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orisnik\Desktop\Tableau Project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R3" i="1" l="1"/>
  <c r="CR4" i="1"/>
  <c r="CR5" i="1"/>
  <c r="CR6" i="1"/>
  <c r="CR7" i="1"/>
  <c r="CR8" i="1"/>
  <c r="CR9" i="1"/>
  <c r="CR10" i="1"/>
  <c r="CR11" i="1"/>
  <c r="CR12" i="1"/>
  <c r="CR13" i="1"/>
  <c r="CR14" i="1"/>
  <c r="CR15" i="1"/>
  <c r="CR16" i="1"/>
  <c r="CR17" i="1"/>
  <c r="CR18" i="1"/>
  <c r="CR19" i="1"/>
  <c r="CR20" i="1"/>
  <c r="CR21" i="1"/>
  <c r="CR22" i="1"/>
  <c r="CR23" i="1"/>
  <c r="CR24" i="1"/>
  <c r="CR25" i="1"/>
  <c r="CR26" i="1"/>
  <c r="CR27" i="1"/>
  <c r="CR28" i="1"/>
  <c r="CR29" i="1"/>
  <c r="CR30" i="1"/>
  <c r="CR31" i="1"/>
  <c r="CR32" i="1"/>
  <c r="CR33" i="1"/>
  <c r="CR34" i="1"/>
  <c r="CR35" i="1"/>
  <c r="CR36" i="1"/>
  <c r="CR37" i="1"/>
  <c r="CR38" i="1"/>
  <c r="CR39" i="1"/>
  <c r="CR40" i="1"/>
  <c r="CR41" i="1"/>
  <c r="CR42" i="1"/>
  <c r="CR43" i="1"/>
  <c r="CR44" i="1"/>
  <c r="CR45" i="1"/>
  <c r="CR46" i="1"/>
  <c r="CR47" i="1"/>
  <c r="CR48" i="1"/>
  <c r="CR49" i="1"/>
  <c r="CR50" i="1"/>
  <c r="CR51" i="1"/>
  <c r="CR52" i="1"/>
  <c r="CR53" i="1"/>
  <c r="CR54" i="1"/>
  <c r="CR55" i="1"/>
  <c r="CR56" i="1"/>
  <c r="CR57" i="1"/>
  <c r="CR58" i="1"/>
  <c r="CR59" i="1"/>
  <c r="CR60" i="1"/>
  <c r="CR61" i="1"/>
  <c r="CR62" i="1"/>
  <c r="CR63" i="1"/>
  <c r="CR64" i="1"/>
  <c r="CR65" i="1"/>
  <c r="CR66" i="1"/>
  <c r="CR67" i="1"/>
  <c r="CR68" i="1"/>
  <c r="CR69" i="1"/>
  <c r="CR70" i="1"/>
  <c r="CR71" i="1"/>
  <c r="CR72" i="1"/>
  <c r="CR73" i="1"/>
  <c r="CR74" i="1"/>
  <c r="CR75" i="1"/>
  <c r="CR76" i="1"/>
  <c r="CR77" i="1"/>
  <c r="CR78" i="1"/>
  <c r="CR79" i="1"/>
  <c r="CR80" i="1"/>
  <c r="CR81" i="1"/>
  <c r="CR82" i="1"/>
  <c r="CR83" i="1"/>
  <c r="CR84" i="1"/>
  <c r="CR85" i="1"/>
  <c r="CR86" i="1"/>
  <c r="CR87" i="1"/>
  <c r="CR88" i="1"/>
  <c r="CR89" i="1"/>
  <c r="CR90" i="1"/>
  <c r="CR91" i="1"/>
  <c r="CR92" i="1"/>
  <c r="CR93" i="1"/>
  <c r="CR94" i="1"/>
  <c r="CR95" i="1"/>
  <c r="CR96" i="1"/>
  <c r="CR97" i="1"/>
  <c r="CR98" i="1"/>
  <c r="CR99" i="1"/>
  <c r="CR100" i="1"/>
  <c r="CR101" i="1"/>
  <c r="CR102" i="1"/>
  <c r="CR103" i="1"/>
  <c r="CR104" i="1"/>
  <c r="CR105" i="1"/>
  <c r="CR106" i="1"/>
  <c r="CR107" i="1"/>
  <c r="CR108" i="1"/>
  <c r="CR109" i="1"/>
  <c r="CR110" i="1"/>
  <c r="CR111" i="1"/>
  <c r="CR112" i="1"/>
  <c r="CR113" i="1"/>
  <c r="CR114" i="1"/>
  <c r="CR115" i="1"/>
  <c r="CR116" i="1"/>
  <c r="CR117" i="1"/>
  <c r="CR118" i="1"/>
  <c r="CR119" i="1"/>
  <c r="CR120" i="1"/>
  <c r="CR121" i="1"/>
  <c r="CR122" i="1"/>
  <c r="CR123" i="1"/>
  <c r="CR124" i="1"/>
  <c r="CR125" i="1"/>
  <c r="CR126" i="1"/>
  <c r="CR127" i="1"/>
  <c r="CR128" i="1"/>
  <c r="CR129" i="1"/>
  <c r="CR130" i="1"/>
  <c r="CR131" i="1"/>
  <c r="CR132" i="1"/>
  <c r="CR133" i="1"/>
  <c r="CR134" i="1"/>
  <c r="CR135" i="1"/>
  <c r="CR136" i="1"/>
  <c r="CR137" i="1"/>
  <c r="CR138" i="1"/>
  <c r="CR139" i="1"/>
  <c r="CR140" i="1"/>
  <c r="CR141" i="1"/>
  <c r="CR142" i="1"/>
  <c r="CR143" i="1"/>
  <c r="CR144" i="1"/>
  <c r="CR145" i="1"/>
  <c r="CR146" i="1"/>
  <c r="CR147" i="1"/>
  <c r="CR148" i="1"/>
  <c r="CR149" i="1"/>
  <c r="CR150" i="1"/>
  <c r="CR151" i="1"/>
  <c r="CR152" i="1"/>
  <c r="CR153" i="1"/>
  <c r="CR154" i="1"/>
  <c r="CR155" i="1"/>
  <c r="CR156" i="1"/>
  <c r="CR157" i="1"/>
  <c r="CR158" i="1"/>
  <c r="CR159" i="1"/>
  <c r="CR160" i="1"/>
  <c r="CR161" i="1"/>
  <c r="CR162" i="1"/>
  <c r="CR163" i="1"/>
  <c r="CR164" i="1"/>
  <c r="CR165" i="1"/>
  <c r="CR166" i="1"/>
  <c r="CR167" i="1"/>
  <c r="CR168" i="1"/>
  <c r="CR169" i="1"/>
  <c r="CR170" i="1"/>
  <c r="CR171" i="1"/>
  <c r="CR172" i="1"/>
  <c r="CR173" i="1"/>
  <c r="CR174" i="1"/>
  <c r="CR175" i="1"/>
  <c r="CR176" i="1"/>
  <c r="CR177" i="1"/>
  <c r="CR178" i="1"/>
  <c r="CR179" i="1"/>
  <c r="CR180" i="1"/>
  <c r="CR181" i="1"/>
  <c r="CR182" i="1"/>
  <c r="CR183" i="1"/>
  <c r="CR184" i="1"/>
  <c r="CR185" i="1"/>
  <c r="CR186" i="1"/>
  <c r="CR187" i="1"/>
  <c r="CR188" i="1"/>
  <c r="CR189" i="1"/>
  <c r="CR190" i="1"/>
  <c r="CR191" i="1"/>
  <c r="CR192" i="1"/>
  <c r="CR193" i="1"/>
  <c r="CR194" i="1"/>
  <c r="CR195" i="1"/>
  <c r="CR196" i="1"/>
  <c r="CR197" i="1"/>
  <c r="CR198" i="1"/>
  <c r="CR199" i="1"/>
  <c r="CR200" i="1"/>
  <c r="CR201" i="1"/>
  <c r="CR202" i="1"/>
  <c r="CR203" i="1"/>
  <c r="CR204" i="1"/>
  <c r="CR205" i="1"/>
  <c r="CR206" i="1"/>
  <c r="CR207" i="1"/>
  <c r="CR208" i="1"/>
  <c r="CR209" i="1"/>
  <c r="CR210" i="1"/>
  <c r="CR211" i="1"/>
  <c r="CR212" i="1"/>
  <c r="CR213" i="1"/>
  <c r="CR214" i="1"/>
  <c r="CR215" i="1"/>
  <c r="CR216" i="1"/>
  <c r="CR217" i="1"/>
  <c r="CR218" i="1"/>
  <c r="CR219" i="1"/>
  <c r="CR220" i="1"/>
  <c r="CR221" i="1"/>
  <c r="CR222" i="1"/>
  <c r="CR223" i="1"/>
  <c r="CR224" i="1"/>
  <c r="CR225" i="1"/>
  <c r="CR226" i="1"/>
  <c r="CR227" i="1"/>
  <c r="CR228" i="1"/>
  <c r="CR229" i="1"/>
  <c r="CR230" i="1"/>
  <c r="CR231" i="1"/>
  <c r="CR232" i="1"/>
  <c r="CR233" i="1"/>
  <c r="CR234" i="1"/>
  <c r="CR235" i="1"/>
  <c r="CR236" i="1"/>
  <c r="CR237" i="1"/>
  <c r="CR238" i="1"/>
  <c r="CR239" i="1"/>
  <c r="CR240" i="1"/>
  <c r="CR241" i="1"/>
  <c r="CR242" i="1"/>
  <c r="CR243" i="1"/>
  <c r="CR244" i="1"/>
  <c r="CR245" i="1"/>
  <c r="CR246" i="1"/>
  <c r="CR247" i="1"/>
  <c r="CR248" i="1"/>
  <c r="CR249" i="1"/>
  <c r="CR250" i="1"/>
  <c r="CR251" i="1"/>
  <c r="CR252" i="1"/>
  <c r="CR253" i="1"/>
  <c r="CR254" i="1"/>
  <c r="CR255" i="1"/>
  <c r="CR256" i="1"/>
  <c r="CR257" i="1"/>
  <c r="CR258" i="1"/>
  <c r="CR259" i="1"/>
  <c r="CR260" i="1"/>
  <c r="CR261" i="1"/>
  <c r="CR262" i="1"/>
  <c r="CR263" i="1"/>
  <c r="CR264" i="1"/>
  <c r="CR265" i="1"/>
  <c r="CR266" i="1"/>
  <c r="CR267" i="1"/>
  <c r="CR268" i="1"/>
  <c r="CR269" i="1"/>
  <c r="CR270" i="1"/>
  <c r="CR271" i="1"/>
  <c r="CR272" i="1"/>
  <c r="CR273" i="1"/>
  <c r="CR274" i="1"/>
  <c r="CR275" i="1"/>
  <c r="CR276" i="1"/>
  <c r="CR277" i="1"/>
  <c r="CR278" i="1"/>
  <c r="CR279" i="1"/>
  <c r="CR280" i="1"/>
  <c r="CR281" i="1"/>
  <c r="CR282" i="1"/>
  <c r="CR283" i="1"/>
  <c r="CR284" i="1"/>
  <c r="CR285" i="1"/>
  <c r="CR286" i="1"/>
  <c r="CR287" i="1"/>
  <c r="CR288" i="1"/>
  <c r="CR289" i="1"/>
  <c r="CR290" i="1"/>
  <c r="CR291" i="1"/>
  <c r="CR292" i="1"/>
  <c r="CR293" i="1"/>
  <c r="CR294" i="1"/>
  <c r="CR295" i="1"/>
  <c r="CR296" i="1"/>
  <c r="CR297" i="1"/>
  <c r="CR298" i="1"/>
  <c r="CR299" i="1"/>
  <c r="CR300" i="1"/>
  <c r="CR301" i="1"/>
  <c r="CR302" i="1"/>
  <c r="CR303" i="1"/>
  <c r="CR304" i="1"/>
  <c r="CR305" i="1"/>
  <c r="CR306" i="1"/>
  <c r="CR307" i="1"/>
  <c r="CR308" i="1"/>
  <c r="CR309" i="1"/>
  <c r="CR310" i="1"/>
  <c r="CR311" i="1"/>
  <c r="CR312" i="1"/>
  <c r="CR313" i="1"/>
  <c r="CR314" i="1"/>
  <c r="CR315" i="1"/>
  <c r="CR316" i="1"/>
  <c r="CR317" i="1"/>
  <c r="CR318" i="1"/>
  <c r="CR319" i="1"/>
  <c r="CR320" i="1"/>
  <c r="CR321" i="1"/>
  <c r="CR322" i="1"/>
  <c r="CR323" i="1"/>
  <c r="CR324" i="1"/>
  <c r="CR325" i="1"/>
  <c r="CR326" i="1"/>
  <c r="CR327" i="1"/>
  <c r="CR328" i="1"/>
  <c r="CR329" i="1"/>
  <c r="CR330" i="1"/>
  <c r="CR331" i="1"/>
  <c r="CR332" i="1"/>
  <c r="CR333" i="1"/>
  <c r="CR334" i="1"/>
  <c r="CR335" i="1"/>
  <c r="CR336" i="1"/>
  <c r="CR337" i="1"/>
  <c r="CR338" i="1"/>
  <c r="CR339" i="1"/>
  <c r="CR340" i="1"/>
  <c r="CR341" i="1"/>
  <c r="CR342" i="1"/>
  <c r="CR343" i="1"/>
  <c r="CR344" i="1"/>
  <c r="CR345" i="1"/>
  <c r="CR346" i="1"/>
  <c r="CR347" i="1"/>
  <c r="CR348" i="1"/>
  <c r="CR349" i="1"/>
  <c r="CR350" i="1"/>
  <c r="CR351" i="1"/>
  <c r="CR352" i="1"/>
  <c r="CR353" i="1"/>
  <c r="CR354" i="1"/>
  <c r="CR355" i="1"/>
  <c r="CR356" i="1"/>
  <c r="CR357" i="1"/>
  <c r="CR358" i="1"/>
  <c r="CR359" i="1"/>
  <c r="CR360" i="1"/>
  <c r="CR361" i="1"/>
  <c r="CR362" i="1"/>
  <c r="CR363" i="1"/>
  <c r="CR364" i="1"/>
  <c r="CR365" i="1"/>
  <c r="CR366" i="1"/>
  <c r="CR367" i="1"/>
  <c r="CR368" i="1"/>
  <c r="CR369" i="1"/>
  <c r="CR370" i="1"/>
  <c r="CR371" i="1"/>
  <c r="CR372" i="1"/>
  <c r="CR373" i="1"/>
  <c r="CR374" i="1"/>
  <c r="CR375" i="1"/>
  <c r="CR376" i="1"/>
  <c r="CR377" i="1"/>
  <c r="CR378" i="1"/>
  <c r="CR379" i="1"/>
  <c r="CR380" i="1"/>
  <c r="CR381" i="1"/>
  <c r="CR382" i="1"/>
  <c r="CR383" i="1"/>
  <c r="CR384" i="1"/>
  <c r="CR385" i="1"/>
  <c r="CR386" i="1"/>
  <c r="CR387" i="1"/>
  <c r="CR388" i="1"/>
  <c r="CR389" i="1"/>
  <c r="CR390" i="1"/>
  <c r="CR391" i="1"/>
  <c r="CR392" i="1"/>
  <c r="CR393" i="1"/>
  <c r="CR394" i="1"/>
  <c r="CR395" i="1"/>
  <c r="CR396" i="1"/>
  <c r="CR397" i="1"/>
  <c r="CR398" i="1"/>
  <c r="CR399" i="1"/>
  <c r="CR400" i="1"/>
  <c r="CR401" i="1"/>
  <c r="CR402" i="1"/>
  <c r="CR403" i="1"/>
  <c r="CR404" i="1"/>
  <c r="CR405" i="1"/>
  <c r="CR406" i="1"/>
  <c r="CR407" i="1"/>
  <c r="CR408" i="1"/>
  <c r="CR409" i="1"/>
  <c r="CR410" i="1"/>
  <c r="CR411" i="1"/>
  <c r="CR412" i="1"/>
  <c r="CR413" i="1"/>
  <c r="CR414" i="1"/>
  <c r="CR415" i="1"/>
  <c r="CR416" i="1"/>
  <c r="CR417" i="1"/>
  <c r="CR418" i="1"/>
  <c r="CR419" i="1"/>
  <c r="CR420" i="1"/>
  <c r="CR421" i="1"/>
  <c r="CR422" i="1"/>
  <c r="CR423" i="1"/>
  <c r="CR424" i="1"/>
  <c r="CR425" i="1"/>
  <c r="CR426" i="1"/>
  <c r="CR427" i="1"/>
  <c r="CR428" i="1"/>
  <c r="CR429" i="1"/>
  <c r="CR430" i="1"/>
  <c r="CR431" i="1"/>
  <c r="CR432" i="1"/>
  <c r="CR433" i="1"/>
  <c r="CR434" i="1"/>
  <c r="CR435" i="1"/>
  <c r="CR436" i="1"/>
  <c r="CR437" i="1"/>
  <c r="CR438" i="1"/>
  <c r="CR439" i="1"/>
  <c r="CR440" i="1"/>
  <c r="CR441" i="1"/>
  <c r="CR442" i="1"/>
  <c r="CR443" i="1"/>
  <c r="CR444" i="1"/>
  <c r="CR445" i="1"/>
  <c r="CR446" i="1"/>
  <c r="CR447" i="1"/>
  <c r="CR448" i="1"/>
  <c r="CR449" i="1"/>
  <c r="CR450" i="1"/>
  <c r="CR451" i="1"/>
  <c r="CR452" i="1"/>
  <c r="CR453" i="1"/>
  <c r="CR454" i="1"/>
  <c r="CR455" i="1"/>
  <c r="CR456" i="1"/>
  <c r="CR457" i="1"/>
  <c r="CR458" i="1"/>
  <c r="CR459" i="1"/>
  <c r="CR460" i="1"/>
  <c r="CR461" i="1"/>
  <c r="CR462" i="1"/>
  <c r="CR463" i="1"/>
  <c r="CR464" i="1"/>
  <c r="CR465" i="1"/>
  <c r="CR466" i="1"/>
  <c r="CR467" i="1"/>
  <c r="CR468" i="1"/>
  <c r="CR469" i="1"/>
  <c r="CR470" i="1"/>
  <c r="CR471" i="1"/>
  <c r="CR472" i="1"/>
  <c r="CR473" i="1"/>
  <c r="CR474" i="1"/>
  <c r="CR475" i="1"/>
  <c r="CR476" i="1"/>
  <c r="CR477" i="1"/>
  <c r="CR478" i="1"/>
  <c r="CR479" i="1"/>
  <c r="CR480" i="1"/>
  <c r="CR481" i="1"/>
  <c r="CR482" i="1"/>
  <c r="CR483" i="1"/>
  <c r="CR484" i="1"/>
  <c r="CR485" i="1"/>
  <c r="CR486" i="1"/>
  <c r="CR487" i="1"/>
  <c r="CR488" i="1"/>
  <c r="CR489" i="1"/>
  <c r="CR490" i="1"/>
  <c r="CR491" i="1"/>
  <c r="CR492" i="1"/>
  <c r="CR493" i="1"/>
  <c r="CR494" i="1"/>
  <c r="CR495" i="1"/>
  <c r="CR496" i="1"/>
  <c r="CR497" i="1"/>
  <c r="CR498" i="1"/>
  <c r="CR499" i="1"/>
  <c r="CR500" i="1"/>
  <c r="CR501" i="1"/>
  <c r="CR502" i="1"/>
  <c r="CR503" i="1"/>
  <c r="CR504" i="1"/>
  <c r="CR505" i="1"/>
  <c r="CR506" i="1"/>
  <c r="CR507" i="1"/>
  <c r="CR508" i="1"/>
  <c r="CR509" i="1"/>
  <c r="CR510" i="1"/>
  <c r="CR511" i="1"/>
  <c r="CR512" i="1"/>
  <c r="CR513" i="1"/>
  <c r="CR514" i="1"/>
  <c r="CR515" i="1"/>
  <c r="CR516" i="1"/>
  <c r="CR517" i="1"/>
  <c r="CR518" i="1"/>
  <c r="CR519" i="1"/>
  <c r="CR520" i="1"/>
  <c r="CR521" i="1"/>
  <c r="CR522" i="1"/>
  <c r="CR523" i="1"/>
  <c r="CR524" i="1"/>
  <c r="CR525" i="1"/>
  <c r="CR526" i="1"/>
  <c r="CR527" i="1"/>
  <c r="CR528" i="1"/>
  <c r="CR529" i="1"/>
  <c r="CR530" i="1"/>
  <c r="CR531" i="1"/>
  <c r="CR532" i="1"/>
  <c r="CR533" i="1"/>
  <c r="CR534" i="1"/>
  <c r="CR535" i="1"/>
  <c r="CR536" i="1"/>
  <c r="CR537" i="1"/>
  <c r="CR538" i="1"/>
  <c r="CR539" i="1"/>
  <c r="CR540" i="1"/>
  <c r="CR541" i="1"/>
  <c r="CR542" i="1"/>
  <c r="CR543" i="1"/>
  <c r="CR544" i="1"/>
  <c r="CR545" i="1"/>
  <c r="CR546" i="1"/>
  <c r="CR547" i="1"/>
  <c r="CR548" i="1"/>
  <c r="CR549" i="1"/>
  <c r="CR550" i="1"/>
  <c r="CR551" i="1"/>
  <c r="CR552" i="1"/>
  <c r="CR553" i="1"/>
  <c r="CR554" i="1"/>
  <c r="CR555" i="1"/>
  <c r="CR556" i="1"/>
  <c r="CR557" i="1"/>
  <c r="CR558" i="1"/>
  <c r="CR559" i="1"/>
  <c r="CR560" i="1"/>
  <c r="CR561" i="1"/>
  <c r="CR562" i="1"/>
  <c r="CR563" i="1"/>
  <c r="CR564" i="1"/>
  <c r="CR565" i="1"/>
  <c r="CR566" i="1"/>
  <c r="CR567" i="1"/>
  <c r="CR568" i="1"/>
  <c r="CR569" i="1"/>
  <c r="CR570" i="1"/>
  <c r="CR571" i="1"/>
  <c r="CR572" i="1"/>
  <c r="CR573" i="1"/>
  <c r="CR574" i="1"/>
  <c r="CR575" i="1"/>
  <c r="CR576" i="1"/>
  <c r="CR577" i="1"/>
  <c r="CR578" i="1"/>
  <c r="CR579" i="1"/>
  <c r="CR580" i="1"/>
  <c r="CR581" i="1"/>
  <c r="CR582" i="1"/>
  <c r="CR583" i="1"/>
  <c r="CR584" i="1"/>
  <c r="CR585" i="1"/>
  <c r="CR586" i="1"/>
  <c r="CR587" i="1"/>
  <c r="CR588" i="1"/>
  <c r="CR589" i="1"/>
  <c r="CR590" i="1"/>
  <c r="CR591" i="1"/>
  <c r="CR592" i="1"/>
  <c r="CR593" i="1"/>
  <c r="CR594" i="1"/>
  <c r="CR595" i="1"/>
  <c r="CR596" i="1"/>
  <c r="CR597" i="1"/>
  <c r="CR598" i="1"/>
  <c r="CR599" i="1"/>
  <c r="CR600" i="1"/>
  <c r="CR601" i="1"/>
  <c r="CR602" i="1"/>
  <c r="CR603" i="1"/>
  <c r="CR604" i="1"/>
  <c r="CR605" i="1"/>
  <c r="CR606" i="1"/>
  <c r="CR607" i="1"/>
  <c r="CR608" i="1"/>
  <c r="CR609" i="1"/>
  <c r="CR610" i="1"/>
  <c r="CR611" i="1"/>
  <c r="CR612" i="1"/>
  <c r="CR613" i="1"/>
  <c r="CR614" i="1"/>
  <c r="CR615" i="1"/>
  <c r="CR616" i="1"/>
  <c r="CR617" i="1"/>
  <c r="CR618" i="1"/>
  <c r="CR619" i="1"/>
  <c r="CR620" i="1"/>
  <c r="CR621" i="1"/>
  <c r="CR622" i="1"/>
  <c r="CR623" i="1"/>
  <c r="CR624" i="1"/>
  <c r="CR625" i="1"/>
  <c r="CR626" i="1"/>
  <c r="CR627" i="1"/>
  <c r="CR628" i="1"/>
  <c r="CR629" i="1"/>
  <c r="CR630" i="1"/>
  <c r="CR631" i="1"/>
  <c r="CR632" i="1"/>
  <c r="CR633" i="1"/>
  <c r="CR634" i="1"/>
  <c r="CR635" i="1"/>
  <c r="CR636" i="1"/>
  <c r="CR637" i="1"/>
  <c r="CR638" i="1"/>
  <c r="CR639" i="1"/>
  <c r="CR640" i="1"/>
  <c r="CR641" i="1"/>
  <c r="CR642" i="1"/>
  <c r="CR643" i="1"/>
  <c r="CR644" i="1"/>
  <c r="CR645" i="1"/>
  <c r="CR646" i="1"/>
  <c r="CR647" i="1"/>
  <c r="CR648" i="1"/>
  <c r="CR649" i="1"/>
  <c r="CR650" i="1"/>
  <c r="CR651" i="1"/>
  <c r="CR652" i="1"/>
  <c r="CR653" i="1"/>
  <c r="CR654" i="1"/>
  <c r="CR655" i="1"/>
  <c r="CR656" i="1"/>
  <c r="CR657" i="1"/>
  <c r="CR658" i="1"/>
  <c r="CR659" i="1"/>
  <c r="CR660" i="1"/>
  <c r="CR661" i="1"/>
  <c r="CR662" i="1"/>
  <c r="CR663" i="1"/>
  <c r="CR664" i="1"/>
  <c r="CR665" i="1"/>
  <c r="CR666" i="1"/>
  <c r="CR667" i="1"/>
  <c r="CR668" i="1"/>
  <c r="CR669" i="1"/>
  <c r="CR670" i="1"/>
  <c r="CR671" i="1"/>
  <c r="CR672" i="1"/>
  <c r="CR673" i="1"/>
  <c r="CR674" i="1"/>
  <c r="CR675" i="1"/>
  <c r="CR676" i="1"/>
  <c r="CR677" i="1"/>
  <c r="CR678" i="1"/>
  <c r="CR679" i="1"/>
  <c r="CR680" i="1"/>
  <c r="CR681" i="1"/>
  <c r="CR682" i="1"/>
  <c r="CR683" i="1"/>
  <c r="CR684" i="1"/>
  <c r="CR685" i="1"/>
  <c r="CR686" i="1"/>
  <c r="CR687" i="1"/>
  <c r="CR688" i="1"/>
  <c r="CR689" i="1"/>
  <c r="CR690" i="1"/>
  <c r="CR691" i="1"/>
  <c r="CR692" i="1"/>
  <c r="CR693" i="1"/>
  <c r="CR694" i="1"/>
  <c r="CR695" i="1"/>
  <c r="CR696" i="1"/>
  <c r="CR697" i="1"/>
  <c r="CR698" i="1"/>
  <c r="CR699" i="1"/>
  <c r="CR700" i="1"/>
  <c r="CR701" i="1"/>
  <c r="CR702" i="1"/>
  <c r="CR703" i="1"/>
  <c r="CR704" i="1"/>
  <c r="CR705" i="1"/>
  <c r="CR706" i="1"/>
  <c r="CR707" i="1"/>
  <c r="CR708" i="1"/>
  <c r="CR709" i="1"/>
  <c r="CR710" i="1"/>
  <c r="CR711" i="1"/>
  <c r="CR712" i="1"/>
  <c r="CR713" i="1"/>
  <c r="CR714" i="1"/>
  <c r="CR715" i="1"/>
  <c r="CR716" i="1"/>
  <c r="CR717" i="1"/>
  <c r="CR718" i="1"/>
  <c r="CR719" i="1"/>
  <c r="CR720" i="1"/>
  <c r="CR721" i="1"/>
  <c r="CR722" i="1"/>
  <c r="CR723" i="1"/>
  <c r="CR724" i="1"/>
  <c r="CR725" i="1"/>
  <c r="CR726" i="1"/>
  <c r="CR727" i="1"/>
  <c r="CR728" i="1"/>
  <c r="CR729" i="1"/>
  <c r="CR730" i="1"/>
  <c r="CR731" i="1"/>
  <c r="CR732" i="1"/>
  <c r="CR733" i="1"/>
  <c r="CR734" i="1"/>
  <c r="CR735" i="1"/>
  <c r="CR736" i="1"/>
  <c r="CR737" i="1"/>
  <c r="CR738" i="1"/>
  <c r="CR739" i="1"/>
  <c r="CR740" i="1"/>
  <c r="CR741" i="1"/>
  <c r="CR742" i="1"/>
  <c r="CR743" i="1"/>
  <c r="CR744" i="1"/>
  <c r="CR745" i="1"/>
  <c r="CR746" i="1"/>
  <c r="CR747" i="1"/>
  <c r="CR748" i="1"/>
  <c r="CR749" i="1"/>
  <c r="CR750" i="1"/>
  <c r="CR751" i="1"/>
  <c r="CR752" i="1"/>
  <c r="CR753" i="1"/>
  <c r="CR754" i="1"/>
  <c r="CR755" i="1"/>
  <c r="CR756" i="1"/>
  <c r="CR757" i="1"/>
  <c r="CR758" i="1"/>
  <c r="CR759" i="1"/>
  <c r="CR760" i="1"/>
  <c r="CR761" i="1"/>
  <c r="CR762" i="1"/>
  <c r="CR763" i="1"/>
  <c r="CR764" i="1"/>
  <c r="CR765" i="1"/>
  <c r="CR766" i="1"/>
  <c r="CR767" i="1"/>
  <c r="CR768" i="1"/>
  <c r="CR769" i="1"/>
  <c r="CR770" i="1"/>
  <c r="CR771" i="1"/>
  <c r="CR772" i="1"/>
  <c r="CR773" i="1"/>
  <c r="CR774" i="1"/>
  <c r="CR775" i="1"/>
  <c r="CR776" i="1"/>
  <c r="CR777" i="1"/>
  <c r="CR778" i="1"/>
  <c r="CR779" i="1"/>
  <c r="CR780" i="1"/>
  <c r="CR781" i="1"/>
  <c r="CR782" i="1"/>
  <c r="CR783" i="1"/>
  <c r="CR784" i="1"/>
  <c r="CR785" i="1"/>
  <c r="CR786" i="1"/>
  <c r="CR787" i="1"/>
  <c r="CR788" i="1"/>
  <c r="CR789" i="1"/>
  <c r="CR790" i="1"/>
  <c r="CR791" i="1"/>
  <c r="CR792" i="1"/>
  <c r="CR793" i="1"/>
  <c r="CR794" i="1"/>
  <c r="CR795" i="1"/>
  <c r="CR796" i="1"/>
  <c r="CR797" i="1"/>
  <c r="CR798" i="1"/>
  <c r="CR799" i="1"/>
  <c r="CR800" i="1"/>
  <c r="CR801" i="1"/>
  <c r="CR802" i="1"/>
  <c r="CR803" i="1"/>
  <c r="CR804" i="1"/>
  <c r="CR805" i="1"/>
  <c r="CR806" i="1"/>
  <c r="CR807" i="1"/>
  <c r="CR808" i="1"/>
  <c r="CR809" i="1"/>
  <c r="CR810" i="1"/>
  <c r="CR811" i="1"/>
  <c r="CR812" i="1"/>
  <c r="CR813" i="1"/>
  <c r="CR814" i="1"/>
  <c r="CR815" i="1"/>
  <c r="CR816" i="1"/>
  <c r="CR817" i="1"/>
  <c r="CR818" i="1"/>
  <c r="CR819" i="1"/>
  <c r="CR820" i="1"/>
  <c r="CR821" i="1"/>
  <c r="CR822" i="1"/>
  <c r="CR823" i="1"/>
  <c r="CR824" i="1"/>
  <c r="CR825" i="1"/>
  <c r="CR826" i="1"/>
  <c r="CR827" i="1"/>
  <c r="CR828" i="1"/>
  <c r="CR829" i="1"/>
  <c r="CR830" i="1"/>
  <c r="CR831" i="1"/>
  <c r="CR832" i="1"/>
  <c r="CR833" i="1"/>
  <c r="CR834" i="1"/>
  <c r="CR835" i="1"/>
  <c r="CR836" i="1"/>
  <c r="CR837" i="1"/>
  <c r="CR838" i="1"/>
  <c r="CR839" i="1"/>
  <c r="CR840" i="1"/>
  <c r="CR841" i="1"/>
  <c r="CR842" i="1"/>
  <c r="CR843" i="1"/>
  <c r="CR844" i="1"/>
  <c r="CR845" i="1"/>
  <c r="CR846" i="1"/>
  <c r="CR847" i="1"/>
  <c r="CR848" i="1"/>
  <c r="CR849" i="1"/>
  <c r="CR850" i="1"/>
  <c r="CR851" i="1"/>
  <c r="CR852" i="1"/>
  <c r="CR853" i="1"/>
  <c r="CR854" i="1"/>
  <c r="CR855" i="1"/>
  <c r="CR856" i="1"/>
  <c r="CR857" i="1"/>
  <c r="CR858" i="1"/>
  <c r="CR859" i="1"/>
  <c r="CR860" i="1"/>
  <c r="CR861" i="1"/>
  <c r="CR862" i="1"/>
  <c r="CR863" i="1"/>
  <c r="CR864" i="1"/>
  <c r="CR865" i="1"/>
  <c r="CR866" i="1"/>
  <c r="CR867" i="1"/>
  <c r="CR868" i="1"/>
  <c r="CR869" i="1"/>
  <c r="CR870" i="1"/>
  <c r="CR871" i="1"/>
  <c r="CR872" i="1"/>
  <c r="CR873" i="1"/>
  <c r="CR874" i="1"/>
  <c r="CR875" i="1"/>
  <c r="CR876" i="1"/>
  <c r="CR877" i="1"/>
  <c r="CR878" i="1"/>
  <c r="CR879" i="1"/>
  <c r="CR880" i="1"/>
  <c r="CR881" i="1"/>
  <c r="CR882" i="1"/>
  <c r="CR883" i="1"/>
  <c r="CR884" i="1"/>
  <c r="CR885" i="1"/>
  <c r="CR886" i="1"/>
  <c r="CR887" i="1"/>
  <c r="CR888" i="1"/>
  <c r="CR889" i="1"/>
  <c r="CR890" i="1"/>
  <c r="CR891" i="1"/>
  <c r="CR892" i="1"/>
  <c r="CR893" i="1"/>
  <c r="CR894" i="1"/>
  <c r="CR895" i="1"/>
  <c r="CR896" i="1"/>
  <c r="CR897" i="1"/>
  <c r="CR898" i="1"/>
  <c r="CR899" i="1"/>
  <c r="CR900" i="1"/>
  <c r="CR901" i="1"/>
  <c r="CR902" i="1"/>
  <c r="CR903" i="1"/>
  <c r="CR904" i="1"/>
  <c r="CR905" i="1"/>
  <c r="CR906" i="1"/>
  <c r="CR907" i="1"/>
  <c r="CR908" i="1"/>
  <c r="CR909" i="1"/>
  <c r="CR910" i="1"/>
  <c r="CR911" i="1"/>
  <c r="CR912" i="1"/>
  <c r="CR913" i="1"/>
  <c r="CR914" i="1"/>
  <c r="CR915" i="1"/>
  <c r="CR916" i="1"/>
  <c r="CR917" i="1"/>
  <c r="CR918" i="1"/>
  <c r="CR919" i="1"/>
  <c r="CR920" i="1"/>
  <c r="CR921" i="1"/>
  <c r="CR922" i="1"/>
  <c r="CR923" i="1"/>
  <c r="CR924" i="1"/>
  <c r="CR925" i="1"/>
  <c r="CR926" i="1"/>
  <c r="CR927" i="1"/>
  <c r="CR928" i="1"/>
  <c r="CR929" i="1"/>
  <c r="CR930" i="1"/>
  <c r="CR931" i="1"/>
  <c r="CR932" i="1"/>
  <c r="CR933" i="1"/>
  <c r="CR934" i="1"/>
  <c r="CR935" i="1"/>
  <c r="CR936" i="1"/>
  <c r="CR937" i="1"/>
  <c r="CR938" i="1"/>
  <c r="CR939" i="1"/>
  <c r="CR940" i="1"/>
  <c r="CR941" i="1"/>
  <c r="CR942" i="1"/>
  <c r="CR943" i="1"/>
  <c r="CR944" i="1"/>
  <c r="CR945" i="1"/>
  <c r="CR946" i="1"/>
  <c r="CR947" i="1"/>
  <c r="CR948" i="1"/>
  <c r="CR949" i="1"/>
  <c r="CR950" i="1"/>
  <c r="CR951" i="1"/>
  <c r="CR952" i="1"/>
  <c r="CR953" i="1"/>
  <c r="CR954" i="1"/>
  <c r="CR955" i="1"/>
  <c r="CR956" i="1"/>
  <c r="CR957" i="1"/>
  <c r="CR958" i="1"/>
  <c r="CR959" i="1"/>
  <c r="CR960" i="1"/>
  <c r="CR961" i="1"/>
  <c r="CR962" i="1"/>
  <c r="CR963" i="1"/>
  <c r="CR964" i="1"/>
  <c r="CR965" i="1"/>
  <c r="CR966" i="1"/>
  <c r="CR967" i="1"/>
  <c r="CR968" i="1"/>
  <c r="CR969" i="1"/>
  <c r="CR970" i="1"/>
  <c r="CR971" i="1"/>
  <c r="CR972" i="1"/>
  <c r="CR973" i="1"/>
  <c r="CR974" i="1"/>
  <c r="CR975" i="1"/>
  <c r="CR976" i="1"/>
  <c r="CR977" i="1"/>
  <c r="CR978" i="1"/>
  <c r="CR979" i="1"/>
  <c r="CR980" i="1"/>
  <c r="CR981" i="1"/>
  <c r="CR982" i="1"/>
  <c r="CR983" i="1"/>
  <c r="CR984" i="1"/>
  <c r="CR985" i="1"/>
  <c r="CR986" i="1"/>
  <c r="CR987" i="1"/>
  <c r="CR988" i="1"/>
  <c r="CR989" i="1"/>
  <c r="CR990" i="1"/>
  <c r="CR991" i="1"/>
  <c r="CR992" i="1"/>
  <c r="CR993" i="1"/>
  <c r="CR994" i="1"/>
  <c r="CR995" i="1"/>
  <c r="CR996" i="1"/>
  <c r="CR997" i="1"/>
  <c r="CR998" i="1"/>
  <c r="CR999" i="1"/>
  <c r="CR1000" i="1"/>
  <c r="CR1001" i="1"/>
  <c r="CR1002" i="1"/>
  <c r="CR1003" i="1"/>
  <c r="CR1004" i="1"/>
  <c r="CR1005" i="1"/>
  <c r="CR1006" i="1"/>
  <c r="CR1007" i="1"/>
  <c r="CR1008" i="1"/>
  <c r="CR1009" i="1"/>
  <c r="CR1010" i="1"/>
  <c r="CR1011" i="1"/>
  <c r="CR1012" i="1"/>
  <c r="CR1013" i="1"/>
  <c r="CR1014" i="1"/>
  <c r="CR1015" i="1"/>
  <c r="CR1016" i="1"/>
  <c r="CR1017" i="1"/>
  <c r="CR1018" i="1"/>
  <c r="CR1019" i="1"/>
  <c r="CR1020" i="1"/>
  <c r="CR1021" i="1"/>
  <c r="CR1022" i="1"/>
  <c r="CR1023" i="1"/>
  <c r="CR1024" i="1"/>
  <c r="CR1025" i="1"/>
  <c r="CR1026" i="1"/>
  <c r="CR1027" i="1"/>
  <c r="CR1028" i="1"/>
  <c r="CR1029" i="1"/>
  <c r="CR1030" i="1"/>
  <c r="CR1031" i="1"/>
  <c r="CR1032" i="1"/>
  <c r="CR1033" i="1"/>
  <c r="CR1034" i="1"/>
  <c r="CR1035" i="1"/>
  <c r="CR1036" i="1"/>
  <c r="CR1037" i="1"/>
  <c r="CR1038" i="1"/>
  <c r="CR1039" i="1"/>
  <c r="CR1040" i="1"/>
  <c r="CR1041" i="1"/>
  <c r="CR1042" i="1"/>
  <c r="CR1043" i="1"/>
  <c r="CR1044" i="1"/>
  <c r="CR1045" i="1"/>
  <c r="CR1046" i="1"/>
  <c r="CR1047" i="1"/>
  <c r="CR1048" i="1"/>
  <c r="CR1049" i="1"/>
  <c r="CR1050" i="1"/>
  <c r="CR1051" i="1"/>
  <c r="CR1052" i="1"/>
  <c r="CR1053" i="1"/>
  <c r="CR1054" i="1"/>
  <c r="CR1055" i="1"/>
  <c r="CR1056" i="1"/>
  <c r="CR1057" i="1"/>
  <c r="CR1058" i="1"/>
  <c r="CR1059" i="1"/>
  <c r="CR1060" i="1"/>
  <c r="CR1061" i="1"/>
  <c r="CR1062" i="1"/>
  <c r="CR1063" i="1"/>
  <c r="CR1064" i="1"/>
  <c r="CR1065" i="1"/>
  <c r="CR1066" i="1"/>
  <c r="CR1067" i="1"/>
  <c r="CR1068" i="1"/>
  <c r="CR1069" i="1"/>
  <c r="CR1070" i="1"/>
  <c r="CR1071" i="1"/>
  <c r="CR1072" i="1"/>
  <c r="CR1073" i="1"/>
  <c r="CR1074" i="1"/>
  <c r="CR1075" i="1"/>
  <c r="CR1076" i="1"/>
  <c r="CR1077" i="1"/>
  <c r="CR1078" i="1"/>
  <c r="CR1079" i="1"/>
  <c r="CR1080" i="1"/>
  <c r="CR1081" i="1"/>
  <c r="CR1082" i="1"/>
  <c r="CR1083" i="1"/>
  <c r="CR1084" i="1"/>
  <c r="CR1085" i="1"/>
  <c r="CR1086" i="1"/>
  <c r="CR1087" i="1"/>
  <c r="CR1088" i="1"/>
  <c r="CR1089" i="1"/>
  <c r="CR1090" i="1"/>
  <c r="CR1091" i="1"/>
  <c r="CR1092" i="1"/>
  <c r="CR1093" i="1"/>
  <c r="CR1094" i="1"/>
  <c r="CR1095" i="1"/>
  <c r="CR1096" i="1"/>
  <c r="CR1097" i="1"/>
  <c r="CR1098" i="1"/>
  <c r="CR1099" i="1"/>
  <c r="CR1100" i="1"/>
  <c r="CR1101" i="1"/>
  <c r="CR1102" i="1"/>
  <c r="CR1103" i="1"/>
  <c r="CR1104" i="1"/>
  <c r="CR1105" i="1"/>
  <c r="CR1106" i="1"/>
  <c r="CR1107" i="1"/>
  <c r="CR1108" i="1"/>
  <c r="CR1109" i="1"/>
  <c r="CR1110" i="1"/>
  <c r="CR1111" i="1"/>
  <c r="CR1112" i="1"/>
  <c r="CR1113" i="1"/>
  <c r="CR1114" i="1"/>
  <c r="CR1115" i="1"/>
  <c r="CR1116" i="1"/>
  <c r="CR1117" i="1"/>
  <c r="CR1118" i="1"/>
  <c r="CR1119" i="1"/>
  <c r="CR1120" i="1"/>
  <c r="CR1121" i="1"/>
  <c r="CR1122" i="1"/>
  <c r="CR1123" i="1"/>
  <c r="CR1124" i="1"/>
  <c r="CR1125" i="1"/>
  <c r="CR1126" i="1"/>
  <c r="CR1127" i="1"/>
  <c r="CR1128" i="1"/>
  <c r="CR1129" i="1"/>
  <c r="CR1130" i="1"/>
  <c r="CR1131" i="1"/>
  <c r="CR1132" i="1"/>
  <c r="CR1133" i="1"/>
  <c r="CR1134" i="1"/>
  <c r="CR1135" i="1"/>
  <c r="CR1136" i="1"/>
  <c r="CR1137" i="1"/>
  <c r="CR1138" i="1"/>
  <c r="CR1139" i="1"/>
  <c r="CR1140" i="1"/>
  <c r="CR1141" i="1"/>
  <c r="CR1142" i="1"/>
  <c r="CR1143" i="1"/>
  <c r="CR1144" i="1"/>
  <c r="CR1145" i="1"/>
  <c r="CR1146" i="1"/>
  <c r="CR1147" i="1"/>
  <c r="CR1148" i="1"/>
  <c r="CR1149" i="1"/>
  <c r="CR1150" i="1"/>
  <c r="CR1151" i="1"/>
  <c r="CR1152" i="1"/>
  <c r="CR1153" i="1"/>
  <c r="CR1154" i="1"/>
  <c r="CR1155" i="1"/>
  <c r="CR1156" i="1"/>
  <c r="CR1157" i="1"/>
  <c r="CR1158" i="1"/>
  <c r="CR1159" i="1"/>
  <c r="CR1160" i="1"/>
  <c r="CR1161" i="1"/>
  <c r="CR1162" i="1"/>
  <c r="CR1163" i="1"/>
  <c r="CR1164" i="1"/>
  <c r="CR1165" i="1"/>
  <c r="CR1166" i="1"/>
  <c r="CR1167" i="1"/>
  <c r="CR1168" i="1"/>
  <c r="CR1169" i="1"/>
  <c r="CR1170" i="1"/>
  <c r="CR1171" i="1"/>
  <c r="CR1172" i="1"/>
  <c r="CR1173" i="1"/>
  <c r="CR1174" i="1"/>
  <c r="CR1175" i="1"/>
  <c r="CR1176" i="1"/>
  <c r="CR1177" i="1"/>
  <c r="CR1178" i="1"/>
  <c r="CR1179" i="1"/>
  <c r="CR1180" i="1"/>
  <c r="CR1181" i="1"/>
  <c r="CR1182" i="1"/>
  <c r="CR1183" i="1"/>
  <c r="CR1184" i="1"/>
  <c r="CR1185" i="1"/>
  <c r="CR1186" i="1"/>
  <c r="CR1187" i="1"/>
  <c r="CR1188" i="1"/>
  <c r="CR1189" i="1"/>
  <c r="CR1190" i="1"/>
  <c r="CR1191" i="1"/>
  <c r="CR1192" i="1"/>
  <c r="CR1193" i="1"/>
  <c r="CR1194" i="1"/>
  <c r="CR1195" i="1"/>
  <c r="CR1196" i="1"/>
  <c r="CR1197" i="1"/>
  <c r="CR1198" i="1"/>
  <c r="CR1199" i="1"/>
  <c r="CR1200" i="1"/>
  <c r="CR1201" i="1"/>
  <c r="CR1202" i="1"/>
  <c r="CR1203" i="1"/>
  <c r="CR1204" i="1"/>
  <c r="CR1205" i="1"/>
  <c r="CR1206" i="1"/>
  <c r="CR1207" i="1"/>
  <c r="CR1208" i="1"/>
  <c r="CR1209" i="1"/>
  <c r="CR1210" i="1"/>
  <c r="CR1211" i="1"/>
  <c r="CR1212" i="1"/>
  <c r="CR1213" i="1"/>
  <c r="CR1214" i="1"/>
  <c r="CR1215" i="1"/>
  <c r="CR1216" i="1"/>
  <c r="CR1217" i="1"/>
  <c r="CR1218" i="1"/>
  <c r="CR1219" i="1"/>
  <c r="CR1220" i="1"/>
  <c r="CR1221" i="1"/>
  <c r="CR1222" i="1"/>
  <c r="CR1223" i="1"/>
  <c r="CR1224" i="1"/>
  <c r="CR1225" i="1"/>
  <c r="CR1226" i="1"/>
  <c r="CR1227" i="1"/>
  <c r="CR1228" i="1"/>
  <c r="CR1229" i="1"/>
  <c r="CR1230" i="1"/>
  <c r="CR1231" i="1"/>
  <c r="CR1232" i="1"/>
  <c r="CR1233" i="1"/>
  <c r="CR1234" i="1"/>
  <c r="CR1235" i="1"/>
  <c r="CR1236" i="1"/>
  <c r="CR1237" i="1"/>
  <c r="CR1238" i="1"/>
  <c r="CR1239" i="1"/>
  <c r="CR1240" i="1"/>
  <c r="CR1241" i="1"/>
  <c r="CR1242" i="1"/>
  <c r="CR1243" i="1"/>
  <c r="CR1244" i="1"/>
  <c r="CR1245" i="1"/>
  <c r="CR1246" i="1"/>
  <c r="CR1247" i="1"/>
  <c r="CR1248" i="1"/>
  <c r="CR1249" i="1"/>
  <c r="CR1250" i="1"/>
  <c r="CR1251" i="1"/>
  <c r="CR1252" i="1"/>
  <c r="CR1253" i="1"/>
  <c r="CR1254" i="1"/>
  <c r="CR1255" i="1"/>
  <c r="CR1256" i="1"/>
  <c r="CR1257" i="1"/>
  <c r="CR1258" i="1"/>
  <c r="CR1259" i="1"/>
  <c r="CR1260" i="1"/>
  <c r="CR1261" i="1"/>
  <c r="CR1262" i="1"/>
  <c r="CR1263" i="1"/>
  <c r="CR1264" i="1"/>
  <c r="CR1265" i="1"/>
  <c r="CR1266" i="1"/>
  <c r="CR1267" i="1"/>
  <c r="CR1268" i="1"/>
  <c r="CR1269" i="1"/>
  <c r="CR1270" i="1"/>
  <c r="CR1271" i="1"/>
  <c r="CR1272" i="1"/>
  <c r="CR1273" i="1"/>
  <c r="CR1274" i="1"/>
  <c r="CR1275" i="1"/>
  <c r="CR1276" i="1"/>
  <c r="CR1277" i="1"/>
  <c r="CR1278" i="1"/>
  <c r="CR1279" i="1"/>
  <c r="CR1280" i="1"/>
  <c r="CR1281" i="1"/>
  <c r="CR1282" i="1"/>
  <c r="CR1283" i="1"/>
  <c r="CR1284" i="1"/>
  <c r="CR1285" i="1"/>
  <c r="CR1286" i="1"/>
  <c r="CR1287" i="1"/>
  <c r="CR1288" i="1"/>
  <c r="CR1289" i="1"/>
  <c r="CR1290" i="1"/>
  <c r="CR1291" i="1"/>
  <c r="CR1292" i="1"/>
  <c r="CR1293" i="1"/>
  <c r="CR1294" i="1"/>
  <c r="CR1295" i="1"/>
  <c r="CR1296" i="1"/>
  <c r="CR1297" i="1"/>
  <c r="CR1298" i="1"/>
  <c r="CR1299" i="1"/>
  <c r="CR1300" i="1"/>
  <c r="CR1301" i="1"/>
  <c r="CR1302" i="1"/>
  <c r="CR1303" i="1"/>
  <c r="CR1304" i="1"/>
  <c r="CR1305" i="1"/>
  <c r="CR1306" i="1"/>
  <c r="CR1307" i="1"/>
  <c r="CR1308" i="1"/>
  <c r="CR1309" i="1"/>
  <c r="CR1310" i="1"/>
  <c r="CR1311" i="1"/>
  <c r="CR1312" i="1"/>
  <c r="CR1313" i="1"/>
  <c r="CR1314" i="1"/>
  <c r="CR1315" i="1"/>
  <c r="CR1316" i="1"/>
  <c r="CR1317" i="1"/>
  <c r="CR1318" i="1"/>
  <c r="CR1319" i="1"/>
  <c r="CR1320" i="1"/>
  <c r="CR1321" i="1"/>
  <c r="CR1322" i="1"/>
  <c r="CR1323" i="1"/>
  <c r="CR1324" i="1"/>
  <c r="CR1325" i="1"/>
  <c r="CR1326" i="1"/>
  <c r="CR1327" i="1"/>
  <c r="CR1328" i="1"/>
  <c r="CR1329" i="1"/>
  <c r="CR1330" i="1"/>
  <c r="CR1331" i="1"/>
  <c r="CR1332" i="1"/>
  <c r="CR1333" i="1"/>
  <c r="CR1334" i="1"/>
  <c r="CR1335" i="1"/>
  <c r="CR1336" i="1"/>
  <c r="CR1337" i="1"/>
  <c r="CR1338" i="1"/>
  <c r="CR1339" i="1"/>
  <c r="CR1340" i="1"/>
  <c r="CR1341" i="1"/>
  <c r="CR1342" i="1"/>
  <c r="CR1343" i="1"/>
  <c r="CR1344" i="1"/>
  <c r="CR1345" i="1"/>
  <c r="CR1346" i="1"/>
  <c r="CR1347" i="1"/>
  <c r="CR1348" i="1"/>
  <c r="CR1349" i="1"/>
  <c r="CR1350" i="1"/>
  <c r="CR1351" i="1"/>
  <c r="CR1352" i="1"/>
  <c r="CR1353" i="1"/>
  <c r="CR1354" i="1"/>
  <c r="CR1355" i="1"/>
  <c r="CR1356" i="1"/>
  <c r="CR1357" i="1"/>
  <c r="CR1358" i="1"/>
  <c r="CR1359" i="1"/>
  <c r="CR1360" i="1"/>
  <c r="CR1361" i="1"/>
  <c r="CR1362" i="1"/>
  <c r="CR1363" i="1"/>
  <c r="CR1364" i="1"/>
  <c r="CR1365" i="1"/>
  <c r="CR1366" i="1"/>
  <c r="CR1367" i="1"/>
  <c r="CR1368" i="1"/>
  <c r="CR1369" i="1"/>
  <c r="CR1370" i="1"/>
  <c r="CR1371" i="1"/>
  <c r="CR1372" i="1"/>
  <c r="CR1373" i="1"/>
  <c r="CR1374" i="1"/>
  <c r="CR1375" i="1"/>
  <c r="CR1376" i="1"/>
  <c r="CR1377" i="1"/>
  <c r="CR1378" i="1"/>
  <c r="CR1379" i="1"/>
  <c r="CR1380" i="1"/>
  <c r="CR1381" i="1"/>
  <c r="CR1382" i="1"/>
  <c r="CR1383" i="1"/>
  <c r="CR1384" i="1"/>
  <c r="CR1385" i="1"/>
  <c r="CR1386" i="1"/>
  <c r="CR1387" i="1"/>
  <c r="CR1388" i="1"/>
  <c r="CR1389" i="1"/>
  <c r="CR1390" i="1"/>
  <c r="CR1391" i="1"/>
  <c r="CR1392" i="1"/>
  <c r="CR1393" i="1"/>
  <c r="CR1394" i="1"/>
  <c r="CR1395" i="1"/>
  <c r="CR1396" i="1"/>
  <c r="CR1397" i="1"/>
  <c r="CR1398" i="1"/>
  <c r="CR1399" i="1"/>
  <c r="CR1400" i="1"/>
  <c r="CR1401" i="1"/>
  <c r="CR1402" i="1"/>
  <c r="CR1403" i="1"/>
  <c r="CR1404" i="1"/>
  <c r="CR1405" i="1"/>
  <c r="CR1406" i="1"/>
  <c r="CR1407" i="1"/>
  <c r="CR1408" i="1"/>
  <c r="CR1409" i="1"/>
  <c r="CR1410" i="1"/>
  <c r="CR1411" i="1"/>
  <c r="CR1412" i="1"/>
  <c r="CR1413" i="1"/>
  <c r="CR1414" i="1"/>
  <c r="CR1415" i="1"/>
  <c r="CR1416" i="1"/>
  <c r="CR1417" i="1"/>
  <c r="CR1418" i="1"/>
  <c r="CR1419" i="1"/>
  <c r="CR1420" i="1"/>
  <c r="CR1421" i="1"/>
  <c r="CR1422" i="1"/>
  <c r="CR1423" i="1"/>
  <c r="CR1424" i="1"/>
  <c r="CR1425" i="1"/>
  <c r="CR1426" i="1"/>
  <c r="CR1427" i="1"/>
  <c r="CR1428" i="1"/>
  <c r="CR1429" i="1"/>
  <c r="CR1430" i="1"/>
  <c r="CR1431" i="1"/>
  <c r="CR1432" i="1"/>
  <c r="CR1433" i="1"/>
  <c r="CR1434" i="1"/>
  <c r="CR1435" i="1"/>
  <c r="CR1436" i="1"/>
  <c r="CR1437" i="1"/>
  <c r="CR1438" i="1"/>
  <c r="CR1439" i="1"/>
  <c r="CR1440" i="1"/>
  <c r="CR1441" i="1"/>
  <c r="CR1442" i="1"/>
  <c r="CR1443" i="1"/>
  <c r="CR1444" i="1"/>
  <c r="CR1445" i="1"/>
  <c r="CR1446" i="1"/>
  <c r="CR1447" i="1"/>
  <c r="CR1448" i="1"/>
  <c r="CR1449" i="1"/>
  <c r="CR1450" i="1"/>
  <c r="CR1451" i="1"/>
  <c r="CR1452" i="1"/>
  <c r="CR1453" i="1"/>
  <c r="CR1454" i="1"/>
  <c r="CR1455" i="1"/>
  <c r="CR1456" i="1"/>
  <c r="CR1457" i="1"/>
  <c r="CR1458" i="1"/>
  <c r="CR1459" i="1"/>
  <c r="CR1460" i="1"/>
  <c r="CR1461" i="1"/>
  <c r="CR1462" i="1"/>
  <c r="CR1463" i="1"/>
  <c r="CR1464" i="1"/>
  <c r="CR1465" i="1"/>
  <c r="CR1466" i="1"/>
  <c r="CR1467" i="1"/>
  <c r="CR1468" i="1"/>
  <c r="CR1469" i="1"/>
  <c r="CR1470" i="1"/>
  <c r="CR1471" i="1"/>
  <c r="CR1472" i="1"/>
  <c r="CR1473" i="1"/>
  <c r="CR1474" i="1"/>
  <c r="CR1475" i="1"/>
  <c r="CR1476" i="1"/>
  <c r="CR1477" i="1"/>
  <c r="CR1478" i="1"/>
  <c r="CR1479" i="1"/>
  <c r="CR1480" i="1"/>
  <c r="CR1481" i="1"/>
  <c r="CR1482" i="1"/>
  <c r="CR1483" i="1"/>
  <c r="CR1484" i="1"/>
  <c r="CR1485" i="1"/>
  <c r="CR1486" i="1"/>
  <c r="CR1487" i="1"/>
  <c r="CR1488" i="1"/>
  <c r="CR1489" i="1"/>
  <c r="CR1490" i="1"/>
  <c r="CR1491" i="1"/>
  <c r="CR1492" i="1"/>
  <c r="CR1493" i="1"/>
  <c r="CR1494" i="1"/>
  <c r="CR1495" i="1"/>
  <c r="CR1496" i="1"/>
  <c r="CR1497" i="1"/>
  <c r="CR1498" i="1"/>
  <c r="CR1499" i="1"/>
  <c r="CR1500" i="1"/>
  <c r="CR1501" i="1"/>
  <c r="CR1502" i="1"/>
  <c r="CR1503" i="1"/>
  <c r="CR1504" i="1"/>
  <c r="CR1505" i="1"/>
  <c r="CR1506" i="1"/>
  <c r="CR1507" i="1"/>
  <c r="CR1508" i="1"/>
  <c r="CR1509" i="1"/>
  <c r="CR1510" i="1"/>
  <c r="CR1511" i="1"/>
  <c r="CR1512" i="1"/>
  <c r="CR1513" i="1"/>
  <c r="CR1514" i="1"/>
  <c r="CR1515" i="1"/>
  <c r="CR1516" i="1"/>
  <c r="CR1517" i="1"/>
  <c r="CR1518" i="1"/>
  <c r="CR1519" i="1"/>
  <c r="CR1520" i="1"/>
  <c r="CR1521" i="1"/>
  <c r="CR1522" i="1"/>
  <c r="CR1523" i="1"/>
  <c r="CR1524" i="1"/>
  <c r="CR1525" i="1"/>
  <c r="CR1526" i="1"/>
  <c r="CR1527" i="1"/>
  <c r="CR1528" i="1"/>
  <c r="CR1529" i="1"/>
  <c r="CR1530" i="1"/>
  <c r="CR1531" i="1"/>
  <c r="CR1532" i="1"/>
  <c r="CR1533" i="1"/>
  <c r="CR1534" i="1"/>
  <c r="CR1535" i="1"/>
  <c r="CR1536" i="1"/>
  <c r="CR1537" i="1"/>
  <c r="CR1538" i="1"/>
  <c r="CR1539" i="1"/>
  <c r="CR1540" i="1"/>
  <c r="CR1541" i="1"/>
  <c r="CR1542" i="1"/>
  <c r="CR1543" i="1"/>
  <c r="CR1544" i="1"/>
  <c r="CR1545" i="1"/>
  <c r="CR1546" i="1"/>
  <c r="CR1547" i="1"/>
  <c r="CR1548" i="1"/>
  <c r="CR1549" i="1"/>
  <c r="CR1550" i="1"/>
  <c r="CR1551" i="1"/>
  <c r="CR1552" i="1"/>
  <c r="CR1553" i="1"/>
  <c r="CR1554" i="1"/>
  <c r="CR1555" i="1"/>
  <c r="CR1556" i="1"/>
  <c r="CR1557" i="1"/>
  <c r="CR1558" i="1"/>
  <c r="CR1559" i="1"/>
  <c r="CR1560" i="1"/>
  <c r="CR1561" i="1"/>
  <c r="CR1562" i="1"/>
  <c r="CR1563" i="1"/>
  <c r="CR1564" i="1"/>
  <c r="CR1565" i="1"/>
  <c r="CR1566" i="1"/>
  <c r="CR1567" i="1"/>
  <c r="CR1568" i="1"/>
  <c r="CR1569" i="1"/>
  <c r="CR1570" i="1"/>
  <c r="CR1571" i="1"/>
  <c r="CR1572" i="1"/>
  <c r="CR1573" i="1"/>
  <c r="CR1574" i="1"/>
  <c r="CR1575" i="1"/>
  <c r="CR1576" i="1"/>
  <c r="CR1577" i="1"/>
  <c r="CR1578" i="1"/>
  <c r="CR1579" i="1"/>
  <c r="CR1580" i="1"/>
  <c r="CR1581" i="1"/>
  <c r="CR1582" i="1"/>
  <c r="CR1583" i="1"/>
  <c r="CR1584" i="1"/>
  <c r="CR1585" i="1"/>
  <c r="CR1586" i="1"/>
  <c r="CR1587" i="1"/>
  <c r="CR1588" i="1"/>
  <c r="CR1589" i="1"/>
  <c r="CR1590" i="1"/>
  <c r="CR1591" i="1"/>
  <c r="CR1592" i="1"/>
  <c r="CR1593" i="1"/>
  <c r="CR1594" i="1"/>
  <c r="CR1595" i="1"/>
  <c r="CR1596" i="1"/>
  <c r="CR1597" i="1"/>
  <c r="CR1598" i="1"/>
  <c r="CR1599" i="1"/>
  <c r="CR1600" i="1"/>
  <c r="CR1601" i="1"/>
  <c r="CR1602" i="1"/>
  <c r="CR1603" i="1"/>
  <c r="CR1604" i="1"/>
  <c r="CR1605" i="1"/>
  <c r="CR1606" i="1"/>
  <c r="CR1607" i="1"/>
  <c r="CR1608" i="1"/>
  <c r="CR1609" i="1"/>
  <c r="CR1610" i="1"/>
  <c r="CR1611" i="1"/>
  <c r="CR1612" i="1"/>
  <c r="CR1613" i="1"/>
  <c r="CR1614" i="1"/>
  <c r="CR1615" i="1"/>
  <c r="CR1616" i="1"/>
  <c r="CR1617" i="1"/>
  <c r="CR1618" i="1"/>
  <c r="CR1619" i="1"/>
  <c r="CR1620" i="1"/>
  <c r="CR1621" i="1"/>
  <c r="CR1622" i="1"/>
  <c r="CR1623" i="1"/>
  <c r="CR1624" i="1"/>
  <c r="CR1625" i="1"/>
  <c r="CR1626" i="1"/>
  <c r="CR1627" i="1"/>
  <c r="CR1628" i="1"/>
  <c r="CR1629" i="1"/>
  <c r="CR1630" i="1"/>
  <c r="CR1631" i="1"/>
  <c r="CR1632" i="1"/>
  <c r="CR1633" i="1"/>
  <c r="CR1634" i="1"/>
  <c r="CR1635" i="1"/>
  <c r="CR1636" i="1"/>
  <c r="CR1637" i="1"/>
  <c r="CR1638" i="1"/>
  <c r="CR1639" i="1"/>
  <c r="CR1640" i="1"/>
  <c r="CR1641" i="1"/>
  <c r="CR1642" i="1"/>
  <c r="CR1643" i="1"/>
  <c r="CR1644" i="1"/>
  <c r="CR1645" i="1"/>
  <c r="CR1646" i="1"/>
  <c r="CR1647" i="1"/>
  <c r="CR1648" i="1"/>
  <c r="CR1649" i="1"/>
  <c r="CR1650" i="1"/>
  <c r="CR1651" i="1"/>
  <c r="CR1652" i="1"/>
  <c r="CR1653" i="1"/>
  <c r="CR1654" i="1"/>
  <c r="CR1655" i="1"/>
  <c r="CR1656" i="1"/>
  <c r="CR1657" i="1"/>
  <c r="CR1658" i="1"/>
  <c r="CR1659" i="1"/>
  <c r="CR1660" i="1"/>
  <c r="CR1661" i="1"/>
  <c r="CR1662" i="1"/>
  <c r="CR1663" i="1"/>
  <c r="CR1664" i="1"/>
  <c r="CR1665" i="1"/>
  <c r="CR1666" i="1"/>
  <c r="CR1667" i="1"/>
  <c r="CR1668" i="1"/>
  <c r="CR1669" i="1"/>
  <c r="CR1670" i="1"/>
  <c r="CR1671" i="1"/>
  <c r="CR1672" i="1"/>
  <c r="CR1673" i="1"/>
  <c r="CR1674" i="1"/>
  <c r="CR1675" i="1"/>
  <c r="CR1676" i="1"/>
  <c r="CR1677" i="1"/>
  <c r="CR1678" i="1"/>
  <c r="CR1679" i="1"/>
  <c r="CR1680" i="1"/>
  <c r="CR1681" i="1"/>
  <c r="CR1682" i="1"/>
  <c r="CR1683" i="1"/>
  <c r="CR1684" i="1"/>
  <c r="CR1685" i="1"/>
  <c r="CR1686" i="1"/>
  <c r="CR1687" i="1"/>
  <c r="CR1688" i="1"/>
  <c r="CR1689" i="1"/>
  <c r="CR1690" i="1"/>
  <c r="CR1691" i="1"/>
  <c r="CR1692" i="1"/>
  <c r="CR1693" i="1"/>
  <c r="CR1694" i="1"/>
  <c r="CR1695" i="1"/>
  <c r="CR1696" i="1"/>
  <c r="CR1697" i="1"/>
  <c r="CR1698" i="1"/>
  <c r="CR1699" i="1"/>
  <c r="CR1700" i="1"/>
  <c r="CR1701" i="1"/>
  <c r="CR1702" i="1"/>
  <c r="CR1703" i="1"/>
  <c r="CR1704" i="1"/>
  <c r="CR1705" i="1"/>
  <c r="CR1706" i="1"/>
  <c r="CR1707" i="1"/>
  <c r="CR1708" i="1"/>
  <c r="CR1709" i="1"/>
  <c r="CR1710" i="1"/>
  <c r="CR1711" i="1"/>
  <c r="CR1712" i="1"/>
  <c r="CR1713" i="1"/>
  <c r="CR1714" i="1"/>
  <c r="CR1715" i="1"/>
  <c r="CR1716" i="1"/>
  <c r="CR1717" i="1"/>
  <c r="CR1718" i="1"/>
  <c r="CR1719" i="1"/>
  <c r="CR1720" i="1"/>
  <c r="CR1721" i="1"/>
  <c r="CR1722" i="1"/>
  <c r="CR1723" i="1"/>
  <c r="CR1724" i="1"/>
  <c r="CR1725" i="1"/>
  <c r="CR1726" i="1"/>
  <c r="CR1727" i="1"/>
  <c r="CR1728" i="1"/>
  <c r="CR1729" i="1"/>
  <c r="CR1730" i="1"/>
  <c r="CR1731" i="1"/>
  <c r="CR1732" i="1"/>
  <c r="CR1733" i="1"/>
  <c r="CR1734" i="1"/>
  <c r="CR1735" i="1"/>
  <c r="CR1736" i="1"/>
  <c r="CR1737" i="1"/>
  <c r="CR1738" i="1"/>
  <c r="CR1739" i="1"/>
  <c r="CR1740" i="1"/>
  <c r="CR1741" i="1"/>
  <c r="CR1742" i="1"/>
  <c r="CR1743" i="1"/>
  <c r="CR1744" i="1"/>
  <c r="CR1745" i="1"/>
  <c r="CR1746" i="1"/>
  <c r="CR1747" i="1"/>
  <c r="CR1748" i="1"/>
  <c r="CR1749" i="1"/>
  <c r="CR1750" i="1"/>
  <c r="CR1751" i="1"/>
  <c r="CR1752" i="1"/>
  <c r="CR1753" i="1"/>
  <c r="CR1754" i="1"/>
  <c r="CR1755" i="1"/>
  <c r="CR1756" i="1"/>
  <c r="CR1757" i="1"/>
  <c r="CR1758" i="1"/>
  <c r="CR1759" i="1"/>
  <c r="CR1760" i="1"/>
  <c r="CR1761" i="1"/>
  <c r="CR1762" i="1"/>
  <c r="CR1763" i="1"/>
  <c r="CR1764" i="1"/>
  <c r="CR1765" i="1"/>
  <c r="CR1766" i="1"/>
  <c r="CR1767" i="1"/>
  <c r="CR1768" i="1"/>
  <c r="CR1769" i="1"/>
  <c r="CR1770" i="1"/>
  <c r="CR1771" i="1"/>
  <c r="CR1772" i="1"/>
  <c r="CR1773" i="1"/>
  <c r="CR1774" i="1"/>
  <c r="CR1775" i="1"/>
  <c r="CR1776" i="1"/>
  <c r="CR1777" i="1"/>
  <c r="CR1778" i="1"/>
  <c r="CR1779" i="1"/>
  <c r="CR1780" i="1"/>
  <c r="CR1781" i="1"/>
  <c r="CR1782" i="1"/>
  <c r="CR1783" i="1"/>
  <c r="CR1784" i="1"/>
  <c r="CR1785" i="1"/>
  <c r="CR1786" i="1"/>
  <c r="CR1787" i="1"/>
  <c r="CR1788" i="1"/>
  <c r="CR1789" i="1"/>
  <c r="CR1790" i="1"/>
  <c r="CR1791" i="1"/>
  <c r="CR1792" i="1"/>
  <c r="CR1793" i="1"/>
  <c r="CR1794" i="1"/>
  <c r="CR1795" i="1"/>
  <c r="CR1796" i="1"/>
  <c r="CR1797" i="1"/>
  <c r="CR1798" i="1"/>
  <c r="CR1799" i="1"/>
  <c r="CR1800" i="1"/>
  <c r="CR1801" i="1"/>
  <c r="CR1802" i="1"/>
  <c r="CR1803" i="1"/>
  <c r="CR1804" i="1"/>
  <c r="CR1805" i="1"/>
  <c r="CR1806" i="1"/>
  <c r="CR1807" i="1"/>
  <c r="CR1808" i="1"/>
  <c r="CR1809" i="1"/>
  <c r="CR1810" i="1"/>
  <c r="CR1811" i="1"/>
  <c r="CR1812" i="1"/>
  <c r="CR1813" i="1"/>
  <c r="CR1814" i="1"/>
  <c r="CR1815" i="1"/>
  <c r="CR1816" i="1"/>
  <c r="CR1817" i="1"/>
  <c r="CR1818" i="1"/>
  <c r="CR1819" i="1"/>
  <c r="CR1820" i="1"/>
  <c r="CR1821" i="1"/>
  <c r="CR1822" i="1"/>
  <c r="CR1823" i="1"/>
  <c r="CR1824" i="1"/>
  <c r="CR1825" i="1"/>
  <c r="CR1826" i="1"/>
  <c r="CR1827" i="1"/>
  <c r="CR1828" i="1"/>
  <c r="CR1829" i="1"/>
  <c r="CR1830" i="1"/>
  <c r="CR1831" i="1"/>
  <c r="CR1832" i="1"/>
  <c r="CR1833" i="1"/>
  <c r="CR1834" i="1"/>
  <c r="CR1835" i="1"/>
  <c r="CR1836" i="1"/>
  <c r="CR1837" i="1"/>
  <c r="CR1838" i="1"/>
  <c r="CR1839" i="1"/>
  <c r="CR1840" i="1"/>
  <c r="CR1841" i="1"/>
  <c r="CR1842" i="1"/>
  <c r="CR1843" i="1"/>
  <c r="CR1844" i="1"/>
  <c r="CR1845" i="1"/>
  <c r="CR1846" i="1"/>
  <c r="CR1847" i="1"/>
  <c r="CR1848" i="1"/>
  <c r="CR1849" i="1"/>
  <c r="CR1850" i="1"/>
  <c r="CR1851" i="1"/>
  <c r="CR1852" i="1"/>
  <c r="CR1853" i="1"/>
  <c r="CR1854" i="1"/>
  <c r="CR1855" i="1"/>
  <c r="CR1856" i="1"/>
  <c r="CR1857" i="1"/>
  <c r="CR1858" i="1"/>
  <c r="CR1859" i="1"/>
  <c r="CR1860" i="1"/>
  <c r="CR1861" i="1"/>
  <c r="CR1862" i="1"/>
  <c r="CR1863" i="1"/>
  <c r="CR1864" i="1"/>
  <c r="CR1865" i="1"/>
  <c r="CR1866" i="1"/>
  <c r="CR1867" i="1"/>
  <c r="CR1868" i="1"/>
  <c r="CR1869" i="1"/>
  <c r="CR1870" i="1"/>
  <c r="CR1871" i="1"/>
  <c r="CR1872" i="1"/>
  <c r="CR1873" i="1"/>
  <c r="CR1874" i="1"/>
  <c r="CR1875" i="1"/>
  <c r="CR1876" i="1"/>
  <c r="CR1877" i="1"/>
  <c r="CR1878" i="1"/>
  <c r="CR1879" i="1"/>
  <c r="CR1880" i="1"/>
  <c r="CR1881" i="1"/>
  <c r="CR1882" i="1"/>
  <c r="CR1883" i="1"/>
  <c r="CR1884" i="1"/>
  <c r="CR1885" i="1"/>
  <c r="CR1886" i="1"/>
  <c r="CR1887" i="1"/>
  <c r="CR1888" i="1"/>
  <c r="CR1889" i="1"/>
  <c r="CR1890" i="1"/>
  <c r="CR1891" i="1"/>
  <c r="CR1892" i="1"/>
  <c r="CR1893" i="1"/>
  <c r="CR1894" i="1"/>
  <c r="CR1895" i="1"/>
  <c r="CR1896" i="1"/>
  <c r="CR1897" i="1"/>
  <c r="CR1898" i="1"/>
  <c r="CR1899" i="1"/>
  <c r="CR1900" i="1"/>
  <c r="CR1901" i="1"/>
  <c r="CR1902" i="1"/>
  <c r="CR1903" i="1"/>
  <c r="CR1904" i="1"/>
  <c r="CR1905" i="1"/>
  <c r="CR1906" i="1"/>
  <c r="CR1907" i="1"/>
  <c r="CR1908" i="1"/>
  <c r="CR1909" i="1"/>
  <c r="CR1910" i="1"/>
  <c r="CR1911" i="1"/>
  <c r="CR1912" i="1"/>
  <c r="CR1913" i="1"/>
  <c r="CR1914" i="1"/>
  <c r="CR1915" i="1"/>
  <c r="CR1916" i="1"/>
  <c r="CR1917" i="1"/>
  <c r="CR1918" i="1"/>
  <c r="CR1919" i="1"/>
  <c r="CR1920" i="1"/>
  <c r="CR1921" i="1"/>
  <c r="CR1922" i="1"/>
  <c r="CR1923" i="1"/>
  <c r="CR1924" i="1"/>
  <c r="CR1925" i="1"/>
  <c r="CR1926" i="1"/>
  <c r="CR1927" i="1"/>
  <c r="CR1928" i="1"/>
  <c r="CR1929" i="1"/>
  <c r="CR1930" i="1"/>
  <c r="CR1931" i="1"/>
  <c r="CR1932" i="1"/>
  <c r="CR1933" i="1"/>
  <c r="CR1934" i="1"/>
  <c r="CR1935" i="1"/>
  <c r="CR1936" i="1"/>
  <c r="CR1937" i="1"/>
  <c r="CR1938" i="1"/>
  <c r="CR1939" i="1"/>
  <c r="CR1940" i="1"/>
  <c r="CR1941" i="1"/>
  <c r="CR1942" i="1"/>
  <c r="CR1943" i="1"/>
  <c r="CR1944" i="1"/>
  <c r="CR1945" i="1"/>
  <c r="CR1946" i="1"/>
  <c r="CR1947" i="1"/>
  <c r="CR1948" i="1"/>
  <c r="CR1949" i="1"/>
  <c r="CR1950" i="1"/>
  <c r="CR1951" i="1"/>
  <c r="CR1952" i="1"/>
  <c r="CR1953" i="1"/>
  <c r="CR1954" i="1"/>
  <c r="CR1955" i="1"/>
  <c r="CR1956" i="1"/>
  <c r="CR1957" i="1"/>
  <c r="CR1958" i="1"/>
  <c r="CR1959" i="1"/>
  <c r="CR1960" i="1"/>
  <c r="CR1961" i="1"/>
  <c r="CR1962" i="1"/>
  <c r="CR1963" i="1"/>
  <c r="CR1964" i="1"/>
  <c r="CR1965" i="1"/>
  <c r="CR1966" i="1"/>
  <c r="CR1967" i="1"/>
  <c r="CR1968" i="1"/>
  <c r="CR1969" i="1"/>
  <c r="CR1970" i="1"/>
  <c r="CR1971" i="1"/>
  <c r="CR1972" i="1"/>
  <c r="CR1973" i="1"/>
  <c r="CR1974" i="1"/>
  <c r="CR1975" i="1"/>
  <c r="CR1976" i="1"/>
  <c r="CR1977" i="1"/>
  <c r="CR1978" i="1"/>
  <c r="CR1979" i="1"/>
  <c r="CR1980" i="1"/>
  <c r="CR1981" i="1"/>
  <c r="CR1982" i="1"/>
  <c r="CR1983" i="1"/>
  <c r="CR1984" i="1"/>
  <c r="CR1985" i="1"/>
  <c r="CR1986" i="1"/>
  <c r="CR1987" i="1"/>
  <c r="CR1988" i="1"/>
  <c r="CR1989" i="1"/>
  <c r="CR1990" i="1"/>
  <c r="CR1991" i="1"/>
  <c r="CR1992" i="1"/>
  <c r="CR1993" i="1"/>
  <c r="CR1994" i="1"/>
  <c r="CR1995" i="1"/>
  <c r="CR1996" i="1"/>
  <c r="CR1997" i="1"/>
  <c r="CR1998" i="1"/>
  <c r="CR1999" i="1"/>
  <c r="CR2000" i="1"/>
  <c r="CR2001" i="1"/>
  <c r="CR2002" i="1"/>
  <c r="CR2003" i="1"/>
  <c r="CR2004" i="1"/>
  <c r="CR2005" i="1"/>
  <c r="CR2006" i="1"/>
  <c r="CR2007" i="1"/>
  <c r="CR2008" i="1"/>
  <c r="CR2009" i="1"/>
  <c r="CR2010" i="1"/>
  <c r="CR2011" i="1"/>
  <c r="CR2012" i="1"/>
  <c r="CR2013" i="1"/>
  <c r="CR2014" i="1"/>
  <c r="CR2015" i="1"/>
  <c r="CR2016" i="1"/>
  <c r="CR2017" i="1"/>
  <c r="CR2018" i="1"/>
  <c r="CR2019" i="1"/>
  <c r="CR2020" i="1"/>
  <c r="CR2021" i="1"/>
  <c r="CR2022" i="1"/>
  <c r="CR2023" i="1"/>
  <c r="CR2024" i="1"/>
  <c r="CR2025" i="1"/>
  <c r="CR2026" i="1"/>
  <c r="CR2027" i="1"/>
  <c r="CR2028" i="1"/>
  <c r="CR2029" i="1"/>
  <c r="CR2030" i="1"/>
  <c r="CR2031" i="1"/>
  <c r="CR2032" i="1"/>
  <c r="CR2033" i="1"/>
  <c r="CR2034" i="1"/>
  <c r="CR2035" i="1"/>
  <c r="CR2036" i="1"/>
  <c r="CR2037" i="1"/>
  <c r="CR2038" i="1"/>
  <c r="CR2039" i="1"/>
  <c r="CR2040" i="1"/>
  <c r="CR2041" i="1"/>
  <c r="CR2042" i="1"/>
  <c r="CR2043" i="1"/>
  <c r="CR2044" i="1"/>
  <c r="CR2045" i="1"/>
  <c r="CR2046" i="1"/>
  <c r="CR2047" i="1"/>
  <c r="CR2048" i="1"/>
  <c r="CR2049" i="1"/>
  <c r="CR2050" i="1"/>
  <c r="CR2051" i="1"/>
  <c r="CR2052" i="1"/>
  <c r="CR2053" i="1"/>
  <c r="CR2054" i="1"/>
  <c r="CR2055" i="1"/>
  <c r="CR2056" i="1"/>
  <c r="CR2057" i="1"/>
  <c r="CR2058" i="1"/>
  <c r="CR2059" i="1"/>
  <c r="CR2060" i="1"/>
  <c r="CR2061" i="1"/>
  <c r="CR2062" i="1"/>
  <c r="CR2063" i="1"/>
  <c r="CR2064" i="1"/>
  <c r="CR2065" i="1"/>
  <c r="CR2066" i="1"/>
  <c r="CR2067" i="1"/>
  <c r="CR2068" i="1"/>
  <c r="CR2069" i="1"/>
  <c r="CR2070" i="1"/>
  <c r="CR2071" i="1"/>
  <c r="CR2072" i="1"/>
  <c r="CR2073" i="1"/>
  <c r="CR2074" i="1"/>
  <c r="CR2075" i="1"/>
  <c r="CR2076" i="1"/>
  <c r="CR2077" i="1"/>
  <c r="CR2078" i="1"/>
  <c r="CR2079" i="1"/>
  <c r="CR2080" i="1"/>
  <c r="CR2081" i="1"/>
  <c r="CR2082" i="1"/>
  <c r="CR2083" i="1"/>
  <c r="CR2084" i="1"/>
  <c r="CR2085" i="1"/>
  <c r="CR2086" i="1"/>
  <c r="CR2087" i="1"/>
  <c r="CR2088" i="1"/>
  <c r="CR2089" i="1"/>
  <c r="CR2090" i="1"/>
  <c r="CR2091" i="1"/>
  <c r="CR2092" i="1"/>
  <c r="CR2093" i="1"/>
  <c r="CR2094" i="1"/>
  <c r="CR2095" i="1"/>
  <c r="CR2096" i="1"/>
  <c r="CR2097" i="1"/>
  <c r="CR2098" i="1"/>
  <c r="CR2099" i="1"/>
  <c r="CR2100" i="1"/>
  <c r="CR2101" i="1"/>
  <c r="CR2102" i="1"/>
  <c r="CR2103" i="1"/>
  <c r="CR2104" i="1"/>
  <c r="CR2105" i="1"/>
  <c r="CR2106" i="1"/>
  <c r="CR2107" i="1"/>
  <c r="CR2108" i="1"/>
  <c r="CR2109" i="1"/>
  <c r="CR2110" i="1"/>
  <c r="CR2111" i="1"/>
  <c r="CR2112" i="1"/>
  <c r="CR2113" i="1"/>
  <c r="CR2114" i="1"/>
  <c r="CR2115" i="1"/>
  <c r="CR2116" i="1"/>
  <c r="CR2117" i="1"/>
  <c r="CR2118" i="1"/>
  <c r="CR2119" i="1"/>
  <c r="CR2120" i="1"/>
  <c r="CR2121" i="1"/>
  <c r="CR2122" i="1"/>
  <c r="CR2123" i="1"/>
  <c r="CR2124" i="1"/>
  <c r="CR2125" i="1"/>
  <c r="CR2126" i="1"/>
  <c r="CR2127" i="1"/>
  <c r="CR2128" i="1"/>
  <c r="CR2129" i="1"/>
  <c r="CR2130" i="1"/>
  <c r="CR2131" i="1"/>
  <c r="CR2132" i="1"/>
  <c r="CR2133" i="1"/>
  <c r="CR2134" i="1"/>
  <c r="CR2135" i="1"/>
  <c r="CR2136" i="1"/>
  <c r="CR2137" i="1"/>
  <c r="CR2138" i="1"/>
  <c r="CR2139" i="1"/>
  <c r="CR2140" i="1"/>
  <c r="CR2141" i="1"/>
  <c r="CR2142" i="1"/>
  <c r="CR2143" i="1"/>
  <c r="CR2144" i="1"/>
  <c r="CR2145" i="1"/>
  <c r="CR2146" i="1"/>
  <c r="CR2147" i="1"/>
  <c r="CR2148" i="1"/>
  <c r="CR2149" i="1"/>
  <c r="CR2150" i="1"/>
  <c r="CR2151" i="1"/>
  <c r="CR2152" i="1"/>
  <c r="CR2153" i="1"/>
  <c r="CR2154" i="1"/>
  <c r="CR2155" i="1"/>
  <c r="CR2156" i="1"/>
  <c r="CR2157" i="1"/>
  <c r="CR2158" i="1"/>
  <c r="CR2159" i="1"/>
  <c r="CR2160" i="1"/>
  <c r="CR2161" i="1"/>
  <c r="CR2162" i="1"/>
  <c r="CR2163" i="1"/>
  <c r="CR2164" i="1"/>
  <c r="CR2165" i="1"/>
  <c r="CR2166" i="1"/>
  <c r="CR2167" i="1"/>
  <c r="CR2168" i="1"/>
  <c r="CR2169" i="1"/>
  <c r="CR2170" i="1"/>
  <c r="CR2171" i="1"/>
  <c r="CR2172" i="1"/>
  <c r="CR2173" i="1"/>
  <c r="CR2174" i="1"/>
  <c r="CR2175" i="1"/>
  <c r="CR2176" i="1"/>
  <c r="CR2177" i="1"/>
  <c r="CR2178" i="1"/>
  <c r="CR2179" i="1"/>
  <c r="CR2180" i="1"/>
  <c r="CR2181" i="1"/>
  <c r="CR2182" i="1"/>
  <c r="CR2183" i="1"/>
  <c r="CR2184" i="1"/>
  <c r="CR2185" i="1"/>
  <c r="CR2186" i="1"/>
  <c r="CR2187" i="1"/>
  <c r="CR2188" i="1"/>
  <c r="CR2189" i="1"/>
  <c r="CR2190" i="1"/>
  <c r="CR2191" i="1"/>
  <c r="CR2192" i="1"/>
  <c r="CR2193" i="1"/>
  <c r="CR2194" i="1"/>
  <c r="CR2195" i="1"/>
  <c r="CR2196" i="1"/>
  <c r="CR2197" i="1"/>
  <c r="CR2198" i="1"/>
  <c r="CR2199" i="1"/>
  <c r="CR2200" i="1"/>
  <c r="CR2201" i="1"/>
  <c r="CR2202" i="1"/>
  <c r="CR2203" i="1"/>
  <c r="CR2204" i="1"/>
  <c r="CR2205" i="1"/>
  <c r="CR2206" i="1"/>
  <c r="CR2207" i="1"/>
  <c r="CR2208" i="1"/>
  <c r="CR2209" i="1"/>
  <c r="CR2210" i="1"/>
  <c r="CR2211" i="1"/>
  <c r="CR2212" i="1"/>
  <c r="CR2213" i="1"/>
  <c r="CR2214" i="1"/>
  <c r="CR2215" i="1"/>
  <c r="CR2216" i="1"/>
  <c r="CR2217" i="1"/>
  <c r="CR2218" i="1"/>
  <c r="CR2219" i="1"/>
  <c r="CR2220" i="1"/>
  <c r="CR2221" i="1"/>
  <c r="CR2222" i="1"/>
  <c r="CR2223" i="1"/>
  <c r="CR2224" i="1"/>
  <c r="CR2225" i="1"/>
  <c r="CR2226" i="1"/>
  <c r="CR2227" i="1"/>
  <c r="CR2228" i="1"/>
  <c r="CR2229" i="1"/>
  <c r="CR2230" i="1"/>
  <c r="CR2231" i="1"/>
  <c r="CR2232" i="1"/>
  <c r="CR2233" i="1"/>
  <c r="CR2234" i="1"/>
  <c r="CR2235" i="1"/>
  <c r="CR2236" i="1"/>
  <c r="CR2237" i="1"/>
  <c r="CR2238" i="1"/>
  <c r="CR2239" i="1"/>
  <c r="CR2240" i="1"/>
  <c r="CR2241" i="1"/>
  <c r="CR2242" i="1"/>
  <c r="CR2243" i="1"/>
  <c r="CR2244" i="1"/>
  <c r="CR2245" i="1"/>
  <c r="CR2246" i="1"/>
  <c r="CR2247" i="1"/>
  <c r="CR2248" i="1"/>
  <c r="CR2249" i="1"/>
  <c r="CR2250" i="1"/>
  <c r="CR2251" i="1"/>
  <c r="CR2252" i="1"/>
  <c r="CR2253" i="1"/>
  <c r="CR2254" i="1"/>
  <c r="CR2255" i="1"/>
  <c r="CR2256" i="1"/>
  <c r="CR2257" i="1"/>
  <c r="CR2258" i="1"/>
  <c r="CR2259" i="1"/>
  <c r="CR2260" i="1"/>
  <c r="CR2261" i="1"/>
  <c r="CR2262" i="1"/>
  <c r="CR2263" i="1"/>
  <c r="CR2264" i="1"/>
  <c r="CR2265" i="1"/>
  <c r="CR2266" i="1"/>
  <c r="CR2267" i="1"/>
  <c r="CR2268" i="1"/>
  <c r="CR2269" i="1"/>
  <c r="CR2270" i="1"/>
  <c r="CR2271" i="1"/>
  <c r="CR2272" i="1"/>
  <c r="CR2273" i="1"/>
  <c r="CR2274" i="1"/>
  <c r="CR2275" i="1"/>
  <c r="CR2276" i="1"/>
  <c r="CR2277" i="1"/>
  <c r="CR2278" i="1"/>
  <c r="CR2279" i="1"/>
  <c r="CR2280" i="1"/>
  <c r="CR2281" i="1"/>
  <c r="CR2282" i="1"/>
  <c r="CR2283" i="1"/>
  <c r="CR2284" i="1"/>
  <c r="CR2285" i="1"/>
  <c r="CR2286" i="1"/>
  <c r="CR2287" i="1"/>
  <c r="CR2288" i="1"/>
  <c r="CR2289" i="1"/>
  <c r="CR2290" i="1"/>
  <c r="CR2291" i="1"/>
  <c r="CR2292" i="1"/>
  <c r="CR2293" i="1"/>
  <c r="CR2294" i="1"/>
  <c r="CR2295" i="1"/>
  <c r="CR2296" i="1"/>
  <c r="CR2297" i="1"/>
  <c r="CR2298" i="1"/>
  <c r="CR2299" i="1"/>
  <c r="CR2300" i="1"/>
  <c r="CR2301" i="1"/>
  <c r="CR2302" i="1"/>
  <c r="CR2303" i="1"/>
  <c r="CR2304" i="1"/>
  <c r="CR2305" i="1"/>
  <c r="CR2306" i="1"/>
  <c r="CR2307" i="1"/>
  <c r="CR2308" i="1"/>
  <c r="CR2309" i="1"/>
  <c r="CR2310" i="1"/>
  <c r="CR2311" i="1"/>
  <c r="CR2312" i="1"/>
  <c r="CR2313" i="1"/>
  <c r="CR2314" i="1"/>
  <c r="CR2315" i="1"/>
  <c r="CR2316" i="1"/>
  <c r="CR2317" i="1"/>
  <c r="CR2318" i="1"/>
  <c r="CR2319" i="1"/>
  <c r="CR2320" i="1"/>
  <c r="CR2321" i="1"/>
  <c r="CR2322" i="1"/>
  <c r="CR2323" i="1"/>
  <c r="CR2324" i="1"/>
  <c r="CR2325" i="1"/>
  <c r="CR2326" i="1"/>
  <c r="CR2327" i="1"/>
  <c r="CR2328" i="1"/>
  <c r="CR2329" i="1"/>
  <c r="CR2330" i="1"/>
  <c r="CR2331" i="1"/>
  <c r="CR2332" i="1"/>
  <c r="CR2333" i="1"/>
  <c r="CR2334" i="1"/>
  <c r="CR2335" i="1"/>
  <c r="CR2336" i="1"/>
  <c r="CR2337" i="1"/>
  <c r="CR2338" i="1"/>
  <c r="CR2339" i="1"/>
  <c r="CR2340" i="1"/>
  <c r="CR2341" i="1"/>
  <c r="CR2342" i="1"/>
  <c r="CR2343" i="1"/>
  <c r="CR2344" i="1"/>
  <c r="CR2345" i="1"/>
  <c r="CR2346" i="1"/>
  <c r="CR2347" i="1"/>
  <c r="CR2348" i="1"/>
  <c r="CR2349" i="1"/>
  <c r="CR2350" i="1"/>
  <c r="CR2351" i="1"/>
  <c r="CR2352" i="1"/>
  <c r="CR2353" i="1"/>
  <c r="CR2354" i="1"/>
  <c r="CR2355" i="1"/>
  <c r="CR2356" i="1"/>
  <c r="CR2357" i="1"/>
  <c r="CR2358" i="1"/>
  <c r="CR2359" i="1"/>
  <c r="CR2360" i="1"/>
  <c r="CR2361" i="1"/>
  <c r="CR2362" i="1"/>
  <c r="CR2363" i="1"/>
  <c r="CR2364" i="1"/>
  <c r="CR2365" i="1"/>
  <c r="CR2366" i="1"/>
  <c r="CR2367" i="1"/>
  <c r="CR2368" i="1"/>
  <c r="CR2369" i="1"/>
  <c r="CR2370" i="1"/>
  <c r="CR2371" i="1"/>
  <c r="CR2372" i="1"/>
  <c r="CR2373" i="1"/>
  <c r="CR2374" i="1"/>
  <c r="CR2375" i="1"/>
  <c r="CR2376" i="1"/>
  <c r="CR2377" i="1"/>
  <c r="CR2378" i="1"/>
  <c r="CR2379" i="1"/>
  <c r="CR2380" i="1"/>
  <c r="CR2381" i="1"/>
  <c r="CR2382" i="1"/>
  <c r="CR2383" i="1"/>
  <c r="CR2384" i="1"/>
  <c r="CR2385" i="1"/>
  <c r="CR2386" i="1"/>
  <c r="CR2387" i="1"/>
  <c r="CR2388" i="1"/>
  <c r="CR2389" i="1"/>
  <c r="CR2390" i="1"/>
  <c r="CR2391" i="1"/>
  <c r="CR2392" i="1"/>
  <c r="CR2393" i="1"/>
  <c r="CR2394" i="1"/>
  <c r="CR2395" i="1"/>
  <c r="CR2396" i="1"/>
  <c r="CR2397" i="1"/>
  <c r="CR2398" i="1"/>
  <c r="CR2399" i="1"/>
  <c r="CR2400" i="1"/>
  <c r="CR2401" i="1"/>
  <c r="CR2402" i="1"/>
  <c r="CR2403" i="1"/>
  <c r="CR2404" i="1"/>
  <c r="CR2405" i="1"/>
  <c r="CR2406" i="1"/>
  <c r="CR2407" i="1"/>
  <c r="CR2408" i="1"/>
  <c r="CR2409" i="1"/>
  <c r="CR2410" i="1"/>
  <c r="CR2411" i="1"/>
  <c r="CR2412" i="1"/>
  <c r="CR2413" i="1"/>
  <c r="CR2414" i="1"/>
  <c r="CR2415" i="1"/>
  <c r="CR2416" i="1"/>
  <c r="CR2417" i="1"/>
  <c r="CR2418" i="1"/>
  <c r="CR2419" i="1"/>
  <c r="CR2420" i="1"/>
  <c r="CR2421" i="1"/>
  <c r="CR2422" i="1"/>
  <c r="CR2423" i="1"/>
  <c r="CR2424" i="1"/>
  <c r="CR2425" i="1"/>
  <c r="CR2426" i="1"/>
  <c r="CR2427" i="1"/>
  <c r="CR2428" i="1"/>
  <c r="CR2429" i="1"/>
  <c r="CR2430" i="1"/>
  <c r="CR2431" i="1"/>
  <c r="CR2432" i="1"/>
  <c r="CR2433" i="1"/>
  <c r="CR2434" i="1"/>
  <c r="CR2435" i="1"/>
  <c r="CR2436" i="1"/>
  <c r="CR2437" i="1"/>
  <c r="CR2438" i="1"/>
  <c r="CR2439" i="1"/>
  <c r="CR2440" i="1"/>
  <c r="CR2441" i="1"/>
  <c r="CR2442" i="1"/>
  <c r="CR2443" i="1"/>
  <c r="CR2444" i="1"/>
  <c r="CR2445" i="1"/>
  <c r="CR2446" i="1"/>
  <c r="CR2447" i="1"/>
  <c r="CR2448" i="1"/>
  <c r="CR2449" i="1"/>
  <c r="CR2450" i="1"/>
  <c r="CR2451" i="1"/>
  <c r="CR2452" i="1"/>
  <c r="CR2453" i="1"/>
  <c r="CR2454" i="1"/>
  <c r="CR2455" i="1"/>
  <c r="CR2456" i="1"/>
  <c r="CR2457" i="1"/>
  <c r="CR2458" i="1"/>
  <c r="CR2459" i="1"/>
  <c r="CR2460" i="1"/>
  <c r="CR2461" i="1"/>
  <c r="CR2462" i="1"/>
  <c r="CR2463" i="1"/>
  <c r="CR2464" i="1"/>
  <c r="CR2465" i="1"/>
  <c r="CR2466" i="1"/>
  <c r="CR2467" i="1"/>
  <c r="CR2468" i="1"/>
  <c r="CR2469" i="1"/>
  <c r="CR2470" i="1"/>
  <c r="CR2471" i="1"/>
  <c r="CR2472" i="1"/>
  <c r="CR2473" i="1"/>
  <c r="CR2474" i="1"/>
  <c r="CR2475" i="1"/>
  <c r="CR2476" i="1"/>
  <c r="CR2477" i="1"/>
  <c r="CR2478" i="1"/>
  <c r="CR2479" i="1"/>
  <c r="CR2480" i="1"/>
  <c r="CR2481" i="1"/>
  <c r="CR2482" i="1"/>
  <c r="CR2483" i="1"/>
  <c r="CR2484" i="1"/>
  <c r="CR2485" i="1"/>
  <c r="CR2486" i="1"/>
  <c r="CR2487" i="1"/>
  <c r="CR2488" i="1"/>
  <c r="CR2489" i="1"/>
  <c r="CR2490" i="1"/>
  <c r="CR2491" i="1"/>
  <c r="CR2492" i="1"/>
  <c r="CR2493" i="1"/>
  <c r="CR2494" i="1"/>
  <c r="CR2495" i="1"/>
  <c r="CR2496" i="1"/>
  <c r="CR2497" i="1"/>
  <c r="CR2498" i="1"/>
  <c r="CR2499" i="1"/>
  <c r="CR2500" i="1"/>
  <c r="CR2501" i="1"/>
  <c r="CR2502" i="1"/>
  <c r="CR2503" i="1"/>
  <c r="CR2504" i="1"/>
  <c r="CR2505" i="1"/>
  <c r="CR2506" i="1"/>
  <c r="CR2507" i="1"/>
  <c r="CR2508" i="1"/>
  <c r="CR2509" i="1"/>
  <c r="CR2510" i="1"/>
  <c r="CR2511" i="1"/>
  <c r="CR2512" i="1"/>
  <c r="CR2513" i="1"/>
  <c r="CR2514" i="1"/>
  <c r="CR2515" i="1"/>
  <c r="CR2516" i="1"/>
  <c r="CR2517" i="1"/>
  <c r="CR2518" i="1"/>
  <c r="CR2519" i="1"/>
  <c r="CR2520" i="1"/>
  <c r="CR2521" i="1"/>
  <c r="CR2522" i="1"/>
  <c r="CR2523" i="1"/>
  <c r="CR2524" i="1"/>
  <c r="CR2525" i="1"/>
  <c r="CR2526" i="1"/>
  <c r="CR2527" i="1"/>
  <c r="CR2528" i="1"/>
  <c r="CR2529" i="1"/>
  <c r="CR2530" i="1"/>
  <c r="CR2531" i="1"/>
  <c r="CR2532" i="1"/>
  <c r="CR2533" i="1"/>
  <c r="CR2534" i="1"/>
  <c r="CR2535" i="1"/>
  <c r="CR2536" i="1"/>
  <c r="CR2537" i="1"/>
  <c r="CR2538" i="1"/>
  <c r="CR2539" i="1"/>
  <c r="CR2540" i="1"/>
  <c r="CR2541" i="1"/>
  <c r="CR2542" i="1"/>
  <c r="CR2543" i="1"/>
  <c r="CR2544" i="1"/>
  <c r="CR2545" i="1"/>
  <c r="CR2546" i="1"/>
  <c r="CR2547" i="1"/>
  <c r="CR2548" i="1"/>
  <c r="CR2549" i="1"/>
  <c r="CR2550" i="1"/>
  <c r="CR2551" i="1"/>
  <c r="CR2552" i="1"/>
  <c r="CR2553" i="1"/>
  <c r="CR2554" i="1"/>
  <c r="CR2555" i="1"/>
  <c r="CR2556" i="1"/>
  <c r="CR2557" i="1"/>
  <c r="CR2558" i="1"/>
  <c r="CR2559" i="1"/>
  <c r="CR2560" i="1"/>
  <c r="CR2561" i="1"/>
  <c r="CR2562" i="1"/>
  <c r="CR2563" i="1"/>
  <c r="CR2564" i="1"/>
  <c r="CR2565" i="1"/>
  <c r="CR2566" i="1"/>
  <c r="CR2567" i="1"/>
  <c r="CR2568" i="1"/>
  <c r="CR2569" i="1"/>
  <c r="CR2570" i="1"/>
  <c r="CR2571" i="1"/>
  <c r="CR2572" i="1"/>
  <c r="CR2573" i="1"/>
  <c r="CR2574" i="1"/>
  <c r="CR2575" i="1"/>
  <c r="CR2576" i="1"/>
  <c r="CR2577" i="1"/>
  <c r="CR2578" i="1"/>
  <c r="CR2579" i="1"/>
  <c r="CR2580" i="1"/>
  <c r="CR2581" i="1"/>
  <c r="CR2582" i="1"/>
  <c r="CR2583" i="1"/>
  <c r="CR2584" i="1"/>
  <c r="CR2585" i="1"/>
  <c r="CR2586" i="1"/>
  <c r="CR2587" i="1"/>
  <c r="CR2588" i="1"/>
  <c r="CR2589" i="1"/>
  <c r="CR2590" i="1"/>
  <c r="CR2591" i="1"/>
  <c r="CR2592" i="1"/>
  <c r="CR2593" i="1"/>
  <c r="CR2594" i="1"/>
  <c r="CR2595" i="1"/>
  <c r="CR2596" i="1"/>
  <c r="CR2597" i="1"/>
  <c r="CR2598" i="1"/>
  <c r="CR2599" i="1"/>
  <c r="CR2600" i="1"/>
  <c r="CR2601" i="1"/>
  <c r="CR2602" i="1"/>
  <c r="CR2603" i="1"/>
  <c r="CR2604" i="1"/>
  <c r="CR2605" i="1"/>
  <c r="CR2606" i="1"/>
  <c r="CR2607" i="1"/>
  <c r="CR2608" i="1"/>
  <c r="CR2609" i="1"/>
  <c r="CR2610" i="1"/>
  <c r="CR2611" i="1"/>
  <c r="CR2612" i="1"/>
  <c r="CR2613" i="1"/>
  <c r="CR2614" i="1"/>
  <c r="CR2615" i="1"/>
  <c r="CR2616" i="1"/>
  <c r="CR2617" i="1"/>
  <c r="CR2618" i="1"/>
  <c r="CR2619" i="1"/>
  <c r="CR2620" i="1"/>
  <c r="CR2621" i="1"/>
  <c r="CR2622" i="1"/>
  <c r="CR2623" i="1"/>
  <c r="CR2624" i="1"/>
  <c r="CR2625" i="1"/>
  <c r="CR2626" i="1"/>
  <c r="CR2627" i="1"/>
  <c r="CR2628" i="1"/>
  <c r="CR2629" i="1"/>
  <c r="CR2630" i="1"/>
  <c r="CR2631" i="1"/>
  <c r="CR2632" i="1"/>
  <c r="CR2633" i="1"/>
  <c r="CR2634" i="1"/>
  <c r="CR2635" i="1"/>
  <c r="CR2636" i="1"/>
  <c r="CR2637" i="1"/>
  <c r="CR2638" i="1"/>
  <c r="CR2639" i="1"/>
  <c r="CR2640" i="1"/>
  <c r="CR2641" i="1"/>
  <c r="CR2642" i="1"/>
  <c r="CR2643" i="1"/>
  <c r="CR2644" i="1"/>
  <c r="CR2645" i="1"/>
  <c r="CR2646" i="1"/>
  <c r="CR2647" i="1"/>
  <c r="CR2648" i="1"/>
  <c r="CR2649" i="1"/>
  <c r="CR2650" i="1"/>
  <c r="CR2651" i="1"/>
  <c r="CR2652" i="1"/>
  <c r="CR2653" i="1"/>
  <c r="CR2654" i="1"/>
  <c r="CR2655" i="1"/>
  <c r="CR2656" i="1"/>
  <c r="CR2657" i="1"/>
  <c r="CR2658" i="1"/>
  <c r="CR2659" i="1"/>
  <c r="CR2660" i="1"/>
  <c r="CR2661" i="1"/>
  <c r="CR2662" i="1"/>
  <c r="CR2663" i="1"/>
  <c r="CR2664" i="1"/>
  <c r="CR2665" i="1"/>
  <c r="CR2666" i="1"/>
  <c r="CR2667" i="1"/>
  <c r="CR2668" i="1"/>
  <c r="CR2669" i="1"/>
  <c r="CR2670" i="1"/>
  <c r="CR2671" i="1"/>
  <c r="CR2672" i="1"/>
  <c r="CR2673" i="1"/>
  <c r="CR2674" i="1"/>
  <c r="CR2675" i="1"/>
  <c r="CR2676" i="1"/>
  <c r="CR2677" i="1"/>
  <c r="CR2678" i="1"/>
  <c r="CR2679" i="1"/>
  <c r="CR2680" i="1"/>
  <c r="CR2681" i="1"/>
  <c r="CR2682" i="1"/>
  <c r="CR2683" i="1"/>
  <c r="CR2684" i="1"/>
  <c r="CR2685" i="1"/>
  <c r="CR2686" i="1"/>
  <c r="CR2687" i="1"/>
  <c r="CR2688" i="1"/>
  <c r="CR2689" i="1"/>
  <c r="CR2690" i="1"/>
  <c r="CR2691" i="1"/>
  <c r="CR2692" i="1"/>
  <c r="CR2693" i="1"/>
  <c r="CR2694" i="1"/>
  <c r="CR2695" i="1"/>
  <c r="CR2696" i="1"/>
  <c r="CR2697" i="1"/>
  <c r="CR2698" i="1"/>
  <c r="CR2699" i="1"/>
  <c r="CR2700" i="1"/>
  <c r="CR2701" i="1"/>
  <c r="CR2702" i="1"/>
  <c r="CR2703" i="1"/>
  <c r="CR2704" i="1"/>
  <c r="CR2705" i="1"/>
  <c r="CR2706" i="1"/>
  <c r="CR2707" i="1"/>
  <c r="CR2708" i="1"/>
  <c r="CR2709" i="1"/>
  <c r="CR2710" i="1"/>
  <c r="CR2711" i="1"/>
  <c r="CR2712" i="1"/>
  <c r="CR2713" i="1"/>
  <c r="CR2714" i="1"/>
  <c r="CR2715" i="1"/>
  <c r="CR2716" i="1"/>
  <c r="CR2717" i="1"/>
  <c r="CR2718" i="1"/>
  <c r="CR2719" i="1"/>
  <c r="CR2720" i="1"/>
  <c r="CR2721" i="1"/>
  <c r="CR2722" i="1"/>
  <c r="CR2723" i="1"/>
  <c r="CR2724" i="1"/>
  <c r="CR2725" i="1"/>
  <c r="CR2726" i="1"/>
  <c r="CR2727" i="1"/>
  <c r="CR2728" i="1"/>
  <c r="CR2729" i="1"/>
  <c r="CR2730" i="1"/>
  <c r="CR2731" i="1"/>
  <c r="CR2732" i="1"/>
  <c r="CR2733" i="1"/>
  <c r="CR2734" i="1"/>
  <c r="CR2735" i="1"/>
  <c r="CR2736" i="1"/>
  <c r="CR2737" i="1"/>
  <c r="CR2738" i="1"/>
  <c r="CR2739" i="1"/>
  <c r="CR2740" i="1"/>
  <c r="CR2741" i="1"/>
  <c r="CR2742" i="1"/>
  <c r="CR2743" i="1"/>
  <c r="CR2744" i="1"/>
  <c r="CR2745" i="1"/>
  <c r="CR2746" i="1"/>
  <c r="CR2747" i="1"/>
  <c r="CR2748" i="1"/>
  <c r="CR2749" i="1"/>
  <c r="CR2750" i="1"/>
  <c r="CR2751" i="1"/>
  <c r="CR2752" i="1"/>
  <c r="CR2753" i="1"/>
  <c r="CR2754" i="1"/>
  <c r="CR2755" i="1"/>
  <c r="CR2756" i="1"/>
  <c r="CR2757" i="1"/>
  <c r="CR2758" i="1"/>
  <c r="CR2759" i="1"/>
  <c r="CR2760" i="1"/>
  <c r="CR2761" i="1"/>
  <c r="CR2762" i="1"/>
  <c r="CR2763" i="1"/>
  <c r="CR2764" i="1"/>
  <c r="CR2765" i="1"/>
  <c r="CR2766" i="1"/>
  <c r="CR2767" i="1"/>
  <c r="CR2768" i="1"/>
  <c r="CR2769" i="1"/>
  <c r="CR2770" i="1"/>
  <c r="CR2771" i="1"/>
  <c r="CR2772" i="1"/>
  <c r="CR2773" i="1"/>
  <c r="CR2774" i="1"/>
  <c r="CR2775" i="1"/>
  <c r="CR2776" i="1"/>
  <c r="CR2777" i="1"/>
  <c r="CR2778" i="1"/>
  <c r="CR2779" i="1"/>
  <c r="CR2780" i="1"/>
  <c r="CR2781" i="1"/>
  <c r="CR2782" i="1"/>
  <c r="CR2783" i="1"/>
  <c r="CR2784" i="1"/>
  <c r="CR2785" i="1"/>
  <c r="CR2786" i="1"/>
  <c r="CR2787" i="1"/>
  <c r="CR2788" i="1"/>
  <c r="CR2789" i="1"/>
  <c r="CR2790" i="1"/>
  <c r="CR2791" i="1"/>
  <c r="CR2792" i="1"/>
  <c r="CR2793" i="1"/>
  <c r="CR2794" i="1"/>
  <c r="CR2795" i="1"/>
  <c r="CR2796" i="1"/>
  <c r="CR2797" i="1"/>
  <c r="CR2798" i="1"/>
  <c r="CR2799" i="1"/>
  <c r="CR2800" i="1"/>
  <c r="CR2801" i="1"/>
  <c r="CR2802" i="1"/>
  <c r="CR2803" i="1"/>
  <c r="CR2804" i="1"/>
  <c r="CR2805" i="1"/>
  <c r="CR2806" i="1"/>
  <c r="CR2807" i="1"/>
  <c r="CR2808" i="1"/>
  <c r="CR2809" i="1"/>
  <c r="CR2810" i="1"/>
  <c r="CR2811" i="1"/>
  <c r="CR2812" i="1"/>
  <c r="CR2813" i="1"/>
  <c r="CR2814" i="1"/>
  <c r="CR2815" i="1"/>
  <c r="CR2816" i="1"/>
  <c r="CR2817" i="1"/>
  <c r="CR2818" i="1"/>
  <c r="CR2819" i="1"/>
  <c r="CR2820" i="1"/>
  <c r="CR2821" i="1"/>
  <c r="CR2822" i="1"/>
  <c r="CR2823" i="1"/>
  <c r="CR2824" i="1"/>
  <c r="CR2825" i="1"/>
  <c r="CR2826" i="1"/>
  <c r="CR2827" i="1"/>
  <c r="CR2828" i="1"/>
  <c r="CR2829" i="1"/>
  <c r="CR2830" i="1"/>
  <c r="CR2831" i="1"/>
  <c r="CR2832" i="1"/>
  <c r="CR2833" i="1"/>
  <c r="CR2834" i="1"/>
  <c r="CR2835" i="1"/>
  <c r="CR2836" i="1"/>
  <c r="CR2837" i="1"/>
  <c r="CR2838" i="1"/>
  <c r="CR2839" i="1"/>
  <c r="CR2840" i="1"/>
  <c r="CR2841" i="1"/>
  <c r="CR2842" i="1"/>
  <c r="CR2843" i="1"/>
  <c r="CR2844" i="1"/>
  <c r="CR2845" i="1"/>
  <c r="CR2846" i="1"/>
  <c r="CR2847" i="1"/>
  <c r="CR2848" i="1"/>
  <c r="CR2849" i="1"/>
  <c r="CR2850" i="1"/>
  <c r="CR2851" i="1"/>
  <c r="CR2852" i="1"/>
  <c r="CR2853" i="1"/>
  <c r="CR2854" i="1"/>
  <c r="CR2855" i="1"/>
  <c r="CR2856" i="1"/>
  <c r="CR2857" i="1"/>
  <c r="CR2858" i="1"/>
  <c r="CR2859" i="1"/>
  <c r="CR2860" i="1"/>
  <c r="CR2861" i="1"/>
  <c r="CR2862" i="1"/>
  <c r="CR2863" i="1"/>
  <c r="CR2864" i="1"/>
  <c r="CR2865" i="1"/>
  <c r="CR2866" i="1"/>
  <c r="CR2867" i="1"/>
  <c r="CR2868" i="1"/>
  <c r="CR2869" i="1"/>
  <c r="CR2870" i="1"/>
  <c r="CR2871" i="1"/>
  <c r="CR2872" i="1"/>
  <c r="CR2873" i="1"/>
  <c r="CR2874" i="1"/>
  <c r="CR2875" i="1"/>
  <c r="CR2876" i="1"/>
  <c r="CR2877" i="1"/>
  <c r="CR2878" i="1"/>
  <c r="CR2879" i="1"/>
  <c r="CR2880" i="1"/>
  <c r="CR2881" i="1"/>
  <c r="CR2882" i="1"/>
  <c r="CR2883" i="1"/>
  <c r="CR2884" i="1"/>
  <c r="CR2885" i="1"/>
  <c r="CR2886" i="1"/>
  <c r="CR2887" i="1"/>
  <c r="CR2888" i="1"/>
  <c r="CR2889" i="1"/>
  <c r="CR2890" i="1"/>
  <c r="CR2891" i="1"/>
  <c r="CR2892" i="1"/>
  <c r="CR2893" i="1"/>
  <c r="CR2894" i="1"/>
  <c r="CR2895" i="1"/>
  <c r="CR2896" i="1"/>
  <c r="CR2897" i="1"/>
  <c r="CR2898" i="1"/>
  <c r="CR2899" i="1"/>
  <c r="CR2900" i="1"/>
  <c r="CR2901" i="1"/>
  <c r="CR2902" i="1"/>
  <c r="CR2903" i="1"/>
  <c r="CR2904" i="1"/>
  <c r="CR2905" i="1"/>
  <c r="CR2906" i="1"/>
  <c r="CR2907" i="1"/>
  <c r="CR2908" i="1"/>
  <c r="CR2909" i="1"/>
  <c r="CR2910" i="1"/>
  <c r="CR2911" i="1"/>
  <c r="CR2912" i="1"/>
  <c r="CR2913" i="1"/>
  <c r="CR2914" i="1"/>
  <c r="CR2915" i="1"/>
  <c r="CR2916" i="1"/>
  <c r="CR2917" i="1"/>
  <c r="CR2918" i="1"/>
  <c r="CR2919" i="1"/>
  <c r="CR2920" i="1"/>
  <c r="CR2921" i="1"/>
  <c r="CR2922" i="1"/>
  <c r="CR2923" i="1"/>
  <c r="CR2924" i="1"/>
  <c r="CR2925" i="1"/>
  <c r="CR2926" i="1"/>
  <c r="CR2927" i="1"/>
  <c r="CR2928" i="1"/>
  <c r="CR2929" i="1"/>
  <c r="CR2930" i="1"/>
  <c r="CR2931" i="1"/>
  <c r="CR2932" i="1"/>
  <c r="CR2933" i="1"/>
  <c r="CR2934" i="1"/>
  <c r="CR2935" i="1"/>
  <c r="CR2936" i="1"/>
  <c r="CR2937" i="1"/>
  <c r="CR2938" i="1"/>
  <c r="CR2939" i="1"/>
  <c r="CR2940" i="1"/>
  <c r="CR2941" i="1"/>
  <c r="CR2942" i="1"/>
  <c r="CR2943" i="1"/>
  <c r="CR2944" i="1"/>
  <c r="CR2945" i="1"/>
  <c r="CR2946" i="1"/>
  <c r="CR2947" i="1"/>
  <c r="CR2948" i="1"/>
  <c r="CR2949" i="1"/>
  <c r="CR2950" i="1"/>
  <c r="CR2951" i="1"/>
  <c r="CR2952" i="1"/>
  <c r="CR2953" i="1"/>
  <c r="CR2954" i="1"/>
  <c r="CR2955" i="1"/>
  <c r="CR2956" i="1"/>
  <c r="CR2957" i="1"/>
  <c r="CR2958" i="1"/>
  <c r="CR2959" i="1"/>
  <c r="CR2960" i="1"/>
  <c r="CR2961" i="1"/>
  <c r="CR2962" i="1"/>
  <c r="CR2963" i="1"/>
  <c r="CR2964" i="1"/>
  <c r="CR2965" i="1"/>
  <c r="CR2966" i="1"/>
  <c r="CR2967" i="1"/>
  <c r="CR2968" i="1"/>
  <c r="CR2969" i="1"/>
  <c r="CR2970" i="1"/>
  <c r="CR2971" i="1"/>
  <c r="CR2972" i="1"/>
  <c r="CR2973" i="1"/>
  <c r="CR2974" i="1"/>
  <c r="CR2975" i="1"/>
  <c r="CR2976" i="1"/>
  <c r="CR2977" i="1"/>
  <c r="CR2978" i="1"/>
  <c r="CR2979" i="1"/>
  <c r="CR2980" i="1"/>
  <c r="CR2981" i="1"/>
  <c r="CR2982" i="1"/>
  <c r="CR2983" i="1"/>
  <c r="CR2984" i="1"/>
  <c r="CR2985" i="1"/>
  <c r="CR2986" i="1"/>
  <c r="CR2987" i="1"/>
  <c r="CR2988" i="1"/>
  <c r="CR2989" i="1"/>
  <c r="CR2990" i="1"/>
  <c r="CR2991" i="1"/>
  <c r="CR2992" i="1"/>
  <c r="CR2993" i="1"/>
  <c r="CR2994" i="1"/>
  <c r="CR2995" i="1"/>
  <c r="CR2996" i="1"/>
  <c r="CR2997" i="1"/>
  <c r="CR2998" i="1"/>
  <c r="CR2999" i="1"/>
  <c r="CR3000" i="1"/>
  <c r="CR3001" i="1"/>
  <c r="CR3002" i="1"/>
  <c r="CR3003" i="1"/>
  <c r="CR3004" i="1"/>
  <c r="CR3005" i="1"/>
  <c r="CR3006" i="1"/>
  <c r="CR3007" i="1"/>
  <c r="CR3008" i="1"/>
  <c r="CR3009" i="1"/>
  <c r="CR3010" i="1"/>
  <c r="CR3011" i="1"/>
  <c r="CR3012" i="1"/>
  <c r="CR3013" i="1"/>
  <c r="CR3014" i="1"/>
  <c r="CR3015" i="1"/>
  <c r="CR3016" i="1"/>
  <c r="CR3017" i="1"/>
  <c r="CR3018" i="1"/>
  <c r="CR3019" i="1"/>
  <c r="CR3020" i="1"/>
  <c r="CR3021" i="1"/>
  <c r="CR3022" i="1"/>
  <c r="CR3023" i="1"/>
  <c r="CR3024" i="1"/>
  <c r="CR3025" i="1"/>
  <c r="CR3026" i="1"/>
  <c r="CR3027" i="1"/>
  <c r="CR3028" i="1"/>
  <c r="CR3029" i="1"/>
  <c r="CR3030" i="1"/>
  <c r="CR3031" i="1"/>
  <c r="CR3032" i="1"/>
  <c r="CR3033" i="1"/>
  <c r="CR3034" i="1"/>
  <c r="CR3035" i="1"/>
  <c r="CR3036" i="1"/>
  <c r="CR3037" i="1"/>
  <c r="CR3038" i="1"/>
  <c r="CR3039" i="1"/>
  <c r="CR3040" i="1"/>
  <c r="CR3041" i="1"/>
  <c r="CR3042" i="1"/>
  <c r="CR3043" i="1"/>
  <c r="CR3044" i="1"/>
  <c r="CR3045" i="1"/>
  <c r="CR3046" i="1"/>
  <c r="CR3047" i="1"/>
  <c r="CR3048" i="1"/>
  <c r="CR3049" i="1"/>
  <c r="CR3050" i="1"/>
  <c r="CR3051" i="1"/>
  <c r="CR3052" i="1"/>
  <c r="CR3053" i="1"/>
  <c r="CR3054" i="1"/>
  <c r="CR3055" i="1"/>
  <c r="CR3056" i="1"/>
  <c r="CR3057" i="1"/>
  <c r="CR3058" i="1"/>
  <c r="CR3059" i="1"/>
  <c r="CR3060" i="1"/>
  <c r="CR3061" i="1"/>
  <c r="CR3062" i="1"/>
  <c r="CR3063" i="1"/>
  <c r="CR3064" i="1"/>
  <c r="CR3065" i="1"/>
  <c r="CR3066" i="1"/>
  <c r="CR3067" i="1"/>
  <c r="CR3068" i="1"/>
  <c r="CR3069" i="1"/>
  <c r="CR3070" i="1"/>
  <c r="CR3071" i="1"/>
  <c r="CR3072" i="1"/>
  <c r="CR3073" i="1"/>
  <c r="CR3074" i="1"/>
  <c r="CR3075" i="1"/>
  <c r="CR3076" i="1"/>
  <c r="CR3077" i="1"/>
  <c r="CR3078" i="1"/>
  <c r="CR3079" i="1"/>
  <c r="CR3080" i="1"/>
  <c r="CR3081" i="1"/>
  <c r="CR3082" i="1"/>
  <c r="CR3083" i="1"/>
  <c r="CR3084" i="1"/>
  <c r="CR3085" i="1"/>
  <c r="CR3086" i="1"/>
  <c r="CR3087" i="1"/>
  <c r="CR3088" i="1"/>
  <c r="CR3089" i="1"/>
  <c r="CR3090" i="1"/>
  <c r="CR3091" i="1"/>
  <c r="CR3092" i="1"/>
  <c r="CR3093" i="1"/>
  <c r="CR3094" i="1"/>
  <c r="CR3095" i="1"/>
  <c r="CR3096" i="1"/>
  <c r="CR3097" i="1"/>
  <c r="CR3098" i="1"/>
  <c r="CR3099" i="1"/>
  <c r="CR3100" i="1"/>
  <c r="CR3101" i="1"/>
  <c r="CR3102" i="1"/>
  <c r="CR3103" i="1"/>
  <c r="CR3104" i="1"/>
  <c r="CR3105" i="1"/>
  <c r="CR3106" i="1"/>
  <c r="CR3107" i="1"/>
  <c r="CR3108" i="1"/>
  <c r="CR3109" i="1"/>
  <c r="CR3110" i="1"/>
  <c r="CR3111" i="1"/>
  <c r="CR3112" i="1"/>
  <c r="CR3113" i="1"/>
  <c r="CR3114" i="1"/>
  <c r="CR3115" i="1"/>
  <c r="CR3116" i="1"/>
  <c r="CR3117" i="1"/>
  <c r="CR3118" i="1"/>
  <c r="CR3119" i="1"/>
  <c r="CR3120" i="1"/>
  <c r="CR3121" i="1"/>
  <c r="CR3122" i="1"/>
  <c r="CR3123" i="1"/>
  <c r="CR3124" i="1"/>
  <c r="CR3125" i="1"/>
  <c r="CR3126" i="1"/>
  <c r="CR3127" i="1"/>
  <c r="CR3128" i="1"/>
  <c r="CR3129" i="1"/>
  <c r="CR3130" i="1"/>
  <c r="CR3131" i="1"/>
  <c r="CR3132" i="1"/>
  <c r="CR3133" i="1"/>
  <c r="CR3134" i="1"/>
  <c r="CR3135" i="1"/>
  <c r="CR3136" i="1"/>
  <c r="CR3137" i="1"/>
  <c r="CR3138" i="1"/>
  <c r="CR3139" i="1"/>
  <c r="CR3140" i="1"/>
  <c r="CR3141" i="1"/>
  <c r="CR3142" i="1"/>
  <c r="CR3143" i="1"/>
  <c r="CR3144" i="1"/>
  <c r="CR3145" i="1"/>
  <c r="CR3146" i="1"/>
  <c r="CR3147" i="1"/>
  <c r="CR3148" i="1"/>
  <c r="CR3149" i="1"/>
  <c r="CR3150" i="1"/>
  <c r="CR3151" i="1"/>
  <c r="CR3152" i="1"/>
  <c r="CR3153" i="1"/>
  <c r="CR3154" i="1"/>
  <c r="CR3155" i="1"/>
  <c r="CR3156" i="1"/>
  <c r="CR3157" i="1"/>
  <c r="CR3158" i="1"/>
  <c r="CR3159" i="1"/>
  <c r="CR3160" i="1"/>
  <c r="CR3161" i="1"/>
  <c r="CR3162" i="1"/>
  <c r="CR3163" i="1"/>
  <c r="CR3164" i="1"/>
  <c r="CR3165" i="1"/>
  <c r="CR3166" i="1"/>
  <c r="CR3167" i="1"/>
  <c r="CR3168" i="1"/>
  <c r="CR3169" i="1"/>
  <c r="CR3170" i="1"/>
  <c r="CR3171" i="1"/>
  <c r="CR3172" i="1"/>
  <c r="CR3173" i="1"/>
  <c r="CR3174" i="1"/>
  <c r="CR3175" i="1"/>
  <c r="CR3176" i="1"/>
  <c r="CR3177" i="1"/>
  <c r="CR3178" i="1"/>
  <c r="CR3179" i="1"/>
  <c r="CR3180" i="1"/>
  <c r="CR3181" i="1"/>
  <c r="CR3182" i="1"/>
  <c r="CR3183" i="1"/>
  <c r="CR3184" i="1"/>
  <c r="CR3185" i="1"/>
  <c r="CR3186" i="1"/>
  <c r="CR3187" i="1"/>
  <c r="CR3188" i="1"/>
  <c r="CR3189" i="1"/>
  <c r="CR3190" i="1"/>
  <c r="CR3191" i="1"/>
  <c r="CR3192" i="1"/>
  <c r="CR3193" i="1"/>
  <c r="CR3194" i="1"/>
  <c r="CR3195" i="1"/>
  <c r="CR3196" i="1"/>
  <c r="CR3197" i="1"/>
  <c r="CR3198" i="1"/>
  <c r="CR3199" i="1"/>
  <c r="CR3200" i="1"/>
  <c r="CR3201" i="1"/>
  <c r="CR3202" i="1"/>
  <c r="CR3203" i="1"/>
  <c r="CR3204" i="1"/>
  <c r="CR3205" i="1"/>
  <c r="CR3206" i="1"/>
  <c r="CR3207" i="1"/>
  <c r="CR3208" i="1"/>
  <c r="CR3209" i="1"/>
  <c r="CR3210" i="1"/>
  <c r="CR3211" i="1"/>
  <c r="CR3212" i="1"/>
  <c r="CR3213" i="1"/>
  <c r="CR3214" i="1"/>
  <c r="CR3215" i="1"/>
  <c r="CR3216" i="1"/>
  <c r="CR3217" i="1"/>
  <c r="CR3218" i="1"/>
  <c r="CR3219" i="1"/>
  <c r="CR3220" i="1"/>
  <c r="CR3221" i="1"/>
  <c r="CR3222" i="1"/>
  <c r="CR3223" i="1"/>
  <c r="CR3224" i="1"/>
  <c r="CR3225" i="1"/>
  <c r="CR3226" i="1"/>
  <c r="CR3227" i="1"/>
  <c r="CR3228" i="1"/>
  <c r="CR3229" i="1"/>
  <c r="CR3230" i="1"/>
  <c r="CR3231" i="1"/>
  <c r="CR3232" i="1"/>
  <c r="CR3233" i="1"/>
  <c r="CR3234" i="1"/>
  <c r="CR3235" i="1"/>
  <c r="CR3236" i="1"/>
  <c r="CR3237" i="1"/>
  <c r="CR3238" i="1"/>
  <c r="CR3239" i="1"/>
  <c r="CR3240" i="1"/>
  <c r="CR3241" i="1"/>
  <c r="CR3242" i="1"/>
  <c r="CR3243" i="1"/>
  <c r="CR3244" i="1"/>
  <c r="CR3245" i="1"/>
  <c r="CR3246" i="1"/>
  <c r="CR3247" i="1"/>
  <c r="CR3248" i="1"/>
  <c r="CR3249" i="1"/>
  <c r="CR3250" i="1"/>
  <c r="CR3251" i="1"/>
  <c r="CR3252" i="1"/>
  <c r="CR3253" i="1"/>
  <c r="CR3254" i="1"/>
  <c r="CR3255" i="1"/>
  <c r="CR3256" i="1"/>
  <c r="CR3257" i="1"/>
  <c r="CR3258" i="1"/>
  <c r="CR3259" i="1"/>
  <c r="CR3260" i="1"/>
  <c r="CR3261" i="1"/>
  <c r="CR3262" i="1"/>
  <c r="CR3263" i="1"/>
  <c r="CR3264" i="1"/>
  <c r="CR3265" i="1"/>
  <c r="CR3266" i="1"/>
  <c r="CR3267" i="1"/>
  <c r="CR3268" i="1"/>
  <c r="CR3269" i="1"/>
  <c r="CR3270" i="1"/>
  <c r="CR3271" i="1"/>
  <c r="CR3272" i="1"/>
  <c r="CR3273" i="1"/>
  <c r="CR3274" i="1"/>
  <c r="CR3275" i="1"/>
  <c r="CR3276" i="1"/>
  <c r="CR3277" i="1"/>
  <c r="CR3278" i="1"/>
  <c r="CR3279" i="1"/>
  <c r="CR3280" i="1"/>
  <c r="CR3281" i="1"/>
  <c r="CR3282" i="1"/>
  <c r="CR3283" i="1"/>
  <c r="CR3284" i="1"/>
  <c r="CR3285" i="1"/>
  <c r="CR3286" i="1"/>
  <c r="CR3287" i="1"/>
  <c r="CR3288" i="1"/>
  <c r="CR3289" i="1"/>
  <c r="CR3290" i="1"/>
  <c r="CR3291" i="1"/>
  <c r="CR3292" i="1"/>
  <c r="CR3293" i="1"/>
  <c r="CR3294" i="1"/>
  <c r="CR3295" i="1"/>
  <c r="CR3296" i="1"/>
  <c r="CR3297" i="1"/>
  <c r="CR3298" i="1"/>
  <c r="CR3299" i="1"/>
  <c r="CR3300" i="1"/>
  <c r="CR3301" i="1"/>
  <c r="CR3302" i="1"/>
  <c r="CR3303" i="1"/>
  <c r="CR3304" i="1"/>
  <c r="CR3305" i="1"/>
  <c r="CR3306" i="1"/>
  <c r="CR3307" i="1"/>
  <c r="CR3308" i="1"/>
  <c r="CR3309" i="1"/>
  <c r="CR3310" i="1"/>
  <c r="CR3311" i="1"/>
  <c r="CR3312" i="1"/>
  <c r="CR3313" i="1"/>
  <c r="CR3314" i="1"/>
  <c r="CR3315" i="1"/>
  <c r="CR3316" i="1"/>
  <c r="CR3317" i="1"/>
  <c r="CR3318" i="1"/>
  <c r="CR3319" i="1"/>
  <c r="CR3320" i="1"/>
  <c r="CR3321" i="1"/>
  <c r="CR3322" i="1"/>
  <c r="CR3323" i="1"/>
  <c r="CR3324" i="1"/>
  <c r="CR3325" i="1"/>
  <c r="CR3326" i="1"/>
  <c r="CR3327" i="1"/>
  <c r="CR3328" i="1"/>
  <c r="CR3329" i="1"/>
  <c r="CR3330" i="1"/>
  <c r="CR3331" i="1"/>
  <c r="CR3332" i="1"/>
  <c r="CR3333" i="1"/>
  <c r="CR3334" i="1"/>
  <c r="CR3335" i="1"/>
  <c r="CR3336" i="1"/>
  <c r="CR3337" i="1"/>
  <c r="CR3338" i="1"/>
  <c r="CR3339" i="1"/>
  <c r="CR3340" i="1"/>
  <c r="CR3341" i="1"/>
  <c r="CR3342" i="1"/>
  <c r="CR3343" i="1"/>
  <c r="CR3344" i="1"/>
  <c r="CR3345" i="1"/>
  <c r="CR3346" i="1"/>
  <c r="CR3347" i="1"/>
  <c r="CR3348" i="1"/>
  <c r="CR3349" i="1"/>
  <c r="CR3350" i="1"/>
  <c r="CR3351" i="1"/>
  <c r="CR3352" i="1"/>
  <c r="CR3353" i="1"/>
  <c r="CR3354" i="1"/>
  <c r="CR3355" i="1"/>
  <c r="CR3356" i="1"/>
  <c r="CR3357" i="1"/>
  <c r="CR3358" i="1"/>
  <c r="CR3359" i="1"/>
  <c r="CR3360" i="1"/>
  <c r="CR3361" i="1"/>
  <c r="CR3362" i="1"/>
  <c r="CR3363" i="1"/>
  <c r="CR3364" i="1"/>
  <c r="CR3365" i="1"/>
  <c r="CR3366" i="1"/>
  <c r="CR3367" i="1"/>
  <c r="CR3368" i="1"/>
  <c r="CR3369" i="1"/>
  <c r="CR3370" i="1"/>
  <c r="CR3371" i="1"/>
  <c r="CR3372" i="1"/>
  <c r="CR3373" i="1"/>
  <c r="CR3374" i="1"/>
  <c r="CR3375" i="1"/>
  <c r="CR3376" i="1"/>
  <c r="CR3377" i="1"/>
  <c r="CR3378" i="1"/>
  <c r="CR3379" i="1"/>
  <c r="CR3380" i="1"/>
  <c r="CR3381" i="1"/>
  <c r="CR3382" i="1"/>
  <c r="CR3383" i="1"/>
  <c r="CR3384" i="1"/>
  <c r="CR3385" i="1"/>
  <c r="CR3386" i="1"/>
  <c r="CR3387" i="1"/>
  <c r="CR3388" i="1"/>
  <c r="CR3389" i="1"/>
  <c r="CR3390" i="1"/>
  <c r="CR3391" i="1"/>
  <c r="CR3392" i="1"/>
  <c r="CR3393" i="1"/>
  <c r="CR3394" i="1"/>
  <c r="CR3395" i="1"/>
  <c r="CR3396" i="1"/>
  <c r="CR3397" i="1"/>
  <c r="CR3398" i="1"/>
  <c r="CR3399" i="1"/>
  <c r="CR3400" i="1"/>
  <c r="CR3401" i="1"/>
  <c r="CR3402" i="1"/>
  <c r="CR3403" i="1"/>
  <c r="CR3404" i="1"/>
  <c r="CR3405" i="1"/>
  <c r="CR3406" i="1"/>
  <c r="CR3407" i="1"/>
  <c r="CR3408" i="1"/>
  <c r="CR3409" i="1"/>
  <c r="CR3410" i="1"/>
  <c r="CR3411" i="1"/>
  <c r="CR3412" i="1"/>
  <c r="CR3413" i="1"/>
  <c r="CR3414" i="1"/>
  <c r="CR3415" i="1"/>
  <c r="CR3416" i="1"/>
  <c r="CR3417" i="1"/>
  <c r="CR3418" i="1"/>
  <c r="CR3419" i="1"/>
  <c r="CR3420" i="1"/>
  <c r="CR3421" i="1"/>
  <c r="CR2" i="1"/>
  <c r="CQ3" i="1"/>
  <c r="CQ4" i="1"/>
  <c r="CQ5" i="1"/>
  <c r="CQ6" i="1"/>
  <c r="CQ7" i="1"/>
  <c r="CQ8" i="1"/>
  <c r="CQ9" i="1"/>
  <c r="CQ10" i="1"/>
  <c r="CQ11" i="1"/>
  <c r="CQ12" i="1"/>
  <c r="CQ13" i="1"/>
  <c r="CQ14" i="1"/>
  <c r="CQ15" i="1"/>
  <c r="CQ16" i="1"/>
  <c r="CQ17" i="1"/>
  <c r="CQ18" i="1"/>
  <c r="CQ19" i="1"/>
  <c r="CQ20" i="1"/>
  <c r="CQ21" i="1"/>
  <c r="CQ22" i="1"/>
  <c r="CQ23" i="1"/>
  <c r="CQ24" i="1"/>
  <c r="CQ25" i="1"/>
  <c r="CQ26" i="1"/>
  <c r="CQ27" i="1"/>
  <c r="CQ28" i="1"/>
  <c r="CQ29" i="1"/>
  <c r="CQ30" i="1"/>
  <c r="CQ31" i="1"/>
  <c r="CQ32" i="1"/>
  <c r="CQ33" i="1"/>
  <c r="CQ34" i="1"/>
  <c r="CQ35" i="1"/>
  <c r="CQ36" i="1"/>
  <c r="CQ37" i="1"/>
  <c r="CQ38" i="1"/>
  <c r="CQ39" i="1"/>
  <c r="CQ40" i="1"/>
  <c r="CQ41" i="1"/>
  <c r="CQ42" i="1"/>
  <c r="CQ43" i="1"/>
  <c r="CQ44" i="1"/>
  <c r="CQ45" i="1"/>
  <c r="CQ46" i="1"/>
  <c r="CQ47" i="1"/>
  <c r="CQ48" i="1"/>
  <c r="CQ49" i="1"/>
  <c r="CQ50" i="1"/>
  <c r="CQ51" i="1"/>
  <c r="CQ52" i="1"/>
  <c r="CQ53" i="1"/>
  <c r="CQ54" i="1"/>
  <c r="CQ55" i="1"/>
  <c r="CQ56" i="1"/>
  <c r="CQ57" i="1"/>
  <c r="CQ58" i="1"/>
  <c r="CQ59" i="1"/>
  <c r="CQ60" i="1"/>
  <c r="CQ61" i="1"/>
  <c r="CQ62" i="1"/>
  <c r="CQ63" i="1"/>
  <c r="CQ64" i="1"/>
  <c r="CQ65" i="1"/>
  <c r="CQ66" i="1"/>
  <c r="CQ67" i="1"/>
  <c r="CQ68" i="1"/>
  <c r="CQ69" i="1"/>
  <c r="CQ70" i="1"/>
  <c r="CQ71" i="1"/>
  <c r="CQ72" i="1"/>
  <c r="CQ73" i="1"/>
  <c r="CQ74" i="1"/>
  <c r="CQ75" i="1"/>
  <c r="CQ76" i="1"/>
  <c r="CQ77" i="1"/>
  <c r="CQ78" i="1"/>
  <c r="CQ79" i="1"/>
  <c r="CQ80" i="1"/>
  <c r="CQ81" i="1"/>
  <c r="CQ82" i="1"/>
  <c r="CQ83" i="1"/>
  <c r="CQ84" i="1"/>
  <c r="CQ85" i="1"/>
  <c r="CQ86" i="1"/>
  <c r="CQ87" i="1"/>
  <c r="CQ88" i="1"/>
  <c r="CQ89" i="1"/>
  <c r="CQ90" i="1"/>
  <c r="CQ91" i="1"/>
  <c r="CQ92" i="1"/>
  <c r="CQ93" i="1"/>
  <c r="CQ94" i="1"/>
  <c r="CQ95" i="1"/>
  <c r="CQ96" i="1"/>
  <c r="CQ97" i="1"/>
  <c r="CQ98" i="1"/>
  <c r="CQ99" i="1"/>
  <c r="CQ100" i="1"/>
  <c r="CQ101" i="1"/>
  <c r="CQ102" i="1"/>
  <c r="CQ103" i="1"/>
  <c r="CQ104" i="1"/>
  <c r="CQ105" i="1"/>
  <c r="CQ106" i="1"/>
  <c r="CQ107" i="1"/>
  <c r="CQ108" i="1"/>
  <c r="CQ109" i="1"/>
  <c r="CQ110" i="1"/>
  <c r="CQ111" i="1"/>
  <c r="CQ112" i="1"/>
  <c r="CQ113" i="1"/>
  <c r="CQ114" i="1"/>
  <c r="CQ115" i="1"/>
  <c r="CQ116" i="1"/>
  <c r="CQ117" i="1"/>
  <c r="CQ118" i="1"/>
  <c r="CQ119" i="1"/>
  <c r="CQ120" i="1"/>
  <c r="CQ121" i="1"/>
  <c r="CQ122" i="1"/>
  <c r="CQ123" i="1"/>
  <c r="CQ124" i="1"/>
  <c r="CQ125" i="1"/>
  <c r="CQ126" i="1"/>
  <c r="CQ127" i="1"/>
  <c r="CQ128" i="1"/>
  <c r="CQ129" i="1"/>
  <c r="CQ130" i="1"/>
  <c r="CQ131" i="1"/>
  <c r="CQ132" i="1"/>
  <c r="CQ133" i="1"/>
  <c r="CQ134" i="1"/>
  <c r="CQ135" i="1"/>
  <c r="CQ136" i="1"/>
  <c r="CQ137" i="1"/>
  <c r="CQ138" i="1"/>
  <c r="CQ139" i="1"/>
  <c r="CQ140" i="1"/>
  <c r="CQ141" i="1"/>
  <c r="CQ142" i="1"/>
  <c r="CQ143" i="1"/>
  <c r="CQ144" i="1"/>
  <c r="CQ145" i="1"/>
  <c r="CQ146" i="1"/>
  <c r="CQ147" i="1"/>
  <c r="CQ148" i="1"/>
  <c r="CQ149" i="1"/>
  <c r="CQ150" i="1"/>
  <c r="CQ151" i="1"/>
  <c r="CQ152" i="1"/>
  <c r="CQ153" i="1"/>
  <c r="CQ154" i="1"/>
  <c r="CQ155" i="1"/>
  <c r="CQ156" i="1"/>
  <c r="CQ157" i="1"/>
  <c r="CQ158" i="1"/>
  <c r="CQ159" i="1"/>
  <c r="CQ160" i="1"/>
  <c r="CQ161" i="1"/>
  <c r="CQ162" i="1"/>
  <c r="CQ163" i="1"/>
  <c r="CQ164" i="1"/>
  <c r="CQ165" i="1"/>
  <c r="CQ166" i="1"/>
  <c r="CQ167" i="1"/>
  <c r="CQ168" i="1"/>
  <c r="CQ169" i="1"/>
  <c r="CQ170" i="1"/>
  <c r="CQ171" i="1"/>
  <c r="CQ172" i="1"/>
  <c r="CQ173" i="1"/>
  <c r="CQ174" i="1"/>
  <c r="CQ175" i="1"/>
  <c r="CQ176" i="1"/>
  <c r="CQ177" i="1"/>
  <c r="CQ178" i="1"/>
  <c r="CQ179" i="1"/>
  <c r="CQ180" i="1"/>
  <c r="CQ181" i="1"/>
  <c r="CQ182" i="1"/>
  <c r="CQ183" i="1"/>
  <c r="CQ184" i="1"/>
  <c r="CQ185" i="1"/>
  <c r="CQ186" i="1"/>
  <c r="CQ187" i="1"/>
  <c r="CQ188" i="1"/>
  <c r="CQ189" i="1"/>
  <c r="CQ190" i="1"/>
  <c r="CQ191" i="1"/>
  <c r="CQ192" i="1"/>
  <c r="CQ193" i="1"/>
  <c r="CQ194" i="1"/>
  <c r="CQ195" i="1"/>
  <c r="CQ196" i="1"/>
  <c r="CQ197" i="1"/>
  <c r="CQ198" i="1"/>
  <c r="CQ199" i="1"/>
  <c r="CQ200" i="1"/>
  <c r="CQ201" i="1"/>
  <c r="CQ202" i="1"/>
  <c r="CQ203" i="1"/>
  <c r="CQ204" i="1"/>
  <c r="CQ205" i="1"/>
  <c r="CQ206" i="1"/>
  <c r="CQ207" i="1"/>
  <c r="CQ208" i="1"/>
  <c r="CQ209" i="1"/>
  <c r="CQ210" i="1"/>
  <c r="CQ211" i="1"/>
  <c r="CQ212" i="1"/>
  <c r="CQ213" i="1"/>
  <c r="CQ214" i="1"/>
  <c r="CQ215" i="1"/>
  <c r="CQ216" i="1"/>
  <c r="CQ217" i="1"/>
  <c r="CQ218" i="1"/>
  <c r="CQ219" i="1"/>
  <c r="CQ220" i="1"/>
  <c r="CQ221" i="1"/>
  <c r="CQ222" i="1"/>
  <c r="CQ223" i="1"/>
  <c r="CQ224" i="1"/>
  <c r="CQ225" i="1"/>
  <c r="CQ226" i="1"/>
  <c r="CQ227" i="1"/>
  <c r="CQ228" i="1"/>
  <c r="CQ229" i="1"/>
  <c r="CQ230" i="1"/>
  <c r="CQ231" i="1"/>
  <c r="CQ232" i="1"/>
  <c r="CQ233" i="1"/>
  <c r="CQ234" i="1"/>
  <c r="CQ235" i="1"/>
  <c r="CQ236" i="1"/>
  <c r="CQ237" i="1"/>
  <c r="CQ238" i="1"/>
  <c r="CQ239" i="1"/>
  <c r="CQ240" i="1"/>
  <c r="CQ241" i="1"/>
  <c r="CQ242" i="1"/>
  <c r="CQ243" i="1"/>
  <c r="CQ244" i="1"/>
  <c r="CQ245" i="1"/>
  <c r="CQ246" i="1"/>
  <c r="CQ247" i="1"/>
  <c r="CQ248" i="1"/>
  <c r="CQ249" i="1"/>
  <c r="CQ250" i="1"/>
  <c r="CQ251" i="1"/>
  <c r="CQ252" i="1"/>
  <c r="CQ253" i="1"/>
  <c r="CQ254" i="1"/>
  <c r="CQ255" i="1"/>
  <c r="CQ256" i="1"/>
  <c r="CQ257" i="1"/>
  <c r="CQ258" i="1"/>
  <c r="CQ259" i="1"/>
  <c r="CQ260" i="1"/>
  <c r="CQ261" i="1"/>
  <c r="CQ262" i="1"/>
  <c r="CQ263" i="1"/>
  <c r="CQ264" i="1"/>
  <c r="CQ265" i="1"/>
  <c r="CQ266" i="1"/>
  <c r="CQ267" i="1"/>
  <c r="CQ268" i="1"/>
  <c r="CQ269" i="1"/>
  <c r="CQ270" i="1"/>
  <c r="CQ271" i="1"/>
  <c r="CQ272" i="1"/>
  <c r="CQ273" i="1"/>
  <c r="CQ274" i="1"/>
  <c r="CQ275" i="1"/>
  <c r="CQ276" i="1"/>
  <c r="CQ277" i="1"/>
  <c r="CQ278" i="1"/>
  <c r="CQ279" i="1"/>
  <c r="CQ280" i="1"/>
  <c r="CQ281" i="1"/>
  <c r="CQ282" i="1"/>
  <c r="CQ283" i="1"/>
  <c r="CQ284" i="1"/>
  <c r="CQ285" i="1"/>
  <c r="CQ286" i="1"/>
  <c r="CQ287" i="1"/>
  <c r="CQ288" i="1"/>
  <c r="CQ289" i="1"/>
  <c r="CQ290" i="1"/>
  <c r="CQ291" i="1"/>
  <c r="CQ292" i="1"/>
  <c r="CQ293" i="1"/>
  <c r="CQ294" i="1"/>
  <c r="CQ295" i="1"/>
  <c r="CQ296" i="1"/>
  <c r="CQ297" i="1"/>
  <c r="CQ298" i="1"/>
  <c r="CQ299" i="1"/>
  <c r="CQ300" i="1"/>
  <c r="CQ301" i="1"/>
  <c r="CQ302" i="1"/>
  <c r="CQ303" i="1"/>
  <c r="CQ304" i="1"/>
  <c r="CQ305" i="1"/>
  <c r="CQ306" i="1"/>
  <c r="CQ307" i="1"/>
  <c r="CQ308" i="1"/>
  <c r="CQ309" i="1"/>
  <c r="CQ310" i="1"/>
  <c r="CQ311" i="1"/>
  <c r="CQ312" i="1"/>
  <c r="CQ313" i="1"/>
  <c r="CQ314" i="1"/>
  <c r="CQ315" i="1"/>
  <c r="CQ316" i="1"/>
  <c r="CQ317" i="1"/>
  <c r="CQ318" i="1"/>
  <c r="CQ319" i="1"/>
  <c r="CQ320" i="1"/>
  <c r="CQ321" i="1"/>
  <c r="CQ322" i="1"/>
  <c r="CQ323" i="1"/>
  <c r="CQ324" i="1"/>
  <c r="CQ325" i="1"/>
  <c r="CQ326" i="1"/>
  <c r="CQ327" i="1"/>
  <c r="CQ328" i="1"/>
  <c r="CQ329" i="1"/>
  <c r="CQ330" i="1"/>
  <c r="CQ331" i="1"/>
  <c r="CQ332" i="1"/>
  <c r="CQ333" i="1"/>
  <c r="CQ334" i="1"/>
  <c r="CQ335" i="1"/>
  <c r="CQ336" i="1"/>
  <c r="CQ337" i="1"/>
  <c r="CQ338" i="1"/>
  <c r="CQ339" i="1"/>
  <c r="CQ340" i="1"/>
  <c r="CQ341" i="1"/>
  <c r="CQ342" i="1"/>
  <c r="CQ343" i="1"/>
  <c r="CQ344" i="1"/>
  <c r="CQ345" i="1"/>
  <c r="CQ346" i="1"/>
  <c r="CQ347" i="1"/>
  <c r="CQ348" i="1"/>
  <c r="CQ349" i="1"/>
  <c r="CQ350" i="1"/>
  <c r="CQ351" i="1"/>
  <c r="CQ352" i="1"/>
  <c r="CQ353" i="1"/>
  <c r="CQ354" i="1"/>
  <c r="CQ355" i="1"/>
  <c r="CQ356" i="1"/>
  <c r="CQ357" i="1"/>
  <c r="CQ358" i="1"/>
  <c r="CQ359" i="1"/>
  <c r="CQ360" i="1"/>
  <c r="CQ361" i="1"/>
  <c r="CQ362" i="1"/>
  <c r="CQ363" i="1"/>
  <c r="CQ364" i="1"/>
  <c r="CQ365" i="1"/>
  <c r="CQ366" i="1"/>
  <c r="CQ367" i="1"/>
  <c r="CQ368" i="1"/>
  <c r="CQ369" i="1"/>
  <c r="CQ370" i="1"/>
  <c r="CQ371" i="1"/>
  <c r="CQ372" i="1"/>
  <c r="CQ373" i="1"/>
  <c r="CQ374" i="1"/>
  <c r="CQ375" i="1"/>
  <c r="CQ376" i="1"/>
  <c r="CQ377" i="1"/>
  <c r="CQ378" i="1"/>
  <c r="CQ379" i="1"/>
  <c r="CQ380" i="1"/>
  <c r="CQ381" i="1"/>
  <c r="CQ382" i="1"/>
  <c r="CQ383" i="1"/>
  <c r="CQ384" i="1"/>
  <c r="CQ385" i="1"/>
  <c r="CQ386" i="1"/>
  <c r="CQ387" i="1"/>
  <c r="CQ388" i="1"/>
  <c r="CQ389" i="1"/>
  <c r="CQ390" i="1"/>
  <c r="CQ391" i="1"/>
  <c r="CQ392" i="1"/>
  <c r="CQ393" i="1"/>
  <c r="CQ394" i="1"/>
  <c r="CQ395" i="1"/>
  <c r="CQ396" i="1"/>
  <c r="CQ397" i="1"/>
  <c r="CQ398" i="1"/>
  <c r="CQ399" i="1"/>
  <c r="CQ400" i="1"/>
  <c r="CQ401" i="1"/>
  <c r="CQ402" i="1"/>
  <c r="CQ403" i="1"/>
  <c r="CQ404" i="1"/>
  <c r="CQ405" i="1"/>
  <c r="CQ406" i="1"/>
  <c r="CQ407" i="1"/>
  <c r="CQ408" i="1"/>
  <c r="CQ409" i="1"/>
  <c r="CQ410" i="1"/>
  <c r="CQ411" i="1"/>
  <c r="CQ412" i="1"/>
  <c r="CQ413" i="1"/>
  <c r="CQ414" i="1"/>
  <c r="CQ415" i="1"/>
  <c r="CQ416" i="1"/>
  <c r="CQ417" i="1"/>
  <c r="CQ418" i="1"/>
  <c r="CQ419" i="1"/>
  <c r="CQ420" i="1"/>
  <c r="CQ421" i="1"/>
  <c r="CQ422" i="1"/>
  <c r="CQ423" i="1"/>
  <c r="CQ424" i="1"/>
  <c r="CQ425" i="1"/>
  <c r="CQ426" i="1"/>
  <c r="CQ427" i="1"/>
  <c r="CQ428" i="1"/>
  <c r="CQ429" i="1"/>
  <c r="CQ430" i="1"/>
  <c r="CQ431" i="1"/>
  <c r="CQ432" i="1"/>
  <c r="CQ433" i="1"/>
  <c r="CQ434" i="1"/>
  <c r="CQ435" i="1"/>
  <c r="CQ436" i="1"/>
  <c r="CQ437" i="1"/>
  <c r="CQ438" i="1"/>
  <c r="CQ439" i="1"/>
  <c r="CQ440" i="1"/>
  <c r="CQ441" i="1"/>
  <c r="CQ442" i="1"/>
  <c r="CQ443" i="1"/>
  <c r="CQ444" i="1"/>
  <c r="CQ445" i="1"/>
  <c r="CQ446" i="1"/>
  <c r="CQ447" i="1"/>
  <c r="CQ448" i="1"/>
  <c r="CQ449" i="1"/>
  <c r="CQ450" i="1"/>
  <c r="CQ451" i="1"/>
  <c r="CQ452" i="1"/>
  <c r="CQ453" i="1"/>
  <c r="CQ454" i="1"/>
  <c r="CQ455" i="1"/>
  <c r="CQ456" i="1"/>
  <c r="CQ457" i="1"/>
  <c r="CQ458" i="1"/>
  <c r="CQ459" i="1"/>
  <c r="CQ460" i="1"/>
  <c r="CQ461" i="1"/>
  <c r="CQ462" i="1"/>
  <c r="CQ463" i="1"/>
  <c r="CQ464" i="1"/>
  <c r="CQ465" i="1"/>
  <c r="CQ466" i="1"/>
  <c r="CQ467" i="1"/>
  <c r="CQ468" i="1"/>
  <c r="CQ469" i="1"/>
  <c r="CQ470" i="1"/>
  <c r="CQ471" i="1"/>
  <c r="CQ472" i="1"/>
  <c r="CQ473" i="1"/>
  <c r="CQ474" i="1"/>
  <c r="CQ475" i="1"/>
  <c r="CQ476" i="1"/>
  <c r="CQ477" i="1"/>
  <c r="CQ478" i="1"/>
  <c r="CQ479" i="1"/>
  <c r="CQ480" i="1"/>
  <c r="CQ481" i="1"/>
  <c r="CQ482" i="1"/>
  <c r="CQ483" i="1"/>
  <c r="CQ484" i="1"/>
  <c r="CQ485" i="1"/>
  <c r="CQ486" i="1"/>
  <c r="CQ487" i="1"/>
  <c r="CQ488" i="1"/>
  <c r="CQ489" i="1"/>
  <c r="CQ490" i="1"/>
  <c r="CQ491" i="1"/>
  <c r="CQ492" i="1"/>
  <c r="CQ493" i="1"/>
  <c r="CQ494" i="1"/>
  <c r="CQ495" i="1"/>
  <c r="CQ496" i="1"/>
  <c r="CQ497" i="1"/>
  <c r="CQ498" i="1"/>
  <c r="CQ499" i="1"/>
  <c r="CQ500" i="1"/>
  <c r="CQ501" i="1"/>
  <c r="CQ502" i="1"/>
  <c r="CQ503" i="1"/>
  <c r="CQ504" i="1"/>
  <c r="CQ505" i="1"/>
  <c r="CQ506" i="1"/>
  <c r="CQ507" i="1"/>
  <c r="CQ508" i="1"/>
  <c r="CQ509" i="1"/>
  <c r="CQ510" i="1"/>
  <c r="CQ511" i="1"/>
  <c r="CQ512" i="1"/>
  <c r="CQ513" i="1"/>
  <c r="CQ514" i="1"/>
  <c r="CQ515" i="1"/>
  <c r="CQ516" i="1"/>
  <c r="CQ517" i="1"/>
  <c r="CQ518" i="1"/>
  <c r="CQ519" i="1"/>
  <c r="CQ520" i="1"/>
  <c r="CQ521" i="1"/>
  <c r="CQ522" i="1"/>
  <c r="CQ523" i="1"/>
  <c r="CQ524" i="1"/>
  <c r="CQ525" i="1"/>
  <c r="CQ526" i="1"/>
  <c r="CQ527" i="1"/>
  <c r="CQ528" i="1"/>
  <c r="CQ529" i="1"/>
  <c r="CQ530" i="1"/>
  <c r="CQ531" i="1"/>
  <c r="CQ532" i="1"/>
  <c r="CQ533" i="1"/>
  <c r="CQ534" i="1"/>
  <c r="CQ535" i="1"/>
  <c r="CQ536" i="1"/>
  <c r="CQ537" i="1"/>
  <c r="CQ538" i="1"/>
  <c r="CQ539" i="1"/>
  <c r="CQ540" i="1"/>
  <c r="CQ541" i="1"/>
  <c r="CQ542" i="1"/>
  <c r="CQ543" i="1"/>
  <c r="CQ544" i="1"/>
  <c r="CQ545" i="1"/>
  <c r="CQ546" i="1"/>
  <c r="CQ547" i="1"/>
  <c r="CQ548" i="1"/>
  <c r="CQ549" i="1"/>
  <c r="CQ550" i="1"/>
  <c r="CQ551" i="1"/>
  <c r="CQ552" i="1"/>
  <c r="CQ553" i="1"/>
  <c r="CQ554" i="1"/>
  <c r="CQ555" i="1"/>
  <c r="CQ556" i="1"/>
  <c r="CQ557" i="1"/>
  <c r="CQ558" i="1"/>
  <c r="CQ559" i="1"/>
  <c r="CQ560" i="1"/>
  <c r="CQ561" i="1"/>
  <c r="CQ562" i="1"/>
  <c r="CQ563" i="1"/>
  <c r="CQ564" i="1"/>
  <c r="CQ565" i="1"/>
  <c r="CQ566" i="1"/>
  <c r="CQ567" i="1"/>
  <c r="CQ568" i="1"/>
  <c r="CQ569" i="1"/>
  <c r="CQ570" i="1"/>
  <c r="CQ571" i="1"/>
  <c r="CQ572" i="1"/>
  <c r="CQ573" i="1"/>
  <c r="CQ574" i="1"/>
  <c r="CQ575" i="1"/>
  <c r="CQ576" i="1"/>
  <c r="CQ577" i="1"/>
  <c r="CQ578" i="1"/>
  <c r="CQ579" i="1"/>
  <c r="CQ580" i="1"/>
  <c r="CQ581" i="1"/>
  <c r="CQ582" i="1"/>
  <c r="CQ583" i="1"/>
  <c r="CQ584" i="1"/>
  <c r="CQ585" i="1"/>
  <c r="CQ586" i="1"/>
  <c r="CQ587" i="1"/>
  <c r="CQ588" i="1"/>
  <c r="CQ589" i="1"/>
  <c r="CQ590" i="1"/>
  <c r="CQ591" i="1"/>
  <c r="CQ592" i="1"/>
  <c r="CQ593" i="1"/>
  <c r="CQ594" i="1"/>
  <c r="CQ595" i="1"/>
  <c r="CQ596" i="1"/>
  <c r="CQ597" i="1"/>
  <c r="CQ598" i="1"/>
  <c r="CQ599" i="1"/>
  <c r="CQ600" i="1"/>
  <c r="CQ601" i="1"/>
  <c r="CQ602" i="1"/>
  <c r="CQ603" i="1"/>
  <c r="CQ604" i="1"/>
  <c r="CQ605" i="1"/>
  <c r="CQ606" i="1"/>
  <c r="CQ607" i="1"/>
  <c r="CQ608" i="1"/>
  <c r="CQ609" i="1"/>
  <c r="CQ610" i="1"/>
  <c r="CQ611" i="1"/>
  <c r="CQ612" i="1"/>
  <c r="CQ613" i="1"/>
  <c r="CQ614" i="1"/>
  <c r="CQ615" i="1"/>
  <c r="CQ616" i="1"/>
  <c r="CQ617" i="1"/>
  <c r="CQ618" i="1"/>
  <c r="CQ619" i="1"/>
  <c r="CQ620" i="1"/>
  <c r="CQ621" i="1"/>
  <c r="CQ622" i="1"/>
  <c r="CQ623" i="1"/>
  <c r="CQ624" i="1"/>
  <c r="CQ625" i="1"/>
  <c r="CQ626" i="1"/>
  <c r="CQ627" i="1"/>
  <c r="CQ628" i="1"/>
  <c r="CQ629" i="1"/>
  <c r="CQ630" i="1"/>
  <c r="CQ631" i="1"/>
  <c r="CQ632" i="1"/>
  <c r="CQ633" i="1"/>
  <c r="CQ634" i="1"/>
  <c r="CQ635" i="1"/>
  <c r="CQ636" i="1"/>
  <c r="CQ637" i="1"/>
  <c r="CQ638" i="1"/>
  <c r="CQ639" i="1"/>
  <c r="CQ640" i="1"/>
  <c r="CQ641" i="1"/>
  <c r="CQ642" i="1"/>
  <c r="CQ643" i="1"/>
  <c r="CQ644" i="1"/>
  <c r="CQ645" i="1"/>
  <c r="CQ646" i="1"/>
  <c r="CQ647" i="1"/>
  <c r="CQ648" i="1"/>
  <c r="CQ649" i="1"/>
  <c r="CQ650" i="1"/>
  <c r="CQ651" i="1"/>
  <c r="CQ652" i="1"/>
  <c r="CQ653" i="1"/>
  <c r="CQ654" i="1"/>
  <c r="CQ655" i="1"/>
  <c r="CQ656" i="1"/>
  <c r="CQ657" i="1"/>
  <c r="CQ658" i="1"/>
  <c r="CQ659" i="1"/>
  <c r="CQ660" i="1"/>
  <c r="CQ661" i="1"/>
  <c r="CQ662" i="1"/>
  <c r="CQ663" i="1"/>
  <c r="CQ664" i="1"/>
  <c r="CQ665" i="1"/>
  <c r="CQ666" i="1"/>
  <c r="CQ667" i="1"/>
  <c r="CQ668" i="1"/>
  <c r="CQ669" i="1"/>
  <c r="CQ670" i="1"/>
  <c r="CQ671" i="1"/>
  <c r="CQ672" i="1"/>
  <c r="CQ673" i="1"/>
  <c r="CQ674" i="1"/>
  <c r="CQ675" i="1"/>
  <c r="CQ676" i="1"/>
  <c r="CQ677" i="1"/>
  <c r="CQ678" i="1"/>
  <c r="CQ679" i="1"/>
  <c r="CQ680" i="1"/>
  <c r="CQ681" i="1"/>
  <c r="CQ682" i="1"/>
  <c r="CQ683" i="1"/>
  <c r="CQ684" i="1"/>
  <c r="CQ685" i="1"/>
  <c r="CQ686" i="1"/>
  <c r="CQ687" i="1"/>
  <c r="CQ688" i="1"/>
  <c r="CQ689" i="1"/>
  <c r="CQ690" i="1"/>
  <c r="CQ691" i="1"/>
  <c r="CQ692" i="1"/>
  <c r="CQ693" i="1"/>
  <c r="CQ694" i="1"/>
  <c r="CQ695" i="1"/>
  <c r="CQ696" i="1"/>
  <c r="CQ697" i="1"/>
  <c r="CQ698" i="1"/>
  <c r="CQ699" i="1"/>
  <c r="CQ700" i="1"/>
  <c r="CQ701" i="1"/>
  <c r="CQ702" i="1"/>
  <c r="CQ703" i="1"/>
  <c r="CQ704" i="1"/>
  <c r="CQ705" i="1"/>
  <c r="CQ706" i="1"/>
  <c r="CQ707" i="1"/>
  <c r="CQ708" i="1"/>
  <c r="CQ709" i="1"/>
  <c r="CQ710" i="1"/>
  <c r="CQ711" i="1"/>
  <c r="CQ712" i="1"/>
  <c r="CQ713" i="1"/>
  <c r="CQ714" i="1"/>
  <c r="CQ715" i="1"/>
  <c r="CQ716" i="1"/>
  <c r="CQ717" i="1"/>
  <c r="CQ718" i="1"/>
  <c r="CQ719" i="1"/>
  <c r="CQ720" i="1"/>
  <c r="CQ721" i="1"/>
  <c r="CQ722" i="1"/>
  <c r="CQ723" i="1"/>
  <c r="CQ724" i="1"/>
  <c r="CQ725" i="1"/>
  <c r="CQ726" i="1"/>
  <c r="CQ727" i="1"/>
  <c r="CQ728" i="1"/>
  <c r="CQ729" i="1"/>
  <c r="CQ730" i="1"/>
  <c r="CQ731" i="1"/>
  <c r="CQ732" i="1"/>
  <c r="CQ733" i="1"/>
  <c r="CQ734" i="1"/>
  <c r="CQ735" i="1"/>
  <c r="CQ736" i="1"/>
  <c r="CQ737" i="1"/>
  <c r="CQ738" i="1"/>
  <c r="CQ739" i="1"/>
  <c r="CQ740" i="1"/>
  <c r="CQ741" i="1"/>
  <c r="CQ742" i="1"/>
  <c r="CQ743" i="1"/>
  <c r="CQ744" i="1"/>
  <c r="CQ745" i="1"/>
  <c r="CQ746" i="1"/>
  <c r="CQ747" i="1"/>
  <c r="CQ748" i="1"/>
  <c r="CQ749" i="1"/>
  <c r="CQ750" i="1"/>
  <c r="CQ751" i="1"/>
  <c r="CQ752" i="1"/>
  <c r="CQ753" i="1"/>
  <c r="CQ754" i="1"/>
  <c r="CQ755" i="1"/>
  <c r="CQ756" i="1"/>
  <c r="CQ757" i="1"/>
  <c r="CQ758" i="1"/>
  <c r="CQ759" i="1"/>
  <c r="CQ760" i="1"/>
  <c r="CQ761" i="1"/>
  <c r="CQ762" i="1"/>
  <c r="CQ763" i="1"/>
  <c r="CQ764" i="1"/>
  <c r="CQ765" i="1"/>
  <c r="CQ766" i="1"/>
  <c r="CQ767" i="1"/>
  <c r="CQ768" i="1"/>
  <c r="CQ769" i="1"/>
  <c r="CQ770" i="1"/>
  <c r="CQ771" i="1"/>
  <c r="CQ772" i="1"/>
  <c r="CQ773" i="1"/>
  <c r="CQ774" i="1"/>
  <c r="CQ775" i="1"/>
  <c r="CQ776" i="1"/>
  <c r="CQ777" i="1"/>
  <c r="CQ778" i="1"/>
  <c r="CQ779" i="1"/>
  <c r="CQ780" i="1"/>
  <c r="CQ781" i="1"/>
  <c r="CQ782" i="1"/>
  <c r="CQ783" i="1"/>
  <c r="CQ784" i="1"/>
  <c r="CQ785" i="1"/>
  <c r="CQ786" i="1"/>
  <c r="CQ787" i="1"/>
  <c r="CQ788" i="1"/>
  <c r="CQ789" i="1"/>
  <c r="CQ790" i="1"/>
  <c r="CQ791" i="1"/>
  <c r="CQ792" i="1"/>
  <c r="CQ793" i="1"/>
  <c r="CQ794" i="1"/>
  <c r="CQ795" i="1"/>
  <c r="CQ796" i="1"/>
  <c r="CQ797" i="1"/>
  <c r="CQ798" i="1"/>
  <c r="CQ799" i="1"/>
  <c r="CQ800" i="1"/>
  <c r="CQ801" i="1"/>
  <c r="CQ802" i="1"/>
  <c r="CQ803" i="1"/>
  <c r="CQ804" i="1"/>
  <c r="CQ805" i="1"/>
  <c r="CQ806" i="1"/>
  <c r="CQ807" i="1"/>
  <c r="CQ808" i="1"/>
  <c r="CQ809" i="1"/>
  <c r="CQ810" i="1"/>
  <c r="CQ811" i="1"/>
  <c r="CQ812" i="1"/>
  <c r="CQ813" i="1"/>
  <c r="CQ814" i="1"/>
  <c r="CQ815" i="1"/>
  <c r="CQ816" i="1"/>
  <c r="CQ817" i="1"/>
  <c r="CQ818" i="1"/>
  <c r="CQ819" i="1"/>
  <c r="CQ820" i="1"/>
  <c r="CQ821" i="1"/>
  <c r="CQ822" i="1"/>
  <c r="CQ823" i="1"/>
  <c r="CQ824" i="1"/>
  <c r="CQ825" i="1"/>
  <c r="CQ826" i="1"/>
  <c r="CQ827" i="1"/>
  <c r="CQ828" i="1"/>
  <c r="CQ829" i="1"/>
  <c r="CQ830" i="1"/>
  <c r="CQ831" i="1"/>
  <c r="CQ832" i="1"/>
  <c r="CQ833" i="1"/>
  <c r="CQ834" i="1"/>
  <c r="CQ835" i="1"/>
  <c r="CQ836" i="1"/>
  <c r="CQ837" i="1"/>
  <c r="CQ838" i="1"/>
  <c r="CQ839" i="1"/>
  <c r="CQ840" i="1"/>
  <c r="CQ841" i="1"/>
  <c r="CQ842" i="1"/>
  <c r="CQ843" i="1"/>
  <c r="CQ844" i="1"/>
  <c r="CQ845" i="1"/>
  <c r="CQ846" i="1"/>
  <c r="CQ847" i="1"/>
  <c r="CQ848" i="1"/>
  <c r="CQ849" i="1"/>
  <c r="CQ850" i="1"/>
  <c r="CQ851" i="1"/>
  <c r="CQ852" i="1"/>
  <c r="CQ853" i="1"/>
  <c r="CQ854" i="1"/>
  <c r="CQ855" i="1"/>
  <c r="CQ856" i="1"/>
  <c r="CQ857" i="1"/>
  <c r="CQ858" i="1"/>
  <c r="CQ859" i="1"/>
  <c r="CQ860" i="1"/>
  <c r="CQ861" i="1"/>
  <c r="CQ862" i="1"/>
  <c r="CQ863" i="1"/>
  <c r="CQ864" i="1"/>
  <c r="CQ865" i="1"/>
  <c r="CQ866" i="1"/>
  <c r="CQ867" i="1"/>
  <c r="CQ868" i="1"/>
  <c r="CQ869" i="1"/>
  <c r="CQ870" i="1"/>
  <c r="CQ871" i="1"/>
  <c r="CQ872" i="1"/>
  <c r="CQ873" i="1"/>
  <c r="CQ874" i="1"/>
  <c r="CQ875" i="1"/>
  <c r="CQ876" i="1"/>
  <c r="CQ877" i="1"/>
  <c r="CQ878" i="1"/>
  <c r="CQ879" i="1"/>
  <c r="CQ880" i="1"/>
  <c r="CQ881" i="1"/>
  <c r="CQ882" i="1"/>
  <c r="CQ883" i="1"/>
  <c r="CQ884" i="1"/>
  <c r="CQ885" i="1"/>
  <c r="CQ886" i="1"/>
  <c r="CQ887" i="1"/>
  <c r="CQ888" i="1"/>
  <c r="CQ889" i="1"/>
  <c r="CQ890" i="1"/>
  <c r="CQ891" i="1"/>
  <c r="CQ892" i="1"/>
  <c r="CQ893" i="1"/>
  <c r="CQ894" i="1"/>
  <c r="CQ895" i="1"/>
  <c r="CQ896" i="1"/>
  <c r="CQ897" i="1"/>
  <c r="CQ898" i="1"/>
  <c r="CQ899" i="1"/>
  <c r="CQ900" i="1"/>
  <c r="CQ901" i="1"/>
  <c r="CQ902" i="1"/>
  <c r="CQ903" i="1"/>
  <c r="CQ904" i="1"/>
  <c r="CQ905" i="1"/>
  <c r="CQ906" i="1"/>
  <c r="CQ907" i="1"/>
  <c r="CQ908" i="1"/>
  <c r="CQ909" i="1"/>
  <c r="CQ910" i="1"/>
  <c r="CQ911" i="1"/>
  <c r="CQ912" i="1"/>
  <c r="CQ913" i="1"/>
  <c r="CQ914" i="1"/>
  <c r="CQ915" i="1"/>
  <c r="CQ916" i="1"/>
  <c r="CQ917" i="1"/>
  <c r="CQ918" i="1"/>
  <c r="CQ919" i="1"/>
  <c r="CQ920" i="1"/>
  <c r="CQ921" i="1"/>
  <c r="CQ922" i="1"/>
  <c r="CQ923" i="1"/>
  <c r="CQ924" i="1"/>
  <c r="CQ925" i="1"/>
  <c r="CQ926" i="1"/>
  <c r="CQ927" i="1"/>
  <c r="CQ928" i="1"/>
  <c r="CQ929" i="1"/>
  <c r="CQ930" i="1"/>
  <c r="CQ931" i="1"/>
  <c r="CQ932" i="1"/>
  <c r="CQ933" i="1"/>
  <c r="CQ934" i="1"/>
  <c r="CQ935" i="1"/>
  <c r="CQ936" i="1"/>
  <c r="CQ937" i="1"/>
  <c r="CQ938" i="1"/>
  <c r="CQ939" i="1"/>
  <c r="CQ940" i="1"/>
  <c r="CQ941" i="1"/>
  <c r="CQ942" i="1"/>
  <c r="CQ943" i="1"/>
  <c r="CQ944" i="1"/>
  <c r="CQ945" i="1"/>
  <c r="CQ946" i="1"/>
  <c r="CQ947" i="1"/>
  <c r="CQ948" i="1"/>
  <c r="CQ949" i="1"/>
  <c r="CQ950" i="1"/>
  <c r="CQ951" i="1"/>
  <c r="CQ952" i="1"/>
  <c r="CQ953" i="1"/>
  <c r="CQ954" i="1"/>
  <c r="CQ955" i="1"/>
  <c r="CQ956" i="1"/>
  <c r="CQ957" i="1"/>
  <c r="CQ958" i="1"/>
  <c r="CQ959" i="1"/>
  <c r="CQ960" i="1"/>
  <c r="CQ961" i="1"/>
  <c r="CQ962" i="1"/>
  <c r="CQ963" i="1"/>
  <c r="CQ964" i="1"/>
  <c r="CQ965" i="1"/>
  <c r="CQ966" i="1"/>
  <c r="CQ967" i="1"/>
  <c r="CQ968" i="1"/>
  <c r="CQ969" i="1"/>
  <c r="CQ970" i="1"/>
  <c r="CQ971" i="1"/>
  <c r="CQ972" i="1"/>
  <c r="CQ973" i="1"/>
  <c r="CQ974" i="1"/>
  <c r="CQ975" i="1"/>
  <c r="CQ976" i="1"/>
  <c r="CQ977" i="1"/>
  <c r="CQ978" i="1"/>
  <c r="CQ979" i="1"/>
  <c r="CQ980" i="1"/>
  <c r="CQ981" i="1"/>
  <c r="CQ982" i="1"/>
  <c r="CQ983" i="1"/>
  <c r="CQ984" i="1"/>
  <c r="CQ985" i="1"/>
  <c r="CQ986" i="1"/>
  <c r="CQ987" i="1"/>
  <c r="CQ988" i="1"/>
  <c r="CQ989" i="1"/>
  <c r="CQ990" i="1"/>
  <c r="CQ991" i="1"/>
  <c r="CQ992" i="1"/>
  <c r="CQ993" i="1"/>
  <c r="CQ994" i="1"/>
  <c r="CQ995" i="1"/>
  <c r="CQ996" i="1"/>
  <c r="CQ997" i="1"/>
  <c r="CQ998" i="1"/>
  <c r="CQ999" i="1"/>
  <c r="CQ1000" i="1"/>
  <c r="CQ1001" i="1"/>
  <c r="CQ1002" i="1"/>
  <c r="CQ1003" i="1"/>
  <c r="CQ1004" i="1"/>
  <c r="CQ1005" i="1"/>
  <c r="CQ1006" i="1"/>
  <c r="CQ1007" i="1"/>
  <c r="CQ1008" i="1"/>
  <c r="CQ1009" i="1"/>
  <c r="CQ1010" i="1"/>
  <c r="CQ1011" i="1"/>
  <c r="CQ1012" i="1"/>
  <c r="CQ1013" i="1"/>
  <c r="CQ1014" i="1"/>
  <c r="CQ1015" i="1"/>
  <c r="CQ1016" i="1"/>
  <c r="CQ1017" i="1"/>
  <c r="CQ1018" i="1"/>
  <c r="CQ1019" i="1"/>
  <c r="CQ1020" i="1"/>
  <c r="CQ1021" i="1"/>
  <c r="CQ1022" i="1"/>
  <c r="CQ1023" i="1"/>
  <c r="CQ1024" i="1"/>
  <c r="CQ1025" i="1"/>
  <c r="CQ1026" i="1"/>
  <c r="CQ1027" i="1"/>
  <c r="CQ1028" i="1"/>
  <c r="CQ1029" i="1"/>
  <c r="CQ1030" i="1"/>
  <c r="CQ1031" i="1"/>
  <c r="CQ1032" i="1"/>
  <c r="CQ1033" i="1"/>
  <c r="CQ1034" i="1"/>
  <c r="CQ1035" i="1"/>
  <c r="CQ1036" i="1"/>
  <c r="CQ1037" i="1"/>
  <c r="CQ1038" i="1"/>
  <c r="CQ1039" i="1"/>
  <c r="CQ1040" i="1"/>
  <c r="CQ1041" i="1"/>
  <c r="CQ1042" i="1"/>
  <c r="CQ1043" i="1"/>
  <c r="CQ1044" i="1"/>
  <c r="CQ1045" i="1"/>
  <c r="CQ1046" i="1"/>
  <c r="CQ1047" i="1"/>
  <c r="CQ1048" i="1"/>
  <c r="CQ1049" i="1"/>
  <c r="CQ1050" i="1"/>
  <c r="CQ1051" i="1"/>
  <c r="CQ1052" i="1"/>
  <c r="CQ1053" i="1"/>
  <c r="CQ1054" i="1"/>
  <c r="CQ1055" i="1"/>
  <c r="CQ1056" i="1"/>
  <c r="CQ1057" i="1"/>
  <c r="CQ1058" i="1"/>
  <c r="CQ1059" i="1"/>
  <c r="CQ1060" i="1"/>
  <c r="CQ1061" i="1"/>
  <c r="CQ1062" i="1"/>
  <c r="CQ1063" i="1"/>
  <c r="CQ1064" i="1"/>
  <c r="CQ1065" i="1"/>
  <c r="CQ1066" i="1"/>
  <c r="CQ1067" i="1"/>
  <c r="CQ1068" i="1"/>
  <c r="CQ1069" i="1"/>
  <c r="CQ1070" i="1"/>
  <c r="CQ1071" i="1"/>
  <c r="CQ1072" i="1"/>
  <c r="CQ1073" i="1"/>
  <c r="CQ1074" i="1"/>
  <c r="CQ1075" i="1"/>
  <c r="CQ1076" i="1"/>
  <c r="CQ1077" i="1"/>
  <c r="CQ1078" i="1"/>
  <c r="CQ1079" i="1"/>
  <c r="CQ1080" i="1"/>
  <c r="CQ1081" i="1"/>
  <c r="CQ1082" i="1"/>
  <c r="CQ1083" i="1"/>
  <c r="CQ1084" i="1"/>
  <c r="CQ1085" i="1"/>
  <c r="CQ1086" i="1"/>
  <c r="CQ1087" i="1"/>
  <c r="CQ1088" i="1"/>
  <c r="CQ1089" i="1"/>
  <c r="CQ1090" i="1"/>
  <c r="CQ1091" i="1"/>
  <c r="CQ1092" i="1"/>
  <c r="CQ1093" i="1"/>
  <c r="CQ1094" i="1"/>
  <c r="CQ1095" i="1"/>
  <c r="CQ1096" i="1"/>
  <c r="CQ1097" i="1"/>
  <c r="CQ1098" i="1"/>
  <c r="CQ1099" i="1"/>
  <c r="CQ1100" i="1"/>
  <c r="CQ1101" i="1"/>
  <c r="CQ1102" i="1"/>
  <c r="CQ1103" i="1"/>
  <c r="CQ1104" i="1"/>
  <c r="CQ1105" i="1"/>
  <c r="CQ1106" i="1"/>
  <c r="CQ1107" i="1"/>
  <c r="CQ1108" i="1"/>
  <c r="CQ1109" i="1"/>
  <c r="CQ1110" i="1"/>
  <c r="CQ1111" i="1"/>
  <c r="CQ1112" i="1"/>
  <c r="CQ1113" i="1"/>
  <c r="CQ1114" i="1"/>
  <c r="CQ1115" i="1"/>
  <c r="CQ1116" i="1"/>
  <c r="CQ1117" i="1"/>
  <c r="CQ1118" i="1"/>
  <c r="CQ1119" i="1"/>
  <c r="CQ1120" i="1"/>
  <c r="CQ1121" i="1"/>
  <c r="CQ1122" i="1"/>
  <c r="CQ1123" i="1"/>
  <c r="CQ1124" i="1"/>
  <c r="CQ1125" i="1"/>
  <c r="CQ1126" i="1"/>
  <c r="CQ1127" i="1"/>
  <c r="CQ1128" i="1"/>
  <c r="CQ1129" i="1"/>
  <c r="CQ1130" i="1"/>
  <c r="CQ1131" i="1"/>
  <c r="CQ1132" i="1"/>
  <c r="CQ1133" i="1"/>
  <c r="CQ1134" i="1"/>
  <c r="CQ1135" i="1"/>
  <c r="CQ1136" i="1"/>
  <c r="CQ1137" i="1"/>
  <c r="CQ1138" i="1"/>
  <c r="CQ1139" i="1"/>
  <c r="CQ1140" i="1"/>
  <c r="CQ1141" i="1"/>
  <c r="CQ1142" i="1"/>
  <c r="CQ1143" i="1"/>
  <c r="CQ1144" i="1"/>
  <c r="CQ1145" i="1"/>
  <c r="CQ1146" i="1"/>
  <c r="CQ1147" i="1"/>
  <c r="CQ1148" i="1"/>
  <c r="CQ1149" i="1"/>
  <c r="CQ1150" i="1"/>
  <c r="CQ1151" i="1"/>
  <c r="CQ1152" i="1"/>
  <c r="CQ1153" i="1"/>
  <c r="CQ1154" i="1"/>
  <c r="CQ1155" i="1"/>
  <c r="CQ1156" i="1"/>
  <c r="CQ1157" i="1"/>
  <c r="CQ1158" i="1"/>
  <c r="CQ1159" i="1"/>
  <c r="CQ1160" i="1"/>
  <c r="CQ1161" i="1"/>
  <c r="CQ1162" i="1"/>
  <c r="CQ1163" i="1"/>
  <c r="CQ1164" i="1"/>
  <c r="CQ1165" i="1"/>
  <c r="CQ1166" i="1"/>
  <c r="CQ1167" i="1"/>
  <c r="CQ1168" i="1"/>
  <c r="CQ1169" i="1"/>
  <c r="CQ1170" i="1"/>
  <c r="CQ1171" i="1"/>
  <c r="CQ1172" i="1"/>
  <c r="CQ1173" i="1"/>
  <c r="CQ1174" i="1"/>
  <c r="CQ1175" i="1"/>
  <c r="CQ1176" i="1"/>
  <c r="CQ1177" i="1"/>
  <c r="CQ1178" i="1"/>
  <c r="CQ1179" i="1"/>
  <c r="CQ1180" i="1"/>
  <c r="CQ1181" i="1"/>
  <c r="CQ1182" i="1"/>
  <c r="CQ1183" i="1"/>
  <c r="CQ1184" i="1"/>
  <c r="CQ1185" i="1"/>
  <c r="CQ1186" i="1"/>
  <c r="CQ1187" i="1"/>
  <c r="CQ1188" i="1"/>
  <c r="CQ1189" i="1"/>
  <c r="CQ1190" i="1"/>
  <c r="CQ1191" i="1"/>
  <c r="CQ1192" i="1"/>
  <c r="CQ1193" i="1"/>
  <c r="CQ1194" i="1"/>
  <c r="CQ1195" i="1"/>
  <c r="CQ1196" i="1"/>
  <c r="CQ1197" i="1"/>
  <c r="CQ1198" i="1"/>
  <c r="CQ1199" i="1"/>
  <c r="CQ1200" i="1"/>
  <c r="CQ1201" i="1"/>
  <c r="CQ1202" i="1"/>
  <c r="CQ1203" i="1"/>
  <c r="CQ1204" i="1"/>
  <c r="CQ1205" i="1"/>
  <c r="CQ1206" i="1"/>
  <c r="CQ1207" i="1"/>
  <c r="CQ1208" i="1"/>
  <c r="CQ1209" i="1"/>
  <c r="CQ1210" i="1"/>
  <c r="CQ1211" i="1"/>
  <c r="CQ1212" i="1"/>
  <c r="CQ1213" i="1"/>
  <c r="CQ1214" i="1"/>
  <c r="CQ1215" i="1"/>
  <c r="CQ1216" i="1"/>
  <c r="CQ1217" i="1"/>
  <c r="CQ1218" i="1"/>
  <c r="CQ1219" i="1"/>
  <c r="CQ1220" i="1"/>
  <c r="CQ1221" i="1"/>
  <c r="CQ1222" i="1"/>
  <c r="CQ1223" i="1"/>
  <c r="CQ1224" i="1"/>
  <c r="CQ1225" i="1"/>
  <c r="CQ1226" i="1"/>
  <c r="CQ1227" i="1"/>
  <c r="CQ1228" i="1"/>
  <c r="CQ1229" i="1"/>
  <c r="CQ1230" i="1"/>
  <c r="CQ1231" i="1"/>
  <c r="CQ1232" i="1"/>
  <c r="CQ1233" i="1"/>
  <c r="CQ1234" i="1"/>
  <c r="CQ1235" i="1"/>
  <c r="CQ1236" i="1"/>
  <c r="CQ1237" i="1"/>
  <c r="CQ1238" i="1"/>
  <c r="CQ1239" i="1"/>
  <c r="CQ1240" i="1"/>
  <c r="CQ1241" i="1"/>
  <c r="CQ1242" i="1"/>
  <c r="CQ1243" i="1"/>
  <c r="CQ1244" i="1"/>
  <c r="CQ1245" i="1"/>
  <c r="CQ1246" i="1"/>
  <c r="CQ1247" i="1"/>
  <c r="CQ1248" i="1"/>
  <c r="CQ1249" i="1"/>
  <c r="CQ1250" i="1"/>
  <c r="CQ1251" i="1"/>
  <c r="CQ1252" i="1"/>
  <c r="CQ1253" i="1"/>
  <c r="CQ1254" i="1"/>
  <c r="CQ1255" i="1"/>
  <c r="CQ1256" i="1"/>
  <c r="CQ1257" i="1"/>
  <c r="CQ1258" i="1"/>
  <c r="CQ1259" i="1"/>
  <c r="CQ1260" i="1"/>
  <c r="CQ1261" i="1"/>
  <c r="CQ1262" i="1"/>
  <c r="CQ1263" i="1"/>
  <c r="CQ1264" i="1"/>
  <c r="CQ1265" i="1"/>
  <c r="CQ1266" i="1"/>
  <c r="CQ1267" i="1"/>
  <c r="CQ1268" i="1"/>
  <c r="CQ1269" i="1"/>
  <c r="CQ1270" i="1"/>
  <c r="CQ1271" i="1"/>
  <c r="CQ1272" i="1"/>
  <c r="CQ1273" i="1"/>
  <c r="CQ1274" i="1"/>
  <c r="CQ1275" i="1"/>
  <c r="CQ1276" i="1"/>
  <c r="CQ1277" i="1"/>
  <c r="CQ1278" i="1"/>
  <c r="CQ1279" i="1"/>
  <c r="CQ1280" i="1"/>
  <c r="CQ1281" i="1"/>
  <c r="CQ1282" i="1"/>
  <c r="CQ1283" i="1"/>
  <c r="CQ1284" i="1"/>
  <c r="CQ1285" i="1"/>
  <c r="CQ1286" i="1"/>
  <c r="CQ1287" i="1"/>
  <c r="CQ1288" i="1"/>
  <c r="CQ1289" i="1"/>
  <c r="CQ1290" i="1"/>
  <c r="CQ1291" i="1"/>
  <c r="CQ1292" i="1"/>
  <c r="CQ1293" i="1"/>
  <c r="CQ1294" i="1"/>
  <c r="CQ1295" i="1"/>
  <c r="CQ1296" i="1"/>
  <c r="CQ1297" i="1"/>
  <c r="CQ1298" i="1"/>
  <c r="CQ1299" i="1"/>
  <c r="CQ1300" i="1"/>
  <c r="CQ1301" i="1"/>
  <c r="CQ1302" i="1"/>
  <c r="CQ1303" i="1"/>
  <c r="CQ1304" i="1"/>
  <c r="CQ1305" i="1"/>
  <c r="CQ1306" i="1"/>
  <c r="CQ1307" i="1"/>
  <c r="CQ1308" i="1"/>
  <c r="CQ1309" i="1"/>
  <c r="CQ1310" i="1"/>
  <c r="CQ1311" i="1"/>
  <c r="CQ1312" i="1"/>
  <c r="CQ1313" i="1"/>
  <c r="CQ1314" i="1"/>
  <c r="CQ1315" i="1"/>
  <c r="CQ1316" i="1"/>
  <c r="CQ1317" i="1"/>
  <c r="CQ1318" i="1"/>
  <c r="CQ1319" i="1"/>
  <c r="CQ1320" i="1"/>
  <c r="CQ1321" i="1"/>
  <c r="CQ1322" i="1"/>
  <c r="CQ1323" i="1"/>
  <c r="CQ1324" i="1"/>
  <c r="CQ1325" i="1"/>
  <c r="CQ1326" i="1"/>
  <c r="CQ1327" i="1"/>
  <c r="CQ1328" i="1"/>
  <c r="CQ1329" i="1"/>
  <c r="CQ1330" i="1"/>
  <c r="CQ1331" i="1"/>
  <c r="CQ1332" i="1"/>
  <c r="CQ1333" i="1"/>
  <c r="CQ1334" i="1"/>
  <c r="CQ1335" i="1"/>
  <c r="CQ1336" i="1"/>
  <c r="CQ1337" i="1"/>
  <c r="CQ1338" i="1"/>
  <c r="CQ1339" i="1"/>
  <c r="CQ1340" i="1"/>
  <c r="CQ1341" i="1"/>
  <c r="CQ1342" i="1"/>
  <c r="CQ1343" i="1"/>
  <c r="CQ1344" i="1"/>
  <c r="CQ1345" i="1"/>
  <c r="CQ1346" i="1"/>
  <c r="CQ1347" i="1"/>
  <c r="CQ1348" i="1"/>
  <c r="CQ1349" i="1"/>
  <c r="CQ1350" i="1"/>
  <c r="CQ1351" i="1"/>
  <c r="CQ1352" i="1"/>
  <c r="CQ1353" i="1"/>
  <c r="CQ1354" i="1"/>
  <c r="CQ1355" i="1"/>
  <c r="CQ1356" i="1"/>
  <c r="CQ1357" i="1"/>
  <c r="CQ1358" i="1"/>
  <c r="CQ1359" i="1"/>
  <c r="CQ1360" i="1"/>
  <c r="CQ1361" i="1"/>
  <c r="CQ1362" i="1"/>
  <c r="CQ1363" i="1"/>
  <c r="CQ1364" i="1"/>
  <c r="CQ1365" i="1"/>
  <c r="CQ1366" i="1"/>
  <c r="CQ1367" i="1"/>
  <c r="CQ1368" i="1"/>
  <c r="CQ1369" i="1"/>
  <c r="CQ1370" i="1"/>
  <c r="CQ1371" i="1"/>
  <c r="CQ1372" i="1"/>
  <c r="CQ1373" i="1"/>
  <c r="CQ1374" i="1"/>
  <c r="CQ1375" i="1"/>
  <c r="CQ1376" i="1"/>
  <c r="CQ1377" i="1"/>
  <c r="CQ1378" i="1"/>
  <c r="CQ1379" i="1"/>
  <c r="CQ1380" i="1"/>
  <c r="CQ1381" i="1"/>
  <c r="CQ1382" i="1"/>
  <c r="CQ1383" i="1"/>
  <c r="CQ1384" i="1"/>
  <c r="CQ1385" i="1"/>
  <c r="CQ1386" i="1"/>
  <c r="CQ1387" i="1"/>
  <c r="CQ1388" i="1"/>
  <c r="CQ1389" i="1"/>
  <c r="CQ1390" i="1"/>
  <c r="CQ1391" i="1"/>
  <c r="CQ1392" i="1"/>
  <c r="CQ1393" i="1"/>
  <c r="CQ1394" i="1"/>
  <c r="CQ1395" i="1"/>
  <c r="CQ1396" i="1"/>
  <c r="CQ1397" i="1"/>
  <c r="CQ1398" i="1"/>
  <c r="CQ1399" i="1"/>
  <c r="CQ1400" i="1"/>
  <c r="CQ1401" i="1"/>
  <c r="CQ1402" i="1"/>
  <c r="CQ1403" i="1"/>
  <c r="CQ1404" i="1"/>
  <c r="CQ1405" i="1"/>
  <c r="CQ1406" i="1"/>
  <c r="CQ1407" i="1"/>
  <c r="CQ1408" i="1"/>
  <c r="CQ1409" i="1"/>
  <c r="CQ1410" i="1"/>
  <c r="CQ1411" i="1"/>
  <c r="CQ1412" i="1"/>
  <c r="CQ1413" i="1"/>
  <c r="CQ1414" i="1"/>
  <c r="CQ1415" i="1"/>
  <c r="CQ1416" i="1"/>
  <c r="CQ1417" i="1"/>
  <c r="CQ1418" i="1"/>
  <c r="CQ1419" i="1"/>
  <c r="CQ1420" i="1"/>
  <c r="CQ1421" i="1"/>
  <c r="CQ1422" i="1"/>
  <c r="CQ1423" i="1"/>
  <c r="CQ1424" i="1"/>
  <c r="CQ1425" i="1"/>
  <c r="CQ1426" i="1"/>
  <c r="CQ1427" i="1"/>
  <c r="CQ1428" i="1"/>
  <c r="CQ1429" i="1"/>
  <c r="CQ1430" i="1"/>
  <c r="CQ1431" i="1"/>
  <c r="CQ1432" i="1"/>
  <c r="CQ1433" i="1"/>
  <c r="CQ1434" i="1"/>
  <c r="CQ1435" i="1"/>
  <c r="CQ1436" i="1"/>
  <c r="CQ1437" i="1"/>
  <c r="CQ1438" i="1"/>
  <c r="CQ1439" i="1"/>
  <c r="CQ1440" i="1"/>
  <c r="CQ1441" i="1"/>
  <c r="CQ1442" i="1"/>
  <c r="CQ1443" i="1"/>
  <c r="CQ1444" i="1"/>
  <c r="CQ1445" i="1"/>
  <c r="CQ1446" i="1"/>
  <c r="CQ1447" i="1"/>
  <c r="CQ1448" i="1"/>
  <c r="CQ1449" i="1"/>
  <c r="CQ1450" i="1"/>
  <c r="CQ1451" i="1"/>
  <c r="CQ1452" i="1"/>
  <c r="CQ1453" i="1"/>
  <c r="CQ1454" i="1"/>
  <c r="CQ1455" i="1"/>
  <c r="CQ1456" i="1"/>
  <c r="CQ1457" i="1"/>
  <c r="CQ1458" i="1"/>
  <c r="CQ1459" i="1"/>
  <c r="CQ1460" i="1"/>
  <c r="CQ1461" i="1"/>
  <c r="CQ1462" i="1"/>
  <c r="CQ1463" i="1"/>
  <c r="CQ1464" i="1"/>
  <c r="CQ1465" i="1"/>
  <c r="CQ1466" i="1"/>
  <c r="CQ1467" i="1"/>
  <c r="CQ1468" i="1"/>
  <c r="CQ1469" i="1"/>
  <c r="CQ1470" i="1"/>
  <c r="CQ1471" i="1"/>
  <c r="CQ1472" i="1"/>
  <c r="CQ1473" i="1"/>
  <c r="CQ1474" i="1"/>
  <c r="CQ1475" i="1"/>
  <c r="CQ1476" i="1"/>
  <c r="CQ1477" i="1"/>
  <c r="CQ1478" i="1"/>
  <c r="CQ1479" i="1"/>
  <c r="CQ1480" i="1"/>
  <c r="CQ1481" i="1"/>
  <c r="CQ1482" i="1"/>
  <c r="CQ1483" i="1"/>
  <c r="CQ1484" i="1"/>
  <c r="CQ1485" i="1"/>
  <c r="CQ1486" i="1"/>
  <c r="CQ1487" i="1"/>
  <c r="CQ1488" i="1"/>
  <c r="CQ1489" i="1"/>
  <c r="CQ1490" i="1"/>
  <c r="CQ1491" i="1"/>
  <c r="CQ1492" i="1"/>
  <c r="CQ1493" i="1"/>
  <c r="CQ1494" i="1"/>
  <c r="CQ1495" i="1"/>
  <c r="CQ1496" i="1"/>
  <c r="CQ1497" i="1"/>
  <c r="CQ1498" i="1"/>
  <c r="CQ1499" i="1"/>
  <c r="CQ1500" i="1"/>
  <c r="CQ1501" i="1"/>
  <c r="CQ1502" i="1"/>
  <c r="CQ1503" i="1"/>
  <c r="CQ1504" i="1"/>
  <c r="CQ1505" i="1"/>
  <c r="CQ1506" i="1"/>
  <c r="CQ1507" i="1"/>
  <c r="CQ1508" i="1"/>
  <c r="CQ1509" i="1"/>
  <c r="CQ1510" i="1"/>
  <c r="CQ1511" i="1"/>
  <c r="CQ1512" i="1"/>
  <c r="CQ1513" i="1"/>
  <c r="CQ1514" i="1"/>
  <c r="CQ1515" i="1"/>
  <c r="CQ1516" i="1"/>
  <c r="CQ1517" i="1"/>
  <c r="CQ1518" i="1"/>
  <c r="CQ1519" i="1"/>
  <c r="CQ1520" i="1"/>
  <c r="CQ1521" i="1"/>
  <c r="CQ1522" i="1"/>
  <c r="CQ1523" i="1"/>
  <c r="CQ1524" i="1"/>
  <c r="CQ1525" i="1"/>
  <c r="CQ1526" i="1"/>
  <c r="CQ1527" i="1"/>
  <c r="CQ1528" i="1"/>
  <c r="CQ1529" i="1"/>
  <c r="CQ1530" i="1"/>
  <c r="CQ1531" i="1"/>
  <c r="CQ1532" i="1"/>
  <c r="CQ1533" i="1"/>
  <c r="CQ1534" i="1"/>
  <c r="CQ1535" i="1"/>
  <c r="CQ1536" i="1"/>
  <c r="CQ1537" i="1"/>
  <c r="CQ1538" i="1"/>
  <c r="CQ1539" i="1"/>
  <c r="CQ1540" i="1"/>
  <c r="CQ1541" i="1"/>
  <c r="CQ1542" i="1"/>
  <c r="CQ1543" i="1"/>
  <c r="CQ1544" i="1"/>
  <c r="CQ1545" i="1"/>
  <c r="CQ1546" i="1"/>
  <c r="CQ1547" i="1"/>
  <c r="CQ1548" i="1"/>
  <c r="CQ1549" i="1"/>
  <c r="CQ1550" i="1"/>
  <c r="CQ1551" i="1"/>
  <c r="CQ1552" i="1"/>
  <c r="CQ1553" i="1"/>
  <c r="CQ1554" i="1"/>
  <c r="CQ1555" i="1"/>
  <c r="CQ1556" i="1"/>
  <c r="CQ1557" i="1"/>
  <c r="CQ1558" i="1"/>
  <c r="CQ1559" i="1"/>
  <c r="CQ1560" i="1"/>
  <c r="CQ1561" i="1"/>
  <c r="CQ1562" i="1"/>
  <c r="CQ1563" i="1"/>
  <c r="CQ1564" i="1"/>
  <c r="CQ1565" i="1"/>
  <c r="CQ1566" i="1"/>
  <c r="CQ1567" i="1"/>
  <c r="CQ1568" i="1"/>
  <c r="CQ1569" i="1"/>
  <c r="CQ1570" i="1"/>
  <c r="CQ1571" i="1"/>
  <c r="CQ1572" i="1"/>
  <c r="CQ1573" i="1"/>
  <c r="CQ1574" i="1"/>
  <c r="CQ1575" i="1"/>
  <c r="CQ1576" i="1"/>
  <c r="CQ1577" i="1"/>
  <c r="CQ1578" i="1"/>
  <c r="CQ1579" i="1"/>
  <c r="CQ1580" i="1"/>
  <c r="CQ1581" i="1"/>
  <c r="CQ1582" i="1"/>
  <c r="CQ1583" i="1"/>
  <c r="CQ1584" i="1"/>
  <c r="CQ1585" i="1"/>
  <c r="CQ1586" i="1"/>
  <c r="CQ1587" i="1"/>
  <c r="CQ1588" i="1"/>
  <c r="CQ1589" i="1"/>
  <c r="CQ1590" i="1"/>
  <c r="CQ1591" i="1"/>
  <c r="CQ1592" i="1"/>
  <c r="CQ1593" i="1"/>
  <c r="CQ1594" i="1"/>
  <c r="CQ1595" i="1"/>
  <c r="CQ1596" i="1"/>
  <c r="CQ1597" i="1"/>
  <c r="CQ1598" i="1"/>
  <c r="CQ1599" i="1"/>
  <c r="CQ1600" i="1"/>
  <c r="CQ1601" i="1"/>
  <c r="CQ1602" i="1"/>
  <c r="CQ1603" i="1"/>
  <c r="CQ1604" i="1"/>
  <c r="CQ1605" i="1"/>
  <c r="CQ1606" i="1"/>
  <c r="CQ1607" i="1"/>
  <c r="CQ1608" i="1"/>
  <c r="CQ1609" i="1"/>
  <c r="CQ1610" i="1"/>
  <c r="CQ1611" i="1"/>
  <c r="CQ1612" i="1"/>
  <c r="CQ1613" i="1"/>
  <c r="CQ1614" i="1"/>
  <c r="CQ1615" i="1"/>
  <c r="CQ1616" i="1"/>
  <c r="CQ1617" i="1"/>
  <c r="CQ1618" i="1"/>
  <c r="CQ1619" i="1"/>
  <c r="CQ1620" i="1"/>
  <c r="CQ1621" i="1"/>
  <c r="CQ2" i="1"/>
  <c r="CP1621" i="1"/>
  <c r="CP1620" i="1"/>
  <c r="CP1619" i="1"/>
  <c r="CP1618" i="1"/>
  <c r="CP1617" i="1"/>
  <c r="CP1616" i="1"/>
  <c r="CP1615" i="1"/>
  <c r="CP1614" i="1"/>
  <c r="CP1613" i="1"/>
  <c r="CP1612" i="1"/>
  <c r="CP1611" i="1"/>
  <c r="CP1610" i="1"/>
  <c r="CP1609" i="1"/>
  <c r="CP1608" i="1"/>
  <c r="CP1607" i="1"/>
  <c r="CP1606" i="1"/>
  <c r="CP1605" i="1"/>
  <c r="CP1604" i="1"/>
  <c r="CP1603" i="1"/>
  <c r="CP1602" i="1"/>
  <c r="CP1601" i="1"/>
  <c r="CP1600" i="1"/>
  <c r="CP1599" i="1"/>
  <c r="CP1598" i="1"/>
  <c r="CP1597" i="1"/>
  <c r="CP1596" i="1"/>
  <c r="CP1595" i="1"/>
  <c r="CP1594" i="1"/>
  <c r="CP1593" i="1"/>
  <c r="CP1592" i="1"/>
  <c r="CP1591" i="1"/>
  <c r="CP1590" i="1"/>
  <c r="CP1589" i="1"/>
  <c r="CP1588" i="1"/>
  <c r="CP1587" i="1"/>
  <c r="CP1586" i="1"/>
  <c r="CP1585" i="1"/>
  <c r="CP1584" i="1"/>
  <c r="CP1583" i="1"/>
  <c r="CP1582" i="1"/>
  <c r="CP1581" i="1"/>
  <c r="CP1580" i="1"/>
  <c r="CP1579" i="1"/>
  <c r="CP1578" i="1"/>
  <c r="CP1577" i="1"/>
  <c r="CP1576" i="1"/>
  <c r="CP1575" i="1"/>
  <c r="CP1574" i="1"/>
  <c r="CP1573" i="1"/>
  <c r="CP1572" i="1"/>
  <c r="CP1571" i="1"/>
  <c r="CP1570" i="1"/>
  <c r="CP1569" i="1"/>
  <c r="CP1568" i="1"/>
  <c r="CP1567" i="1"/>
  <c r="CP1566" i="1"/>
  <c r="CP1565" i="1"/>
  <c r="CP1564" i="1"/>
  <c r="CP1563" i="1"/>
  <c r="CP1562" i="1"/>
  <c r="CP1561" i="1"/>
  <c r="CP1560" i="1"/>
  <c r="CP1559" i="1"/>
  <c r="CP1558" i="1"/>
  <c r="CP1557" i="1"/>
  <c r="CP1556" i="1"/>
  <c r="CP1555" i="1"/>
  <c r="CP1554" i="1"/>
  <c r="CP1553" i="1"/>
  <c r="CP1552" i="1"/>
  <c r="CP1551" i="1"/>
  <c r="CP1550" i="1"/>
  <c r="CP1549" i="1"/>
  <c r="CP1548" i="1"/>
  <c r="CP1547" i="1"/>
  <c r="CP1546" i="1"/>
  <c r="CP1545" i="1"/>
  <c r="CP1544" i="1"/>
  <c r="CP1543" i="1"/>
  <c r="CP1542" i="1"/>
  <c r="CP1541" i="1"/>
  <c r="CP1540" i="1"/>
  <c r="CP1539" i="1"/>
  <c r="CP1538" i="1"/>
  <c r="CP1537" i="1"/>
  <c r="CP1536" i="1"/>
  <c r="CP1535" i="1"/>
  <c r="CP1534" i="1"/>
  <c r="CP1533" i="1"/>
  <c r="CP1532" i="1"/>
  <c r="CP1531" i="1"/>
  <c r="CP1530" i="1"/>
  <c r="CP1529" i="1"/>
  <c r="CP1528" i="1"/>
  <c r="CP1527" i="1"/>
  <c r="CP1526" i="1"/>
  <c r="CP1525" i="1"/>
  <c r="CP1524" i="1"/>
  <c r="CP1523" i="1"/>
  <c r="CP1522" i="1"/>
  <c r="CP1521" i="1"/>
  <c r="CP1520" i="1"/>
  <c r="CP1519" i="1"/>
  <c r="CP1518" i="1"/>
  <c r="CP1517" i="1"/>
  <c r="CP1516" i="1"/>
  <c r="CP1515" i="1"/>
  <c r="CP1514" i="1"/>
  <c r="CP1513" i="1"/>
  <c r="CP1512" i="1"/>
  <c r="CP1511" i="1"/>
  <c r="CP1510" i="1"/>
  <c r="CP1509" i="1"/>
  <c r="CP1508" i="1"/>
  <c r="CP1507" i="1"/>
  <c r="CP1506" i="1"/>
  <c r="CP1505" i="1"/>
  <c r="CP1504" i="1"/>
  <c r="CP1503" i="1"/>
  <c r="CP1502" i="1"/>
  <c r="CP1501" i="1"/>
  <c r="CP1500" i="1"/>
  <c r="CP1499" i="1"/>
  <c r="CP1498" i="1"/>
  <c r="CP1497" i="1"/>
  <c r="CP1496" i="1"/>
  <c r="CP1495" i="1"/>
  <c r="CP1494" i="1"/>
  <c r="CP1493" i="1"/>
  <c r="CP1492" i="1"/>
  <c r="CP1491" i="1"/>
  <c r="CP1490" i="1"/>
  <c r="CP1489" i="1"/>
  <c r="CP1488" i="1"/>
  <c r="CP1487" i="1"/>
  <c r="CP1486" i="1"/>
  <c r="CP1485" i="1"/>
  <c r="CP1484" i="1"/>
  <c r="CP1483" i="1"/>
  <c r="CP1482" i="1"/>
  <c r="CP1481" i="1"/>
  <c r="CP1480" i="1"/>
  <c r="CP1479" i="1"/>
  <c r="CP1478" i="1"/>
  <c r="CP1477" i="1"/>
  <c r="CP1476" i="1"/>
  <c r="CP1475" i="1"/>
  <c r="CP1474" i="1"/>
  <c r="CP1473" i="1"/>
  <c r="CP1472" i="1"/>
  <c r="CP1471" i="1"/>
  <c r="CP1470" i="1"/>
  <c r="CP1469" i="1"/>
  <c r="CP1468" i="1"/>
  <c r="CP1467" i="1"/>
  <c r="CP1466" i="1"/>
  <c r="CP1465" i="1"/>
  <c r="CP1464" i="1"/>
  <c r="CP1463" i="1"/>
  <c r="CP1462" i="1"/>
  <c r="CP1461" i="1"/>
  <c r="CP1460" i="1"/>
  <c r="CP1459" i="1"/>
  <c r="CP1458" i="1"/>
  <c r="CP1457" i="1"/>
  <c r="CP1456" i="1"/>
  <c r="CP1455" i="1"/>
  <c r="CP1454" i="1"/>
  <c r="CP1453" i="1"/>
  <c r="CP1452" i="1"/>
  <c r="CP1451" i="1"/>
  <c r="CP1450" i="1"/>
  <c r="CP1449" i="1"/>
  <c r="CP1448" i="1"/>
  <c r="CP1447" i="1"/>
  <c r="CP1446" i="1"/>
  <c r="CP1445" i="1"/>
  <c r="CP1444" i="1"/>
  <c r="CP1443" i="1"/>
  <c r="CP1442" i="1"/>
  <c r="CP1441" i="1"/>
  <c r="CP1440" i="1"/>
  <c r="CP1439" i="1"/>
  <c r="CP1438" i="1"/>
  <c r="CP1437" i="1"/>
  <c r="CP1436" i="1"/>
  <c r="CP1435" i="1"/>
  <c r="CP1434" i="1"/>
  <c r="CP1433" i="1"/>
  <c r="CP1432" i="1"/>
  <c r="CP1431" i="1"/>
  <c r="CP1430" i="1"/>
  <c r="CP1429" i="1"/>
  <c r="CP1428" i="1"/>
  <c r="CP1427" i="1"/>
  <c r="CP1426" i="1"/>
  <c r="CP1425" i="1"/>
  <c r="CP1424" i="1"/>
  <c r="CP1423" i="1"/>
  <c r="CP1422" i="1"/>
  <c r="CP1421" i="1"/>
  <c r="CP1420" i="1"/>
  <c r="CP1419" i="1"/>
  <c r="CP1418" i="1"/>
  <c r="CP1417" i="1"/>
  <c r="CP1416" i="1"/>
  <c r="CP1415" i="1"/>
  <c r="CP1414" i="1"/>
  <c r="CP1413" i="1"/>
  <c r="CP1412" i="1"/>
  <c r="CP1411" i="1"/>
  <c r="CP1410" i="1"/>
  <c r="CP1409" i="1"/>
  <c r="CP1408" i="1"/>
  <c r="CP1407" i="1"/>
  <c r="CP1406" i="1"/>
  <c r="CP1405" i="1"/>
  <c r="CP1404" i="1"/>
  <c r="CP1403" i="1"/>
  <c r="CP1402" i="1"/>
  <c r="CP1401" i="1"/>
  <c r="CP1400" i="1"/>
  <c r="CP1399" i="1"/>
  <c r="CP1398" i="1"/>
  <c r="CP1397" i="1"/>
  <c r="CP1396" i="1"/>
  <c r="CP1395" i="1"/>
  <c r="CP1394" i="1"/>
  <c r="CP1393" i="1"/>
  <c r="CP1392" i="1"/>
  <c r="CP1391" i="1"/>
  <c r="CP1390" i="1"/>
  <c r="CP1389" i="1"/>
  <c r="CP1388" i="1"/>
  <c r="CP1387" i="1"/>
  <c r="CP1386" i="1"/>
  <c r="CP1385" i="1"/>
  <c r="CP1384" i="1"/>
  <c r="CP1383" i="1"/>
  <c r="CP1382" i="1"/>
  <c r="CP1381" i="1"/>
  <c r="CP1380" i="1"/>
  <c r="CP1379" i="1"/>
  <c r="CP1378" i="1"/>
  <c r="CP1377" i="1"/>
  <c r="CP1376" i="1"/>
  <c r="CP1375" i="1"/>
  <c r="CP1374" i="1"/>
  <c r="CP1373" i="1"/>
  <c r="CP1372" i="1"/>
  <c r="CP1371" i="1"/>
  <c r="CP1370" i="1"/>
  <c r="CP1369" i="1"/>
  <c r="CP1368" i="1"/>
  <c r="CP1367" i="1"/>
  <c r="CP1366" i="1"/>
  <c r="CP1365" i="1"/>
  <c r="CP1364" i="1"/>
  <c r="CP1363" i="1"/>
  <c r="CP1362" i="1"/>
  <c r="CP1361" i="1"/>
  <c r="CP1360" i="1"/>
  <c r="CP1359" i="1"/>
  <c r="CP1358" i="1"/>
  <c r="CP1357" i="1"/>
  <c r="CP1356" i="1"/>
  <c r="CP1355" i="1"/>
  <c r="CP1354" i="1"/>
  <c r="CP1353" i="1"/>
  <c r="CP1352" i="1"/>
  <c r="CP1351" i="1"/>
  <c r="CP1350" i="1"/>
  <c r="CP1349" i="1"/>
  <c r="CP1348" i="1"/>
  <c r="CP1347" i="1"/>
  <c r="CP1346" i="1"/>
  <c r="CP1345" i="1"/>
  <c r="CP1344" i="1"/>
  <c r="CP1343" i="1"/>
  <c r="CP1342" i="1"/>
  <c r="CP1341" i="1"/>
  <c r="CP1340" i="1"/>
  <c r="CP1339" i="1"/>
  <c r="CP1338" i="1"/>
  <c r="CP1337" i="1"/>
  <c r="CP1336" i="1"/>
  <c r="CP1335" i="1"/>
  <c r="CP1334" i="1"/>
  <c r="CP1333" i="1"/>
  <c r="CP1332" i="1"/>
  <c r="CP1331" i="1"/>
  <c r="CP1330" i="1"/>
  <c r="CP1329" i="1"/>
  <c r="CP1328" i="1"/>
  <c r="CP1327" i="1"/>
  <c r="CP1326" i="1"/>
  <c r="CP1325" i="1"/>
  <c r="CP1324" i="1"/>
  <c r="CP1323" i="1"/>
  <c r="CP1322" i="1"/>
  <c r="CP1321" i="1"/>
  <c r="CP1320" i="1"/>
  <c r="CP1319" i="1"/>
  <c r="CP1318" i="1"/>
  <c r="CP1317" i="1"/>
  <c r="CP1316" i="1"/>
  <c r="CP1315" i="1"/>
  <c r="CP1314" i="1"/>
  <c r="CP1313" i="1"/>
  <c r="CP1312" i="1"/>
  <c r="CP1311" i="1"/>
  <c r="CP1310" i="1"/>
  <c r="CP1309" i="1"/>
  <c r="CP1308" i="1"/>
  <c r="CP1307" i="1"/>
  <c r="CP1306" i="1"/>
  <c r="CP1305" i="1"/>
  <c r="CP1304" i="1"/>
  <c r="CP1303" i="1"/>
  <c r="CP1302" i="1"/>
  <c r="CP1301" i="1"/>
  <c r="CP1300" i="1"/>
  <c r="CP1299" i="1"/>
  <c r="CP1298" i="1"/>
  <c r="CP1297" i="1"/>
  <c r="CP1296" i="1"/>
  <c r="CP1295" i="1"/>
  <c r="CP1294" i="1"/>
  <c r="CP1293" i="1"/>
  <c r="CP1292" i="1"/>
  <c r="CP1291" i="1"/>
  <c r="CP1290" i="1"/>
  <c r="CP1289" i="1"/>
  <c r="CP1288" i="1"/>
  <c r="CP1287" i="1"/>
  <c r="CP1286" i="1"/>
  <c r="CP1285" i="1"/>
  <c r="CP1284" i="1"/>
  <c r="CP1283" i="1"/>
  <c r="CP1282" i="1"/>
  <c r="CP1281" i="1"/>
  <c r="CP1280" i="1"/>
  <c r="CP1279" i="1"/>
  <c r="CP1278" i="1"/>
  <c r="CP1277" i="1"/>
  <c r="CP1276" i="1"/>
  <c r="CP1275" i="1"/>
  <c r="CP1274" i="1"/>
  <c r="CP1273" i="1"/>
  <c r="CP1272" i="1"/>
  <c r="CP1271" i="1"/>
  <c r="CP1270" i="1"/>
  <c r="CP1269" i="1"/>
  <c r="CP1268" i="1"/>
  <c r="CP1267" i="1"/>
  <c r="CP1266" i="1"/>
  <c r="CP1265" i="1"/>
  <c r="CP1264" i="1"/>
  <c r="CP1263" i="1"/>
  <c r="CP1262" i="1"/>
  <c r="CP1261" i="1"/>
  <c r="CP1260" i="1"/>
  <c r="CP1259" i="1"/>
  <c r="CP1258" i="1"/>
  <c r="CP1257" i="1"/>
  <c r="CP1256" i="1"/>
  <c r="CP1255" i="1"/>
  <c r="CP1254" i="1"/>
  <c r="CP1253" i="1"/>
  <c r="CP1252" i="1"/>
  <c r="CP1251" i="1"/>
  <c r="CP1250" i="1"/>
  <c r="CP1249" i="1"/>
  <c r="CP1248" i="1"/>
  <c r="CP1247" i="1"/>
  <c r="CP1246" i="1"/>
  <c r="CP1245" i="1"/>
  <c r="CP1244" i="1"/>
  <c r="CP1243" i="1"/>
  <c r="CP1242" i="1"/>
  <c r="CP1241" i="1"/>
  <c r="CP1240" i="1"/>
  <c r="CP1239" i="1"/>
  <c r="CP1238" i="1"/>
  <c r="CP1237" i="1"/>
  <c r="CP1236" i="1"/>
  <c r="CP1235" i="1"/>
  <c r="CP1234" i="1"/>
  <c r="CP1233" i="1"/>
  <c r="CP1232" i="1"/>
  <c r="CP1231" i="1"/>
  <c r="CP1230" i="1"/>
  <c r="CP1229" i="1"/>
  <c r="CP1228" i="1"/>
  <c r="CP1227" i="1"/>
  <c r="CP1226" i="1"/>
  <c r="CP1225" i="1"/>
  <c r="CP1224" i="1"/>
  <c r="CP1223" i="1"/>
  <c r="CP1222" i="1"/>
  <c r="CP1221" i="1"/>
  <c r="CP1220" i="1"/>
  <c r="CP1219" i="1"/>
  <c r="CP1218" i="1"/>
  <c r="CP1217" i="1"/>
  <c r="CP1216" i="1"/>
  <c r="CP1215" i="1"/>
  <c r="CP1214" i="1"/>
  <c r="CP1213" i="1"/>
  <c r="CP1212" i="1"/>
  <c r="CP1211" i="1"/>
  <c r="CP1210" i="1"/>
  <c r="CP1209" i="1"/>
  <c r="CP1208" i="1"/>
  <c r="CP1207" i="1"/>
  <c r="CP1206" i="1"/>
  <c r="CP1205" i="1"/>
  <c r="CP1204" i="1"/>
  <c r="CP1203" i="1"/>
  <c r="CP1202" i="1"/>
  <c r="CP1201" i="1"/>
  <c r="CP1200" i="1"/>
  <c r="CP1199" i="1"/>
  <c r="CP1198" i="1"/>
  <c r="CP1197" i="1"/>
  <c r="CP1196" i="1"/>
  <c r="CP1195" i="1"/>
  <c r="CP1194" i="1"/>
  <c r="CP1193" i="1"/>
  <c r="CP1192" i="1"/>
  <c r="CP1191" i="1"/>
  <c r="CP1190" i="1"/>
  <c r="CP1189" i="1"/>
  <c r="CP1188" i="1"/>
  <c r="CP1187" i="1"/>
  <c r="CP1186" i="1"/>
  <c r="CP1185" i="1"/>
  <c r="CP1184" i="1"/>
  <c r="CP1183" i="1"/>
  <c r="CP1182" i="1"/>
  <c r="CP1181" i="1"/>
  <c r="CP1180" i="1"/>
  <c r="CP1179" i="1"/>
  <c r="CP1178" i="1"/>
  <c r="CP1177" i="1"/>
  <c r="CP1176" i="1"/>
  <c r="CP1175" i="1"/>
  <c r="CP1174" i="1"/>
  <c r="CP1173" i="1"/>
  <c r="CP1172" i="1"/>
  <c r="CP1171" i="1"/>
  <c r="CP1170" i="1"/>
  <c r="CP1169" i="1"/>
  <c r="CP1168" i="1"/>
  <c r="CP1167" i="1"/>
  <c r="CP1166" i="1"/>
  <c r="CP1165" i="1"/>
  <c r="CP1164" i="1"/>
  <c r="CP1163" i="1"/>
  <c r="CP1162" i="1"/>
  <c r="CP1161" i="1"/>
  <c r="CP1160" i="1"/>
  <c r="CP1159" i="1"/>
  <c r="CP1158" i="1"/>
  <c r="CP1157" i="1"/>
  <c r="CP1156" i="1"/>
  <c r="CP1155" i="1"/>
  <c r="CP1154" i="1"/>
  <c r="CP1153" i="1"/>
  <c r="CP1152" i="1"/>
  <c r="CP1151" i="1"/>
  <c r="CP1150" i="1"/>
  <c r="CP1149" i="1"/>
  <c r="CP1148" i="1"/>
  <c r="CP1147" i="1"/>
  <c r="CP1146" i="1"/>
  <c r="CP1145" i="1"/>
  <c r="CP1144" i="1"/>
  <c r="CP1143" i="1"/>
  <c r="CP1142" i="1"/>
  <c r="CP1141" i="1"/>
  <c r="CP1140" i="1"/>
  <c r="CP1139" i="1"/>
  <c r="CP1138" i="1"/>
  <c r="CP1137" i="1"/>
  <c r="CP1136" i="1"/>
  <c r="CP1135" i="1"/>
  <c r="CP1134" i="1"/>
  <c r="CP1133" i="1"/>
  <c r="CP1132" i="1"/>
  <c r="CP1131" i="1"/>
  <c r="CP1130" i="1"/>
  <c r="CP1129" i="1"/>
  <c r="CP1128" i="1"/>
  <c r="CP1127" i="1"/>
  <c r="CP1126" i="1"/>
  <c r="CP1125" i="1"/>
  <c r="CP1124" i="1"/>
  <c r="CP1123" i="1"/>
  <c r="CP1122" i="1"/>
  <c r="CP1121" i="1"/>
  <c r="CP1120" i="1"/>
  <c r="CP1119" i="1"/>
  <c r="CP1118" i="1"/>
  <c r="CP1117" i="1"/>
  <c r="CP1116" i="1"/>
  <c r="CP1115" i="1"/>
  <c r="CP1114" i="1"/>
  <c r="CP1113" i="1"/>
  <c r="CP1112" i="1"/>
  <c r="CP1111" i="1"/>
  <c r="CP1110" i="1"/>
  <c r="CP1109" i="1"/>
  <c r="CP1108" i="1"/>
  <c r="CP1107" i="1"/>
  <c r="CP1106" i="1"/>
  <c r="CP1105" i="1"/>
  <c r="CP1104" i="1"/>
  <c r="CP1103" i="1"/>
  <c r="CP1102" i="1"/>
  <c r="CP1101" i="1"/>
  <c r="CP1100" i="1"/>
  <c r="CP1099" i="1"/>
  <c r="CP1098" i="1"/>
  <c r="CP1097" i="1"/>
  <c r="CP1096" i="1"/>
  <c r="CP1095" i="1"/>
  <c r="CP1094" i="1"/>
  <c r="CP1093" i="1"/>
  <c r="CP1092" i="1"/>
  <c r="CP1091" i="1"/>
  <c r="CP1090" i="1"/>
  <c r="CP1089" i="1"/>
  <c r="CP1088" i="1"/>
  <c r="CP1087" i="1"/>
  <c r="CP1086" i="1"/>
  <c r="CP1085" i="1"/>
  <c r="CP1084" i="1"/>
  <c r="CP1083" i="1"/>
  <c r="CP1082" i="1"/>
  <c r="CP1081" i="1"/>
  <c r="CP1080" i="1"/>
  <c r="CP1079" i="1"/>
  <c r="CP1078" i="1"/>
  <c r="CP1077" i="1"/>
  <c r="CP1076" i="1"/>
  <c r="CP1075" i="1"/>
  <c r="CP1074" i="1"/>
  <c r="CP1073" i="1"/>
  <c r="CP1072" i="1"/>
  <c r="CP1071" i="1"/>
  <c r="CP1070" i="1"/>
  <c r="CP1069" i="1"/>
  <c r="CP1068" i="1"/>
  <c r="CP1067" i="1"/>
  <c r="CP1066" i="1"/>
  <c r="CP1065" i="1"/>
  <c r="CP1064" i="1"/>
  <c r="CP1063" i="1"/>
  <c r="CP1062" i="1"/>
  <c r="CP1061" i="1"/>
  <c r="CP1060" i="1"/>
  <c r="CP1059" i="1"/>
  <c r="CP1058" i="1"/>
  <c r="CP1057" i="1"/>
  <c r="CP1056" i="1"/>
  <c r="CP1055" i="1"/>
  <c r="CP1054" i="1"/>
  <c r="CP1053" i="1"/>
  <c r="CP1052" i="1"/>
  <c r="CP1051" i="1"/>
  <c r="CP1050" i="1"/>
  <c r="CP1049" i="1"/>
  <c r="CP1048" i="1"/>
  <c r="CP1047" i="1"/>
  <c r="CP1046" i="1"/>
  <c r="CP1045" i="1"/>
  <c r="CP1044" i="1"/>
  <c r="CP1043" i="1"/>
  <c r="CP1042" i="1"/>
  <c r="CP1041" i="1"/>
  <c r="CP1040" i="1"/>
  <c r="CP1039" i="1"/>
  <c r="CP1038" i="1"/>
  <c r="CP1037" i="1"/>
  <c r="CP1036" i="1"/>
  <c r="CP1035" i="1"/>
  <c r="CP1034" i="1"/>
  <c r="CP1033" i="1"/>
  <c r="CP1032" i="1"/>
  <c r="CP1031" i="1"/>
  <c r="CP1030" i="1"/>
  <c r="CP1029" i="1"/>
  <c r="CP1028" i="1"/>
  <c r="CP1027" i="1"/>
  <c r="CP1026" i="1"/>
  <c r="CP1025" i="1"/>
  <c r="CP1024" i="1"/>
  <c r="CP1023" i="1"/>
  <c r="CP1022" i="1"/>
  <c r="CP1021" i="1"/>
  <c r="CP1020" i="1"/>
  <c r="CP1019" i="1"/>
  <c r="CP1018" i="1"/>
  <c r="CP1017" i="1"/>
  <c r="CP1016" i="1"/>
  <c r="CP1015" i="1"/>
  <c r="CP1014" i="1"/>
  <c r="CP1013" i="1"/>
  <c r="CP1012" i="1"/>
  <c r="CP1011" i="1"/>
  <c r="CP1010" i="1"/>
  <c r="CP1009" i="1"/>
  <c r="CP1008" i="1"/>
  <c r="CP1007" i="1"/>
  <c r="CP1006" i="1"/>
  <c r="CP1005" i="1"/>
  <c r="CP1004" i="1"/>
  <c r="CP1003" i="1"/>
  <c r="CP1002" i="1"/>
  <c r="CP1001" i="1"/>
  <c r="CP1000" i="1"/>
  <c r="CP999" i="1"/>
  <c r="CP998" i="1"/>
  <c r="CP997" i="1"/>
  <c r="CP996" i="1"/>
  <c r="CP995" i="1"/>
  <c r="CP994" i="1"/>
  <c r="CP993" i="1"/>
  <c r="CP992" i="1"/>
  <c r="CP991" i="1"/>
  <c r="CP990" i="1"/>
  <c r="CP989" i="1"/>
  <c r="CP988" i="1"/>
  <c r="CP987" i="1"/>
  <c r="CP986" i="1"/>
  <c r="CP985" i="1"/>
  <c r="CP984" i="1"/>
  <c r="CP983" i="1"/>
  <c r="CP982" i="1"/>
  <c r="CP981" i="1"/>
  <c r="CP980" i="1"/>
  <c r="CP979" i="1"/>
  <c r="CP978" i="1"/>
  <c r="CP977" i="1"/>
  <c r="CP976" i="1"/>
  <c r="CP975" i="1"/>
  <c r="CP974" i="1"/>
  <c r="CP973" i="1"/>
  <c r="CP972" i="1"/>
  <c r="CP971" i="1"/>
  <c r="CP970" i="1"/>
  <c r="CP969" i="1"/>
  <c r="CP968" i="1"/>
  <c r="CP967" i="1"/>
  <c r="CP966" i="1"/>
  <c r="CP965" i="1"/>
  <c r="CP964" i="1"/>
  <c r="CP963" i="1"/>
  <c r="CP962" i="1"/>
  <c r="CP961" i="1"/>
  <c r="CP960" i="1"/>
  <c r="CP959" i="1"/>
  <c r="CP958" i="1"/>
  <c r="CP957" i="1"/>
  <c r="CP956" i="1"/>
  <c r="CP955" i="1"/>
  <c r="CP954" i="1"/>
  <c r="CP953" i="1"/>
  <c r="CP952" i="1"/>
  <c r="CP951" i="1"/>
  <c r="CP950" i="1"/>
  <c r="CP949" i="1"/>
  <c r="CP948" i="1"/>
  <c r="CP947" i="1"/>
  <c r="CP946" i="1"/>
  <c r="CP945" i="1"/>
  <c r="CP944" i="1"/>
  <c r="CP943" i="1"/>
  <c r="CP942" i="1"/>
  <c r="CP941" i="1"/>
  <c r="CP940" i="1"/>
  <c r="CP939" i="1"/>
  <c r="CP938" i="1"/>
  <c r="CP937" i="1"/>
  <c r="CP936" i="1"/>
  <c r="CP935" i="1"/>
  <c r="CP934" i="1"/>
  <c r="CP933" i="1"/>
  <c r="CP932" i="1"/>
  <c r="CP931" i="1"/>
  <c r="CP930" i="1"/>
  <c r="CP929" i="1"/>
  <c r="CP928" i="1"/>
  <c r="CP927" i="1"/>
  <c r="CP926" i="1"/>
  <c r="CP925" i="1"/>
  <c r="CP924" i="1"/>
  <c r="CP923" i="1"/>
  <c r="CP922" i="1"/>
  <c r="CP921" i="1"/>
  <c r="CP920" i="1"/>
  <c r="CP919" i="1"/>
  <c r="CP918" i="1"/>
  <c r="CP917" i="1"/>
  <c r="CP916" i="1"/>
  <c r="CP915" i="1"/>
  <c r="CP914" i="1"/>
  <c r="CP913" i="1"/>
  <c r="CP912" i="1"/>
  <c r="CP911" i="1"/>
  <c r="CP910" i="1"/>
  <c r="CP909" i="1"/>
  <c r="CP908" i="1"/>
  <c r="CP907" i="1"/>
  <c r="CP906" i="1"/>
  <c r="CP905" i="1"/>
  <c r="CP904" i="1"/>
  <c r="CP903" i="1"/>
  <c r="CP902" i="1"/>
  <c r="CP901" i="1"/>
  <c r="CP900" i="1"/>
  <c r="CP899" i="1"/>
  <c r="CP898" i="1"/>
  <c r="CP897" i="1"/>
  <c r="CP896" i="1"/>
  <c r="CP895" i="1"/>
  <c r="CP894" i="1"/>
  <c r="CP893" i="1"/>
  <c r="CP892" i="1"/>
  <c r="CP891" i="1"/>
  <c r="CP890" i="1"/>
  <c r="CP889" i="1"/>
  <c r="CP888" i="1"/>
  <c r="CP887" i="1"/>
  <c r="CP886" i="1"/>
  <c r="CP885" i="1"/>
  <c r="CP884" i="1"/>
  <c r="CP883" i="1"/>
  <c r="CP882" i="1"/>
  <c r="CP881" i="1"/>
  <c r="CP880" i="1"/>
  <c r="CP879" i="1"/>
  <c r="CP878" i="1"/>
  <c r="CP877" i="1"/>
  <c r="CP876" i="1"/>
  <c r="CP875" i="1"/>
  <c r="CP874" i="1"/>
  <c r="CP873" i="1"/>
  <c r="CP872" i="1"/>
  <c r="CP871" i="1"/>
  <c r="CP870" i="1"/>
  <c r="CP869" i="1"/>
  <c r="CP868" i="1"/>
  <c r="CP867" i="1"/>
  <c r="CP866" i="1"/>
  <c r="CP865" i="1"/>
  <c r="CP864" i="1"/>
  <c r="CP863" i="1"/>
  <c r="CP862" i="1"/>
  <c r="CP861" i="1"/>
  <c r="CP860" i="1"/>
  <c r="CP859" i="1"/>
  <c r="CP858" i="1"/>
  <c r="CP857" i="1"/>
  <c r="CP856" i="1"/>
  <c r="CP855" i="1"/>
  <c r="CP854" i="1"/>
  <c r="CP853" i="1"/>
  <c r="CP852" i="1"/>
  <c r="CP851" i="1"/>
  <c r="CP850" i="1"/>
  <c r="CP849" i="1"/>
  <c r="CP848" i="1"/>
  <c r="CP847" i="1"/>
  <c r="CP846" i="1"/>
  <c r="CP845" i="1"/>
  <c r="CP844" i="1"/>
  <c r="CP843" i="1"/>
  <c r="CP842" i="1"/>
  <c r="CP841" i="1"/>
  <c r="CP840" i="1"/>
  <c r="CP839" i="1"/>
  <c r="CP838" i="1"/>
  <c r="CP837" i="1"/>
  <c r="CP836" i="1"/>
  <c r="CP835" i="1"/>
  <c r="CP834" i="1"/>
  <c r="CP833" i="1"/>
  <c r="CP832" i="1"/>
  <c r="CP831" i="1"/>
  <c r="CP830" i="1"/>
  <c r="CP829" i="1"/>
  <c r="CP828" i="1"/>
  <c r="CP827" i="1"/>
  <c r="CP826" i="1"/>
  <c r="CP825" i="1"/>
  <c r="CP824" i="1"/>
  <c r="CP823" i="1"/>
  <c r="CP822" i="1"/>
  <c r="CP821" i="1"/>
  <c r="CP820" i="1"/>
  <c r="CP819" i="1"/>
  <c r="CP818" i="1"/>
  <c r="CP817" i="1"/>
  <c r="CP816" i="1"/>
  <c r="CP815" i="1"/>
  <c r="CP814" i="1"/>
  <c r="CP813" i="1"/>
  <c r="CP812" i="1"/>
  <c r="CP811" i="1"/>
  <c r="CP810" i="1"/>
  <c r="CP809" i="1"/>
  <c r="CP808" i="1"/>
  <c r="CP807" i="1"/>
  <c r="CP806" i="1"/>
  <c r="CP805" i="1"/>
  <c r="CP804" i="1"/>
  <c r="CP803" i="1"/>
  <c r="CP802" i="1"/>
  <c r="CP801" i="1"/>
  <c r="CP800" i="1"/>
  <c r="CP799" i="1"/>
  <c r="CP798" i="1"/>
  <c r="CP797" i="1"/>
  <c r="CP796" i="1"/>
  <c r="CP795" i="1"/>
  <c r="CP794" i="1"/>
  <c r="CP793" i="1"/>
  <c r="CP792" i="1"/>
  <c r="CP791" i="1"/>
  <c r="CP790" i="1"/>
  <c r="CP789" i="1"/>
  <c r="CP788" i="1"/>
  <c r="CP787" i="1"/>
  <c r="CP786" i="1"/>
  <c r="CP785" i="1"/>
  <c r="CP784" i="1"/>
  <c r="CP783" i="1"/>
  <c r="CP782" i="1"/>
  <c r="CP781" i="1"/>
  <c r="CP780" i="1"/>
  <c r="CP779" i="1"/>
  <c r="CP778" i="1"/>
  <c r="CP777" i="1"/>
  <c r="CP776" i="1"/>
  <c r="CP775" i="1"/>
  <c r="CP774" i="1"/>
  <c r="CP773" i="1"/>
  <c r="CP772" i="1"/>
  <c r="CP771" i="1"/>
  <c r="CP770" i="1"/>
  <c r="CP769" i="1"/>
  <c r="CP768" i="1"/>
  <c r="CP767" i="1"/>
  <c r="CP766" i="1"/>
  <c r="CP765" i="1"/>
  <c r="CP764" i="1"/>
  <c r="CP763" i="1"/>
  <c r="CP762" i="1"/>
  <c r="CP761" i="1"/>
  <c r="CP760" i="1"/>
  <c r="CP759" i="1"/>
  <c r="CP758" i="1"/>
  <c r="CP757" i="1"/>
  <c r="CP756" i="1"/>
  <c r="CP755" i="1"/>
  <c r="CP754" i="1"/>
  <c r="CP753" i="1"/>
  <c r="CP752" i="1"/>
  <c r="CP751" i="1"/>
  <c r="CP750" i="1"/>
  <c r="CP749" i="1"/>
  <c r="CP748" i="1"/>
  <c r="CP747" i="1"/>
  <c r="CP746" i="1"/>
  <c r="CP745" i="1"/>
  <c r="CP744" i="1"/>
  <c r="CP743" i="1"/>
  <c r="CP742" i="1"/>
  <c r="CP741" i="1"/>
  <c r="CP740" i="1"/>
  <c r="CP739" i="1"/>
  <c r="CP738" i="1"/>
  <c r="CP737" i="1"/>
  <c r="CP736" i="1"/>
  <c r="CP735" i="1"/>
  <c r="CP734" i="1"/>
  <c r="CP733" i="1"/>
  <c r="CP732" i="1"/>
  <c r="CP731" i="1"/>
  <c r="CP730" i="1"/>
  <c r="CP729" i="1"/>
  <c r="CP728" i="1"/>
  <c r="CP727" i="1"/>
  <c r="CP726" i="1"/>
  <c r="CP725" i="1"/>
  <c r="CP724" i="1"/>
  <c r="CP723" i="1"/>
  <c r="CP722" i="1"/>
  <c r="CP721" i="1"/>
  <c r="CP720" i="1"/>
  <c r="CP719" i="1"/>
  <c r="CP718" i="1"/>
  <c r="CP717" i="1"/>
  <c r="CP716" i="1"/>
  <c r="CP715" i="1"/>
  <c r="CP714" i="1"/>
  <c r="CP713" i="1"/>
  <c r="CP712" i="1"/>
  <c r="CP711" i="1"/>
  <c r="CP710" i="1"/>
  <c r="CP709" i="1"/>
  <c r="CP708" i="1"/>
  <c r="CP707" i="1"/>
  <c r="CP706" i="1"/>
  <c r="CP705" i="1"/>
  <c r="CP704" i="1"/>
  <c r="CP703" i="1"/>
  <c r="CP702" i="1"/>
  <c r="CP701" i="1"/>
  <c r="CP700" i="1"/>
  <c r="CP699" i="1"/>
  <c r="CP698" i="1"/>
  <c r="CP697" i="1"/>
  <c r="CP696" i="1"/>
  <c r="CP695" i="1"/>
  <c r="CP694" i="1"/>
  <c r="CP693" i="1"/>
  <c r="CP692" i="1"/>
  <c r="CP691" i="1"/>
  <c r="CP690" i="1"/>
  <c r="CP689" i="1"/>
  <c r="CP688" i="1"/>
  <c r="CP687" i="1"/>
  <c r="CP686" i="1"/>
  <c r="CP685" i="1"/>
  <c r="CP684" i="1"/>
  <c r="CP683" i="1"/>
  <c r="CP682" i="1"/>
  <c r="CP681" i="1"/>
  <c r="CP680" i="1"/>
  <c r="CP679" i="1"/>
  <c r="CP678" i="1"/>
  <c r="CP677" i="1"/>
  <c r="CP676" i="1"/>
  <c r="CP675" i="1"/>
  <c r="CP674" i="1"/>
  <c r="CP673" i="1"/>
  <c r="CP672" i="1"/>
  <c r="CP671" i="1"/>
  <c r="CP670" i="1"/>
  <c r="CP669" i="1"/>
  <c r="CP668" i="1"/>
  <c r="CP667" i="1"/>
  <c r="CP666" i="1"/>
  <c r="CP665" i="1"/>
  <c r="CP664" i="1"/>
  <c r="CP663" i="1"/>
  <c r="CP662" i="1"/>
  <c r="CP661" i="1"/>
  <c r="CP660" i="1"/>
  <c r="CP659" i="1"/>
  <c r="CP658" i="1"/>
  <c r="CP657" i="1"/>
  <c r="CP656" i="1"/>
  <c r="CP655" i="1"/>
  <c r="CP654" i="1"/>
  <c r="CP653" i="1"/>
  <c r="CP652" i="1"/>
  <c r="CP651" i="1"/>
  <c r="CP650" i="1"/>
  <c r="CP649" i="1"/>
  <c r="CP648" i="1"/>
  <c r="CP647" i="1"/>
  <c r="CP646" i="1"/>
  <c r="CP645" i="1"/>
  <c r="CP644" i="1"/>
  <c r="CP643" i="1"/>
  <c r="CP642" i="1"/>
  <c r="CP641" i="1"/>
  <c r="CP640" i="1"/>
  <c r="CP639" i="1"/>
  <c r="CP638" i="1"/>
  <c r="CP637" i="1"/>
  <c r="CP636" i="1"/>
  <c r="CP635" i="1"/>
  <c r="CP634" i="1"/>
  <c r="CP633" i="1"/>
  <c r="CP632" i="1"/>
  <c r="CP631" i="1"/>
  <c r="CP630" i="1"/>
  <c r="CP629" i="1"/>
  <c r="CP628" i="1"/>
  <c r="CP627" i="1"/>
  <c r="CP626" i="1"/>
  <c r="CP625" i="1"/>
  <c r="CP624" i="1"/>
  <c r="CP623" i="1"/>
  <c r="CP622" i="1"/>
  <c r="CP621" i="1"/>
  <c r="CP620" i="1"/>
  <c r="CP619" i="1"/>
  <c r="CP618" i="1"/>
  <c r="CP617" i="1"/>
  <c r="CP616" i="1"/>
  <c r="CP615" i="1"/>
  <c r="CP614" i="1"/>
  <c r="CP613" i="1"/>
  <c r="CP612" i="1"/>
  <c r="CP611" i="1"/>
  <c r="CP610" i="1"/>
  <c r="CP609" i="1"/>
  <c r="CP608" i="1"/>
  <c r="CP607" i="1"/>
  <c r="CP606" i="1"/>
  <c r="CP605" i="1"/>
  <c r="CP604" i="1"/>
  <c r="CP603" i="1"/>
  <c r="CP602" i="1"/>
  <c r="CP601" i="1"/>
  <c r="CP600" i="1"/>
  <c r="CP599" i="1"/>
  <c r="CP598" i="1"/>
  <c r="CP597" i="1"/>
  <c r="CP596" i="1"/>
  <c r="CP595" i="1"/>
  <c r="CP594" i="1"/>
  <c r="CP593" i="1"/>
  <c r="CP592" i="1"/>
  <c r="CP591" i="1"/>
  <c r="CP590" i="1"/>
  <c r="CP589" i="1"/>
  <c r="CP588" i="1"/>
  <c r="CP587" i="1"/>
  <c r="CP586" i="1"/>
  <c r="CP585" i="1"/>
  <c r="CP584" i="1"/>
  <c r="CP583" i="1"/>
  <c r="CP582" i="1"/>
  <c r="CP581" i="1"/>
  <c r="CP580" i="1"/>
  <c r="CP579" i="1"/>
  <c r="CP578" i="1"/>
  <c r="CP577" i="1"/>
  <c r="CP576" i="1"/>
  <c r="CP575" i="1"/>
  <c r="CP574" i="1"/>
  <c r="CP573" i="1"/>
  <c r="CP572" i="1"/>
  <c r="CP571" i="1"/>
  <c r="CP570" i="1"/>
  <c r="CP569" i="1"/>
  <c r="CP568" i="1"/>
  <c r="CP567" i="1"/>
  <c r="CP566" i="1"/>
  <c r="CP565" i="1"/>
  <c r="CP564" i="1"/>
  <c r="CP563" i="1"/>
  <c r="CP562" i="1"/>
  <c r="CP561" i="1"/>
  <c r="CP560" i="1"/>
  <c r="CP559" i="1"/>
  <c r="CP558" i="1"/>
  <c r="CP557" i="1"/>
  <c r="CP556" i="1"/>
  <c r="CP555" i="1"/>
  <c r="CP554" i="1"/>
  <c r="CP553" i="1"/>
  <c r="CP552" i="1"/>
  <c r="CP551" i="1"/>
  <c r="CP550" i="1"/>
  <c r="CP549" i="1"/>
  <c r="CP548" i="1"/>
  <c r="CP547" i="1"/>
  <c r="CP546" i="1"/>
  <c r="CP545" i="1"/>
  <c r="CP544" i="1"/>
  <c r="CP543" i="1"/>
  <c r="CP542" i="1"/>
  <c r="CP541" i="1"/>
  <c r="CP540" i="1"/>
  <c r="CP539" i="1"/>
  <c r="CP538" i="1"/>
  <c r="CP537" i="1"/>
  <c r="CP536" i="1"/>
  <c r="CP535" i="1"/>
  <c r="CP534" i="1"/>
  <c r="CP533" i="1"/>
  <c r="CP532" i="1"/>
  <c r="CP531" i="1"/>
  <c r="CP530" i="1"/>
  <c r="CP529" i="1"/>
  <c r="CP528" i="1"/>
  <c r="CP527" i="1"/>
  <c r="CP526" i="1"/>
  <c r="CP525" i="1"/>
  <c r="CP524" i="1"/>
  <c r="CP523" i="1"/>
  <c r="CP522" i="1"/>
  <c r="CP521" i="1"/>
  <c r="CP520" i="1"/>
  <c r="CP519" i="1"/>
  <c r="CP518" i="1"/>
  <c r="CP517" i="1"/>
  <c r="CP516" i="1"/>
  <c r="CP515" i="1"/>
  <c r="CP514" i="1"/>
  <c r="CP513" i="1"/>
  <c r="CP512" i="1"/>
  <c r="CP511" i="1"/>
  <c r="CP510" i="1"/>
  <c r="CP509" i="1"/>
  <c r="CP508" i="1"/>
  <c r="CP507" i="1"/>
  <c r="CP506" i="1"/>
  <c r="CP505" i="1"/>
  <c r="CP504" i="1"/>
  <c r="CP503" i="1"/>
  <c r="CP502" i="1"/>
  <c r="CP501" i="1"/>
  <c r="CP500" i="1"/>
  <c r="CP499" i="1"/>
  <c r="CP498" i="1"/>
  <c r="CP497" i="1"/>
  <c r="CP496" i="1"/>
  <c r="CP495" i="1"/>
  <c r="CP494" i="1"/>
  <c r="CP493" i="1"/>
  <c r="CP492" i="1"/>
  <c r="CP491" i="1"/>
  <c r="CP490" i="1"/>
  <c r="CP489" i="1"/>
  <c r="CP488" i="1"/>
  <c r="CP487" i="1"/>
  <c r="CP486" i="1"/>
  <c r="CP485" i="1"/>
  <c r="CP484" i="1"/>
  <c r="CP483" i="1"/>
  <c r="CP482" i="1"/>
  <c r="CP481" i="1"/>
  <c r="CP480" i="1"/>
  <c r="CP479" i="1"/>
  <c r="CP478" i="1"/>
  <c r="CP477" i="1"/>
  <c r="CP476" i="1"/>
  <c r="CP475" i="1"/>
  <c r="CP474" i="1"/>
  <c r="CP473" i="1"/>
  <c r="CP472" i="1"/>
  <c r="CP471" i="1"/>
  <c r="CP470" i="1"/>
  <c r="CP469" i="1"/>
  <c r="CP468" i="1"/>
  <c r="CP467" i="1"/>
  <c r="CP466" i="1"/>
  <c r="CP465" i="1"/>
  <c r="CP464" i="1"/>
  <c r="CP463" i="1"/>
  <c r="CP462" i="1"/>
  <c r="CP461" i="1"/>
  <c r="CP460" i="1"/>
  <c r="CP459" i="1"/>
  <c r="CP458" i="1"/>
  <c r="CP457" i="1"/>
  <c r="CP456" i="1"/>
  <c r="CP455" i="1"/>
  <c r="CP454" i="1"/>
  <c r="CP453" i="1"/>
  <c r="CP452" i="1"/>
  <c r="CP451" i="1"/>
  <c r="CP450" i="1"/>
  <c r="CP449" i="1"/>
  <c r="CP448" i="1"/>
  <c r="CP447" i="1"/>
  <c r="CP446" i="1"/>
  <c r="CP445" i="1"/>
  <c r="CP444" i="1"/>
  <c r="CP443" i="1"/>
  <c r="CP442" i="1"/>
  <c r="CP441" i="1"/>
  <c r="CP440" i="1"/>
  <c r="CP439" i="1"/>
  <c r="CP438" i="1"/>
  <c r="CP437" i="1"/>
  <c r="CP436" i="1"/>
  <c r="CP435" i="1"/>
  <c r="CP434" i="1"/>
  <c r="CP433" i="1"/>
  <c r="CP432" i="1"/>
  <c r="CP431" i="1"/>
  <c r="CP430" i="1"/>
  <c r="CP429" i="1"/>
  <c r="CP428" i="1"/>
  <c r="CP427" i="1"/>
  <c r="CP426" i="1"/>
  <c r="CP425" i="1"/>
  <c r="CP424" i="1"/>
  <c r="CP423" i="1"/>
  <c r="CP422" i="1"/>
  <c r="CP421" i="1"/>
  <c r="CP420" i="1"/>
  <c r="CP419" i="1"/>
  <c r="CP418" i="1"/>
  <c r="CP417" i="1"/>
  <c r="CP416" i="1"/>
  <c r="CP415" i="1"/>
  <c r="CP414" i="1"/>
  <c r="CP413" i="1"/>
  <c r="CP412" i="1"/>
  <c r="CP411" i="1"/>
  <c r="CP410" i="1"/>
  <c r="CP409" i="1"/>
  <c r="CP408" i="1"/>
  <c r="CP407" i="1"/>
  <c r="CP406" i="1"/>
  <c r="CP405" i="1"/>
  <c r="CP404" i="1"/>
  <c r="CP403" i="1"/>
  <c r="CP402" i="1"/>
  <c r="CP401" i="1"/>
  <c r="CP400" i="1"/>
  <c r="CP399" i="1"/>
  <c r="CP398" i="1"/>
  <c r="CP397" i="1"/>
  <c r="CP396" i="1"/>
  <c r="CP395" i="1"/>
  <c r="CP394" i="1"/>
  <c r="CP393" i="1"/>
  <c r="CP392" i="1"/>
  <c r="CP391" i="1"/>
  <c r="CP390" i="1"/>
  <c r="CP389" i="1"/>
  <c r="CP388" i="1"/>
  <c r="CP387" i="1"/>
  <c r="CP386" i="1"/>
  <c r="CP385" i="1"/>
  <c r="CP384" i="1"/>
  <c r="CP383" i="1"/>
  <c r="CP382" i="1"/>
  <c r="CP381" i="1"/>
  <c r="CP380" i="1"/>
  <c r="CP379" i="1"/>
  <c r="CP378" i="1"/>
  <c r="CP377" i="1"/>
  <c r="CP376" i="1"/>
  <c r="CP375" i="1"/>
  <c r="CP374" i="1"/>
  <c r="CP373" i="1"/>
  <c r="CP372" i="1"/>
  <c r="CP371" i="1"/>
  <c r="CP370" i="1"/>
  <c r="CP369" i="1"/>
  <c r="CP368" i="1"/>
  <c r="CP367" i="1"/>
  <c r="CP366" i="1"/>
  <c r="CP365" i="1"/>
  <c r="CP364" i="1"/>
  <c r="CP363" i="1"/>
  <c r="CP362" i="1"/>
  <c r="CP361" i="1"/>
  <c r="CP360" i="1"/>
  <c r="CP359" i="1"/>
  <c r="CP358" i="1"/>
  <c r="CP357" i="1"/>
  <c r="CP356" i="1"/>
  <c r="CP355" i="1"/>
  <c r="CP354" i="1"/>
  <c r="CP353" i="1"/>
  <c r="CP352" i="1"/>
  <c r="CP351" i="1"/>
  <c r="CP350" i="1"/>
  <c r="CP349" i="1"/>
  <c r="CP348" i="1"/>
  <c r="CP347" i="1"/>
  <c r="CP346" i="1"/>
  <c r="CP345" i="1"/>
  <c r="CP344" i="1"/>
  <c r="CP343" i="1"/>
  <c r="CP342" i="1"/>
  <c r="CP341" i="1"/>
  <c r="CP340" i="1"/>
  <c r="CP339" i="1"/>
  <c r="CP338" i="1"/>
  <c r="CP337" i="1"/>
  <c r="CP336" i="1"/>
  <c r="CP335" i="1"/>
  <c r="CP334" i="1"/>
  <c r="CP333" i="1"/>
  <c r="CP332" i="1"/>
  <c r="CP331" i="1"/>
  <c r="CP330" i="1"/>
  <c r="CP329" i="1"/>
  <c r="CP328" i="1"/>
  <c r="CP327" i="1"/>
  <c r="CP326" i="1"/>
  <c r="CP325" i="1"/>
  <c r="CP324" i="1"/>
  <c r="CP323" i="1"/>
  <c r="CP322" i="1"/>
  <c r="CP321" i="1"/>
  <c r="CP320" i="1"/>
  <c r="CP319" i="1"/>
  <c r="CP318" i="1"/>
  <c r="CP317" i="1"/>
  <c r="CP316" i="1"/>
  <c r="CP315" i="1"/>
  <c r="CP314" i="1"/>
  <c r="CP313" i="1"/>
  <c r="CP312" i="1"/>
  <c r="CP311" i="1"/>
  <c r="CP310" i="1"/>
  <c r="CP309" i="1"/>
  <c r="CP308" i="1"/>
  <c r="CP307" i="1"/>
  <c r="CP306" i="1"/>
  <c r="CP305" i="1"/>
  <c r="CP304" i="1"/>
  <c r="CP303" i="1"/>
  <c r="CP302" i="1"/>
  <c r="CP301" i="1"/>
  <c r="CP300" i="1"/>
  <c r="CP299" i="1"/>
  <c r="CP298" i="1"/>
  <c r="CP297" i="1"/>
  <c r="CP296" i="1"/>
  <c r="CP295" i="1"/>
  <c r="CP294" i="1"/>
  <c r="CP293" i="1"/>
  <c r="CP292" i="1"/>
  <c r="CP291" i="1"/>
  <c r="CP290" i="1"/>
  <c r="CP289" i="1"/>
  <c r="CP288" i="1"/>
  <c r="CP287" i="1"/>
  <c r="CP286" i="1"/>
  <c r="CP285" i="1"/>
  <c r="CP284" i="1"/>
  <c r="CP283" i="1"/>
  <c r="CP282" i="1"/>
  <c r="CP281" i="1"/>
  <c r="CP280" i="1"/>
  <c r="CP279" i="1"/>
  <c r="CP278" i="1"/>
  <c r="CP277" i="1"/>
  <c r="CP276" i="1"/>
  <c r="CP275" i="1"/>
  <c r="CP274" i="1"/>
  <c r="CP273" i="1"/>
  <c r="CP272" i="1"/>
  <c r="CP271" i="1"/>
  <c r="CP270" i="1"/>
  <c r="CP269" i="1"/>
  <c r="CP268" i="1"/>
  <c r="CP267" i="1"/>
  <c r="CP266" i="1"/>
  <c r="CP265" i="1"/>
  <c r="CP264" i="1"/>
  <c r="CP263" i="1"/>
  <c r="CP262" i="1"/>
  <c r="CP261" i="1"/>
  <c r="CP260" i="1"/>
  <c r="CP259" i="1"/>
  <c r="CP258" i="1"/>
  <c r="CP257" i="1"/>
  <c r="CP256" i="1"/>
  <c r="CP255" i="1"/>
  <c r="CP254" i="1"/>
  <c r="CP253" i="1"/>
  <c r="CP252" i="1"/>
  <c r="CP251" i="1"/>
  <c r="CP250" i="1"/>
  <c r="CP249" i="1"/>
  <c r="CP248" i="1"/>
  <c r="CP247" i="1"/>
  <c r="CP246" i="1"/>
  <c r="CP245" i="1"/>
  <c r="CP244" i="1"/>
  <c r="CP243" i="1"/>
  <c r="CP242" i="1"/>
  <c r="CP241" i="1"/>
  <c r="CP240" i="1"/>
  <c r="CP239" i="1"/>
  <c r="CP238" i="1"/>
  <c r="CP237" i="1"/>
  <c r="CP236" i="1"/>
  <c r="CP235" i="1"/>
  <c r="CP234" i="1"/>
  <c r="CP233" i="1"/>
  <c r="CP232" i="1"/>
  <c r="CP231" i="1"/>
  <c r="CP230" i="1"/>
  <c r="CP229" i="1"/>
  <c r="CP228" i="1"/>
  <c r="CP227" i="1"/>
  <c r="CP226" i="1"/>
  <c r="CP225" i="1"/>
  <c r="CP224" i="1"/>
  <c r="CP223" i="1"/>
  <c r="CP222" i="1"/>
  <c r="CP221" i="1"/>
  <c r="CP220" i="1"/>
  <c r="CP219" i="1"/>
  <c r="CP218" i="1"/>
  <c r="CP217" i="1"/>
  <c r="CP216" i="1"/>
  <c r="CP215" i="1"/>
  <c r="CP214" i="1"/>
  <c r="CP213" i="1"/>
  <c r="CP212" i="1"/>
  <c r="CP211" i="1"/>
  <c r="CP210" i="1"/>
  <c r="CP209" i="1"/>
  <c r="CP208" i="1"/>
  <c r="CP207" i="1"/>
  <c r="CP206" i="1"/>
  <c r="CP205" i="1"/>
  <c r="CP204" i="1"/>
  <c r="CP203" i="1"/>
  <c r="CP202" i="1"/>
  <c r="CP201" i="1"/>
  <c r="CP200" i="1"/>
  <c r="CP199" i="1"/>
  <c r="CP198" i="1"/>
  <c r="CP197" i="1"/>
  <c r="CP196" i="1"/>
  <c r="CP195" i="1"/>
  <c r="CP194" i="1"/>
  <c r="CP193" i="1"/>
  <c r="CP192" i="1"/>
  <c r="CP191" i="1"/>
  <c r="CP190" i="1"/>
  <c r="CP189" i="1"/>
  <c r="CP188" i="1"/>
  <c r="CP187" i="1"/>
  <c r="CP186" i="1"/>
  <c r="CP185" i="1"/>
  <c r="CP184" i="1"/>
  <c r="CP183" i="1"/>
  <c r="CP182" i="1"/>
  <c r="CP181" i="1"/>
  <c r="CP180" i="1"/>
  <c r="CP179" i="1"/>
  <c r="CP178" i="1"/>
  <c r="CP177" i="1"/>
  <c r="CP176" i="1"/>
  <c r="CP175" i="1"/>
  <c r="CP174" i="1"/>
  <c r="CP173" i="1"/>
  <c r="CP172" i="1"/>
  <c r="CP171" i="1"/>
  <c r="CP170" i="1"/>
  <c r="CP169" i="1"/>
  <c r="CP168" i="1"/>
  <c r="CP167" i="1"/>
  <c r="CP166" i="1"/>
  <c r="CP165" i="1"/>
  <c r="CP164" i="1"/>
  <c r="CP163" i="1"/>
  <c r="CP162" i="1"/>
  <c r="CP161" i="1"/>
  <c r="CP160" i="1"/>
  <c r="CP159" i="1"/>
  <c r="CP158" i="1"/>
  <c r="CP157" i="1"/>
  <c r="CP156" i="1"/>
  <c r="CP155" i="1"/>
  <c r="CP154" i="1"/>
  <c r="CP153" i="1"/>
  <c r="CP152" i="1"/>
  <c r="CP151" i="1"/>
  <c r="CP150" i="1"/>
  <c r="CP149" i="1"/>
  <c r="CP148" i="1"/>
  <c r="CP147" i="1"/>
  <c r="CP146" i="1"/>
  <c r="CP145" i="1"/>
  <c r="CP144" i="1"/>
  <c r="CP143" i="1"/>
  <c r="CP142" i="1"/>
  <c r="CP141" i="1"/>
  <c r="CP140" i="1"/>
  <c r="CP139" i="1"/>
  <c r="CP138" i="1"/>
  <c r="CP137" i="1"/>
  <c r="CP136" i="1"/>
  <c r="CP135" i="1"/>
  <c r="CP134" i="1"/>
  <c r="CP133" i="1"/>
  <c r="CP132" i="1"/>
  <c r="CP131" i="1"/>
  <c r="CP130" i="1"/>
  <c r="CP129" i="1"/>
  <c r="CP128" i="1"/>
  <c r="CP127" i="1"/>
  <c r="CP126" i="1"/>
  <c r="CP125" i="1"/>
  <c r="CP124" i="1"/>
  <c r="CP123" i="1"/>
  <c r="CP122" i="1"/>
  <c r="CP121" i="1"/>
  <c r="CP120" i="1"/>
  <c r="CP119" i="1"/>
  <c r="CP118" i="1"/>
  <c r="CP117" i="1"/>
  <c r="CP116" i="1"/>
  <c r="CP115" i="1"/>
  <c r="CP114" i="1"/>
  <c r="CP113" i="1"/>
  <c r="CP112" i="1"/>
  <c r="CP111" i="1"/>
  <c r="CP110" i="1"/>
  <c r="CP109" i="1"/>
  <c r="CP108" i="1"/>
  <c r="CP107" i="1"/>
  <c r="CP106" i="1"/>
  <c r="CP105" i="1"/>
  <c r="CP104" i="1"/>
  <c r="CP103" i="1"/>
  <c r="CP102" i="1"/>
  <c r="CP101" i="1"/>
  <c r="CP100" i="1"/>
  <c r="CP99" i="1"/>
  <c r="CP98" i="1"/>
  <c r="CP97" i="1"/>
  <c r="CP96" i="1"/>
  <c r="CP95" i="1"/>
  <c r="CP94" i="1"/>
  <c r="CP93" i="1"/>
  <c r="CP92" i="1"/>
  <c r="CP91" i="1"/>
  <c r="CP90" i="1"/>
  <c r="CP89" i="1"/>
  <c r="CP88" i="1"/>
  <c r="CP87" i="1"/>
  <c r="CP86" i="1"/>
  <c r="CP85" i="1"/>
  <c r="CP84" i="1"/>
  <c r="CP83" i="1"/>
  <c r="CP82" i="1"/>
  <c r="CP81" i="1"/>
  <c r="CP80" i="1"/>
  <c r="CP79" i="1"/>
  <c r="CP78" i="1"/>
  <c r="CP77" i="1"/>
  <c r="CP76" i="1"/>
  <c r="CP75" i="1"/>
  <c r="CP74" i="1"/>
  <c r="CP73" i="1"/>
  <c r="CP72" i="1"/>
  <c r="CP71" i="1"/>
  <c r="CP70" i="1"/>
  <c r="CP69" i="1"/>
  <c r="CP68" i="1"/>
  <c r="CP67" i="1"/>
  <c r="CP66" i="1"/>
  <c r="CP65" i="1"/>
  <c r="CP64" i="1"/>
  <c r="CP63" i="1"/>
  <c r="CP62" i="1"/>
  <c r="CP61" i="1"/>
  <c r="CP60" i="1"/>
  <c r="CP59" i="1"/>
  <c r="CP58" i="1"/>
  <c r="CP57" i="1"/>
  <c r="CP56" i="1"/>
  <c r="CP55" i="1"/>
  <c r="CP54" i="1"/>
  <c r="CP53" i="1"/>
  <c r="CP52" i="1"/>
  <c r="CP51" i="1"/>
  <c r="CP50" i="1"/>
  <c r="CP49" i="1"/>
  <c r="CP48" i="1"/>
  <c r="CP47" i="1"/>
  <c r="CP46" i="1"/>
  <c r="CP45" i="1"/>
  <c r="CP44" i="1"/>
  <c r="CP43" i="1"/>
  <c r="CP42" i="1"/>
  <c r="CP41" i="1"/>
  <c r="CP40" i="1"/>
  <c r="CP39" i="1"/>
  <c r="CP38" i="1"/>
  <c r="CP37" i="1"/>
  <c r="CP36" i="1"/>
  <c r="CP35" i="1"/>
  <c r="CP34" i="1"/>
  <c r="CP33" i="1"/>
  <c r="CP32" i="1"/>
  <c r="CP31" i="1"/>
  <c r="CP30" i="1"/>
  <c r="CP29" i="1"/>
  <c r="CP28" i="1"/>
  <c r="CP27" i="1"/>
  <c r="CP26" i="1"/>
  <c r="CP25" i="1"/>
  <c r="CP24" i="1"/>
  <c r="CP23" i="1"/>
  <c r="CP22" i="1"/>
  <c r="CP21" i="1"/>
  <c r="CP20" i="1"/>
  <c r="CP19" i="1"/>
  <c r="CP18" i="1"/>
  <c r="CP17" i="1"/>
  <c r="CP16" i="1"/>
  <c r="CP15" i="1"/>
  <c r="CP14" i="1"/>
  <c r="CP13" i="1"/>
  <c r="CP12" i="1"/>
  <c r="CP11" i="1"/>
  <c r="CP10" i="1"/>
  <c r="CP9" i="1"/>
  <c r="CP8" i="1"/>
  <c r="CP7" i="1"/>
  <c r="CP6" i="1"/>
  <c r="CP5" i="1"/>
  <c r="CP4" i="1"/>
  <c r="CP3" i="1"/>
  <c r="CP2" i="1"/>
  <c r="O1621" i="1"/>
  <c r="N1621" i="1"/>
  <c r="O1620" i="1"/>
  <c r="N1620" i="1"/>
  <c r="O1619" i="1"/>
  <c r="N1619" i="1"/>
  <c r="O1618" i="1"/>
  <c r="N1618" i="1"/>
  <c r="O1617" i="1"/>
  <c r="N1617" i="1"/>
  <c r="O1616" i="1"/>
  <c r="N1616" i="1"/>
  <c r="O1615" i="1"/>
  <c r="N1615" i="1"/>
  <c r="O1614" i="1"/>
  <c r="N1614" i="1"/>
  <c r="O1613" i="1"/>
  <c r="N1613" i="1"/>
  <c r="O1612" i="1"/>
  <c r="N1612" i="1"/>
  <c r="O1611" i="1"/>
  <c r="N1611" i="1"/>
  <c r="O1610" i="1"/>
  <c r="N1610" i="1"/>
  <c r="O1609" i="1"/>
  <c r="N1609" i="1"/>
  <c r="O1608" i="1"/>
  <c r="N1608" i="1"/>
  <c r="O1607" i="1"/>
  <c r="N1607" i="1"/>
  <c r="O1606" i="1"/>
  <c r="N1606" i="1"/>
  <c r="O1605" i="1"/>
  <c r="N1605" i="1"/>
  <c r="O1604" i="1"/>
  <c r="N1604" i="1"/>
  <c r="O1603" i="1"/>
  <c r="N1603" i="1"/>
  <c r="O1602" i="1"/>
  <c r="N1602" i="1"/>
  <c r="O1601" i="1"/>
  <c r="N1601" i="1"/>
  <c r="O1600" i="1"/>
  <c r="N1600" i="1"/>
  <c r="O1599" i="1"/>
  <c r="N1599" i="1"/>
  <c r="O1598" i="1"/>
  <c r="N1598" i="1"/>
  <c r="O1597" i="1"/>
  <c r="N1597" i="1"/>
  <c r="O1596" i="1"/>
  <c r="N1596" i="1"/>
  <c r="O1595" i="1"/>
  <c r="N1595" i="1"/>
  <c r="O1594" i="1"/>
  <c r="N1594" i="1"/>
  <c r="O1593" i="1"/>
  <c r="N1593" i="1"/>
  <c r="O1592" i="1"/>
  <c r="N1592" i="1"/>
  <c r="O1591" i="1"/>
  <c r="N1591" i="1"/>
  <c r="O1590" i="1"/>
  <c r="N1590" i="1"/>
  <c r="O1589" i="1"/>
  <c r="N1589" i="1"/>
  <c r="O1588" i="1"/>
  <c r="N1588" i="1"/>
  <c r="O1587" i="1"/>
  <c r="N1587" i="1"/>
  <c r="O1586" i="1"/>
  <c r="N1586" i="1"/>
  <c r="O1585" i="1"/>
  <c r="N1585" i="1"/>
  <c r="O1584" i="1"/>
  <c r="N1584" i="1"/>
  <c r="O1583" i="1"/>
  <c r="N1583" i="1"/>
  <c r="O1582" i="1"/>
  <c r="N1582" i="1"/>
  <c r="O1581" i="1"/>
  <c r="N1581" i="1"/>
  <c r="O1580" i="1"/>
  <c r="N1580" i="1"/>
  <c r="O1579" i="1"/>
  <c r="N1579" i="1"/>
  <c r="O1578" i="1"/>
  <c r="N1578" i="1"/>
  <c r="O1577" i="1"/>
  <c r="N1577" i="1"/>
  <c r="O1576" i="1"/>
  <c r="N1576" i="1"/>
  <c r="O1575" i="1"/>
  <c r="N1575" i="1"/>
  <c r="O1574" i="1"/>
  <c r="N1574" i="1"/>
  <c r="O1573" i="1"/>
  <c r="N1573" i="1"/>
  <c r="O1572" i="1"/>
  <c r="N1572" i="1"/>
  <c r="O1571" i="1"/>
  <c r="N1571" i="1"/>
  <c r="O1570" i="1"/>
  <c r="N1570" i="1"/>
  <c r="O1569" i="1"/>
  <c r="N1569" i="1"/>
  <c r="O1568" i="1"/>
  <c r="N1568" i="1"/>
  <c r="O1567" i="1"/>
  <c r="N1567" i="1"/>
  <c r="O1566" i="1"/>
  <c r="N1566" i="1"/>
  <c r="O1565" i="1"/>
  <c r="N1565" i="1"/>
  <c r="O1564" i="1"/>
  <c r="N1564" i="1"/>
  <c r="O1563" i="1"/>
  <c r="N1563" i="1"/>
  <c r="O1562" i="1"/>
  <c r="N1562" i="1"/>
  <c r="O1561" i="1"/>
  <c r="N1561" i="1"/>
  <c r="O1560" i="1"/>
  <c r="N1560" i="1"/>
  <c r="O1559" i="1"/>
  <c r="N1559" i="1"/>
  <c r="O1558" i="1"/>
  <c r="N1558" i="1"/>
  <c r="O1557" i="1"/>
  <c r="N1557" i="1"/>
  <c r="O1556" i="1"/>
  <c r="N1556" i="1"/>
  <c r="O1555" i="1"/>
  <c r="N1555" i="1"/>
  <c r="O1554" i="1"/>
  <c r="N1554" i="1"/>
  <c r="O1553" i="1"/>
  <c r="N1553" i="1"/>
  <c r="O1552" i="1"/>
  <c r="N1552" i="1"/>
  <c r="O1551" i="1"/>
  <c r="N1551" i="1"/>
  <c r="O1550" i="1"/>
  <c r="N1550" i="1"/>
  <c r="O1549" i="1"/>
  <c r="N1549" i="1"/>
  <c r="O1548" i="1"/>
  <c r="N1548" i="1"/>
  <c r="O1547" i="1"/>
  <c r="N1547" i="1"/>
  <c r="O1546" i="1"/>
  <c r="N1546" i="1"/>
  <c r="O1545" i="1"/>
  <c r="N1545" i="1"/>
  <c r="O1544" i="1"/>
  <c r="N1544" i="1"/>
  <c r="O1543" i="1"/>
  <c r="N1543" i="1"/>
  <c r="O1542" i="1"/>
  <c r="N1542" i="1"/>
  <c r="O1541" i="1"/>
  <c r="N1541" i="1"/>
  <c r="O1540" i="1"/>
  <c r="N1540" i="1"/>
  <c r="O1539" i="1"/>
  <c r="N1539" i="1"/>
  <c r="O1538" i="1"/>
  <c r="N1538" i="1"/>
  <c r="O1537" i="1"/>
  <c r="N1537" i="1"/>
  <c r="O1536" i="1"/>
  <c r="N1536" i="1"/>
  <c r="O1535" i="1"/>
  <c r="N1535" i="1"/>
  <c r="O1534" i="1"/>
  <c r="N1534" i="1"/>
  <c r="O1533" i="1"/>
  <c r="N1533" i="1"/>
  <c r="O1532" i="1"/>
  <c r="N1532" i="1"/>
  <c r="O1531" i="1"/>
  <c r="N1531" i="1"/>
  <c r="O1530" i="1"/>
  <c r="N1530" i="1"/>
  <c r="O1529" i="1"/>
  <c r="N1529" i="1"/>
  <c r="O1528" i="1"/>
  <c r="N1528" i="1"/>
  <c r="O1527" i="1"/>
  <c r="N1527" i="1"/>
  <c r="O1526" i="1"/>
  <c r="N1526" i="1"/>
  <c r="O1525" i="1"/>
  <c r="N1525" i="1"/>
  <c r="O1524" i="1"/>
  <c r="N1524" i="1"/>
  <c r="O1523" i="1"/>
  <c r="N1523" i="1"/>
  <c r="O1522" i="1"/>
  <c r="N1522" i="1"/>
  <c r="O1521" i="1"/>
  <c r="N1521" i="1"/>
  <c r="O1520" i="1"/>
  <c r="N1520" i="1"/>
  <c r="O1519" i="1"/>
  <c r="N1519" i="1"/>
  <c r="O1518" i="1"/>
  <c r="N1518" i="1"/>
  <c r="O1517" i="1"/>
  <c r="N1517" i="1"/>
  <c r="O1516" i="1"/>
  <c r="N1516" i="1"/>
  <c r="O1515" i="1"/>
  <c r="N1515" i="1"/>
  <c r="O1514" i="1"/>
  <c r="N1514" i="1"/>
  <c r="O1513" i="1"/>
  <c r="N1513" i="1"/>
  <c r="O1512" i="1"/>
  <c r="N1512" i="1"/>
  <c r="O1511" i="1"/>
  <c r="N1511" i="1"/>
  <c r="O1510" i="1"/>
  <c r="N1510" i="1"/>
  <c r="O1509" i="1"/>
  <c r="N1509" i="1"/>
  <c r="O1508" i="1"/>
  <c r="N1508" i="1"/>
  <c r="O1507" i="1"/>
  <c r="N1507" i="1"/>
  <c r="O1506" i="1"/>
  <c r="N1506" i="1"/>
  <c r="O1505" i="1"/>
  <c r="N1505" i="1"/>
  <c r="O1504" i="1"/>
  <c r="N1504" i="1"/>
  <c r="O1503" i="1"/>
  <c r="N1503" i="1"/>
  <c r="O1502" i="1"/>
  <c r="N1502" i="1"/>
  <c r="O1501" i="1"/>
  <c r="N1501" i="1"/>
  <c r="O1500" i="1"/>
  <c r="N1500" i="1"/>
  <c r="O1499" i="1"/>
  <c r="N1499" i="1"/>
  <c r="O1498" i="1"/>
  <c r="N1498" i="1"/>
  <c r="O1497" i="1"/>
  <c r="N1497" i="1"/>
  <c r="O1496" i="1"/>
  <c r="N1496" i="1"/>
  <c r="O1495" i="1"/>
  <c r="N1495" i="1"/>
  <c r="O1494" i="1"/>
  <c r="N1494" i="1"/>
  <c r="O1493" i="1"/>
  <c r="N1493" i="1"/>
  <c r="O1492" i="1"/>
  <c r="N1492" i="1"/>
  <c r="O1491" i="1"/>
  <c r="N1491" i="1"/>
  <c r="O1490" i="1"/>
  <c r="N1490" i="1"/>
  <c r="O1489" i="1"/>
  <c r="N1489" i="1"/>
  <c r="O1488" i="1"/>
  <c r="N1488" i="1"/>
  <c r="O1487" i="1"/>
  <c r="N1487" i="1"/>
  <c r="O1486" i="1"/>
  <c r="N1486" i="1"/>
  <c r="O1485" i="1"/>
  <c r="N1485" i="1"/>
  <c r="O1484" i="1"/>
  <c r="N1484" i="1"/>
  <c r="O1483" i="1"/>
  <c r="N1483" i="1"/>
  <c r="O1482" i="1"/>
  <c r="N1482" i="1"/>
  <c r="O1481" i="1"/>
  <c r="N1481" i="1"/>
  <c r="O1480" i="1"/>
  <c r="N1480" i="1"/>
  <c r="O1479" i="1"/>
  <c r="N1479" i="1"/>
  <c r="O1478" i="1"/>
  <c r="N1478" i="1"/>
  <c r="O1477" i="1"/>
  <c r="N1477" i="1"/>
  <c r="O1476" i="1"/>
  <c r="N1476" i="1"/>
  <c r="O1475" i="1"/>
  <c r="N1475" i="1"/>
  <c r="O1474" i="1"/>
  <c r="N1474" i="1"/>
  <c r="O1473" i="1"/>
  <c r="N1473" i="1"/>
  <c r="O1472" i="1"/>
  <c r="N1472" i="1"/>
  <c r="O1471" i="1"/>
  <c r="N1471" i="1"/>
  <c r="O1470" i="1"/>
  <c r="N1470" i="1"/>
  <c r="O1469" i="1"/>
  <c r="N1469" i="1"/>
  <c r="O1468" i="1"/>
  <c r="N1468" i="1"/>
  <c r="O1467" i="1"/>
  <c r="N1467" i="1"/>
  <c r="O1466" i="1"/>
  <c r="N1466" i="1"/>
  <c r="O1465" i="1"/>
  <c r="N1465" i="1"/>
  <c r="O1464" i="1"/>
  <c r="N1464" i="1"/>
  <c r="O1463" i="1"/>
  <c r="N1463" i="1"/>
  <c r="O1462" i="1"/>
  <c r="N1462" i="1"/>
  <c r="O1461" i="1"/>
  <c r="N1461" i="1"/>
  <c r="O1460" i="1"/>
  <c r="N1460" i="1"/>
  <c r="O1459" i="1"/>
  <c r="N1459" i="1"/>
  <c r="O1458" i="1"/>
  <c r="N1458" i="1"/>
  <c r="O1457" i="1"/>
  <c r="N1457" i="1"/>
  <c r="O1456" i="1"/>
  <c r="N1456" i="1"/>
  <c r="O1455" i="1"/>
  <c r="N1455" i="1"/>
  <c r="O1454" i="1"/>
  <c r="N1454" i="1"/>
  <c r="O1453" i="1"/>
  <c r="N1453" i="1"/>
  <c r="O1452" i="1"/>
  <c r="N1452" i="1"/>
  <c r="O1451" i="1"/>
  <c r="N1451" i="1"/>
  <c r="O1450" i="1"/>
  <c r="N1450" i="1"/>
  <c r="O1449" i="1"/>
  <c r="N1449" i="1"/>
  <c r="O1448" i="1"/>
  <c r="N1448" i="1"/>
  <c r="O1447" i="1"/>
  <c r="N1447" i="1"/>
  <c r="O1446" i="1"/>
  <c r="N1446" i="1"/>
  <c r="O1445" i="1"/>
  <c r="N1445" i="1"/>
  <c r="O1444" i="1"/>
  <c r="N1444" i="1"/>
  <c r="O1443" i="1"/>
  <c r="N1443" i="1"/>
  <c r="O1442" i="1"/>
  <c r="N1442" i="1"/>
  <c r="O1441" i="1"/>
  <c r="N1441" i="1"/>
  <c r="O1440" i="1"/>
  <c r="N1440" i="1"/>
  <c r="O1439" i="1"/>
  <c r="N1439" i="1"/>
  <c r="O1438" i="1"/>
  <c r="N1438" i="1"/>
  <c r="O1437" i="1"/>
  <c r="N1437" i="1"/>
  <c r="O1436" i="1"/>
  <c r="N1436" i="1"/>
  <c r="O1435" i="1"/>
  <c r="N1435" i="1"/>
  <c r="O1434" i="1"/>
  <c r="N1434" i="1"/>
  <c r="O1433" i="1"/>
  <c r="N1433" i="1"/>
  <c r="O1432" i="1"/>
  <c r="N1432" i="1"/>
  <c r="O1431" i="1"/>
  <c r="N1431" i="1"/>
  <c r="O1430" i="1"/>
  <c r="N1430" i="1"/>
  <c r="O1429" i="1"/>
  <c r="N1429" i="1"/>
  <c r="O1428" i="1"/>
  <c r="N1428" i="1"/>
  <c r="O1427" i="1"/>
  <c r="N1427" i="1"/>
  <c r="O1426" i="1"/>
  <c r="N1426" i="1"/>
  <c r="O1425" i="1"/>
  <c r="N1425" i="1"/>
  <c r="O1424" i="1"/>
  <c r="N1424" i="1"/>
  <c r="O1423" i="1"/>
  <c r="N1423" i="1"/>
  <c r="O1422" i="1"/>
  <c r="N1422" i="1"/>
  <c r="O1421" i="1"/>
  <c r="N1421" i="1"/>
  <c r="O1420" i="1"/>
  <c r="N1420" i="1"/>
  <c r="O1419" i="1"/>
  <c r="N1419" i="1"/>
  <c r="O1418" i="1"/>
  <c r="N1418" i="1"/>
  <c r="O1417" i="1"/>
  <c r="N1417" i="1"/>
  <c r="O1416" i="1"/>
  <c r="N1416" i="1"/>
  <c r="O1415" i="1"/>
  <c r="N1415" i="1"/>
  <c r="O1414" i="1"/>
  <c r="N1414" i="1"/>
  <c r="O1413" i="1"/>
  <c r="N1413" i="1"/>
  <c r="O1412" i="1"/>
  <c r="N1412" i="1"/>
  <c r="O1411" i="1"/>
  <c r="N1411" i="1"/>
  <c r="O1410" i="1"/>
  <c r="N1410" i="1"/>
  <c r="O1409" i="1"/>
  <c r="N1409" i="1"/>
  <c r="O1408" i="1"/>
  <c r="N1408" i="1"/>
  <c r="O1407" i="1"/>
  <c r="N1407" i="1"/>
  <c r="O1406" i="1"/>
  <c r="N1406" i="1"/>
  <c r="O1405" i="1"/>
  <c r="N1405" i="1"/>
  <c r="O1404" i="1"/>
  <c r="N1404" i="1"/>
  <c r="O1403" i="1"/>
  <c r="N1403" i="1"/>
  <c r="O1402" i="1"/>
  <c r="N1402" i="1"/>
  <c r="O1401" i="1"/>
  <c r="N1401" i="1"/>
  <c r="O1400" i="1"/>
  <c r="N1400" i="1"/>
  <c r="O1399" i="1"/>
  <c r="N1399" i="1"/>
  <c r="O1398" i="1"/>
  <c r="N1398" i="1"/>
  <c r="O1397" i="1"/>
  <c r="N1397" i="1"/>
  <c r="O1396" i="1"/>
  <c r="N1396" i="1"/>
  <c r="O1395" i="1"/>
  <c r="N1395" i="1"/>
  <c r="O1394" i="1"/>
  <c r="N1394" i="1"/>
  <c r="O1393" i="1"/>
  <c r="N1393" i="1"/>
  <c r="O1392" i="1"/>
  <c r="N1392" i="1"/>
  <c r="O1391" i="1"/>
  <c r="N1391" i="1"/>
  <c r="O1390" i="1"/>
  <c r="N1390" i="1"/>
  <c r="O1389" i="1"/>
  <c r="N1389" i="1"/>
  <c r="O1388" i="1"/>
  <c r="N1388" i="1"/>
  <c r="O1387" i="1"/>
  <c r="N1387" i="1"/>
  <c r="O1386" i="1"/>
  <c r="N1386" i="1"/>
  <c r="O1385" i="1"/>
  <c r="N1385" i="1"/>
  <c r="O1384" i="1"/>
  <c r="N1384" i="1"/>
  <c r="O1383" i="1"/>
  <c r="N1383" i="1"/>
  <c r="O1382" i="1"/>
  <c r="N1382" i="1"/>
  <c r="O1381" i="1"/>
  <c r="N1381" i="1"/>
  <c r="O1380" i="1"/>
  <c r="N1380" i="1"/>
  <c r="O1379" i="1"/>
  <c r="N1379" i="1"/>
  <c r="O1378" i="1"/>
  <c r="N1378" i="1"/>
  <c r="O1377" i="1"/>
  <c r="N1377" i="1"/>
  <c r="O1376" i="1"/>
  <c r="N1376" i="1"/>
  <c r="O1375" i="1"/>
  <c r="N1375" i="1"/>
  <c r="O1374" i="1"/>
  <c r="N1374" i="1"/>
  <c r="O1373" i="1"/>
  <c r="N1373" i="1"/>
  <c r="O1372" i="1"/>
  <c r="N1372" i="1"/>
  <c r="O1371" i="1"/>
  <c r="N1371" i="1"/>
  <c r="O1370" i="1"/>
  <c r="N1370" i="1"/>
  <c r="O1369" i="1"/>
  <c r="N1369" i="1"/>
  <c r="O1368" i="1"/>
  <c r="N1368" i="1"/>
  <c r="O1367" i="1"/>
  <c r="N1367" i="1"/>
  <c r="O1366" i="1"/>
  <c r="N1366" i="1"/>
  <c r="O1365" i="1"/>
  <c r="N1365" i="1"/>
  <c r="O1364" i="1"/>
  <c r="N1364" i="1"/>
  <c r="O1363" i="1"/>
  <c r="N1363" i="1"/>
  <c r="O1362" i="1"/>
  <c r="N1362" i="1"/>
  <c r="O1361" i="1"/>
  <c r="N1361" i="1"/>
  <c r="O1360" i="1"/>
  <c r="N1360" i="1"/>
  <c r="O1359" i="1"/>
  <c r="N1359" i="1"/>
  <c r="O1358" i="1"/>
  <c r="N1358" i="1"/>
  <c r="O1357" i="1"/>
  <c r="N1357" i="1"/>
  <c r="O1356" i="1"/>
  <c r="N1356" i="1"/>
  <c r="O1355" i="1"/>
  <c r="N1355" i="1"/>
  <c r="O1354" i="1"/>
  <c r="N1354" i="1"/>
  <c r="O1353" i="1"/>
  <c r="N1353" i="1"/>
  <c r="O1352" i="1"/>
  <c r="N1352" i="1"/>
  <c r="O1351" i="1"/>
  <c r="N1351" i="1"/>
  <c r="O1350" i="1"/>
  <c r="N1350" i="1"/>
  <c r="O1349" i="1"/>
  <c r="N1349" i="1"/>
  <c r="O1348" i="1"/>
  <c r="N1348" i="1"/>
  <c r="O1347" i="1"/>
  <c r="N1347" i="1"/>
  <c r="O1346" i="1"/>
  <c r="N1346" i="1"/>
  <c r="O1345" i="1"/>
  <c r="N1345" i="1"/>
  <c r="O1344" i="1"/>
  <c r="N1344" i="1"/>
  <c r="O1343" i="1"/>
  <c r="N1343" i="1"/>
  <c r="O1342" i="1"/>
  <c r="N1342" i="1"/>
  <c r="O1341" i="1"/>
  <c r="N1341" i="1"/>
  <c r="O1340" i="1"/>
  <c r="N1340" i="1"/>
  <c r="O1339" i="1"/>
  <c r="N1339" i="1"/>
  <c r="O1338" i="1"/>
  <c r="N1338" i="1"/>
  <c r="O1337" i="1"/>
  <c r="N1337" i="1"/>
  <c r="O1336" i="1"/>
  <c r="N1336" i="1"/>
  <c r="O1335" i="1"/>
  <c r="N1335" i="1"/>
  <c r="O1334" i="1"/>
  <c r="N1334" i="1"/>
  <c r="O1333" i="1"/>
  <c r="N1333" i="1"/>
  <c r="O1332" i="1"/>
  <c r="N1332" i="1"/>
  <c r="O1331" i="1"/>
  <c r="N1331" i="1"/>
  <c r="O1330" i="1"/>
  <c r="N1330" i="1"/>
  <c r="O1329" i="1"/>
  <c r="N1329" i="1"/>
  <c r="O1328" i="1"/>
  <c r="N1328" i="1"/>
  <c r="O1327" i="1"/>
  <c r="N1327" i="1"/>
  <c r="O1326" i="1"/>
  <c r="N1326" i="1"/>
  <c r="O1325" i="1"/>
  <c r="N1325" i="1"/>
  <c r="O1324" i="1"/>
  <c r="N1324" i="1"/>
  <c r="O1323" i="1"/>
  <c r="N1323" i="1"/>
  <c r="O1322" i="1"/>
  <c r="N1322" i="1"/>
  <c r="O1321" i="1"/>
  <c r="N1321" i="1"/>
  <c r="O1320" i="1"/>
  <c r="N1320" i="1"/>
  <c r="O1319" i="1"/>
  <c r="N1319" i="1"/>
  <c r="O1318" i="1"/>
  <c r="N1318" i="1"/>
  <c r="O1317" i="1"/>
  <c r="N1317" i="1"/>
  <c r="O1316" i="1"/>
  <c r="N1316" i="1"/>
  <c r="O1315" i="1"/>
  <c r="N1315" i="1"/>
  <c r="O1314" i="1"/>
  <c r="N1314" i="1"/>
  <c r="O1313" i="1"/>
  <c r="N1313" i="1"/>
  <c r="O1312" i="1"/>
  <c r="N1312" i="1"/>
  <c r="O1311" i="1"/>
  <c r="N1311" i="1"/>
  <c r="O1310" i="1"/>
  <c r="N1310" i="1"/>
  <c r="O1309" i="1"/>
  <c r="N1309" i="1"/>
  <c r="O1308" i="1"/>
  <c r="N1308" i="1"/>
  <c r="O1307" i="1"/>
  <c r="N1307" i="1"/>
  <c r="O1306" i="1"/>
  <c r="N1306" i="1"/>
  <c r="O1305" i="1"/>
  <c r="N1305" i="1"/>
  <c r="O1304" i="1"/>
  <c r="N1304" i="1"/>
  <c r="O1303" i="1"/>
  <c r="N1303" i="1"/>
  <c r="O1302" i="1"/>
  <c r="N1302" i="1"/>
  <c r="O1301" i="1"/>
  <c r="N1301" i="1"/>
  <c r="O1300" i="1"/>
  <c r="N1300" i="1"/>
  <c r="O1299" i="1"/>
  <c r="N1299" i="1"/>
  <c r="O1298" i="1"/>
  <c r="N1298" i="1"/>
  <c r="O1297" i="1"/>
  <c r="N1297" i="1"/>
  <c r="O1296" i="1"/>
  <c r="N1296" i="1"/>
  <c r="O1295" i="1"/>
  <c r="N1295" i="1"/>
  <c r="O1294" i="1"/>
  <c r="N1294" i="1"/>
  <c r="O1293" i="1"/>
  <c r="N1293" i="1"/>
  <c r="O1292" i="1"/>
  <c r="N1292" i="1"/>
  <c r="O1291" i="1"/>
  <c r="N1291" i="1"/>
  <c r="O1290" i="1"/>
  <c r="N1290" i="1"/>
  <c r="O1289" i="1"/>
  <c r="N1289" i="1"/>
  <c r="O1288" i="1"/>
  <c r="N1288" i="1"/>
  <c r="O1287" i="1"/>
  <c r="N1287" i="1"/>
  <c r="O1286" i="1"/>
  <c r="N1286" i="1"/>
  <c r="O1285" i="1"/>
  <c r="N1285" i="1"/>
  <c r="O1284" i="1"/>
  <c r="N1284" i="1"/>
  <c r="O1283" i="1"/>
  <c r="N1283" i="1"/>
  <c r="O1282" i="1"/>
  <c r="N1282" i="1"/>
  <c r="O1281" i="1"/>
  <c r="N1281" i="1"/>
  <c r="O1280" i="1"/>
  <c r="N1280" i="1"/>
  <c r="O1279" i="1"/>
  <c r="N1279" i="1"/>
  <c r="O1278" i="1"/>
  <c r="N1278" i="1"/>
  <c r="O1277" i="1"/>
  <c r="N1277" i="1"/>
  <c r="O1276" i="1"/>
  <c r="N1276" i="1"/>
  <c r="O1275" i="1"/>
  <c r="N1275" i="1"/>
  <c r="O1274" i="1"/>
  <c r="N1274" i="1"/>
  <c r="O1273" i="1"/>
  <c r="N1273" i="1"/>
  <c r="O1272" i="1"/>
  <c r="N1272" i="1"/>
  <c r="O1271" i="1"/>
  <c r="N1271" i="1"/>
  <c r="O1270" i="1"/>
  <c r="N1270" i="1"/>
  <c r="O1269" i="1"/>
  <c r="N1269" i="1"/>
  <c r="O1268" i="1"/>
  <c r="N1268" i="1"/>
  <c r="O1267" i="1"/>
  <c r="N1267" i="1"/>
  <c r="O1266" i="1"/>
  <c r="N1266" i="1"/>
  <c r="O1265" i="1"/>
  <c r="N1265" i="1"/>
  <c r="O1264" i="1"/>
  <c r="N1264" i="1"/>
  <c r="O1263" i="1"/>
  <c r="N1263" i="1"/>
  <c r="O1262" i="1"/>
  <c r="N1262" i="1"/>
  <c r="O1261" i="1"/>
  <c r="N1261" i="1"/>
  <c r="O1260" i="1"/>
  <c r="N1260" i="1"/>
  <c r="O1259" i="1"/>
  <c r="N1259" i="1"/>
  <c r="O1258" i="1"/>
  <c r="N1258" i="1"/>
  <c r="O1257" i="1"/>
  <c r="N1257" i="1"/>
  <c r="O1256" i="1"/>
  <c r="N1256" i="1"/>
  <c r="O1255" i="1"/>
  <c r="N1255" i="1"/>
  <c r="O1254" i="1"/>
  <c r="N1254" i="1"/>
  <c r="O1253" i="1"/>
  <c r="N1253" i="1"/>
  <c r="O1252" i="1"/>
  <c r="N1252" i="1"/>
  <c r="O1251" i="1"/>
  <c r="N1251" i="1"/>
  <c r="O1250" i="1"/>
  <c r="N1250" i="1"/>
  <c r="O1249" i="1"/>
  <c r="N1249" i="1"/>
  <c r="O1248" i="1"/>
  <c r="N1248" i="1"/>
  <c r="O1247" i="1"/>
  <c r="N1247" i="1"/>
  <c r="O1246" i="1"/>
  <c r="N1246" i="1"/>
  <c r="O1245" i="1"/>
  <c r="N1245" i="1"/>
  <c r="O1244" i="1"/>
  <c r="N1244" i="1"/>
  <c r="O1243" i="1"/>
  <c r="N1243" i="1"/>
  <c r="O1242" i="1"/>
  <c r="N1242" i="1"/>
  <c r="O1241" i="1"/>
  <c r="N1241" i="1"/>
  <c r="O1240" i="1"/>
  <c r="N1240" i="1"/>
  <c r="O1239" i="1"/>
  <c r="N1239" i="1"/>
  <c r="O1238" i="1"/>
  <c r="N1238" i="1"/>
  <c r="O1237" i="1"/>
  <c r="N1237" i="1"/>
  <c r="O1236" i="1"/>
  <c r="N1236" i="1"/>
  <c r="O1235" i="1"/>
  <c r="N1235" i="1"/>
  <c r="O1234" i="1"/>
  <c r="N1234" i="1"/>
  <c r="O1233" i="1"/>
  <c r="N1233" i="1"/>
  <c r="O1232" i="1"/>
  <c r="N1232" i="1"/>
  <c r="O1231" i="1"/>
  <c r="N1231" i="1"/>
  <c r="O1230" i="1"/>
  <c r="N1230" i="1"/>
  <c r="O1229" i="1"/>
  <c r="N1229" i="1"/>
  <c r="O1228" i="1"/>
  <c r="N1228" i="1"/>
  <c r="O1227" i="1"/>
  <c r="N1227" i="1"/>
  <c r="O1226" i="1"/>
  <c r="N1226" i="1"/>
  <c r="O1225" i="1"/>
  <c r="N1225" i="1"/>
  <c r="O1224" i="1"/>
  <c r="N1224" i="1"/>
  <c r="O1223" i="1"/>
  <c r="N1223" i="1"/>
  <c r="O1222" i="1"/>
  <c r="N1222" i="1"/>
  <c r="O1221" i="1"/>
  <c r="N1221" i="1"/>
  <c r="O1220" i="1"/>
  <c r="N1220" i="1"/>
  <c r="O1219" i="1"/>
  <c r="N1219" i="1"/>
  <c r="O1218" i="1"/>
  <c r="N1218" i="1"/>
  <c r="O1217" i="1"/>
  <c r="N1217" i="1"/>
  <c r="O1216" i="1"/>
  <c r="N1216" i="1"/>
  <c r="O1215" i="1"/>
  <c r="N1215" i="1"/>
  <c r="O1214" i="1"/>
  <c r="N1214" i="1"/>
  <c r="O1213" i="1"/>
  <c r="N1213" i="1"/>
  <c r="O1212" i="1"/>
  <c r="N1212" i="1"/>
  <c r="O1211" i="1"/>
  <c r="N1211" i="1"/>
  <c r="O1210" i="1"/>
  <c r="N1210" i="1"/>
  <c r="O1209" i="1"/>
  <c r="N1209" i="1"/>
  <c r="O1208" i="1"/>
  <c r="N1208" i="1"/>
  <c r="O1207" i="1"/>
  <c r="N1207" i="1"/>
  <c r="O1206" i="1"/>
  <c r="N1206" i="1"/>
  <c r="O1205" i="1"/>
  <c r="N1205" i="1"/>
  <c r="O1204" i="1"/>
  <c r="N1204" i="1"/>
  <c r="O1203" i="1"/>
  <c r="N1203" i="1"/>
  <c r="O1202" i="1"/>
  <c r="N1202" i="1"/>
  <c r="O1201" i="1"/>
  <c r="N1201" i="1"/>
  <c r="O1200" i="1"/>
  <c r="N1200" i="1"/>
  <c r="O1199" i="1"/>
  <c r="N1199" i="1"/>
  <c r="O1198" i="1"/>
  <c r="N1198" i="1"/>
  <c r="O1197" i="1"/>
  <c r="N1197" i="1"/>
  <c r="O1196" i="1"/>
  <c r="N1196" i="1"/>
  <c r="O1195" i="1"/>
  <c r="N1195" i="1"/>
  <c r="O1194" i="1"/>
  <c r="N1194" i="1"/>
  <c r="O1193" i="1"/>
  <c r="N1193" i="1"/>
  <c r="O1192" i="1"/>
  <c r="N1192" i="1"/>
  <c r="O1191" i="1"/>
  <c r="N1191" i="1"/>
  <c r="O1190" i="1"/>
  <c r="N1190" i="1"/>
  <c r="O1189" i="1"/>
  <c r="N1189" i="1"/>
  <c r="O1188" i="1"/>
  <c r="N1188" i="1"/>
  <c r="O1187" i="1"/>
  <c r="N1187" i="1"/>
  <c r="O1186" i="1"/>
  <c r="N1186" i="1"/>
  <c r="O1185" i="1"/>
  <c r="N1185" i="1"/>
  <c r="O1184" i="1"/>
  <c r="N1184" i="1"/>
  <c r="O1183" i="1"/>
  <c r="N1183" i="1"/>
  <c r="O1182" i="1"/>
  <c r="N1182" i="1"/>
  <c r="O1181" i="1"/>
  <c r="N1181" i="1"/>
  <c r="O1180" i="1"/>
  <c r="N1180" i="1"/>
  <c r="O1179" i="1"/>
  <c r="N1179" i="1"/>
  <c r="O1178" i="1"/>
  <c r="N1178" i="1"/>
  <c r="O1177" i="1"/>
  <c r="N1177" i="1"/>
  <c r="O1176" i="1"/>
  <c r="N1176" i="1"/>
  <c r="O1175" i="1"/>
  <c r="N1175" i="1"/>
  <c r="O1174" i="1"/>
  <c r="N1174" i="1"/>
  <c r="O1173" i="1"/>
  <c r="N1173" i="1"/>
  <c r="O1172" i="1"/>
  <c r="N1172" i="1"/>
  <c r="O1171" i="1"/>
  <c r="N1171" i="1"/>
  <c r="O1170" i="1"/>
  <c r="N1170" i="1"/>
  <c r="O1169" i="1"/>
  <c r="N1169" i="1"/>
  <c r="O1168" i="1"/>
  <c r="N1168" i="1"/>
  <c r="O1167" i="1"/>
  <c r="N1167" i="1"/>
  <c r="O1166" i="1"/>
  <c r="N1166" i="1"/>
  <c r="O1165" i="1"/>
  <c r="N1165" i="1"/>
  <c r="O1164" i="1"/>
  <c r="N1164" i="1"/>
  <c r="O1163" i="1"/>
  <c r="N1163" i="1"/>
  <c r="O1162" i="1"/>
  <c r="N1162" i="1"/>
  <c r="O1161" i="1"/>
  <c r="N1161" i="1"/>
  <c r="O1160" i="1"/>
  <c r="N1160" i="1"/>
  <c r="O1159" i="1"/>
  <c r="N1159" i="1"/>
  <c r="O1158" i="1"/>
  <c r="N1158" i="1"/>
  <c r="O1157" i="1"/>
  <c r="N1157" i="1"/>
  <c r="O1156" i="1"/>
  <c r="N1156" i="1"/>
  <c r="O1155" i="1"/>
  <c r="N1155" i="1"/>
  <c r="O1154" i="1"/>
  <c r="N1154" i="1"/>
  <c r="O1153" i="1"/>
  <c r="N1153" i="1"/>
  <c r="O1152" i="1"/>
  <c r="N1152" i="1"/>
  <c r="O1151" i="1"/>
  <c r="N1151" i="1"/>
  <c r="O1150" i="1"/>
  <c r="N1150" i="1"/>
  <c r="O1149" i="1"/>
  <c r="N1149" i="1"/>
  <c r="O1148" i="1"/>
  <c r="N1148" i="1"/>
  <c r="O1147" i="1"/>
  <c r="N1147" i="1"/>
  <c r="O1146" i="1"/>
  <c r="N1146" i="1"/>
  <c r="O1145" i="1"/>
  <c r="N1145" i="1"/>
  <c r="O1144" i="1"/>
  <c r="N1144" i="1"/>
  <c r="O1143" i="1"/>
  <c r="N1143" i="1"/>
  <c r="O1142" i="1"/>
  <c r="N1142" i="1"/>
  <c r="O1141" i="1"/>
  <c r="N1141" i="1"/>
  <c r="O1140" i="1"/>
  <c r="N1140" i="1"/>
  <c r="O1139" i="1"/>
  <c r="N1139" i="1"/>
  <c r="O1138" i="1"/>
  <c r="N1138" i="1"/>
  <c r="O1137" i="1"/>
  <c r="N1137" i="1"/>
  <c r="O1136" i="1"/>
  <c r="N1136" i="1"/>
  <c r="O1135" i="1"/>
  <c r="N1135" i="1"/>
  <c r="O1134" i="1"/>
  <c r="N1134" i="1"/>
  <c r="O1133" i="1"/>
  <c r="N1133" i="1"/>
  <c r="O1132" i="1"/>
  <c r="N1132" i="1"/>
  <c r="O1131" i="1"/>
  <c r="N1131" i="1"/>
  <c r="O1130" i="1"/>
  <c r="N1130" i="1"/>
  <c r="O1129" i="1"/>
  <c r="N1129" i="1"/>
  <c r="O1128" i="1"/>
  <c r="N1128" i="1"/>
  <c r="O1127" i="1"/>
  <c r="N1127" i="1"/>
  <c r="O1126" i="1"/>
  <c r="N1126" i="1"/>
  <c r="O1125" i="1"/>
  <c r="N1125" i="1"/>
  <c r="O1124" i="1"/>
  <c r="N1124" i="1"/>
  <c r="O1123" i="1"/>
  <c r="N1123" i="1"/>
  <c r="O1122" i="1"/>
  <c r="N1122" i="1"/>
  <c r="O1121" i="1"/>
  <c r="N1121" i="1"/>
  <c r="O1120" i="1"/>
  <c r="N1120" i="1"/>
  <c r="O1119" i="1"/>
  <c r="N1119" i="1"/>
  <c r="O1118" i="1"/>
  <c r="N1118" i="1"/>
  <c r="O1117" i="1"/>
  <c r="N1117" i="1"/>
  <c r="O1116" i="1"/>
  <c r="N1116" i="1"/>
  <c r="O1115" i="1"/>
  <c r="N1115" i="1"/>
  <c r="O1114" i="1"/>
  <c r="N1114" i="1"/>
  <c r="O1113" i="1"/>
  <c r="N1113" i="1"/>
  <c r="O1112" i="1"/>
  <c r="N1112" i="1"/>
  <c r="O1111" i="1"/>
  <c r="N1111" i="1"/>
  <c r="O1110" i="1"/>
  <c r="N1110" i="1"/>
  <c r="O1109" i="1"/>
  <c r="N1109" i="1"/>
  <c r="O1108" i="1"/>
  <c r="N1108" i="1"/>
  <c r="O1107" i="1"/>
  <c r="N1107" i="1"/>
  <c r="O1106" i="1"/>
  <c r="N1106" i="1"/>
  <c r="O1105" i="1"/>
  <c r="N1105" i="1"/>
  <c r="O1104" i="1"/>
  <c r="N1104" i="1"/>
  <c r="O1103" i="1"/>
  <c r="N1103" i="1"/>
  <c r="O1102" i="1"/>
  <c r="N1102" i="1"/>
  <c r="O1101" i="1"/>
  <c r="N1101" i="1"/>
  <c r="O1100" i="1"/>
  <c r="N1100" i="1"/>
  <c r="O1099" i="1"/>
  <c r="N1099" i="1"/>
  <c r="O1098" i="1"/>
  <c r="N1098" i="1"/>
  <c r="O1097" i="1"/>
  <c r="N1097" i="1"/>
  <c r="O1096" i="1"/>
  <c r="N1096" i="1"/>
  <c r="O1095" i="1"/>
  <c r="N1095" i="1"/>
  <c r="O1094" i="1"/>
  <c r="N1094" i="1"/>
  <c r="O1093" i="1"/>
  <c r="N1093" i="1"/>
  <c r="O1092" i="1"/>
  <c r="N1092" i="1"/>
  <c r="O1091" i="1"/>
  <c r="N1091" i="1"/>
  <c r="O1090" i="1"/>
  <c r="N1090" i="1"/>
  <c r="O1089" i="1"/>
  <c r="N1089" i="1"/>
  <c r="O1088" i="1"/>
  <c r="N1088" i="1"/>
  <c r="O1087" i="1"/>
  <c r="N1087" i="1"/>
  <c r="O1086" i="1"/>
  <c r="N1086" i="1"/>
  <c r="O1085" i="1"/>
  <c r="N1085" i="1"/>
  <c r="O1084" i="1"/>
  <c r="N1084" i="1"/>
  <c r="O1083" i="1"/>
  <c r="N1083" i="1"/>
  <c r="O1082" i="1"/>
  <c r="N1082" i="1"/>
  <c r="O1081" i="1"/>
  <c r="N1081" i="1"/>
  <c r="O1080" i="1"/>
  <c r="N1080" i="1"/>
  <c r="O1079" i="1"/>
  <c r="N1079" i="1"/>
  <c r="O1078" i="1"/>
  <c r="N1078" i="1"/>
  <c r="O1077" i="1"/>
  <c r="N1077" i="1"/>
  <c r="O1076" i="1"/>
  <c r="N1076" i="1"/>
  <c r="O1075" i="1"/>
  <c r="N1075" i="1"/>
  <c r="O1074" i="1"/>
  <c r="N1074" i="1"/>
  <c r="O1073" i="1"/>
  <c r="N1073" i="1"/>
  <c r="O1072" i="1"/>
  <c r="N1072" i="1"/>
  <c r="O1071" i="1"/>
  <c r="N1071" i="1"/>
  <c r="O1070" i="1"/>
  <c r="N1070" i="1"/>
  <c r="O1069" i="1"/>
  <c r="N1069" i="1"/>
  <c r="O1068" i="1"/>
  <c r="N1068" i="1"/>
  <c r="O1067" i="1"/>
  <c r="N1067" i="1"/>
  <c r="O1066" i="1"/>
  <c r="N1066" i="1"/>
  <c r="O1065" i="1"/>
  <c r="N1065" i="1"/>
  <c r="O1064" i="1"/>
  <c r="N1064" i="1"/>
  <c r="O1063" i="1"/>
  <c r="N1063" i="1"/>
  <c r="O1062" i="1"/>
  <c r="N1062" i="1"/>
  <c r="O1061" i="1"/>
  <c r="N1061" i="1"/>
  <c r="O1060" i="1"/>
  <c r="N1060" i="1"/>
  <c r="O1059" i="1"/>
  <c r="N1059" i="1"/>
  <c r="O1058" i="1"/>
  <c r="N1058" i="1"/>
  <c r="O1057" i="1"/>
  <c r="N1057" i="1"/>
  <c r="O1056" i="1"/>
  <c r="N1056" i="1"/>
  <c r="O1055" i="1"/>
  <c r="N1055" i="1"/>
  <c r="O1054" i="1"/>
  <c r="N1054" i="1"/>
  <c r="O1053" i="1"/>
  <c r="N1053" i="1"/>
  <c r="O1052" i="1"/>
  <c r="N1052" i="1"/>
  <c r="O1051" i="1"/>
  <c r="N1051" i="1"/>
  <c r="O1050" i="1"/>
  <c r="N1050" i="1"/>
  <c r="O1049" i="1"/>
  <c r="N1049" i="1"/>
  <c r="O1048" i="1"/>
  <c r="N1048" i="1"/>
  <c r="O1047" i="1"/>
  <c r="N1047" i="1"/>
  <c r="O1046" i="1"/>
  <c r="N1046" i="1"/>
  <c r="O1045" i="1"/>
  <c r="N1045" i="1"/>
  <c r="O1044" i="1"/>
  <c r="N1044" i="1"/>
  <c r="O1043" i="1"/>
  <c r="N1043" i="1"/>
  <c r="O1042" i="1"/>
  <c r="N1042" i="1"/>
  <c r="O1041" i="1"/>
  <c r="N1041" i="1"/>
  <c r="O1040" i="1"/>
  <c r="N1040" i="1"/>
  <c r="O1039" i="1"/>
  <c r="N1039" i="1"/>
  <c r="O1038" i="1"/>
  <c r="N1038" i="1"/>
  <c r="O1037" i="1"/>
  <c r="N1037" i="1"/>
  <c r="O1036" i="1"/>
  <c r="N1036" i="1"/>
  <c r="O1035" i="1"/>
  <c r="N1035" i="1"/>
  <c r="O1034" i="1"/>
  <c r="N1034" i="1"/>
  <c r="O1033" i="1"/>
  <c r="N1033" i="1"/>
  <c r="O1032" i="1"/>
  <c r="N1032" i="1"/>
  <c r="O1031" i="1"/>
  <c r="N1031" i="1"/>
  <c r="O1030" i="1"/>
  <c r="N1030" i="1"/>
  <c r="O1029" i="1"/>
  <c r="N1029" i="1"/>
  <c r="O1028" i="1"/>
  <c r="N1028" i="1"/>
  <c r="O1027" i="1"/>
  <c r="N1027" i="1"/>
  <c r="O1026" i="1"/>
  <c r="N1026" i="1"/>
  <c r="O1025" i="1"/>
  <c r="N1025" i="1"/>
  <c r="O1024" i="1"/>
  <c r="N1024" i="1"/>
  <c r="O1023" i="1"/>
  <c r="N1023" i="1"/>
  <c r="O1022" i="1"/>
  <c r="N1022" i="1"/>
  <c r="O1021" i="1"/>
  <c r="N1021" i="1"/>
  <c r="O1020" i="1"/>
  <c r="N1020" i="1"/>
  <c r="O1019" i="1"/>
  <c r="N1019" i="1"/>
  <c r="O1018" i="1"/>
  <c r="N1018" i="1"/>
  <c r="O1017" i="1"/>
  <c r="N1017" i="1"/>
  <c r="O1016" i="1"/>
  <c r="N1016" i="1"/>
  <c r="O1015" i="1"/>
  <c r="N1015" i="1"/>
  <c r="O1014" i="1"/>
  <c r="N1014" i="1"/>
  <c r="O1013" i="1"/>
  <c r="N1013" i="1"/>
  <c r="O1012" i="1"/>
  <c r="N1012" i="1"/>
  <c r="O1011" i="1"/>
  <c r="N1011" i="1"/>
  <c r="O1010" i="1"/>
  <c r="N1010" i="1"/>
  <c r="O1009" i="1"/>
  <c r="N1009" i="1"/>
  <c r="O1008" i="1"/>
  <c r="N1008" i="1"/>
  <c r="O1007" i="1"/>
  <c r="N1007" i="1"/>
  <c r="O1006" i="1"/>
  <c r="N1006" i="1"/>
  <c r="O1005" i="1"/>
  <c r="N1005" i="1"/>
  <c r="O1004" i="1"/>
  <c r="N1004" i="1"/>
  <c r="O1003" i="1"/>
  <c r="N1003" i="1"/>
  <c r="O1002" i="1"/>
  <c r="N1002" i="1"/>
  <c r="O1001" i="1"/>
  <c r="N1001" i="1"/>
  <c r="O1000" i="1"/>
  <c r="N1000" i="1"/>
  <c r="O999" i="1"/>
  <c r="N999" i="1"/>
  <c r="O998" i="1"/>
  <c r="N998" i="1"/>
  <c r="O997" i="1"/>
  <c r="N997" i="1"/>
  <c r="O996" i="1"/>
  <c r="N996" i="1"/>
  <c r="O995" i="1"/>
  <c r="N995" i="1"/>
  <c r="O994" i="1"/>
  <c r="N994" i="1"/>
  <c r="O993" i="1"/>
  <c r="N993" i="1"/>
  <c r="O992" i="1"/>
  <c r="N992" i="1"/>
  <c r="O991" i="1"/>
  <c r="N991" i="1"/>
  <c r="O990" i="1"/>
  <c r="N990" i="1"/>
  <c r="O989" i="1"/>
  <c r="N989" i="1"/>
  <c r="O988" i="1"/>
  <c r="N988" i="1"/>
  <c r="O987" i="1"/>
  <c r="N987" i="1"/>
  <c r="O986" i="1"/>
  <c r="N986" i="1"/>
  <c r="O985" i="1"/>
  <c r="N985" i="1"/>
  <c r="O984" i="1"/>
  <c r="N984" i="1"/>
  <c r="O983" i="1"/>
  <c r="N983" i="1"/>
  <c r="O982" i="1"/>
  <c r="N982" i="1"/>
  <c r="O981" i="1"/>
  <c r="N981" i="1"/>
  <c r="O980" i="1"/>
  <c r="N980" i="1"/>
  <c r="O979" i="1"/>
  <c r="N979" i="1"/>
  <c r="O978" i="1"/>
  <c r="N978" i="1"/>
  <c r="O977" i="1"/>
  <c r="N977" i="1"/>
  <c r="O976" i="1"/>
  <c r="N976" i="1"/>
  <c r="O975" i="1"/>
  <c r="N975" i="1"/>
  <c r="O974" i="1"/>
  <c r="N974" i="1"/>
  <c r="O973" i="1"/>
  <c r="N973" i="1"/>
  <c r="O972" i="1"/>
  <c r="N972" i="1"/>
  <c r="O971" i="1"/>
  <c r="N971" i="1"/>
  <c r="O970" i="1"/>
  <c r="N970" i="1"/>
  <c r="O969" i="1"/>
  <c r="N969" i="1"/>
  <c r="O968" i="1"/>
  <c r="N968" i="1"/>
  <c r="O967" i="1"/>
  <c r="N967" i="1"/>
  <c r="O966" i="1"/>
  <c r="N966" i="1"/>
  <c r="O965" i="1"/>
  <c r="N965" i="1"/>
  <c r="O964" i="1"/>
  <c r="N964" i="1"/>
  <c r="O963" i="1"/>
  <c r="N963" i="1"/>
  <c r="O962" i="1"/>
  <c r="N962" i="1"/>
  <c r="O961" i="1"/>
  <c r="N961" i="1"/>
  <c r="O960" i="1"/>
  <c r="N960" i="1"/>
  <c r="O959" i="1"/>
  <c r="N959" i="1"/>
  <c r="O958" i="1"/>
  <c r="N958" i="1"/>
  <c r="O957" i="1"/>
  <c r="N957" i="1"/>
  <c r="O956" i="1"/>
  <c r="N956" i="1"/>
  <c r="O955" i="1"/>
  <c r="N955" i="1"/>
  <c r="O954" i="1"/>
  <c r="N954" i="1"/>
  <c r="O953" i="1"/>
  <c r="N953" i="1"/>
  <c r="O952" i="1"/>
  <c r="N952" i="1"/>
  <c r="O951" i="1"/>
  <c r="N951" i="1"/>
  <c r="O950" i="1"/>
  <c r="N950" i="1"/>
  <c r="O949" i="1"/>
  <c r="N949" i="1"/>
  <c r="O948" i="1"/>
  <c r="N948" i="1"/>
  <c r="O947" i="1"/>
  <c r="N947" i="1"/>
  <c r="O946" i="1"/>
  <c r="N946" i="1"/>
  <c r="O945" i="1"/>
  <c r="N945" i="1"/>
  <c r="O944" i="1"/>
  <c r="N944" i="1"/>
  <c r="O943" i="1"/>
  <c r="N943" i="1"/>
  <c r="O942" i="1"/>
  <c r="N942" i="1"/>
  <c r="O941" i="1"/>
  <c r="N941" i="1"/>
  <c r="O940" i="1"/>
  <c r="N940" i="1"/>
  <c r="O939" i="1"/>
  <c r="N939" i="1"/>
  <c r="O938" i="1"/>
  <c r="N938" i="1"/>
  <c r="O937" i="1"/>
  <c r="N937" i="1"/>
  <c r="O936" i="1"/>
  <c r="N936" i="1"/>
  <c r="O935" i="1"/>
  <c r="N935" i="1"/>
  <c r="O934" i="1"/>
  <c r="N934" i="1"/>
  <c r="O933" i="1"/>
  <c r="N933" i="1"/>
  <c r="O932" i="1"/>
  <c r="N932" i="1"/>
  <c r="O931" i="1"/>
  <c r="N931" i="1"/>
  <c r="O930" i="1"/>
  <c r="N930" i="1"/>
  <c r="O929" i="1"/>
  <c r="N929" i="1"/>
  <c r="O928" i="1"/>
  <c r="N928" i="1"/>
  <c r="O927" i="1"/>
  <c r="N927" i="1"/>
  <c r="O926" i="1"/>
  <c r="N926" i="1"/>
  <c r="O925" i="1"/>
  <c r="N925" i="1"/>
  <c r="O924" i="1"/>
  <c r="N924" i="1"/>
  <c r="O923" i="1"/>
  <c r="N923" i="1"/>
  <c r="O922" i="1"/>
  <c r="N922" i="1"/>
  <c r="O921" i="1"/>
  <c r="N921" i="1"/>
  <c r="O920" i="1"/>
  <c r="N920" i="1"/>
  <c r="O919" i="1"/>
  <c r="N919" i="1"/>
  <c r="O918" i="1"/>
  <c r="N918" i="1"/>
  <c r="O917" i="1"/>
  <c r="N917" i="1"/>
  <c r="O916" i="1"/>
  <c r="N916" i="1"/>
  <c r="O915" i="1"/>
  <c r="N915" i="1"/>
  <c r="O914" i="1"/>
  <c r="N914" i="1"/>
  <c r="O913" i="1"/>
  <c r="N913" i="1"/>
  <c r="O912" i="1"/>
  <c r="N912" i="1"/>
  <c r="O911" i="1"/>
  <c r="N911" i="1"/>
  <c r="O910" i="1"/>
  <c r="N910" i="1"/>
  <c r="O909" i="1"/>
  <c r="N909" i="1"/>
  <c r="O908" i="1"/>
  <c r="N908" i="1"/>
  <c r="O907" i="1"/>
  <c r="N907" i="1"/>
  <c r="O906" i="1"/>
  <c r="N906" i="1"/>
  <c r="O905" i="1"/>
  <c r="N905" i="1"/>
  <c r="O904" i="1"/>
  <c r="N904" i="1"/>
  <c r="O903" i="1"/>
  <c r="N903" i="1"/>
  <c r="O902" i="1"/>
  <c r="N902" i="1"/>
  <c r="O901" i="1"/>
  <c r="N901" i="1"/>
  <c r="O900" i="1"/>
  <c r="N900" i="1"/>
  <c r="O899" i="1"/>
  <c r="N899" i="1"/>
  <c r="O898" i="1"/>
  <c r="N898" i="1"/>
  <c r="O897" i="1"/>
  <c r="N897" i="1"/>
  <c r="O896" i="1"/>
  <c r="N896" i="1"/>
  <c r="O895" i="1"/>
  <c r="N895" i="1"/>
  <c r="O894" i="1"/>
  <c r="N894" i="1"/>
  <c r="O893" i="1"/>
  <c r="N893" i="1"/>
  <c r="O892" i="1"/>
  <c r="N892" i="1"/>
  <c r="O891" i="1"/>
  <c r="N891" i="1"/>
  <c r="O890" i="1"/>
  <c r="N890" i="1"/>
  <c r="O889" i="1"/>
  <c r="N889" i="1"/>
  <c r="O888" i="1"/>
  <c r="N888" i="1"/>
  <c r="O887" i="1"/>
  <c r="N887" i="1"/>
  <c r="O886" i="1"/>
  <c r="N886" i="1"/>
  <c r="O885" i="1"/>
  <c r="N885" i="1"/>
  <c r="O884" i="1"/>
  <c r="N884" i="1"/>
  <c r="O883" i="1"/>
  <c r="N883" i="1"/>
  <c r="O882" i="1"/>
  <c r="N882" i="1"/>
  <c r="O881" i="1"/>
  <c r="N881" i="1"/>
  <c r="O880" i="1"/>
  <c r="N880" i="1"/>
  <c r="O879" i="1"/>
  <c r="N879" i="1"/>
  <c r="O878" i="1"/>
  <c r="N878" i="1"/>
  <c r="O877" i="1"/>
  <c r="N877" i="1"/>
  <c r="O876" i="1"/>
  <c r="N876" i="1"/>
  <c r="O875" i="1"/>
  <c r="N875" i="1"/>
  <c r="O874" i="1"/>
  <c r="N874" i="1"/>
  <c r="O873" i="1"/>
  <c r="N873" i="1"/>
  <c r="O872" i="1"/>
  <c r="N872" i="1"/>
  <c r="O871" i="1"/>
  <c r="N871" i="1"/>
  <c r="O870" i="1"/>
  <c r="N870" i="1"/>
  <c r="O869" i="1"/>
  <c r="N869" i="1"/>
  <c r="O868" i="1"/>
  <c r="N868" i="1"/>
  <c r="O867" i="1"/>
  <c r="N867" i="1"/>
  <c r="O866" i="1"/>
  <c r="N866" i="1"/>
  <c r="O865" i="1"/>
  <c r="N865" i="1"/>
  <c r="O864" i="1"/>
  <c r="N864" i="1"/>
  <c r="O863" i="1"/>
  <c r="N863" i="1"/>
  <c r="O862" i="1"/>
  <c r="N862" i="1"/>
  <c r="O861" i="1"/>
  <c r="N861" i="1"/>
  <c r="O860" i="1"/>
  <c r="N860" i="1"/>
  <c r="O859" i="1"/>
  <c r="N859" i="1"/>
  <c r="O858" i="1"/>
  <c r="N858" i="1"/>
  <c r="O857" i="1"/>
  <c r="N857" i="1"/>
  <c r="O856" i="1"/>
  <c r="N856" i="1"/>
  <c r="O855" i="1"/>
  <c r="N855" i="1"/>
  <c r="O854" i="1"/>
  <c r="N854" i="1"/>
  <c r="O853" i="1"/>
  <c r="N853" i="1"/>
  <c r="O852" i="1"/>
  <c r="N852" i="1"/>
  <c r="O851" i="1"/>
  <c r="N851" i="1"/>
  <c r="O850" i="1"/>
  <c r="N850" i="1"/>
  <c r="O849" i="1"/>
  <c r="N849" i="1"/>
  <c r="O848" i="1"/>
  <c r="N848" i="1"/>
  <c r="O847" i="1"/>
  <c r="N847" i="1"/>
  <c r="O846" i="1"/>
  <c r="N846" i="1"/>
  <c r="O845" i="1"/>
  <c r="N845" i="1"/>
  <c r="O844" i="1"/>
  <c r="N844" i="1"/>
  <c r="O843" i="1"/>
  <c r="N843" i="1"/>
  <c r="O842" i="1"/>
  <c r="N842" i="1"/>
  <c r="O841" i="1"/>
  <c r="N841" i="1"/>
  <c r="O840" i="1"/>
  <c r="N840" i="1"/>
  <c r="O839" i="1"/>
  <c r="N839" i="1"/>
  <c r="O838" i="1"/>
  <c r="N838" i="1"/>
  <c r="O837" i="1"/>
  <c r="N837" i="1"/>
  <c r="O836" i="1"/>
  <c r="N836" i="1"/>
  <c r="O835" i="1"/>
  <c r="N835" i="1"/>
  <c r="O834" i="1"/>
  <c r="N834" i="1"/>
  <c r="O833" i="1"/>
  <c r="N833" i="1"/>
  <c r="O832" i="1"/>
  <c r="N832" i="1"/>
  <c r="O831" i="1"/>
  <c r="N831" i="1"/>
  <c r="O830" i="1"/>
  <c r="N830" i="1"/>
  <c r="O829" i="1"/>
  <c r="N829" i="1"/>
  <c r="O828" i="1"/>
  <c r="N828" i="1"/>
  <c r="O827" i="1"/>
  <c r="N827" i="1"/>
  <c r="O826" i="1"/>
  <c r="N826" i="1"/>
  <c r="O825" i="1"/>
  <c r="N825" i="1"/>
  <c r="O824" i="1"/>
  <c r="N824" i="1"/>
  <c r="O823" i="1"/>
  <c r="N823" i="1"/>
  <c r="O822" i="1"/>
  <c r="N822" i="1"/>
  <c r="O821" i="1"/>
  <c r="N821" i="1"/>
  <c r="O820" i="1"/>
  <c r="N820" i="1"/>
  <c r="O819" i="1"/>
  <c r="N819" i="1"/>
  <c r="O818" i="1"/>
  <c r="N818" i="1"/>
  <c r="O817" i="1"/>
  <c r="N817" i="1"/>
  <c r="O816" i="1"/>
  <c r="N816" i="1"/>
  <c r="O815" i="1"/>
  <c r="N815" i="1"/>
  <c r="O814" i="1"/>
  <c r="N814" i="1"/>
  <c r="O813" i="1"/>
  <c r="N813" i="1"/>
  <c r="O812" i="1"/>
  <c r="N812" i="1"/>
  <c r="O811" i="1"/>
  <c r="N811" i="1"/>
  <c r="O810" i="1"/>
  <c r="N810" i="1"/>
  <c r="O809" i="1"/>
  <c r="N809" i="1"/>
  <c r="O808" i="1"/>
  <c r="N808" i="1"/>
  <c r="O807" i="1"/>
  <c r="N807" i="1"/>
  <c r="O806" i="1"/>
  <c r="N806" i="1"/>
  <c r="O805" i="1"/>
  <c r="N805" i="1"/>
  <c r="O804" i="1"/>
  <c r="N804" i="1"/>
  <c r="O803" i="1"/>
  <c r="N803" i="1"/>
  <c r="O802" i="1"/>
  <c r="N802" i="1"/>
  <c r="O801" i="1"/>
  <c r="N801" i="1"/>
  <c r="O800" i="1"/>
  <c r="N800" i="1"/>
  <c r="O799" i="1"/>
  <c r="N799" i="1"/>
  <c r="O798" i="1"/>
  <c r="N798" i="1"/>
  <c r="O797" i="1"/>
  <c r="N797" i="1"/>
  <c r="O796" i="1"/>
  <c r="N796" i="1"/>
  <c r="O795" i="1"/>
  <c r="N795" i="1"/>
  <c r="O794" i="1"/>
  <c r="N794" i="1"/>
  <c r="O793" i="1"/>
  <c r="N793" i="1"/>
  <c r="O792" i="1"/>
  <c r="N792" i="1"/>
  <c r="O791" i="1"/>
  <c r="N791" i="1"/>
  <c r="O790" i="1"/>
  <c r="N790" i="1"/>
  <c r="O789" i="1"/>
  <c r="N789" i="1"/>
  <c r="O788" i="1"/>
  <c r="N788" i="1"/>
  <c r="O787" i="1"/>
  <c r="N787" i="1"/>
  <c r="O786" i="1"/>
  <c r="N786" i="1"/>
  <c r="O785" i="1"/>
  <c r="N785" i="1"/>
  <c r="O784" i="1"/>
  <c r="N784" i="1"/>
  <c r="O783" i="1"/>
  <c r="N783" i="1"/>
  <c r="O782" i="1"/>
  <c r="N782" i="1"/>
  <c r="O781" i="1"/>
  <c r="N781" i="1"/>
  <c r="O780" i="1"/>
  <c r="N780" i="1"/>
  <c r="O779" i="1"/>
  <c r="N779" i="1"/>
  <c r="O778" i="1"/>
  <c r="N778" i="1"/>
  <c r="O777" i="1"/>
  <c r="N777" i="1"/>
  <c r="O776" i="1"/>
  <c r="N776" i="1"/>
  <c r="O775" i="1"/>
  <c r="N775" i="1"/>
  <c r="O774" i="1"/>
  <c r="N774" i="1"/>
  <c r="O773" i="1"/>
  <c r="N773" i="1"/>
  <c r="O772" i="1"/>
  <c r="N772" i="1"/>
  <c r="O771" i="1"/>
  <c r="N771" i="1"/>
  <c r="O770" i="1"/>
  <c r="N770" i="1"/>
  <c r="O769" i="1"/>
  <c r="N769" i="1"/>
  <c r="O768" i="1"/>
  <c r="N768" i="1"/>
  <c r="O767" i="1"/>
  <c r="N767" i="1"/>
  <c r="O766" i="1"/>
  <c r="N766" i="1"/>
  <c r="O765" i="1"/>
  <c r="N765" i="1"/>
  <c r="O764" i="1"/>
  <c r="N764" i="1"/>
  <c r="O763" i="1"/>
  <c r="N763" i="1"/>
  <c r="O762" i="1"/>
  <c r="N762" i="1"/>
  <c r="O761" i="1"/>
  <c r="N761" i="1"/>
  <c r="O760" i="1"/>
  <c r="N760" i="1"/>
  <c r="O759" i="1"/>
  <c r="N759" i="1"/>
  <c r="O758" i="1"/>
  <c r="N758" i="1"/>
  <c r="O757" i="1"/>
  <c r="N757" i="1"/>
  <c r="O756" i="1"/>
  <c r="N756" i="1"/>
  <c r="O755" i="1"/>
  <c r="N755" i="1"/>
  <c r="O754" i="1"/>
  <c r="N754" i="1"/>
  <c r="O753" i="1"/>
  <c r="N753" i="1"/>
  <c r="O752" i="1"/>
  <c r="N752" i="1"/>
  <c r="O751" i="1"/>
  <c r="N751" i="1"/>
  <c r="O750" i="1"/>
  <c r="N750" i="1"/>
  <c r="O749" i="1"/>
  <c r="N749" i="1"/>
  <c r="O748" i="1"/>
  <c r="N748" i="1"/>
  <c r="O747" i="1"/>
  <c r="N747" i="1"/>
  <c r="O746" i="1"/>
  <c r="N746" i="1"/>
  <c r="O745" i="1"/>
  <c r="N745" i="1"/>
  <c r="O744" i="1"/>
  <c r="N744" i="1"/>
  <c r="O743" i="1"/>
  <c r="N743" i="1"/>
  <c r="O742" i="1"/>
  <c r="N742" i="1"/>
  <c r="O741" i="1"/>
  <c r="N741" i="1"/>
  <c r="O740" i="1"/>
  <c r="N740" i="1"/>
  <c r="O739" i="1"/>
  <c r="N739" i="1"/>
  <c r="O738" i="1"/>
  <c r="N738" i="1"/>
  <c r="O737" i="1"/>
  <c r="N737" i="1"/>
  <c r="O736" i="1"/>
  <c r="N736" i="1"/>
  <c r="O735" i="1"/>
  <c r="N735" i="1"/>
  <c r="O734" i="1"/>
  <c r="N734" i="1"/>
  <c r="O733" i="1"/>
  <c r="N733" i="1"/>
  <c r="O732" i="1"/>
  <c r="N732" i="1"/>
  <c r="O731" i="1"/>
  <c r="N731" i="1"/>
  <c r="O730" i="1"/>
  <c r="N730" i="1"/>
  <c r="O729" i="1"/>
  <c r="N729" i="1"/>
  <c r="O728" i="1"/>
  <c r="N728" i="1"/>
  <c r="O727" i="1"/>
  <c r="N727" i="1"/>
  <c r="O726" i="1"/>
  <c r="N726" i="1"/>
  <c r="O725" i="1"/>
  <c r="N725" i="1"/>
  <c r="O724" i="1"/>
  <c r="N724" i="1"/>
  <c r="O723" i="1"/>
  <c r="N723" i="1"/>
  <c r="O722" i="1"/>
  <c r="N722" i="1"/>
  <c r="O721" i="1"/>
  <c r="N721" i="1"/>
  <c r="O720" i="1"/>
  <c r="N720" i="1"/>
  <c r="O719" i="1"/>
  <c r="N719" i="1"/>
  <c r="O718" i="1"/>
  <c r="N718" i="1"/>
  <c r="O717" i="1"/>
  <c r="N717" i="1"/>
  <c r="O716" i="1"/>
  <c r="N716" i="1"/>
  <c r="O715" i="1"/>
  <c r="N715" i="1"/>
  <c r="O714" i="1"/>
  <c r="N714" i="1"/>
  <c r="O713" i="1"/>
  <c r="N713" i="1"/>
  <c r="O712" i="1"/>
  <c r="N712" i="1"/>
  <c r="O711" i="1"/>
  <c r="N711" i="1"/>
  <c r="O710" i="1"/>
  <c r="N710" i="1"/>
  <c r="O709" i="1"/>
  <c r="N709" i="1"/>
  <c r="O708" i="1"/>
  <c r="N708" i="1"/>
  <c r="O707" i="1"/>
  <c r="N707" i="1"/>
  <c r="O706" i="1"/>
  <c r="N706" i="1"/>
  <c r="O705" i="1"/>
  <c r="N705" i="1"/>
  <c r="O704" i="1"/>
  <c r="N704" i="1"/>
  <c r="O703" i="1"/>
  <c r="N703" i="1"/>
  <c r="O702" i="1"/>
  <c r="N702" i="1"/>
  <c r="O701" i="1"/>
  <c r="N701" i="1"/>
  <c r="O700" i="1"/>
  <c r="N700" i="1"/>
  <c r="O699" i="1"/>
  <c r="N699" i="1"/>
  <c r="O698" i="1"/>
  <c r="N698" i="1"/>
  <c r="O697" i="1"/>
  <c r="N697" i="1"/>
  <c r="O696" i="1"/>
  <c r="N696" i="1"/>
  <c r="O695" i="1"/>
  <c r="N695" i="1"/>
  <c r="O694" i="1"/>
  <c r="N694" i="1"/>
  <c r="O693" i="1"/>
  <c r="N693" i="1"/>
  <c r="O692" i="1"/>
  <c r="N692" i="1"/>
  <c r="O691" i="1"/>
  <c r="N691" i="1"/>
  <c r="O690" i="1"/>
  <c r="N690" i="1"/>
  <c r="O689" i="1"/>
  <c r="N689" i="1"/>
  <c r="O688" i="1"/>
  <c r="N688" i="1"/>
  <c r="O687" i="1"/>
  <c r="N687" i="1"/>
  <c r="O686" i="1"/>
  <c r="N686" i="1"/>
  <c r="O685" i="1"/>
  <c r="N685" i="1"/>
  <c r="O684" i="1"/>
  <c r="N684" i="1"/>
  <c r="O683" i="1"/>
  <c r="N683" i="1"/>
  <c r="O682" i="1"/>
  <c r="N682" i="1"/>
  <c r="O681" i="1"/>
  <c r="N681" i="1"/>
  <c r="O680" i="1"/>
  <c r="N680" i="1"/>
  <c r="O679" i="1"/>
  <c r="N679" i="1"/>
  <c r="O678" i="1"/>
  <c r="N678" i="1"/>
  <c r="O677" i="1"/>
  <c r="N677" i="1"/>
  <c r="O676" i="1"/>
  <c r="N676" i="1"/>
  <c r="O675" i="1"/>
  <c r="N675" i="1"/>
  <c r="O674" i="1"/>
  <c r="N674" i="1"/>
  <c r="O673" i="1"/>
  <c r="N673" i="1"/>
  <c r="O672" i="1"/>
  <c r="N672" i="1"/>
  <c r="O671" i="1"/>
  <c r="N671" i="1"/>
  <c r="O670" i="1"/>
  <c r="N670" i="1"/>
  <c r="O669" i="1"/>
  <c r="N669" i="1"/>
  <c r="O668" i="1"/>
  <c r="N668" i="1"/>
  <c r="O667" i="1"/>
  <c r="N667" i="1"/>
  <c r="O666" i="1"/>
  <c r="N666" i="1"/>
  <c r="O665" i="1"/>
  <c r="N665" i="1"/>
  <c r="O664" i="1"/>
  <c r="N664" i="1"/>
  <c r="O663" i="1"/>
  <c r="N663" i="1"/>
  <c r="O662" i="1"/>
  <c r="N662" i="1"/>
  <c r="O661" i="1"/>
  <c r="N661" i="1"/>
  <c r="O660" i="1"/>
  <c r="N660" i="1"/>
  <c r="O659" i="1"/>
  <c r="N659" i="1"/>
  <c r="O658" i="1"/>
  <c r="N658" i="1"/>
  <c r="O657" i="1"/>
  <c r="N657" i="1"/>
  <c r="O656" i="1"/>
  <c r="N656" i="1"/>
  <c r="O655" i="1"/>
  <c r="N655" i="1"/>
  <c r="O654" i="1"/>
  <c r="N654" i="1"/>
  <c r="O653" i="1"/>
  <c r="N653" i="1"/>
  <c r="O652" i="1"/>
  <c r="N652" i="1"/>
  <c r="O651" i="1"/>
  <c r="N651" i="1"/>
  <c r="O650" i="1"/>
  <c r="N650" i="1"/>
  <c r="O649" i="1"/>
  <c r="N649" i="1"/>
  <c r="O648" i="1"/>
  <c r="N648" i="1"/>
  <c r="O647" i="1"/>
  <c r="N647" i="1"/>
  <c r="O646" i="1"/>
  <c r="N646" i="1"/>
  <c r="O645" i="1"/>
  <c r="N645" i="1"/>
  <c r="O644" i="1"/>
  <c r="N644" i="1"/>
  <c r="O643" i="1"/>
  <c r="N643" i="1"/>
  <c r="O642" i="1"/>
  <c r="N642" i="1"/>
  <c r="O641" i="1"/>
  <c r="N641" i="1"/>
  <c r="O640" i="1"/>
  <c r="N640" i="1"/>
  <c r="O639" i="1"/>
  <c r="N639" i="1"/>
  <c r="O638" i="1"/>
  <c r="N638" i="1"/>
  <c r="O637" i="1"/>
  <c r="N637" i="1"/>
  <c r="O636" i="1"/>
  <c r="N636" i="1"/>
  <c r="O635" i="1"/>
  <c r="N635" i="1"/>
  <c r="O634" i="1"/>
  <c r="N634" i="1"/>
  <c r="O633" i="1"/>
  <c r="N633" i="1"/>
  <c r="O632" i="1"/>
  <c r="N632" i="1"/>
  <c r="O631" i="1"/>
  <c r="N631" i="1"/>
  <c r="O630" i="1"/>
  <c r="N630" i="1"/>
  <c r="O629" i="1"/>
  <c r="N629" i="1"/>
  <c r="O628" i="1"/>
  <c r="N628" i="1"/>
  <c r="O627" i="1"/>
  <c r="N627" i="1"/>
  <c r="O626" i="1"/>
  <c r="N626" i="1"/>
  <c r="O625" i="1"/>
  <c r="N625" i="1"/>
  <c r="O624" i="1"/>
  <c r="N624" i="1"/>
  <c r="O623" i="1"/>
  <c r="N623" i="1"/>
  <c r="O622" i="1"/>
  <c r="N622" i="1"/>
  <c r="O621" i="1"/>
  <c r="N621" i="1"/>
  <c r="O620" i="1"/>
  <c r="N620" i="1"/>
  <c r="O619" i="1"/>
  <c r="N619" i="1"/>
  <c r="O618" i="1"/>
  <c r="N618" i="1"/>
  <c r="O617" i="1"/>
  <c r="N617" i="1"/>
  <c r="O616" i="1"/>
  <c r="N616" i="1"/>
  <c r="O615" i="1"/>
  <c r="N615" i="1"/>
  <c r="O614" i="1"/>
  <c r="N614" i="1"/>
  <c r="O613" i="1"/>
  <c r="N613" i="1"/>
  <c r="O612" i="1"/>
  <c r="N612" i="1"/>
  <c r="O611" i="1"/>
  <c r="N611" i="1"/>
  <c r="O610" i="1"/>
  <c r="N610" i="1"/>
  <c r="O609" i="1"/>
  <c r="N609" i="1"/>
  <c r="O608" i="1"/>
  <c r="N608" i="1"/>
  <c r="O607" i="1"/>
  <c r="N607" i="1"/>
  <c r="O606" i="1"/>
  <c r="N606" i="1"/>
  <c r="O605" i="1"/>
  <c r="N605" i="1"/>
  <c r="O604" i="1"/>
  <c r="N604" i="1"/>
  <c r="O603" i="1"/>
  <c r="N603" i="1"/>
  <c r="O602" i="1"/>
  <c r="N602" i="1"/>
  <c r="O601" i="1"/>
  <c r="N601" i="1"/>
  <c r="O600" i="1"/>
  <c r="N600" i="1"/>
  <c r="O599" i="1"/>
  <c r="N599" i="1"/>
  <c r="O598" i="1"/>
  <c r="N598" i="1"/>
  <c r="O597" i="1"/>
  <c r="N597" i="1"/>
  <c r="O596" i="1"/>
  <c r="N596" i="1"/>
  <c r="O595" i="1"/>
  <c r="N595" i="1"/>
  <c r="O594" i="1"/>
  <c r="N594" i="1"/>
  <c r="O593" i="1"/>
  <c r="N593" i="1"/>
  <c r="O592" i="1"/>
  <c r="N592" i="1"/>
  <c r="O591" i="1"/>
  <c r="N591" i="1"/>
  <c r="O590" i="1"/>
  <c r="N590" i="1"/>
  <c r="O589" i="1"/>
  <c r="N589" i="1"/>
  <c r="O588" i="1"/>
  <c r="N588" i="1"/>
  <c r="O587" i="1"/>
  <c r="N587" i="1"/>
  <c r="O586" i="1"/>
  <c r="N586" i="1"/>
  <c r="O585" i="1"/>
  <c r="N585" i="1"/>
  <c r="O584" i="1"/>
  <c r="N584" i="1"/>
  <c r="O583" i="1"/>
  <c r="N583" i="1"/>
  <c r="O582" i="1"/>
  <c r="N582" i="1"/>
  <c r="O581" i="1"/>
  <c r="N581" i="1"/>
  <c r="O580" i="1"/>
  <c r="N580" i="1"/>
  <c r="O579" i="1"/>
  <c r="N579" i="1"/>
  <c r="O578" i="1"/>
  <c r="N578" i="1"/>
  <c r="O577" i="1"/>
  <c r="N577" i="1"/>
  <c r="O576" i="1"/>
  <c r="N576" i="1"/>
  <c r="O575" i="1"/>
  <c r="N575" i="1"/>
  <c r="O574" i="1"/>
  <c r="N574" i="1"/>
  <c r="O573" i="1"/>
  <c r="N573" i="1"/>
  <c r="O572" i="1"/>
  <c r="N572" i="1"/>
  <c r="O571" i="1"/>
  <c r="N571" i="1"/>
  <c r="O570" i="1"/>
  <c r="N570" i="1"/>
  <c r="O569" i="1"/>
  <c r="N569" i="1"/>
  <c r="O568" i="1"/>
  <c r="N568" i="1"/>
  <c r="O567" i="1"/>
  <c r="N567" i="1"/>
  <c r="O566" i="1"/>
  <c r="N566" i="1"/>
  <c r="O565" i="1"/>
  <c r="N565" i="1"/>
  <c r="O564" i="1"/>
  <c r="N564" i="1"/>
  <c r="O563" i="1"/>
  <c r="N563" i="1"/>
  <c r="O562" i="1"/>
  <c r="N562" i="1"/>
  <c r="O561" i="1"/>
  <c r="N561" i="1"/>
  <c r="O560" i="1"/>
  <c r="N560" i="1"/>
  <c r="O559" i="1"/>
  <c r="N559" i="1"/>
  <c r="O558" i="1"/>
  <c r="N558" i="1"/>
  <c r="O557" i="1"/>
  <c r="N557" i="1"/>
  <c r="O556" i="1"/>
  <c r="N556" i="1"/>
  <c r="O555" i="1"/>
  <c r="N555" i="1"/>
  <c r="O554" i="1"/>
  <c r="N554" i="1"/>
  <c r="O553" i="1"/>
  <c r="N553" i="1"/>
  <c r="O552" i="1"/>
  <c r="N552" i="1"/>
  <c r="O551" i="1"/>
  <c r="N551" i="1"/>
  <c r="O550" i="1"/>
  <c r="N550" i="1"/>
  <c r="O549" i="1"/>
  <c r="N549" i="1"/>
  <c r="O548" i="1"/>
  <c r="N548" i="1"/>
  <c r="O547" i="1"/>
  <c r="N547" i="1"/>
  <c r="O546" i="1"/>
  <c r="N546" i="1"/>
  <c r="O545" i="1"/>
  <c r="N545" i="1"/>
  <c r="O544" i="1"/>
  <c r="N544" i="1"/>
  <c r="O543" i="1"/>
  <c r="N543" i="1"/>
  <c r="O542" i="1"/>
  <c r="N542" i="1"/>
  <c r="O541" i="1"/>
  <c r="N541" i="1"/>
  <c r="O540" i="1"/>
  <c r="N540" i="1"/>
  <c r="O539" i="1"/>
  <c r="N539" i="1"/>
  <c r="O538" i="1"/>
  <c r="N538" i="1"/>
  <c r="O537" i="1"/>
  <c r="N537" i="1"/>
  <c r="O536" i="1"/>
  <c r="N536" i="1"/>
  <c r="O535" i="1"/>
  <c r="N535" i="1"/>
  <c r="O534" i="1"/>
  <c r="N534" i="1"/>
  <c r="O533" i="1"/>
  <c r="N533" i="1"/>
  <c r="O532" i="1"/>
  <c r="N532" i="1"/>
  <c r="O531" i="1"/>
  <c r="N531" i="1"/>
  <c r="O530" i="1"/>
  <c r="N530" i="1"/>
  <c r="O529" i="1"/>
  <c r="N529" i="1"/>
  <c r="O528" i="1"/>
  <c r="N528" i="1"/>
  <c r="O527" i="1"/>
  <c r="N527" i="1"/>
  <c r="O526" i="1"/>
  <c r="N526" i="1"/>
  <c r="O525" i="1"/>
  <c r="N525" i="1"/>
  <c r="O524" i="1"/>
  <c r="N524" i="1"/>
  <c r="O523" i="1"/>
  <c r="N523" i="1"/>
  <c r="O522" i="1"/>
  <c r="N522" i="1"/>
  <c r="O521" i="1"/>
  <c r="N521" i="1"/>
  <c r="O520" i="1"/>
  <c r="N520" i="1"/>
  <c r="O519" i="1"/>
  <c r="N519" i="1"/>
  <c r="O518" i="1"/>
  <c r="N518" i="1"/>
  <c r="O517" i="1"/>
  <c r="N517" i="1"/>
  <c r="O516" i="1"/>
  <c r="N516" i="1"/>
  <c r="O515" i="1"/>
  <c r="N515" i="1"/>
  <c r="O514" i="1"/>
  <c r="N514" i="1"/>
  <c r="O513" i="1"/>
  <c r="N513" i="1"/>
  <c r="O512" i="1"/>
  <c r="N512" i="1"/>
  <c r="O511" i="1"/>
  <c r="N511" i="1"/>
  <c r="O510" i="1"/>
  <c r="N510" i="1"/>
  <c r="O509" i="1"/>
  <c r="N509" i="1"/>
  <c r="O508" i="1"/>
  <c r="N508" i="1"/>
  <c r="O507" i="1"/>
  <c r="N507" i="1"/>
  <c r="O506" i="1"/>
  <c r="N506" i="1"/>
  <c r="O505" i="1"/>
  <c r="N505" i="1"/>
  <c r="O504" i="1"/>
  <c r="N504" i="1"/>
  <c r="O503" i="1"/>
  <c r="N503" i="1"/>
  <c r="O502" i="1"/>
  <c r="N502" i="1"/>
  <c r="O501" i="1"/>
  <c r="N501" i="1"/>
  <c r="O500" i="1"/>
  <c r="N500" i="1"/>
  <c r="O499" i="1"/>
  <c r="N499" i="1"/>
  <c r="O498" i="1"/>
  <c r="N498" i="1"/>
  <c r="O497" i="1"/>
  <c r="N497" i="1"/>
  <c r="O496" i="1"/>
  <c r="N496" i="1"/>
  <c r="O495" i="1"/>
  <c r="N495" i="1"/>
  <c r="O494" i="1"/>
  <c r="N494" i="1"/>
  <c r="O493" i="1"/>
  <c r="N493" i="1"/>
  <c r="O492" i="1"/>
  <c r="N492" i="1"/>
  <c r="O491" i="1"/>
  <c r="N491" i="1"/>
  <c r="O490" i="1"/>
  <c r="N490" i="1"/>
  <c r="O489" i="1"/>
  <c r="N489" i="1"/>
  <c r="O488" i="1"/>
  <c r="N488" i="1"/>
  <c r="O487" i="1"/>
  <c r="N487" i="1"/>
  <c r="O486" i="1"/>
  <c r="N486" i="1"/>
  <c r="O485" i="1"/>
  <c r="N485" i="1"/>
  <c r="O484" i="1"/>
  <c r="N484" i="1"/>
  <c r="O483" i="1"/>
  <c r="N483" i="1"/>
  <c r="O482" i="1"/>
  <c r="N482" i="1"/>
  <c r="O481" i="1"/>
  <c r="N481" i="1"/>
  <c r="O480" i="1"/>
  <c r="N480" i="1"/>
  <c r="O479" i="1"/>
  <c r="N479" i="1"/>
  <c r="O478" i="1"/>
  <c r="N478" i="1"/>
  <c r="O477" i="1"/>
  <c r="N477" i="1"/>
  <c r="O476" i="1"/>
  <c r="N476" i="1"/>
  <c r="O475" i="1"/>
  <c r="N475" i="1"/>
  <c r="O474" i="1"/>
  <c r="N474" i="1"/>
  <c r="O473" i="1"/>
  <c r="N473" i="1"/>
  <c r="O472" i="1"/>
  <c r="N472" i="1"/>
  <c r="O471" i="1"/>
  <c r="N471" i="1"/>
  <c r="O470" i="1"/>
  <c r="N470" i="1"/>
  <c r="O469" i="1"/>
  <c r="N469" i="1"/>
  <c r="O468" i="1"/>
  <c r="N468" i="1"/>
  <c r="O467" i="1"/>
  <c r="N467" i="1"/>
  <c r="O466" i="1"/>
  <c r="N466" i="1"/>
  <c r="O465" i="1"/>
  <c r="N465" i="1"/>
  <c r="O464" i="1"/>
  <c r="N464" i="1"/>
  <c r="O463" i="1"/>
  <c r="N463" i="1"/>
  <c r="O462" i="1"/>
  <c r="N462" i="1"/>
  <c r="O461" i="1"/>
  <c r="N461" i="1"/>
  <c r="O460" i="1"/>
  <c r="N460" i="1"/>
  <c r="O459" i="1"/>
  <c r="N459" i="1"/>
  <c r="O458" i="1"/>
  <c r="N458" i="1"/>
  <c r="O457" i="1"/>
  <c r="N457" i="1"/>
  <c r="O456" i="1"/>
  <c r="N456" i="1"/>
  <c r="O455" i="1"/>
  <c r="N455" i="1"/>
  <c r="O454" i="1"/>
  <c r="N454" i="1"/>
  <c r="O453" i="1"/>
  <c r="N453" i="1"/>
  <c r="O452" i="1"/>
  <c r="N452" i="1"/>
  <c r="O451" i="1"/>
  <c r="N451" i="1"/>
  <c r="O450" i="1"/>
  <c r="N450" i="1"/>
  <c r="O449" i="1"/>
  <c r="N449" i="1"/>
  <c r="O448" i="1"/>
  <c r="N448" i="1"/>
  <c r="O447" i="1"/>
  <c r="N447" i="1"/>
  <c r="O446" i="1"/>
  <c r="N446" i="1"/>
  <c r="O445" i="1"/>
  <c r="N445" i="1"/>
  <c r="O444" i="1"/>
  <c r="N444" i="1"/>
  <c r="O443" i="1"/>
  <c r="N443" i="1"/>
  <c r="O442" i="1"/>
  <c r="N442" i="1"/>
  <c r="O441" i="1"/>
  <c r="N441" i="1"/>
  <c r="O440" i="1"/>
  <c r="N440" i="1"/>
  <c r="O439" i="1"/>
  <c r="N439" i="1"/>
  <c r="O438" i="1"/>
  <c r="N438" i="1"/>
  <c r="O437" i="1"/>
  <c r="N437" i="1"/>
  <c r="O436" i="1"/>
  <c r="N436" i="1"/>
  <c r="O435" i="1"/>
  <c r="N435" i="1"/>
  <c r="O434" i="1"/>
  <c r="N434" i="1"/>
  <c r="O433" i="1"/>
  <c r="N433" i="1"/>
  <c r="O432" i="1"/>
  <c r="N432" i="1"/>
  <c r="O431" i="1"/>
  <c r="N431" i="1"/>
  <c r="O430" i="1"/>
  <c r="N430" i="1"/>
  <c r="O429" i="1"/>
  <c r="N429" i="1"/>
  <c r="O428" i="1"/>
  <c r="N428" i="1"/>
  <c r="O427" i="1"/>
  <c r="N427" i="1"/>
  <c r="O426" i="1"/>
  <c r="N426" i="1"/>
  <c r="O425" i="1"/>
  <c r="N425" i="1"/>
  <c r="O424" i="1"/>
  <c r="N424" i="1"/>
  <c r="O423" i="1"/>
  <c r="N423" i="1"/>
  <c r="O422" i="1"/>
  <c r="N422" i="1"/>
  <c r="O421" i="1"/>
  <c r="N421" i="1"/>
  <c r="O420" i="1"/>
  <c r="N420" i="1"/>
  <c r="O419" i="1"/>
  <c r="N419" i="1"/>
  <c r="O418" i="1"/>
  <c r="N418" i="1"/>
  <c r="O417" i="1"/>
  <c r="N417" i="1"/>
  <c r="O416" i="1"/>
  <c r="N416" i="1"/>
  <c r="O415" i="1"/>
  <c r="N415" i="1"/>
  <c r="O414" i="1"/>
  <c r="N414" i="1"/>
  <c r="O413" i="1"/>
  <c r="N413" i="1"/>
  <c r="O412" i="1"/>
  <c r="N412" i="1"/>
  <c r="O411" i="1"/>
  <c r="N411" i="1"/>
  <c r="O410" i="1"/>
  <c r="N410" i="1"/>
  <c r="O409" i="1"/>
  <c r="N409" i="1"/>
  <c r="O408" i="1"/>
  <c r="N408" i="1"/>
  <c r="O407" i="1"/>
  <c r="N407" i="1"/>
  <c r="O406" i="1"/>
  <c r="N406" i="1"/>
  <c r="O405" i="1"/>
  <c r="N405" i="1"/>
  <c r="O404" i="1"/>
  <c r="N404" i="1"/>
  <c r="O403" i="1"/>
  <c r="N403" i="1"/>
  <c r="O402" i="1"/>
  <c r="N402" i="1"/>
  <c r="O401" i="1"/>
  <c r="N401" i="1"/>
  <c r="O400" i="1"/>
  <c r="N400" i="1"/>
  <c r="O399" i="1"/>
  <c r="N399" i="1"/>
  <c r="O398" i="1"/>
  <c r="N398" i="1"/>
  <c r="O397" i="1"/>
  <c r="N397" i="1"/>
  <c r="O396" i="1"/>
  <c r="N396" i="1"/>
  <c r="O395" i="1"/>
  <c r="N395" i="1"/>
  <c r="O394" i="1"/>
  <c r="N394" i="1"/>
  <c r="O393" i="1"/>
  <c r="N393" i="1"/>
  <c r="O392" i="1"/>
  <c r="N392" i="1"/>
  <c r="O391" i="1"/>
  <c r="N391" i="1"/>
  <c r="O390" i="1"/>
  <c r="N390" i="1"/>
  <c r="O389" i="1"/>
  <c r="N389" i="1"/>
  <c r="O388" i="1"/>
  <c r="N388" i="1"/>
  <c r="O387" i="1"/>
  <c r="N387" i="1"/>
  <c r="O386" i="1"/>
  <c r="N386" i="1"/>
  <c r="O385" i="1"/>
  <c r="N385" i="1"/>
  <c r="O384" i="1"/>
  <c r="N384" i="1"/>
  <c r="O383" i="1"/>
  <c r="N383" i="1"/>
  <c r="O382" i="1"/>
  <c r="N382" i="1"/>
  <c r="O381" i="1"/>
  <c r="N381" i="1"/>
  <c r="O380" i="1"/>
  <c r="N380" i="1"/>
  <c r="O379" i="1"/>
  <c r="N379" i="1"/>
  <c r="O378" i="1"/>
  <c r="N378" i="1"/>
  <c r="O377" i="1"/>
  <c r="N377" i="1"/>
  <c r="O376" i="1"/>
  <c r="N376" i="1"/>
  <c r="O375" i="1"/>
  <c r="N375" i="1"/>
  <c r="O374" i="1"/>
  <c r="N374" i="1"/>
  <c r="O373" i="1"/>
  <c r="N373" i="1"/>
  <c r="O372" i="1"/>
  <c r="N372" i="1"/>
  <c r="O371" i="1"/>
  <c r="N371" i="1"/>
  <c r="O370" i="1"/>
  <c r="N370" i="1"/>
  <c r="O369" i="1"/>
  <c r="N369" i="1"/>
  <c r="O368" i="1"/>
  <c r="N368" i="1"/>
  <c r="O367" i="1"/>
  <c r="N367" i="1"/>
  <c r="O366" i="1"/>
  <c r="N366" i="1"/>
  <c r="O365" i="1"/>
  <c r="N365" i="1"/>
  <c r="O364" i="1"/>
  <c r="N364" i="1"/>
  <c r="O363" i="1"/>
  <c r="N363" i="1"/>
  <c r="O362" i="1"/>
  <c r="N362" i="1"/>
  <c r="O361" i="1"/>
  <c r="N361" i="1"/>
  <c r="O360" i="1"/>
  <c r="N360" i="1"/>
  <c r="O359" i="1"/>
  <c r="N359" i="1"/>
  <c r="O358" i="1"/>
  <c r="N358" i="1"/>
  <c r="O357" i="1"/>
  <c r="N357" i="1"/>
  <c r="O356" i="1"/>
  <c r="N356" i="1"/>
  <c r="O355" i="1"/>
  <c r="N355" i="1"/>
  <c r="O354" i="1"/>
  <c r="N354" i="1"/>
  <c r="O353" i="1"/>
  <c r="N353" i="1"/>
  <c r="O352" i="1"/>
  <c r="N352" i="1"/>
  <c r="O351" i="1"/>
  <c r="N351" i="1"/>
  <c r="O350" i="1"/>
  <c r="N350" i="1"/>
  <c r="O349" i="1"/>
  <c r="N349" i="1"/>
  <c r="O348" i="1"/>
  <c r="N348" i="1"/>
  <c r="O347" i="1"/>
  <c r="N347" i="1"/>
  <c r="O346" i="1"/>
  <c r="N346" i="1"/>
  <c r="O345" i="1"/>
  <c r="N345" i="1"/>
  <c r="O344" i="1"/>
  <c r="N344" i="1"/>
  <c r="O343" i="1"/>
  <c r="N343" i="1"/>
  <c r="O342" i="1"/>
  <c r="N342" i="1"/>
  <c r="O341" i="1"/>
  <c r="N341" i="1"/>
  <c r="O340" i="1"/>
  <c r="N340" i="1"/>
  <c r="O339" i="1"/>
  <c r="N339" i="1"/>
  <c r="O338" i="1"/>
  <c r="N338" i="1"/>
  <c r="O337" i="1"/>
  <c r="N337" i="1"/>
  <c r="O336" i="1"/>
  <c r="N336" i="1"/>
  <c r="O335" i="1"/>
  <c r="N335" i="1"/>
  <c r="O334" i="1"/>
  <c r="N334" i="1"/>
  <c r="O333" i="1"/>
  <c r="N333" i="1"/>
  <c r="O332" i="1"/>
  <c r="N332" i="1"/>
  <c r="O331" i="1"/>
  <c r="N331" i="1"/>
  <c r="O330" i="1"/>
  <c r="N330" i="1"/>
  <c r="O329" i="1"/>
  <c r="N329" i="1"/>
  <c r="O328" i="1"/>
  <c r="N328" i="1"/>
  <c r="O327" i="1"/>
  <c r="N327" i="1"/>
  <c r="O326" i="1"/>
  <c r="N326" i="1"/>
  <c r="O325" i="1"/>
  <c r="N325" i="1"/>
  <c r="O324" i="1"/>
  <c r="N324" i="1"/>
  <c r="O323" i="1"/>
  <c r="N323" i="1"/>
  <c r="O322" i="1"/>
  <c r="N322" i="1"/>
  <c r="O321" i="1"/>
  <c r="N321" i="1"/>
  <c r="O320" i="1"/>
  <c r="N320" i="1"/>
  <c r="O319" i="1"/>
  <c r="N319" i="1"/>
  <c r="O318" i="1"/>
  <c r="N318" i="1"/>
  <c r="O317" i="1"/>
  <c r="N317" i="1"/>
  <c r="O316" i="1"/>
  <c r="N316" i="1"/>
  <c r="O315" i="1"/>
  <c r="N315" i="1"/>
  <c r="O314" i="1"/>
  <c r="N314" i="1"/>
  <c r="O313" i="1"/>
  <c r="N313" i="1"/>
  <c r="O312" i="1"/>
  <c r="N312" i="1"/>
  <c r="O311" i="1"/>
  <c r="N311" i="1"/>
  <c r="O310" i="1"/>
  <c r="N310" i="1"/>
  <c r="O309" i="1"/>
  <c r="N309" i="1"/>
  <c r="O308" i="1"/>
  <c r="N308" i="1"/>
  <c r="O307" i="1"/>
  <c r="N307" i="1"/>
  <c r="O306" i="1"/>
  <c r="N306" i="1"/>
  <c r="O305" i="1"/>
  <c r="N305" i="1"/>
  <c r="O304" i="1"/>
  <c r="N304" i="1"/>
  <c r="O303" i="1"/>
  <c r="N303" i="1"/>
  <c r="O302" i="1"/>
  <c r="N302" i="1"/>
  <c r="O301" i="1"/>
  <c r="N301" i="1"/>
  <c r="O300" i="1"/>
  <c r="N300" i="1"/>
  <c r="O299" i="1"/>
  <c r="N299" i="1"/>
  <c r="O298" i="1"/>
  <c r="N298" i="1"/>
  <c r="O297" i="1"/>
  <c r="N297" i="1"/>
  <c r="O296" i="1"/>
  <c r="N296" i="1"/>
  <c r="O295" i="1"/>
  <c r="N295" i="1"/>
  <c r="O294" i="1"/>
  <c r="N294" i="1"/>
  <c r="O293" i="1"/>
  <c r="N293" i="1"/>
  <c r="O292" i="1"/>
  <c r="N292" i="1"/>
  <c r="O291" i="1"/>
  <c r="N291" i="1"/>
  <c r="O290" i="1"/>
  <c r="N290" i="1"/>
  <c r="O289" i="1"/>
  <c r="N289" i="1"/>
  <c r="O288" i="1"/>
  <c r="N288" i="1"/>
  <c r="O287" i="1"/>
  <c r="N287" i="1"/>
  <c r="O286" i="1"/>
  <c r="N286" i="1"/>
  <c r="O285" i="1"/>
  <c r="N285" i="1"/>
  <c r="O284" i="1"/>
  <c r="N284" i="1"/>
  <c r="O283" i="1"/>
  <c r="N283" i="1"/>
  <c r="O282" i="1"/>
  <c r="N282" i="1"/>
  <c r="O281" i="1"/>
  <c r="N281" i="1"/>
  <c r="O280" i="1"/>
  <c r="N280" i="1"/>
  <c r="O279" i="1"/>
  <c r="N279" i="1"/>
  <c r="O278" i="1"/>
  <c r="N278" i="1"/>
  <c r="O277" i="1"/>
  <c r="N277" i="1"/>
  <c r="O276" i="1"/>
  <c r="N276" i="1"/>
  <c r="O275" i="1"/>
  <c r="N275" i="1"/>
  <c r="O274" i="1"/>
  <c r="N274" i="1"/>
  <c r="O273" i="1"/>
  <c r="N273" i="1"/>
  <c r="O272" i="1"/>
  <c r="N272" i="1"/>
  <c r="O271" i="1"/>
  <c r="N271" i="1"/>
  <c r="O270" i="1"/>
  <c r="N270" i="1"/>
  <c r="O269" i="1"/>
  <c r="N269" i="1"/>
  <c r="O268" i="1"/>
  <c r="N268" i="1"/>
  <c r="O267" i="1"/>
  <c r="N267" i="1"/>
  <c r="O266" i="1"/>
  <c r="N266" i="1"/>
  <c r="O265" i="1"/>
  <c r="N265" i="1"/>
  <c r="O264" i="1"/>
  <c r="N264" i="1"/>
  <c r="O263" i="1"/>
  <c r="N263" i="1"/>
  <c r="O262" i="1"/>
  <c r="N262" i="1"/>
  <c r="O261" i="1"/>
  <c r="N261" i="1"/>
  <c r="O260" i="1"/>
  <c r="N260" i="1"/>
  <c r="O259" i="1"/>
  <c r="N259" i="1"/>
  <c r="O258" i="1"/>
  <c r="N258" i="1"/>
  <c r="O257" i="1"/>
  <c r="N257" i="1"/>
  <c r="O256" i="1"/>
  <c r="N256" i="1"/>
  <c r="O255" i="1"/>
  <c r="N255" i="1"/>
  <c r="O254" i="1"/>
  <c r="N254" i="1"/>
  <c r="O253" i="1"/>
  <c r="N253" i="1"/>
  <c r="O252" i="1"/>
  <c r="N252" i="1"/>
  <c r="O251" i="1"/>
  <c r="N251" i="1"/>
  <c r="O250" i="1"/>
  <c r="N250" i="1"/>
  <c r="O249" i="1"/>
  <c r="N249" i="1"/>
  <c r="O248" i="1"/>
  <c r="N248" i="1"/>
  <c r="O247" i="1"/>
  <c r="N247" i="1"/>
  <c r="O246" i="1"/>
  <c r="N246" i="1"/>
  <c r="O245" i="1"/>
  <c r="N245" i="1"/>
  <c r="O244" i="1"/>
  <c r="N244" i="1"/>
  <c r="O243" i="1"/>
  <c r="N243" i="1"/>
  <c r="O242" i="1"/>
  <c r="N242" i="1"/>
  <c r="O241" i="1"/>
  <c r="N241" i="1"/>
  <c r="O240" i="1"/>
  <c r="N240" i="1"/>
  <c r="O239" i="1"/>
  <c r="N239" i="1"/>
  <c r="O238" i="1"/>
  <c r="N238" i="1"/>
  <c r="O237" i="1"/>
  <c r="N237" i="1"/>
  <c r="O236" i="1"/>
  <c r="N236" i="1"/>
  <c r="O235" i="1"/>
  <c r="N235" i="1"/>
  <c r="O234" i="1"/>
  <c r="N234" i="1"/>
  <c r="O233" i="1"/>
  <c r="N233" i="1"/>
  <c r="O232" i="1"/>
  <c r="N232" i="1"/>
  <c r="O231" i="1"/>
  <c r="N231" i="1"/>
  <c r="O230" i="1"/>
  <c r="N230" i="1"/>
  <c r="O229" i="1"/>
  <c r="N229" i="1"/>
  <c r="O228" i="1"/>
  <c r="N228" i="1"/>
  <c r="O227" i="1"/>
  <c r="N227" i="1"/>
  <c r="O226" i="1"/>
  <c r="N226" i="1"/>
  <c r="O225" i="1"/>
  <c r="N225" i="1"/>
  <c r="O224" i="1"/>
  <c r="N224" i="1"/>
  <c r="O223" i="1"/>
  <c r="N223" i="1"/>
  <c r="O222" i="1"/>
  <c r="N222" i="1"/>
  <c r="O221" i="1"/>
  <c r="N221" i="1"/>
  <c r="O220" i="1"/>
  <c r="N220" i="1"/>
  <c r="O219" i="1"/>
  <c r="N219" i="1"/>
  <c r="O218" i="1"/>
  <c r="N218" i="1"/>
  <c r="O217" i="1"/>
  <c r="N217" i="1"/>
  <c r="O216" i="1"/>
  <c r="N216" i="1"/>
  <c r="O215" i="1"/>
  <c r="N215" i="1"/>
  <c r="O214" i="1"/>
  <c r="N214" i="1"/>
  <c r="O213" i="1"/>
  <c r="N213" i="1"/>
  <c r="O212" i="1"/>
  <c r="N212" i="1"/>
  <c r="O211" i="1"/>
  <c r="N211" i="1"/>
  <c r="O210" i="1"/>
  <c r="N210" i="1"/>
  <c r="O209" i="1"/>
  <c r="N209" i="1"/>
  <c r="O208" i="1"/>
  <c r="N208" i="1"/>
  <c r="O207" i="1"/>
  <c r="N207" i="1"/>
  <c r="O206" i="1"/>
  <c r="N206" i="1"/>
  <c r="O205" i="1"/>
  <c r="N205" i="1"/>
  <c r="O204" i="1"/>
  <c r="N204" i="1"/>
  <c r="O203" i="1"/>
  <c r="N203" i="1"/>
  <c r="O202" i="1"/>
  <c r="N202" i="1"/>
  <c r="O201" i="1"/>
  <c r="N201" i="1"/>
  <c r="O200" i="1"/>
  <c r="N200" i="1"/>
  <c r="O199" i="1"/>
  <c r="N199" i="1"/>
  <c r="O198" i="1"/>
  <c r="N198" i="1"/>
  <c r="O197" i="1"/>
  <c r="N197" i="1"/>
  <c r="O196" i="1"/>
  <c r="N196" i="1"/>
  <c r="O195" i="1"/>
  <c r="N195" i="1"/>
  <c r="O194" i="1"/>
  <c r="N194" i="1"/>
  <c r="O193" i="1"/>
  <c r="N193" i="1"/>
  <c r="O192" i="1"/>
  <c r="N192" i="1"/>
  <c r="O191" i="1"/>
  <c r="N191" i="1"/>
  <c r="O190" i="1"/>
  <c r="N190" i="1"/>
  <c r="O189" i="1"/>
  <c r="N189" i="1"/>
  <c r="O188" i="1"/>
  <c r="N188" i="1"/>
  <c r="O187" i="1"/>
  <c r="N187" i="1"/>
  <c r="O186" i="1"/>
  <c r="N186" i="1"/>
  <c r="O185" i="1"/>
  <c r="N185" i="1"/>
  <c r="O184" i="1"/>
  <c r="N184" i="1"/>
  <c r="O183" i="1"/>
  <c r="N183" i="1"/>
  <c r="O182" i="1"/>
  <c r="N182" i="1"/>
  <c r="O181" i="1"/>
  <c r="N181" i="1"/>
  <c r="O180" i="1"/>
  <c r="N180" i="1"/>
  <c r="O179" i="1"/>
  <c r="N179" i="1"/>
  <c r="O178" i="1"/>
  <c r="N178" i="1"/>
  <c r="O177" i="1"/>
  <c r="N177" i="1"/>
  <c r="O176" i="1"/>
  <c r="N176" i="1"/>
  <c r="O175" i="1"/>
  <c r="N175" i="1"/>
  <c r="O174" i="1"/>
  <c r="N174" i="1"/>
  <c r="O173" i="1"/>
  <c r="N173" i="1"/>
  <c r="O172" i="1"/>
  <c r="N172" i="1"/>
  <c r="O171" i="1"/>
  <c r="N171" i="1"/>
  <c r="O170" i="1"/>
  <c r="N170" i="1"/>
  <c r="O169" i="1"/>
  <c r="N169" i="1"/>
  <c r="O168" i="1"/>
  <c r="N168" i="1"/>
  <c r="O167" i="1"/>
  <c r="N167" i="1"/>
  <c r="O166" i="1"/>
  <c r="N166" i="1"/>
  <c r="O165" i="1"/>
  <c r="N165" i="1"/>
  <c r="O164" i="1"/>
  <c r="N164" i="1"/>
  <c r="O163" i="1"/>
  <c r="N163" i="1"/>
  <c r="O162" i="1"/>
  <c r="N162" i="1"/>
  <c r="O161" i="1"/>
  <c r="N161" i="1"/>
  <c r="O160" i="1"/>
  <c r="N160" i="1"/>
  <c r="O159" i="1"/>
  <c r="N159" i="1"/>
  <c r="O158" i="1"/>
  <c r="N158" i="1"/>
  <c r="O157" i="1"/>
  <c r="N157" i="1"/>
  <c r="O156" i="1"/>
  <c r="N156" i="1"/>
  <c r="O155" i="1"/>
  <c r="N155" i="1"/>
  <c r="O154" i="1"/>
  <c r="N154" i="1"/>
  <c r="O153" i="1"/>
  <c r="N153" i="1"/>
  <c r="O152" i="1"/>
  <c r="N152" i="1"/>
  <c r="O151" i="1"/>
  <c r="N151" i="1"/>
  <c r="O150" i="1"/>
  <c r="N150" i="1"/>
  <c r="O149" i="1"/>
  <c r="N149" i="1"/>
  <c r="O148" i="1"/>
  <c r="N148" i="1"/>
  <c r="O147" i="1"/>
  <c r="N147" i="1"/>
  <c r="O146" i="1"/>
  <c r="N146" i="1"/>
  <c r="O145" i="1"/>
  <c r="N145" i="1"/>
  <c r="O144" i="1"/>
  <c r="N144" i="1"/>
  <c r="O143" i="1"/>
  <c r="N143" i="1"/>
  <c r="O142" i="1"/>
  <c r="N142" i="1"/>
  <c r="O141" i="1"/>
  <c r="N141" i="1"/>
  <c r="O140" i="1"/>
  <c r="N140" i="1"/>
  <c r="O139" i="1"/>
  <c r="N139" i="1"/>
  <c r="O138" i="1"/>
  <c r="N138" i="1"/>
  <c r="O137" i="1"/>
  <c r="N137" i="1"/>
  <c r="O136" i="1"/>
  <c r="N136" i="1"/>
  <c r="O135" i="1"/>
  <c r="N135" i="1"/>
  <c r="O134" i="1"/>
  <c r="N134" i="1"/>
  <c r="O133" i="1"/>
  <c r="N133" i="1"/>
  <c r="O132" i="1"/>
  <c r="N132" i="1"/>
  <c r="O131" i="1"/>
  <c r="N131" i="1"/>
  <c r="O130" i="1"/>
  <c r="N130" i="1"/>
  <c r="O129" i="1"/>
  <c r="N129" i="1"/>
  <c r="O128" i="1"/>
  <c r="N128" i="1"/>
  <c r="O127" i="1"/>
  <c r="N127" i="1"/>
  <c r="O126" i="1"/>
  <c r="N126" i="1"/>
  <c r="O125" i="1"/>
  <c r="N125" i="1"/>
  <c r="O124" i="1"/>
  <c r="N124" i="1"/>
  <c r="O123" i="1"/>
  <c r="N123" i="1"/>
  <c r="O122" i="1"/>
  <c r="N122" i="1"/>
  <c r="O121" i="1"/>
  <c r="N121" i="1"/>
  <c r="O120" i="1"/>
  <c r="N120" i="1"/>
  <c r="O119" i="1"/>
  <c r="N119" i="1"/>
  <c r="O118" i="1"/>
  <c r="N118" i="1"/>
  <c r="O117" i="1"/>
  <c r="N117" i="1"/>
  <c r="O116" i="1"/>
  <c r="N116" i="1"/>
  <c r="O115" i="1"/>
  <c r="N115" i="1"/>
  <c r="O114" i="1"/>
  <c r="N114" i="1"/>
  <c r="O113" i="1"/>
  <c r="N113" i="1"/>
  <c r="O112" i="1"/>
  <c r="N112" i="1"/>
  <c r="O111" i="1"/>
  <c r="N111" i="1"/>
  <c r="O110" i="1"/>
  <c r="N110" i="1"/>
  <c r="O109" i="1"/>
  <c r="N109" i="1"/>
  <c r="O108" i="1"/>
  <c r="N108" i="1"/>
  <c r="O107" i="1"/>
  <c r="N107" i="1"/>
  <c r="O106" i="1"/>
  <c r="N106" i="1"/>
  <c r="O105" i="1"/>
  <c r="N105" i="1"/>
  <c r="O104" i="1"/>
  <c r="N104" i="1"/>
  <c r="O103" i="1"/>
  <c r="N103" i="1"/>
  <c r="O102" i="1"/>
  <c r="N102" i="1"/>
  <c r="O101" i="1"/>
  <c r="N101" i="1"/>
  <c r="O100" i="1"/>
  <c r="N100" i="1"/>
  <c r="O99" i="1"/>
  <c r="N99" i="1"/>
  <c r="O98" i="1"/>
  <c r="N98" i="1"/>
  <c r="O97" i="1"/>
  <c r="N97" i="1"/>
  <c r="O96" i="1"/>
  <c r="N96" i="1"/>
  <c r="O95" i="1"/>
  <c r="N95" i="1"/>
  <c r="O94" i="1"/>
  <c r="N94" i="1"/>
  <c r="O93" i="1"/>
  <c r="N93" i="1"/>
  <c r="O92" i="1"/>
  <c r="N92" i="1"/>
  <c r="O91" i="1"/>
  <c r="N91" i="1"/>
  <c r="O90" i="1"/>
  <c r="N90" i="1"/>
  <c r="O89" i="1"/>
  <c r="N89" i="1"/>
  <c r="O88" i="1"/>
  <c r="N88" i="1"/>
  <c r="O87" i="1"/>
  <c r="N87" i="1"/>
  <c r="O86" i="1"/>
  <c r="N86" i="1"/>
  <c r="O85" i="1"/>
  <c r="N85" i="1"/>
  <c r="O84" i="1"/>
  <c r="N84" i="1"/>
  <c r="O83" i="1"/>
  <c r="N83" i="1"/>
  <c r="O82" i="1"/>
  <c r="N82" i="1"/>
  <c r="O81" i="1"/>
  <c r="N81" i="1"/>
  <c r="O80" i="1"/>
  <c r="N80" i="1"/>
  <c r="O79" i="1"/>
  <c r="N79" i="1"/>
  <c r="O78" i="1"/>
  <c r="N78" i="1"/>
  <c r="O77" i="1"/>
  <c r="N77" i="1"/>
  <c r="O76" i="1"/>
  <c r="N76" i="1"/>
  <c r="O75" i="1"/>
  <c r="N75" i="1"/>
  <c r="O74" i="1"/>
  <c r="N74" i="1"/>
  <c r="O73" i="1"/>
  <c r="N73" i="1"/>
  <c r="O72" i="1"/>
  <c r="N72" i="1"/>
  <c r="O71" i="1"/>
  <c r="N71" i="1"/>
  <c r="O70" i="1"/>
  <c r="N70" i="1"/>
  <c r="O69" i="1"/>
  <c r="N69" i="1"/>
  <c r="O68" i="1"/>
  <c r="N68" i="1"/>
  <c r="O67" i="1"/>
  <c r="N67" i="1"/>
  <c r="O66" i="1"/>
  <c r="N66" i="1"/>
  <c r="O65" i="1"/>
  <c r="N65" i="1"/>
  <c r="O64" i="1"/>
  <c r="N64" i="1"/>
  <c r="O63" i="1"/>
  <c r="N63" i="1"/>
  <c r="O62" i="1"/>
  <c r="N62" i="1"/>
  <c r="O61" i="1"/>
  <c r="N61" i="1"/>
  <c r="O60" i="1"/>
  <c r="N60" i="1"/>
  <c r="O59" i="1"/>
  <c r="N59" i="1"/>
  <c r="O58" i="1"/>
  <c r="N58" i="1"/>
  <c r="O57" i="1"/>
  <c r="N57" i="1"/>
  <c r="O56" i="1"/>
  <c r="N56" i="1"/>
  <c r="O55" i="1"/>
  <c r="N55" i="1"/>
  <c r="O54" i="1"/>
  <c r="N54" i="1"/>
  <c r="O53" i="1"/>
  <c r="N53" i="1"/>
  <c r="O52" i="1"/>
  <c r="N52" i="1"/>
  <c r="O51" i="1"/>
  <c r="N51" i="1"/>
  <c r="O50" i="1"/>
  <c r="N50" i="1"/>
  <c r="O49" i="1"/>
  <c r="N49" i="1"/>
  <c r="O48" i="1"/>
  <c r="N48" i="1"/>
  <c r="O47" i="1"/>
  <c r="N47" i="1"/>
  <c r="O46" i="1"/>
  <c r="N46" i="1"/>
  <c r="O45" i="1"/>
  <c r="N45" i="1"/>
  <c r="O44" i="1"/>
  <c r="N44" i="1"/>
  <c r="O43" i="1"/>
  <c r="N43" i="1"/>
  <c r="O42" i="1"/>
  <c r="N42" i="1"/>
  <c r="O41" i="1"/>
  <c r="N41" i="1"/>
  <c r="O40" i="1"/>
  <c r="N40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O8" i="1"/>
  <c r="N8" i="1"/>
  <c r="O7" i="1"/>
  <c r="N7" i="1"/>
  <c r="O6" i="1"/>
  <c r="N6" i="1"/>
  <c r="O5" i="1"/>
  <c r="N5" i="1"/>
  <c r="O4" i="1"/>
  <c r="N4" i="1"/>
  <c r="O3" i="1"/>
  <c r="N3" i="1"/>
  <c r="O2" i="1"/>
  <c r="N2" i="1"/>
  <c r="CO3" i="1"/>
  <c r="CO4" i="1"/>
  <c r="CO5" i="1"/>
  <c r="CO6" i="1"/>
  <c r="CO7" i="1"/>
  <c r="CO8" i="1"/>
  <c r="CO9" i="1"/>
  <c r="CO10" i="1"/>
  <c r="CO11" i="1"/>
  <c r="CO12" i="1"/>
  <c r="CO13" i="1"/>
  <c r="CO14" i="1"/>
  <c r="CO15" i="1"/>
  <c r="CO16" i="1"/>
  <c r="CO17" i="1"/>
  <c r="CO18" i="1"/>
  <c r="CO19" i="1"/>
  <c r="CO20" i="1"/>
  <c r="CO21" i="1"/>
  <c r="CO22" i="1"/>
  <c r="CO23" i="1"/>
  <c r="CO24" i="1"/>
  <c r="CO25" i="1"/>
  <c r="CO26" i="1"/>
  <c r="CO27" i="1"/>
  <c r="CO28" i="1"/>
  <c r="CO29" i="1"/>
  <c r="CO30" i="1"/>
  <c r="CO31" i="1"/>
  <c r="CO32" i="1"/>
  <c r="CO33" i="1"/>
  <c r="CO34" i="1"/>
  <c r="CO35" i="1"/>
  <c r="CO36" i="1"/>
  <c r="CO37" i="1"/>
  <c r="CO38" i="1"/>
  <c r="CO39" i="1"/>
  <c r="CO40" i="1"/>
  <c r="CO41" i="1"/>
  <c r="CO42" i="1"/>
  <c r="CO43" i="1"/>
  <c r="CO44" i="1"/>
  <c r="CO45" i="1"/>
  <c r="CO46" i="1"/>
  <c r="CO47" i="1"/>
  <c r="CO48" i="1"/>
  <c r="CO49" i="1"/>
  <c r="CO50" i="1"/>
  <c r="CO51" i="1"/>
  <c r="CO52" i="1"/>
  <c r="CO53" i="1"/>
  <c r="CO54" i="1"/>
  <c r="CO55" i="1"/>
  <c r="CO56" i="1"/>
  <c r="CO57" i="1"/>
  <c r="CO58" i="1"/>
  <c r="CO59" i="1"/>
  <c r="CO60" i="1"/>
  <c r="CO61" i="1"/>
  <c r="CO62" i="1"/>
  <c r="CO63" i="1"/>
  <c r="CO64" i="1"/>
  <c r="CO65" i="1"/>
  <c r="CO66" i="1"/>
  <c r="CO67" i="1"/>
  <c r="CO68" i="1"/>
  <c r="CO69" i="1"/>
  <c r="CO70" i="1"/>
  <c r="CO71" i="1"/>
  <c r="CO72" i="1"/>
  <c r="CO73" i="1"/>
  <c r="CO74" i="1"/>
  <c r="CO75" i="1"/>
  <c r="CO76" i="1"/>
  <c r="CO77" i="1"/>
  <c r="CO78" i="1"/>
  <c r="CO79" i="1"/>
  <c r="CO80" i="1"/>
  <c r="CO81" i="1"/>
  <c r="CO82" i="1"/>
  <c r="CO83" i="1"/>
  <c r="CO84" i="1"/>
  <c r="CO85" i="1"/>
  <c r="CO86" i="1"/>
  <c r="CO87" i="1"/>
  <c r="CO88" i="1"/>
  <c r="CO89" i="1"/>
  <c r="CO90" i="1"/>
  <c r="CO91" i="1"/>
  <c r="CO92" i="1"/>
  <c r="CO93" i="1"/>
  <c r="CO94" i="1"/>
  <c r="CO95" i="1"/>
  <c r="CO96" i="1"/>
  <c r="CO97" i="1"/>
  <c r="CO98" i="1"/>
  <c r="CO99" i="1"/>
  <c r="CO100" i="1"/>
  <c r="CO101" i="1"/>
  <c r="CO102" i="1"/>
  <c r="CO103" i="1"/>
  <c r="CO104" i="1"/>
  <c r="CO105" i="1"/>
  <c r="CO106" i="1"/>
  <c r="CO107" i="1"/>
  <c r="CO108" i="1"/>
  <c r="CO109" i="1"/>
  <c r="CO110" i="1"/>
  <c r="CO111" i="1"/>
  <c r="CO112" i="1"/>
  <c r="CO113" i="1"/>
  <c r="CO114" i="1"/>
  <c r="CO115" i="1"/>
  <c r="CO116" i="1"/>
  <c r="CO117" i="1"/>
  <c r="CO118" i="1"/>
  <c r="CO119" i="1"/>
  <c r="CO120" i="1"/>
  <c r="CO121" i="1"/>
  <c r="CO122" i="1"/>
  <c r="CO123" i="1"/>
  <c r="CO124" i="1"/>
  <c r="CO125" i="1"/>
  <c r="CO126" i="1"/>
  <c r="CO127" i="1"/>
  <c r="CO128" i="1"/>
  <c r="CO129" i="1"/>
  <c r="CO130" i="1"/>
  <c r="CO131" i="1"/>
  <c r="CO132" i="1"/>
  <c r="CO133" i="1"/>
  <c r="CO134" i="1"/>
  <c r="CO135" i="1"/>
  <c r="CO136" i="1"/>
  <c r="CO137" i="1"/>
  <c r="CO138" i="1"/>
  <c r="CO139" i="1"/>
  <c r="CO140" i="1"/>
  <c r="CO141" i="1"/>
  <c r="CO142" i="1"/>
  <c r="CO143" i="1"/>
  <c r="CO144" i="1"/>
  <c r="CO145" i="1"/>
  <c r="CO146" i="1"/>
  <c r="CO147" i="1"/>
  <c r="CO148" i="1"/>
  <c r="CO149" i="1"/>
  <c r="CO150" i="1"/>
  <c r="CO151" i="1"/>
  <c r="CO152" i="1"/>
  <c r="CO153" i="1"/>
  <c r="CO154" i="1"/>
  <c r="CO155" i="1"/>
  <c r="CO156" i="1"/>
  <c r="CO157" i="1"/>
  <c r="CO158" i="1"/>
  <c r="CO159" i="1"/>
  <c r="CO160" i="1"/>
  <c r="CO161" i="1"/>
  <c r="CO162" i="1"/>
  <c r="CO163" i="1"/>
  <c r="CO164" i="1"/>
  <c r="CO165" i="1"/>
  <c r="CO166" i="1"/>
  <c r="CO167" i="1"/>
  <c r="CO168" i="1"/>
  <c r="CO169" i="1"/>
  <c r="CO170" i="1"/>
  <c r="CO171" i="1"/>
  <c r="CO172" i="1"/>
  <c r="CO173" i="1"/>
  <c r="CO174" i="1"/>
  <c r="CO175" i="1"/>
  <c r="CO176" i="1"/>
  <c r="CO177" i="1"/>
  <c r="CO178" i="1"/>
  <c r="CO179" i="1"/>
  <c r="CO180" i="1"/>
  <c r="CO181" i="1"/>
  <c r="CO182" i="1"/>
  <c r="CO183" i="1"/>
  <c r="CO184" i="1"/>
  <c r="CO185" i="1"/>
  <c r="CO186" i="1"/>
  <c r="CO187" i="1"/>
  <c r="CO188" i="1"/>
  <c r="CO189" i="1"/>
  <c r="CO190" i="1"/>
  <c r="CO191" i="1"/>
  <c r="CO192" i="1"/>
  <c r="CO193" i="1"/>
  <c r="CO194" i="1"/>
  <c r="CO195" i="1"/>
  <c r="CO196" i="1"/>
  <c r="CO197" i="1"/>
  <c r="CO198" i="1"/>
  <c r="CO199" i="1"/>
  <c r="CO200" i="1"/>
  <c r="CO201" i="1"/>
  <c r="CO202" i="1"/>
  <c r="CO203" i="1"/>
  <c r="CO204" i="1"/>
  <c r="CO205" i="1"/>
  <c r="CO206" i="1"/>
  <c r="CO207" i="1"/>
  <c r="CO208" i="1"/>
  <c r="CO209" i="1"/>
  <c r="CO210" i="1"/>
  <c r="CO211" i="1"/>
  <c r="CO212" i="1"/>
  <c r="CO213" i="1"/>
  <c r="CO214" i="1"/>
  <c r="CO215" i="1"/>
  <c r="CO216" i="1"/>
  <c r="CO217" i="1"/>
  <c r="CO218" i="1"/>
  <c r="CO219" i="1"/>
  <c r="CO220" i="1"/>
  <c r="CO221" i="1"/>
  <c r="CO222" i="1"/>
  <c r="CO223" i="1"/>
  <c r="CO224" i="1"/>
  <c r="CO225" i="1"/>
  <c r="CO226" i="1"/>
  <c r="CO227" i="1"/>
  <c r="CO228" i="1"/>
  <c r="CO229" i="1"/>
  <c r="CO230" i="1"/>
  <c r="CO231" i="1"/>
  <c r="CO232" i="1"/>
  <c r="CO233" i="1"/>
  <c r="CO234" i="1"/>
  <c r="CO235" i="1"/>
  <c r="CO236" i="1"/>
  <c r="CO237" i="1"/>
  <c r="CO238" i="1"/>
  <c r="CO239" i="1"/>
  <c r="CO240" i="1"/>
  <c r="CO241" i="1"/>
  <c r="CO242" i="1"/>
  <c r="CO243" i="1"/>
  <c r="CO244" i="1"/>
  <c r="CO245" i="1"/>
  <c r="CO246" i="1"/>
  <c r="CO247" i="1"/>
  <c r="CO248" i="1"/>
  <c r="CO249" i="1"/>
  <c r="CO250" i="1"/>
  <c r="CO251" i="1"/>
  <c r="CO252" i="1"/>
  <c r="CO253" i="1"/>
  <c r="CO254" i="1"/>
  <c r="CO255" i="1"/>
  <c r="CO256" i="1"/>
  <c r="CO257" i="1"/>
  <c r="CO258" i="1"/>
  <c r="CO259" i="1"/>
  <c r="CO260" i="1"/>
  <c r="CO261" i="1"/>
  <c r="CO262" i="1"/>
  <c r="CO263" i="1"/>
  <c r="CO264" i="1"/>
  <c r="CO265" i="1"/>
  <c r="CO266" i="1"/>
  <c r="CO267" i="1"/>
  <c r="CO268" i="1"/>
  <c r="CO269" i="1"/>
  <c r="CO270" i="1"/>
  <c r="CO271" i="1"/>
  <c r="CO272" i="1"/>
  <c r="CO273" i="1"/>
  <c r="CO274" i="1"/>
  <c r="CO275" i="1"/>
  <c r="CO276" i="1"/>
  <c r="CO277" i="1"/>
  <c r="CO278" i="1"/>
  <c r="CO279" i="1"/>
  <c r="CO280" i="1"/>
  <c r="CO281" i="1"/>
  <c r="CO282" i="1"/>
  <c r="CO283" i="1"/>
  <c r="CO284" i="1"/>
  <c r="CO285" i="1"/>
  <c r="CO286" i="1"/>
  <c r="CO287" i="1"/>
  <c r="CO288" i="1"/>
  <c r="CO289" i="1"/>
  <c r="CO290" i="1"/>
  <c r="CO291" i="1"/>
  <c r="CO292" i="1"/>
  <c r="CO293" i="1"/>
  <c r="CO294" i="1"/>
  <c r="CO295" i="1"/>
  <c r="CO296" i="1"/>
  <c r="CO297" i="1"/>
  <c r="CO298" i="1"/>
  <c r="CO299" i="1"/>
  <c r="CO300" i="1"/>
  <c r="CO301" i="1"/>
  <c r="CO302" i="1"/>
  <c r="CO303" i="1"/>
  <c r="CO304" i="1"/>
  <c r="CO305" i="1"/>
  <c r="CO306" i="1"/>
  <c r="CO307" i="1"/>
  <c r="CO308" i="1"/>
  <c r="CO309" i="1"/>
  <c r="CO310" i="1"/>
  <c r="CO311" i="1"/>
  <c r="CO312" i="1"/>
  <c r="CO313" i="1"/>
  <c r="CO314" i="1"/>
  <c r="CO315" i="1"/>
  <c r="CO316" i="1"/>
  <c r="CO317" i="1"/>
  <c r="CO318" i="1"/>
  <c r="CO319" i="1"/>
  <c r="CO320" i="1"/>
  <c r="CO321" i="1"/>
  <c r="CO322" i="1"/>
  <c r="CO323" i="1"/>
  <c r="CO324" i="1"/>
  <c r="CO325" i="1"/>
  <c r="CO326" i="1"/>
  <c r="CO327" i="1"/>
  <c r="CO328" i="1"/>
  <c r="CO329" i="1"/>
  <c r="CO330" i="1"/>
  <c r="CO331" i="1"/>
  <c r="CO332" i="1"/>
  <c r="CO333" i="1"/>
  <c r="CO334" i="1"/>
  <c r="CO335" i="1"/>
  <c r="CO336" i="1"/>
  <c r="CO337" i="1"/>
  <c r="CO338" i="1"/>
  <c r="CO339" i="1"/>
  <c r="CO340" i="1"/>
  <c r="CO341" i="1"/>
  <c r="CO342" i="1"/>
  <c r="CO343" i="1"/>
  <c r="CO344" i="1"/>
  <c r="CO345" i="1"/>
  <c r="CO346" i="1"/>
  <c r="CO347" i="1"/>
  <c r="CO348" i="1"/>
  <c r="CO349" i="1"/>
  <c r="CO350" i="1"/>
  <c r="CO351" i="1"/>
  <c r="CO352" i="1"/>
  <c r="CO353" i="1"/>
  <c r="CO354" i="1"/>
  <c r="CO355" i="1"/>
  <c r="CO356" i="1"/>
  <c r="CO357" i="1"/>
  <c r="CO358" i="1"/>
  <c r="CO359" i="1"/>
  <c r="CO360" i="1"/>
  <c r="CO361" i="1"/>
  <c r="CO362" i="1"/>
  <c r="CO363" i="1"/>
  <c r="CO364" i="1"/>
  <c r="CO365" i="1"/>
  <c r="CO366" i="1"/>
  <c r="CO367" i="1"/>
  <c r="CO368" i="1"/>
  <c r="CO369" i="1"/>
  <c r="CO370" i="1"/>
  <c r="CO371" i="1"/>
  <c r="CO372" i="1"/>
  <c r="CO373" i="1"/>
  <c r="CO374" i="1"/>
  <c r="CO375" i="1"/>
  <c r="CO376" i="1"/>
  <c r="CO377" i="1"/>
  <c r="CO378" i="1"/>
  <c r="CO379" i="1"/>
  <c r="CO380" i="1"/>
  <c r="CO381" i="1"/>
  <c r="CO382" i="1"/>
  <c r="CO383" i="1"/>
  <c r="CO384" i="1"/>
  <c r="CO385" i="1"/>
  <c r="CO386" i="1"/>
  <c r="CO387" i="1"/>
  <c r="CO388" i="1"/>
  <c r="CO389" i="1"/>
  <c r="CO390" i="1"/>
  <c r="CO391" i="1"/>
  <c r="CO392" i="1"/>
  <c r="CO393" i="1"/>
  <c r="CO394" i="1"/>
  <c r="CO395" i="1"/>
  <c r="CO396" i="1"/>
  <c r="CO397" i="1"/>
  <c r="CO398" i="1"/>
  <c r="CO399" i="1"/>
  <c r="CO400" i="1"/>
  <c r="CO401" i="1"/>
  <c r="CO402" i="1"/>
  <c r="CO403" i="1"/>
  <c r="CO404" i="1"/>
  <c r="CO405" i="1"/>
  <c r="CO406" i="1"/>
  <c r="CO407" i="1"/>
  <c r="CO408" i="1"/>
  <c r="CO409" i="1"/>
  <c r="CO410" i="1"/>
  <c r="CO411" i="1"/>
  <c r="CO412" i="1"/>
  <c r="CO413" i="1"/>
  <c r="CO414" i="1"/>
  <c r="CO415" i="1"/>
  <c r="CO416" i="1"/>
  <c r="CO417" i="1"/>
  <c r="CO418" i="1"/>
  <c r="CO419" i="1"/>
  <c r="CO420" i="1"/>
  <c r="CO421" i="1"/>
  <c r="CO422" i="1"/>
  <c r="CO423" i="1"/>
  <c r="CO424" i="1"/>
  <c r="CO425" i="1"/>
  <c r="CO426" i="1"/>
  <c r="CO427" i="1"/>
  <c r="CO428" i="1"/>
  <c r="CO429" i="1"/>
  <c r="CO430" i="1"/>
  <c r="CO431" i="1"/>
  <c r="CO432" i="1"/>
  <c r="CO433" i="1"/>
  <c r="CO434" i="1"/>
  <c r="CO435" i="1"/>
  <c r="CO436" i="1"/>
  <c r="CO437" i="1"/>
  <c r="CO438" i="1"/>
  <c r="CO439" i="1"/>
  <c r="CO440" i="1"/>
  <c r="CO441" i="1"/>
  <c r="CO442" i="1"/>
  <c r="CO443" i="1"/>
  <c r="CO444" i="1"/>
  <c r="CO445" i="1"/>
  <c r="CO446" i="1"/>
  <c r="CO447" i="1"/>
  <c r="CO448" i="1"/>
  <c r="CO449" i="1"/>
  <c r="CO450" i="1"/>
  <c r="CO451" i="1"/>
  <c r="CO452" i="1"/>
  <c r="CO453" i="1"/>
  <c r="CO454" i="1"/>
  <c r="CO455" i="1"/>
  <c r="CO456" i="1"/>
  <c r="CO457" i="1"/>
  <c r="CO458" i="1"/>
  <c r="CO459" i="1"/>
  <c r="CO460" i="1"/>
  <c r="CO461" i="1"/>
  <c r="CO462" i="1"/>
  <c r="CO463" i="1"/>
  <c r="CO464" i="1"/>
  <c r="CO465" i="1"/>
  <c r="CO466" i="1"/>
  <c r="CO467" i="1"/>
  <c r="CO468" i="1"/>
  <c r="CO469" i="1"/>
  <c r="CO470" i="1"/>
  <c r="CO471" i="1"/>
  <c r="CO472" i="1"/>
  <c r="CO473" i="1"/>
  <c r="CO474" i="1"/>
  <c r="CO475" i="1"/>
  <c r="CO476" i="1"/>
  <c r="CO477" i="1"/>
  <c r="CO478" i="1"/>
  <c r="CO479" i="1"/>
  <c r="CO480" i="1"/>
  <c r="CO481" i="1"/>
  <c r="CO482" i="1"/>
  <c r="CO483" i="1"/>
  <c r="CO484" i="1"/>
  <c r="CO485" i="1"/>
  <c r="CO486" i="1"/>
  <c r="CO487" i="1"/>
  <c r="CO488" i="1"/>
  <c r="CO489" i="1"/>
  <c r="CO490" i="1"/>
  <c r="CO491" i="1"/>
  <c r="CO492" i="1"/>
  <c r="CO493" i="1"/>
  <c r="CO494" i="1"/>
  <c r="CO495" i="1"/>
  <c r="CO496" i="1"/>
  <c r="CO497" i="1"/>
  <c r="CO498" i="1"/>
  <c r="CO499" i="1"/>
  <c r="CO500" i="1"/>
  <c r="CO501" i="1"/>
  <c r="CO502" i="1"/>
  <c r="CO503" i="1"/>
  <c r="CO504" i="1"/>
  <c r="CO505" i="1"/>
  <c r="CO506" i="1"/>
  <c r="CO507" i="1"/>
  <c r="CO508" i="1"/>
  <c r="CO509" i="1"/>
  <c r="CO510" i="1"/>
  <c r="CO511" i="1"/>
  <c r="CO512" i="1"/>
  <c r="CO513" i="1"/>
  <c r="CO514" i="1"/>
  <c r="CO515" i="1"/>
  <c r="CO516" i="1"/>
  <c r="CO517" i="1"/>
  <c r="CO518" i="1"/>
  <c r="CO519" i="1"/>
  <c r="CO520" i="1"/>
  <c r="CO521" i="1"/>
  <c r="CO522" i="1"/>
  <c r="CO523" i="1"/>
  <c r="CO524" i="1"/>
  <c r="CO525" i="1"/>
  <c r="CO526" i="1"/>
  <c r="CO527" i="1"/>
  <c r="CO528" i="1"/>
  <c r="CO529" i="1"/>
  <c r="CO530" i="1"/>
  <c r="CO531" i="1"/>
  <c r="CO532" i="1"/>
  <c r="CO533" i="1"/>
  <c r="CO534" i="1"/>
  <c r="CO535" i="1"/>
  <c r="CO536" i="1"/>
  <c r="CO537" i="1"/>
  <c r="CO538" i="1"/>
  <c r="CO539" i="1"/>
  <c r="CO540" i="1"/>
  <c r="CO541" i="1"/>
  <c r="CO542" i="1"/>
  <c r="CO543" i="1"/>
  <c r="CO544" i="1"/>
  <c r="CO545" i="1"/>
  <c r="CO546" i="1"/>
  <c r="CO547" i="1"/>
  <c r="CO548" i="1"/>
  <c r="CO549" i="1"/>
  <c r="CO550" i="1"/>
  <c r="CO551" i="1"/>
  <c r="CO552" i="1"/>
  <c r="CO553" i="1"/>
  <c r="CO554" i="1"/>
  <c r="CO555" i="1"/>
  <c r="CO556" i="1"/>
  <c r="CO557" i="1"/>
  <c r="CO558" i="1"/>
  <c r="CO559" i="1"/>
  <c r="CO560" i="1"/>
  <c r="CO561" i="1"/>
  <c r="CO562" i="1"/>
  <c r="CO563" i="1"/>
  <c r="CO564" i="1"/>
  <c r="CO565" i="1"/>
  <c r="CO566" i="1"/>
  <c r="CO567" i="1"/>
  <c r="CO568" i="1"/>
  <c r="CO569" i="1"/>
  <c r="CO570" i="1"/>
  <c r="CO571" i="1"/>
  <c r="CO572" i="1"/>
  <c r="CO573" i="1"/>
  <c r="CO574" i="1"/>
  <c r="CO575" i="1"/>
  <c r="CO576" i="1"/>
  <c r="CO577" i="1"/>
  <c r="CO578" i="1"/>
  <c r="CO579" i="1"/>
  <c r="CO580" i="1"/>
  <c r="CO581" i="1"/>
  <c r="CO582" i="1"/>
  <c r="CO583" i="1"/>
  <c r="CO584" i="1"/>
  <c r="CO585" i="1"/>
  <c r="CO586" i="1"/>
  <c r="CO587" i="1"/>
  <c r="CO588" i="1"/>
  <c r="CO589" i="1"/>
  <c r="CO590" i="1"/>
  <c r="CO591" i="1"/>
  <c r="CO592" i="1"/>
  <c r="CO593" i="1"/>
  <c r="CO594" i="1"/>
  <c r="CO595" i="1"/>
  <c r="CO596" i="1"/>
  <c r="CO597" i="1"/>
  <c r="CO598" i="1"/>
  <c r="CO599" i="1"/>
  <c r="CO600" i="1"/>
  <c r="CO601" i="1"/>
  <c r="CO602" i="1"/>
  <c r="CO603" i="1"/>
  <c r="CO604" i="1"/>
  <c r="CO605" i="1"/>
  <c r="CO606" i="1"/>
  <c r="CO607" i="1"/>
  <c r="CO608" i="1"/>
  <c r="CO609" i="1"/>
  <c r="CO610" i="1"/>
  <c r="CO611" i="1"/>
  <c r="CO612" i="1"/>
  <c r="CO613" i="1"/>
  <c r="CO614" i="1"/>
  <c r="CO615" i="1"/>
  <c r="CO616" i="1"/>
  <c r="CO617" i="1"/>
  <c r="CO618" i="1"/>
  <c r="CO619" i="1"/>
  <c r="CO620" i="1"/>
  <c r="CO621" i="1"/>
  <c r="CO622" i="1"/>
  <c r="CO623" i="1"/>
  <c r="CO624" i="1"/>
  <c r="CO625" i="1"/>
  <c r="CO626" i="1"/>
  <c r="CO627" i="1"/>
  <c r="CO628" i="1"/>
  <c r="CO629" i="1"/>
  <c r="CO630" i="1"/>
  <c r="CO631" i="1"/>
  <c r="CO632" i="1"/>
  <c r="CO633" i="1"/>
  <c r="CO634" i="1"/>
  <c r="CO635" i="1"/>
  <c r="CO636" i="1"/>
  <c r="CO637" i="1"/>
  <c r="CO638" i="1"/>
  <c r="CO639" i="1"/>
  <c r="CO640" i="1"/>
  <c r="CO641" i="1"/>
  <c r="CO642" i="1"/>
  <c r="CO643" i="1"/>
  <c r="CO644" i="1"/>
  <c r="CO645" i="1"/>
  <c r="CO646" i="1"/>
  <c r="CO647" i="1"/>
  <c r="CO648" i="1"/>
  <c r="CO649" i="1"/>
  <c r="CO650" i="1"/>
  <c r="CO651" i="1"/>
  <c r="CO652" i="1"/>
  <c r="CO653" i="1"/>
  <c r="CO654" i="1"/>
  <c r="CO655" i="1"/>
  <c r="CO656" i="1"/>
  <c r="CO657" i="1"/>
  <c r="CO658" i="1"/>
  <c r="CO659" i="1"/>
  <c r="CO660" i="1"/>
  <c r="CO661" i="1"/>
  <c r="CO662" i="1"/>
  <c r="CO663" i="1"/>
  <c r="CO664" i="1"/>
  <c r="CO665" i="1"/>
  <c r="CO666" i="1"/>
  <c r="CO667" i="1"/>
  <c r="CO668" i="1"/>
  <c r="CO669" i="1"/>
  <c r="CO670" i="1"/>
  <c r="CO671" i="1"/>
  <c r="CO672" i="1"/>
  <c r="CO673" i="1"/>
  <c r="CO674" i="1"/>
  <c r="CO675" i="1"/>
  <c r="CO676" i="1"/>
  <c r="CO677" i="1"/>
  <c r="CO678" i="1"/>
  <c r="CO679" i="1"/>
  <c r="CO680" i="1"/>
  <c r="CO681" i="1"/>
  <c r="CO682" i="1"/>
  <c r="CO683" i="1"/>
  <c r="CO684" i="1"/>
  <c r="CO685" i="1"/>
  <c r="CO686" i="1"/>
  <c r="CO687" i="1"/>
  <c r="CO688" i="1"/>
  <c r="CO689" i="1"/>
  <c r="CO690" i="1"/>
  <c r="CO691" i="1"/>
  <c r="CO692" i="1"/>
  <c r="CO693" i="1"/>
  <c r="CO694" i="1"/>
  <c r="CO695" i="1"/>
  <c r="CO696" i="1"/>
  <c r="CO697" i="1"/>
  <c r="CO698" i="1"/>
  <c r="CO699" i="1"/>
  <c r="CO700" i="1"/>
  <c r="CO701" i="1"/>
  <c r="CO702" i="1"/>
  <c r="CO703" i="1"/>
  <c r="CO704" i="1"/>
  <c r="CO705" i="1"/>
  <c r="CO706" i="1"/>
  <c r="CO707" i="1"/>
  <c r="CO708" i="1"/>
  <c r="CO709" i="1"/>
  <c r="CO710" i="1"/>
  <c r="CO711" i="1"/>
  <c r="CO712" i="1"/>
  <c r="CO713" i="1"/>
  <c r="CO714" i="1"/>
  <c r="CO715" i="1"/>
  <c r="CO716" i="1"/>
  <c r="CO717" i="1"/>
  <c r="CO718" i="1"/>
  <c r="CO719" i="1"/>
  <c r="CO720" i="1"/>
  <c r="CO721" i="1"/>
  <c r="CO722" i="1"/>
  <c r="CO723" i="1"/>
  <c r="CO724" i="1"/>
  <c r="CO725" i="1"/>
  <c r="CO726" i="1"/>
  <c r="CO727" i="1"/>
  <c r="CO728" i="1"/>
  <c r="CO729" i="1"/>
  <c r="CO730" i="1"/>
  <c r="CO731" i="1"/>
  <c r="CO732" i="1"/>
  <c r="CO733" i="1"/>
  <c r="CO734" i="1"/>
  <c r="CO735" i="1"/>
  <c r="CO736" i="1"/>
  <c r="CO737" i="1"/>
  <c r="CO738" i="1"/>
  <c r="CO739" i="1"/>
  <c r="CO740" i="1"/>
  <c r="CO741" i="1"/>
  <c r="CO742" i="1"/>
  <c r="CO743" i="1"/>
  <c r="CO744" i="1"/>
  <c r="CO745" i="1"/>
  <c r="CO746" i="1"/>
  <c r="CO747" i="1"/>
  <c r="CO748" i="1"/>
  <c r="CO749" i="1"/>
  <c r="CO750" i="1"/>
  <c r="CO751" i="1"/>
  <c r="CO752" i="1"/>
  <c r="CO753" i="1"/>
  <c r="CO754" i="1"/>
  <c r="CO755" i="1"/>
  <c r="CO756" i="1"/>
  <c r="CO757" i="1"/>
  <c r="CO758" i="1"/>
  <c r="CO759" i="1"/>
  <c r="CO760" i="1"/>
  <c r="CO761" i="1"/>
  <c r="CO762" i="1"/>
  <c r="CO763" i="1"/>
  <c r="CO764" i="1"/>
  <c r="CO765" i="1"/>
  <c r="CO766" i="1"/>
  <c r="CO767" i="1"/>
  <c r="CO768" i="1"/>
  <c r="CO769" i="1"/>
  <c r="CO770" i="1"/>
  <c r="CO771" i="1"/>
  <c r="CO772" i="1"/>
  <c r="CO773" i="1"/>
  <c r="CO774" i="1"/>
  <c r="CO775" i="1"/>
  <c r="CO776" i="1"/>
  <c r="CO777" i="1"/>
  <c r="CO778" i="1"/>
  <c r="CO779" i="1"/>
  <c r="CO780" i="1"/>
  <c r="CO781" i="1"/>
  <c r="CO782" i="1"/>
  <c r="CO783" i="1"/>
  <c r="CO784" i="1"/>
  <c r="CO785" i="1"/>
  <c r="CO786" i="1"/>
  <c r="CO787" i="1"/>
  <c r="CO788" i="1"/>
  <c r="CO789" i="1"/>
  <c r="CO790" i="1"/>
  <c r="CO791" i="1"/>
  <c r="CO792" i="1"/>
  <c r="CO793" i="1"/>
  <c r="CO794" i="1"/>
  <c r="CO795" i="1"/>
  <c r="CO796" i="1"/>
  <c r="CO797" i="1"/>
  <c r="CO798" i="1"/>
  <c r="CO799" i="1"/>
  <c r="CO800" i="1"/>
  <c r="CO801" i="1"/>
  <c r="CO802" i="1"/>
  <c r="CO803" i="1"/>
  <c r="CO804" i="1"/>
  <c r="CO805" i="1"/>
  <c r="CO806" i="1"/>
  <c r="CO807" i="1"/>
  <c r="CO808" i="1"/>
  <c r="CO809" i="1"/>
  <c r="CO810" i="1"/>
  <c r="CO811" i="1"/>
  <c r="CO812" i="1"/>
  <c r="CO813" i="1"/>
  <c r="CO814" i="1"/>
  <c r="CO815" i="1"/>
  <c r="CO816" i="1"/>
  <c r="CO817" i="1"/>
  <c r="CO818" i="1"/>
  <c r="CO819" i="1"/>
  <c r="CO820" i="1"/>
  <c r="CO821" i="1"/>
  <c r="CO822" i="1"/>
  <c r="CO823" i="1"/>
  <c r="CO824" i="1"/>
  <c r="CO825" i="1"/>
  <c r="CO826" i="1"/>
  <c r="CO827" i="1"/>
  <c r="CO828" i="1"/>
  <c r="CO829" i="1"/>
  <c r="CO830" i="1"/>
  <c r="CO831" i="1"/>
  <c r="CO832" i="1"/>
  <c r="CO833" i="1"/>
  <c r="CO834" i="1"/>
  <c r="CO835" i="1"/>
  <c r="CO836" i="1"/>
  <c r="CO837" i="1"/>
  <c r="CO838" i="1"/>
  <c r="CO839" i="1"/>
  <c r="CO840" i="1"/>
  <c r="CO841" i="1"/>
  <c r="CO842" i="1"/>
  <c r="CO843" i="1"/>
  <c r="CO844" i="1"/>
  <c r="CO845" i="1"/>
  <c r="CO846" i="1"/>
  <c r="CO847" i="1"/>
  <c r="CO848" i="1"/>
  <c r="CO849" i="1"/>
  <c r="CO850" i="1"/>
  <c r="CO851" i="1"/>
  <c r="CO852" i="1"/>
  <c r="CO853" i="1"/>
  <c r="CO854" i="1"/>
  <c r="CO855" i="1"/>
  <c r="CO856" i="1"/>
  <c r="CO857" i="1"/>
  <c r="CO858" i="1"/>
  <c r="CO859" i="1"/>
  <c r="CO860" i="1"/>
  <c r="CO861" i="1"/>
  <c r="CO862" i="1"/>
  <c r="CO863" i="1"/>
  <c r="CO864" i="1"/>
  <c r="CO865" i="1"/>
  <c r="CO866" i="1"/>
  <c r="CO867" i="1"/>
  <c r="CO868" i="1"/>
  <c r="CO869" i="1"/>
  <c r="CO870" i="1"/>
  <c r="CO871" i="1"/>
  <c r="CO872" i="1"/>
  <c r="CO873" i="1"/>
  <c r="CO874" i="1"/>
  <c r="CO875" i="1"/>
  <c r="CO876" i="1"/>
  <c r="CO877" i="1"/>
  <c r="CO878" i="1"/>
  <c r="CO879" i="1"/>
  <c r="CO880" i="1"/>
  <c r="CO881" i="1"/>
  <c r="CO882" i="1"/>
  <c r="CO883" i="1"/>
  <c r="CO884" i="1"/>
  <c r="CO885" i="1"/>
  <c r="CO886" i="1"/>
  <c r="CO887" i="1"/>
  <c r="CO888" i="1"/>
  <c r="CO889" i="1"/>
  <c r="CO890" i="1"/>
  <c r="CO891" i="1"/>
  <c r="CO892" i="1"/>
  <c r="CO893" i="1"/>
  <c r="CO894" i="1"/>
  <c r="CO895" i="1"/>
  <c r="CO896" i="1"/>
  <c r="CO897" i="1"/>
  <c r="CO898" i="1"/>
  <c r="CO899" i="1"/>
  <c r="CO900" i="1"/>
  <c r="CO901" i="1"/>
  <c r="CO902" i="1"/>
  <c r="CO903" i="1"/>
  <c r="CO904" i="1"/>
  <c r="CO905" i="1"/>
  <c r="CO906" i="1"/>
  <c r="CO907" i="1"/>
  <c r="CO908" i="1"/>
  <c r="CO909" i="1"/>
  <c r="CO910" i="1"/>
  <c r="CO911" i="1"/>
  <c r="CO912" i="1"/>
  <c r="CO913" i="1"/>
  <c r="CO914" i="1"/>
  <c r="CO915" i="1"/>
  <c r="CO916" i="1"/>
  <c r="CO917" i="1"/>
  <c r="CO918" i="1"/>
  <c r="CO919" i="1"/>
  <c r="CO920" i="1"/>
  <c r="CO921" i="1"/>
  <c r="CO922" i="1"/>
  <c r="CO923" i="1"/>
  <c r="CO924" i="1"/>
  <c r="CO925" i="1"/>
  <c r="CO926" i="1"/>
  <c r="CO927" i="1"/>
  <c r="CO928" i="1"/>
  <c r="CO929" i="1"/>
  <c r="CO930" i="1"/>
  <c r="CO931" i="1"/>
  <c r="CO932" i="1"/>
  <c r="CO933" i="1"/>
  <c r="CO934" i="1"/>
  <c r="CO935" i="1"/>
  <c r="CO936" i="1"/>
  <c r="CO937" i="1"/>
  <c r="CO938" i="1"/>
  <c r="CO939" i="1"/>
  <c r="CO940" i="1"/>
  <c r="CO941" i="1"/>
  <c r="CO942" i="1"/>
  <c r="CO943" i="1"/>
  <c r="CO944" i="1"/>
  <c r="CO945" i="1"/>
  <c r="CO946" i="1"/>
  <c r="CO947" i="1"/>
  <c r="CO948" i="1"/>
  <c r="CO949" i="1"/>
  <c r="CO950" i="1"/>
  <c r="CO951" i="1"/>
  <c r="CO952" i="1"/>
  <c r="CO953" i="1"/>
  <c r="CO954" i="1"/>
  <c r="CO955" i="1"/>
  <c r="CO956" i="1"/>
  <c r="CO957" i="1"/>
  <c r="CO958" i="1"/>
  <c r="CO959" i="1"/>
  <c r="CO960" i="1"/>
  <c r="CO961" i="1"/>
  <c r="CO962" i="1"/>
  <c r="CO963" i="1"/>
  <c r="CO964" i="1"/>
  <c r="CO965" i="1"/>
  <c r="CO966" i="1"/>
  <c r="CO967" i="1"/>
  <c r="CO968" i="1"/>
  <c r="CO969" i="1"/>
  <c r="CO970" i="1"/>
  <c r="CO971" i="1"/>
  <c r="CO972" i="1"/>
  <c r="CO973" i="1"/>
  <c r="CO974" i="1"/>
  <c r="CO975" i="1"/>
  <c r="CO976" i="1"/>
  <c r="CO977" i="1"/>
  <c r="CO978" i="1"/>
  <c r="CO979" i="1"/>
  <c r="CO980" i="1"/>
  <c r="CO981" i="1"/>
  <c r="CO982" i="1"/>
  <c r="CO983" i="1"/>
  <c r="CO984" i="1"/>
  <c r="CO985" i="1"/>
  <c r="CO986" i="1"/>
  <c r="CO987" i="1"/>
  <c r="CO988" i="1"/>
  <c r="CO989" i="1"/>
  <c r="CO990" i="1"/>
  <c r="CO991" i="1"/>
  <c r="CO992" i="1"/>
  <c r="CO993" i="1"/>
  <c r="CO994" i="1"/>
  <c r="CO995" i="1"/>
  <c r="CO996" i="1"/>
  <c r="CO997" i="1"/>
  <c r="CO998" i="1"/>
  <c r="CO999" i="1"/>
  <c r="CO1000" i="1"/>
  <c r="CO1001" i="1"/>
  <c r="CO1002" i="1"/>
  <c r="CO1003" i="1"/>
  <c r="CO1004" i="1"/>
  <c r="CO1005" i="1"/>
  <c r="CO1006" i="1"/>
  <c r="CO1007" i="1"/>
  <c r="CO1008" i="1"/>
  <c r="CO1009" i="1"/>
  <c r="CO1010" i="1"/>
  <c r="CO1011" i="1"/>
  <c r="CO1012" i="1"/>
  <c r="CO1013" i="1"/>
  <c r="CO1014" i="1"/>
  <c r="CO1015" i="1"/>
  <c r="CO1016" i="1"/>
  <c r="CO1017" i="1"/>
  <c r="CO1018" i="1"/>
  <c r="CO1019" i="1"/>
  <c r="CO1020" i="1"/>
  <c r="CO1021" i="1"/>
  <c r="CO1022" i="1"/>
  <c r="CO1023" i="1"/>
  <c r="CO1024" i="1"/>
  <c r="CO1025" i="1"/>
  <c r="CO1026" i="1"/>
  <c r="CO1027" i="1"/>
  <c r="CO1028" i="1"/>
  <c r="CO1029" i="1"/>
  <c r="CO1030" i="1"/>
  <c r="CO1031" i="1"/>
  <c r="CO1032" i="1"/>
  <c r="CO1033" i="1"/>
  <c r="CO1034" i="1"/>
  <c r="CO1035" i="1"/>
  <c r="CO1036" i="1"/>
  <c r="CO1037" i="1"/>
  <c r="CO1038" i="1"/>
  <c r="CO1039" i="1"/>
  <c r="CO1040" i="1"/>
  <c r="CO1041" i="1"/>
  <c r="CO1042" i="1"/>
  <c r="CO1043" i="1"/>
  <c r="CO1044" i="1"/>
  <c r="CO1045" i="1"/>
  <c r="CO1046" i="1"/>
  <c r="CO1047" i="1"/>
  <c r="CO1048" i="1"/>
  <c r="CO1049" i="1"/>
  <c r="CO1050" i="1"/>
  <c r="CO1051" i="1"/>
  <c r="CO1052" i="1"/>
  <c r="CO1053" i="1"/>
  <c r="CO1054" i="1"/>
  <c r="CO1055" i="1"/>
  <c r="CO1056" i="1"/>
  <c r="CO1057" i="1"/>
  <c r="CO1058" i="1"/>
  <c r="CO1059" i="1"/>
  <c r="CO1060" i="1"/>
  <c r="CO1061" i="1"/>
  <c r="CO1062" i="1"/>
  <c r="CO1063" i="1"/>
  <c r="CO1064" i="1"/>
  <c r="CO1065" i="1"/>
  <c r="CO1066" i="1"/>
  <c r="CO1067" i="1"/>
  <c r="CO1068" i="1"/>
  <c r="CO1069" i="1"/>
  <c r="CO1070" i="1"/>
  <c r="CO1071" i="1"/>
  <c r="CO1072" i="1"/>
  <c r="CO1073" i="1"/>
  <c r="CO1074" i="1"/>
  <c r="CO1075" i="1"/>
  <c r="CO1076" i="1"/>
  <c r="CO1077" i="1"/>
  <c r="CO1078" i="1"/>
  <c r="CO1079" i="1"/>
  <c r="CO1080" i="1"/>
  <c r="CO1081" i="1"/>
  <c r="CO1082" i="1"/>
  <c r="CO1083" i="1"/>
  <c r="CO1084" i="1"/>
  <c r="CO1085" i="1"/>
  <c r="CO1086" i="1"/>
  <c r="CO1087" i="1"/>
  <c r="CO1088" i="1"/>
  <c r="CO1089" i="1"/>
  <c r="CO1090" i="1"/>
  <c r="CO1091" i="1"/>
  <c r="CO1092" i="1"/>
  <c r="CO1093" i="1"/>
  <c r="CO1094" i="1"/>
  <c r="CO1095" i="1"/>
  <c r="CO1096" i="1"/>
  <c r="CO1097" i="1"/>
  <c r="CO1098" i="1"/>
  <c r="CO1099" i="1"/>
  <c r="CO1100" i="1"/>
  <c r="CO1101" i="1"/>
  <c r="CO1102" i="1"/>
  <c r="CO1103" i="1"/>
  <c r="CO1104" i="1"/>
  <c r="CO1105" i="1"/>
  <c r="CO1106" i="1"/>
  <c r="CO1107" i="1"/>
  <c r="CO1108" i="1"/>
  <c r="CO1109" i="1"/>
  <c r="CO1110" i="1"/>
  <c r="CO1111" i="1"/>
  <c r="CO1112" i="1"/>
  <c r="CO1113" i="1"/>
  <c r="CO1114" i="1"/>
  <c r="CO1115" i="1"/>
  <c r="CO1116" i="1"/>
  <c r="CO1117" i="1"/>
  <c r="CO1118" i="1"/>
  <c r="CO1119" i="1"/>
  <c r="CO1120" i="1"/>
  <c r="CO1121" i="1"/>
  <c r="CO1122" i="1"/>
  <c r="CO1123" i="1"/>
  <c r="CO1124" i="1"/>
  <c r="CO1125" i="1"/>
  <c r="CO1126" i="1"/>
  <c r="CO1127" i="1"/>
  <c r="CO1128" i="1"/>
  <c r="CO1129" i="1"/>
  <c r="CO1130" i="1"/>
  <c r="CO1131" i="1"/>
  <c r="CO1132" i="1"/>
  <c r="CO1133" i="1"/>
  <c r="CO1134" i="1"/>
  <c r="CO1135" i="1"/>
  <c r="CO1136" i="1"/>
  <c r="CO1137" i="1"/>
  <c r="CO1138" i="1"/>
  <c r="CO1139" i="1"/>
  <c r="CO1140" i="1"/>
  <c r="CO1141" i="1"/>
  <c r="CO1142" i="1"/>
  <c r="CO1143" i="1"/>
  <c r="CO1144" i="1"/>
  <c r="CO1145" i="1"/>
  <c r="CO1146" i="1"/>
  <c r="CO1147" i="1"/>
  <c r="CO1148" i="1"/>
  <c r="CO1149" i="1"/>
  <c r="CO1150" i="1"/>
  <c r="CO1151" i="1"/>
  <c r="CO1152" i="1"/>
  <c r="CO1153" i="1"/>
  <c r="CO1154" i="1"/>
  <c r="CO1155" i="1"/>
  <c r="CO1156" i="1"/>
  <c r="CO1157" i="1"/>
  <c r="CO1158" i="1"/>
  <c r="CO1159" i="1"/>
  <c r="CO1160" i="1"/>
  <c r="CO1161" i="1"/>
  <c r="CO1162" i="1"/>
  <c r="CO1163" i="1"/>
  <c r="CO1164" i="1"/>
  <c r="CO1165" i="1"/>
  <c r="CO1166" i="1"/>
  <c r="CO1167" i="1"/>
  <c r="CO1168" i="1"/>
  <c r="CO1169" i="1"/>
  <c r="CO1170" i="1"/>
  <c r="CO1171" i="1"/>
  <c r="CO1172" i="1"/>
  <c r="CO1173" i="1"/>
  <c r="CO1174" i="1"/>
  <c r="CO1175" i="1"/>
  <c r="CO1176" i="1"/>
  <c r="CO1177" i="1"/>
  <c r="CO1178" i="1"/>
  <c r="CO1179" i="1"/>
  <c r="CO1180" i="1"/>
  <c r="CO1181" i="1"/>
  <c r="CO1182" i="1"/>
  <c r="CO1183" i="1"/>
  <c r="CO1184" i="1"/>
  <c r="CO1185" i="1"/>
  <c r="CO1186" i="1"/>
  <c r="CO1187" i="1"/>
  <c r="CO1188" i="1"/>
  <c r="CO1189" i="1"/>
  <c r="CO1190" i="1"/>
  <c r="CO1191" i="1"/>
  <c r="CO1192" i="1"/>
  <c r="CO1193" i="1"/>
  <c r="CO1194" i="1"/>
  <c r="CO1195" i="1"/>
  <c r="CO1196" i="1"/>
  <c r="CO1197" i="1"/>
  <c r="CO1198" i="1"/>
  <c r="CO1199" i="1"/>
  <c r="CO1200" i="1"/>
  <c r="CO1201" i="1"/>
  <c r="CO1202" i="1"/>
  <c r="CO1203" i="1"/>
  <c r="CO1204" i="1"/>
  <c r="CO1205" i="1"/>
  <c r="CO1206" i="1"/>
  <c r="CO1207" i="1"/>
  <c r="CO1208" i="1"/>
  <c r="CO1209" i="1"/>
  <c r="CO1210" i="1"/>
  <c r="CO1211" i="1"/>
  <c r="CO1212" i="1"/>
  <c r="CO1213" i="1"/>
  <c r="CO1214" i="1"/>
  <c r="CO1215" i="1"/>
  <c r="CO1216" i="1"/>
  <c r="CO1217" i="1"/>
  <c r="CO1218" i="1"/>
  <c r="CO1219" i="1"/>
  <c r="CO1220" i="1"/>
  <c r="CO1221" i="1"/>
  <c r="CO1222" i="1"/>
  <c r="CO1223" i="1"/>
  <c r="CO1224" i="1"/>
  <c r="CO1225" i="1"/>
  <c r="CO1226" i="1"/>
  <c r="CO1227" i="1"/>
  <c r="CO1228" i="1"/>
  <c r="CO1229" i="1"/>
  <c r="CO1230" i="1"/>
  <c r="CO1231" i="1"/>
  <c r="CO1232" i="1"/>
  <c r="CO1233" i="1"/>
  <c r="CO1234" i="1"/>
  <c r="CO1235" i="1"/>
  <c r="CO1236" i="1"/>
  <c r="CO1237" i="1"/>
  <c r="CO1238" i="1"/>
  <c r="CO1239" i="1"/>
  <c r="CO1240" i="1"/>
  <c r="CO1241" i="1"/>
  <c r="CO1242" i="1"/>
  <c r="CO1243" i="1"/>
  <c r="CO1244" i="1"/>
  <c r="CO1245" i="1"/>
  <c r="CO1246" i="1"/>
  <c r="CO1247" i="1"/>
  <c r="CO1248" i="1"/>
  <c r="CO1249" i="1"/>
  <c r="CO1250" i="1"/>
  <c r="CO1251" i="1"/>
  <c r="CO1252" i="1"/>
  <c r="CO1253" i="1"/>
  <c r="CO1254" i="1"/>
  <c r="CO1255" i="1"/>
  <c r="CO1256" i="1"/>
  <c r="CO1257" i="1"/>
  <c r="CO1258" i="1"/>
  <c r="CO1259" i="1"/>
  <c r="CO1260" i="1"/>
  <c r="CO1261" i="1"/>
  <c r="CO1262" i="1"/>
  <c r="CO1263" i="1"/>
  <c r="CO1264" i="1"/>
  <c r="CO1265" i="1"/>
  <c r="CO1266" i="1"/>
  <c r="CO1267" i="1"/>
  <c r="CO1268" i="1"/>
  <c r="CO1269" i="1"/>
  <c r="CO1270" i="1"/>
  <c r="CO1271" i="1"/>
  <c r="CO1272" i="1"/>
  <c r="CO1273" i="1"/>
  <c r="CO1274" i="1"/>
  <c r="CO1275" i="1"/>
  <c r="CO1276" i="1"/>
  <c r="CO1277" i="1"/>
  <c r="CO1278" i="1"/>
  <c r="CO1279" i="1"/>
  <c r="CO1280" i="1"/>
  <c r="CO1281" i="1"/>
  <c r="CO1282" i="1"/>
  <c r="CO1283" i="1"/>
  <c r="CO1284" i="1"/>
  <c r="CO1285" i="1"/>
  <c r="CO1286" i="1"/>
  <c r="CO1287" i="1"/>
  <c r="CO1288" i="1"/>
  <c r="CO1289" i="1"/>
  <c r="CO1290" i="1"/>
  <c r="CO1291" i="1"/>
  <c r="CO1292" i="1"/>
  <c r="CO1293" i="1"/>
  <c r="CO1294" i="1"/>
  <c r="CO1295" i="1"/>
  <c r="CO1296" i="1"/>
  <c r="CO1297" i="1"/>
  <c r="CO1298" i="1"/>
  <c r="CO1299" i="1"/>
  <c r="CO1300" i="1"/>
  <c r="CO1301" i="1"/>
  <c r="CO1302" i="1"/>
  <c r="CO1303" i="1"/>
  <c r="CO1304" i="1"/>
  <c r="CO1305" i="1"/>
  <c r="CO1306" i="1"/>
  <c r="CO1307" i="1"/>
  <c r="CO1308" i="1"/>
  <c r="CO1309" i="1"/>
  <c r="CO1310" i="1"/>
  <c r="CO1311" i="1"/>
  <c r="CO1312" i="1"/>
  <c r="CO1313" i="1"/>
  <c r="CO1314" i="1"/>
  <c r="CO1315" i="1"/>
  <c r="CO1316" i="1"/>
  <c r="CO1317" i="1"/>
  <c r="CO1318" i="1"/>
  <c r="CO1319" i="1"/>
  <c r="CO1320" i="1"/>
  <c r="CO1321" i="1"/>
  <c r="CO1322" i="1"/>
  <c r="CO1323" i="1"/>
  <c r="CO1324" i="1"/>
  <c r="CO1325" i="1"/>
  <c r="CO1326" i="1"/>
  <c r="CO1327" i="1"/>
  <c r="CO1328" i="1"/>
  <c r="CO1329" i="1"/>
  <c r="CO1330" i="1"/>
  <c r="CO1331" i="1"/>
  <c r="CO1332" i="1"/>
  <c r="CO1333" i="1"/>
  <c r="CO1334" i="1"/>
  <c r="CO1335" i="1"/>
  <c r="CO1336" i="1"/>
  <c r="CO1337" i="1"/>
  <c r="CO1338" i="1"/>
  <c r="CO1339" i="1"/>
  <c r="CO1340" i="1"/>
  <c r="CO1341" i="1"/>
  <c r="CO1342" i="1"/>
  <c r="CO1343" i="1"/>
  <c r="CO1344" i="1"/>
  <c r="CO1345" i="1"/>
  <c r="CO1346" i="1"/>
  <c r="CO1347" i="1"/>
  <c r="CO1348" i="1"/>
  <c r="CO1349" i="1"/>
  <c r="CO1350" i="1"/>
  <c r="CO1351" i="1"/>
  <c r="CO1352" i="1"/>
  <c r="CO1353" i="1"/>
  <c r="CO1354" i="1"/>
  <c r="CO1355" i="1"/>
  <c r="CO1356" i="1"/>
  <c r="CO1357" i="1"/>
  <c r="CO1358" i="1"/>
  <c r="CO1359" i="1"/>
  <c r="CO1360" i="1"/>
  <c r="CO1361" i="1"/>
  <c r="CO1362" i="1"/>
  <c r="CO1363" i="1"/>
  <c r="CO1364" i="1"/>
  <c r="CO1365" i="1"/>
  <c r="CO1366" i="1"/>
  <c r="CO1367" i="1"/>
  <c r="CO1368" i="1"/>
  <c r="CO1369" i="1"/>
  <c r="CO1370" i="1"/>
  <c r="CO1371" i="1"/>
  <c r="CO1372" i="1"/>
  <c r="CO1373" i="1"/>
  <c r="CO1374" i="1"/>
  <c r="CO1375" i="1"/>
  <c r="CO1376" i="1"/>
  <c r="CO1377" i="1"/>
  <c r="CO1378" i="1"/>
  <c r="CO1379" i="1"/>
  <c r="CO1380" i="1"/>
  <c r="CO1381" i="1"/>
  <c r="CO1382" i="1"/>
  <c r="CO1383" i="1"/>
  <c r="CO1384" i="1"/>
  <c r="CO1385" i="1"/>
  <c r="CO1386" i="1"/>
  <c r="CO1387" i="1"/>
  <c r="CO1388" i="1"/>
  <c r="CO1389" i="1"/>
  <c r="CO1390" i="1"/>
  <c r="CO1391" i="1"/>
  <c r="CO1392" i="1"/>
  <c r="CO1393" i="1"/>
  <c r="CO1394" i="1"/>
  <c r="CO1395" i="1"/>
  <c r="CO1396" i="1"/>
  <c r="CO1397" i="1"/>
  <c r="CO1398" i="1"/>
  <c r="CO1399" i="1"/>
  <c r="CO1400" i="1"/>
  <c r="CO1401" i="1"/>
  <c r="CO1402" i="1"/>
  <c r="CO1403" i="1"/>
  <c r="CO1404" i="1"/>
  <c r="CO1405" i="1"/>
  <c r="CO1406" i="1"/>
  <c r="CO1407" i="1"/>
  <c r="CO1408" i="1"/>
  <c r="CO1409" i="1"/>
  <c r="CO1410" i="1"/>
  <c r="CO1411" i="1"/>
  <c r="CO1412" i="1"/>
  <c r="CO1413" i="1"/>
  <c r="CO1414" i="1"/>
  <c r="CO1415" i="1"/>
  <c r="CO1416" i="1"/>
  <c r="CO1417" i="1"/>
  <c r="CO1418" i="1"/>
  <c r="CO1419" i="1"/>
  <c r="CO1420" i="1"/>
  <c r="CO1421" i="1"/>
  <c r="CO1422" i="1"/>
  <c r="CO1423" i="1"/>
  <c r="CO1424" i="1"/>
  <c r="CO1425" i="1"/>
  <c r="CO1426" i="1"/>
  <c r="CO1427" i="1"/>
  <c r="CO1428" i="1"/>
  <c r="CO1429" i="1"/>
  <c r="CO1430" i="1"/>
  <c r="CO1431" i="1"/>
  <c r="CO1432" i="1"/>
  <c r="CO1433" i="1"/>
  <c r="CO1434" i="1"/>
  <c r="CO1435" i="1"/>
  <c r="CO1436" i="1"/>
  <c r="CO1437" i="1"/>
  <c r="CO1438" i="1"/>
  <c r="CO1439" i="1"/>
  <c r="CO1440" i="1"/>
  <c r="CO1441" i="1"/>
  <c r="CO1442" i="1"/>
  <c r="CO1443" i="1"/>
  <c r="CO1444" i="1"/>
  <c r="CO1445" i="1"/>
  <c r="CO1446" i="1"/>
  <c r="CO1447" i="1"/>
  <c r="CO1448" i="1"/>
  <c r="CO1449" i="1"/>
  <c r="CO1450" i="1"/>
  <c r="CO1451" i="1"/>
  <c r="CO1452" i="1"/>
  <c r="CO1453" i="1"/>
  <c r="CO1454" i="1"/>
  <c r="CO1455" i="1"/>
  <c r="CO1456" i="1"/>
  <c r="CO1457" i="1"/>
  <c r="CO1458" i="1"/>
  <c r="CO1459" i="1"/>
  <c r="CO1460" i="1"/>
  <c r="CO1461" i="1"/>
  <c r="CO1462" i="1"/>
  <c r="CO1463" i="1"/>
  <c r="CO1464" i="1"/>
  <c r="CO1465" i="1"/>
  <c r="CO1466" i="1"/>
  <c r="CO1467" i="1"/>
  <c r="CO1468" i="1"/>
  <c r="CO1469" i="1"/>
  <c r="CO1470" i="1"/>
  <c r="CO1471" i="1"/>
  <c r="CO1472" i="1"/>
  <c r="CO1473" i="1"/>
  <c r="CO1474" i="1"/>
  <c r="CO1475" i="1"/>
  <c r="CO1476" i="1"/>
  <c r="CO1477" i="1"/>
  <c r="CO1478" i="1"/>
  <c r="CO1479" i="1"/>
  <c r="CO1480" i="1"/>
  <c r="CO1481" i="1"/>
  <c r="CO1482" i="1"/>
  <c r="CO1483" i="1"/>
  <c r="CO1484" i="1"/>
  <c r="CO1485" i="1"/>
  <c r="CO1486" i="1"/>
  <c r="CO1487" i="1"/>
  <c r="CO1488" i="1"/>
  <c r="CO1489" i="1"/>
  <c r="CO1490" i="1"/>
  <c r="CO1491" i="1"/>
  <c r="CO1492" i="1"/>
  <c r="CO1493" i="1"/>
  <c r="CO1494" i="1"/>
  <c r="CO1495" i="1"/>
  <c r="CO1496" i="1"/>
  <c r="CO1497" i="1"/>
  <c r="CO1498" i="1"/>
  <c r="CO1499" i="1"/>
  <c r="CO1500" i="1"/>
  <c r="CO1501" i="1"/>
  <c r="CO1502" i="1"/>
  <c r="CO1503" i="1"/>
  <c r="CO1504" i="1"/>
  <c r="CO1505" i="1"/>
  <c r="CO1506" i="1"/>
  <c r="CO1507" i="1"/>
  <c r="CO1508" i="1"/>
  <c r="CO1509" i="1"/>
  <c r="CO1510" i="1"/>
  <c r="CO1511" i="1"/>
  <c r="CO1512" i="1"/>
  <c r="CO1513" i="1"/>
  <c r="CO1514" i="1"/>
  <c r="CO1515" i="1"/>
  <c r="CO1516" i="1"/>
  <c r="CO1517" i="1"/>
  <c r="CO1518" i="1"/>
  <c r="CO1519" i="1"/>
  <c r="CO1520" i="1"/>
  <c r="CO1521" i="1"/>
  <c r="CO1522" i="1"/>
  <c r="CO1523" i="1"/>
  <c r="CO1524" i="1"/>
  <c r="CO1525" i="1"/>
  <c r="CO1526" i="1"/>
  <c r="CO1527" i="1"/>
  <c r="CO1528" i="1"/>
  <c r="CO1529" i="1"/>
  <c r="CO1530" i="1"/>
  <c r="CO1531" i="1"/>
  <c r="CO1532" i="1"/>
  <c r="CO1533" i="1"/>
  <c r="CO1534" i="1"/>
  <c r="CO1535" i="1"/>
  <c r="CO1536" i="1"/>
  <c r="CO1537" i="1"/>
  <c r="CO1538" i="1"/>
  <c r="CO1539" i="1"/>
  <c r="CO1540" i="1"/>
  <c r="CO1541" i="1"/>
  <c r="CO1542" i="1"/>
  <c r="CO1543" i="1"/>
  <c r="CO1544" i="1"/>
  <c r="CO1545" i="1"/>
  <c r="CO1546" i="1"/>
  <c r="CO1547" i="1"/>
  <c r="CO1548" i="1"/>
  <c r="CO1549" i="1"/>
  <c r="CO1550" i="1"/>
  <c r="CO1551" i="1"/>
  <c r="CO1552" i="1"/>
  <c r="CO1553" i="1"/>
  <c r="CO1554" i="1"/>
  <c r="CO1555" i="1"/>
  <c r="CO1556" i="1"/>
  <c r="CO1557" i="1"/>
  <c r="CO1558" i="1"/>
  <c r="CO1559" i="1"/>
  <c r="CO1560" i="1"/>
  <c r="CO1561" i="1"/>
  <c r="CO1562" i="1"/>
  <c r="CO1563" i="1"/>
  <c r="CO1564" i="1"/>
  <c r="CO1565" i="1"/>
  <c r="CO1566" i="1"/>
  <c r="CO1567" i="1"/>
  <c r="CO1568" i="1"/>
  <c r="CO1569" i="1"/>
  <c r="CO1570" i="1"/>
  <c r="CO1571" i="1"/>
  <c r="CO1572" i="1"/>
  <c r="CO1573" i="1"/>
  <c r="CO1574" i="1"/>
  <c r="CO1575" i="1"/>
  <c r="CO1576" i="1"/>
  <c r="CO1577" i="1"/>
  <c r="CO1578" i="1"/>
  <c r="CO1579" i="1"/>
  <c r="CO1580" i="1"/>
  <c r="CO1581" i="1"/>
  <c r="CO1582" i="1"/>
  <c r="CO1583" i="1"/>
  <c r="CO1584" i="1"/>
  <c r="CO1585" i="1"/>
  <c r="CO1586" i="1"/>
  <c r="CO1587" i="1"/>
  <c r="CO1588" i="1"/>
  <c r="CO1589" i="1"/>
  <c r="CO1590" i="1"/>
  <c r="CO1591" i="1"/>
  <c r="CO1592" i="1"/>
  <c r="CO1593" i="1"/>
  <c r="CO1594" i="1"/>
  <c r="CO1595" i="1"/>
  <c r="CO1596" i="1"/>
  <c r="CO1597" i="1"/>
  <c r="CO1598" i="1"/>
  <c r="CO1599" i="1"/>
  <c r="CO1600" i="1"/>
  <c r="CO1601" i="1"/>
  <c r="CO1602" i="1"/>
  <c r="CO1603" i="1"/>
  <c r="CO1604" i="1"/>
  <c r="CO1605" i="1"/>
  <c r="CO1606" i="1"/>
  <c r="CO1607" i="1"/>
  <c r="CO1608" i="1"/>
  <c r="CO1609" i="1"/>
  <c r="CO1610" i="1"/>
  <c r="CO1611" i="1"/>
  <c r="CO1612" i="1"/>
  <c r="CO1613" i="1"/>
  <c r="CO1614" i="1"/>
  <c r="CO1615" i="1"/>
  <c r="CO1616" i="1"/>
  <c r="CO1617" i="1"/>
  <c r="CO1618" i="1"/>
  <c r="CO1619" i="1"/>
  <c r="CO1620" i="1"/>
  <c r="CO1621" i="1"/>
  <c r="CO2" i="1"/>
  <c r="M1621" i="1" l="1"/>
  <c r="L1621" i="1"/>
  <c r="K1621" i="1"/>
  <c r="Q1621" i="1" s="1"/>
  <c r="J1621" i="1"/>
  <c r="D1621" i="1"/>
  <c r="M1620" i="1"/>
  <c r="L1620" i="1"/>
  <c r="K1620" i="1"/>
  <c r="Q1620" i="1" s="1"/>
  <c r="J1620" i="1"/>
  <c r="D1620" i="1"/>
  <c r="L1619" i="1"/>
  <c r="K1619" i="1"/>
  <c r="Q1619" i="1" s="1"/>
  <c r="J1619" i="1"/>
  <c r="M1619" i="1" s="1"/>
  <c r="D1619" i="1"/>
  <c r="M1612" i="1"/>
  <c r="L1612" i="1"/>
  <c r="K1612" i="1"/>
  <c r="Q1612" i="1" s="1"/>
  <c r="J1612" i="1"/>
  <c r="D1612" i="1"/>
  <c r="L1611" i="1"/>
  <c r="K1611" i="1"/>
  <c r="Q1611" i="1" s="1"/>
  <c r="J1611" i="1"/>
  <c r="M1611" i="1" s="1"/>
  <c r="D1611" i="1"/>
  <c r="D1613" i="1"/>
  <c r="J1613" i="1"/>
  <c r="L1613" i="1" s="1"/>
  <c r="K1613" i="1"/>
  <c r="M1613" i="1"/>
  <c r="P1613" i="1"/>
  <c r="Q1613" i="1"/>
  <c r="L1610" i="1"/>
  <c r="K1610" i="1"/>
  <c r="Q1610" i="1" s="1"/>
  <c r="J1610" i="1"/>
  <c r="M1610" i="1" s="1"/>
  <c r="D1610" i="1"/>
  <c r="P1603" i="1"/>
  <c r="K1603" i="1"/>
  <c r="Q1603" i="1" s="1"/>
  <c r="J1603" i="1"/>
  <c r="M1603" i="1" s="1"/>
  <c r="D1603" i="1"/>
  <c r="L1602" i="1"/>
  <c r="K1602" i="1"/>
  <c r="Q1602" i="1" s="1"/>
  <c r="J1602" i="1"/>
  <c r="M1602" i="1" s="1"/>
  <c r="D1602" i="1"/>
  <c r="L1601" i="1"/>
  <c r="K1601" i="1"/>
  <c r="Q1601" i="1" s="1"/>
  <c r="J1601" i="1"/>
  <c r="M1601" i="1" s="1"/>
  <c r="D1601" i="1"/>
  <c r="L1594" i="1"/>
  <c r="K1594" i="1"/>
  <c r="Q1594" i="1" s="1"/>
  <c r="J1594" i="1"/>
  <c r="M1594" i="1" s="1"/>
  <c r="D1594" i="1"/>
  <c r="M1593" i="1"/>
  <c r="L1593" i="1"/>
  <c r="K1593" i="1"/>
  <c r="Q1593" i="1" s="1"/>
  <c r="J1593" i="1"/>
  <c r="D1593" i="1"/>
  <c r="L1592" i="1"/>
  <c r="K1592" i="1"/>
  <c r="Q1592" i="1" s="1"/>
  <c r="J1592" i="1"/>
  <c r="M1592" i="1" s="1"/>
  <c r="D1592" i="1"/>
  <c r="L1585" i="1"/>
  <c r="K1585" i="1"/>
  <c r="Q1585" i="1" s="1"/>
  <c r="J1585" i="1"/>
  <c r="M1585" i="1" s="1"/>
  <c r="D1585" i="1"/>
  <c r="L1584" i="1"/>
  <c r="K1584" i="1"/>
  <c r="Q1584" i="1" s="1"/>
  <c r="J1584" i="1"/>
  <c r="M1584" i="1" s="1"/>
  <c r="D1584" i="1"/>
  <c r="M1583" i="1"/>
  <c r="L1583" i="1"/>
  <c r="K1583" i="1"/>
  <c r="Q1583" i="1" s="1"/>
  <c r="J1583" i="1"/>
  <c r="D1583" i="1"/>
  <c r="L1576" i="1"/>
  <c r="K1576" i="1"/>
  <c r="Q1576" i="1" s="1"/>
  <c r="J1576" i="1"/>
  <c r="M1576" i="1" s="1"/>
  <c r="D1576" i="1"/>
  <c r="L1575" i="1"/>
  <c r="K1575" i="1"/>
  <c r="Q1575" i="1" s="1"/>
  <c r="J1575" i="1"/>
  <c r="M1575" i="1" s="1"/>
  <c r="D1575" i="1"/>
  <c r="L1574" i="1"/>
  <c r="K1574" i="1"/>
  <c r="Q1574" i="1" s="1"/>
  <c r="J1574" i="1"/>
  <c r="M1574" i="1" s="1"/>
  <c r="D1574" i="1"/>
  <c r="L1567" i="1"/>
  <c r="K1567" i="1"/>
  <c r="Q1567" i="1" s="1"/>
  <c r="J1567" i="1"/>
  <c r="M1567" i="1" s="1"/>
  <c r="D1567" i="1"/>
  <c r="L1566" i="1"/>
  <c r="K1566" i="1"/>
  <c r="Q1566" i="1" s="1"/>
  <c r="J1566" i="1"/>
  <c r="M1566" i="1" s="1"/>
  <c r="D1566" i="1"/>
  <c r="L1565" i="1"/>
  <c r="K1565" i="1"/>
  <c r="Q1565" i="1" s="1"/>
  <c r="J1565" i="1"/>
  <c r="M1565" i="1" s="1"/>
  <c r="D1565" i="1"/>
  <c r="L1558" i="1"/>
  <c r="K1558" i="1"/>
  <c r="Q1558" i="1" s="1"/>
  <c r="J1558" i="1"/>
  <c r="M1558" i="1" s="1"/>
  <c r="D1558" i="1"/>
  <c r="L1557" i="1"/>
  <c r="K1557" i="1"/>
  <c r="Q1557" i="1" s="1"/>
  <c r="J1557" i="1"/>
  <c r="M1557" i="1" s="1"/>
  <c r="D1557" i="1"/>
  <c r="L1556" i="1"/>
  <c r="K1556" i="1"/>
  <c r="Q1556" i="1" s="1"/>
  <c r="J1556" i="1"/>
  <c r="M1556" i="1" s="1"/>
  <c r="D1556" i="1"/>
  <c r="L1549" i="1"/>
  <c r="K1549" i="1"/>
  <c r="Q1549" i="1" s="1"/>
  <c r="J1549" i="1"/>
  <c r="M1549" i="1" s="1"/>
  <c r="D1549" i="1"/>
  <c r="L1548" i="1"/>
  <c r="K1548" i="1"/>
  <c r="Q1548" i="1" s="1"/>
  <c r="J1548" i="1"/>
  <c r="M1548" i="1" s="1"/>
  <c r="D1548" i="1"/>
  <c r="L1547" i="1"/>
  <c r="K1547" i="1"/>
  <c r="Q1547" i="1" s="1"/>
  <c r="J1547" i="1"/>
  <c r="M1547" i="1" s="1"/>
  <c r="D1547" i="1"/>
  <c r="L1540" i="1"/>
  <c r="K1540" i="1"/>
  <c r="Q1540" i="1" s="1"/>
  <c r="J1540" i="1"/>
  <c r="M1540" i="1" s="1"/>
  <c r="D1540" i="1"/>
  <c r="L1539" i="1"/>
  <c r="K1539" i="1"/>
  <c r="Q1539" i="1" s="1"/>
  <c r="J1539" i="1"/>
  <c r="M1539" i="1" s="1"/>
  <c r="D1539" i="1"/>
  <c r="D1541" i="1"/>
  <c r="J1541" i="1"/>
  <c r="M1541" i="1" s="1"/>
  <c r="K1541" i="1"/>
  <c r="L1541" i="1"/>
  <c r="P1541" i="1"/>
  <c r="Q1541" i="1"/>
  <c r="L1538" i="1"/>
  <c r="K1538" i="1"/>
  <c r="Q1538" i="1" s="1"/>
  <c r="J1538" i="1"/>
  <c r="M1538" i="1" s="1"/>
  <c r="D1538" i="1"/>
  <c r="L1531" i="1"/>
  <c r="K1531" i="1"/>
  <c r="Q1531" i="1" s="1"/>
  <c r="J1531" i="1"/>
  <c r="M1531" i="1" s="1"/>
  <c r="D1531" i="1"/>
  <c r="L1530" i="1"/>
  <c r="K1530" i="1"/>
  <c r="Q1530" i="1" s="1"/>
  <c r="J1530" i="1"/>
  <c r="M1530" i="1" s="1"/>
  <c r="D1530" i="1"/>
  <c r="L1529" i="1"/>
  <c r="K1529" i="1"/>
  <c r="Q1529" i="1" s="1"/>
  <c r="J1529" i="1"/>
  <c r="M1529" i="1" s="1"/>
  <c r="D1529" i="1"/>
  <c r="L1522" i="1"/>
  <c r="K1522" i="1"/>
  <c r="Q1522" i="1" s="1"/>
  <c r="J1522" i="1"/>
  <c r="M1522" i="1" s="1"/>
  <c r="D1522" i="1"/>
  <c r="L1521" i="1"/>
  <c r="K1521" i="1"/>
  <c r="Q1521" i="1" s="1"/>
  <c r="J1521" i="1"/>
  <c r="M1521" i="1" s="1"/>
  <c r="D1521" i="1"/>
  <c r="M1520" i="1"/>
  <c r="L1520" i="1"/>
  <c r="K1520" i="1"/>
  <c r="Q1520" i="1" s="1"/>
  <c r="J1520" i="1"/>
  <c r="D1520" i="1"/>
  <c r="L1513" i="1"/>
  <c r="K1513" i="1"/>
  <c r="Q1513" i="1" s="1"/>
  <c r="J1513" i="1"/>
  <c r="M1513" i="1" s="1"/>
  <c r="D1513" i="1"/>
  <c r="L1512" i="1"/>
  <c r="K1512" i="1"/>
  <c r="Q1512" i="1" s="1"/>
  <c r="J1512" i="1"/>
  <c r="M1512" i="1" s="1"/>
  <c r="D1512" i="1"/>
  <c r="L1511" i="1"/>
  <c r="K1511" i="1"/>
  <c r="Q1511" i="1" s="1"/>
  <c r="J1511" i="1"/>
  <c r="M1511" i="1" s="1"/>
  <c r="D1511" i="1"/>
  <c r="L1504" i="1"/>
  <c r="K1504" i="1"/>
  <c r="Q1504" i="1" s="1"/>
  <c r="J1504" i="1"/>
  <c r="M1504" i="1" s="1"/>
  <c r="D1504" i="1"/>
  <c r="L1503" i="1"/>
  <c r="K1503" i="1"/>
  <c r="Q1503" i="1" s="1"/>
  <c r="J1503" i="1"/>
  <c r="M1503" i="1" s="1"/>
  <c r="D1503" i="1"/>
  <c r="L1502" i="1"/>
  <c r="K1502" i="1"/>
  <c r="Q1502" i="1" s="1"/>
  <c r="J1502" i="1"/>
  <c r="M1502" i="1" s="1"/>
  <c r="D1502" i="1"/>
  <c r="M1495" i="1"/>
  <c r="L1495" i="1"/>
  <c r="K1495" i="1"/>
  <c r="Q1495" i="1" s="1"/>
  <c r="J1495" i="1"/>
  <c r="D1495" i="1"/>
  <c r="L1494" i="1"/>
  <c r="K1494" i="1"/>
  <c r="Q1494" i="1" s="1"/>
  <c r="J1494" i="1"/>
  <c r="M1494" i="1" s="1"/>
  <c r="D1494" i="1"/>
  <c r="L1493" i="1"/>
  <c r="K1493" i="1"/>
  <c r="Q1493" i="1" s="1"/>
  <c r="J1493" i="1"/>
  <c r="M1493" i="1" s="1"/>
  <c r="D1493" i="1"/>
  <c r="L1486" i="1"/>
  <c r="K1486" i="1"/>
  <c r="Q1486" i="1" s="1"/>
  <c r="J1486" i="1"/>
  <c r="M1486" i="1" s="1"/>
  <c r="D1486" i="1"/>
  <c r="L1485" i="1"/>
  <c r="K1485" i="1"/>
  <c r="Q1485" i="1" s="1"/>
  <c r="J1485" i="1"/>
  <c r="M1485" i="1" s="1"/>
  <c r="D1485" i="1"/>
  <c r="L1484" i="1"/>
  <c r="K1484" i="1"/>
  <c r="Q1484" i="1" s="1"/>
  <c r="J1484" i="1"/>
  <c r="M1484" i="1" s="1"/>
  <c r="D1484" i="1"/>
  <c r="L1477" i="1"/>
  <c r="K1477" i="1"/>
  <c r="Q1477" i="1" s="1"/>
  <c r="J1477" i="1"/>
  <c r="M1477" i="1" s="1"/>
  <c r="D1477" i="1"/>
  <c r="L1476" i="1"/>
  <c r="K1476" i="1"/>
  <c r="Q1476" i="1" s="1"/>
  <c r="J1476" i="1"/>
  <c r="M1476" i="1" s="1"/>
  <c r="D1476" i="1"/>
  <c r="L1475" i="1"/>
  <c r="K1475" i="1"/>
  <c r="Q1475" i="1" s="1"/>
  <c r="J1475" i="1"/>
  <c r="M1475" i="1" s="1"/>
  <c r="D1475" i="1"/>
  <c r="L1468" i="1"/>
  <c r="K1468" i="1"/>
  <c r="Q1468" i="1" s="1"/>
  <c r="J1468" i="1"/>
  <c r="M1468" i="1" s="1"/>
  <c r="D1468" i="1"/>
  <c r="L1467" i="1"/>
  <c r="K1467" i="1"/>
  <c r="Q1467" i="1" s="1"/>
  <c r="J1467" i="1"/>
  <c r="M1467" i="1" s="1"/>
  <c r="D1467" i="1"/>
  <c r="L1466" i="1"/>
  <c r="K1466" i="1"/>
  <c r="Q1466" i="1" s="1"/>
  <c r="J1466" i="1"/>
  <c r="M1466" i="1" s="1"/>
  <c r="D1466" i="1"/>
  <c r="L1459" i="1"/>
  <c r="K1459" i="1"/>
  <c r="Q1459" i="1" s="1"/>
  <c r="J1459" i="1"/>
  <c r="M1459" i="1" s="1"/>
  <c r="D1459" i="1"/>
  <c r="L1458" i="1"/>
  <c r="K1458" i="1"/>
  <c r="Q1458" i="1" s="1"/>
  <c r="J1458" i="1"/>
  <c r="M1458" i="1" s="1"/>
  <c r="D1458" i="1"/>
  <c r="M1457" i="1"/>
  <c r="L1457" i="1"/>
  <c r="K1457" i="1"/>
  <c r="Q1457" i="1" s="1"/>
  <c r="J1457" i="1"/>
  <c r="D1457" i="1"/>
  <c r="L1450" i="1"/>
  <c r="K1450" i="1"/>
  <c r="Q1450" i="1" s="1"/>
  <c r="J1450" i="1"/>
  <c r="M1450" i="1" s="1"/>
  <c r="D1450" i="1"/>
  <c r="L1449" i="1"/>
  <c r="K1449" i="1"/>
  <c r="Q1449" i="1" s="1"/>
  <c r="J1449" i="1"/>
  <c r="M1449" i="1" s="1"/>
  <c r="D1449" i="1"/>
  <c r="L1448" i="1"/>
  <c r="K1448" i="1"/>
  <c r="Q1448" i="1" s="1"/>
  <c r="J1448" i="1"/>
  <c r="M1448" i="1" s="1"/>
  <c r="D1448" i="1"/>
  <c r="L1441" i="1"/>
  <c r="K1441" i="1"/>
  <c r="Q1441" i="1" s="1"/>
  <c r="J1441" i="1"/>
  <c r="M1441" i="1" s="1"/>
  <c r="D1441" i="1"/>
  <c r="Q1440" i="1"/>
  <c r="P1440" i="1"/>
  <c r="M1440" i="1"/>
  <c r="L1440" i="1"/>
  <c r="K1440" i="1"/>
  <c r="J1440" i="1"/>
  <c r="D1440" i="1"/>
  <c r="L1439" i="1"/>
  <c r="K1439" i="1"/>
  <c r="Q1439" i="1" s="1"/>
  <c r="J1439" i="1"/>
  <c r="M1439" i="1" s="1"/>
  <c r="D1439" i="1"/>
  <c r="L1432" i="1"/>
  <c r="K1432" i="1"/>
  <c r="Q1432" i="1" s="1"/>
  <c r="J1432" i="1"/>
  <c r="M1432" i="1" s="1"/>
  <c r="D1432" i="1"/>
  <c r="L1431" i="1"/>
  <c r="K1431" i="1"/>
  <c r="Q1431" i="1" s="1"/>
  <c r="J1431" i="1"/>
  <c r="M1431" i="1" s="1"/>
  <c r="D1431" i="1"/>
  <c r="L1430" i="1"/>
  <c r="K1430" i="1"/>
  <c r="Q1430" i="1" s="1"/>
  <c r="J1430" i="1"/>
  <c r="M1430" i="1" s="1"/>
  <c r="D1430" i="1"/>
  <c r="L1423" i="1"/>
  <c r="K1423" i="1"/>
  <c r="Q1423" i="1" s="1"/>
  <c r="J1423" i="1"/>
  <c r="M1423" i="1" s="1"/>
  <c r="D1423" i="1"/>
  <c r="L1422" i="1"/>
  <c r="K1422" i="1"/>
  <c r="Q1422" i="1" s="1"/>
  <c r="J1422" i="1"/>
  <c r="M1422" i="1" s="1"/>
  <c r="D1422" i="1"/>
  <c r="L1421" i="1"/>
  <c r="K1421" i="1"/>
  <c r="Q1421" i="1" s="1"/>
  <c r="J1421" i="1"/>
  <c r="M1421" i="1" s="1"/>
  <c r="D1421" i="1"/>
  <c r="L1414" i="1"/>
  <c r="K1414" i="1"/>
  <c r="Q1414" i="1" s="1"/>
  <c r="J1414" i="1"/>
  <c r="M1414" i="1" s="1"/>
  <c r="D1414" i="1"/>
  <c r="L1413" i="1"/>
  <c r="K1413" i="1"/>
  <c r="Q1413" i="1" s="1"/>
  <c r="J1413" i="1"/>
  <c r="M1413" i="1" s="1"/>
  <c r="D1413" i="1"/>
  <c r="L1412" i="1"/>
  <c r="K1412" i="1"/>
  <c r="Q1412" i="1" s="1"/>
  <c r="J1412" i="1"/>
  <c r="M1412" i="1" s="1"/>
  <c r="D1412" i="1"/>
  <c r="L1405" i="1"/>
  <c r="K1405" i="1"/>
  <c r="Q1405" i="1" s="1"/>
  <c r="J1405" i="1"/>
  <c r="M1405" i="1" s="1"/>
  <c r="D1405" i="1"/>
  <c r="L1404" i="1"/>
  <c r="K1404" i="1"/>
  <c r="Q1404" i="1" s="1"/>
  <c r="J1404" i="1"/>
  <c r="M1404" i="1" s="1"/>
  <c r="D1404" i="1"/>
  <c r="L1403" i="1"/>
  <c r="K1403" i="1"/>
  <c r="Q1403" i="1" s="1"/>
  <c r="J1403" i="1"/>
  <c r="M1403" i="1" s="1"/>
  <c r="D1403" i="1"/>
  <c r="L1396" i="1"/>
  <c r="K1396" i="1"/>
  <c r="Q1396" i="1" s="1"/>
  <c r="J1396" i="1"/>
  <c r="M1396" i="1" s="1"/>
  <c r="D1396" i="1"/>
  <c r="L1395" i="1"/>
  <c r="K1395" i="1"/>
  <c r="Q1395" i="1" s="1"/>
  <c r="J1395" i="1"/>
  <c r="M1395" i="1" s="1"/>
  <c r="D1395" i="1"/>
  <c r="L1394" i="1"/>
  <c r="K1394" i="1"/>
  <c r="Q1394" i="1" s="1"/>
  <c r="J1394" i="1"/>
  <c r="M1394" i="1" s="1"/>
  <c r="D1394" i="1"/>
  <c r="L1387" i="1"/>
  <c r="K1387" i="1"/>
  <c r="Q1387" i="1" s="1"/>
  <c r="J1387" i="1"/>
  <c r="M1387" i="1" s="1"/>
  <c r="D1387" i="1"/>
  <c r="L1386" i="1"/>
  <c r="K1386" i="1"/>
  <c r="Q1386" i="1" s="1"/>
  <c r="J1386" i="1"/>
  <c r="M1386" i="1" s="1"/>
  <c r="D1386" i="1"/>
  <c r="L1385" i="1"/>
  <c r="K1385" i="1"/>
  <c r="Q1385" i="1" s="1"/>
  <c r="J1385" i="1"/>
  <c r="M1385" i="1" s="1"/>
  <c r="D1385" i="1"/>
  <c r="L1378" i="1"/>
  <c r="K1378" i="1"/>
  <c r="Q1378" i="1" s="1"/>
  <c r="J1378" i="1"/>
  <c r="M1378" i="1" s="1"/>
  <c r="D1378" i="1"/>
  <c r="L1377" i="1"/>
  <c r="K1377" i="1"/>
  <c r="Q1377" i="1" s="1"/>
  <c r="J1377" i="1"/>
  <c r="M1377" i="1" s="1"/>
  <c r="D1377" i="1"/>
  <c r="L1376" i="1"/>
  <c r="K1376" i="1"/>
  <c r="Q1376" i="1" s="1"/>
  <c r="J1376" i="1"/>
  <c r="M1376" i="1" s="1"/>
  <c r="D1376" i="1"/>
  <c r="L1369" i="1"/>
  <c r="K1369" i="1"/>
  <c r="P1369" i="1" s="1"/>
  <c r="J1369" i="1"/>
  <c r="M1369" i="1" s="1"/>
  <c r="D1369" i="1"/>
  <c r="M1368" i="1"/>
  <c r="L1368" i="1"/>
  <c r="K1368" i="1"/>
  <c r="Q1368" i="1" s="1"/>
  <c r="J1368" i="1"/>
  <c r="D1368" i="1"/>
  <c r="M1367" i="1"/>
  <c r="L1367" i="1"/>
  <c r="K1367" i="1"/>
  <c r="Q1367" i="1" s="1"/>
  <c r="J1367" i="1"/>
  <c r="D1367" i="1"/>
  <c r="L1360" i="1"/>
  <c r="K1360" i="1"/>
  <c r="Q1360" i="1" s="1"/>
  <c r="J1360" i="1"/>
  <c r="M1360" i="1" s="1"/>
  <c r="D1360" i="1"/>
  <c r="L1359" i="1"/>
  <c r="K1359" i="1"/>
  <c r="Q1359" i="1" s="1"/>
  <c r="J1359" i="1"/>
  <c r="M1359" i="1" s="1"/>
  <c r="D1359" i="1"/>
  <c r="P1358" i="1"/>
  <c r="L1358" i="1"/>
  <c r="K1358" i="1"/>
  <c r="Q1358" i="1" s="1"/>
  <c r="J1358" i="1"/>
  <c r="M1358" i="1" s="1"/>
  <c r="D1358" i="1"/>
  <c r="L1351" i="1"/>
  <c r="K1351" i="1"/>
  <c r="Q1351" i="1" s="1"/>
  <c r="J1351" i="1"/>
  <c r="M1351" i="1" s="1"/>
  <c r="D1351" i="1"/>
  <c r="L1350" i="1"/>
  <c r="K1350" i="1"/>
  <c r="Q1350" i="1" s="1"/>
  <c r="J1350" i="1"/>
  <c r="M1350" i="1" s="1"/>
  <c r="D1350" i="1"/>
  <c r="L1349" i="1"/>
  <c r="K1349" i="1"/>
  <c r="Q1349" i="1" s="1"/>
  <c r="J1349" i="1"/>
  <c r="M1349" i="1" s="1"/>
  <c r="D1349" i="1"/>
  <c r="M1342" i="1"/>
  <c r="L1342" i="1"/>
  <c r="K1342" i="1"/>
  <c r="Q1342" i="1" s="1"/>
  <c r="J1342" i="1"/>
  <c r="D1342" i="1"/>
  <c r="L1341" i="1"/>
  <c r="K1341" i="1"/>
  <c r="Q1341" i="1" s="1"/>
  <c r="J1341" i="1"/>
  <c r="M1341" i="1" s="1"/>
  <c r="D1341" i="1"/>
  <c r="L1340" i="1"/>
  <c r="K1340" i="1"/>
  <c r="Q1340" i="1" s="1"/>
  <c r="J1340" i="1"/>
  <c r="M1340" i="1" s="1"/>
  <c r="D1340" i="1"/>
  <c r="L1333" i="1"/>
  <c r="K1333" i="1"/>
  <c r="Q1333" i="1" s="1"/>
  <c r="J1333" i="1"/>
  <c r="M1333" i="1" s="1"/>
  <c r="D1333" i="1"/>
  <c r="L1332" i="1"/>
  <c r="K1332" i="1"/>
  <c r="Q1332" i="1" s="1"/>
  <c r="J1332" i="1"/>
  <c r="M1332" i="1" s="1"/>
  <c r="D1332" i="1"/>
  <c r="L1331" i="1"/>
  <c r="K1331" i="1"/>
  <c r="Q1331" i="1" s="1"/>
  <c r="J1331" i="1"/>
  <c r="M1331" i="1" s="1"/>
  <c r="D1331" i="1"/>
  <c r="K1324" i="1"/>
  <c r="Q1324" i="1" s="1"/>
  <c r="J1324" i="1"/>
  <c r="M1324" i="1" s="1"/>
  <c r="D1324" i="1"/>
  <c r="L1323" i="1"/>
  <c r="K1323" i="1"/>
  <c r="Q1323" i="1" s="1"/>
  <c r="J1323" i="1"/>
  <c r="M1323" i="1" s="1"/>
  <c r="D1323" i="1"/>
  <c r="L1322" i="1"/>
  <c r="K1322" i="1"/>
  <c r="Q1322" i="1" s="1"/>
  <c r="J1322" i="1"/>
  <c r="M1322" i="1" s="1"/>
  <c r="D1322" i="1"/>
  <c r="L1315" i="1"/>
  <c r="K1315" i="1"/>
  <c r="Q1315" i="1" s="1"/>
  <c r="J1315" i="1"/>
  <c r="M1315" i="1" s="1"/>
  <c r="D1315" i="1"/>
  <c r="L1314" i="1"/>
  <c r="K1314" i="1"/>
  <c r="Q1314" i="1" s="1"/>
  <c r="J1314" i="1"/>
  <c r="M1314" i="1" s="1"/>
  <c r="D1314" i="1"/>
  <c r="L1313" i="1"/>
  <c r="K1313" i="1"/>
  <c r="Q1313" i="1" s="1"/>
  <c r="J1313" i="1"/>
  <c r="M1313" i="1" s="1"/>
  <c r="D1313" i="1"/>
  <c r="L1306" i="1"/>
  <c r="K1306" i="1"/>
  <c r="Q1306" i="1" s="1"/>
  <c r="J1306" i="1"/>
  <c r="M1306" i="1" s="1"/>
  <c r="D1306" i="1"/>
  <c r="L1305" i="1"/>
  <c r="K1305" i="1"/>
  <c r="Q1305" i="1" s="1"/>
  <c r="J1305" i="1"/>
  <c r="M1305" i="1" s="1"/>
  <c r="D1305" i="1"/>
  <c r="M1304" i="1"/>
  <c r="L1304" i="1"/>
  <c r="K1304" i="1"/>
  <c r="Q1304" i="1" s="1"/>
  <c r="J1304" i="1"/>
  <c r="D1304" i="1"/>
  <c r="L1297" i="1"/>
  <c r="K1297" i="1"/>
  <c r="Q1297" i="1" s="1"/>
  <c r="J1297" i="1"/>
  <c r="M1297" i="1" s="1"/>
  <c r="D1297" i="1"/>
  <c r="L1296" i="1"/>
  <c r="K1296" i="1"/>
  <c r="Q1296" i="1" s="1"/>
  <c r="J1296" i="1"/>
  <c r="M1296" i="1" s="1"/>
  <c r="D1296" i="1"/>
  <c r="L1295" i="1"/>
  <c r="K1295" i="1"/>
  <c r="Q1295" i="1" s="1"/>
  <c r="J1295" i="1"/>
  <c r="M1295" i="1" s="1"/>
  <c r="D1295" i="1"/>
  <c r="L1288" i="1"/>
  <c r="K1288" i="1"/>
  <c r="Q1288" i="1" s="1"/>
  <c r="J1288" i="1"/>
  <c r="M1288" i="1" s="1"/>
  <c r="D1288" i="1"/>
  <c r="L1287" i="1"/>
  <c r="K1287" i="1"/>
  <c r="Q1287" i="1" s="1"/>
  <c r="J1287" i="1"/>
  <c r="M1287" i="1" s="1"/>
  <c r="D1287" i="1"/>
  <c r="L1286" i="1"/>
  <c r="K1286" i="1"/>
  <c r="Q1286" i="1" s="1"/>
  <c r="J1286" i="1"/>
  <c r="M1286" i="1" s="1"/>
  <c r="D1286" i="1"/>
  <c r="L1279" i="1"/>
  <c r="K1279" i="1"/>
  <c r="Q1279" i="1" s="1"/>
  <c r="J1279" i="1"/>
  <c r="M1279" i="1" s="1"/>
  <c r="D1279" i="1"/>
  <c r="L1278" i="1"/>
  <c r="K1278" i="1"/>
  <c r="Q1278" i="1" s="1"/>
  <c r="J1278" i="1"/>
  <c r="M1278" i="1" s="1"/>
  <c r="D1278" i="1"/>
  <c r="P1277" i="1"/>
  <c r="M1277" i="1"/>
  <c r="L1277" i="1"/>
  <c r="K1277" i="1"/>
  <c r="Q1277" i="1" s="1"/>
  <c r="J1277" i="1"/>
  <c r="D1277" i="1"/>
  <c r="L1270" i="1"/>
  <c r="K1270" i="1"/>
  <c r="Q1270" i="1" s="1"/>
  <c r="J1270" i="1"/>
  <c r="M1270" i="1" s="1"/>
  <c r="D1270" i="1"/>
  <c r="L1269" i="1"/>
  <c r="K1269" i="1"/>
  <c r="Q1269" i="1" s="1"/>
  <c r="J1269" i="1"/>
  <c r="M1269" i="1" s="1"/>
  <c r="D1269" i="1"/>
  <c r="L1268" i="1"/>
  <c r="K1268" i="1"/>
  <c r="Q1268" i="1" s="1"/>
  <c r="J1268" i="1"/>
  <c r="M1268" i="1" s="1"/>
  <c r="D1268" i="1"/>
  <c r="L1261" i="1"/>
  <c r="K1261" i="1"/>
  <c r="Q1261" i="1" s="1"/>
  <c r="J1261" i="1"/>
  <c r="M1261" i="1" s="1"/>
  <c r="D1261" i="1"/>
  <c r="L1260" i="1"/>
  <c r="K1260" i="1"/>
  <c r="Q1260" i="1" s="1"/>
  <c r="J1260" i="1"/>
  <c r="M1260" i="1" s="1"/>
  <c r="D1260" i="1"/>
  <c r="P1259" i="1"/>
  <c r="K1259" i="1"/>
  <c r="Q1259" i="1" s="1"/>
  <c r="J1259" i="1"/>
  <c r="M1259" i="1" s="1"/>
  <c r="D1259" i="1"/>
  <c r="L1252" i="1"/>
  <c r="K1252" i="1"/>
  <c r="Q1252" i="1" s="1"/>
  <c r="J1252" i="1"/>
  <c r="M1252" i="1" s="1"/>
  <c r="D1252" i="1"/>
  <c r="L1251" i="1"/>
  <c r="K1251" i="1"/>
  <c r="Q1251" i="1" s="1"/>
  <c r="J1251" i="1"/>
  <c r="M1251" i="1" s="1"/>
  <c r="D1251" i="1"/>
  <c r="L1250" i="1"/>
  <c r="K1250" i="1"/>
  <c r="Q1250" i="1" s="1"/>
  <c r="J1250" i="1"/>
  <c r="M1250" i="1" s="1"/>
  <c r="D1250" i="1"/>
  <c r="L1243" i="1"/>
  <c r="K1243" i="1"/>
  <c r="Q1243" i="1" s="1"/>
  <c r="J1243" i="1"/>
  <c r="M1243" i="1" s="1"/>
  <c r="D1243" i="1"/>
  <c r="L1242" i="1"/>
  <c r="K1242" i="1"/>
  <c r="Q1242" i="1" s="1"/>
  <c r="J1242" i="1"/>
  <c r="M1242" i="1" s="1"/>
  <c r="D1242" i="1"/>
  <c r="L1241" i="1"/>
  <c r="K1241" i="1"/>
  <c r="Q1241" i="1" s="1"/>
  <c r="J1241" i="1"/>
  <c r="M1241" i="1" s="1"/>
  <c r="D1241" i="1"/>
  <c r="L1234" i="1"/>
  <c r="K1234" i="1"/>
  <c r="Q1234" i="1" s="1"/>
  <c r="J1234" i="1"/>
  <c r="M1234" i="1" s="1"/>
  <c r="D1234" i="1"/>
  <c r="L1233" i="1"/>
  <c r="K1233" i="1"/>
  <c r="Q1233" i="1" s="1"/>
  <c r="J1233" i="1"/>
  <c r="M1233" i="1" s="1"/>
  <c r="D1233" i="1"/>
  <c r="L1232" i="1"/>
  <c r="K1232" i="1"/>
  <c r="Q1232" i="1" s="1"/>
  <c r="J1232" i="1"/>
  <c r="M1232" i="1" s="1"/>
  <c r="D1232" i="1"/>
  <c r="L1225" i="1"/>
  <c r="K1225" i="1"/>
  <c r="Q1225" i="1" s="1"/>
  <c r="J1225" i="1"/>
  <c r="M1225" i="1" s="1"/>
  <c r="D1225" i="1"/>
  <c r="L1224" i="1"/>
  <c r="K1224" i="1"/>
  <c r="Q1224" i="1" s="1"/>
  <c r="J1224" i="1"/>
  <c r="M1224" i="1" s="1"/>
  <c r="D1224" i="1"/>
  <c r="L1223" i="1"/>
  <c r="K1223" i="1"/>
  <c r="Q1223" i="1" s="1"/>
  <c r="J1223" i="1"/>
  <c r="M1223" i="1" s="1"/>
  <c r="D1223" i="1"/>
  <c r="L1216" i="1"/>
  <c r="K1216" i="1"/>
  <c r="Q1216" i="1" s="1"/>
  <c r="J1216" i="1"/>
  <c r="M1216" i="1" s="1"/>
  <c r="D1216" i="1"/>
  <c r="L1215" i="1"/>
  <c r="K1215" i="1"/>
  <c r="Q1215" i="1" s="1"/>
  <c r="J1215" i="1"/>
  <c r="M1215" i="1" s="1"/>
  <c r="D1215" i="1"/>
  <c r="L1214" i="1"/>
  <c r="K1214" i="1"/>
  <c r="Q1214" i="1" s="1"/>
  <c r="J1214" i="1"/>
  <c r="M1214" i="1" s="1"/>
  <c r="D1214" i="1"/>
  <c r="L1207" i="1"/>
  <c r="K1207" i="1"/>
  <c r="Q1207" i="1" s="1"/>
  <c r="J1207" i="1"/>
  <c r="M1207" i="1" s="1"/>
  <c r="D1207" i="1"/>
  <c r="L1206" i="1"/>
  <c r="K1206" i="1"/>
  <c r="Q1206" i="1" s="1"/>
  <c r="J1206" i="1"/>
  <c r="M1206" i="1" s="1"/>
  <c r="D1206" i="1"/>
  <c r="L1205" i="1"/>
  <c r="K1205" i="1"/>
  <c r="Q1205" i="1" s="1"/>
  <c r="J1205" i="1"/>
  <c r="M1205" i="1" s="1"/>
  <c r="D1205" i="1"/>
  <c r="K1198" i="1"/>
  <c r="Q1198" i="1" s="1"/>
  <c r="J1198" i="1"/>
  <c r="M1198" i="1" s="1"/>
  <c r="D1198" i="1"/>
  <c r="M1197" i="1"/>
  <c r="L1197" i="1"/>
  <c r="K1197" i="1"/>
  <c r="Q1197" i="1" s="1"/>
  <c r="J1197" i="1"/>
  <c r="D1197" i="1"/>
  <c r="L1196" i="1"/>
  <c r="K1196" i="1"/>
  <c r="Q1196" i="1" s="1"/>
  <c r="J1196" i="1"/>
  <c r="M1196" i="1" s="1"/>
  <c r="D1196" i="1"/>
  <c r="L1189" i="1"/>
  <c r="K1189" i="1"/>
  <c r="Q1189" i="1" s="1"/>
  <c r="J1189" i="1"/>
  <c r="M1189" i="1" s="1"/>
  <c r="D1189" i="1"/>
  <c r="L1188" i="1"/>
  <c r="K1188" i="1"/>
  <c r="Q1188" i="1" s="1"/>
  <c r="J1188" i="1"/>
  <c r="M1188" i="1" s="1"/>
  <c r="D1188" i="1"/>
  <c r="P1187" i="1"/>
  <c r="M1187" i="1"/>
  <c r="L1187" i="1"/>
  <c r="K1187" i="1"/>
  <c r="Q1187" i="1" s="1"/>
  <c r="J1187" i="1"/>
  <c r="D1187" i="1"/>
  <c r="L1180" i="1"/>
  <c r="K1180" i="1"/>
  <c r="Q1180" i="1" s="1"/>
  <c r="J1180" i="1"/>
  <c r="M1180" i="1" s="1"/>
  <c r="D1180" i="1"/>
  <c r="M1179" i="1"/>
  <c r="L1179" i="1"/>
  <c r="K1179" i="1"/>
  <c r="Q1179" i="1" s="1"/>
  <c r="J1179" i="1"/>
  <c r="D1179" i="1"/>
  <c r="L1178" i="1"/>
  <c r="K1178" i="1"/>
  <c r="Q1178" i="1" s="1"/>
  <c r="J1178" i="1"/>
  <c r="M1178" i="1" s="1"/>
  <c r="D1178" i="1"/>
  <c r="L1171" i="1"/>
  <c r="K1171" i="1"/>
  <c r="Q1171" i="1" s="1"/>
  <c r="J1171" i="1"/>
  <c r="M1171" i="1" s="1"/>
  <c r="D1171" i="1"/>
  <c r="L1170" i="1"/>
  <c r="K1170" i="1"/>
  <c r="Q1170" i="1" s="1"/>
  <c r="J1170" i="1"/>
  <c r="M1170" i="1" s="1"/>
  <c r="D1170" i="1"/>
  <c r="L1169" i="1"/>
  <c r="K1169" i="1"/>
  <c r="Q1169" i="1" s="1"/>
  <c r="J1169" i="1"/>
  <c r="M1169" i="1" s="1"/>
  <c r="D1169" i="1"/>
  <c r="L1162" i="1"/>
  <c r="K1162" i="1"/>
  <c r="Q1162" i="1" s="1"/>
  <c r="J1162" i="1"/>
  <c r="M1162" i="1" s="1"/>
  <c r="D1162" i="1"/>
  <c r="L1161" i="1"/>
  <c r="K1161" i="1"/>
  <c r="Q1161" i="1" s="1"/>
  <c r="J1161" i="1"/>
  <c r="M1161" i="1" s="1"/>
  <c r="D1161" i="1"/>
  <c r="L1160" i="1"/>
  <c r="K1160" i="1"/>
  <c r="Q1160" i="1" s="1"/>
  <c r="J1160" i="1"/>
  <c r="M1160" i="1" s="1"/>
  <c r="D1160" i="1"/>
  <c r="L1153" i="1"/>
  <c r="K1153" i="1"/>
  <c r="Q1153" i="1" s="1"/>
  <c r="J1153" i="1"/>
  <c r="M1153" i="1" s="1"/>
  <c r="D1153" i="1"/>
  <c r="K1152" i="1"/>
  <c r="Q1152" i="1" s="1"/>
  <c r="J1152" i="1"/>
  <c r="M1152" i="1" s="1"/>
  <c r="D1152" i="1"/>
  <c r="M1151" i="1"/>
  <c r="L1151" i="1"/>
  <c r="K1151" i="1"/>
  <c r="Q1151" i="1" s="1"/>
  <c r="J1151" i="1"/>
  <c r="D1151" i="1"/>
  <c r="L1144" i="1"/>
  <c r="K1144" i="1"/>
  <c r="Q1144" i="1" s="1"/>
  <c r="J1144" i="1"/>
  <c r="M1144" i="1" s="1"/>
  <c r="D1144" i="1"/>
  <c r="L1143" i="1"/>
  <c r="K1143" i="1"/>
  <c r="Q1143" i="1" s="1"/>
  <c r="J1143" i="1"/>
  <c r="M1143" i="1" s="1"/>
  <c r="D1143" i="1"/>
  <c r="L1142" i="1"/>
  <c r="K1142" i="1"/>
  <c r="Q1142" i="1" s="1"/>
  <c r="J1142" i="1"/>
  <c r="M1142" i="1" s="1"/>
  <c r="D1142" i="1"/>
  <c r="L1135" i="1"/>
  <c r="K1135" i="1"/>
  <c r="Q1135" i="1" s="1"/>
  <c r="J1135" i="1"/>
  <c r="M1135" i="1" s="1"/>
  <c r="D1135" i="1"/>
  <c r="L1134" i="1"/>
  <c r="K1134" i="1"/>
  <c r="Q1134" i="1" s="1"/>
  <c r="J1134" i="1"/>
  <c r="M1134" i="1" s="1"/>
  <c r="D1134" i="1"/>
  <c r="L1133" i="1"/>
  <c r="K1133" i="1"/>
  <c r="Q1133" i="1" s="1"/>
  <c r="J1133" i="1"/>
  <c r="M1133" i="1" s="1"/>
  <c r="D1133" i="1"/>
  <c r="L1126" i="1"/>
  <c r="K1126" i="1"/>
  <c r="Q1126" i="1" s="1"/>
  <c r="J1126" i="1"/>
  <c r="M1126" i="1" s="1"/>
  <c r="D1126" i="1"/>
  <c r="D1127" i="1"/>
  <c r="J1127" i="1"/>
  <c r="L1127" i="1" s="1"/>
  <c r="K1127" i="1"/>
  <c r="P1127" i="1" s="1"/>
  <c r="M1127" i="1"/>
  <c r="Q1127" i="1"/>
  <c r="L1125" i="1"/>
  <c r="K1125" i="1"/>
  <c r="Q1125" i="1" s="1"/>
  <c r="J1125" i="1"/>
  <c r="M1125" i="1" s="1"/>
  <c r="D1125" i="1"/>
  <c r="L1124" i="1"/>
  <c r="K1124" i="1"/>
  <c r="Q1124" i="1" s="1"/>
  <c r="J1124" i="1"/>
  <c r="M1124" i="1" s="1"/>
  <c r="D1124" i="1"/>
  <c r="L1117" i="1"/>
  <c r="K1117" i="1"/>
  <c r="Q1117" i="1" s="1"/>
  <c r="J1117" i="1"/>
  <c r="M1117" i="1" s="1"/>
  <c r="D1117" i="1"/>
  <c r="K1116" i="1"/>
  <c r="P1116" i="1" s="1"/>
  <c r="J1116" i="1"/>
  <c r="M1116" i="1" s="1"/>
  <c r="D1116" i="1"/>
  <c r="L1115" i="1"/>
  <c r="K1115" i="1"/>
  <c r="Q1115" i="1" s="1"/>
  <c r="J1115" i="1"/>
  <c r="M1115" i="1" s="1"/>
  <c r="D1115" i="1"/>
  <c r="L1108" i="1"/>
  <c r="K1108" i="1"/>
  <c r="Q1108" i="1" s="1"/>
  <c r="J1108" i="1"/>
  <c r="M1108" i="1" s="1"/>
  <c r="D1108" i="1"/>
  <c r="L1107" i="1"/>
  <c r="K1107" i="1"/>
  <c r="Q1107" i="1" s="1"/>
  <c r="J1107" i="1"/>
  <c r="M1107" i="1" s="1"/>
  <c r="D1107" i="1"/>
  <c r="L1106" i="1"/>
  <c r="K1106" i="1"/>
  <c r="Q1106" i="1" s="1"/>
  <c r="J1106" i="1"/>
  <c r="M1106" i="1" s="1"/>
  <c r="D1106" i="1"/>
  <c r="L1099" i="1"/>
  <c r="K1099" i="1"/>
  <c r="Q1099" i="1" s="1"/>
  <c r="J1099" i="1"/>
  <c r="M1099" i="1" s="1"/>
  <c r="D1099" i="1"/>
  <c r="L1098" i="1"/>
  <c r="K1098" i="1"/>
  <c r="Q1098" i="1" s="1"/>
  <c r="J1098" i="1"/>
  <c r="M1098" i="1" s="1"/>
  <c r="D1098" i="1"/>
  <c r="M1097" i="1"/>
  <c r="L1097" i="1"/>
  <c r="K1097" i="1"/>
  <c r="Q1097" i="1" s="1"/>
  <c r="J1097" i="1"/>
  <c r="D1097" i="1"/>
  <c r="M1090" i="1"/>
  <c r="L1090" i="1"/>
  <c r="K1090" i="1"/>
  <c r="Q1090" i="1" s="1"/>
  <c r="J1090" i="1"/>
  <c r="D1090" i="1"/>
  <c r="D1091" i="1"/>
  <c r="J1091" i="1"/>
  <c r="M1091" i="1" s="1"/>
  <c r="K1091" i="1"/>
  <c r="P1091" i="1"/>
  <c r="Q1091" i="1"/>
  <c r="L1089" i="1"/>
  <c r="K1089" i="1"/>
  <c r="Q1089" i="1" s="1"/>
  <c r="J1089" i="1"/>
  <c r="M1089" i="1" s="1"/>
  <c r="D1089" i="1"/>
  <c r="L1088" i="1"/>
  <c r="K1088" i="1"/>
  <c r="P1088" i="1" s="1"/>
  <c r="J1088" i="1"/>
  <c r="M1088" i="1" s="1"/>
  <c r="D1088" i="1"/>
  <c r="L1081" i="1"/>
  <c r="K1081" i="1"/>
  <c r="Q1081" i="1" s="1"/>
  <c r="J1081" i="1"/>
  <c r="M1081" i="1" s="1"/>
  <c r="D1081" i="1"/>
  <c r="L1080" i="1"/>
  <c r="K1080" i="1"/>
  <c r="Q1080" i="1" s="1"/>
  <c r="J1080" i="1"/>
  <c r="M1080" i="1" s="1"/>
  <c r="D1080" i="1"/>
  <c r="L1079" i="1"/>
  <c r="K1079" i="1"/>
  <c r="Q1079" i="1" s="1"/>
  <c r="J1079" i="1"/>
  <c r="M1079" i="1" s="1"/>
  <c r="D1079" i="1"/>
  <c r="L1072" i="1"/>
  <c r="K1072" i="1"/>
  <c r="Q1072" i="1" s="1"/>
  <c r="J1072" i="1"/>
  <c r="M1072" i="1" s="1"/>
  <c r="D1072" i="1"/>
  <c r="L1071" i="1"/>
  <c r="K1071" i="1"/>
  <c r="Q1071" i="1" s="1"/>
  <c r="J1071" i="1"/>
  <c r="M1071" i="1" s="1"/>
  <c r="D1071" i="1"/>
  <c r="L1070" i="1"/>
  <c r="K1070" i="1"/>
  <c r="Q1070" i="1" s="1"/>
  <c r="J1070" i="1"/>
  <c r="M1070" i="1" s="1"/>
  <c r="D1070" i="1"/>
  <c r="L1063" i="1"/>
  <c r="K1063" i="1"/>
  <c r="Q1063" i="1" s="1"/>
  <c r="J1063" i="1"/>
  <c r="M1063" i="1" s="1"/>
  <c r="D1063" i="1"/>
  <c r="L1062" i="1"/>
  <c r="K1062" i="1"/>
  <c r="Q1062" i="1" s="1"/>
  <c r="J1062" i="1"/>
  <c r="M1062" i="1" s="1"/>
  <c r="D1062" i="1"/>
  <c r="L1061" i="1"/>
  <c r="K1061" i="1"/>
  <c r="Q1061" i="1" s="1"/>
  <c r="J1061" i="1"/>
  <c r="M1061" i="1" s="1"/>
  <c r="D1061" i="1"/>
  <c r="L1054" i="1"/>
  <c r="K1054" i="1"/>
  <c r="Q1054" i="1" s="1"/>
  <c r="J1054" i="1"/>
  <c r="M1054" i="1" s="1"/>
  <c r="D1054" i="1"/>
  <c r="L1053" i="1"/>
  <c r="K1053" i="1"/>
  <c r="Q1053" i="1" s="1"/>
  <c r="J1053" i="1"/>
  <c r="M1053" i="1" s="1"/>
  <c r="D1053" i="1"/>
  <c r="L1052" i="1"/>
  <c r="K1052" i="1"/>
  <c r="Q1052" i="1" s="1"/>
  <c r="J1052" i="1"/>
  <c r="M1052" i="1" s="1"/>
  <c r="D1052" i="1"/>
  <c r="L1045" i="1"/>
  <c r="K1045" i="1"/>
  <c r="Q1045" i="1" s="1"/>
  <c r="J1045" i="1"/>
  <c r="M1045" i="1" s="1"/>
  <c r="D1045" i="1"/>
  <c r="L1044" i="1"/>
  <c r="K1044" i="1"/>
  <c r="Q1044" i="1" s="1"/>
  <c r="J1044" i="1"/>
  <c r="M1044" i="1" s="1"/>
  <c r="D1044" i="1"/>
  <c r="P1043" i="1"/>
  <c r="M1043" i="1"/>
  <c r="L1043" i="1"/>
  <c r="K1043" i="1"/>
  <c r="Q1043" i="1" s="1"/>
  <c r="J1043" i="1"/>
  <c r="D1043" i="1"/>
  <c r="L1036" i="1"/>
  <c r="K1036" i="1"/>
  <c r="Q1036" i="1" s="1"/>
  <c r="J1036" i="1"/>
  <c r="M1036" i="1" s="1"/>
  <c r="D1036" i="1"/>
  <c r="L1035" i="1"/>
  <c r="K1035" i="1"/>
  <c r="Q1035" i="1" s="1"/>
  <c r="J1035" i="1"/>
  <c r="M1035" i="1" s="1"/>
  <c r="D1035" i="1"/>
  <c r="L1034" i="1"/>
  <c r="K1034" i="1"/>
  <c r="Q1034" i="1" s="1"/>
  <c r="J1034" i="1"/>
  <c r="M1034" i="1" s="1"/>
  <c r="D1034" i="1"/>
  <c r="L1027" i="1"/>
  <c r="K1027" i="1"/>
  <c r="Q1027" i="1" s="1"/>
  <c r="J1027" i="1"/>
  <c r="M1027" i="1" s="1"/>
  <c r="D1027" i="1"/>
  <c r="L1026" i="1"/>
  <c r="K1026" i="1"/>
  <c r="Q1026" i="1" s="1"/>
  <c r="J1026" i="1"/>
  <c r="M1026" i="1" s="1"/>
  <c r="D1026" i="1"/>
  <c r="L1025" i="1"/>
  <c r="K1025" i="1"/>
  <c r="Q1025" i="1" s="1"/>
  <c r="J1025" i="1"/>
  <c r="M1025" i="1" s="1"/>
  <c r="D1025" i="1"/>
  <c r="L1018" i="1"/>
  <c r="K1018" i="1"/>
  <c r="Q1018" i="1" s="1"/>
  <c r="J1018" i="1"/>
  <c r="M1018" i="1" s="1"/>
  <c r="D1018" i="1"/>
  <c r="L1017" i="1"/>
  <c r="K1017" i="1"/>
  <c r="Q1017" i="1" s="1"/>
  <c r="J1017" i="1"/>
  <c r="M1017" i="1" s="1"/>
  <c r="D1017" i="1"/>
  <c r="L1016" i="1"/>
  <c r="K1016" i="1"/>
  <c r="Q1016" i="1" s="1"/>
  <c r="J1016" i="1"/>
  <c r="M1016" i="1" s="1"/>
  <c r="D1016" i="1"/>
  <c r="L1009" i="1"/>
  <c r="K1009" i="1"/>
  <c r="Q1009" i="1" s="1"/>
  <c r="J1009" i="1"/>
  <c r="M1009" i="1" s="1"/>
  <c r="D1009" i="1"/>
  <c r="L1008" i="1"/>
  <c r="K1008" i="1"/>
  <c r="Q1008" i="1" s="1"/>
  <c r="J1008" i="1"/>
  <c r="M1008" i="1" s="1"/>
  <c r="D1008" i="1"/>
  <c r="L1007" i="1"/>
  <c r="K1007" i="1"/>
  <c r="Q1007" i="1" s="1"/>
  <c r="J1007" i="1"/>
  <c r="M1007" i="1" s="1"/>
  <c r="D1007" i="1"/>
  <c r="L1000" i="1"/>
  <c r="K1000" i="1"/>
  <c r="Q1000" i="1" s="1"/>
  <c r="J1000" i="1"/>
  <c r="M1000" i="1" s="1"/>
  <c r="D1000" i="1"/>
  <c r="M999" i="1"/>
  <c r="L999" i="1"/>
  <c r="K999" i="1"/>
  <c r="Q999" i="1" s="1"/>
  <c r="J999" i="1"/>
  <c r="D999" i="1"/>
  <c r="M998" i="1"/>
  <c r="L998" i="1"/>
  <c r="K998" i="1"/>
  <c r="Q998" i="1" s="1"/>
  <c r="J998" i="1"/>
  <c r="D998" i="1"/>
  <c r="L991" i="1"/>
  <c r="K991" i="1"/>
  <c r="Q991" i="1" s="1"/>
  <c r="J991" i="1"/>
  <c r="M991" i="1" s="1"/>
  <c r="D991" i="1"/>
  <c r="L990" i="1"/>
  <c r="K990" i="1"/>
  <c r="Q990" i="1" s="1"/>
  <c r="J990" i="1"/>
  <c r="M990" i="1" s="1"/>
  <c r="D990" i="1"/>
  <c r="P989" i="1"/>
  <c r="K989" i="1"/>
  <c r="Q989" i="1" s="1"/>
  <c r="J989" i="1"/>
  <c r="M989" i="1" s="1"/>
  <c r="D989" i="1"/>
  <c r="L982" i="1"/>
  <c r="K982" i="1"/>
  <c r="Q982" i="1" s="1"/>
  <c r="J982" i="1"/>
  <c r="M982" i="1" s="1"/>
  <c r="D982" i="1"/>
  <c r="L981" i="1"/>
  <c r="K981" i="1"/>
  <c r="Q981" i="1" s="1"/>
  <c r="J981" i="1"/>
  <c r="M981" i="1" s="1"/>
  <c r="D981" i="1"/>
  <c r="P980" i="1"/>
  <c r="K980" i="1"/>
  <c r="Q980" i="1" s="1"/>
  <c r="J980" i="1"/>
  <c r="M980" i="1" s="1"/>
  <c r="D980" i="1"/>
  <c r="L973" i="1"/>
  <c r="K973" i="1"/>
  <c r="Q973" i="1" s="1"/>
  <c r="J973" i="1"/>
  <c r="M973" i="1" s="1"/>
  <c r="D973" i="1"/>
  <c r="L972" i="1"/>
  <c r="K972" i="1"/>
  <c r="Q972" i="1" s="1"/>
  <c r="J972" i="1"/>
  <c r="M972" i="1" s="1"/>
  <c r="D972" i="1"/>
  <c r="L971" i="1"/>
  <c r="K971" i="1"/>
  <c r="Q971" i="1" s="1"/>
  <c r="J971" i="1"/>
  <c r="M971" i="1" s="1"/>
  <c r="D971" i="1"/>
  <c r="L964" i="1"/>
  <c r="K964" i="1"/>
  <c r="Q964" i="1" s="1"/>
  <c r="J964" i="1"/>
  <c r="M964" i="1" s="1"/>
  <c r="D964" i="1"/>
  <c r="L963" i="1"/>
  <c r="K963" i="1"/>
  <c r="Q963" i="1" s="1"/>
  <c r="J963" i="1"/>
  <c r="M963" i="1" s="1"/>
  <c r="D963" i="1"/>
  <c r="M962" i="1"/>
  <c r="L962" i="1"/>
  <c r="K962" i="1"/>
  <c r="Q962" i="1" s="1"/>
  <c r="J962" i="1"/>
  <c r="D962" i="1"/>
  <c r="L955" i="1"/>
  <c r="K955" i="1"/>
  <c r="Q955" i="1" s="1"/>
  <c r="J955" i="1"/>
  <c r="M955" i="1" s="1"/>
  <c r="D955" i="1"/>
  <c r="L954" i="1"/>
  <c r="K954" i="1"/>
  <c r="Q954" i="1" s="1"/>
  <c r="J954" i="1"/>
  <c r="M954" i="1" s="1"/>
  <c r="D954" i="1"/>
  <c r="P953" i="1"/>
  <c r="M953" i="1"/>
  <c r="L953" i="1"/>
  <c r="K953" i="1"/>
  <c r="Q953" i="1" s="1"/>
  <c r="J953" i="1"/>
  <c r="D953" i="1"/>
  <c r="L946" i="1"/>
  <c r="K946" i="1"/>
  <c r="Q946" i="1" s="1"/>
  <c r="J946" i="1"/>
  <c r="M946" i="1" s="1"/>
  <c r="D946" i="1"/>
  <c r="D947" i="1"/>
  <c r="J947" i="1"/>
  <c r="M947" i="1" s="1"/>
  <c r="K947" i="1"/>
  <c r="L947" i="1"/>
  <c r="P947" i="1"/>
  <c r="Q947" i="1"/>
  <c r="L945" i="1"/>
  <c r="K945" i="1"/>
  <c r="Q945" i="1" s="1"/>
  <c r="J945" i="1"/>
  <c r="M945" i="1" s="1"/>
  <c r="D945" i="1"/>
  <c r="K944" i="1"/>
  <c r="Q944" i="1" s="1"/>
  <c r="J944" i="1"/>
  <c r="M944" i="1" s="1"/>
  <c r="D944" i="1"/>
  <c r="L937" i="1"/>
  <c r="K937" i="1"/>
  <c r="Q937" i="1" s="1"/>
  <c r="J937" i="1"/>
  <c r="M937" i="1" s="1"/>
  <c r="D937" i="1"/>
  <c r="L936" i="1"/>
  <c r="K936" i="1"/>
  <c r="Q936" i="1" s="1"/>
  <c r="J936" i="1"/>
  <c r="M936" i="1" s="1"/>
  <c r="D936" i="1"/>
  <c r="K935" i="1"/>
  <c r="Q935" i="1" s="1"/>
  <c r="J935" i="1"/>
  <c r="M935" i="1" s="1"/>
  <c r="D935" i="1"/>
  <c r="L928" i="1"/>
  <c r="K928" i="1"/>
  <c r="Q928" i="1" s="1"/>
  <c r="J928" i="1"/>
  <c r="M928" i="1" s="1"/>
  <c r="D928" i="1"/>
  <c r="L927" i="1"/>
  <c r="K927" i="1"/>
  <c r="Q927" i="1" s="1"/>
  <c r="J927" i="1"/>
  <c r="M927" i="1" s="1"/>
  <c r="D927" i="1"/>
  <c r="L926" i="1"/>
  <c r="K926" i="1"/>
  <c r="Q926" i="1" s="1"/>
  <c r="J926" i="1"/>
  <c r="M926" i="1" s="1"/>
  <c r="D926" i="1"/>
  <c r="L919" i="1"/>
  <c r="K919" i="1"/>
  <c r="Q919" i="1" s="1"/>
  <c r="J919" i="1"/>
  <c r="M919" i="1" s="1"/>
  <c r="D919" i="1"/>
  <c r="L918" i="1"/>
  <c r="K918" i="1"/>
  <c r="Q918" i="1" s="1"/>
  <c r="J918" i="1"/>
  <c r="M918" i="1" s="1"/>
  <c r="D918" i="1"/>
  <c r="L917" i="1"/>
  <c r="K917" i="1"/>
  <c r="Q917" i="1" s="1"/>
  <c r="J917" i="1"/>
  <c r="M917" i="1" s="1"/>
  <c r="D917" i="1"/>
  <c r="L910" i="1"/>
  <c r="K910" i="1"/>
  <c r="Q910" i="1" s="1"/>
  <c r="J910" i="1"/>
  <c r="M910" i="1" s="1"/>
  <c r="D910" i="1"/>
  <c r="L909" i="1"/>
  <c r="K909" i="1"/>
  <c r="Q909" i="1" s="1"/>
  <c r="J909" i="1"/>
  <c r="M909" i="1" s="1"/>
  <c r="D909" i="1"/>
  <c r="L908" i="1"/>
  <c r="K908" i="1"/>
  <c r="Q908" i="1" s="1"/>
  <c r="J908" i="1"/>
  <c r="M908" i="1" s="1"/>
  <c r="D908" i="1"/>
  <c r="M901" i="1"/>
  <c r="L901" i="1"/>
  <c r="K901" i="1"/>
  <c r="Q901" i="1" s="1"/>
  <c r="J901" i="1"/>
  <c r="D901" i="1"/>
  <c r="K900" i="1"/>
  <c r="P900" i="1" s="1"/>
  <c r="J900" i="1"/>
  <c r="M900" i="1" s="1"/>
  <c r="D900" i="1"/>
  <c r="M899" i="1"/>
  <c r="L899" i="1"/>
  <c r="K899" i="1"/>
  <c r="Q899" i="1" s="1"/>
  <c r="J899" i="1"/>
  <c r="D899" i="1"/>
  <c r="L892" i="1"/>
  <c r="K892" i="1"/>
  <c r="Q892" i="1" s="1"/>
  <c r="J892" i="1"/>
  <c r="M892" i="1" s="1"/>
  <c r="D892" i="1"/>
  <c r="K891" i="1"/>
  <c r="Q891" i="1" s="1"/>
  <c r="J891" i="1"/>
  <c r="M891" i="1" s="1"/>
  <c r="D891" i="1"/>
  <c r="L890" i="1"/>
  <c r="K890" i="1"/>
  <c r="Q890" i="1" s="1"/>
  <c r="J890" i="1"/>
  <c r="M890" i="1" s="1"/>
  <c r="D890" i="1"/>
  <c r="K883" i="1"/>
  <c r="Q883" i="1" s="1"/>
  <c r="J883" i="1"/>
  <c r="M883" i="1" s="1"/>
  <c r="D883" i="1"/>
  <c r="K882" i="1"/>
  <c r="Q882" i="1" s="1"/>
  <c r="J882" i="1"/>
  <c r="M882" i="1" s="1"/>
  <c r="D882" i="1"/>
  <c r="K881" i="1"/>
  <c r="Q881" i="1" s="1"/>
  <c r="J881" i="1"/>
  <c r="M881" i="1" s="1"/>
  <c r="D881" i="1"/>
  <c r="K874" i="1"/>
  <c r="Q874" i="1" s="1"/>
  <c r="J874" i="1"/>
  <c r="M874" i="1" s="1"/>
  <c r="D874" i="1"/>
  <c r="K873" i="1"/>
  <c r="Q873" i="1" s="1"/>
  <c r="J873" i="1"/>
  <c r="M873" i="1" s="1"/>
  <c r="D873" i="1"/>
  <c r="K872" i="1"/>
  <c r="Q872" i="1" s="1"/>
  <c r="J872" i="1"/>
  <c r="M872" i="1" s="1"/>
  <c r="D872" i="1"/>
  <c r="K865" i="1"/>
  <c r="Q865" i="1" s="1"/>
  <c r="J865" i="1"/>
  <c r="M865" i="1" s="1"/>
  <c r="D865" i="1"/>
  <c r="M864" i="1"/>
  <c r="L864" i="1"/>
  <c r="K864" i="1"/>
  <c r="Q864" i="1" s="1"/>
  <c r="J864" i="1"/>
  <c r="D864" i="1"/>
  <c r="M863" i="1"/>
  <c r="L863" i="1"/>
  <c r="K863" i="1"/>
  <c r="Q863" i="1" s="1"/>
  <c r="J863" i="1"/>
  <c r="D863" i="1"/>
  <c r="K856" i="1"/>
  <c r="Q856" i="1" s="1"/>
  <c r="J856" i="1"/>
  <c r="M856" i="1" s="1"/>
  <c r="D856" i="1"/>
  <c r="K855" i="1"/>
  <c r="Q855" i="1" s="1"/>
  <c r="J855" i="1"/>
  <c r="M855" i="1" s="1"/>
  <c r="D855" i="1"/>
  <c r="K854" i="1"/>
  <c r="Q854" i="1" s="1"/>
  <c r="J854" i="1"/>
  <c r="M854" i="1" s="1"/>
  <c r="D854" i="1"/>
  <c r="K847" i="1"/>
  <c r="Q847" i="1" s="1"/>
  <c r="J847" i="1"/>
  <c r="M847" i="1" s="1"/>
  <c r="D847" i="1"/>
  <c r="K846" i="1"/>
  <c r="Q846" i="1" s="1"/>
  <c r="J846" i="1"/>
  <c r="M846" i="1" s="1"/>
  <c r="D846" i="1"/>
  <c r="K845" i="1"/>
  <c r="Q845" i="1" s="1"/>
  <c r="J845" i="1"/>
  <c r="M845" i="1" s="1"/>
  <c r="D845" i="1"/>
  <c r="K838" i="1"/>
  <c r="Q838" i="1" s="1"/>
  <c r="J838" i="1"/>
  <c r="M838" i="1" s="1"/>
  <c r="D838" i="1"/>
  <c r="K837" i="1"/>
  <c r="Q837" i="1" s="1"/>
  <c r="J837" i="1"/>
  <c r="M837" i="1" s="1"/>
  <c r="D837" i="1"/>
  <c r="K836" i="1"/>
  <c r="P836" i="1" s="1"/>
  <c r="J836" i="1"/>
  <c r="M836" i="1" s="1"/>
  <c r="D836" i="1"/>
  <c r="P1621" i="1" l="1"/>
  <c r="P1620" i="1"/>
  <c r="P1619" i="1"/>
  <c r="P1612" i="1"/>
  <c r="P1611" i="1"/>
  <c r="P1610" i="1"/>
  <c r="L1603" i="1"/>
  <c r="P1602" i="1"/>
  <c r="P1601" i="1"/>
  <c r="P1594" i="1"/>
  <c r="P1593" i="1"/>
  <c r="P1592" i="1"/>
  <c r="P1585" i="1"/>
  <c r="P1584" i="1"/>
  <c r="P1583" i="1"/>
  <c r="P1576" i="1"/>
  <c r="P1575" i="1"/>
  <c r="P1574" i="1"/>
  <c r="P1567" i="1"/>
  <c r="P1566" i="1"/>
  <c r="P1565" i="1"/>
  <c r="P1558" i="1"/>
  <c r="P1557" i="1"/>
  <c r="P1556" i="1"/>
  <c r="P1549" i="1"/>
  <c r="P1548" i="1"/>
  <c r="P1547" i="1"/>
  <c r="P1540" i="1"/>
  <c r="P1539" i="1"/>
  <c r="P1538" i="1"/>
  <c r="P1531" i="1"/>
  <c r="P1530" i="1"/>
  <c r="P1529" i="1"/>
  <c r="P1522" i="1"/>
  <c r="P1521" i="1"/>
  <c r="P1520" i="1"/>
  <c r="P1513" i="1"/>
  <c r="P1512" i="1"/>
  <c r="P1511" i="1"/>
  <c r="P1504" i="1"/>
  <c r="P1503" i="1"/>
  <c r="P1502" i="1"/>
  <c r="P1495" i="1"/>
  <c r="P1494" i="1"/>
  <c r="P1493" i="1"/>
  <c r="P1486" i="1"/>
  <c r="P1485" i="1"/>
  <c r="P1484" i="1"/>
  <c r="P1477" i="1"/>
  <c r="P1476" i="1"/>
  <c r="P1475" i="1"/>
  <c r="P1468" i="1"/>
  <c r="P1467" i="1"/>
  <c r="P1466" i="1"/>
  <c r="P1459" i="1"/>
  <c r="P1458" i="1"/>
  <c r="P1457" i="1"/>
  <c r="P1450" i="1"/>
  <c r="P1449" i="1"/>
  <c r="P1448" i="1"/>
  <c r="P1441" i="1"/>
  <c r="P1439" i="1"/>
  <c r="P1432" i="1"/>
  <c r="P1431" i="1"/>
  <c r="P1430" i="1"/>
  <c r="P1423" i="1"/>
  <c r="P1422" i="1"/>
  <c r="P1421" i="1"/>
  <c r="P1414" i="1"/>
  <c r="P1413" i="1"/>
  <c r="P1412" i="1"/>
  <c r="P1405" i="1"/>
  <c r="P1404" i="1"/>
  <c r="P1403" i="1"/>
  <c r="P1396" i="1"/>
  <c r="P1395" i="1"/>
  <c r="P1394" i="1"/>
  <c r="P1387" i="1"/>
  <c r="P1386" i="1"/>
  <c r="P1385" i="1"/>
  <c r="P1378" i="1"/>
  <c r="P1377" i="1"/>
  <c r="P1376" i="1"/>
  <c r="Q1369" i="1"/>
  <c r="P1368" i="1"/>
  <c r="P1367" i="1"/>
  <c r="P1360" i="1"/>
  <c r="P1359" i="1"/>
  <c r="P1351" i="1"/>
  <c r="P1350" i="1"/>
  <c r="P1349" i="1"/>
  <c r="P1342" i="1"/>
  <c r="P1341" i="1"/>
  <c r="P1340" i="1"/>
  <c r="P1333" i="1"/>
  <c r="P1332" i="1"/>
  <c r="P1331" i="1"/>
  <c r="L1324" i="1"/>
  <c r="P1324" i="1"/>
  <c r="P1323" i="1"/>
  <c r="P1322" i="1"/>
  <c r="P1315" i="1"/>
  <c r="P1314" i="1"/>
  <c r="P1313" i="1"/>
  <c r="P1306" i="1"/>
  <c r="P1305" i="1"/>
  <c r="P1304" i="1"/>
  <c r="P1297" i="1"/>
  <c r="P1296" i="1"/>
  <c r="P1295" i="1"/>
  <c r="P1288" i="1"/>
  <c r="P1287" i="1"/>
  <c r="P1286" i="1"/>
  <c r="P1279" i="1"/>
  <c r="P1278" i="1"/>
  <c r="P1270" i="1"/>
  <c r="P1269" i="1"/>
  <c r="P1268" i="1"/>
  <c r="P1261" i="1"/>
  <c r="P1260" i="1"/>
  <c r="L1259" i="1"/>
  <c r="P1252" i="1"/>
  <c r="P1251" i="1"/>
  <c r="P1250" i="1"/>
  <c r="P1243" i="1"/>
  <c r="P1242" i="1"/>
  <c r="P1241" i="1"/>
  <c r="P1234" i="1"/>
  <c r="P1233" i="1"/>
  <c r="P1232" i="1"/>
  <c r="P1225" i="1"/>
  <c r="P1224" i="1"/>
  <c r="P1223" i="1"/>
  <c r="P1216" i="1"/>
  <c r="P1215" i="1"/>
  <c r="P1214" i="1"/>
  <c r="P1207" i="1"/>
  <c r="P1206" i="1"/>
  <c r="P1205" i="1"/>
  <c r="L1198" i="1"/>
  <c r="P1198" i="1"/>
  <c r="P1197" i="1"/>
  <c r="P1196" i="1"/>
  <c r="P1189" i="1"/>
  <c r="P1188" i="1"/>
  <c r="P1180" i="1"/>
  <c r="P1179" i="1"/>
  <c r="P1178" i="1"/>
  <c r="P1171" i="1"/>
  <c r="P1170" i="1"/>
  <c r="P1169" i="1"/>
  <c r="P1162" i="1"/>
  <c r="P1161" i="1"/>
  <c r="P1160" i="1"/>
  <c r="P1153" i="1"/>
  <c r="L1152" i="1"/>
  <c r="P1152" i="1"/>
  <c r="P1151" i="1"/>
  <c r="P1144" i="1"/>
  <c r="P1143" i="1"/>
  <c r="P1142" i="1"/>
  <c r="P1135" i="1"/>
  <c r="P1134" i="1"/>
  <c r="P1133" i="1"/>
  <c r="P1126" i="1"/>
  <c r="P1125" i="1"/>
  <c r="P1124" i="1"/>
  <c r="P1117" i="1"/>
  <c r="Q1116" i="1"/>
  <c r="L1116" i="1"/>
  <c r="P1115" i="1"/>
  <c r="P1108" i="1"/>
  <c r="P1107" i="1"/>
  <c r="P1106" i="1"/>
  <c r="P1099" i="1"/>
  <c r="P1098" i="1"/>
  <c r="P1097" i="1"/>
  <c r="P1090" i="1"/>
  <c r="L1091" i="1"/>
  <c r="P1089" i="1"/>
  <c r="Q1088" i="1"/>
  <c r="P1081" i="1"/>
  <c r="P1080" i="1"/>
  <c r="P1079" i="1"/>
  <c r="P1072" i="1"/>
  <c r="P1071" i="1"/>
  <c r="P1070" i="1"/>
  <c r="P1063" i="1"/>
  <c r="P1062" i="1"/>
  <c r="P1061" i="1"/>
  <c r="P1054" i="1"/>
  <c r="P1053" i="1"/>
  <c r="P1052" i="1"/>
  <c r="P1045" i="1"/>
  <c r="P1044" i="1"/>
  <c r="P1036" i="1"/>
  <c r="P1035" i="1"/>
  <c r="P1034" i="1"/>
  <c r="P1027" i="1"/>
  <c r="P1026" i="1"/>
  <c r="P1025" i="1"/>
  <c r="P1018" i="1"/>
  <c r="P1017" i="1"/>
  <c r="P1016" i="1"/>
  <c r="P1009" i="1"/>
  <c r="P1008" i="1"/>
  <c r="P1007" i="1"/>
  <c r="P1000" i="1"/>
  <c r="P999" i="1"/>
  <c r="P998" i="1"/>
  <c r="P991" i="1"/>
  <c r="P990" i="1"/>
  <c r="L989" i="1"/>
  <c r="P982" i="1"/>
  <c r="P981" i="1"/>
  <c r="L980" i="1"/>
  <c r="P973" i="1"/>
  <c r="P972" i="1"/>
  <c r="P971" i="1"/>
  <c r="P964" i="1"/>
  <c r="P963" i="1"/>
  <c r="P962" i="1"/>
  <c r="P955" i="1"/>
  <c r="P954" i="1"/>
  <c r="P946" i="1"/>
  <c r="P945" i="1"/>
  <c r="P944" i="1"/>
  <c r="L944" i="1"/>
  <c r="P937" i="1"/>
  <c r="P936" i="1"/>
  <c r="P935" i="1"/>
  <c r="L935" i="1"/>
  <c r="P928" i="1"/>
  <c r="P927" i="1"/>
  <c r="P926" i="1"/>
  <c r="P919" i="1"/>
  <c r="P918" i="1"/>
  <c r="P917" i="1"/>
  <c r="P910" i="1"/>
  <c r="P909" i="1"/>
  <c r="P908" i="1"/>
  <c r="P901" i="1"/>
  <c r="Q900" i="1"/>
  <c r="L900" i="1"/>
  <c r="P899" i="1"/>
  <c r="P892" i="1"/>
  <c r="L891" i="1"/>
  <c r="P891" i="1"/>
  <c r="P890" i="1"/>
  <c r="L883" i="1"/>
  <c r="P883" i="1"/>
  <c r="L882" i="1"/>
  <c r="P882" i="1"/>
  <c r="L881" i="1"/>
  <c r="P881" i="1"/>
  <c r="L874" i="1"/>
  <c r="P874" i="1"/>
  <c r="L873" i="1"/>
  <c r="P873" i="1"/>
  <c r="L872" i="1"/>
  <c r="P872" i="1"/>
  <c r="L865" i="1"/>
  <c r="P865" i="1"/>
  <c r="P864" i="1"/>
  <c r="P863" i="1"/>
  <c r="L856" i="1"/>
  <c r="P856" i="1"/>
  <c r="L855" i="1"/>
  <c r="P855" i="1"/>
  <c r="L854" i="1"/>
  <c r="P854" i="1"/>
  <c r="L847" i="1"/>
  <c r="P847" i="1"/>
  <c r="L846" i="1"/>
  <c r="P846" i="1"/>
  <c r="L845" i="1"/>
  <c r="P845" i="1"/>
  <c r="L838" i="1"/>
  <c r="P838" i="1"/>
  <c r="L837" i="1"/>
  <c r="P837" i="1"/>
  <c r="Q836" i="1"/>
  <c r="L836" i="1"/>
  <c r="L829" i="1"/>
  <c r="K829" i="1"/>
  <c r="Q829" i="1" s="1"/>
  <c r="J829" i="1"/>
  <c r="M829" i="1" s="1"/>
  <c r="D829" i="1"/>
  <c r="L828" i="1"/>
  <c r="K828" i="1"/>
  <c r="Q828" i="1" s="1"/>
  <c r="J828" i="1"/>
  <c r="M828" i="1" s="1"/>
  <c r="D828" i="1"/>
  <c r="P827" i="1"/>
  <c r="K827" i="1"/>
  <c r="Q827" i="1" s="1"/>
  <c r="J827" i="1"/>
  <c r="M827" i="1" s="1"/>
  <c r="D827" i="1"/>
  <c r="L820" i="1"/>
  <c r="K820" i="1"/>
  <c r="Q820" i="1" s="1"/>
  <c r="J820" i="1"/>
  <c r="M820" i="1" s="1"/>
  <c r="D820" i="1"/>
  <c r="L819" i="1"/>
  <c r="K819" i="1"/>
  <c r="Q819" i="1" s="1"/>
  <c r="J819" i="1"/>
  <c r="M819" i="1" s="1"/>
  <c r="D819" i="1"/>
  <c r="L818" i="1"/>
  <c r="K818" i="1"/>
  <c r="Q818" i="1" s="1"/>
  <c r="J818" i="1"/>
  <c r="M818" i="1" s="1"/>
  <c r="D818" i="1"/>
  <c r="L811" i="1"/>
  <c r="K811" i="1"/>
  <c r="Q811" i="1" s="1"/>
  <c r="J811" i="1"/>
  <c r="M811" i="1" s="1"/>
  <c r="D811" i="1"/>
  <c r="D812" i="1"/>
  <c r="J812" i="1"/>
  <c r="L812" i="1" s="1"/>
  <c r="K812" i="1"/>
  <c r="M812" i="1"/>
  <c r="P812" i="1"/>
  <c r="Q812" i="1"/>
  <c r="L810" i="1"/>
  <c r="K810" i="1"/>
  <c r="Q810" i="1" s="1"/>
  <c r="J810" i="1"/>
  <c r="M810" i="1" s="1"/>
  <c r="D810" i="1"/>
  <c r="L809" i="1"/>
  <c r="K809" i="1"/>
  <c r="Q809" i="1" s="1"/>
  <c r="J809" i="1"/>
  <c r="M809" i="1" s="1"/>
  <c r="D809" i="1"/>
  <c r="L802" i="1"/>
  <c r="K802" i="1"/>
  <c r="Q802" i="1" s="1"/>
  <c r="J802" i="1"/>
  <c r="M802" i="1" s="1"/>
  <c r="D802" i="1"/>
  <c r="L801" i="1"/>
  <c r="K801" i="1"/>
  <c r="Q801" i="1" s="1"/>
  <c r="J801" i="1"/>
  <c r="M801" i="1" s="1"/>
  <c r="D801" i="1"/>
  <c r="L800" i="1"/>
  <c r="K800" i="1"/>
  <c r="Q800" i="1" s="1"/>
  <c r="J800" i="1"/>
  <c r="M800" i="1" s="1"/>
  <c r="D800" i="1"/>
  <c r="L793" i="1"/>
  <c r="K793" i="1"/>
  <c r="Q793" i="1" s="1"/>
  <c r="J793" i="1"/>
  <c r="M793" i="1" s="1"/>
  <c r="D793" i="1"/>
  <c r="L792" i="1"/>
  <c r="K792" i="1"/>
  <c r="Q792" i="1" s="1"/>
  <c r="J792" i="1"/>
  <c r="M792" i="1" s="1"/>
  <c r="D792" i="1"/>
  <c r="L791" i="1"/>
  <c r="K791" i="1"/>
  <c r="Q791" i="1" s="1"/>
  <c r="J791" i="1"/>
  <c r="M791" i="1" s="1"/>
  <c r="D791" i="1"/>
  <c r="M784" i="1"/>
  <c r="L784" i="1"/>
  <c r="K784" i="1"/>
  <c r="Q784" i="1" s="1"/>
  <c r="J784" i="1"/>
  <c r="D784" i="1"/>
  <c r="L783" i="1"/>
  <c r="K783" i="1"/>
  <c r="Q783" i="1" s="1"/>
  <c r="J783" i="1"/>
  <c r="M783" i="1" s="1"/>
  <c r="D783" i="1"/>
  <c r="L782" i="1"/>
  <c r="K782" i="1"/>
  <c r="Q782" i="1" s="1"/>
  <c r="J782" i="1"/>
  <c r="M782" i="1" s="1"/>
  <c r="D782" i="1"/>
  <c r="L775" i="1"/>
  <c r="K775" i="1"/>
  <c r="Q775" i="1" s="1"/>
  <c r="J775" i="1"/>
  <c r="M775" i="1" s="1"/>
  <c r="D775" i="1"/>
  <c r="L774" i="1"/>
  <c r="K774" i="1"/>
  <c r="Q774" i="1" s="1"/>
  <c r="J774" i="1"/>
  <c r="M774" i="1" s="1"/>
  <c r="D774" i="1"/>
  <c r="L773" i="1"/>
  <c r="K773" i="1"/>
  <c r="Q773" i="1" s="1"/>
  <c r="J773" i="1"/>
  <c r="M773" i="1" s="1"/>
  <c r="D773" i="1"/>
  <c r="L766" i="1"/>
  <c r="K766" i="1"/>
  <c r="Q766" i="1" s="1"/>
  <c r="J766" i="1"/>
  <c r="M766" i="1" s="1"/>
  <c r="D766" i="1"/>
  <c r="L765" i="1"/>
  <c r="K765" i="1"/>
  <c r="Q765" i="1" s="1"/>
  <c r="J765" i="1"/>
  <c r="M765" i="1" s="1"/>
  <c r="D765" i="1"/>
  <c r="L764" i="1"/>
  <c r="K764" i="1"/>
  <c r="Q764" i="1" s="1"/>
  <c r="J764" i="1"/>
  <c r="M764" i="1" s="1"/>
  <c r="D764" i="1"/>
  <c r="L757" i="1"/>
  <c r="K757" i="1"/>
  <c r="Q757" i="1" s="1"/>
  <c r="J757" i="1"/>
  <c r="M757" i="1" s="1"/>
  <c r="D757" i="1"/>
  <c r="L756" i="1"/>
  <c r="K756" i="1"/>
  <c r="Q756" i="1" s="1"/>
  <c r="J756" i="1"/>
  <c r="M756" i="1" s="1"/>
  <c r="D756" i="1"/>
  <c r="L755" i="1"/>
  <c r="K755" i="1"/>
  <c r="Q755" i="1" s="1"/>
  <c r="J755" i="1"/>
  <c r="M755" i="1" s="1"/>
  <c r="D755" i="1"/>
  <c r="L748" i="1"/>
  <c r="K748" i="1"/>
  <c r="Q748" i="1" s="1"/>
  <c r="J748" i="1"/>
  <c r="M748" i="1" s="1"/>
  <c r="D748" i="1"/>
  <c r="L747" i="1"/>
  <c r="K747" i="1"/>
  <c r="Q747" i="1" s="1"/>
  <c r="J747" i="1"/>
  <c r="M747" i="1" s="1"/>
  <c r="D747" i="1"/>
  <c r="L746" i="1"/>
  <c r="K746" i="1"/>
  <c r="Q746" i="1" s="1"/>
  <c r="J746" i="1"/>
  <c r="M746" i="1" s="1"/>
  <c r="D746" i="1"/>
  <c r="L739" i="1"/>
  <c r="K739" i="1"/>
  <c r="Q739" i="1" s="1"/>
  <c r="J739" i="1"/>
  <c r="M739" i="1" s="1"/>
  <c r="D739" i="1"/>
  <c r="L738" i="1"/>
  <c r="K738" i="1"/>
  <c r="Q738" i="1" s="1"/>
  <c r="J738" i="1"/>
  <c r="M738" i="1" s="1"/>
  <c r="D738" i="1"/>
  <c r="M737" i="1"/>
  <c r="L737" i="1"/>
  <c r="K737" i="1"/>
  <c r="Q737" i="1" s="1"/>
  <c r="J737" i="1"/>
  <c r="D737" i="1"/>
  <c r="L730" i="1"/>
  <c r="K730" i="1"/>
  <c r="Q730" i="1" s="1"/>
  <c r="J730" i="1"/>
  <c r="M730" i="1" s="1"/>
  <c r="D730" i="1"/>
  <c r="D731" i="1"/>
  <c r="J731" i="1"/>
  <c r="M731" i="1" s="1"/>
  <c r="K731" i="1"/>
  <c r="P731" i="1"/>
  <c r="Q731" i="1"/>
  <c r="L729" i="1"/>
  <c r="K729" i="1"/>
  <c r="Q729" i="1" s="1"/>
  <c r="J729" i="1"/>
  <c r="M729" i="1" s="1"/>
  <c r="D729" i="1"/>
  <c r="L728" i="1"/>
  <c r="K728" i="1"/>
  <c r="Q728" i="1" s="1"/>
  <c r="J728" i="1"/>
  <c r="M728" i="1" s="1"/>
  <c r="D728" i="1"/>
  <c r="L721" i="1"/>
  <c r="K721" i="1"/>
  <c r="Q721" i="1" s="1"/>
  <c r="J721" i="1"/>
  <c r="M721" i="1" s="1"/>
  <c r="D721" i="1"/>
  <c r="L720" i="1"/>
  <c r="K720" i="1"/>
  <c r="Q720" i="1" s="1"/>
  <c r="J720" i="1"/>
  <c r="M720" i="1" s="1"/>
  <c r="D720" i="1"/>
  <c r="L719" i="1"/>
  <c r="K719" i="1"/>
  <c r="Q719" i="1" s="1"/>
  <c r="J719" i="1"/>
  <c r="M719" i="1" s="1"/>
  <c r="D719" i="1"/>
  <c r="L712" i="1"/>
  <c r="K712" i="1"/>
  <c r="Q712" i="1" s="1"/>
  <c r="J712" i="1"/>
  <c r="M712" i="1" s="1"/>
  <c r="D712" i="1"/>
  <c r="L711" i="1"/>
  <c r="K711" i="1"/>
  <c r="Q711" i="1" s="1"/>
  <c r="J711" i="1"/>
  <c r="M711" i="1" s="1"/>
  <c r="D711" i="1"/>
  <c r="L710" i="1"/>
  <c r="K710" i="1"/>
  <c r="Q710" i="1" s="1"/>
  <c r="J710" i="1"/>
  <c r="M710" i="1" s="1"/>
  <c r="D710" i="1"/>
  <c r="L703" i="1"/>
  <c r="K703" i="1"/>
  <c r="Q703" i="1" s="1"/>
  <c r="J703" i="1"/>
  <c r="M703" i="1" s="1"/>
  <c r="D703" i="1"/>
  <c r="L702" i="1"/>
  <c r="K702" i="1"/>
  <c r="Q702" i="1" s="1"/>
  <c r="J702" i="1"/>
  <c r="M702" i="1" s="1"/>
  <c r="D702" i="1"/>
  <c r="M701" i="1"/>
  <c r="L701" i="1"/>
  <c r="K701" i="1"/>
  <c r="Q701" i="1" s="1"/>
  <c r="J701" i="1"/>
  <c r="D701" i="1"/>
  <c r="M694" i="1"/>
  <c r="L694" i="1"/>
  <c r="K694" i="1"/>
  <c r="Q694" i="1" s="1"/>
  <c r="J694" i="1"/>
  <c r="D694" i="1"/>
  <c r="L693" i="1"/>
  <c r="K693" i="1"/>
  <c r="Q693" i="1" s="1"/>
  <c r="J693" i="1"/>
  <c r="M693" i="1" s="1"/>
  <c r="D693" i="1"/>
  <c r="L692" i="1"/>
  <c r="K692" i="1"/>
  <c r="Q692" i="1" s="1"/>
  <c r="J692" i="1"/>
  <c r="M692" i="1" s="1"/>
  <c r="D692" i="1"/>
  <c r="L685" i="1"/>
  <c r="K685" i="1"/>
  <c r="Q685" i="1" s="1"/>
  <c r="J685" i="1"/>
  <c r="M685" i="1" s="1"/>
  <c r="D685" i="1"/>
  <c r="L684" i="1"/>
  <c r="K684" i="1"/>
  <c r="Q684" i="1" s="1"/>
  <c r="J684" i="1"/>
  <c r="M684" i="1" s="1"/>
  <c r="D684" i="1"/>
  <c r="M683" i="1"/>
  <c r="L683" i="1"/>
  <c r="K683" i="1"/>
  <c r="Q683" i="1" s="1"/>
  <c r="J683" i="1"/>
  <c r="D683" i="1"/>
  <c r="L676" i="1"/>
  <c r="K676" i="1"/>
  <c r="Q676" i="1" s="1"/>
  <c r="J676" i="1"/>
  <c r="M676" i="1" s="1"/>
  <c r="D676" i="1"/>
  <c r="L675" i="1"/>
  <c r="K675" i="1"/>
  <c r="Q675" i="1" s="1"/>
  <c r="J675" i="1"/>
  <c r="M675" i="1" s="1"/>
  <c r="D675" i="1"/>
  <c r="L674" i="1"/>
  <c r="K674" i="1"/>
  <c r="Q674" i="1" s="1"/>
  <c r="J674" i="1"/>
  <c r="M674" i="1" s="1"/>
  <c r="D674" i="1"/>
  <c r="M667" i="1"/>
  <c r="L667" i="1"/>
  <c r="K667" i="1"/>
  <c r="Q667" i="1" s="1"/>
  <c r="J667" i="1"/>
  <c r="D667" i="1"/>
  <c r="L666" i="1"/>
  <c r="K666" i="1"/>
  <c r="Q666" i="1" s="1"/>
  <c r="J666" i="1"/>
  <c r="M666" i="1" s="1"/>
  <c r="D666" i="1"/>
  <c r="L665" i="1"/>
  <c r="K665" i="1"/>
  <c r="Q665" i="1" s="1"/>
  <c r="J665" i="1"/>
  <c r="M665" i="1" s="1"/>
  <c r="D665" i="1"/>
  <c r="L658" i="1"/>
  <c r="K658" i="1"/>
  <c r="Q658" i="1" s="1"/>
  <c r="J658" i="1"/>
  <c r="M658" i="1" s="1"/>
  <c r="D658" i="1"/>
  <c r="L657" i="1"/>
  <c r="K657" i="1"/>
  <c r="Q657" i="1" s="1"/>
  <c r="J657" i="1"/>
  <c r="M657" i="1" s="1"/>
  <c r="D657" i="1"/>
  <c r="L656" i="1"/>
  <c r="K656" i="1"/>
  <c r="Q656" i="1" s="1"/>
  <c r="J656" i="1"/>
  <c r="M656" i="1" s="1"/>
  <c r="D656" i="1"/>
  <c r="L649" i="1"/>
  <c r="K649" i="1"/>
  <c r="Q649" i="1" s="1"/>
  <c r="J649" i="1"/>
  <c r="M649" i="1" s="1"/>
  <c r="D649" i="1"/>
  <c r="L648" i="1"/>
  <c r="K648" i="1"/>
  <c r="Q648" i="1" s="1"/>
  <c r="J648" i="1"/>
  <c r="M648" i="1" s="1"/>
  <c r="D648" i="1"/>
  <c r="K647" i="1"/>
  <c r="Q647" i="1" s="1"/>
  <c r="J647" i="1"/>
  <c r="M647" i="1" s="1"/>
  <c r="D647" i="1"/>
  <c r="L640" i="1"/>
  <c r="K640" i="1"/>
  <c r="Q640" i="1" s="1"/>
  <c r="J640" i="1"/>
  <c r="M640" i="1" s="1"/>
  <c r="D640" i="1"/>
  <c r="L639" i="1"/>
  <c r="K639" i="1"/>
  <c r="Q639" i="1" s="1"/>
  <c r="J639" i="1"/>
  <c r="M639" i="1" s="1"/>
  <c r="D639" i="1"/>
  <c r="L638" i="1"/>
  <c r="K638" i="1"/>
  <c r="Q638" i="1" s="1"/>
  <c r="J638" i="1"/>
  <c r="M638" i="1" s="1"/>
  <c r="D638" i="1"/>
  <c r="L631" i="1"/>
  <c r="K631" i="1"/>
  <c r="Q631" i="1" s="1"/>
  <c r="J631" i="1"/>
  <c r="M631" i="1" s="1"/>
  <c r="D631" i="1"/>
  <c r="L630" i="1"/>
  <c r="K630" i="1"/>
  <c r="Q630" i="1" s="1"/>
  <c r="J630" i="1"/>
  <c r="M630" i="1" s="1"/>
  <c r="D630" i="1"/>
  <c r="L629" i="1"/>
  <c r="K629" i="1"/>
  <c r="Q629" i="1" s="1"/>
  <c r="J629" i="1"/>
  <c r="M629" i="1" s="1"/>
  <c r="D629" i="1"/>
  <c r="M622" i="1"/>
  <c r="L622" i="1"/>
  <c r="K622" i="1"/>
  <c r="Q622" i="1" s="1"/>
  <c r="J622" i="1"/>
  <c r="D622" i="1"/>
  <c r="L621" i="1"/>
  <c r="K621" i="1"/>
  <c r="Q621" i="1" s="1"/>
  <c r="J621" i="1"/>
  <c r="M621" i="1" s="1"/>
  <c r="D621" i="1"/>
  <c r="L620" i="1"/>
  <c r="K620" i="1"/>
  <c r="Q620" i="1" s="1"/>
  <c r="J620" i="1"/>
  <c r="M620" i="1" s="1"/>
  <c r="D620" i="1"/>
  <c r="L613" i="1"/>
  <c r="K613" i="1"/>
  <c r="Q613" i="1" s="1"/>
  <c r="J613" i="1"/>
  <c r="M613" i="1" s="1"/>
  <c r="D613" i="1"/>
  <c r="L612" i="1"/>
  <c r="K612" i="1"/>
  <c r="Q612" i="1" s="1"/>
  <c r="J612" i="1"/>
  <c r="M612" i="1" s="1"/>
  <c r="D612" i="1"/>
  <c r="L611" i="1"/>
  <c r="K611" i="1"/>
  <c r="Q611" i="1" s="1"/>
  <c r="J611" i="1"/>
  <c r="M611" i="1" s="1"/>
  <c r="D611" i="1"/>
  <c r="L604" i="1"/>
  <c r="K604" i="1"/>
  <c r="Q604" i="1" s="1"/>
  <c r="J604" i="1"/>
  <c r="M604" i="1" s="1"/>
  <c r="D604" i="1"/>
  <c r="L603" i="1"/>
  <c r="K603" i="1"/>
  <c r="Q603" i="1" s="1"/>
  <c r="J603" i="1"/>
  <c r="M603" i="1" s="1"/>
  <c r="D603" i="1"/>
  <c r="L602" i="1"/>
  <c r="K602" i="1"/>
  <c r="Q602" i="1" s="1"/>
  <c r="J602" i="1"/>
  <c r="M602" i="1" s="1"/>
  <c r="D602" i="1"/>
  <c r="L595" i="1"/>
  <c r="K595" i="1"/>
  <c r="Q595" i="1" s="1"/>
  <c r="J595" i="1"/>
  <c r="M595" i="1" s="1"/>
  <c r="D595" i="1"/>
  <c r="L594" i="1"/>
  <c r="K594" i="1"/>
  <c r="Q594" i="1" s="1"/>
  <c r="J594" i="1"/>
  <c r="M594" i="1" s="1"/>
  <c r="D594" i="1"/>
  <c r="L593" i="1"/>
  <c r="K593" i="1"/>
  <c r="Q593" i="1" s="1"/>
  <c r="J593" i="1"/>
  <c r="M593" i="1" s="1"/>
  <c r="D593" i="1"/>
  <c r="L586" i="1"/>
  <c r="K586" i="1"/>
  <c r="Q586" i="1" s="1"/>
  <c r="J586" i="1"/>
  <c r="M586" i="1" s="1"/>
  <c r="D586" i="1"/>
  <c r="L585" i="1"/>
  <c r="K585" i="1"/>
  <c r="Q585" i="1" s="1"/>
  <c r="J585" i="1"/>
  <c r="M585" i="1" s="1"/>
  <c r="D585" i="1"/>
  <c r="L584" i="1"/>
  <c r="K584" i="1"/>
  <c r="Q584" i="1" s="1"/>
  <c r="J584" i="1"/>
  <c r="M584" i="1" s="1"/>
  <c r="D584" i="1"/>
  <c r="L577" i="1"/>
  <c r="K577" i="1"/>
  <c r="Q577" i="1" s="1"/>
  <c r="J577" i="1"/>
  <c r="M577" i="1" s="1"/>
  <c r="D577" i="1"/>
  <c r="L576" i="1"/>
  <c r="K576" i="1"/>
  <c r="Q576" i="1" s="1"/>
  <c r="J576" i="1"/>
  <c r="M576" i="1" s="1"/>
  <c r="D576" i="1"/>
  <c r="L575" i="1"/>
  <c r="K575" i="1"/>
  <c r="Q575" i="1" s="1"/>
  <c r="J575" i="1"/>
  <c r="M575" i="1" s="1"/>
  <c r="D575" i="1"/>
  <c r="L568" i="1"/>
  <c r="K568" i="1"/>
  <c r="Q568" i="1" s="1"/>
  <c r="J568" i="1"/>
  <c r="M568" i="1" s="1"/>
  <c r="D568" i="1"/>
  <c r="D569" i="1"/>
  <c r="J569" i="1"/>
  <c r="M569" i="1" s="1"/>
  <c r="K569" i="1"/>
  <c r="P569" i="1"/>
  <c r="Q569" i="1"/>
  <c r="L567" i="1"/>
  <c r="K567" i="1"/>
  <c r="Q567" i="1" s="1"/>
  <c r="J567" i="1"/>
  <c r="M567" i="1" s="1"/>
  <c r="D567" i="1"/>
  <c r="L566" i="1"/>
  <c r="K566" i="1"/>
  <c r="Q566" i="1" s="1"/>
  <c r="J566" i="1"/>
  <c r="M566" i="1" s="1"/>
  <c r="D566" i="1"/>
  <c r="L559" i="1"/>
  <c r="K559" i="1"/>
  <c r="Q559" i="1" s="1"/>
  <c r="J559" i="1"/>
  <c r="M559" i="1" s="1"/>
  <c r="D559" i="1"/>
  <c r="L558" i="1"/>
  <c r="K558" i="1"/>
  <c r="Q558" i="1" s="1"/>
  <c r="J558" i="1"/>
  <c r="M558" i="1" s="1"/>
  <c r="D558" i="1"/>
  <c r="L557" i="1"/>
  <c r="K557" i="1"/>
  <c r="Q557" i="1" s="1"/>
  <c r="J557" i="1"/>
  <c r="M557" i="1" s="1"/>
  <c r="D557" i="1"/>
  <c r="L550" i="1"/>
  <c r="K550" i="1"/>
  <c r="Q550" i="1" s="1"/>
  <c r="J550" i="1"/>
  <c r="M550" i="1" s="1"/>
  <c r="D550" i="1"/>
  <c r="L549" i="1"/>
  <c r="K549" i="1"/>
  <c r="Q549" i="1" s="1"/>
  <c r="J549" i="1"/>
  <c r="M549" i="1" s="1"/>
  <c r="D549" i="1"/>
  <c r="L548" i="1"/>
  <c r="K548" i="1"/>
  <c r="Q548" i="1" s="1"/>
  <c r="J548" i="1"/>
  <c r="M548" i="1" s="1"/>
  <c r="D548" i="1"/>
  <c r="L541" i="1"/>
  <c r="K541" i="1"/>
  <c r="Q541" i="1" s="1"/>
  <c r="J541" i="1"/>
  <c r="M541" i="1" s="1"/>
  <c r="D541" i="1"/>
  <c r="L540" i="1"/>
  <c r="K540" i="1"/>
  <c r="Q540" i="1" s="1"/>
  <c r="J540" i="1"/>
  <c r="M540" i="1" s="1"/>
  <c r="D540" i="1"/>
  <c r="L539" i="1"/>
  <c r="K539" i="1"/>
  <c r="Q539" i="1" s="1"/>
  <c r="J539" i="1"/>
  <c r="M539" i="1" s="1"/>
  <c r="D539" i="1"/>
  <c r="L532" i="1"/>
  <c r="K532" i="1"/>
  <c r="Q532" i="1" s="1"/>
  <c r="J532" i="1"/>
  <c r="M532" i="1" s="1"/>
  <c r="D532" i="1"/>
  <c r="L531" i="1"/>
  <c r="K531" i="1"/>
  <c r="Q531" i="1" s="1"/>
  <c r="J531" i="1"/>
  <c r="M531" i="1" s="1"/>
  <c r="D531" i="1"/>
  <c r="M530" i="1"/>
  <c r="L530" i="1"/>
  <c r="K530" i="1"/>
  <c r="Q530" i="1" s="1"/>
  <c r="J530" i="1"/>
  <c r="D530" i="1"/>
  <c r="L523" i="1"/>
  <c r="K523" i="1"/>
  <c r="Q523" i="1" s="1"/>
  <c r="J523" i="1"/>
  <c r="M523" i="1" s="1"/>
  <c r="D523" i="1"/>
  <c r="L522" i="1"/>
  <c r="K522" i="1"/>
  <c r="Q522" i="1" s="1"/>
  <c r="J522" i="1"/>
  <c r="M522" i="1" s="1"/>
  <c r="D522" i="1"/>
  <c r="L521" i="1"/>
  <c r="K521" i="1"/>
  <c r="Q521" i="1" s="1"/>
  <c r="J521" i="1"/>
  <c r="M521" i="1" s="1"/>
  <c r="D521" i="1"/>
  <c r="L514" i="1"/>
  <c r="K514" i="1"/>
  <c r="Q514" i="1" s="1"/>
  <c r="J514" i="1"/>
  <c r="M514" i="1" s="1"/>
  <c r="D514" i="1"/>
  <c r="L513" i="1"/>
  <c r="K513" i="1"/>
  <c r="Q513" i="1" s="1"/>
  <c r="J513" i="1"/>
  <c r="M513" i="1" s="1"/>
  <c r="D513" i="1"/>
  <c r="L512" i="1"/>
  <c r="K512" i="1"/>
  <c r="Q512" i="1" s="1"/>
  <c r="J512" i="1"/>
  <c r="M512" i="1" s="1"/>
  <c r="D512" i="1"/>
  <c r="L505" i="1"/>
  <c r="K505" i="1"/>
  <c r="Q505" i="1" s="1"/>
  <c r="J505" i="1"/>
  <c r="M505" i="1" s="1"/>
  <c r="D505" i="1"/>
  <c r="M504" i="1"/>
  <c r="L504" i="1"/>
  <c r="K504" i="1"/>
  <c r="Q504" i="1" s="1"/>
  <c r="J504" i="1"/>
  <c r="D504" i="1"/>
  <c r="L503" i="1"/>
  <c r="K503" i="1"/>
  <c r="Q503" i="1" s="1"/>
  <c r="J503" i="1"/>
  <c r="M503" i="1" s="1"/>
  <c r="D503" i="1"/>
  <c r="L496" i="1"/>
  <c r="K496" i="1"/>
  <c r="Q496" i="1" s="1"/>
  <c r="J496" i="1"/>
  <c r="M496" i="1" s="1"/>
  <c r="D496" i="1"/>
  <c r="L495" i="1"/>
  <c r="K495" i="1"/>
  <c r="Q495" i="1" s="1"/>
  <c r="J495" i="1"/>
  <c r="M495" i="1" s="1"/>
  <c r="D495" i="1"/>
  <c r="K494" i="1"/>
  <c r="Q494" i="1" s="1"/>
  <c r="J494" i="1"/>
  <c r="M494" i="1" s="1"/>
  <c r="D494" i="1"/>
  <c r="L487" i="1"/>
  <c r="K487" i="1"/>
  <c r="Q487" i="1" s="1"/>
  <c r="J487" i="1"/>
  <c r="M487" i="1" s="1"/>
  <c r="D487" i="1"/>
  <c r="L486" i="1"/>
  <c r="K486" i="1"/>
  <c r="Q486" i="1" s="1"/>
  <c r="J486" i="1"/>
  <c r="M486" i="1" s="1"/>
  <c r="D486" i="1"/>
  <c r="L485" i="1"/>
  <c r="K485" i="1"/>
  <c r="Q485" i="1" s="1"/>
  <c r="J485" i="1"/>
  <c r="M485" i="1" s="1"/>
  <c r="D485" i="1"/>
  <c r="L478" i="1"/>
  <c r="K478" i="1"/>
  <c r="Q478" i="1" s="1"/>
  <c r="J478" i="1"/>
  <c r="M478" i="1" s="1"/>
  <c r="D478" i="1"/>
  <c r="L477" i="1"/>
  <c r="K477" i="1"/>
  <c r="Q477" i="1" s="1"/>
  <c r="J477" i="1"/>
  <c r="M477" i="1" s="1"/>
  <c r="D477" i="1"/>
  <c r="L476" i="1"/>
  <c r="K476" i="1"/>
  <c r="Q476" i="1" s="1"/>
  <c r="J476" i="1"/>
  <c r="M476" i="1" s="1"/>
  <c r="D476" i="1"/>
  <c r="L469" i="1"/>
  <c r="K469" i="1"/>
  <c r="Q469" i="1" s="1"/>
  <c r="J469" i="1"/>
  <c r="M469" i="1" s="1"/>
  <c r="D469" i="1"/>
  <c r="L468" i="1"/>
  <c r="K468" i="1"/>
  <c r="Q468" i="1" s="1"/>
  <c r="J468" i="1"/>
  <c r="M468" i="1" s="1"/>
  <c r="D468" i="1"/>
  <c r="L467" i="1"/>
  <c r="K467" i="1"/>
  <c r="Q467" i="1" s="1"/>
  <c r="J467" i="1"/>
  <c r="M467" i="1" s="1"/>
  <c r="D467" i="1"/>
  <c r="L460" i="1"/>
  <c r="K460" i="1"/>
  <c r="Q460" i="1" s="1"/>
  <c r="J460" i="1"/>
  <c r="M460" i="1" s="1"/>
  <c r="D460" i="1"/>
  <c r="L459" i="1"/>
  <c r="K459" i="1"/>
  <c r="Q459" i="1" s="1"/>
  <c r="J459" i="1"/>
  <c r="M459" i="1" s="1"/>
  <c r="D459" i="1"/>
  <c r="L458" i="1"/>
  <c r="K458" i="1"/>
  <c r="Q458" i="1" s="1"/>
  <c r="J458" i="1"/>
  <c r="M458" i="1" s="1"/>
  <c r="D458" i="1"/>
  <c r="L451" i="1"/>
  <c r="K451" i="1"/>
  <c r="Q451" i="1" s="1"/>
  <c r="J451" i="1"/>
  <c r="M451" i="1" s="1"/>
  <c r="D451" i="1"/>
  <c r="L450" i="1"/>
  <c r="K450" i="1"/>
  <c r="Q450" i="1" s="1"/>
  <c r="J450" i="1"/>
  <c r="M450" i="1" s="1"/>
  <c r="D450" i="1"/>
  <c r="L449" i="1"/>
  <c r="K449" i="1"/>
  <c r="Q449" i="1" s="1"/>
  <c r="J449" i="1"/>
  <c r="M449" i="1" s="1"/>
  <c r="D449" i="1"/>
  <c r="L442" i="1"/>
  <c r="K442" i="1"/>
  <c r="Q442" i="1" s="1"/>
  <c r="J442" i="1"/>
  <c r="M442" i="1" s="1"/>
  <c r="D442" i="1"/>
  <c r="L441" i="1"/>
  <c r="K441" i="1"/>
  <c r="Q441" i="1" s="1"/>
  <c r="J441" i="1"/>
  <c r="M441" i="1" s="1"/>
  <c r="D441" i="1"/>
  <c r="L440" i="1"/>
  <c r="K440" i="1"/>
  <c r="Q440" i="1" s="1"/>
  <c r="J440" i="1"/>
  <c r="M440" i="1" s="1"/>
  <c r="D440" i="1"/>
  <c r="L433" i="1"/>
  <c r="K433" i="1"/>
  <c r="Q433" i="1" s="1"/>
  <c r="J433" i="1"/>
  <c r="M433" i="1" s="1"/>
  <c r="D433" i="1"/>
  <c r="L432" i="1"/>
  <c r="K432" i="1"/>
  <c r="Q432" i="1" s="1"/>
  <c r="J432" i="1"/>
  <c r="M432" i="1" s="1"/>
  <c r="D432" i="1"/>
  <c r="L431" i="1"/>
  <c r="K431" i="1"/>
  <c r="Q431" i="1" s="1"/>
  <c r="J431" i="1"/>
  <c r="M431" i="1" s="1"/>
  <c r="D431" i="1"/>
  <c r="L424" i="1"/>
  <c r="K424" i="1"/>
  <c r="Q424" i="1" s="1"/>
  <c r="J424" i="1"/>
  <c r="M424" i="1" s="1"/>
  <c r="D424" i="1"/>
  <c r="L423" i="1"/>
  <c r="K423" i="1"/>
  <c r="Q423" i="1" s="1"/>
  <c r="J423" i="1"/>
  <c r="M423" i="1" s="1"/>
  <c r="D423" i="1"/>
  <c r="L422" i="1"/>
  <c r="K422" i="1"/>
  <c r="Q422" i="1" s="1"/>
  <c r="J422" i="1"/>
  <c r="M422" i="1" s="1"/>
  <c r="D422" i="1"/>
  <c r="K415" i="1"/>
  <c r="Q415" i="1" s="1"/>
  <c r="J415" i="1"/>
  <c r="M415" i="1" s="1"/>
  <c r="D415" i="1"/>
  <c r="L414" i="1"/>
  <c r="K414" i="1"/>
  <c r="Q414" i="1" s="1"/>
  <c r="J414" i="1"/>
  <c r="M414" i="1" s="1"/>
  <c r="D414" i="1"/>
  <c r="L413" i="1"/>
  <c r="K413" i="1"/>
  <c r="Q413" i="1" s="1"/>
  <c r="J413" i="1"/>
  <c r="M413" i="1" s="1"/>
  <c r="D413" i="1"/>
  <c r="L406" i="1"/>
  <c r="K406" i="1"/>
  <c r="Q406" i="1" s="1"/>
  <c r="J406" i="1"/>
  <c r="M406" i="1" s="1"/>
  <c r="D406" i="1"/>
  <c r="L405" i="1"/>
  <c r="K405" i="1"/>
  <c r="Q405" i="1" s="1"/>
  <c r="J405" i="1"/>
  <c r="M405" i="1" s="1"/>
  <c r="D405" i="1"/>
  <c r="L404" i="1"/>
  <c r="K404" i="1"/>
  <c r="Q404" i="1" s="1"/>
  <c r="J404" i="1"/>
  <c r="M404" i="1" s="1"/>
  <c r="D404" i="1"/>
  <c r="L397" i="1"/>
  <c r="K397" i="1"/>
  <c r="Q397" i="1" s="1"/>
  <c r="J397" i="1"/>
  <c r="M397" i="1" s="1"/>
  <c r="D397" i="1"/>
  <c r="P396" i="1"/>
  <c r="M396" i="1"/>
  <c r="L396" i="1"/>
  <c r="K396" i="1"/>
  <c r="Q396" i="1" s="1"/>
  <c r="J396" i="1"/>
  <c r="D396" i="1"/>
  <c r="L395" i="1"/>
  <c r="K395" i="1"/>
  <c r="Q395" i="1" s="1"/>
  <c r="J395" i="1"/>
  <c r="M395" i="1" s="1"/>
  <c r="D395" i="1"/>
  <c r="L388" i="1"/>
  <c r="K388" i="1"/>
  <c r="Q388" i="1" s="1"/>
  <c r="J388" i="1"/>
  <c r="M388" i="1" s="1"/>
  <c r="D388" i="1"/>
  <c r="M387" i="1"/>
  <c r="L387" i="1"/>
  <c r="K387" i="1"/>
  <c r="Q387" i="1" s="1"/>
  <c r="J387" i="1"/>
  <c r="D387" i="1"/>
  <c r="L386" i="1"/>
  <c r="K386" i="1"/>
  <c r="Q386" i="1" s="1"/>
  <c r="J386" i="1"/>
  <c r="M386" i="1" s="1"/>
  <c r="D386" i="1"/>
  <c r="L379" i="1"/>
  <c r="K379" i="1"/>
  <c r="Q379" i="1" s="1"/>
  <c r="J379" i="1"/>
  <c r="M379" i="1" s="1"/>
  <c r="D379" i="1"/>
  <c r="M378" i="1"/>
  <c r="L378" i="1"/>
  <c r="K378" i="1"/>
  <c r="Q378" i="1" s="1"/>
  <c r="J378" i="1"/>
  <c r="D378" i="1"/>
  <c r="L377" i="1"/>
  <c r="K377" i="1"/>
  <c r="Q377" i="1" s="1"/>
  <c r="J377" i="1"/>
  <c r="M377" i="1" s="1"/>
  <c r="D377" i="1"/>
  <c r="L370" i="1"/>
  <c r="K370" i="1"/>
  <c r="Q370" i="1" s="1"/>
  <c r="J370" i="1"/>
  <c r="M370" i="1" s="1"/>
  <c r="D370" i="1"/>
  <c r="M369" i="1"/>
  <c r="L369" i="1"/>
  <c r="K369" i="1"/>
  <c r="Q369" i="1" s="1"/>
  <c r="J369" i="1"/>
  <c r="D369" i="1"/>
  <c r="L368" i="1"/>
  <c r="K368" i="1"/>
  <c r="Q368" i="1" s="1"/>
  <c r="J368" i="1"/>
  <c r="M368" i="1" s="1"/>
  <c r="D368" i="1"/>
  <c r="L361" i="1"/>
  <c r="K361" i="1"/>
  <c r="Q361" i="1" s="1"/>
  <c r="J361" i="1"/>
  <c r="M361" i="1" s="1"/>
  <c r="D361" i="1"/>
  <c r="L360" i="1"/>
  <c r="K360" i="1"/>
  <c r="Q360" i="1" s="1"/>
  <c r="J360" i="1"/>
  <c r="M360" i="1" s="1"/>
  <c r="D360" i="1"/>
  <c r="L359" i="1"/>
  <c r="K359" i="1"/>
  <c r="Q359" i="1" s="1"/>
  <c r="J359" i="1"/>
  <c r="M359" i="1" s="1"/>
  <c r="D359" i="1"/>
  <c r="L352" i="1"/>
  <c r="K352" i="1"/>
  <c r="Q352" i="1" s="1"/>
  <c r="J352" i="1"/>
  <c r="M352" i="1" s="1"/>
  <c r="D352" i="1"/>
  <c r="L351" i="1"/>
  <c r="K351" i="1"/>
  <c r="Q351" i="1" s="1"/>
  <c r="J351" i="1"/>
  <c r="M351" i="1" s="1"/>
  <c r="D351" i="1"/>
  <c r="L350" i="1"/>
  <c r="K350" i="1"/>
  <c r="Q350" i="1" s="1"/>
  <c r="J350" i="1"/>
  <c r="M350" i="1" s="1"/>
  <c r="D350" i="1"/>
  <c r="L343" i="1"/>
  <c r="K343" i="1"/>
  <c r="Q343" i="1" s="1"/>
  <c r="J343" i="1"/>
  <c r="M343" i="1" s="1"/>
  <c r="D343" i="1"/>
  <c r="M342" i="1"/>
  <c r="L342" i="1"/>
  <c r="K342" i="1"/>
  <c r="Q342" i="1" s="1"/>
  <c r="J342" i="1"/>
  <c r="D342" i="1"/>
  <c r="L341" i="1"/>
  <c r="K341" i="1"/>
  <c r="Q341" i="1" s="1"/>
  <c r="J341" i="1"/>
  <c r="M341" i="1" s="1"/>
  <c r="D341" i="1"/>
  <c r="L334" i="1"/>
  <c r="K334" i="1"/>
  <c r="Q334" i="1" s="1"/>
  <c r="J334" i="1"/>
  <c r="M334" i="1" s="1"/>
  <c r="D334" i="1"/>
  <c r="L333" i="1"/>
  <c r="K333" i="1"/>
  <c r="Q333" i="1" s="1"/>
  <c r="J333" i="1"/>
  <c r="M333" i="1" s="1"/>
  <c r="D333" i="1"/>
  <c r="D335" i="1"/>
  <c r="J335" i="1"/>
  <c r="L335" i="1" s="1"/>
  <c r="K335" i="1"/>
  <c r="P335" i="1" s="1"/>
  <c r="M335" i="1"/>
  <c r="L332" i="1"/>
  <c r="K332" i="1"/>
  <c r="Q332" i="1" s="1"/>
  <c r="J332" i="1"/>
  <c r="M332" i="1" s="1"/>
  <c r="D332" i="1"/>
  <c r="L325" i="1"/>
  <c r="K325" i="1"/>
  <c r="P325" i="1" s="1"/>
  <c r="J325" i="1"/>
  <c r="M325" i="1" s="1"/>
  <c r="D325" i="1"/>
  <c r="L324" i="1"/>
  <c r="K324" i="1"/>
  <c r="Q324" i="1" s="1"/>
  <c r="J324" i="1"/>
  <c r="M324" i="1" s="1"/>
  <c r="D324" i="1"/>
  <c r="L323" i="1"/>
  <c r="K323" i="1"/>
  <c r="Q323" i="1" s="1"/>
  <c r="J323" i="1"/>
  <c r="M323" i="1" s="1"/>
  <c r="D323" i="1"/>
  <c r="K316" i="1"/>
  <c r="P316" i="1" s="1"/>
  <c r="J316" i="1"/>
  <c r="M316" i="1" s="1"/>
  <c r="D316" i="1"/>
  <c r="L315" i="1"/>
  <c r="K315" i="1"/>
  <c r="Q315" i="1" s="1"/>
  <c r="J315" i="1"/>
  <c r="M315" i="1" s="1"/>
  <c r="D315" i="1"/>
  <c r="L314" i="1"/>
  <c r="K314" i="1"/>
  <c r="Q314" i="1" s="1"/>
  <c r="J314" i="1"/>
  <c r="M314" i="1" s="1"/>
  <c r="D314" i="1"/>
  <c r="L307" i="1"/>
  <c r="K307" i="1"/>
  <c r="Q307" i="1" s="1"/>
  <c r="J307" i="1"/>
  <c r="M307" i="1" s="1"/>
  <c r="D307" i="1"/>
  <c r="L306" i="1"/>
  <c r="K306" i="1"/>
  <c r="Q306" i="1" s="1"/>
  <c r="J306" i="1"/>
  <c r="M306" i="1" s="1"/>
  <c r="D306" i="1"/>
  <c r="L305" i="1"/>
  <c r="K305" i="1"/>
  <c r="Q305" i="1" s="1"/>
  <c r="J305" i="1"/>
  <c r="M305" i="1" s="1"/>
  <c r="D305" i="1"/>
  <c r="L298" i="1"/>
  <c r="K298" i="1"/>
  <c r="Q298" i="1" s="1"/>
  <c r="J298" i="1"/>
  <c r="M298" i="1" s="1"/>
  <c r="D298" i="1"/>
  <c r="L297" i="1"/>
  <c r="K297" i="1"/>
  <c r="Q297" i="1" s="1"/>
  <c r="J297" i="1"/>
  <c r="M297" i="1" s="1"/>
  <c r="D297" i="1"/>
  <c r="L296" i="1"/>
  <c r="K296" i="1"/>
  <c r="Q296" i="1" s="1"/>
  <c r="J296" i="1"/>
  <c r="M296" i="1" s="1"/>
  <c r="D296" i="1"/>
  <c r="L289" i="1"/>
  <c r="K289" i="1"/>
  <c r="Q289" i="1" s="1"/>
  <c r="J289" i="1"/>
  <c r="M289" i="1" s="1"/>
  <c r="D289" i="1"/>
  <c r="L288" i="1"/>
  <c r="K288" i="1"/>
  <c r="Q288" i="1" s="1"/>
  <c r="J288" i="1"/>
  <c r="M288" i="1" s="1"/>
  <c r="D288" i="1"/>
  <c r="M287" i="1"/>
  <c r="L287" i="1"/>
  <c r="K287" i="1"/>
  <c r="Q287" i="1" s="1"/>
  <c r="J287" i="1"/>
  <c r="D287" i="1"/>
  <c r="L280" i="1"/>
  <c r="K280" i="1"/>
  <c r="Q280" i="1" s="1"/>
  <c r="J280" i="1"/>
  <c r="M280" i="1" s="1"/>
  <c r="D280" i="1"/>
  <c r="L279" i="1"/>
  <c r="K279" i="1"/>
  <c r="Q279" i="1" s="1"/>
  <c r="J279" i="1"/>
  <c r="M279" i="1" s="1"/>
  <c r="D279" i="1"/>
  <c r="K278" i="1"/>
  <c r="P278" i="1" s="1"/>
  <c r="J278" i="1"/>
  <c r="M278" i="1" s="1"/>
  <c r="D278" i="1"/>
  <c r="L271" i="1"/>
  <c r="K271" i="1"/>
  <c r="Q271" i="1" s="1"/>
  <c r="J271" i="1"/>
  <c r="M271" i="1" s="1"/>
  <c r="D271" i="1"/>
  <c r="M270" i="1"/>
  <c r="L270" i="1"/>
  <c r="K270" i="1"/>
  <c r="Q270" i="1" s="1"/>
  <c r="J270" i="1"/>
  <c r="D270" i="1"/>
  <c r="L269" i="1"/>
  <c r="K269" i="1"/>
  <c r="Q269" i="1" s="1"/>
  <c r="J269" i="1"/>
  <c r="M269" i="1" s="1"/>
  <c r="D269" i="1"/>
  <c r="M262" i="1"/>
  <c r="L262" i="1"/>
  <c r="K262" i="1"/>
  <c r="Q262" i="1" s="1"/>
  <c r="J262" i="1"/>
  <c r="D262" i="1"/>
  <c r="M261" i="1"/>
  <c r="L261" i="1"/>
  <c r="K261" i="1"/>
  <c r="Q261" i="1" s="1"/>
  <c r="J261" i="1"/>
  <c r="D261" i="1"/>
  <c r="K260" i="1"/>
  <c r="P260" i="1" s="1"/>
  <c r="J260" i="1"/>
  <c r="M260" i="1" s="1"/>
  <c r="D260" i="1"/>
  <c r="L253" i="1"/>
  <c r="K253" i="1"/>
  <c r="Q253" i="1" s="1"/>
  <c r="J253" i="1"/>
  <c r="M253" i="1" s="1"/>
  <c r="D253" i="1"/>
  <c r="Q252" i="1"/>
  <c r="L252" i="1"/>
  <c r="K252" i="1"/>
  <c r="P252" i="1" s="1"/>
  <c r="J252" i="1"/>
  <c r="M252" i="1" s="1"/>
  <c r="D252" i="1"/>
  <c r="L251" i="1"/>
  <c r="K251" i="1"/>
  <c r="Q251" i="1" s="1"/>
  <c r="J251" i="1"/>
  <c r="M251" i="1" s="1"/>
  <c r="D251" i="1"/>
  <c r="L244" i="1"/>
  <c r="K244" i="1"/>
  <c r="Q244" i="1" s="1"/>
  <c r="J244" i="1"/>
  <c r="M244" i="1" s="1"/>
  <c r="D244" i="1"/>
  <c r="L243" i="1"/>
  <c r="K243" i="1"/>
  <c r="Q243" i="1" s="1"/>
  <c r="J243" i="1"/>
  <c r="M243" i="1" s="1"/>
  <c r="D243" i="1"/>
  <c r="L242" i="1"/>
  <c r="K242" i="1"/>
  <c r="P242" i="1" s="1"/>
  <c r="J242" i="1"/>
  <c r="M242" i="1" s="1"/>
  <c r="D242" i="1"/>
  <c r="L235" i="1"/>
  <c r="K235" i="1"/>
  <c r="Q235" i="1" s="1"/>
  <c r="J235" i="1"/>
  <c r="M235" i="1" s="1"/>
  <c r="D235" i="1"/>
  <c r="M234" i="1"/>
  <c r="L234" i="1"/>
  <c r="K234" i="1"/>
  <c r="Q234" i="1" s="1"/>
  <c r="J234" i="1"/>
  <c r="D234" i="1"/>
  <c r="L233" i="1"/>
  <c r="K233" i="1"/>
  <c r="Q233" i="1" s="1"/>
  <c r="J233" i="1"/>
  <c r="M233" i="1" s="1"/>
  <c r="D233" i="1"/>
  <c r="L226" i="1"/>
  <c r="K226" i="1"/>
  <c r="Q226" i="1" s="1"/>
  <c r="J226" i="1"/>
  <c r="M226" i="1" s="1"/>
  <c r="D226" i="1"/>
  <c r="L225" i="1"/>
  <c r="K225" i="1"/>
  <c r="Q225" i="1" s="1"/>
  <c r="J225" i="1"/>
  <c r="M225" i="1" s="1"/>
  <c r="D225" i="1"/>
  <c r="L224" i="1"/>
  <c r="K224" i="1"/>
  <c r="Q224" i="1" s="1"/>
  <c r="J224" i="1"/>
  <c r="M224" i="1" s="1"/>
  <c r="D224" i="1"/>
  <c r="P217" i="1"/>
  <c r="M217" i="1"/>
  <c r="L217" i="1"/>
  <c r="K217" i="1"/>
  <c r="Q217" i="1" s="1"/>
  <c r="J217" i="1"/>
  <c r="D217" i="1"/>
  <c r="L216" i="1"/>
  <c r="K216" i="1"/>
  <c r="Q216" i="1" s="1"/>
  <c r="J216" i="1"/>
  <c r="M216" i="1" s="1"/>
  <c r="D216" i="1"/>
  <c r="L215" i="1"/>
  <c r="K215" i="1"/>
  <c r="Q215" i="1" s="1"/>
  <c r="J215" i="1"/>
  <c r="M215" i="1" s="1"/>
  <c r="D215" i="1"/>
  <c r="L208" i="1"/>
  <c r="K208" i="1"/>
  <c r="Q208" i="1" s="1"/>
  <c r="J208" i="1"/>
  <c r="M208" i="1" s="1"/>
  <c r="D208" i="1"/>
  <c r="D209" i="1"/>
  <c r="J209" i="1"/>
  <c r="M209" i="1" s="1"/>
  <c r="K209" i="1"/>
  <c r="P209" i="1"/>
  <c r="Q209" i="1"/>
  <c r="M207" i="1"/>
  <c r="L207" i="1"/>
  <c r="K207" i="1"/>
  <c r="Q207" i="1" s="1"/>
  <c r="J207" i="1"/>
  <c r="D207" i="1"/>
  <c r="L206" i="1"/>
  <c r="K206" i="1"/>
  <c r="Q206" i="1" s="1"/>
  <c r="J206" i="1"/>
  <c r="M206" i="1" s="1"/>
  <c r="D206" i="1"/>
  <c r="L199" i="1"/>
  <c r="K199" i="1"/>
  <c r="Q199" i="1" s="1"/>
  <c r="J199" i="1"/>
  <c r="M199" i="1" s="1"/>
  <c r="D199" i="1"/>
  <c r="P198" i="1"/>
  <c r="M198" i="1"/>
  <c r="L198" i="1"/>
  <c r="K198" i="1"/>
  <c r="Q198" i="1" s="1"/>
  <c r="J198" i="1"/>
  <c r="D198" i="1"/>
  <c r="P197" i="1"/>
  <c r="M197" i="1"/>
  <c r="L197" i="1"/>
  <c r="K197" i="1"/>
  <c r="Q197" i="1" s="1"/>
  <c r="J197" i="1"/>
  <c r="D197" i="1"/>
  <c r="L190" i="1"/>
  <c r="K190" i="1"/>
  <c r="Q190" i="1" s="1"/>
  <c r="J190" i="1"/>
  <c r="M190" i="1" s="1"/>
  <c r="D190" i="1"/>
  <c r="M189" i="1"/>
  <c r="L189" i="1"/>
  <c r="K189" i="1"/>
  <c r="Q189" i="1" s="1"/>
  <c r="J189" i="1"/>
  <c r="D189" i="1"/>
  <c r="L188" i="1"/>
  <c r="K188" i="1"/>
  <c r="Q188" i="1" s="1"/>
  <c r="J188" i="1"/>
  <c r="M188" i="1" s="1"/>
  <c r="D188" i="1"/>
  <c r="L181" i="1"/>
  <c r="K181" i="1"/>
  <c r="Q181" i="1" s="1"/>
  <c r="J181" i="1"/>
  <c r="M181" i="1" s="1"/>
  <c r="D181" i="1"/>
  <c r="L180" i="1"/>
  <c r="K180" i="1"/>
  <c r="Q180" i="1" s="1"/>
  <c r="J180" i="1"/>
  <c r="M180" i="1" s="1"/>
  <c r="D180" i="1"/>
  <c r="L179" i="1"/>
  <c r="K179" i="1"/>
  <c r="Q179" i="1" s="1"/>
  <c r="J179" i="1"/>
  <c r="M179" i="1" s="1"/>
  <c r="D179" i="1"/>
  <c r="L172" i="1"/>
  <c r="K172" i="1"/>
  <c r="Q172" i="1" s="1"/>
  <c r="J172" i="1"/>
  <c r="M172" i="1" s="1"/>
  <c r="D172" i="1"/>
  <c r="L171" i="1"/>
  <c r="K171" i="1"/>
  <c r="Q171" i="1" s="1"/>
  <c r="J171" i="1"/>
  <c r="M171" i="1" s="1"/>
  <c r="D171" i="1"/>
  <c r="L170" i="1"/>
  <c r="K170" i="1"/>
  <c r="P170" i="1" s="1"/>
  <c r="J170" i="1"/>
  <c r="M170" i="1" s="1"/>
  <c r="D170" i="1"/>
  <c r="L163" i="1"/>
  <c r="K163" i="1"/>
  <c r="Q163" i="1" s="1"/>
  <c r="J163" i="1"/>
  <c r="M163" i="1" s="1"/>
  <c r="D163" i="1"/>
  <c r="L162" i="1"/>
  <c r="K162" i="1"/>
  <c r="Q162" i="1" s="1"/>
  <c r="J162" i="1"/>
  <c r="M162" i="1" s="1"/>
  <c r="D162" i="1"/>
  <c r="M161" i="1"/>
  <c r="L161" i="1"/>
  <c r="K161" i="1"/>
  <c r="Q161" i="1" s="1"/>
  <c r="J161" i="1"/>
  <c r="D161" i="1"/>
  <c r="L154" i="1"/>
  <c r="K154" i="1"/>
  <c r="Q154" i="1" s="1"/>
  <c r="J154" i="1"/>
  <c r="M154" i="1" s="1"/>
  <c r="D154" i="1"/>
  <c r="D155" i="1"/>
  <c r="J155" i="1"/>
  <c r="M155" i="1" s="1"/>
  <c r="K155" i="1"/>
  <c r="P155" i="1" s="1"/>
  <c r="Q155" i="1"/>
  <c r="L153" i="1"/>
  <c r="K153" i="1"/>
  <c r="Q153" i="1" s="1"/>
  <c r="J153" i="1"/>
  <c r="M153" i="1" s="1"/>
  <c r="D153" i="1"/>
  <c r="L152" i="1"/>
  <c r="K152" i="1"/>
  <c r="Q152" i="1" s="1"/>
  <c r="J152" i="1"/>
  <c r="M152" i="1" s="1"/>
  <c r="D152" i="1"/>
  <c r="L145" i="1"/>
  <c r="K145" i="1"/>
  <c r="Q145" i="1" s="1"/>
  <c r="J145" i="1"/>
  <c r="M145" i="1" s="1"/>
  <c r="D145" i="1"/>
  <c r="M144" i="1"/>
  <c r="L144" i="1"/>
  <c r="K144" i="1"/>
  <c r="Q144" i="1" s="1"/>
  <c r="J144" i="1"/>
  <c r="D144" i="1"/>
  <c r="L143" i="1"/>
  <c r="K143" i="1"/>
  <c r="Q143" i="1" s="1"/>
  <c r="J143" i="1"/>
  <c r="M143" i="1" s="1"/>
  <c r="D143" i="1"/>
  <c r="L136" i="1"/>
  <c r="K136" i="1"/>
  <c r="Q136" i="1" s="1"/>
  <c r="J136" i="1"/>
  <c r="M136" i="1" s="1"/>
  <c r="D136" i="1"/>
  <c r="L135" i="1"/>
  <c r="K135" i="1"/>
  <c r="Q135" i="1" s="1"/>
  <c r="J135" i="1"/>
  <c r="M135" i="1" s="1"/>
  <c r="D135" i="1"/>
  <c r="L134" i="1"/>
  <c r="K134" i="1"/>
  <c r="Q134" i="1" s="1"/>
  <c r="J134" i="1"/>
  <c r="M134" i="1" s="1"/>
  <c r="D134" i="1"/>
  <c r="L127" i="1"/>
  <c r="K127" i="1"/>
  <c r="Q127" i="1" s="1"/>
  <c r="J127" i="1"/>
  <c r="M127" i="1" s="1"/>
  <c r="D127" i="1"/>
  <c r="L126" i="1"/>
  <c r="K126" i="1"/>
  <c r="Q126" i="1" s="1"/>
  <c r="J126" i="1"/>
  <c r="M126" i="1" s="1"/>
  <c r="D126" i="1"/>
  <c r="L125" i="1"/>
  <c r="K125" i="1"/>
  <c r="Q125" i="1" s="1"/>
  <c r="J125" i="1"/>
  <c r="M125" i="1" s="1"/>
  <c r="D125" i="1"/>
  <c r="L118" i="1"/>
  <c r="K118" i="1"/>
  <c r="Q118" i="1" s="1"/>
  <c r="J118" i="1"/>
  <c r="M118" i="1" s="1"/>
  <c r="D118" i="1"/>
  <c r="L117" i="1"/>
  <c r="K117" i="1"/>
  <c r="Q117" i="1" s="1"/>
  <c r="J117" i="1"/>
  <c r="M117" i="1" s="1"/>
  <c r="D117" i="1"/>
  <c r="L116" i="1"/>
  <c r="K116" i="1"/>
  <c r="Q116" i="1" s="1"/>
  <c r="J116" i="1"/>
  <c r="M116" i="1" s="1"/>
  <c r="D116" i="1"/>
  <c r="L109" i="1"/>
  <c r="K109" i="1"/>
  <c r="Q109" i="1" s="1"/>
  <c r="J109" i="1"/>
  <c r="M109" i="1" s="1"/>
  <c r="D109" i="1"/>
  <c r="L108" i="1"/>
  <c r="K108" i="1"/>
  <c r="Q108" i="1" s="1"/>
  <c r="J108" i="1"/>
  <c r="M108" i="1" s="1"/>
  <c r="D108" i="1"/>
  <c r="L107" i="1"/>
  <c r="K107" i="1"/>
  <c r="Q107" i="1" s="1"/>
  <c r="J107" i="1"/>
  <c r="M107" i="1" s="1"/>
  <c r="D107" i="1"/>
  <c r="M100" i="1"/>
  <c r="L100" i="1"/>
  <c r="K100" i="1"/>
  <c r="Q100" i="1" s="1"/>
  <c r="J100" i="1"/>
  <c r="D100" i="1"/>
  <c r="L99" i="1"/>
  <c r="K99" i="1"/>
  <c r="Q99" i="1" s="1"/>
  <c r="J99" i="1"/>
  <c r="M99" i="1" s="1"/>
  <c r="D99" i="1"/>
  <c r="L98" i="1"/>
  <c r="K98" i="1"/>
  <c r="Q98" i="1" s="1"/>
  <c r="J98" i="1"/>
  <c r="M98" i="1" s="1"/>
  <c r="D98" i="1"/>
  <c r="L91" i="1"/>
  <c r="K91" i="1"/>
  <c r="Q91" i="1" s="1"/>
  <c r="J91" i="1"/>
  <c r="M91" i="1" s="1"/>
  <c r="D91" i="1"/>
  <c r="M90" i="1"/>
  <c r="L90" i="1"/>
  <c r="K90" i="1"/>
  <c r="Q90" i="1" s="1"/>
  <c r="J90" i="1"/>
  <c r="D90" i="1"/>
  <c r="L89" i="1"/>
  <c r="K89" i="1"/>
  <c r="Q89" i="1" s="1"/>
  <c r="J89" i="1"/>
  <c r="M89" i="1" s="1"/>
  <c r="D89" i="1"/>
  <c r="L82" i="1"/>
  <c r="K82" i="1"/>
  <c r="Q82" i="1" s="1"/>
  <c r="J82" i="1"/>
  <c r="M82" i="1" s="1"/>
  <c r="D82" i="1"/>
  <c r="L81" i="1"/>
  <c r="K81" i="1"/>
  <c r="P81" i="1" s="1"/>
  <c r="J81" i="1"/>
  <c r="M81" i="1" s="1"/>
  <c r="D81" i="1"/>
  <c r="L80" i="1"/>
  <c r="K80" i="1"/>
  <c r="Q80" i="1" s="1"/>
  <c r="J80" i="1"/>
  <c r="M80" i="1" s="1"/>
  <c r="D80" i="1"/>
  <c r="M73" i="1"/>
  <c r="L73" i="1"/>
  <c r="K73" i="1"/>
  <c r="Q73" i="1" s="1"/>
  <c r="J73" i="1"/>
  <c r="D73" i="1"/>
  <c r="K72" i="1"/>
  <c r="Q72" i="1" s="1"/>
  <c r="J72" i="1"/>
  <c r="M72" i="1" s="1"/>
  <c r="D72" i="1"/>
  <c r="L71" i="1"/>
  <c r="K71" i="1"/>
  <c r="Q71" i="1" s="1"/>
  <c r="J71" i="1"/>
  <c r="M71" i="1" s="1"/>
  <c r="D71" i="1"/>
  <c r="L64" i="1"/>
  <c r="K64" i="1"/>
  <c r="Q64" i="1" s="1"/>
  <c r="J64" i="1"/>
  <c r="M64" i="1" s="1"/>
  <c r="D64" i="1"/>
  <c r="L63" i="1"/>
  <c r="K63" i="1"/>
  <c r="Q63" i="1" s="1"/>
  <c r="J63" i="1"/>
  <c r="M63" i="1" s="1"/>
  <c r="D63" i="1"/>
  <c r="K62" i="1"/>
  <c r="Q62" i="1" s="1"/>
  <c r="J62" i="1"/>
  <c r="M62" i="1" s="1"/>
  <c r="D62" i="1"/>
  <c r="K55" i="1"/>
  <c r="Q55" i="1" s="1"/>
  <c r="J55" i="1"/>
  <c r="M55" i="1" s="1"/>
  <c r="D55" i="1"/>
  <c r="K54" i="1"/>
  <c r="Q54" i="1" s="1"/>
  <c r="J54" i="1"/>
  <c r="M54" i="1" s="1"/>
  <c r="D54" i="1"/>
  <c r="K53" i="1"/>
  <c r="Q53" i="1" s="1"/>
  <c r="J53" i="1"/>
  <c r="M53" i="1" s="1"/>
  <c r="D53" i="1"/>
  <c r="K46" i="1"/>
  <c r="Q46" i="1" s="1"/>
  <c r="J46" i="1"/>
  <c r="M46" i="1" s="1"/>
  <c r="D46" i="1"/>
  <c r="K45" i="1"/>
  <c r="Q45" i="1" s="1"/>
  <c r="J45" i="1"/>
  <c r="M45" i="1" s="1"/>
  <c r="D45" i="1"/>
  <c r="P44" i="1"/>
  <c r="K44" i="1"/>
  <c r="Q44" i="1" s="1"/>
  <c r="J44" i="1"/>
  <c r="M44" i="1" s="1"/>
  <c r="D44" i="1"/>
  <c r="P829" i="1" l="1"/>
  <c r="P828" i="1"/>
  <c r="L827" i="1"/>
  <c r="P820" i="1"/>
  <c r="P819" i="1"/>
  <c r="P818" i="1"/>
  <c r="P811" i="1"/>
  <c r="P810" i="1"/>
  <c r="P809" i="1"/>
  <c r="P802" i="1"/>
  <c r="P801" i="1"/>
  <c r="P800" i="1"/>
  <c r="P793" i="1"/>
  <c r="P792" i="1"/>
  <c r="P791" i="1"/>
  <c r="P784" i="1"/>
  <c r="P783" i="1"/>
  <c r="P782" i="1"/>
  <c r="P775" i="1"/>
  <c r="P774" i="1"/>
  <c r="P773" i="1"/>
  <c r="P766" i="1"/>
  <c r="P765" i="1"/>
  <c r="P764" i="1"/>
  <c r="P757" i="1"/>
  <c r="P756" i="1"/>
  <c r="P755" i="1"/>
  <c r="P748" i="1"/>
  <c r="P747" i="1"/>
  <c r="P746" i="1"/>
  <c r="P739" i="1"/>
  <c r="P738" i="1"/>
  <c r="P737" i="1"/>
  <c r="P730" i="1"/>
  <c r="L731" i="1"/>
  <c r="P729" i="1"/>
  <c r="P728" i="1"/>
  <c r="P721" i="1"/>
  <c r="P720" i="1"/>
  <c r="P719" i="1"/>
  <c r="P712" i="1"/>
  <c r="P711" i="1"/>
  <c r="P710" i="1"/>
  <c r="P703" i="1"/>
  <c r="P702" i="1"/>
  <c r="P701" i="1"/>
  <c r="P694" i="1"/>
  <c r="P693" i="1"/>
  <c r="P692" i="1"/>
  <c r="P685" i="1"/>
  <c r="P684" i="1"/>
  <c r="P683" i="1"/>
  <c r="P676" i="1"/>
  <c r="P675" i="1"/>
  <c r="P674" i="1"/>
  <c r="P667" i="1"/>
  <c r="P666" i="1"/>
  <c r="P665" i="1"/>
  <c r="P658" i="1"/>
  <c r="P657" i="1"/>
  <c r="P656" i="1"/>
  <c r="P649" i="1"/>
  <c r="P648" i="1"/>
  <c r="L647" i="1"/>
  <c r="P647" i="1"/>
  <c r="P640" i="1"/>
  <c r="P639" i="1"/>
  <c r="P638" i="1"/>
  <c r="P631" i="1"/>
  <c r="P630" i="1"/>
  <c r="P629" i="1"/>
  <c r="P622" i="1"/>
  <c r="P621" i="1"/>
  <c r="P620" i="1"/>
  <c r="P613" i="1"/>
  <c r="P612" i="1"/>
  <c r="P611" i="1"/>
  <c r="P604" i="1"/>
  <c r="P603" i="1"/>
  <c r="P602" i="1"/>
  <c r="P595" i="1"/>
  <c r="P594" i="1"/>
  <c r="P593" i="1"/>
  <c r="P586" i="1"/>
  <c r="P585" i="1"/>
  <c r="P584" i="1"/>
  <c r="P577" i="1"/>
  <c r="P576" i="1"/>
  <c r="P575" i="1"/>
  <c r="P568" i="1"/>
  <c r="L569" i="1"/>
  <c r="P567" i="1"/>
  <c r="P566" i="1"/>
  <c r="P559" i="1"/>
  <c r="P558" i="1"/>
  <c r="P557" i="1"/>
  <c r="P550" i="1"/>
  <c r="P549" i="1"/>
  <c r="P548" i="1"/>
  <c r="P541" i="1"/>
  <c r="P540" i="1"/>
  <c r="P539" i="1"/>
  <c r="P532" i="1"/>
  <c r="P531" i="1"/>
  <c r="P530" i="1"/>
  <c r="P523" i="1"/>
  <c r="P522" i="1"/>
  <c r="P521" i="1"/>
  <c r="P514" i="1"/>
  <c r="P513" i="1"/>
  <c r="P512" i="1"/>
  <c r="P505" i="1"/>
  <c r="P504" i="1"/>
  <c r="P503" i="1"/>
  <c r="P496" i="1"/>
  <c r="P495" i="1"/>
  <c r="L494" i="1"/>
  <c r="P494" i="1"/>
  <c r="P487" i="1"/>
  <c r="P486" i="1"/>
  <c r="P485" i="1"/>
  <c r="P478" i="1"/>
  <c r="P477" i="1"/>
  <c r="P476" i="1"/>
  <c r="P469" i="1"/>
  <c r="P468" i="1"/>
  <c r="P467" i="1"/>
  <c r="P460" i="1"/>
  <c r="P459" i="1"/>
  <c r="P458" i="1"/>
  <c r="P451" i="1"/>
  <c r="P450" i="1"/>
  <c r="P449" i="1"/>
  <c r="P442" i="1"/>
  <c r="P441" i="1"/>
  <c r="P440" i="1"/>
  <c r="P433" i="1"/>
  <c r="P432" i="1"/>
  <c r="P431" i="1"/>
  <c r="P424" i="1"/>
  <c r="P423" i="1"/>
  <c r="P422" i="1"/>
  <c r="L415" i="1"/>
  <c r="P415" i="1"/>
  <c r="P414" i="1"/>
  <c r="P413" i="1"/>
  <c r="P406" i="1"/>
  <c r="P405" i="1"/>
  <c r="P404" i="1"/>
  <c r="P397" i="1"/>
  <c r="P395" i="1"/>
  <c r="P388" i="1"/>
  <c r="P387" i="1"/>
  <c r="P386" i="1"/>
  <c r="P379" i="1"/>
  <c r="P378" i="1"/>
  <c r="P377" i="1"/>
  <c r="P370" i="1"/>
  <c r="P369" i="1"/>
  <c r="P368" i="1"/>
  <c r="P361" i="1"/>
  <c r="P360" i="1"/>
  <c r="P359" i="1"/>
  <c r="P352" i="1"/>
  <c r="P351" i="1"/>
  <c r="P350" i="1"/>
  <c r="P343" i="1"/>
  <c r="P342" i="1"/>
  <c r="P341" i="1"/>
  <c r="P334" i="1"/>
  <c r="P333" i="1"/>
  <c r="Q335" i="1"/>
  <c r="P332" i="1"/>
  <c r="Q325" i="1"/>
  <c r="P324" i="1"/>
  <c r="P323" i="1"/>
  <c r="Q316" i="1"/>
  <c r="L316" i="1"/>
  <c r="P315" i="1"/>
  <c r="P314" i="1"/>
  <c r="P307" i="1"/>
  <c r="P306" i="1"/>
  <c r="P305" i="1"/>
  <c r="P298" i="1"/>
  <c r="P297" i="1"/>
  <c r="P296" i="1"/>
  <c r="P289" i="1"/>
  <c r="P288" i="1"/>
  <c r="P287" i="1"/>
  <c r="P280" i="1"/>
  <c r="P279" i="1"/>
  <c r="Q278" i="1"/>
  <c r="L278" i="1"/>
  <c r="P271" i="1"/>
  <c r="P270" i="1"/>
  <c r="P269" i="1"/>
  <c r="P262" i="1"/>
  <c r="P261" i="1"/>
  <c r="Q260" i="1"/>
  <c r="L260" i="1"/>
  <c r="P253" i="1"/>
  <c r="P251" i="1"/>
  <c r="P244" i="1"/>
  <c r="P243" i="1"/>
  <c r="Q242" i="1"/>
  <c r="P235" i="1"/>
  <c r="P234" i="1"/>
  <c r="P233" i="1"/>
  <c r="P226" i="1"/>
  <c r="P225" i="1"/>
  <c r="P224" i="1"/>
  <c r="P216" i="1"/>
  <c r="P215" i="1"/>
  <c r="P208" i="1"/>
  <c r="L209" i="1"/>
  <c r="P207" i="1"/>
  <c r="P206" i="1"/>
  <c r="P199" i="1"/>
  <c r="P190" i="1"/>
  <c r="P189" i="1"/>
  <c r="P188" i="1"/>
  <c r="P181" i="1"/>
  <c r="P180" i="1"/>
  <c r="P179" i="1"/>
  <c r="P172" i="1"/>
  <c r="P171" i="1"/>
  <c r="Q170" i="1"/>
  <c r="P163" i="1"/>
  <c r="P162" i="1"/>
  <c r="P161" i="1"/>
  <c r="P154" i="1"/>
  <c r="L155" i="1"/>
  <c r="P153" i="1"/>
  <c r="P152" i="1"/>
  <c r="P145" i="1"/>
  <c r="P144" i="1"/>
  <c r="P143" i="1"/>
  <c r="P136" i="1"/>
  <c r="P135" i="1"/>
  <c r="P134" i="1"/>
  <c r="P127" i="1"/>
  <c r="P126" i="1"/>
  <c r="P125" i="1"/>
  <c r="P118" i="1"/>
  <c r="P117" i="1"/>
  <c r="P116" i="1"/>
  <c r="P109" i="1"/>
  <c r="P108" i="1"/>
  <c r="P107" i="1"/>
  <c r="P100" i="1"/>
  <c r="P99" i="1"/>
  <c r="P98" i="1"/>
  <c r="P91" i="1"/>
  <c r="P90" i="1"/>
  <c r="P89" i="1"/>
  <c r="P82" i="1"/>
  <c r="Q81" i="1"/>
  <c r="P80" i="1"/>
  <c r="P73" i="1"/>
  <c r="L72" i="1"/>
  <c r="P72" i="1"/>
  <c r="P71" i="1"/>
  <c r="P64" i="1"/>
  <c r="P63" i="1"/>
  <c r="L62" i="1"/>
  <c r="P62" i="1"/>
  <c r="L55" i="1"/>
  <c r="P55" i="1"/>
  <c r="L54" i="1"/>
  <c r="P54" i="1"/>
  <c r="L53" i="1"/>
  <c r="P53" i="1"/>
  <c r="L46" i="1"/>
  <c r="P46" i="1"/>
  <c r="L45" i="1"/>
  <c r="P45" i="1"/>
  <c r="L44" i="1"/>
  <c r="K1618" i="1"/>
  <c r="P1618" i="1" s="1"/>
  <c r="J1618" i="1"/>
  <c r="M1618" i="1" s="1"/>
  <c r="D1618" i="1"/>
  <c r="K1617" i="1"/>
  <c r="P1617" i="1" s="1"/>
  <c r="J1617" i="1"/>
  <c r="M1617" i="1" s="1"/>
  <c r="D1617" i="1"/>
  <c r="L1616" i="1"/>
  <c r="K1616" i="1"/>
  <c r="P1616" i="1" s="1"/>
  <c r="J1616" i="1"/>
  <c r="M1616" i="1" s="1"/>
  <c r="D1616" i="1"/>
  <c r="K1609" i="1"/>
  <c r="P1609" i="1" s="1"/>
  <c r="J1609" i="1"/>
  <c r="M1609" i="1" s="1"/>
  <c r="D1609" i="1"/>
  <c r="L1608" i="1"/>
  <c r="K1608" i="1"/>
  <c r="P1608" i="1" s="1"/>
  <c r="J1608" i="1"/>
  <c r="M1608" i="1" s="1"/>
  <c r="D1608" i="1"/>
  <c r="K1607" i="1"/>
  <c r="P1607" i="1" s="1"/>
  <c r="J1607" i="1"/>
  <c r="M1607" i="1" s="1"/>
  <c r="D1607" i="1"/>
  <c r="M1600" i="1"/>
  <c r="L1600" i="1"/>
  <c r="K1600" i="1"/>
  <c r="P1600" i="1" s="1"/>
  <c r="J1600" i="1"/>
  <c r="D1600" i="1"/>
  <c r="K1599" i="1"/>
  <c r="P1599" i="1" s="1"/>
  <c r="J1599" i="1"/>
  <c r="M1599" i="1" s="1"/>
  <c r="D1599" i="1"/>
  <c r="K1598" i="1"/>
  <c r="P1598" i="1" s="1"/>
  <c r="J1598" i="1"/>
  <c r="M1598" i="1" s="1"/>
  <c r="D1598" i="1"/>
  <c r="K1591" i="1"/>
  <c r="P1591" i="1" s="1"/>
  <c r="J1591" i="1"/>
  <c r="M1591" i="1" s="1"/>
  <c r="D1591" i="1"/>
  <c r="M1590" i="1"/>
  <c r="L1590" i="1"/>
  <c r="K1590" i="1"/>
  <c r="P1590" i="1" s="1"/>
  <c r="J1590" i="1"/>
  <c r="D1590" i="1"/>
  <c r="K1589" i="1"/>
  <c r="P1589" i="1" s="1"/>
  <c r="J1589" i="1"/>
  <c r="M1589" i="1" s="1"/>
  <c r="D1589" i="1"/>
  <c r="K1582" i="1"/>
  <c r="P1582" i="1" s="1"/>
  <c r="J1582" i="1"/>
  <c r="M1582" i="1" s="1"/>
  <c r="D1582" i="1"/>
  <c r="D1586" i="1"/>
  <c r="J1586" i="1"/>
  <c r="K1586" i="1"/>
  <c r="P1586" i="1" s="1"/>
  <c r="L1586" i="1"/>
  <c r="M1586" i="1"/>
  <c r="Q1586" i="1"/>
  <c r="K1581" i="1"/>
  <c r="P1581" i="1" s="1"/>
  <c r="J1581" i="1"/>
  <c r="M1581" i="1" s="1"/>
  <c r="D1581" i="1"/>
  <c r="K1580" i="1"/>
  <c r="P1580" i="1" s="1"/>
  <c r="J1580" i="1"/>
  <c r="M1580" i="1" s="1"/>
  <c r="D1580" i="1"/>
  <c r="L1573" i="1"/>
  <c r="K1573" i="1"/>
  <c r="P1573" i="1" s="1"/>
  <c r="J1573" i="1"/>
  <c r="M1573" i="1" s="1"/>
  <c r="D1573" i="1"/>
  <c r="K1572" i="1"/>
  <c r="P1572" i="1" s="1"/>
  <c r="J1572" i="1"/>
  <c r="M1572" i="1" s="1"/>
  <c r="D1572" i="1"/>
  <c r="K1571" i="1"/>
  <c r="P1571" i="1" s="1"/>
  <c r="J1571" i="1"/>
  <c r="M1571" i="1" s="1"/>
  <c r="D1571" i="1"/>
  <c r="K1564" i="1"/>
  <c r="P1564" i="1" s="1"/>
  <c r="J1564" i="1"/>
  <c r="M1564" i="1" s="1"/>
  <c r="D1564" i="1"/>
  <c r="L1563" i="1"/>
  <c r="K1563" i="1"/>
  <c r="P1563" i="1" s="1"/>
  <c r="J1563" i="1"/>
  <c r="M1563" i="1" s="1"/>
  <c r="D1563" i="1"/>
  <c r="K1562" i="1"/>
  <c r="P1562" i="1" s="1"/>
  <c r="J1562" i="1"/>
  <c r="M1562" i="1" s="1"/>
  <c r="D1562" i="1"/>
  <c r="L1555" i="1"/>
  <c r="K1555" i="1"/>
  <c r="P1555" i="1" s="1"/>
  <c r="J1555" i="1"/>
  <c r="M1555" i="1" s="1"/>
  <c r="D1555" i="1"/>
  <c r="K1554" i="1"/>
  <c r="P1554" i="1" s="1"/>
  <c r="J1554" i="1"/>
  <c r="M1554" i="1" s="1"/>
  <c r="D1554" i="1"/>
  <c r="K1553" i="1"/>
  <c r="P1553" i="1" s="1"/>
  <c r="J1553" i="1"/>
  <c r="M1553" i="1" s="1"/>
  <c r="D1553" i="1"/>
  <c r="K1546" i="1"/>
  <c r="P1546" i="1" s="1"/>
  <c r="J1546" i="1"/>
  <c r="M1546" i="1" s="1"/>
  <c r="D1546" i="1"/>
  <c r="K1545" i="1"/>
  <c r="P1545" i="1" s="1"/>
  <c r="J1545" i="1"/>
  <c r="M1545" i="1" s="1"/>
  <c r="D1545" i="1"/>
  <c r="L1544" i="1"/>
  <c r="K1544" i="1"/>
  <c r="P1544" i="1" s="1"/>
  <c r="J1544" i="1"/>
  <c r="M1544" i="1" s="1"/>
  <c r="D1544" i="1"/>
  <c r="K1537" i="1"/>
  <c r="P1537" i="1" s="1"/>
  <c r="J1537" i="1"/>
  <c r="M1537" i="1" s="1"/>
  <c r="D1537" i="1"/>
  <c r="K1536" i="1"/>
  <c r="P1536" i="1" s="1"/>
  <c r="J1536" i="1"/>
  <c r="M1536" i="1" s="1"/>
  <c r="D1536" i="1"/>
  <c r="K1535" i="1"/>
  <c r="P1535" i="1" s="1"/>
  <c r="J1535" i="1"/>
  <c r="M1535" i="1" s="1"/>
  <c r="D1535" i="1"/>
  <c r="L1528" i="1"/>
  <c r="K1528" i="1"/>
  <c r="P1528" i="1" s="1"/>
  <c r="J1528" i="1"/>
  <c r="M1528" i="1" s="1"/>
  <c r="D1528" i="1"/>
  <c r="K1527" i="1"/>
  <c r="P1527" i="1" s="1"/>
  <c r="J1527" i="1"/>
  <c r="M1527" i="1" s="1"/>
  <c r="D1527" i="1"/>
  <c r="K1526" i="1"/>
  <c r="P1526" i="1" s="1"/>
  <c r="J1526" i="1"/>
  <c r="M1526" i="1" s="1"/>
  <c r="D1526" i="1"/>
  <c r="K1519" i="1"/>
  <c r="P1519" i="1" s="1"/>
  <c r="J1519" i="1"/>
  <c r="M1519" i="1" s="1"/>
  <c r="D1519" i="1"/>
  <c r="K1518" i="1"/>
  <c r="P1518" i="1" s="1"/>
  <c r="J1518" i="1"/>
  <c r="M1518" i="1" s="1"/>
  <c r="D1518" i="1"/>
  <c r="K1517" i="1"/>
  <c r="P1517" i="1" s="1"/>
  <c r="J1517" i="1"/>
  <c r="M1517" i="1" s="1"/>
  <c r="D1517" i="1"/>
  <c r="K1510" i="1"/>
  <c r="P1510" i="1" s="1"/>
  <c r="J1510" i="1"/>
  <c r="M1510" i="1" s="1"/>
  <c r="D1510" i="1"/>
  <c r="Q1509" i="1"/>
  <c r="K1509" i="1"/>
  <c r="P1509" i="1" s="1"/>
  <c r="J1509" i="1"/>
  <c r="M1509" i="1" s="1"/>
  <c r="D1509" i="1"/>
  <c r="L1508" i="1"/>
  <c r="K1508" i="1"/>
  <c r="P1508" i="1" s="1"/>
  <c r="J1508" i="1"/>
  <c r="M1508" i="1" s="1"/>
  <c r="D1508" i="1"/>
  <c r="K1501" i="1"/>
  <c r="P1501" i="1" s="1"/>
  <c r="J1501" i="1"/>
  <c r="M1501" i="1" s="1"/>
  <c r="D1501" i="1"/>
  <c r="K1500" i="1"/>
  <c r="P1500" i="1" s="1"/>
  <c r="J1500" i="1"/>
  <c r="M1500" i="1" s="1"/>
  <c r="D1500" i="1"/>
  <c r="K1499" i="1"/>
  <c r="P1499" i="1" s="1"/>
  <c r="J1499" i="1"/>
  <c r="M1499" i="1" s="1"/>
  <c r="D1499" i="1"/>
  <c r="K1492" i="1"/>
  <c r="P1492" i="1" s="1"/>
  <c r="J1492" i="1"/>
  <c r="M1492" i="1" s="1"/>
  <c r="D1492" i="1"/>
  <c r="K1491" i="1"/>
  <c r="P1491" i="1" s="1"/>
  <c r="J1491" i="1"/>
  <c r="M1491" i="1" s="1"/>
  <c r="D1491" i="1"/>
  <c r="K1490" i="1"/>
  <c r="P1490" i="1" s="1"/>
  <c r="J1490" i="1"/>
  <c r="M1490" i="1" s="1"/>
  <c r="D1490" i="1"/>
  <c r="M1483" i="1"/>
  <c r="L1483" i="1"/>
  <c r="K1483" i="1"/>
  <c r="P1483" i="1" s="1"/>
  <c r="J1483" i="1"/>
  <c r="D1483" i="1"/>
  <c r="K1482" i="1"/>
  <c r="P1482" i="1" s="1"/>
  <c r="J1482" i="1"/>
  <c r="M1482" i="1" s="1"/>
  <c r="D1482" i="1"/>
  <c r="P1481" i="1"/>
  <c r="M1481" i="1"/>
  <c r="K1481" i="1"/>
  <c r="Q1481" i="1" s="1"/>
  <c r="J1481" i="1"/>
  <c r="L1481" i="1" s="1"/>
  <c r="D1481" i="1"/>
  <c r="K1474" i="1"/>
  <c r="P1474" i="1" s="1"/>
  <c r="J1474" i="1"/>
  <c r="M1474" i="1" s="1"/>
  <c r="D1474" i="1"/>
  <c r="K1473" i="1"/>
  <c r="P1473" i="1" s="1"/>
  <c r="J1473" i="1"/>
  <c r="M1473" i="1" s="1"/>
  <c r="D1473" i="1"/>
  <c r="K1472" i="1"/>
  <c r="P1472" i="1" s="1"/>
  <c r="J1472" i="1"/>
  <c r="M1472" i="1" s="1"/>
  <c r="D1472" i="1"/>
  <c r="K1465" i="1"/>
  <c r="P1465" i="1" s="1"/>
  <c r="J1465" i="1"/>
  <c r="M1465" i="1" s="1"/>
  <c r="D1465" i="1"/>
  <c r="K1464" i="1"/>
  <c r="P1464" i="1" s="1"/>
  <c r="J1464" i="1"/>
  <c r="M1464" i="1" s="1"/>
  <c r="D1464" i="1"/>
  <c r="K1463" i="1"/>
  <c r="P1463" i="1" s="1"/>
  <c r="J1463" i="1"/>
  <c r="M1463" i="1" s="1"/>
  <c r="D1463" i="1"/>
  <c r="K1456" i="1"/>
  <c r="P1456" i="1" s="1"/>
  <c r="J1456" i="1"/>
  <c r="M1456" i="1" s="1"/>
  <c r="D1456" i="1"/>
  <c r="K1455" i="1"/>
  <c r="P1455" i="1" s="1"/>
  <c r="J1455" i="1"/>
  <c r="M1455" i="1" s="1"/>
  <c r="D1455" i="1"/>
  <c r="L1454" i="1"/>
  <c r="K1454" i="1"/>
  <c r="P1454" i="1" s="1"/>
  <c r="J1454" i="1"/>
  <c r="M1454" i="1" s="1"/>
  <c r="D1454" i="1"/>
  <c r="K1447" i="1"/>
  <c r="P1447" i="1" s="1"/>
  <c r="J1447" i="1"/>
  <c r="M1447" i="1" s="1"/>
  <c r="D1447" i="1"/>
  <c r="K1446" i="1"/>
  <c r="P1446" i="1" s="1"/>
  <c r="J1446" i="1"/>
  <c r="M1446" i="1" s="1"/>
  <c r="D1446" i="1"/>
  <c r="Q1445" i="1"/>
  <c r="L1445" i="1"/>
  <c r="K1445" i="1"/>
  <c r="P1445" i="1" s="1"/>
  <c r="J1445" i="1"/>
  <c r="M1445" i="1" s="1"/>
  <c r="D1445" i="1"/>
  <c r="M1438" i="1"/>
  <c r="L1438" i="1"/>
  <c r="K1438" i="1"/>
  <c r="P1438" i="1" s="1"/>
  <c r="J1438" i="1"/>
  <c r="D1438" i="1"/>
  <c r="K1437" i="1"/>
  <c r="P1437" i="1" s="1"/>
  <c r="J1437" i="1"/>
  <c r="M1437" i="1" s="1"/>
  <c r="D1437" i="1"/>
  <c r="K1436" i="1"/>
  <c r="P1436" i="1" s="1"/>
  <c r="J1436" i="1"/>
  <c r="M1436" i="1" s="1"/>
  <c r="D1436" i="1"/>
  <c r="K1429" i="1"/>
  <c r="P1429" i="1" s="1"/>
  <c r="J1429" i="1"/>
  <c r="M1429" i="1" s="1"/>
  <c r="D1429" i="1"/>
  <c r="K1428" i="1"/>
  <c r="P1428" i="1" s="1"/>
  <c r="J1428" i="1"/>
  <c r="M1428" i="1" s="1"/>
  <c r="D1428" i="1"/>
  <c r="K1427" i="1"/>
  <c r="P1427" i="1" s="1"/>
  <c r="J1427" i="1"/>
  <c r="M1427" i="1" s="1"/>
  <c r="D1427" i="1"/>
  <c r="K1420" i="1"/>
  <c r="P1420" i="1" s="1"/>
  <c r="J1420" i="1"/>
  <c r="M1420" i="1" s="1"/>
  <c r="D1420" i="1"/>
  <c r="K1419" i="1"/>
  <c r="P1419" i="1" s="1"/>
  <c r="J1419" i="1"/>
  <c r="M1419" i="1" s="1"/>
  <c r="D1419" i="1"/>
  <c r="K1418" i="1"/>
  <c r="P1418" i="1" s="1"/>
  <c r="J1418" i="1"/>
  <c r="M1418" i="1" s="1"/>
  <c r="D1418" i="1"/>
  <c r="K1411" i="1"/>
  <c r="P1411" i="1" s="1"/>
  <c r="J1411" i="1"/>
  <c r="M1411" i="1" s="1"/>
  <c r="D1411" i="1"/>
  <c r="K1410" i="1"/>
  <c r="P1410" i="1" s="1"/>
  <c r="J1410" i="1"/>
  <c r="M1410" i="1" s="1"/>
  <c r="D1410" i="1"/>
  <c r="K1409" i="1"/>
  <c r="P1409" i="1" s="1"/>
  <c r="J1409" i="1"/>
  <c r="M1409" i="1" s="1"/>
  <c r="D1409" i="1"/>
  <c r="K1402" i="1"/>
  <c r="P1402" i="1" s="1"/>
  <c r="J1402" i="1"/>
  <c r="M1402" i="1" s="1"/>
  <c r="D1402" i="1"/>
  <c r="K1401" i="1"/>
  <c r="P1401" i="1" s="1"/>
  <c r="J1401" i="1"/>
  <c r="M1401" i="1" s="1"/>
  <c r="D1401" i="1"/>
  <c r="K1400" i="1"/>
  <c r="P1400" i="1" s="1"/>
  <c r="J1400" i="1"/>
  <c r="M1400" i="1" s="1"/>
  <c r="D1400" i="1"/>
  <c r="K1393" i="1"/>
  <c r="P1393" i="1" s="1"/>
  <c r="J1393" i="1"/>
  <c r="M1393" i="1" s="1"/>
  <c r="D1393" i="1"/>
  <c r="K1392" i="1"/>
  <c r="P1392" i="1" s="1"/>
  <c r="J1392" i="1"/>
  <c r="M1392" i="1" s="1"/>
  <c r="D1392" i="1"/>
  <c r="K1391" i="1"/>
  <c r="P1391" i="1" s="1"/>
  <c r="J1391" i="1"/>
  <c r="M1391" i="1" s="1"/>
  <c r="D1391" i="1"/>
  <c r="K1384" i="1"/>
  <c r="P1384" i="1" s="1"/>
  <c r="J1384" i="1"/>
  <c r="M1384" i="1" s="1"/>
  <c r="D1384" i="1"/>
  <c r="K1383" i="1"/>
  <c r="P1383" i="1" s="1"/>
  <c r="J1383" i="1"/>
  <c r="M1383" i="1" s="1"/>
  <c r="D1383" i="1"/>
  <c r="K1382" i="1"/>
  <c r="P1382" i="1" s="1"/>
  <c r="J1382" i="1"/>
  <c r="M1382" i="1" s="1"/>
  <c r="D1382" i="1"/>
  <c r="K1375" i="1"/>
  <c r="P1375" i="1" s="1"/>
  <c r="J1375" i="1"/>
  <c r="M1375" i="1" s="1"/>
  <c r="D1375" i="1"/>
  <c r="L1374" i="1"/>
  <c r="K1374" i="1"/>
  <c r="P1374" i="1" s="1"/>
  <c r="J1374" i="1"/>
  <c r="M1374" i="1" s="1"/>
  <c r="D1374" i="1"/>
  <c r="K1373" i="1"/>
  <c r="P1373" i="1" s="1"/>
  <c r="J1373" i="1"/>
  <c r="M1373" i="1" s="1"/>
  <c r="D1373" i="1"/>
  <c r="K1366" i="1"/>
  <c r="P1366" i="1" s="1"/>
  <c r="J1366" i="1"/>
  <c r="M1366" i="1" s="1"/>
  <c r="D1366" i="1"/>
  <c r="K1365" i="1"/>
  <c r="P1365" i="1" s="1"/>
  <c r="J1365" i="1"/>
  <c r="M1365" i="1" s="1"/>
  <c r="D1365" i="1"/>
  <c r="K1364" i="1"/>
  <c r="P1364" i="1" s="1"/>
  <c r="J1364" i="1"/>
  <c r="M1364" i="1" s="1"/>
  <c r="D1364" i="1"/>
  <c r="K1357" i="1"/>
  <c r="P1357" i="1" s="1"/>
  <c r="J1357" i="1"/>
  <c r="M1357" i="1" s="1"/>
  <c r="D1357" i="1"/>
  <c r="K1356" i="1"/>
  <c r="P1356" i="1" s="1"/>
  <c r="J1356" i="1"/>
  <c r="M1356" i="1" s="1"/>
  <c r="D1356" i="1"/>
  <c r="L1355" i="1"/>
  <c r="K1355" i="1"/>
  <c r="P1355" i="1" s="1"/>
  <c r="J1355" i="1"/>
  <c r="M1355" i="1" s="1"/>
  <c r="D1355" i="1"/>
  <c r="K1348" i="1"/>
  <c r="P1348" i="1" s="1"/>
  <c r="J1348" i="1"/>
  <c r="M1348" i="1" s="1"/>
  <c r="D1348" i="1"/>
  <c r="K1347" i="1"/>
  <c r="P1347" i="1" s="1"/>
  <c r="J1347" i="1"/>
  <c r="M1347" i="1" s="1"/>
  <c r="D1347" i="1"/>
  <c r="K1346" i="1"/>
  <c r="P1346" i="1" s="1"/>
  <c r="J1346" i="1"/>
  <c r="M1346" i="1" s="1"/>
  <c r="D1346" i="1"/>
  <c r="K1339" i="1"/>
  <c r="P1339" i="1" s="1"/>
  <c r="J1339" i="1"/>
  <c r="M1339" i="1" s="1"/>
  <c r="D1339" i="1"/>
  <c r="L1338" i="1"/>
  <c r="K1338" i="1"/>
  <c r="P1338" i="1" s="1"/>
  <c r="J1338" i="1"/>
  <c r="M1338" i="1" s="1"/>
  <c r="D1338" i="1"/>
  <c r="K1337" i="1"/>
  <c r="P1337" i="1" s="1"/>
  <c r="J1337" i="1"/>
  <c r="M1337" i="1" s="1"/>
  <c r="D1337" i="1"/>
  <c r="K1330" i="1"/>
  <c r="P1330" i="1" s="1"/>
  <c r="J1330" i="1"/>
  <c r="M1330" i="1" s="1"/>
  <c r="D1330" i="1"/>
  <c r="K1329" i="1"/>
  <c r="P1329" i="1" s="1"/>
  <c r="J1329" i="1"/>
  <c r="M1329" i="1" s="1"/>
  <c r="D1329" i="1"/>
  <c r="K1328" i="1"/>
  <c r="P1328" i="1" s="1"/>
  <c r="J1328" i="1"/>
  <c r="M1328" i="1" s="1"/>
  <c r="D1328" i="1"/>
  <c r="K1321" i="1"/>
  <c r="P1321" i="1" s="1"/>
  <c r="J1321" i="1"/>
  <c r="M1321" i="1" s="1"/>
  <c r="D1321" i="1"/>
  <c r="K1320" i="1"/>
  <c r="P1320" i="1" s="1"/>
  <c r="J1320" i="1"/>
  <c r="M1320" i="1" s="1"/>
  <c r="D1320" i="1"/>
  <c r="K1319" i="1"/>
  <c r="P1319" i="1" s="1"/>
  <c r="J1319" i="1"/>
  <c r="M1319" i="1" s="1"/>
  <c r="D1319" i="1"/>
  <c r="K1312" i="1"/>
  <c r="P1312" i="1" s="1"/>
  <c r="J1312" i="1"/>
  <c r="M1312" i="1" s="1"/>
  <c r="D1312" i="1"/>
  <c r="K1311" i="1"/>
  <c r="P1311" i="1" s="1"/>
  <c r="J1311" i="1"/>
  <c r="M1311" i="1" s="1"/>
  <c r="D1311" i="1"/>
  <c r="K1310" i="1"/>
  <c r="P1310" i="1" s="1"/>
  <c r="J1310" i="1"/>
  <c r="M1310" i="1" s="1"/>
  <c r="D1310" i="1"/>
  <c r="K1303" i="1"/>
  <c r="P1303" i="1" s="1"/>
  <c r="J1303" i="1"/>
  <c r="M1303" i="1" s="1"/>
  <c r="D1303" i="1"/>
  <c r="K1302" i="1"/>
  <c r="P1302" i="1" s="1"/>
  <c r="J1302" i="1"/>
  <c r="M1302" i="1" s="1"/>
  <c r="D1302" i="1"/>
  <c r="K1301" i="1"/>
  <c r="P1301" i="1" s="1"/>
  <c r="J1301" i="1"/>
  <c r="M1301" i="1" s="1"/>
  <c r="D1301" i="1"/>
  <c r="K1294" i="1"/>
  <c r="P1294" i="1" s="1"/>
  <c r="J1294" i="1"/>
  <c r="M1294" i="1" s="1"/>
  <c r="D1294" i="1"/>
  <c r="K1293" i="1"/>
  <c r="P1293" i="1" s="1"/>
  <c r="J1293" i="1"/>
  <c r="M1293" i="1" s="1"/>
  <c r="D1293" i="1"/>
  <c r="K1292" i="1"/>
  <c r="P1292" i="1" s="1"/>
  <c r="J1292" i="1"/>
  <c r="M1292" i="1" s="1"/>
  <c r="D1292" i="1"/>
  <c r="K1285" i="1"/>
  <c r="P1285" i="1" s="1"/>
  <c r="J1285" i="1"/>
  <c r="M1285" i="1" s="1"/>
  <c r="D1285" i="1"/>
  <c r="K1284" i="1"/>
  <c r="P1284" i="1" s="1"/>
  <c r="J1284" i="1"/>
  <c r="M1284" i="1" s="1"/>
  <c r="D1284" i="1"/>
  <c r="K1283" i="1"/>
  <c r="P1283" i="1" s="1"/>
  <c r="J1283" i="1"/>
  <c r="M1283" i="1" s="1"/>
  <c r="D1283" i="1"/>
  <c r="K1276" i="1"/>
  <c r="P1276" i="1" s="1"/>
  <c r="J1276" i="1"/>
  <c r="M1276" i="1" s="1"/>
  <c r="D1276" i="1"/>
  <c r="K1275" i="1"/>
  <c r="P1275" i="1" s="1"/>
  <c r="J1275" i="1"/>
  <c r="M1275" i="1" s="1"/>
  <c r="D1275" i="1"/>
  <c r="K1274" i="1"/>
  <c r="P1274" i="1" s="1"/>
  <c r="J1274" i="1"/>
  <c r="M1274" i="1" s="1"/>
  <c r="D1274" i="1"/>
  <c r="K1267" i="1"/>
  <c r="P1267" i="1" s="1"/>
  <c r="J1267" i="1"/>
  <c r="M1267" i="1" s="1"/>
  <c r="D1267" i="1"/>
  <c r="K1266" i="1"/>
  <c r="P1266" i="1" s="1"/>
  <c r="J1266" i="1"/>
  <c r="M1266" i="1" s="1"/>
  <c r="D1266" i="1"/>
  <c r="K1265" i="1"/>
  <c r="P1265" i="1" s="1"/>
  <c r="J1265" i="1"/>
  <c r="M1265" i="1" s="1"/>
  <c r="D1265" i="1"/>
  <c r="K1258" i="1"/>
  <c r="P1258" i="1" s="1"/>
  <c r="J1258" i="1"/>
  <c r="M1258" i="1" s="1"/>
  <c r="D1258" i="1"/>
  <c r="K1257" i="1"/>
  <c r="P1257" i="1" s="1"/>
  <c r="J1257" i="1"/>
  <c r="M1257" i="1" s="1"/>
  <c r="D1257" i="1"/>
  <c r="K1256" i="1"/>
  <c r="P1256" i="1" s="1"/>
  <c r="J1256" i="1"/>
  <c r="M1256" i="1" s="1"/>
  <c r="D1256" i="1"/>
  <c r="K1249" i="1"/>
  <c r="P1249" i="1" s="1"/>
  <c r="J1249" i="1"/>
  <c r="M1249" i="1" s="1"/>
  <c r="D1249" i="1"/>
  <c r="K1248" i="1"/>
  <c r="P1248" i="1" s="1"/>
  <c r="J1248" i="1"/>
  <c r="M1248" i="1" s="1"/>
  <c r="D1248" i="1"/>
  <c r="K1247" i="1"/>
  <c r="P1247" i="1" s="1"/>
  <c r="J1247" i="1"/>
  <c r="M1247" i="1" s="1"/>
  <c r="D1247" i="1"/>
  <c r="K1240" i="1"/>
  <c r="P1240" i="1" s="1"/>
  <c r="J1240" i="1"/>
  <c r="M1240" i="1" s="1"/>
  <c r="D1240" i="1"/>
  <c r="K1239" i="1"/>
  <c r="P1239" i="1" s="1"/>
  <c r="J1239" i="1"/>
  <c r="M1239" i="1" s="1"/>
  <c r="D1239" i="1"/>
  <c r="K1238" i="1"/>
  <c r="P1238" i="1" s="1"/>
  <c r="J1238" i="1"/>
  <c r="M1238" i="1" s="1"/>
  <c r="D1238" i="1"/>
  <c r="K1231" i="1"/>
  <c r="P1231" i="1" s="1"/>
  <c r="J1231" i="1"/>
  <c r="M1231" i="1" s="1"/>
  <c r="D1231" i="1"/>
  <c r="K1230" i="1"/>
  <c r="P1230" i="1" s="1"/>
  <c r="J1230" i="1"/>
  <c r="M1230" i="1" s="1"/>
  <c r="D1230" i="1"/>
  <c r="K1229" i="1"/>
  <c r="P1229" i="1" s="1"/>
  <c r="J1229" i="1"/>
  <c r="M1229" i="1" s="1"/>
  <c r="D1229" i="1"/>
  <c r="K1222" i="1"/>
  <c r="P1222" i="1" s="1"/>
  <c r="J1222" i="1"/>
  <c r="M1222" i="1" s="1"/>
  <c r="D1222" i="1"/>
  <c r="K1221" i="1"/>
  <c r="P1221" i="1" s="1"/>
  <c r="J1221" i="1"/>
  <c r="M1221" i="1" s="1"/>
  <c r="D1221" i="1"/>
  <c r="L1220" i="1"/>
  <c r="K1220" i="1"/>
  <c r="P1220" i="1" s="1"/>
  <c r="J1220" i="1"/>
  <c r="M1220" i="1" s="1"/>
  <c r="D1220" i="1"/>
  <c r="K1213" i="1"/>
  <c r="P1213" i="1" s="1"/>
  <c r="J1213" i="1"/>
  <c r="M1213" i="1" s="1"/>
  <c r="D1213" i="1"/>
  <c r="K1212" i="1"/>
  <c r="P1212" i="1" s="1"/>
  <c r="J1212" i="1"/>
  <c r="M1212" i="1" s="1"/>
  <c r="D1212" i="1"/>
  <c r="K1211" i="1"/>
  <c r="P1211" i="1" s="1"/>
  <c r="J1211" i="1"/>
  <c r="M1211" i="1" s="1"/>
  <c r="D1211" i="1"/>
  <c r="K1204" i="1"/>
  <c r="P1204" i="1" s="1"/>
  <c r="J1204" i="1"/>
  <c r="M1204" i="1" s="1"/>
  <c r="D1204" i="1"/>
  <c r="K1203" i="1"/>
  <c r="P1203" i="1" s="1"/>
  <c r="J1203" i="1"/>
  <c r="M1203" i="1" s="1"/>
  <c r="D1203" i="1"/>
  <c r="K1202" i="1"/>
  <c r="P1202" i="1" s="1"/>
  <c r="J1202" i="1"/>
  <c r="M1202" i="1" s="1"/>
  <c r="D1202" i="1"/>
  <c r="M1195" i="1"/>
  <c r="K1195" i="1"/>
  <c r="P1195" i="1" s="1"/>
  <c r="J1195" i="1"/>
  <c r="L1195" i="1" s="1"/>
  <c r="D1195" i="1"/>
  <c r="K1194" i="1"/>
  <c r="P1194" i="1" s="1"/>
  <c r="J1194" i="1"/>
  <c r="M1194" i="1" s="1"/>
  <c r="D1194" i="1"/>
  <c r="K1193" i="1"/>
  <c r="P1193" i="1" s="1"/>
  <c r="J1193" i="1"/>
  <c r="M1193" i="1" s="1"/>
  <c r="D1193" i="1"/>
  <c r="K1186" i="1"/>
  <c r="P1186" i="1" s="1"/>
  <c r="J1186" i="1"/>
  <c r="M1186" i="1" s="1"/>
  <c r="D1186" i="1"/>
  <c r="K1185" i="1"/>
  <c r="P1185" i="1" s="1"/>
  <c r="J1185" i="1"/>
  <c r="M1185" i="1" s="1"/>
  <c r="D1185" i="1"/>
  <c r="K1184" i="1"/>
  <c r="P1184" i="1" s="1"/>
  <c r="J1184" i="1"/>
  <c r="M1184" i="1" s="1"/>
  <c r="D1184" i="1"/>
  <c r="K1177" i="1"/>
  <c r="P1177" i="1" s="1"/>
  <c r="J1177" i="1"/>
  <c r="M1177" i="1" s="1"/>
  <c r="D1177" i="1"/>
  <c r="K1176" i="1"/>
  <c r="P1176" i="1" s="1"/>
  <c r="J1176" i="1"/>
  <c r="M1176" i="1" s="1"/>
  <c r="D1176" i="1"/>
  <c r="K1175" i="1"/>
  <c r="P1175" i="1" s="1"/>
  <c r="J1175" i="1"/>
  <c r="M1175" i="1" s="1"/>
  <c r="D1175" i="1"/>
  <c r="K1168" i="1"/>
  <c r="P1168" i="1" s="1"/>
  <c r="J1168" i="1"/>
  <c r="M1168" i="1" s="1"/>
  <c r="D1168" i="1"/>
  <c r="K1167" i="1"/>
  <c r="P1167" i="1" s="1"/>
  <c r="J1167" i="1"/>
  <c r="M1167" i="1" s="1"/>
  <c r="D1167" i="1"/>
  <c r="K1166" i="1"/>
  <c r="P1166" i="1" s="1"/>
  <c r="J1166" i="1"/>
  <c r="M1166" i="1" s="1"/>
  <c r="D1166" i="1"/>
  <c r="K1159" i="1"/>
  <c r="P1159" i="1" s="1"/>
  <c r="J1159" i="1"/>
  <c r="M1159" i="1" s="1"/>
  <c r="D1159" i="1"/>
  <c r="K1158" i="1"/>
  <c r="P1158" i="1" s="1"/>
  <c r="J1158" i="1"/>
  <c r="M1158" i="1" s="1"/>
  <c r="D1158" i="1"/>
  <c r="K1157" i="1"/>
  <c r="P1157" i="1" s="1"/>
  <c r="J1157" i="1"/>
  <c r="M1157" i="1" s="1"/>
  <c r="D1157" i="1"/>
  <c r="K1150" i="1"/>
  <c r="P1150" i="1" s="1"/>
  <c r="J1150" i="1"/>
  <c r="M1150" i="1" s="1"/>
  <c r="D1150" i="1"/>
  <c r="K1149" i="1"/>
  <c r="P1149" i="1" s="1"/>
  <c r="J1149" i="1"/>
  <c r="M1149" i="1" s="1"/>
  <c r="D1149" i="1"/>
  <c r="K1148" i="1"/>
  <c r="P1148" i="1" s="1"/>
  <c r="J1148" i="1"/>
  <c r="M1148" i="1" s="1"/>
  <c r="D1148" i="1"/>
  <c r="K1141" i="1"/>
  <c r="P1141" i="1" s="1"/>
  <c r="J1141" i="1"/>
  <c r="M1141" i="1" s="1"/>
  <c r="D1141" i="1"/>
  <c r="K1140" i="1"/>
  <c r="P1140" i="1" s="1"/>
  <c r="J1140" i="1"/>
  <c r="M1140" i="1" s="1"/>
  <c r="D1140" i="1"/>
  <c r="K1139" i="1"/>
  <c r="P1139" i="1" s="1"/>
  <c r="J1139" i="1"/>
  <c r="M1139" i="1" s="1"/>
  <c r="D1139" i="1"/>
  <c r="M1132" i="1"/>
  <c r="L1132" i="1"/>
  <c r="K1132" i="1"/>
  <c r="P1132" i="1" s="1"/>
  <c r="J1132" i="1"/>
  <c r="D1132" i="1"/>
  <c r="K1131" i="1"/>
  <c r="P1131" i="1" s="1"/>
  <c r="J1131" i="1"/>
  <c r="M1131" i="1" s="1"/>
  <c r="D1131" i="1"/>
  <c r="K1130" i="1"/>
  <c r="P1130" i="1" s="1"/>
  <c r="J1130" i="1"/>
  <c r="M1130" i="1" s="1"/>
  <c r="D1130" i="1"/>
  <c r="K1123" i="1"/>
  <c r="P1123" i="1" s="1"/>
  <c r="J1123" i="1"/>
  <c r="M1123" i="1" s="1"/>
  <c r="D1123" i="1"/>
  <c r="K1122" i="1"/>
  <c r="P1122" i="1" s="1"/>
  <c r="J1122" i="1"/>
  <c r="M1122" i="1" s="1"/>
  <c r="D1122" i="1"/>
  <c r="K1121" i="1"/>
  <c r="P1121" i="1" s="1"/>
  <c r="J1121" i="1"/>
  <c r="M1121" i="1" s="1"/>
  <c r="D1121" i="1"/>
  <c r="K1114" i="1"/>
  <c r="P1114" i="1" s="1"/>
  <c r="J1114" i="1"/>
  <c r="M1114" i="1" s="1"/>
  <c r="D1114" i="1"/>
  <c r="K1113" i="1"/>
  <c r="P1113" i="1" s="1"/>
  <c r="J1113" i="1"/>
  <c r="M1113" i="1" s="1"/>
  <c r="D1113" i="1"/>
  <c r="K1112" i="1"/>
  <c r="P1112" i="1" s="1"/>
  <c r="J1112" i="1"/>
  <c r="M1112" i="1" s="1"/>
  <c r="D1112" i="1"/>
  <c r="K1105" i="1"/>
  <c r="P1105" i="1" s="1"/>
  <c r="J1105" i="1"/>
  <c r="M1105" i="1" s="1"/>
  <c r="D1105" i="1"/>
  <c r="K1104" i="1"/>
  <c r="P1104" i="1" s="1"/>
  <c r="J1104" i="1"/>
  <c r="M1104" i="1" s="1"/>
  <c r="D1104" i="1"/>
  <c r="K1103" i="1"/>
  <c r="P1103" i="1" s="1"/>
  <c r="J1103" i="1"/>
  <c r="M1103" i="1" s="1"/>
  <c r="D1103" i="1"/>
  <c r="K1096" i="1"/>
  <c r="P1096" i="1" s="1"/>
  <c r="J1096" i="1"/>
  <c r="M1096" i="1" s="1"/>
  <c r="D1096" i="1"/>
  <c r="K1095" i="1"/>
  <c r="P1095" i="1" s="1"/>
  <c r="J1095" i="1"/>
  <c r="M1095" i="1" s="1"/>
  <c r="D1095" i="1"/>
  <c r="L1094" i="1"/>
  <c r="K1094" i="1"/>
  <c r="P1094" i="1" s="1"/>
  <c r="J1094" i="1"/>
  <c r="M1094" i="1" s="1"/>
  <c r="D1094" i="1"/>
  <c r="K1087" i="1"/>
  <c r="P1087" i="1" s="1"/>
  <c r="J1087" i="1"/>
  <c r="M1087" i="1" s="1"/>
  <c r="D1087" i="1"/>
  <c r="K1086" i="1"/>
  <c r="P1086" i="1" s="1"/>
  <c r="J1086" i="1"/>
  <c r="M1086" i="1" s="1"/>
  <c r="D1086" i="1"/>
  <c r="K1085" i="1"/>
  <c r="P1085" i="1" s="1"/>
  <c r="J1085" i="1"/>
  <c r="M1085" i="1" s="1"/>
  <c r="D1085" i="1"/>
  <c r="K1078" i="1"/>
  <c r="P1078" i="1" s="1"/>
  <c r="J1078" i="1"/>
  <c r="M1078" i="1" s="1"/>
  <c r="D1078" i="1"/>
  <c r="K1077" i="1"/>
  <c r="P1077" i="1" s="1"/>
  <c r="J1077" i="1"/>
  <c r="M1077" i="1" s="1"/>
  <c r="D1077" i="1"/>
  <c r="K1076" i="1"/>
  <c r="P1076" i="1" s="1"/>
  <c r="J1076" i="1"/>
  <c r="M1076" i="1" s="1"/>
  <c r="D1076" i="1"/>
  <c r="K1069" i="1"/>
  <c r="P1069" i="1" s="1"/>
  <c r="J1069" i="1"/>
  <c r="M1069" i="1" s="1"/>
  <c r="D1069" i="1"/>
  <c r="K1068" i="1"/>
  <c r="P1068" i="1" s="1"/>
  <c r="J1068" i="1"/>
  <c r="M1068" i="1" s="1"/>
  <c r="D1068" i="1"/>
  <c r="K1067" i="1"/>
  <c r="P1067" i="1" s="1"/>
  <c r="J1067" i="1"/>
  <c r="M1067" i="1" s="1"/>
  <c r="D1067" i="1"/>
  <c r="K1060" i="1"/>
  <c r="P1060" i="1" s="1"/>
  <c r="J1060" i="1"/>
  <c r="M1060" i="1" s="1"/>
  <c r="D1060" i="1"/>
  <c r="K1059" i="1"/>
  <c r="P1059" i="1" s="1"/>
  <c r="J1059" i="1"/>
  <c r="M1059" i="1" s="1"/>
  <c r="D1059" i="1"/>
  <c r="K1058" i="1"/>
  <c r="P1058" i="1" s="1"/>
  <c r="J1058" i="1"/>
  <c r="M1058" i="1" s="1"/>
  <c r="D1058" i="1"/>
  <c r="K1051" i="1"/>
  <c r="P1051" i="1" s="1"/>
  <c r="J1051" i="1"/>
  <c r="M1051" i="1" s="1"/>
  <c r="D1051" i="1"/>
  <c r="K1050" i="1"/>
  <c r="P1050" i="1" s="1"/>
  <c r="J1050" i="1"/>
  <c r="M1050" i="1" s="1"/>
  <c r="D1050" i="1"/>
  <c r="K1049" i="1"/>
  <c r="P1049" i="1" s="1"/>
  <c r="J1049" i="1"/>
  <c r="M1049" i="1" s="1"/>
  <c r="D1049" i="1"/>
  <c r="K1042" i="1"/>
  <c r="P1042" i="1" s="1"/>
  <c r="J1042" i="1"/>
  <c r="M1042" i="1" s="1"/>
  <c r="D1042" i="1"/>
  <c r="K1041" i="1"/>
  <c r="P1041" i="1" s="1"/>
  <c r="J1041" i="1"/>
  <c r="M1041" i="1" s="1"/>
  <c r="D1041" i="1"/>
  <c r="K1040" i="1"/>
  <c r="P1040" i="1" s="1"/>
  <c r="J1040" i="1"/>
  <c r="M1040" i="1" s="1"/>
  <c r="D1040" i="1"/>
  <c r="K1033" i="1"/>
  <c r="P1033" i="1" s="1"/>
  <c r="J1033" i="1"/>
  <c r="M1033" i="1" s="1"/>
  <c r="D1033" i="1"/>
  <c r="K1032" i="1"/>
  <c r="P1032" i="1" s="1"/>
  <c r="J1032" i="1"/>
  <c r="M1032" i="1" s="1"/>
  <c r="D1032" i="1"/>
  <c r="P1031" i="1"/>
  <c r="K1031" i="1"/>
  <c r="Q1031" i="1" s="1"/>
  <c r="J1031" i="1"/>
  <c r="M1031" i="1" s="1"/>
  <c r="D1031" i="1"/>
  <c r="K1024" i="1"/>
  <c r="P1024" i="1" s="1"/>
  <c r="J1024" i="1"/>
  <c r="M1024" i="1" s="1"/>
  <c r="D1024" i="1"/>
  <c r="K1023" i="1"/>
  <c r="P1023" i="1" s="1"/>
  <c r="J1023" i="1"/>
  <c r="M1023" i="1" s="1"/>
  <c r="D1023" i="1"/>
  <c r="K1022" i="1"/>
  <c r="P1022" i="1" s="1"/>
  <c r="J1022" i="1"/>
  <c r="M1022" i="1" s="1"/>
  <c r="D1022" i="1"/>
  <c r="K1015" i="1"/>
  <c r="P1015" i="1" s="1"/>
  <c r="J1015" i="1"/>
  <c r="M1015" i="1" s="1"/>
  <c r="D1015" i="1"/>
  <c r="K1014" i="1"/>
  <c r="P1014" i="1" s="1"/>
  <c r="J1014" i="1"/>
  <c r="M1014" i="1" s="1"/>
  <c r="D1014" i="1"/>
  <c r="K1013" i="1"/>
  <c r="P1013" i="1" s="1"/>
  <c r="J1013" i="1"/>
  <c r="M1013" i="1" s="1"/>
  <c r="D1013" i="1"/>
  <c r="K1006" i="1"/>
  <c r="P1006" i="1" s="1"/>
  <c r="J1006" i="1"/>
  <c r="M1006" i="1" s="1"/>
  <c r="D1006" i="1"/>
  <c r="K1005" i="1"/>
  <c r="P1005" i="1" s="1"/>
  <c r="J1005" i="1"/>
  <c r="M1005" i="1" s="1"/>
  <c r="D1005" i="1"/>
  <c r="K1004" i="1"/>
  <c r="P1004" i="1" s="1"/>
  <c r="J1004" i="1"/>
  <c r="M1004" i="1" s="1"/>
  <c r="D1004" i="1"/>
  <c r="K997" i="1"/>
  <c r="P997" i="1" s="1"/>
  <c r="J997" i="1"/>
  <c r="M997" i="1" s="1"/>
  <c r="D997" i="1"/>
  <c r="K996" i="1"/>
  <c r="P996" i="1" s="1"/>
  <c r="J996" i="1"/>
  <c r="M996" i="1" s="1"/>
  <c r="D996" i="1"/>
  <c r="K995" i="1"/>
  <c r="P995" i="1" s="1"/>
  <c r="J995" i="1"/>
  <c r="M995" i="1" s="1"/>
  <c r="D995" i="1"/>
  <c r="K988" i="1"/>
  <c r="P988" i="1" s="1"/>
  <c r="J988" i="1"/>
  <c r="M988" i="1" s="1"/>
  <c r="D988" i="1"/>
  <c r="K987" i="1"/>
  <c r="P987" i="1" s="1"/>
  <c r="J987" i="1"/>
  <c r="M987" i="1" s="1"/>
  <c r="D987" i="1"/>
  <c r="K986" i="1"/>
  <c r="P986" i="1" s="1"/>
  <c r="J986" i="1"/>
  <c r="M986" i="1" s="1"/>
  <c r="D986" i="1"/>
  <c r="K979" i="1"/>
  <c r="P979" i="1" s="1"/>
  <c r="J979" i="1"/>
  <c r="M979" i="1" s="1"/>
  <c r="D979" i="1"/>
  <c r="K978" i="1"/>
  <c r="P978" i="1" s="1"/>
  <c r="J978" i="1"/>
  <c r="M978" i="1" s="1"/>
  <c r="D978" i="1"/>
  <c r="K977" i="1"/>
  <c r="P977" i="1" s="1"/>
  <c r="J977" i="1"/>
  <c r="M977" i="1" s="1"/>
  <c r="D977" i="1"/>
  <c r="K970" i="1"/>
  <c r="P970" i="1" s="1"/>
  <c r="J970" i="1"/>
  <c r="M970" i="1" s="1"/>
  <c r="D970" i="1"/>
  <c r="K969" i="1"/>
  <c r="P969" i="1" s="1"/>
  <c r="J969" i="1"/>
  <c r="M969" i="1" s="1"/>
  <c r="D969" i="1"/>
  <c r="K968" i="1"/>
  <c r="P968" i="1" s="1"/>
  <c r="J968" i="1"/>
  <c r="M968" i="1" s="1"/>
  <c r="D968" i="1"/>
  <c r="K961" i="1"/>
  <c r="P961" i="1" s="1"/>
  <c r="J961" i="1"/>
  <c r="M961" i="1" s="1"/>
  <c r="D961" i="1"/>
  <c r="K960" i="1"/>
  <c r="P960" i="1" s="1"/>
  <c r="J960" i="1"/>
  <c r="M960" i="1" s="1"/>
  <c r="D960" i="1"/>
  <c r="K959" i="1"/>
  <c r="P959" i="1" s="1"/>
  <c r="J959" i="1"/>
  <c r="M959" i="1" s="1"/>
  <c r="D959" i="1"/>
  <c r="K952" i="1"/>
  <c r="P952" i="1" s="1"/>
  <c r="J952" i="1"/>
  <c r="M952" i="1" s="1"/>
  <c r="D952" i="1"/>
  <c r="K951" i="1"/>
  <c r="P951" i="1" s="1"/>
  <c r="J951" i="1"/>
  <c r="M951" i="1" s="1"/>
  <c r="D951" i="1"/>
  <c r="K950" i="1"/>
  <c r="P950" i="1" s="1"/>
  <c r="J950" i="1"/>
  <c r="M950" i="1" s="1"/>
  <c r="D950" i="1"/>
  <c r="K943" i="1"/>
  <c r="P943" i="1" s="1"/>
  <c r="J943" i="1"/>
  <c r="M943" i="1" s="1"/>
  <c r="D943" i="1"/>
  <c r="K942" i="1"/>
  <c r="P942" i="1" s="1"/>
  <c r="J942" i="1"/>
  <c r="M942" i="1" s="1"/>
  <c r="D942" i="1"/>
  <c r="K941" i="1"/>
  <c r="P941" i="1" s="1"/>
  <c r="J941" i="1"/>
  <c r="M941" i="1" s="1"/>
  <c r="D941" i="1"/>
  <c r="K934" i="1"/>
  <c r="P934" i="1" s="1"/>
  <c r="J934" i="1"/>
  <c r="M934" i="1" s="1"/>
  <c r="D934" i="1"/>
  <c r="K933" i="1"/>
  <c r="P933" i="1" s="1"/>
  <c r="J933" i="1"/>
  <c r="M933" i="1" s="1"/>
  <c r="D933" i="1"/>
  <c r="K932" i="1"/>
  <c r="P932" i="1" s="1"/>
  <c r="J932" i="1"/>
  <c r="M932" i="1" s="1"/>
  <c r="D932" i="1"/>
  <c r="K925" i="1"/>
  <c r="P925" i="1" s="1"/>
  <c r="J925" i="1"/>
  <c r="M925" i="1" s="1"/>
  <c r="D925" i="1"/>
  <c r="K924" i="1"/>
  <c r="P924" i="1" s="1"/>
  <c r="J924" i="1"/>
  <c r="M924" i="1" s="1"/>
  <c r="D924" i="1"/>
  <c r="L923" i="1"/>
  <c r="K923" i="1"/>
  <c r="P923" i="1" s="1"/>
  <c r="J923" i="1"/>
  <c r="M923" i="1" s="1"/>
  <c r="D923" i="1"/>
  <c r="K916" i="1"/>
  <c r="P916" i="1" s="1"/>
  <c r="J916" i="1"/>
  <c r="M916" i="1" s="1"/>
  <c r="D916" i="1"/>
  <c r="K915" i="1"/>
  <c r="P915" i="1" s="1"/>
  <c r="J915" i="1"/>
  <c r="M915" i="1" s="1"/>
  <c r="D915" i="1"/>
  <c r="Q914" i="1"/>
  <c r="K914" i="1"/>
  <c r="P914" i="1" s="1"/>
  <c r="J914" i="1"/>
  <c r="M914" i="1" s="1"/>
  <c r="D914" i="1"/>
  <c r="K907" i="1"/>
  <c r="P907" i="1" s="1"/>
  <c r="J907" i="1"/>
  <c r="M907" i="1" s="1"/>
  <c r="D907" i="1"/>
  <c r="K906" i="1"/>
  <c r="P906" i="1" s="1"/>
  <c r="J906" i="1"/>
  <c r="M906" i="1" s="1"/>
  <c r="D906" i="1"/>
  <c r="K905" i="1"/>
  <c r="P905" i="1" s="1"/>
  <c r="J905" i="1"/>
  <c r="M905" i="1" s="1"/>
  <c r="D905" i="1"/>
  <c r="K898" i="1"/>
  <c r="P898" i="1" s="1"/>
  <c r="J898" i="1"/>
  <c r="M898" i="1" s="1"/>
  <c r="D898" i="1"/>
  <c r="K897" i="1"/>
  <c r="P897" i="1" s="1"/>
  <c r="J897" i="1"/>
  <c r="M897" i="1" s="1"/>
  <c r="D897" i="1"/>
  <c r="K896" i="1"/>
  <c r="P896" i="1" s="1"/>
  <c r="J896" i="1"/>
  <c r="M896" i="1" s="1"/>
  <c r="D896" i="1"/>
  <c r="K889" i="1"/>
  <c r="P889" i="1" s="1"/>
  <c r="J889" i="1"/>
  <c r="M889" i="1" s="1"/>
  <c r="D889" i="1"/>
  <c r="K888" i="1"/>
  <c r="P888" i="1" s="1"/>
  <c r="J888" i="1"/>
  <c r="M888" i="1" s="1"/>
  <c r="D888" i="1"/>
  <c r="K887" i="1"/>
  <c r="P887" i="1" s="1"/>
  <c r="J887" i="1"/>
  <c r="M887" i="1" s="1"/>
  <c r="D887" i="1"/>
  <c r="K880" i="1"/>
  <c r="P880" i="1" s="1"/>
  <c r="J880" i="1"/>
  <c r="M880" i="1" s="1"/>
  <c r="D880" i="1"/>
  <c r="K879" i="1"/>
  <c r="P879" i="1" s="1"/>
  <c r="J879" i="1"/>
  <c r="M879" i="1" s="1"/>
  <c r="D879" i="1"/>
  <c r="K878" i="1"/>
  <c r="P878" i="1" s="1"/>
  <c r="J878" i="1"/>
  <c r="M878" i="1" s="1"/>
  <c r="D878" i="1"/>
  <c r="K871" i="1"/>
  <c r="P871" i="1" s="1"/>
  <c r="J871" i="1"/>
  <c r="M871" i="1" s="1"/>
  <c r="D871" i="1"/>
  <c r="K870" i="1"/>
  <c r="P870" i="1" s="1"/>
  <c r="J870" i="1"/>
  <c r="M870" i="1" s="1"/>
  <c r="D870" i="1"/>
  <c r="K869" i="1"/>
  <c r="P869" i="1" s="1"/>
  <c r="J869" i="1"/>
  <c r="M869" i="1" s="1"/>
  <c r="D869" i="1"/>
  <c r="K862" i="1"/>
  <c r="P862" i="1" s="1"/>
  <c r="J862" i="1"/>
  <c r="M862" i="1" s="1"/>
  <c r="D862" i="1"/>
  <c r="K861" i="1"/>
  <c r="P861" i="1" s="1"/>
  <c r="J861" i="1"/>
  <c r="M861" i="1" s="1"/>
  <c r="D861" i="1"/>
  <c r="K860" i="1"/>
  <c r="P860" i="1" s="1"/>
  <c r="J860" i="1"/>
  <c r="M860" i="1" s="1"/>
  <c r="D860" i="1"/>
  <c r="K853" i="1"/>
  <c r="P853" i="1" s="1"/>
  <c r="J853" i="1"/>
  <c r="M853" i="1" s="1"/>
  <c r="D853" i="1"/>
  <c r="K852" i="1"/>
  <c r="P852" i="1" s="1"/>
  <c r="J852" i="1"/>
  <c r="M852" i="1" s="1"/>
  <c r="D852" i="1"/>
  <c r="K851" i="1"/>
  <c r="P851" i="1" s="1"/>
  <c r="J851" i="1"/>
  <c r="M851" i="1" s="1"/>
  <c r="D851" i="1"/>
  <c r="K844" i="1"/>
  <c r="P844" i="1" s="1"/>
  <c r="J844" i="1"/>
  <c r="M844" i="1" s="1"/>
  <c r="D844" i="1"/>
  <c r="K843" i="1"/>
  <c r="P843" i="1" s="1"/>
  <c r="J843" i="1"/>
  <c r="M843" i="1" s="1"/>
  <c r="D843" i="1"/>
  <c r="K842" i="1"/>
  <c r="P842" i="1" s="1"/>
  <c r="J842" i="1"/>
  <c r="M842" i="1" s="1"/>
  <c r="D842" i="1"/>
  <c r="K835" i="1"/>
  <c r="P835" i="1" s="1"/>
  <c r="J835" i="1"/>
  <c r="M835" i="1" s="1"/>
  <c r="D835" i="1"/>
  <c r="K834" i="1"/>
  <c r="P834" i="1" s="1"/>
  <c r="J834" i="1"/>
  <c r="M834" i="1" s="1"/>
  <c r="D834" i="1"/>
  <c r="K833" i="1"/>
  <c r="P833" i="1" s="1"/>
  <c r="J833" i="1"/>
  <c r="M833" i="1" s="1"/>
  <c r="D833" i="1"/>
  <c r="K826" i="1"/>
  <c r="P826" i="1" s="1"/>
  <c r="J826" i="1"/>
  <c r="M826" i="1" s="1"/>
  <c r="D826" i="1"/>
  <c r="K825" i="1"/>
  <c r="P825" i="1" s="1"/>
  <c r="J825" i="1"/>
  <c r="M825" i="1" s="1"/>
  <c r="D825" i="1"/>
  <c r="K824" i="1"/>
  <c r="P824" i="1" s="1"/>
  <c r="J824" i="1"/>
  <c r="M824" i="1" s="1"/>
  <c r="D824" i="1"/>
  <c r="L817" i="1"/>
  <c r="K817" i="1"/>
  <c r="P817" i="1" s="1"/>
  <c r="J817" i="1"/>
  <c r="M817" i="1" s="1"/>
  <c r="D817" i="1"/>
  <c r="K816" i="1"/>
  <c r="P816" i="1" s="1"/>
  <c r="J816" i="1"/>
  <c r="M816" i="1" s="1"/>
  <c r="D816" i="1"/>
  <c r="K815" i="1"/>
  <c r="P815" i="1" s="1"/>
  <c r="J815" i="1"/>
  <c r="M815" i="1" s="1"/>
  <c r="D815" i="1"/>
  <c r="K808" i="1"/>
  <c r="P808" i="1" s="1"/>
  <c r="J808" i="1"/>
  <c r="M808" i="1" s="1"/>
  <c r="D808" i="1"/>
  <c r="K807" i="1"/>
  <c r="P807" i="1" s="1"/>
  <c r="J807" i="1"/>
  <c r="M807" i="1" s="1"/>
  <c r="D807" i="1"/>
  <c r="K806" i="1"/>
  <c r="P806" i="1" s="1"/>
  <c r="J806" i="1"/>
  <c r="M806" i="1" s="1"/>
  <c r="D806" i="1"/>
  <c r="K799" i="1"/>
  <c r="P799" i="1" s="1"/>
  <c r="J799" i="1"/>
  <c r="M799" i="1" s="1"/>
  <c r="D799" i="1"/>
  <c r="L798" i="1"/>
  <c r="K798" i="1"/>
  <c r="P798" i="1" s="1"/>
  <c r="J798" i="1"/>
  <c r="M798" i="1" s="1"/>
  <c r="D798" i="1"/>
  <c r="K797" i="1"/>
  <c r="Q797" i="1" s="1"/>
  <c r="J797" i="1"/>
  <c r="M797" i="1" s="1"/>
  <c r="D797" i="1"/>
  <c r="K790" i="1"/>
  <c r="P790" i="1" s="1"/>
  <c r="J790" i="1"/>
  <c r="M790" i="1" s="1"/>
  <c r="D790" i="1"/>
  <c r="K789" i="1"/>
  <c r="P789" i="1" s="1"/>
  <c r="J789" i="1"/>
  <c r="M789" i="1" s="1"/>
  <c r="D789" i="1"/>
  <c r="K788" i="1"/>
  <c r="P788" i="1" s="1"/>
  <c r="J788" i="1"/>
  <c r="M788" i="1" s="1"/>
  <c r="D788" i="1"/>
  <c r="K781" i="1"/>
  <c r="P781" i="1" s="1"/>
  <c r="J781" i="1"/>
  <c r="M781" i="1" s="1"/>
  <c r="D781" i="1"/>
  <c r="K780" i="1"/>
  <c r="P780" i="1" s="1"/>
  <c r="J780" i="1"/>
  <c r="M780" i="1" s="1"/>
  <c r="D780" i="1"/>
  <c r="K779" i="1"/>
  <c r="P779" i="1" s="1"/>
  <c r="J779" i="1"/>
  <c r="M779" i="1" s="1"/>
  <c r="D779" i="1"/>
  <c r="K772" i="1"/>
  <c r="P772" i="1" s="1"/>
  <c r="J772" i="1"/>
  <c r="M772" i="1" s="1"/>
  <c r="D772" i="1"/>
  <c r="K771" i="1"/>
  <c r="P771" i="1" s="1"/>
  <c r="J771" i="1"/>
  <c r="M771" i="1" s="1"/>
  <c r="D771" i="1"/>
  <c r="K770" i="1"/>
  <c r="P770" i="1" s="1"/>
  <c r="J770" i="1"/>
  <c r="M770" i="1" s="1"/>
  <c r="D770" i="1"/>
  <c r="K763" i="1"/>
  <c r="P763" i="1" s="1"/>
  <c r="J763" i="1"/>
  <c r="M763" i="1" s="1"/>
  <c r="D763" i="1"/>
  <c r="K762" i="1"/>
  <c r="P762" i="1" s="1"/>
  <c r="J762" i="1"/>
  <c r="M762" i="1" s="1"/>
  <c r="D762" i="1"/>
  <c r="K761" i="1"/>
  <c r="P761" i="1" s="1"/>
  <c r="J761" i="1"/>
  <c r="M761" i="1" s="1"/>
  <c r="D761" i="1"/>
  <c r="K754" i="1"/>
  <c r="P754" i="1" s="1"/>
  <c r="J754" i="1"/>
  <c r="M754" i="1" s="1"/>
  <c r="D754" i="1"/>
  <c r="K753" i="1"/>
  <c r="P753" i="1" s="1"/>
  <c r="J753" i="1"/>
  <c r="M753" i="1" s="1"/>
  <c r="D753" i="1"/>
  <c r="L752" i="1"/>
  <c r="K752" i="1"/>
  <c r="P752" i="1" s="1"/>
  <c r="J752" i="1"/>
  <c r="M752" i="1" s="1"/>
  <c r="D752" i="1"/>
  <c r="K745" i="1"/>
  <c r="P745" i="1" s="1"/>
  <c r="J745" i="1"/>
  <c r="M745" i="1" s="1"/>
  <c r="D745" i="1"/>
  <c r="K744" i="1"/>
  <c r="P744" i="1" s="1"/>
  <c r="J744" i="1"/>
  <c r="M744" i="1" s="1"/>
  <c r="D744" i="1"/>
  <c r="K743" i="1"/>
  <c r="P743" i="1" s="1"/>
  <c r="J743" i="1"/>
  <c r="M743" i="1" s="1"/>
  <c r="D743" i="1"/>
  <c r="K736" i="1"/>
  <c r="P736" i="1" s="1"/>
  <c r="J736" i="1"/>
  <c r="M736" i="1" s="1"/>
  <c r="D736" i="1"/>
  <c r="K735" i="1"/>
  <c r="P735" i="1" s="1"/>
  <c r="J735" i="1"/>
  <c r="M735" i="1" s="1"/>
  <c r="D735" i="1"/>
  <c r="K734" i="1"/>
  <c r="P734" i="1" s="1"/>
  <c r="J734" i="1"/>
  <c r="M734" i="1" s="1"/>
  <c r="D734" i="1"/>
  <c r="K727" i="1"/>
  <c r="P727" i="1" s="1"/>
  <c r="J727" i="1"/>
  <c r="M727" i="1" s="1"/>
  <c r="D727" i="1"/>
  <c r="K726" i="1"/>
  <c r="P726" i="1" s="1"/>
  <c r="J726" i="1"/>
  <c r="M726" i="1" s="1"/>
  <c r="D726" i="1"/>
  <c r="M725" i="1"/>
  <c r="K725" i="1"/>
  <c r="P725" i="1" s="1"/>
  <c r="J725" i="1"/>
  <c r="L725" i="1" s="1"/>
  <c r="D725" i="1"/>
  <c r="K718" i="1"/>
  <c r="P718" i="1" s="1"/>
  <c r="J718" i="1"/>
  <c r="M718" i="1" s="1"/>
  <c r="D718" i="1"/>
  <c r="K717" i="1"/>
  <c r="P717" i="1" s="1"/>
  <c r="J717" i="1"/>
  <c r="M717" i="1" s="1"/>
  <c r="D717" i="1"/>
  <c r="K716" i="1"/>
  <c r="P716" i="1" s="1"/>
  <c r="J716" i="1"/>
  <c r="M716" i="1" s="1"/>
  <c r="D716" i="1"/>
  <c r="K709" i="1"/>
  <c r="P709" i="1" s="1"/>
  <c r="J709" i="1"/>
  <c r="M709" i="1" s="1"/>
  <c r="D709" i="1"/>
  <c r="K708" i="1"/>
  <c r="P708" i="1" s="1"/>
  <c r="J708" i="1"/>
  <c r="M708" i="1" s="1"/>
  <c r="D708" i="1"/>
  <c r="K707" i="1"/>
  <c r="P707" i="1" s="1"/>
  <c r="J707" i="1"/>
  <c r="M707" i="1" s="1"/>
  <c r="D707" i="1"/>
  <c r="K700" i="1"/>
  <c r="P700" i="1" s="1"/>
  <c r="J700" i="1"/>
  <c r="M700" i="1" s="1"/>
  <c r="D700" i="1"/>
  <c r="K699" i="1"/>
  <c r="P699" i="1" s="1"/>
  <c r="J699" i="1"/>
  <c r="M699" i="1" s="1"/>
  <c r="D699" i="1"/>
  <c r="K698" i="1"/>
  <c r="P698" i="1" s="1"/>
  <c r="J698" i="1"/>
  <c r="M698" i="1" s="1"/>
  <c r="D698" i="1"/>
  <c r="K691" i="1"/>
  <c r="P691" i="1" s="1"/>
  <c r="J691" i="1"/>
  <c r="M691" i="1" s="1"/>
  <c r="D691" i="1"/>
  <c r="K690" i="1"/>
  <c r="P690" i="1" s="1"/>
  <c r="J690" i="1"/>
  <c r="M690" i="1" s="1"/>
  <c r="D690" i="1"/>
  <c r="K689" i="1"/>
  <c r="P689" i="1" s="1"/>
  <c r="J689" i="1"/>
  <c r="M689" i="1" s="1"/>
  <c r="D689" i="1"/>
  <c r="K682" i="1"/>
  <c r="P682" i="1" s="1"/>
  <c r="J682" i="1"/>
  <c r="M682" i="1" s="1"/>
  <c r="D682" i="1"/>
  <c r="K681" i="1"/>
  <c r="P681" i="1" s="1"/>
  <c r="J681" i="1"/>
  <c r="M681" i="1" s="1"/>
  <c r="D681" i="1"/>
  <c r="L680" i="1"/>
  <c r="K680" i="1"/>
  <c r="P680" i="1" s="1"/>
  <c r="J680" i="1"/>
  <c r="M680" i="1" s="1"/>
  <c r="D680" i="1"/>
  <c r="K673" i="1"/>
  <c r="P673" i="1" s="1"/>
  <c r="J673" i="1"/>
  <c r="M673" i="1" s="1"/>
  <c r="D673" i="1"/>
  <c r="K672" i="1"/>
  <c r="P672" i="1" s="1"/>
  <c r="J672" i="1"/>
  <c r="M672" i="1" s="1"/>
  <c r="D672" i="1"/>
  <c r="K671" i="1"/>
  <c r="P671" i="1" s="1"/>
  <c r="J671" i="1"/>
  <c r="M671" i="1" s="1"/>
  <c r="D671" i="1"/>
  <c r="L664" i="1"/>
  <c r="K664" i="1"/>
  <c r="P664" i="1" s="1"/>
  <c r="J664" i="1"/>
  <c r="M664" i="1" s="1"/>
  <c r="D664" i="1"/>
  <c r="K663" i="1"/>
  <c r="P663" i="1" s="1"/>
  <c r="J663" i="1"/>
  <c r="M663" i="1" s="1"/>
  <c r="D663" i="1"/>
  <c r="K662" i="1"/>
  <c r="P662" i="1" s="1"/>
  <c r="J662" i="1"/>
  <c r="M662" i="1" s="1"/>
  <c r="D662" i="1"/>
  <c r="K655" i="1"/>
  <c r="P655" i="1" s="1"/>
  <c r="J655" i="1"/>
  <c r="M655" i="1" s="1"/>
  <c r="D655" i="1"/>
  <c r="K654" i="1"/>
  <c r="P654" i="1" s="1"/>
  <c r="J654" i="1"/>
  <c r="M654" i="1" s="1"/>
  <c r="D654" i="1"/>
  <c r="K653" i="1"/>
  <c r="P653" i="1" s="1"/>
  <c r="J653" i="1"/>
  <c r="M653" i="1" s="1"/>
  <c r="D653" i="1"/>
  <c r="K646" i="1"/>
  <c r="P646" i="1" s="1"/>
  <c r="J646" i="1"/>
  <c r="M646" i="1" s="1"/>
  <c r="D646" i="1"/>
  <c r="K645" i="1"/>
  <c r="P645" i="1" s="1"/>
  <c r="J645" i="1"/>
  <c r="M645" i="1" s="1"/>
  <c r="D645" i="1"/>
  <c r="K644" i="1"/>
  <c r="P644" i="1" s="1"/>
  <c r="J644" i="1"/>
  <c r="M644" i="1" s="1"/>
  <c r="D644" i="1"/>
  <c r="K637" i="1"/>
  <c r="P637" i="1" s="1"/>
  <c r="J637" i="1"/>
  <c r="M637" i="1" s="1"/>
  <c r="D637" i="1"/>
  <c r="K636" i="1"/>
  <c r="P636" i="1" s="1"/>
  <c r="J636" i="1"/>
  <c r="M636" i="1" s="1"/>
  <c r="D636" i="1"/>
  <c r="K635" i="1"/>
  <c r="P635" i="1" s="1"/>
  <c r="J635" i="1"/>
  <c r="M635" i="1" s="1"/>
  <c r="D635" i="1"/>
  <c r="K628" i="1"/>
  <c r="P628" i="1" s="1"/>
  <c r="J628" i="1"/>
  <c r="M628" i="1" s="1"/>
  <c r="D628" i="1"/>
  <c r="K627" i="1"/>
  <c r="P627" i="1" s="1"/>
  <c r="J627" i="1"/>
  <c r="M627" i="1" s="1"/>
  <c r="D627" i="1"/>
  <c r="K626" i="1"/>
  <c r="P626" i="1" s="1"/>
  <c r="J626" i="1"/>
  <c r="M626" i="1" s="1"/>
  <c r="D626" i="1"/>
  <c r="K619" i="1"/>
  <c r="P619" i="1" s="1"/>
  <c r="J619" i="1"/>
  <c r="M619" i="1" s="1"/>
  <c r="D619" i="1"/>
  <c r="K618" i="1"/>
  <c r="P618" i="1" s="1"/>
  <c r="J618" i="1"/>
  <c r="M618" i="1" s="1"/>
  <c r="D618" i="1"/>
  <c r="K617" i="1"/>
  <c r="P617" i="1" s="1"/>
  <c r="J617" i="1"/>
  <c r="M617" i="1" s="1"/>
  <c r="D617" i="1"/>
  <c r="L610" i="1"/>
  <c r="K610" i="1"/>
  <c r="P610" i="1" s="1"/>
  <c r="J610" i="1"/>
  <c r="M610" i="1" s="1"/>
  <c r="D610" i="1"/>
  <c r="K609" i="1"/>
  <c r="P609" i="1" s="1"/>
  <c r="J609" i="1"/>
  <c r="M609" i="1" s="1"/>
  <c r="D609" i="1"/>
  <c r="K608" i="1"/>
  <c r="P608" i="1" s="1"/>
  <c r="J608" i="1"/>
  <c r="M608" i="1" s="1"/>
  <c r="D608" i="1"/>
  <c r="K601" i="1"/>
  <c r="P601" i="1" s="1"/>
  <c r="J601" i="1"/>
  <c r="M601" i="1" s="1"/>
  <c r="D601" i="1"/>
  <c r="K600" i="1"/>
  <c r="P600" i="1" s="1"/>
  <c r="J600" i="1"/>
  <c r="M600" i="1" s="1"/>
  <c r="D600" i="1"/>
  <c r="K599" i="1"/>
  <c r="Q599" i="1" s="1"/>
  <c r="J599" i="1"/>
  <c r="M599" i="1" s="1"/>
  <c r="D599" i="1"/>
  <c r="K592" i="1"/>
  <c r="P592" i="1" s="1"/>
  <c r="J592" i="1"/>
  <c r="M592" i="1" s="1"/>
  <c r="D592" i="1"/>
  <c r="K591" i="1"/>
  <c r="P591" i="1" s="1"/>
  <c r="J591" i="1"/>
  <c r="M591" i="1" s="1"/>
  <c r="D591" i="1"/>
  <c r="K590" i="1"/>
  <c r="P590" i="1" s="1"/>
  <c r="J590" i="1"/>
  <c r="M590" i="1" s="1"/>
  <c r="D590" i="1"/>
  <c r="K583" i="1"/>
  <c r="P583" i="1" s="1"/>
  <c r="J583" i="1"/>
  <c r="M583" i="1" s="1"/>
  <c r="D583" i="1"/>
  <c r="K582" i="1"/>
  <c r="P582" i="1" s="1"/>
  <c r="J582" i="1"/>
  <c r="M582" i="1" s="1"/>
  <c r="D582" i="1"/>
  <c r="L581" i="1"/>
  <c r="K581" i="1"/>
  <c r="P581" i="1" s="1"/>
  <c r="J581" i="1"/>
  <c r="M581" i="1" s="1"/>
  <c r="D581" i="1"/>
  <c r="K574" i="1"/>
  <c r="P574" i="1" s="1"/>
  <c r="J574" i="1"/>
  <c r="M574" i="1" s="1"/>
  <c r="D574" i="1"/>
  <c r="D578" i="1"/>
  <c r="J578" i="1"/>
  <c r="M578" i="1" s="1"/>
  <c r="K578" i="1"/>
  <c r="P578" i="1" s="1"/>
  <c r="Q578" i="1"/>
  <c r="K573" i="1"/>
  <c r="P573" i="1" s="1"/>
  <c r="J573" i="1"/>
  <c r="M573" i="1" s="1"/>
  <c r="D573" i="1"/>
  <c r="K572" i="1"/>
  <c r="P572" i="1" s="1"/>
  <c r="J572" i="1"/>
  <c r="M572" i="1" s="1"/>
  <c r="D572" i="1"/>
  <c r="K565" i="1"/>
  <c r="P565" i="1" s="1"/>
  <c r="J565" i="1"/>
  <c r="M565" i="1" s="1"/>
  <c r="D565" i="1"/>
  <c r="K564" i="1"/>
  <c r="P564" i="1" s="1"/>
  <c r="J564" i="1"/>
  <c r="M564" i="1" s="1"/>
  <c r="D564" i="1"/>
  <c r="K563" i="1"/>
  <c r="P563" i="1" s="1"/>
  <c r="J563" i="1"/>
  <c r="M563" i="1" s="1"/>
  <c r="D563" i="1"/>
  <c r="K556" i="1"/>
  <c r="P556" i="1" s="1"/>
  <c r="J556" i="1"/>
  <c r="M556" i="1" s="1"/>
  <c r="D556" i="1"/>
  <c r="K555" i="1"/>
  <c r="P555" i="1" s="1"/>
  <c r="J555" i="1"/>
  <c r="M555" i="1" s="1"/>
  <c r="D555" i="1"/>
  <c r="K554" i="1"/>
  <c r="P554" i="1" s="1"/>
  <c r="J554" i="1"/>
  <c r="M554" i="1" s="1"/>
  <c r="D554" i="1"/>
  <c r="K547" i="1"/>
  <c r="P547" i="1" s="1"/>
  <c r="J547" i="1"/>
  <c r="M547" i="1" s="1"/>
  <c r="D547" i="1"/>
  <c r="K546" i="1"/>
  <c r="P546" i="1" s="1"/>
  <c r="J546" i="1"/>
  <c r="M546" i="1" s="1"/>
  <c r="D546" i="1"/>
  <c r="K545" i="1"/>
  <c r="P545" i="1" s="1"/>
  <c r="J545" i="1"/>
  <c r="M545" i="1" s="1"/>
  <c r="D545" i="1"/>
  <c r="K538" i="1"/>
  <c r="P538" i="1" s="1"/>
  <c r="J538" i="1"/>
  <c r="M538" i="1" s="1"/>
  <c r="D538" i="1"/>
  <c r="K537" i="1"/>
  <c r="P537" i="1" s="1"/>
  <c r="J537" i="1"/>
  <c r="M537" i="1" s="1"/>
  <c r="D537" i="1"/>
  <c r="K536" i="1"/>
  <c r="P536" i="1" s="1"/>
  <c r="J536" i="1"/>
  <c r="M536" i="1" s="1"/>
  <c r="D536" i="1"/>
  <c r="K529" i="1"/>
  <c r="P529" i="1" s="1"/>
  <c r="J529" i="1"/>
  <c r="M529" i="1" s="1"/>
  <c r="D529" i="1"/>
  <c r="K528" i="1"/>
  <c r="P528" i="1" s="1"/>
  <c r="J528" i="1"/>
  <c r="M528" i="1" s="1"/>
  <c r="D528" i="1"/>
  <c r="K527" i="1"/>
  <c r="P527" i="1" s="1"/>
  <c r="J527" i="1"/>
  <c r="L527" i="1" s="1"/>
  <c r="D527" i="1"/>
  <c r="K520" i="1"/>
  <c r="P520" i="1" s="1"/>
  <c r="J520" i="1"/>
  <c r="M520" i="1" s="1"/>
  <c r="D520" i="1"/>
  <c r="K519" i="1"/>
  <c r="P519" i="1" s="1"/>
  <c r="J519" i="1"/>
  <c r="M519" i="1" s="1"/>
  <c r="D519" i="1"/>
  <c r="K518" i="1"/>
  <c r="Q518" i="1" s="1"/>
  <c r="J518" i="1"/>
  <c r="M518" i="1" s="1"/>
  <c r="D518" i="1"/>
  <c r="L511" i="1"/>
  <c r="K511" i="1"/>
  <c r="P511" i="1" s="1"/>
  <c r="J511" i="1"/>
  <c r="M511" i="1" s="1"/>
  <c r="D511" i="1"/>
  <c r="K510" i="1"/>
  <c r="P510" i="1" s="1"/>
  <c r="J510" i="1"/>
  <c r="M510" i="1" s="1"/>
  <c r="D510" i="1"/>
  <c r="K509" i="1"/>
  <c r="P509" i="1" s="1"/>
  <c r="J509" i="1"/>
  <c r="M509" i="1" s="1"/>
  <c r="D509" i="1"/>
  <c r="L502" i="1"/>
  <c r="K502" i="1"/>
  <c r="P502" i="1" s="1"/>
  <c r="J502" i="1"/>
  <c r="M502" i="1" s="1"/>
  <c r="D502" i="1"/>
  <c r="K501" i="1"/>
  <c r="P501" i="1" s="1"/>
  <c r="J501" i="1"/>
  <c r="M501" i="1" s="1"/>
  <c r="D501" i="1"/>
  <c r="K500" i="1"/>
  <c r="P500" i="1" s="1"/>
  <c r="J500" i="1"/>
  <c r="M500" i="1" s="1"/>
  <c r="D500" i="1"/>
  <c r="K493" i="1"/>
  <c r="P493" i="1" s="1"/>
  <c r="J493" i="1"/>
  <c r="M493" i="1" s="1"/>
  <c r="D493" i="1"/>
  <c r="K492" i="1"/>
  <c r="P492" i="1" s="1"/>
  <c r="J492" i="1"/>
  <c r="M492" i="1" s="1"/>
  <c r="D492" i="1"/>
  <c r="K491" i="1"/>
  <c r="P491" i="1" s="1"/>
  <c r="J491" i="1"/>
  <c r="M491" i="1" s="1"/>
  <c r="D491" i="1"/>
  <c r="K484" i="1"/>
  <c r="P484" i="1" s="1"/>
  <c r="J484" i="1"/>
  <c r="M484" i="1" s="1"/>
  <c r="D484" i="1"/>
  <c r="K483" i="1"/>
  <c r="P483" i="1" s="1"/>
  <c r="J483" i="1"/>
  <c r="M483" i="1" s="1"/>
  <c r="D483" i="1"/>
  <c r="K482" i="1"/>
  <c r="P482" i="1" s="1"/>
  <c r="J482" i="1"/>
  <c r="M482" i="1" s="1"/>
  <c r="D482" i="1"/>
  <c r="K475" i="1"/>
  <c r="P475" i="1" s="1"/>
  <c r="J475" i="1"/>
  <c r="M475" i="1" s="1"/>
  <c r="D475" i="1"/>
  <c r="K474" i="1"/>
  <c r="P474" i="1" s="1"/>
  <c r="J474" i="1"/>
  <c r="M474" i="1" s="1"/>
  <c r="D474" i="1"/>
  <c r="K473" i="1"/>
  <c r="P473" i="1" s="1"/>
  <c r="J473" i="1"/>
  <c r="M473" i="1" s="1"/>
  <c r="D473" i="1"/>
  <c r="K466" i="1"/>
  <c r="P466" i="1" s="1"/>
  <c r="J466" i="1"/>
  <c r="M466" i="1" s="1"/>
  <c r="D466" i="1"/>
  <c r="D470" i="1"/>
  <c r="J470" i="1"/>
  <c r="M470" i="1" s="1"/>
  <c r="K470" i="1"/>
  <c r="P470" i="1" s="1"/>
  <c r="K465" i="1"/>
  <c r="P465" i="1" s="1"/>
  <c r="J465" i="1"/>
  <c r="M465" i="1" s="1"/>
  <c r="D465" i="1"/>
  <c r="K464" i="1"/>
  <c r="P464" i="1" s="1"/>
  <c r="J464" i="1"/>
  <c r="M464" i="1" s="1"/>
  <c r="D464" i="1"/>
  <c r="K457" i="1"/>
  <c r="P457" i="1" s="1"/>
  <c r="J457" i="1"/>
  <c r="M457" i="1" s="1"/>
  <c r="D457" i="1"/>
  <c r="K456" i="1"/>
  <c r="P456" i="1" s="1"/>
  <c r="J456" i="1"/>
  <c r="M456" i="1" s="1"/>
  <c r="D456" i="1"/>
  <c r="K455" i="1"/>
  <c r="P455" i="1" s="1"/>
  <c r="J455" i="1"/>
  <c r="M455" i="1" s="1"/>
  <c r="D455" i="1"/>
  <c r="M448" i="1"/>
  <c r="L448" i="1"/>
  <c r="K448" i="1"/>
  <c r="P448" i="1" s="1"/>
  <c r="J448" i="1"/>
  <c r="D448" i="1"/>
  <c r="K447" i="1"/>
  <c r="P447" i="1" s="1"/>
  <c r="J447" i="1"/>
  <c r="M447" i="1" s="1"/>
  <c r="D447" i="1"/>
  <c r="K446" i="1"/>
  <c r="P446" i="1" s="1"/>
  <c r="J446" i="1"/>
  <c r="M446" i="1" s="1"/>
  <c r="D446" i="1"/>
  <c r="K439" i="1"/>
  <c r="P439" i="1" s="1"/>
  <c r="J439" i="1"/>
  <c r="M439" i="1" s="1"/>
  <c r="D439" i="1"/>
  <c r="K438" i="1"/>
  <c r="P438" i="1" s="1"/>
  <c r="J438" i="1"/>
  <c r="M438" i="1" s="1"/>
  <c r="D438" i="1"/>
  <c r="K437" i="1"/>
  <c r="P437" i="1" s="1"/>
  <c r="J437" i="1"/>
  <c r="M437" i="1" s="1"/>
  <c r="D437" i="1"/>
  <c r="K430" i="1"/>
  <c r="P430" i="1" s="1"/>
  <c r="J430" i="1"/>
  <c r="M430" i="1" s="1"/>
  <c r="D430" i="1"/>
  <c r="K429" i="1"/>
  <c r="P429" i="1" s="1"/>
  <c r="J429" i="1"/>
  <c r="M429" i="1" s="1"/>
  <c r="D429" i="1"/>
  <c r="K428" i="1"/>
  <c r="P428" i="1" s="1"/>
  <c r="J428" i="1"/>
  <c r="M428" i="1" s="1"/>
  <c r="D428" i="1"/>
  <c r="K421" i="1"/>
  <c r="P421" i="1" s="1"/>
  <c r="J421" i="1"/>
  <c r="M421" i="1" s="1"/>
  <c r="D421" i="1"/>
  <c r="K420" i="1"/>
  <c r="P420" i="1" s="1"/>
  <c r="J420" i="1"/>
  <c r="M420" i="1" s="1"/>
  <c r="D420" i="1"/>
  <c r="K419" i="1"/>
  <c r="P419" i="1" s="1"/>
  <c r="J419" i="1"/>
  <c r="M419" i="1" s="1"/>
  <c r="D419" i="1"/>
  <c r="K412" i="1"/>
  <c r="P412" i="1" s="1"/>
  <c r="J412" i="1"/>
  <c r="M412" i="1" s="1"/>
  <c r="D412" i="1"/>
  <c r="K411" i="1"/>
  <c r="P411" i="1" s="1"/>
  <c r="J411" i="1"/>
  <c r="M411" i="1" s="1"/>
  <c r="D411" i="1"/>
  <c r="K410" i="1"/>
  <c r="P410" i="1" s="1"/>
  <c r="J410" i="1"/>
  <c r="M410" i="1" s="1"/>
  <c r="D410" i="1"/>
  <c r="K403" i="1"/>
  <c r="P403" i="1" s="1"/>
  <c r="J403" i="1"/>
  <c r="M403" i="1" s="1"/>
  <c r="D403" i="1"/>
  <c r="K402" i="1"/>
  <c r="P402" i="1" s="1"/>
  <c r="J402" i="1"/>
  <c r="M402" i="1" s="1"/>
  <c r="D402" i="1"/>
  <c r="K401" i="1"/>
  <c r="P401" i="1" s="1"/>
  <c r="J401" i="1"/>
  <c r="M401" i="1" s="1"/>
  <c r="D401" i="1"/>
  <c r="K394" i="1"/>
  <c r="P394" i="1" s="1"/>
  <c r="J394" i="1"/>
  <c r="M394" i="1" s="1"/>
  <c r="D394" i="1"/>
  <c r="K393" i="1"/>
  <c r="P393" i="1" s="1"/>
  <c r="J393" i="1"/>
  <c r="M393" i="1" s="1"/>
  <c r="D393" i="1"/>
  <c r="K392" i="1"/>
  <c r="P392" i="1" s="1"/>
  <c r="J392" i="1"/>
  <c r="M392" i="1" s="1"/>
  <c r="D392" i="1"/>
  <c r="K385" i="1"/>
  <c r="P385" i="1" s="1"/>
  <c r="J385" i="1"/>
  <c r="M385" i="1" s="1"/>
  <c r="D385" i="1"/>
  <c r="K384" i="1"/>
  <c r="P384" i="1" s="1"/>
  <c r="J384" i="1"/>
  <c r="M384" i="1" s="1"/>
  <c r="D384" i="1"/>
  <c r="K383" i="1"/>
  <c r="P383" i="1" s="1"/>
  <c r="J383" i="1"/>
  <c r="M383" i="1" s="1"/>
  <c r="D383" i="1"/>
  <c r="K376" i="1"/>
  <c r="P376" i="1" s="1"/>
  <c r="J376" i="1"/>
  <c r="M376" i="1" s="1"/>
  <c r="D376" i="1"/>
  <c r="K375" i="1"/>
  <c r="P375" i="1" s="1"/>
  <c r="J375" i="1"/>
  <c r="M375" i="1" s="1"/>
  <c r="D375" i="1"/>
  <c r="K374" i="1"/>
  <c r="P374" i="1" s="1"/>
  <c r="J374" i="1"/>
  <c r="M374" i="1" s="1"/>
  <c r="D374" i="1"/>
  <c r="K367" i="1"/>
  <c r="P367" i="1" s="1"/>
  <c r="J367" i="1"/>
  <c r="M367" i="1" s="1"/>
  <c r="D367" i="1"/>
  <c r="K366" i="1"/>
  <c r="P366" i="1" s="1"/>
  <c r="J366" i="1"/>
  <c r="M366" i="1" s="1"/>
  <c r="D366" i="1"/>
  <c r="K365" i="1"/>
  <c r="P365" i="1" s="1"/>
  <c r="J365" i="1"/>
  <c r="M365" i="1" s="1"/>
  <c r="D365" i="1"/>
  <c r="K358" i="1"/>
  <c r="P358" i="1" s="1"/>
  <c r="J358" i="1"/>
  <c r="M358" i="1" s="1"/>
  <c r="D358" i="1"/>
  <c r="K357" i="1"/>
  <c r="P357" i="1" s="1"/>
  <c r="J357" i="1"/>
  <c r="M357" i="1" s="1"/>
  <c r="D357" i="1"/>
  <c r="K356" i="1"/>
  <c r="P356" i="1" s="1"/>
  <c r="J356" i="1"/>
  <c r="M356" i="1" s="1"/>
  <c r="D356" i="1"/>
  <c r="K349" i="1"/>
  <c r="P349" i="1" s="1"/>
  <c r="J349" i="1"/>
  <c r="M349" i="1" s="1"/>
  <c r="D349" i="1"/>
  <c r="K348" i="1"/>
  <c r="P348" i="1" s="1"/>
  <c r="J348" i="1"/>
  <c r="M348" i="1" s="1"/>
  <c r="D348" i="1"/>
  <c r="K347" i="1"/>
  <c r="P347" i="1" s="1"/>
  <c r="J347" i="1"/>
  <c r="M347" i="1" s="1"/>
  <c r="D347" i="1"/>
  <c r="K340" i="1"/>
  <c r="P340" i="1" s="1"/>
  <c r="J340" i="1"/>
  <c r="M340" i="1" s="1"/>
  <c r="D340" i="1"/>
  <c r="K339" i="1"/>
  <c r="P339" i="1" s="1"/>
  <c r="J339" i="1"/>
  <c r="M339" i="1" s="1"/>
  <c r="D339" i="1"/>
  <c r="K338" i="1"/>
  <c r="P338" i="1" s="1"/>
  <c r="J338" i="1"/>
  <c r="M338" i="1" s="1"/>
  <c r="D338" i="1"/>
  <c r="K331" i="1"/>
  <c r="P331" i="1" s="1"/>
  <c r="J331" i="1"/>
  <c r="M331" i="1" s="1"/>
  <c r="D331" i="1"/>
  <c r="K330" i="1"/>
  <c r="P330" i="1" s="1"/>
  <c r="J330" i="1"/>
  <c r="L330" i="1" s="1"/>
  <c r="D330" i="1"/>
  <c r="K329" i="1"/>
  <c r="P329" i="1" s="1"/>
  <c r="J329" i="1"/>
  <c r="M329" i="1" s="1"/>
  <c r="D329" i="1"/>
  <c r="K322" i="1"/>
  <c r="P322" i="1" s="1"/>
  <c r="J322" i="1"/>
  <c r="M322" i="1" s="1"/>
  <c r="D322" i="1"/>
  <c r="K321" i="1"/>
  <c r="P321" i="1" s="1"/>
  <c r="J321" i="1"/>
  <c r="M321" i="1" s="1"/>
  <c r="D321" i="1"/>
  <c r="K320" i="1"/>
  <c r="P320" i="1" s="1"/>
  <c r="J320" i="1"/>
  <c r="M320" i="1" s="1"/>
  <c r="D320" i="1"/>
  <c r="K313" i="1"/>
  <c r="P313" i="1" s="1"/>
  <c r="J313" i="1"/>
  <c r="M313" i="1" s="1"/>
  <c r="D313" i="1"/>
  <c r="K312" i="1"/>
  <c r="P312" i="1" s="1"/>
  <c r="J312" i="1"/>
  <c r="M312" i="1" s="1"/>
  <c r="D312" i="1"/>
  <c r="K311" i="1"/>
  <c r="P311" i="1" s="1"/>
  <c r="J311" i="1"/>
  <c r="M311" i="1" s="1"/>
  <c r="D311" i="1"/>
  <c r="K304" i="1"/>
  <c r="P304" i="1" s="1"/>
  <c r="J304" i="1"/>
  <c r="M304" i="1" s="1"/>
  <c r="D304" i="1"/>
  <c r="M303" i="1"/>
  <c r="L303" i="1"/>
  <c r="K303" i="1"/>
  <c r="P303" i="1" s="1"/>
  <c r="J303" i="1"/>
  <c r="D303" i="1"/>
  <c r="K302" i="1"/>
  <c r="P302" i="1" s="1"/>
  <c r="J302" i="1"/>
  <c r="M302" i="1" s="1"/>
  <c r="D302" i="1"/>
  <c r="K295" i="1"/>
  <c r="P295" i="1" s="1"/>
  <c r="J295" i="1"/>
  <c r="M295" i="1" s="1"/>
  <c r="D295" i="1"/>
  <c r="K294" i="1"/>
  <c r="P294" i="1" s="1"/>
  <c r="J294" i="1"/>
  <c r="M294" i="1" s="1"/>
  <c r="D294" i="1"/>
  <c r="K293" i="1"/>
  <c r="P293" i="1" s="1"/>
  <c r="J293" i="1"/>
  <c r="M293" i="1" s="1"/>
  <c r="D293" i="1"/>
  <c r="K286" i="1"/>
  <c r="P286" i="1" s="1"/>
  <c r="J286" i="1"/>
  <c r="M286" i="1" s="1"/>
  <c r="D286" i="1"/>
  <c r="K285" i="1"/>
  <c r="P285" i="1" s="1"/>
  <c r="J285" i="1"/>
  <c r="M285" i="1" s="1"/>
  <c r="D285" i="1"/>
  <c r="K284" i="1"/>
  <c r="P284" i="1" s="1"/>
  <c r="J284" i="1"/>
  <c r="M284" i="1" s="1"/>
  <c r="D284" i="1"/>
  <c r="K277" i="1"/>
  <c r="P277" i="1" s="1"/>
  <c r="J277" i="1"/>
  <c r="M277" i="1" s="1"/>
  <c r="D277" i="1"/>
  <c r="K276" i="1"/>
  <c r="P276" i="1" s="1"/>
  <c r="J276" i="1"/>
  <c r="M276" i="1" s="1"/>
  <c r="D276" i="1"/>
  <c r="K275" i="1"/>
  <c r="P275" i="1" s="1"/>
  <c r="J275" i="1"/>
  <c r="M275" i="1" s="1"/>
  <c r="D275" i="1"/>
  <c r="K268" i="1"/>
  <c r="P268" i="1" s="1"/>
  <c r="J268" i="1"/>
  <c r="M268" i="1" s="1"/>
  <c r="D268" i="1"/>
  <c r="K267" i="1"/>
  <c r="P267" i="1" s="1"/>
  <c r="J267" i="1"/>
  <c r="M267" i="1" s="1"/>
  <c r="D267" i="1"/>
  <c r="K266" i="1"/>
  <c r="P266" i="1" s="1"/>
  <c r="J266" i="1"/>
  <c r="M266" i="1" s="1"/>
  <c r="D266" i="1"/>
  <c r="K259" i="1"/>
  <c r="Q259" i="1" s="1"/>
  <c r="J259" i="1"/>
  <c r="M259" i="1" s="1"/>
  <c r="D259" i="1"/>
  <c r="K258" i="1"/>
  <c r="P258" i="1" s="1"/>
  <c r="J258" i="1"/>
  <c r="M258" i="1" s="1"/>
  <c r="D258" i="1"/>
  <c r="K257" i="1"/>
  <c r="P257" i="1" s="1"/>
  <c r="J257" i="1"/>
  <c r="M257" i="1" s="1"/>
  <c r="D257" i="1"/>
  <c r="K250" i="1"/>
  <c r="P250" i="1" s="1"/>
  <c r="J250" i="1"/>
  <c r="M250" i="1" s="1"/>
  <c r="D250" i="1"/>
  <c r="L249" i="1"/>
  <c r="K249" i="1"/>
  <c r="P249" i="1" s="1"/>
  <c r="J249" i="1"/>
  <c r="M249" i="1" s="1"/>
  <c r="D249" i="1"/>
  <c r="K248" i="1"/>
  <c r="P248" i="1" s="1"/>
  <c r="J248" i="1"/>
  <c r="M248" i="1" s="1"/>
  <c r="D248" i="1"/>
  <c r="K241" i="1"/>
  <c r="P241" i="1" s="1"/>
  <c r="J241" i="1"/>
  <c r="M241" i="1" s="1"/>
  <c r="D241" i="1"/>
  <c r="L240" i="1"/>
  <c r="K240" i="1"/>
  <c r="P240" i="1" s="1"/>
  <c r="J240" i="1"/>
  <c r="M240" i="1" s="1"/>
  <c r="D240" i="1"/>
  <c r="K239" i="1"/>
  <c r="P239" i="1" s="1"/>
  <c r="J239" i="1"/>
  <c r="M239" i="1" s="1"/>
  <c r="D239" i="1"/>
  <c r="K232" i="1"/>
  <c r="P232" i="1" s="1"/>
  <c r="J232" i="1"/>
  <c r="M232" i="1" s="1"/>
  <c r="D232" i="1"/>
  <c r="K231" i="1"/>
  <c r="P231" i="1" s="1"/>
  <c r="J231" i="1"/>
  <c r="M231" i="1" s="1"/>
  <c r="D231" i="1"/>
  <c r="K230" i="1"/>
  <c r="P230" i="1" s="1"/>
  <c r="J230" i="1"/>
  <c r="M230" i="1" s="1"/>
  <c r="D230" i="1"/>
  <c r="K223" i="1"/>
  <c r="P223" i="1" s="1"/>
  <c r="J223" i="1"/>
  <c r="M223" i="1" s="1"/>
  <c r="D223" i="1"/>
  <c r="D227" i="1"/>
  <c r="J227" i="1"/>
  <c r="L227" i="1" s="1"/>
  <c r="K227" i="1"/>
  <c r="P227" i="1" s="1"/>
  <c r="Q227" i="1"/>
  <c r="K222" i="1"/>
  <c r="P222" i="1" s="1"/>
  <c r="J222" i="1"/>
  <c r="M222" i="1" s="1"/>
  <c r="D222" i="1"/>
  <c r="K221" i="1"/>
  <c r="P221" i="1" s="1"/>
  <c r="J221" i="1"/>
  <c r="M221" i="1" s="1"/>
  <c r="D221" i="1"/>
  <c r="K214" i="1"/>
  <c r="P214" i="1" s="1"/>
  <c r="J214" i="1"/>
  <c r="M214" i="1" s="1"/>
  <c r="D214" i="1"/>
  <c r="K213" i="1"/>
  <c r="P213" i="1" s="1"/>
  <c r="J213" i="1"/>
  <c r="M213" i="1" s="1"/>
  <c r="D213" i="1"/>
  <c r="K212" i="1"/>
  <c r="P212" i="1" s="1"/>
  <c r="J212" i="1"/>
  <c r="M212" i="1" s="1"/>
  <c r="D212" i="1"/>
  <c r="K205" i="1"/>
  <c r="P205" i="1" s="1"/>
  <c r="J205" i="1"/>
  <c r="M205" i="1" s="1"/>
  <c r="D205" i="1"/>
  <c r="K204" i="1"/>
  <c r="P204" i="1" s="1"/>
  <c r="J204" i="1"/>
  <c r="M204" i="1" s="1"/>
  <c r="D204" i="1"/>
  <c r="K203" i="1"/>
  <c r="P203" i="1" s="1"/>
  <c r="J203" i="1"/>
  <c r="M203" i="1" s="1"/>
  <c r="D203" i="1"/>
  <c r="K196" i="1"/>
  <c r="P196" i="1" s="1"/>
  <c r="J196" i="1"/>
  <c r="M196" i="1" s="1"/>
  <c r="D196" i="1"/>
  <c r="K195" i="1"/>
  <c r="P195" i="1" s="1"/>
  <c r="J195" i="1"/>
  <c r="M195" i="1" s="1"/>
  <c r="D195" i="1"/>
  <c r="K194" i="1"/>
  <c r="P194" i="1" s="1"/>
  <c r="J194" i="1"/>
  <c r="M194" i="1" s="1"/>
  <c r="D194" i="1"/>
  <c r="K187" i="1"/>
  <c r="P187" i="1" s="1"/>
  <c r="J187" i="1"/>
  <c r="M187" i="1" s="1"/>
  <c r="D187" i="1"/>
  <c r="K186" i="1"/>
  <c r="P186" i="1" s="1"/>
  <c r="J186" i="1"/>
  <c r="M186" i="1" s="1"/>
  <c r="D186" i="1"/>
  <c r="K185" i="1"/>
  <c r="P185" i="1" s="1"/>
  <c r="J185" i="1"/>
  <c r="M185" i="1" s="1"/>
  <c r="D185" i="1"/>
  <c r="K178" i="1"/>
  <c r="P178" i="1" s="1"/>
  <c r="J178" i="1"/>
  <c r="M178" i="1" s="1"/>
  <c r="D178" i="1"/>
  <c r="K177" i="1"/>
  <c r="P177" i="1" s="1"/>
  <c r="J177" i="1"/>
  <c r="M177" i="1" s="1"/>
  <c r="D177" i="1"/>
  <c r="K176" i="1"/>
  <c r="P176" i="1" s="1"/>
  <c r="J176" i="1"/>
  <c r="M176" i="1" s="1"/>
  <c r="D176" i="1"/>
  <c r="K169" i="1"/>
  <c r="P169" i="1" s="1"/>
  <c r="J169" i="1"/>
  <c r="M169" i="1" s="1"/>
  <c r="D169" i="1"/>
  <c r="K168" i="1"/>
  <c r="P168" i="1" s="1"/>
  <c r="J168" i="1"/>
  <c r="M168" i="1" s="1"/>
  <c r="D168" i="1"/>
  <c r="K167" i="1"/>
  <c r="P167" i="1" s="1"/>
  <c r="J167" i="1"/>
  <c r="M167" i="1" s="1"/>
  <c r="D167" i="1"/>
  <c r="K160" i="1"/>
  <c r="P160" i="1" s="1"/>
  <c r="J160" i="1"/>
  <c r="M160" i="1" s="1"/>
  <c r="D160" i="1"/>
  <c r="K159" i="1"/>
  <c r="P159" i="1" s="1"/>
  <c r="J159" i="1"/>
  <c r="M159" i="1" s="1"/>
  <c r="D159" i="1"/>
  <c r="K158" i="1"/>
  <c r="P158" i="1" s="1"/>
  <c r="J158" i="1"/>
  <c r="M158" i="1" s="1"/>
  <c r="D158" i="1"/>
  <c r="K151" i="1"/>
  <c r="P151" i="1" s="1"/>
  <c r="J151" i="1"/>
  <c r="M151" i="1" s="1"/>
  <c r="D151" i="1"/>
  <c r="K150" i="1"/>
  <c r="P150" i="1" s="1"/>
  <c r="J150" i="1"/>
  <c r="M150" i="1" s="1"/>
  <c r="D150" i="1"/>
  <c r="K149" i="1"/>
  <c r="P149" i="1" s="1"/>
  <c r="J149" i="1"/>
  <c r="M149" i="1" s="1"/>
  <c r="D149" i="1"/>
  <c r="K142" i="1"/>
  <c r="P142" i="1" s="1"/>
  <c r="J142" i="1"/>
  <c r="M142" i="1" s="1"/>
  <c r="D142" i="1"/>
  <c r="K141" i="1"/>
  <c r="P141" i="1" s="1"/>
  <c r="J141" i="1"/>
  <c r="M141" i="1" s="1"/>
  <c r="D141" i="1"/>
  <c r="K140" i="1"/>
  <c r="P140" i="1" s="1"/>
  <c r="J140" i="1"/>
  <c r="M140" i="1" s="1"/>
  <c r="D140" i="1"/>
  <c r="K133" i="1"/>
  <c r="P133" i="1" s="1"/>
  <c r="J133" i="1"/>
  <c r="M133" i="1" s="1"/>
  <c r="D133" i="1"/>
  <c r="K132" i="1"/>
  <c r="P132" i="1" s="1"/>
  <c r="J132" i="1"/>
  <c r="M132" i="1" s="1"/>
  <c r="D132" i="1"/>
  <c r="K131" i="1"/>
  <c r="P131" i="1" s="1"/>
  <c r="J131" i="1"/>
  <c r="M131" i="1" s="1"/>
  <c r="D131" i="1"/>
  <c r="L124" i="1"/>
  <c r="K124" i="1"/>
  <c r="P124" i="1" s="1"/>
  <c r="J124" i="1"/>
  <c r="M124" i="1" s="1"/>
  <c r="D124" i="1"/>
  <c r="D128" i="1"/>
  <c r="J128" i="1"/>
  <c r="M128" i="1" s="1"/>
  <c r="K128" i="1"/>
  <c r="P128" i="1" s="1"/>
  <c r="Q128" i="1"/>
  <c r="K123" i="1"/>
  <c r="P123" i="1" s="1"/>
  <c r="J123" i="1"/>
  <c r="M123" i="1" s="1"/>
  <c r="D123" i="1"/>
  <c r="Q122" i="1"/>
  <c r="K122" i="1"/>
  <c r="P122" i="1" s="1"/>
  <c r="J122" i="1"/>
  <c r="M122" i="1" s="1"/>
  <c r="D122" i="1"/>
  <c r="K115" i="1"/>
  <c r="P115" i="1" s="1"/>
  <c r="J115" i="1"/>
  <c r="M115" i="1" s="1"/>
  <c r="D115" i="1"/>
  <c r="K114" i="1"/>
  <c r="P114" i="1" s="1"/>
  <c r="J114" i="1"/>
  <c r="M114" i="1" s="1"/>
  <c r="D114" i="1"/>
  <c r="K113" i="1"/>
  <c r="P113" i="1" s="1"/>
  <c r="J113" i="1"/>
  <c r="M113" i="1" s="1"/>
  <c r="D113" i="1"/>
  <c r="K106" i="1"/>
  <c r="P106" i="1" s="1"/>
  <c r="J106" i="1"/>
  <c r="M106" i="1" s="1"/>
  <c r="D106" i="1"/>
  <c r="D110" i="1"/>
  <c r="J110" i="1"/>
  <c r="M110" i="1" s="1"/>
  <c r="K110" i="1"/>
  <c r="P110" i="1" s="1"/>
  <c r="L110" i="1"/>
  <c r="K105" i="1"/>
  <c r="P105" i="1" s="1"/>
  <c r="J105" i="1"/>
  <c r="M105" i="1" s="1"/>
  <c r="D105" i="1"/>
  <c r="K104" i="1"/>
  <c r="P104" i="1" s="1"/>
  <c r="J104" i="1"/>
  <c r="M104" i="1" s="1"/>
  <c r="D104" i="1"/>
  <c r="K97" i="1"/>
  <c r="P97" i="1" s="1"/>
  <c r="J97" i="1"/>
  <c r="M97" i="1" s="1"/>
  <c r="D97" i="1"/>
  <c r="K96" i="1"/>
  <c r="P96" i="1" s="1"/>
  <c r="J96" i="1"/>
  <c r="M96" i="1" s="1"/>
  <c r="D96" i="1"/>
  <c r="K95" i="1"/>
  <c r="P95" i="1" s="1"/>
  <c r="J95" i="1"/>
  <c r="M95" i="1" s="1"/>
  <c r="D95" i="1"/>
  <c r="K88" i="1"/>
  <c r="P88" i="1" s="1"/>
  <c r="J88" i="1"/>
  <c r="M88" i="1" s="1"/>
  <c r="D88" i="1"/>
  <c r="D92" i="1"/>
  <c r="J92" i="1"/>
  <c r="M92" i="1" s="1"/>
  <c r="K92" i="1"/>
  <c r="P92" i="1" s="1"/>
  <c r="L92" i="1"/>
  <c r="K87" i="1"/>
  <c r="P87" i="1" s="1"/>
  <c r="J87" i="1"/>
  <c r="M87" i="1" s="1"/>
  <c r="D87" i="1"/>
  <c r="K86" i="1"/>
  <c r="P86" i="1" s="1"/>
  <c r="J86" i="1"/>
  <c r="M86" i="1" s="1"/>
  <c r="D86" i="1"/>
  <c r="K79" i="1"/>
  <c r="P79" i="1" s="1"/>
  <c r="J79" i="1"/>
  <c r="M79" i="1" s="1"/>
  <c r="D79" i="1"/>
  <c r="K78" i="1"/>
  <c r="P78" i="1" s="1"/>
  <c r="J78" i="1"/>
  <c r="M78" i="1" s="1"/>
  <c r="D78" i="1"/>
  <c r="K77" i="1"/>
  <c r="P77" i="1" s="1"/>
  <c r="J77" i="1"/>
  <c r="M77" i="1" s="1"/>
  <c r="D77" i="1"/>
  <c r="K70" i="1"/>
  <c r="P70" i="1" s="1"/>
  <c r="J70" i="1"/>
  <c r="M70" i="1" s="1"/>
  <c r="D70" i="1"/>
  <c r="K69" i="1"/>
  <c r="P69" i="1" s="1"/>
  <c r="J69" i="1"/>
  <c r="M69" i="1" s="1"/>
  <c r="D69" i="1"/>
  <c r="K68" i="1"/>
  <c r="P68" i="1" s="1"/>
  <c r="J68" i="1"/>
  <c r="M68" i="1" s="1"/>
  <c r="D68" i="1"/>
  <c r="M61" i="1"/>
  <c r="K61" i="1"/>
  <c r="P61" i="1" s="1"/>
  <c r="J61" i="1"/>
  <c r="L61" i="1" s="1"/>
  <c r="D61" i="1"/>
  <c r="K60" i="1"/>
  <c r="P60" i="1" s="1"/>
  <c r="J60" i="1"/>
  <c r="M60" i="1" s="1"/>
  <c r="D60" i="1"/>
  <c r="K59" i="1"/>
  <c r="P59" i="1" s="1"/>
  <c r="J59" i="1"/>
  <c r="M59" i="1" s="1"/>
  <c r="D59" i="1"/>
  <c r="K52" i="1"/>
  <c r="P52" i="1" s="1"/>
  <c r="J52" i="1"/>
  <c r="M52" i="1" s="1"/>
  <c r="D52" i="1"/>
  <c r="K51" i="1"/>
  <c r="P51" i="1" s="1"/>
  <c r="J51" i="1"/>
  <c r="M51" i="1" s="1"/>
  <c r="D51" i="1"/>
  <c r="K50" i="1"/>
  <c r="P50" i="1" s="1"/>
  <c r="J50" i="1"/>
  <c r="M50" i="1" s="1"/>
  <c r="D50" i="1"/>
  <c r="K43" i="1"/>
  <c r="P43" i="1" s="1"/>
  <c r="J43" i="1"/>
  <c r="M43" i="1" s="1"/>
  <c r="D43" i="1"/>
  <c r="K42" i="1"/>
  <c r="P42" i="1" s="1"/>
  <c r="J42" i="1"/>
  <c r="M42" i="1" s="1"/>
  <c r="D42" i="1"/>
  <c r="K41" i="1"/>
  <c r="P41" i="1" s="1"/>
  <c r="J41" i="1"/>
  <c r="M41" i="1" s="1"/>
  <c r="D41" i="1"/>
  <c r="K37" i="1"/>
  <c r="Q37" i="1" s="1"/>
  <c r="J37" i="1"/>
  <c r="M37" i="1" s="1"/>
  <c r="D37" i="1"/>
  <c r="K36" i="1"/>
  <c r="Q36" i="1" s="1"/>
  <c r="J36" i="1"/>
  <c r="M36" i="1" s="1"/>
  <c r="D36" i="1"/>
  <c r="K35" i="1"/>
  <c r="Q35" i="1" s="1"/>
  <c r="J35" i="1"/>
  <c r="M35" i="1" s="1"/>
  <c r="D35" i="1"/>
  <c r="K34" i="1"/>
  <c r="P34" i="1" s="1"/>
  <c r="J34" i="1"/>
  <c r="M34" i="1" s="1"/>
  <c r="D34" i="1"/>
  <c r="K33" i="1"/>
  <c r="P33" i="1" s="1"/>
  <c r="J33" i="1"/>
  <c r="M33" i="1" s="1"/>
  <c r="D33" i="1"/>
  <c r="K32" i="1"/>
  <c r="P32" i="1" s="1"/>
  <c r="J32" i="1"/>
  <c r="M32" i="1" s="1"/>
  <c r="D32" i="1"/>
  <c r="K28" i="1"/>
  <c r="Q28" i="1" s="1"/>
  <c r="J28" i="1"/>
  <c r="M28" i="1" s="1"/>
  <c r="D28" i="1"/>
  <c r="K27" i="1"/>
  <c r="Q27" i="1" s="1"/>
  <c r="J27" i="1"/>
  <c r="M27" i="1" s="1"/>
  <c r="D27" i="1"/>
  <c r="K26" i="1"/>
  <c r="Q26" i="1" s="1"/>
  <c r="J26" i="1"/>
  <c r="M26" i="1" s="1"/>
  <c r="D26" i="1"/>
  <c r="K25" i="1"/>
  <c r="P25" i="1" s="1"/>
  <c r="J25" i="1"/>
  <c r="M25" i="1" s="1"/>
  <c r="D25" i="1"/>
  <c r="K24" i="1"/>
  <c r="P24" i="1" s="1"/>
  <c r="J24" i="1"/>
  <c r="M24" i="1" s="1"/>
  <c r="D24" i="1"/>
  <c r="K23" i="1"/>
  <c r="P23" i="1" s="1"/>
  <c r="J23" i="1"/>
  <c r="M23" i="1" s="1"/>
  <c r="D23" i="1"/>
  <c r="K19" i="1"/>
  <c r="Q19" i="1" s="1"/>
  <c r="J19" i="1"/>
  <c r="M19" i="1" s="1"/>
  <c r="D19" i="1"/>
  <c r="K18" i="1"/>
  <c r="Q18" i="1" s="1"/>
  <c r="J18" i="1"/>
  <c r="L18" i="1" s="1"/>
  <c r="D18" i="1"/>
  <c r="K17" i="1"/>
  <c r="Q17" i="1" s="1"/>
  <c r="J17" i="1"/>
  <c r="M17" i="1" s="1"/>
  <c r="D17" i="1"/>
  <c r="K16" i="1"/>
  <c r="P16" i="1" s="1"/>
  <c r="J16" i="1"/>
  <c r="M16" i="1" s="1"/>
  <c r="D16" i="1"/>
  <c r="K15" i="1"/>
  <c r="P15" i="1" s="1"/>
  <c r="J15" i="1"/>
  <c r="M15" i="1" s="1"/>
  <c r="D15" i="1"/>
  <c r="K14" i="1"/>
  <c r="P14" i="1" s="1"/>
  <c r="J14" i="1"/>
  <c r="M14" i="1" s="1"/>
  <c r="D14" i="1"/>
  <c r="K10" i="1"/>
  <c r="Q10" i="1" s="1"/>
  <c r="J10" i="1"/>
  <c r="M10" i="1" s="1"/>
  <c r="D10" i="1"/>
  <c r="K9" i="1"/>
  <c r="Q9" i="1" s="1"/>
  <c r="J9" i="1"/>
  <c r="M9" i="1" s="1"/>
  <c r="D9" i="1"/>
  <c r="K8" i="1"/>
  <c r="Q8" i="1" s="1"/>
  <c r="J8" i="1"/>
  <c r="M8" i="1" s="1"/>
  <c r="D8" i="1"/>
  <c r="K7" i="1"/>
  <c r="Q7" i="1" s="1"/>
  <c r="J7" i="1"/>
  <c r="M7" i="1" s="1"/>
  <c r="D7" i="1"/>
  <c r="L6" i="1"/>
  <c r="K6" i="1"/>
  <c r="Q6" i="1" s="1"/>
  <c r="J6" i="1"/>
  <c r="M6" i="1" s="1"/>
  <c r="D6" i="1"/>
  <c r="K5" i="1"/>
  <c r="P5" i="1" s="1"/>
  <c r="J5" i="1"/>
  <c r="M5" i="1" s="1"/>
  <c r="D5" i="1"/>
  <c r="K1615" i="1"/>
  <c r="Q1615" i="1" s="1"/>
  <c r="J1615" i="1"/>
  <c r="L1615" i="1" s="1"/>
  <c r="D1615" i="1"/>
  <c r="K1614" i="1"/>
  <c r="Q1614" i="1" s="1"/>
  <c r="J1614" i="1"/>
  <c r="M1614" i="1" s="1"/>
  <c r="D1614" i="1"/>
  <c r="K1606" i="1"/>
  <c r="Q1606" i="1" s="1"/>
  <c r="J1606" i="1"/>
  <c r="L1606" i="1" s="1"/>
  <c r="D1606" i="1"/>
  <c r="K1605" i="1"/>
  <c r="Q1605" i="1" s="1"/>
  <c r="J1605" i="1"/>
  <c r="D1605" i="1"/>
  <c r="K1597" i="1"/>
  <c r="Q1597" i="1" s="1"/>
  <c r="J1597" i="1"/>
  <c r="D1597" i="1"/>
  <c r="K1596" i="1"/>
  <c r="Q1596" i="1" s="1"/>
  <c r="J1596" i="1"/>
  <c r="L1596" i="1" s="1"/>
  <c r="D1596" i="1"/>
  <c r="K1588" i="1"/>
  <c r="Q1588" i="1" s="1"/>
  <c r="J1588" i="1"/>
  <c r="D1588" i="1"/>
  <c r="K1587" i="1"/>
  <c r="Q1587" i="1" s="1"/>
  <c r="J1587" i="1"/>
  <c r="D1587" i="1"/>
  <c r="K1579" i="1"/>
  <c r="Q1579" i="1" s="1"/>
  <c r="J1579" i="1"/>
  <c r="D1579" i="1"/>
  <c r="K1578" i="1"/>
  <c r="J1578" i="1"/>
  <c r="L1578" i="1" s="1"/>
  <c r="D1578" i="1"/>
  <c r="K1570" i="1"/>
  <c r="Q1570" i="1" s="1"/>
  <c r="J1570" i="1"/>
  <c r="L1570" i="1" s="1"/>
  <c r="D1570" i="1"/>
  <c r="K1569" i="1"/>
  <c r="Q1569" i="1" s="1"/>
  <c r="J1569" i="1"/>
  <c r="L1569" i="1" s="1"/>
  <c r="D1569" i="1"/>
  <c r="K1561" i="1"/>
  <c r="Q1561" i="1" s="1"/>
  <c r="J1561" i="1"/>
  <c r="L1561" i="1" s="1"/>
  <c r="D1561" i="1"/>
  <c r="K1560" i="1"/>
  <c r="Q1560" i="1" s="1"/>
  <c r="J1560" i="1"/>
  <c r="L1560" i="1" s="1"/>
  <c r="D1560" i="1"/>
  <c r="K1552" i="1"/>
  <c r="Q1552" i="1" s="1"/>
  <c r="J1552" i="1"/>
  <c r="D1552" i="1"/>
  <c r="K1551" i="1"/>
  <c r="J1551" i="1"/>
  <c r="L1551" i="1" s="1"/>
  <c r="D1551" i="1"/>
  <c r="K1543" i="1"/>
  <c r="J1543" i="1"/>
  <c r="L1543" i="1" s="1"/>
  <c r="D1543" i="1"/>
  <c r="K1542" i="1"/>
  <c r="Q1542" i="1" s="1"/>
  <c r="J1542" i="1"/>
  <c r="L1542" i="1" s="1"/>
  <c r="D1542" i="1"/>
  <c r="K1534" i="1"/>
  <c r="Q1534" i="1" s="1"/>
  <c r="J1534" i="1"/>
  <c r="L1534" i="1" s="1"/>
  <c r="D1534" i="1"/>
  <c r="K1533" i="1"/>
  <c r="Q1533" i="1" s="1"/>
  <c r="J1533" i="1"/>
  <c r="L1533" i="1" s="1"/>
  <c r="D1533" i="1"/>
  <c r="K1525" i="1"/>
  <c r="Q1525" i="1" s="1"/>
  <c r="J1525" i="1"/>
  <c r="D1525" i="1"/>
  <c r="K1524" i="1"/>
  <c r="Q1524" i="1" s="1"/>
  <c r="J1524" i="1"/>
  <c r="D1524" i="1"/>
  <c r="K1516" i="1"/>
  <c r="J1516" i="1"/>
  <c r="L1516" i="1" s="1"/>
  <c r="D1516" i="1"/>
  <c r="K1515" i="1"/>
  <c r="Q1515" i="1" s="1"/>
  <c r="J1515" i="1"/>
  <c r="D1515" i="1"/>
  <c r="K1507" i="1"/>
  <c r="J1507" i="1"/>
  <c r="L1507" i="1" s="1"/>
  <c r="D1507" i="1"/>
  <c r="K1506" i="1"/>
  <c r="J1506" i="1"/>
  <c r="D1506" i="1"/>
  <c r="K1498" i="1"/>
  <c r="J1498" i="1"/>
  <c r="L1498" i="1" s="1"/>
  <c r="D1498" i="1"/>
  <c r="K1497" i="1"/>
  <c r="J1497" i="1"/>
  <c r="L1497" i="1" s="1"/>
  <c r="D1497" i="1"/>
  <c r="K1489" i="1"/>
  <c r="Q1489" i="1" s="1"/>
  <c r="J1489" i="1"/>
  <c r="D1489" i="1"/>
  <c r="K1488" i="1"/>
  <c r="Q1488" i="1" s="1"/>
  <c r="J1488" i="1"/>
  <c r="M1488" i="1" s="1"/>
  <c r="D1488" i="1"/>
  <c r="K1480" i="1"/>
  <c r="J1480" i="1"/>
  <c r="D1480" i="1"/>
  <c r="K1479" i="1"/>
  <c r="J1479" i="1"/>
  <c r="L1479" i="1" s="1"/>
  <c r="D1479" i="1"/>
  <c r="K1471" i="1"/>
  <c r="Q1471" i="1" s="1"/>
  <c r="J1471" i="1"/>
  <c r="D1471" i="1"/>
  <c r="K1470" i="1"/>
  <c r="Q1470" i="1" s="1"/>
  <c r="J1470" i="1"/>
  <c r="D1470" i="1"/>
  <c r="K1462" i="1"/>
  <c r="J1462" i="1"/>
  <c r="L1462" i="1" s="1"/>
  <c r="D1462" i="1"/>
  <c r="K1461" i="1"/>
  <c r="Q1461" i="1" s="1"/>
  <c r="J1461" i="1"/>
  <c r="L1461" i="1" s="1"/>
  <c r="D1461" i="1"/>
  <c r="K1453" i="1"/>
  <c r="Q1453" i="1" s="1"/>
  <c r="J1453" i="1"/>
  <c r="L1453" i="1" s="1"/>
  <c r="D1453" i="1"/>
  <c r="K1452" i="1"/>
  <c r="J1452" i="1"/>
  <c r="D1452" i="1"/>
  <c r="K1444" i="1"/>
  <c r="J1444" i="1"/>
  <c r="L1444" i="1" s="1"/>
  <c r="D1444" i="1"/>
  <c r="K1443" i="1"/>
  <c r="Q1443" i="1" s="1"/>
  <c r="J1443" i="1"/>
  <c r="D1443" i="1"/>
  <c r="K1435" i="1"/>
  <c r="J1435" i="1"/>
  <c r="L1435" i="1" s="1"/>
  <c r="D1435" i="1"/>
  <c r="K1434" i="1"/>
  <c r="J1434" i="1"/>
  <c r="D1434" i="1"/>
  <c r="K1426" i="1"/>
  <c r="J1426" i="1"/>
  <c r="L1426" i="1" s="1"/>
  <c r="D1426" i="1"/>
  <c r="K1425" i="1"/>
  <c r="Q1425" i="1" s="1"/>
  <c r="J1425" i="1"/>
  <c r="L1425" i="1" s="1"/>
  <c r="D1425" i="1"/>
  <c r="K1417" i="1"/>
  <c r="Q1417" i="1" s="1"/>
  <c r="J1417" i="1"/>
  <c r="L1417" i="1" s="1"/>
  <c r="D1417" i="1"/>
  <c r="K1416" i="1"/>
  <c r="Q1416" i="1" s="1"/>
  <c r="J1416" i="1"/>
  <c r="L1416" i="1" s="1"/>
  <c r="D1416" i="1"/>
  <c r="K1408" i="1"/>
  <c r="Q1408" i="1" s="1"/>
  <c r="J1408" i="1"/>
  <c r="L1408" i="1" s="1"/>
  <c r="D1408" i="1"/>
  <c r="K1407" i="1"/>
  <c r="Q1407" i="1" s="1"/>
  <c r="J1407" i="1"/>
  <c r="D1407" i="1"/>
  <c r="K1399" i="1"/>
  <c r="J1399" i="1"/>
  <c r="L1399" i="1" s="1"/>
  <c r="D1399" i="1"/>
  <c r="D1406" i="1"/>
  <c r="J1406" i="1"/>
  <c r="K1406" i="1"/>
  <c r="P1406" i="1" s="1"/>
  <c r="K1398" i="1"/>
  <c r="J1398" i="1"/>
  <c r="D1398" i="1"/>
  <c r="K1390" i="1"/>
  <c r="J1390" i="1"/>
  <c r="D1390" i="1"/>
  <c r="K1389" i="1"/>
  <c r="J1389" i="1"/>
  <c r="L1389" i="1" s="1"/>
  <c r="D1389" i="1"/>
  <c r="K1381" i="1"/>
  <c r="J1381" i="1"/>
  <c r="D1381" i="1"/>
  <c r="K1380" i="1"/>
  <c r="Q1380" i="1" s="1"/>
  <c r="J1380" i="1"/>
  <c r="D1380" i="1"/>
  <c r="K1372" i="1"/>
  <c r="Q1372" i="1" s="1"/>
  <c r="J1372" i="1"/>
  <c r="D1372" i="1"/>
  <c r="K1371" i="1"/>
  <c r="Q1371" i="1" s="1"/>
  <c r="J1371" i="1"/>
  <c r="D1371" i="1"/>
  <c r="K1363" i="1"/>
  <c r="J1363" i="1"/>
  <c r="D1363" i="1"/>
  <c r="K1362" i="1"/>
  <c r="Q1362" i="1" s="1"/>
  <c r="J1362" i="1"/>
  <c r="D1362" i="1"/>
  <c r="K1354" i="1"/>
  <c r="Q1354" i="1" s="1"/>
  <c r="J1354" i="1"/>
  <c r="D1354" i="1"/>
  <c r="K1353" i="1"/>
  <c r="J1353" i="1"/>
  <c r="D1353" i="1"/>
  <c r="K1345" i="1"/>
  <c r="Q1345" i="1" s="1"/>
  <c r="J1345" i="1"/>
  <c r="D1345" i="1"/>
  <c r="K1344" i="1"/>
  <c r="J1344" i="1"/>
  <c r="L1344" i="1" s="1"/>
  <c r="D1344" i="1"/>
  <c r="K1336" i="1"/>
  <c r="Q1336" i="1" s="1"/>
  <c r="J1336" i="1"/>
  <c r="L1336" i="1" s="1"/>
  <c r="D1336" i="1"/>
  <c r="K1335" i="1"/>
  <c r="Q1335" i="1" s="1"/>
  <c r="J1335" i="1"/>
  <c r="D1335" i="1"/>
  <c r="K1327" i="1"/>
  <c r="Q1327" i="1" s="1"/>
  <c r="J1327" i="1"/>
  <c r="D1327" i="1"/>
  <c r="K1326" i="1"/>
  <c r="Q1326" i="1" s="1"/>
  <c r="J1326" i="1"/>
  <c r="D1326" i="1"/>
  <c r="K1318" i="1"/>
  <c r="Q1318" i="1" s="1"/>
  <c r="J1318" i="1"/>
  <c r="D1318" i="1"/>
  <c r="K1317" i="1"/>
  <c r="J1317" i="1"/>
  <c r="L1317" i="1" s="1"/>
  <c r="D1317" i="1"/>
  <c r="K1309" i="1"/>
  <c r="Q1309" i="1" s="1"/>
  <c r="J1309" i="1"/>
  <c r="L1309" i="1" s="1"/>
  <c r="D1309" i="1"/>
  <c r="K1308" i="1"/>
  <c r="Q1308" i="1" s="1"/>
  <c r="J1308" i="1"/>
  <c r="L1308" i="1" s="1"/>
  <c r="D1308" i="1"/>
  <c r="K1300" i="1"/>
  <c r="Q1300" i="1" s="1"/>
  <c r="J1300" i="1"/>
  <c r="D1300" i="1"/>
  <c r="K1299" i="1"/>
  <c r="Q1299" i="1" s="1"/>
  <c r="J1299" i="1"/>
  <c r="M1299" i="1" s="1"/>
  <c r="D1299" i="1"/>
  <c r="K1291" i="1"/>
  <c r="Q1291" i="1" s="1"/>
  <c r="J1291" i="1"/>
  <c r="L1291" i="1" s="1"/>
  <c r="D1291" i="1"/>
  <c r="K1290" i="1"/>
  <c r="Q1290" i="1" s="1"/>
  <c r="J1290" i="1"/>
  <c r="D1290" i="1"/>
  <c r="K1282" i="1"/>
  <c r="J1282" i="1"/>
  <c r="L1282" i="1" s="1"/>
  <c r="D1282" i="1"/>
  <c r="K1281" i="1"/>
  <c r="Q1281" i="1" s="1"/>
  <c r="J1281" i="1"/>
  <c r="D1281" i="1"/>
  <c r="K1273" i="1"/>
  <c r="Q1273" i="1" s="1"/>
  <c r="J1273" i="1"/>
  <c r="D1273" i="1"/>
  <c r="K1272" i="1"/>
  <c r="Q1272" i="1" s="1"/>
  <c r="J1272" i="1"/>
  <c r="D1272" i="1"/>
  <c r="D1280" i="1"/>
  <c r="J1280" i="1"/>
  <c r="M1280" i="1" s="1"/>
  <c r="K1280" i="1"/>
  <c r="K1264" i="1"/>
  <c r="Q1264" i="1" s="1"/>
  <c r="J1264" i="1"/>
  <c r="D1264" i="1"/>
  <c r="K1263" i="1"/>
  <c r="Q1263" i="1" s="1"/>
  <c r="J1263" i="1"/>
  <c r="D1263" i="1"/>
  <c r="K1255" i="1"/>
  <c r="J1255" i="1"/>
  <c r="D1255" i="1"/>
  <c r="D1262" i="1"/>
  <c r="J1262" i="1"/>
  <c r="K1262" i="1"/>
  <c r="Q1262" i="1" s="1"/>
  <c r="K1254" i="1"/>
  <c r="Q1254" i="1" s="1"/>
  <c r="J1254" i="1"/>
  <c r="L1254" i="1" s="1"/>
  <c r="D1254" i="1"/>
  <c r="K1246" i="1"/>
  <c r="Q1246" i="1" s="1"/>
  <c r="J1246" i="1"/>
  <c r="M1246" i="1" s="1"/>
  <c r="D1246" i="1"/>
  <c r="K1245" i="1"/>
  <c r="Q1245" i="1" s="1"/>
  <c r="J1245" i="1"/>
  <c r="D1245" i="1"/>
  <c r="K1237" i="1"/>
  <c r="Q1237" i="1" s="1"/>
  <c r="J1237" i="1"/>
  <c r="L1237" i="1" s="1"/>
  <c r="D1237" i="1"/>
  <c r="K1236" i="1"/>
  <c r="Q1236" i="1" s="1"/>
  <c r="J1236" i="1"/>
  <c r="L1236" i="1" s="1"/>
  <c r="D1236" i="1"/>
  <c r="K1228" i="1"/>
  <c r="Q1228" i="1" s="1"/>
  <c r="J1228" i="1"/>
  <c r="D1228" i="1"/>
  <c r="K1227" i="1"/>
  <c r="Q1227" i="1" s="1"/>
  <c r="J1227" i="1"/>
  <c r="D1227" i="1"/>
  <c r="K1219" i="1"/>
  <c r="Q1219" i="1" s="1"/>
  <c r="J1219" i="1"/>
  <c r="D1219" i="1"/>
  <c r="K1218" i="1"/>
  <c r="Q1218" i="1" s="1"/>
  <c r="J1218" i="1"/>
  <c r="D1218" i="1"/>
  <c r="K1210" i="1"/>
  <c r="Q1210" i="1" s="1"/>
  <c r="J1210" i="1"/>
  <c r="D1210" i="1"/>
  <c r="K1209" i="1"/>
  <c r="Q1209" i="1" s="1"/>
  <c r="J1209" i="1"/>
  <c r="D1209" i="1"/>
  <c r="K1201" i="1"/>
  <c r="J1201" i="1"/>
  <c r="L1201" i="1" s="1"/>
  <c r="D1201" i="1"/>
  <c r="K1200" i="1"/>
  <c r="Q1200" i="1" s="1"/>
  <c r="J1200" i="1"/>
  <c r="L1200" i="1" s="1"/>
  <c r="D1200" i="1"/>
  <c r="K1192" i="1"/>
  <c r="Q1192" i="1" s="1"/>
  <c r="J1192" i="1"/>
  <c r="L1192" i="1" s="1"/>
  <c r="D1192" i="1"/>
  <c r="K1191" i="1"/>
  <c r="Q1191" i="1" s="1"/>
  <c r="J1191" i="1"/>
  <c r="L1191" i="1" s="1"/>
  <c r="D1191" i="1"/>
  <c r="K1183" i="1"/>
  <c r="Q1183" i="1" s="1"/>
  <c r="J1183" i="1"/>
  <c r="D1183" i="1"/>
  <c r="K1182" i="1"/>
  <c r="Q1182" i="1" s="1"/>
  <c r="J1182" i="1"/>
  <c r="D1182" i="1"/>
  <c r="K1174" i="1"/>
  <c r="Q1174" i="1" s="1"/>
  <c r="J1174" i="1"/>
  <c r="M1174" i="1" s="1"/>
  <c r="D1174" i="1"/>
  <c r="K1173" i="1"/>
  <c r="Q1173" i="1" s="1"/>
  <c r="J1173" i="1"/>
  <c r="L1173" i="1" s="1"/>
  <c r="D1173" i="1"/>
  <c r="K1165" i="1"/>
  <c r="Q1165" i="1" s="1"/>
  <c r="J1165" i="1"/>
  <c r="L1165" i="1" s="1"/>
  <c r="D1165" i="1"/>
  <c r="K1164" i="1"/>
  <c r="Q1164" i="1" s="1"/>
  <c r="J1164" i="1"/>
  <c r="L1164" i="1" s="1"/>
  <c r="D1164" i="1"/>
  <c r="K1156" i="1"/>
  <c r="Q1156" i="1" s="1"/>
  <c r="J1156" i="1"/>
  <c r="D1156" i="1"/>
  <c r="K1155" i="1"/>
  <c r="J1155" i="1"/>
  <c r="L1155" i="1" s="1"/>
  <c r="D1155" i="1"/>
  <c r="K1147" i="1"/>
  <c r="Q1147" i="1" s="1"/>
  <c r="J1147" i="1"/>
  <c r="L1147" i="1" s="1"/>
  <c r="D1147" i="1"/>
  <c r="K1146" i="1"/>
  <c r="Q1146" i="1" s="1"/>
  <c r="J1146" i="1"/>
  <c r="L1146" i="1" s="1"/>
  <c r="D1146" i="1"/>
  <c r="K1138" i="1"/>
  <c r="Q1138" i="1" s="1"/>
  <c r="J1138" i="1"/>
  <c r="D1138" i="1"/>
  <c r="K1137" i="1"/>
  <c r="Q1137" i="1" s="1"/>
  <c r="J1137" i="1"/>
  <c r="D1137" i="1"/>
  <c r="K1129" i="1"/>
  <c r="Q1129" i="1" s="1"/>
  <c r="J1129" i="1"/>
  <c r="D1129" i="1"/>
  <c r="K1128" i="1"/>
  <c r="J1128" i="1"/>
  <c r="L1128" i="1" s="1"/>
  <c r="D1128" i="1"/>
  <c r="K1120" i="1"/>
  <c r="Q1120" i="1" s="1"/>
  <c r="J1120" i="1"/>
  <c r="D1120" i="1"/>
  <c r="K1119" i="1"/>
  <c r="Q1119" i="1" s="1"/>
  <c r="J1119" i="1"/>
  <c r="D1119" i="1"/>
  <c r="K1111" i="1"/>
  <c r="J1111" i="1"/>
  <c r="D1111" i="1"/>
  <c r="K1110" i="1"/>
  <c r="Q1110" i="1" s="1"/>
  <c r="J1110" i="1"/>
  <c r="D1110" i="1"/>
  <c r="K1102" i="1"/>
  <c r="J1102" i="1"/>
  <c r="L1102" i="1" s="1"/>
  <c r="D1102" i="1"/>
  <c r="K1101" i="1"/>
  <c r="Q1101" i="1" s="1"/>
  <c r="J1101" i="1"/>
  <c r="L1101" i="1" s="1"/>
  <c r="D1101" i="1"/>
  <c r="K1093" i="1"/>
  <c r="Q1093" i="1" s="1"/>
  <c r="J1093" i="1"/>
  <c r="D1093" i="1"/>
  <c r="K1092" i="1"/>
  <c r="Q1092" i="1" s="1"/>
  <c r="J1092" i="1"/>
  <c r="D1092" i="1"/>
  <c r="K1084" i="1"/>
  <c r="Q1084" i="1" s="1"/>
  <c r="J1084" i="1"/>
  <c r="D1084" i="1"/>
  <c r="K1083" i="1"/>
  <c r="J1083" i="1"/>
  <c r="L1083" i="1" s="1"/>
  <c r="D1083" i="1"/>
  <c r="K1075" i="1"/>
  <c r="Q1075" i="1" s="1"/>
  <c r="J1075" i="1"/>
  <c r="L1075" i="1" s="1"/>
  <c r="D1075" i="1"/>
  <c r="K1074" i="1"/>
  <c r="Q1074" i="1" s="1"/>
  <c r="J1074" i="1"/>
  <c r="L1074" i="1" s="1"/>
  <c r="D1074" i="1"/>
  <c r="K1066" i="1"/>
  <c r="Q1066" i="1" s="1"/>
  <c r="J1066" i="1"/>
  <c r="D1066" i="1"/>
  <c r="K1065" i="1"/>
  <c r="Q1065" i="1" s="1"/>
  <c r="J1065" i="1"/>
  <c r="D1065" i="1"/>
  <c r="K1057" i="1"/>
  <c r="Q1057" i="1" s="1"/>
  <c r="J1057" i="1"/>
  <c r="D1057" i="1"/>
  <c r="D1064" i="1"/>
  <c r="J1064" i="1"/>
  <c r="M1064" i="1" s="1"/>
  <c r="K1064" i="1"/>
  <c r="Q1064" i="1" s="1"/>
  <c r="K1056" i="1"/>
  <c r="J1056" i="1"/>
  <c r="L1056" i="1" s="1"/>
  <c r="D1056" i="1"/>
  <c r="K1048" i="1"/>
  <c r="Q1048" i="1" s="1"/>
  <c r="J1048" i="1"/>
  <c r="L1048" i="1" s="1"/>
  <c r="D1048" i="1"/>
  <c r="K1047" i="1"/>
  <c r="Q1047" i="1" s="1"/>
  <c r="J1047" i="1"/>
  <c r="L1047" i="1" s="1"/>
  <c r="D1047" i="1"/>
  <c r="K1039" i="1"/>
  <c r="Q1039" i="1" s="1"/>
  <c r="J1039" i="1"/>
  <c r="D1039" i="1"/>
  <c r="K1038" i="1"/>
  <c r="J1038" i="1"/>
  <c r="L1038" i="1" s="1"/>
  <c r="D1038" i="1"/>
  <c r="K1030" i="1"/>
  <c r="Q1030" i="1" s="1"/>
  <c r="J1030" i="1"/>
  <c r="L1030" i="1" s="1"/>
  <c r="D1030" i="1"/>
  <c r="K1029" i="1"/>
  <c r="Q1029" i="1" s="1"/>
  <c r="J1029" i="1"/>
  <c r="L1029" i="1" s="1"/>
  <c r="D1029" i="1"/>
  <c r="K1021" i="1"/>
  <c r="Q1021" i="1" s="1"/>
  <c r="J1021" i="1"/>
  <c r="M1021" i="1" s="1"/>
  <c r="D1021" i="1"/>
  <c r="K1020" i="1"/>
  <c r="Q1020" i="1" s="1"/>
  <c r="J1020" i="1"/>
  <c r="D1020" i="1"/>
  <c r="K1012" i="1"/>
  <c r="Q1012" i="1" s="1"/>
  <c r="J1012" i="1"/>
  <c r="D1012" i="1"/>
  <c r="K1011" i="1"/>
  <c r="Q1011" i="1" s="1"/>
  <c r="J1011" i="1"/>
  <c r="D1011" i="1"/>
  <c r="K1003" i="1"/>
  <c r="J1003" i="1"/>
  <c r="L1003" i="1" s="1"/>
  <c r="D1003" i="1"/>
  <c r="K1002" i="1"/>
  <c r="Q1002" i="1" s="1"/>
  <c r="J1002" i="1"/>
  <c r="D1002" i="1"/>
  <c r="D1001" i="1"/>
  <c r="J1001" i="1"/>
  <c r="M1001" i="1" s="1"/>
  <c r="K1001" i="1"/>
  <c r="P1001" i="1" s="1"/>
  <c r="K994" i="1"/>
  <c r="Q994" i="1" s="1"/>
  <c r="J994" i="1"/>
  <c r="D994" i="1"/>
  <c r="K993" i="1"/>
  <c r="Q993" i="1" s="1"/>
  <c r="J993" i="1"/>
  <c r="D993" i="1"/>
  <c r="K985" i="1"/>
  <c r="J985" i="1"/>
  <c r="L985" i="1" s="1"/>
  <c r="D985" i="1"/>
  <c r="K984" i="1"/>
  <c r="Q984" i="1" s="1"/>
  <c r="J984" i="1"/>
  <c r="L984" i="1" s="1"/>
  <c r="D984" i="1"/>
  <c r="K976" i="1"/>
  <c r="Q976" i="1" s="1"/>
  <c r="J976" i="1"/>
  <c r="L976" i="1" s="1"/>
  <c r="D976" i="1"/>
  <c r="K975" i="1"/>
  <c r="Q975" i="1" s="1"/>
  <c r="J975" i="1"/>
  <c r="L975" i="1" s="1"/>
  <c r="D975" i="1"/>
  <c r="K967" i="1"/>
  <c r="Q967" i="1" s="1"/>
  <c r="J967" i="1"/>
  <c r="L967" i="1" s="1"/>
  <c r="D967" i="1"/>
  <c r="K966" i="1"/>
  <c r="Q966" i="1" s="1"/>
  <c r="J966" i="1"/>
  <c r="D966" i="1"/>
  <c r="K958" i="1"/>
  <c r="J958" i="1"/>
  <c r="L958" i="1" s="1"/>
  <c r="D958" i="1"/>
  <c r="K957" i="1"/>
  <c r="J957" i="1"/>
  <c r="L957" i="1" s="1"/>
  <c r="D957" i="1"/>
  <c r="K949" i="1"/>
  <c r="Q949" i="1" s="1"/>
  <c r="J949" i="1"/>
  <c r="L949" i="1" s="1"/>
  <c r="D949" i="1"/>
  <c r="K948" i="1"/>
  <c r="Q948" i="1" s="1"/>
  <c r="J948" i="1"/>
  <c r="D948" i="1"/>
  <c r="K940" i="1"/>
  <c r="J940" i="1"/>
  <c r="D940" i="1"/>
  <c r="K939" i="1"/>
  <c r="J939" i="1"/>
  <c r="D939" i="1"/>
  <c r="K931" i="1"/>
  <c r="Q931" i="1" s="1"/>
  <c r="J931" i="1"/>
  <c r="D931" i="1"/>
  <c r="K930" i="1"/>
  <c r="Q930" i="1" s="1"/>
  <c r="J930" i="1"/>
  <c r="M930" i="1" s="1"/>
  <c r="D930" i="1"/>
  <c r="K922" i="1"/>
  <c r="Q922" i="1" s="1"/>
  <c r="J922" i="1"/>
  <c r="L922" i="1" s="1"/>
  <c r="D922" i="1"/>
  <c r="K921" i="1"/>
  <c r="Q921" i="1" s="1"/>
  <c r="J921" i="1"/>
  <c r="L921" i="1" s="1"/>
  <c r="D921" i="1"/>
  <c r="K913" i="1"/>
  <c r="Q913" i="1" s="1"/>
  <c r="J913" i="1"/>
  <c r="L913" i="1" s="1"/>
  <c r="D913" i="1"/>
  <c r="K912" i="1"/>
  <c r="Q912" i="1" s="1"/>
  <c r="J912" i="1"/>
  <c r="D912" i="1"/>
  <c r="K904" i="1"/>
  <c r="Q904" i="1" s="1"/>
  <c r="J904" i="1"/>
  <c r="M904" i="1" s="1"/>
  <c r="D904" i="1"/>
  <c r="K903" i="1"/>
  <c r="Q903" i="1" s="1"/>
  <c r="J903" i="1"/>
  <c r="D903" i="1"/>
  <c r="K895" i="1"/>
  <c r="Q895" i="1" s="1"/>
  <c r="J895" i="1"/>
  <c r="D895" i="1"/>
  <c r="K894" i="1"/>
  <c r="J894" i="1"/>
  <c r="L894" i="1" s="1"/>
  <c r="D894" i="1"/>
  <c r="K886" i="1"/>
  <c r="Q886" i="1" s="1"/>
  <c r="J886" i="1"/>
  <c r="L886" i="1" s="1"/>
  <c r="D886" i="1"/>
  <c r="K885" i="1"/>
  <c r="Q885" i="1" s="1"/>
  <c r="J885" i="1"/>
  <c r="M885" i="1" s="1"/>
  <c r="D885" i="1"/>
  <c r="K877" i="1"/>
  <c r="Q877" i="1" s="1"/>
  <c r="J877" i="1"/>
  <c r="L877" i="1" s="1"/>
  <c r="D877" i="1"/>
  <c r="K876" i="1"/>
  <c r="Q876" i="1" s="1"/>
  <c r="J876" i="1"/>
  <c r="D876" i="1"/>
  <c r="K868" i="1"/>
  <c r="Q868" i="1" s="1"/>
  <c r="J868" i="1"/>
  <c r="D868" i="1"/>
  <c r="K867" i="1"/>
  <c r="J867" i="1"/>
  <c r="L867" i="1" s="1"/>
  <c r="D867" i="1"/>
  <c r="K859" i="1"/>
  <c r="Q859" i="1" s="1"/>
  <c r="J859" i="1"/>
  <c r="D859" i="1"/>
  <c r="K858" i="1"/>
  <c r="J858" i="1"/>
  <c r="L858" i="1" s="1"/>
  <c r="D858" i="1"/>
  <c r="K850" i="1"/>
  <c r="Q850" i="1" s="1"/>
  <c r="J850" i="1"/>
  <c r="D850" i="1"/>
  <c r="K849" i="1"/>
  <c r="Q849" i="1" s="1"/>
  <c r="J849" i="1"/>
  <c r="D849" i="1"/>
  <c r="D848" i="1"/>
  <c r="J848" i="1"/>
  <c r="M848" i="1" s="1"/>
  <c r="K848" i="1"/>
  <c r="K841" i="1"/>
  <c r="Q841" i="1" s="1"/>
  <c r="J841" i="1"/>
  <c r="D841" i="1"/>
  <c r="K840" i="1"/>
  <c r="J840" i="1"/>
  <c r="D840" i="1"/>
  <c r="K832" i="1"/>
  <c r="Q832" i="1" s="1"/>
  <c r="J832" i="1"/>
  <c r="D832" i="1"/>
  <c r="K831" i="1"/>
  <c r="J831" i="1"/>
  <c r="D831" i="1"/>
  <c r="K823" i="1"/>
  <c r="Q823" i="1" s="1"/>
  <c r="J823" i="1"/>
  <c r="D823" i="1"/>
  <c r="K822" i="1"/>
  <c r="J822" i="1"/>
  <c r="L822" i="1" s="1"/>
  <c r="D822" i="1"/>
  <c r="K814" i="1"/>
  <c r="Q814" i="1" s="1"/>
  <c r="J814" i="1"/>
  <c r="L814" i="1" s="1"/>
  <c r="D814" i="1"/>
  <c r="K813" i="1"/>
  <c r="Q813" i="1" s="1"/>
  <c r="J813" i="1"/>
  <c r="L813" i="1" s="1"/>
  <c r="D813" i="1"/>
  <c r="K805" i="1"/>
  <c r="Q805" i="1" s="1"/>
  <c r="J805" i="1"/>
  <c r="L805" i="1" s="1"/>
  <c r="D805" i="1"/>
  <c r="K804" i="1"/>
  <c r="Q804" i="1" s="1"/>
  <c r="J804" i="1"/>
  <c r="L804" i="1" s="1"/>
  <c r="D804" i="1"/>
  <c r="K796" i="1"/>
  <c r="Q796" i="1" s="1"/>
  <c r="J796" i="1"/>
  <c r="L796" i="1" s="1"/>
  <c r="D796" i="1"/>
  <c r="K795" i="1"/>
  <c r="Q795" i="1" s="1"/>
  <c r="J795" i="1"/>
  <c r="D795" i="1"/>
  <c r="K787" i="1"/>
  <c r="Q787" i="1" s="1"/>
  <c r="J787" i="1"/>
  <c r="D787" i="1"/>
  <c r="K786" i="1"/>
  <c r="J786" i="1"/>
  <c r="L786" i="1" s="1"/>
  <c r="D786" i="1"/>
  <c r="K778" i="1"/>
  <c r="Q778" i="1" s="1"/>
  <c r="J778" i="1"/>
  <c r="L778" i="1" s="1"/>
  <c r="D778" i="1"/>
  <c r="K777" i="1"/>
  <c r="Q777" i="1" s="1"/>
  <c r="J777" i="1"/>
  <c r="D777" i="1"/>
  <c r="K769" i="1"/>
  <c r="Q769" i="1" s="1"/>
  <c r="J769" i="1"/>
  <c r="D769" i="1"/>
  <c r="K768" i="1"/>
  <c r="J768" i="1"/>
  <c r="D768" i="1"/>
  <c r="K760" i="1"/>
  <c r="J760" i="1"/>
  <c r="D760" i="1"/>
  <c r="K759" i="1"/>
  <c r="J759" i="1"/>
  <c r="L759" i="1" s="1"/>
  <c r="D759" i="1"/>
  <c r="K751" i="1"/>
  <c r="Q751" i="1" s="1"/>
  <c r="J751" i="1"/>
  <c r="D751" i="1"/>
  <c r="K750" i="1"/>
  <c r="Q750" i="1" s="1"/>
  <c r="J750" i="1"/>
  <c r="D750" i="1"/>
  <c r="K742" i="1"/>
  <c r="J742" i="1"/>
  <c r="D742" i="1"/>
  <c r="K741" i="1"/>
  <c r="J741" i="1"/>
  <c r="D741" i="1"/>
  <c r="K733" i="1"/>
  <c r="J733" i="1"/>
  <c r="L733" i="1" s="1"/>
  <c r="D733" i="1"/>
  <c r="K732" i="1"/>
  <c r="Q732" i="1" s="1"/>
  <c r="J732" i="1"/>
  <c r="D732" i="1"/>
  <c r="K724" i="1"/>
  <c r="Q724" i="1" s="1"/>
  <c r="J724" i="1"/>
  <c r="D724" i="1"/>
  <c r="K723" i="1"/>
  <c r="Q723" i="1" s="1"/>
  <c r="J723" i="1"/>
  <c r="D723" i="1"/>
  <c r="K715" i="1"/>
  <c r="J715" i="1"/>
  <c r="D715" i="1"/>
  <c r="K714" i="1"/>
  <c r="Q714" i="1" s="1"/>
  <c r="J714" i="1"/>
  <c r="D714" i="1"/>
  <c r="K706" i="1"/>
  <c r="J706" i="1"/>
  <c r="D706" i="1"/>
  <c r="K705" i="1"/>
  <c r="J705" i="1"/>
  <c r="L705" i="1" s="1"/>
  <c r="D705" i="1"/>
  <c r="K697" i="1"/>
  <c r="Q697" i="1" s="1"/>
  <c r="J697" i="1"/>
  <c r="D697" i="1"/>
  <c r="K696" i="1"/>
  <c r="J696" i="1"/>
  <c r="D696" i="1"/>
  <c r="K688" i="1"/>
  <c r="J688" i="1"/>
  <c r="D688" i="1"/>
  <c r="K687" i="1"/>
  <c r="J687" i="1"/>
  <c r="L687" i="1" s="1"/>
  <c r="D687" i="1"/>
  <c r="K679" i="1"/>
  <c r="Q679" i="1" s="1"/>
  <c r="J679" i="1"/>
  <c r="D679" i="1"/>
  <c r="K678" i="1"/>
  <c r="J678" i="1"/>
  <c r="D678" i="1"/>
  <c r="K670" i="1"/>
  <c r="Q670" i="1" s="1"/>
  <c r="J670" i="1"/>
  <c r="D670" i="1"/>
  <c r="K669" i="1"/>
  <c r="Q669" i="1" s="1"/>
  <c r="J669" i="1"/>
  <c r="D669" i="1"/>
  <c r="K661" i="1"/>
  <c r="J661" i="1"/>
  <c r="D661" i="1"/>
  <c r="K660" i="1"/>
  <c r="Q660" i="1" s="1"/>
  <c r="J660" i="1"/>
  <c r="D660" i="1"/>
  <c r="K652" i="1"/>
  <c r="Q652" i="1" s="1"/>
  <c r="J652" i="1"/>
  <c r="D652" i="1"/>
  <c r="D659" i="1"/>
  <c r="J659" i="1"/>
  <c r="M659" i="1" s="1"/>
  <c r="K659" i="1"/>
  <c r="K651" i="1"/>
  <c r="Q651" i="1" s="1"/>
  <c r="J651" i="1"/>
  <c r="L651" i="1" s="1"/>
  <c r="D651" i="1"/>
  <c r="K643" i="1"/>
  <c r="Q643" i="1" s="1"/>
  <c r="J643" i="1"/>
  <c r="L643" i="1" s="1"/>
  <c r="D643" i="1"/>
  <c r="K642" i="1"/>
  <c r="Q642" i="1" s="1"/>
  <c r="J642" i="1"/>
  <c r="D642" i="1"/>
  <c r="K634" i="1"/>
  <c r="Q634" i="1" s="1"/>
  <c r="J634" i="1"/>
  <c r="D634" i="1"/>
  <c r="K633" i="1"/>
  <c r="J633" i="1"/>
  <c r="L633" i="1" s="1"/>
  <c r="D633" i="1"/>
  <c r="K625" i="1"/>
  <c r="Q625" i="1" s="1"/>
  <c r="J625" i="1"/>
  <c r="L625" i="1" s="1"/>
  <c r="D625" i="1"/>
  <c r="K624" i="1"/>
  <c r="J624" i="1"/>
  <c r="D624" i="1"/>
  <c r="K616" i="1"/>
  <c r="Q616" i="1" s="1"/>
  <c r="J616" i="1"/>
  <c r="D616" i="1"/>
  <c r="K615" i="1"/>
  <c r="J615" i="1"/>
  <c r="D615" i="1"/>
  <c r="K607" i="1"/>
  <c r="J607" i="1"/>
  <c r="L607" i="1" s="1"/>
  <c r="D607" i="1"/>
  <c r="K606" i="1"/>
  <c r="Q606" i="1" s="1"/>
  <c r="J606" i="1"/>
  <c r="D606" i="1"/>
  <c r="K598" i="1"/>
  <c r="J598" i="1"/>
  <c r="D598" i="1"/>
  <c r="K597" i="1"/>
  <c r="J597" i="1"/>
  <c r="D597" i="1"/>
  <c r="K589" i="1"/>
  <c r="J589" i="1"/>
  <c r="L589" i="1" s="1"/>
  <c r="D589" i="1"/>
  <c r="K588" i="1"/>
  <c r="Q588" i="1" s="1"/>
  <c r="J588" i="1"/>
  <c r="L588" i="1" s="1"/>
  <c r="D588" i="1"/>
  <c r="K580" i="1"/>
  <c r="Q580" i="1" s="1"/>
  <c r="J580" i="1"/>
  <c r="L580" i="1" s="1"/>
  <c r="D580" i="1"/>
  <c r="K579" i="1"/>
  <c r="Q579" i="1" s="1"/>
  <c r="J579" i="1"/>
  <c r="L579" i="1" s="1"/>
  <c r="D579" i="1"/>
  <c r="K571" i="1"/>
  <c r="Q571" i="1" s="1"/>
  <c r="J571" i="1"/>
  <c r="D571" i="1"/>
  <c r="K570" i="1"/>
  <c r="Q570" i="1" s="1"/>
  <c r="J570" i="1"/>
  <c r="D570" i="1"/>
  <c r="K562" i="1"/>
  <c r="Q562" i="1" s="1"/>
  <c r="J562" i="1"/>
  <c r="D562" i="1"/>
  <c r="K561" i="1"/>
  <c r="J561" i="1"/>
  <c r="L561" i="1" s="1"/>
  <c r="D561" i="1"/>
  <c r="K553" i="1"/>
  <c r="Q553" i="1" s="1"/>
  <c r="J553" i="1"/>
  <c r="L553" i="1" s="1"/>
  <c r="D553" i="1"/>
  <c r="K552" i="1"/>
  <c r="Q552" i="1" s="1"/>
  <c r="J552" i="1"/>
  <c r="D552" i="1"/>
  <c r="K544" i="1"/>
  <c r="Q544" i="1" s="1"/>
  <c r="J544" i="1"/>
  <c r="D544" i="1"/>
  <c r="K543" i="1"/>
  <c r="J543" i="1"/>
  <c r="L543" i="1" s="1"/>
  <c r="D543" i="1"/>
  <c r="K535" i="1"/>
  <c r="Q535" i="1" s="1"/>
  <c r="J535" i="1"/>
  <c r="L535" i="1" s="1"/>
  <c r="D535" i="1"/>
  <c r="K534" i="1"/>
  <c r="Q534" i="1" s="1"/>
  <c r="J534" i="1"/>
  <c r="D534" i="1"/>
  <c r="K526" i="1"/>
  <c r="Q526" i="1" s="1"/>
  <c r="J526" i="1"/>
  <c r="D526" i="1"/>
  <c r="K525" i="1"/>
  <c r="Q525" i="1" s="1"/>
  <c r="J525" i="1"/>
  <c r="D525" i="1"/>
  <c r="K517" i="1"/>
  <c r="J517" i="1"/>
  <c r="L517" i="1" s="1"/>
  <c r="D517" i="1"/>
  <c r="K516" i="1"/>
  <c r="Q516" i="1" s="1"/>
  <c r="J516" i="1"/>
  <c r="L516" i="1" s="1"/>
  <c r="D516" i="1"/>
  <c r="K508" i="1"/>
  <c r="Q508" i="1" s="1"/>
  <c r="J508" i="1"/>
  <c r="L508" i="1" s="1"/>
  <c r="D508" i="1"/>
  <c r="K507" i="1"/>
  <c r="Q507" i="1" s="1"/>
  <c r="J507" i="1"/>
  <c r="D507" i="1"/>
  <c r="K499" i="1"/>
  <c r="Q499" i="1" s="1"/>
  <c r="J499" i="1"/>
  <c r="D499" i="1"/>
  <c r="K498" i="1"/>
  <c r="Q498" i="1" s="1"/>
  <c r="J498" i="1"/>
  <c r="D498" i="1"/>
  <c r="K490" i="1"/>
  <c r="J490" i="1"/>
  <c r="L490" i="1" s="1"/>
  <c r="D490" i="1"/>
  <c r="K489" i="1"/>
  <c r="Q489" i="1" s="1"/>
  <c r="J489" i="1"/>
  <c r="L489" i="1" s="1"/>
  <c r="D489" i="1"/>
  <c r="K481" i="1"/>
  <c r="Q481" i="1" s="1"/>
  <c r="J481" i="1"/>
  <c r="L481" i="1" s="1"/>
  <c r="D481" i="1"/>
  <c r="K480" i="1"/>
  <c r="Q480" i="1" s="1"/>
  <c r="J480" i="1"/>
  <c r="D480" i="1"/>
  <c r="K472" i="1"/>
  <c r="Q472" i="1" s="1"/>
  <c r="J472" i="1"/>
  <c r="D472" i="1"/>
  <c r="K471" i="1"/>
  <c r="Q471" i="1" s="1"/>
  <c r="J471" i="1"/>
  <c r="D471" i="1"/>
  <c r="K463" i="1"/>
  <c r="J463" i="1"/>
  <c r="L463" i="1" s="1"/>
  <c r="D463" i="1"/>
  <c r="K462" i="1"/>
  <c r="Q462" i="1" s="1"/>
  <c r="J462" i="1"/>
  <c r="L462" i="1" s="1"/>
  <c r="D462" i="1"/>
  <c r="K454" i="1"/>
  <c r="J454" i="1"/>
  <c r="L454" i="1" s="1"/>
  <c r="D454" i="1"/>
  <c r="K453" i="1"/>
  <c r="Q453" i="1" s="1"/>
  <c r="J453" i="1"/>
  <c r="L453" i="1" s="1"/>
  <c r="D453" i="1"/>
  <c r="K445" i="1"/>
  <c r="Q445" i="1" s="1"/>
  <c r="J445" i="1"/>
  <c r="D445" i="1"/>
  <c r="D452" i="1"/>
  <c r="J452" i="1"/>
  <c r="M452" i="1" s="1"/>
  <c r="K452" i="1"/>
  <c r="K436" i="1"/>
  <c r="J436" i="1"/>
  <c r="L436" i="1" s="1"/>
  <c r="D436" i="1"/>
  <c r="K435" i="1"/>
  <c r="Q435" i="1" s="1"/>
  <c r="J435" i="1"/>
  <c r="D435" i="1"/>
  <c r="K427" i="1"/>
  <c r="Q427" i="1" s="1"/>
  <c r="J427" i="1"/>
  <c r="D427" i="1"/>
  <c r="K426" i="1"/>
  <c r="Q426" i="1" s="1"/>
  <c r="J426" i="1"/>
  <c r="D426" i="1"/>
  <c r="K418" i="1"/>
  <c r="J418" i="1"/>
  <c r="L418" i="1" s="1"/>
  <c r="D418" i="1"/>
  <c r="K417" i="1"/>
  <c r="Q417" i="1" s="1"/>
  <c r="J417" i="1"/>
  <c r="L417" i="1" s="1"/>
  <c r="D417" i="1"/>
  <c r="K409" i="1"/>
  <c r="Q409" i="1" s="1"/>
  <c r="J409" i="1"/>
  <c r="L409" i="1" s="1"/>
  <c r="D409" i="1"/>
  <c r="K408" i="1"/>
  <c r="Q408" i="1" s="1"/>
  <c r="J408" i="1"/>
  <c r="D408" i="1"/>
  <c r="K400" i="1"/>
  <c r="J400" i="1"/>
  <c r="D400" i="1"/>
  <c r="K399" i="1"/>
  <c r="Q399" i="1" s="1"/>
  <c r="J399" i="1"/>
  <c r="D399" i="1"/>
  <c r="K391" i="1"/>
  <c r="Q391" i="1" s="1"/>
  <c r="J391" i="1"/>
  <c r="D391" i="1"/>
  <c r="K390" i="1"/>
  <c r="J390" i="1"/>
  <c r="D390" i="1"/>
  <c r="K382" i="1"/>
  <c r="Q382" i="1" s="1"/>
  <c r="J382" i="1"/>
  <c r="D382" i="1"/>
  <c r="K381" i="1"/>
  <c r="J381" i="1"/>
  <c r="L381" i="1" s="1"/>
  <c r="D381" i="1"/>
  <c r="K373" i="1"/>
  <c r="Q373" i="1" s="1"/>
  <c r="J373" i="1"/>
  <c r="D373" i="1"/>
  <c r="K372" i="1"/>
  <c r="Q372" i="1" s="1"/>
  <c r="J372" i="1"/>
  <c r="D372" i="1"/>
  <c r="K364" i="1"/>
  <c r="J364" i="1"/>
  <c r="D364" i="1"/>
  <c r="K363" i="1"/>
  <c r="J363" i="1"/>
  <c r="L363" i="1" s="1"/>
  <c r="D363" i="1"/>
  <c r="K355" i="1"/>
  <c r="Q355" i="1" s="1"/>
  <c r="J355" i="1"/>
  <c r="D355" i="1"/>
  <c r="K354" i="1"/>
  <c r="J354" i="1"/>
  <c r="D354" i="1"/>
  <c r="K346" i="1"/>
  <c r="J346" i="1"/>
  <c r="D346" i="1"/>
  <c r="K345" i="1"/>
  <c r="Q345" i="1" s="1"/>
  <c r="J345" i="1"/>
  <c r="D345" i="1"/>
  <c r="K337" i="1"/>
  <c r="J337" i="1"/>
  <c r="L337" i="1" s="1"/>
  <c r="D337" i="1"/>
  <c r="K336" i="1"/>
  <c r="Q336" i="1" s="1"/>
  <c r="J336" i="1"/>
  <c r="D336" i="1"/>
  <c r="K328" i="1"/>
  <c r="J328" i="1"/>
  <c r="D328" i="1"/>
  <c r="K327" i="1"/>
  <c r="J327" i="1"/>
  <c r="D327" i="1"/>
  <c r="K319" i="1"/>
  <c r="Q319" i="1" s="1"/>
  <c r="J319" i="1"/>
  <c r="D319" i="1"/>
  <c r="K318" i="1"/>
  <c r="J318" i="1"/>
  <c r="L318" i="1" s="1"/>
  <c r="D318" i="1"/>
  <c r="K310" i="1"/>
  <c r="J310" i="1"/>
  <c r="D310" i="1"/>
  <c r="K309" i="1"/>
  <c r="Q309" i="1" s="1"/>
  <c r="J309" i="1"/>
  <c r="D309" i="1"/>
  <c r="K301" i="1"/>
  <c r="Q301" i="1" s="1"/>
  <c r="J301" i="1"/>
  <c r="D301" i="1"/>
  <c r="K300" i="1"/>
  <c r="J300" i="1"/>
  <c r="L300" i="1" s="1"/>
  <c r="D300" i="1"/>
  <c r="K292" i="1"/>
  <c r="Q292" i="1" s="1"/>
  <c r="J292" i="1"/>
  <c r="L292" i="1" s="1"/>
  <c r="D292" i="1"/>
  <c r="K291" i="1"/>
  <c r="Q291" i="1" s="1"/>
  <c r="J291" i="1"/>
  <c r="L291" i="1" s="1"/>
  <c r="D291" i="1"/>
  <c r="K283" i="1"/>
  <c r="Q283" i="1" s="1"/>
  <c r="J283" i="1"/>
  <c r="L283" i="1" s="1"/>
  <c r="D283" i="1"/>
  <c r="K282" i="1"/>
  <c r="Q282" i="1" s="1"/>
  <c r="J282" i="1"/>
  <c r="D282" i="1"/>
  <c r="K274" i="1"/>
  <c r="Q274" i="1" s="1"/>
  <c r="J274" i="1"/>
  <c r="D274" i="1"/>
  <c r="K273" i="1"/>
  <c r="J273" i="1"/>
  <c r="D273" i="1"/>
  <c r="K265" i="1"/>
  <c r="J265" i="1"/>
  <c r="D265" i="1"/>
  <c r="K264" i="1"/>
  <c r="J264" i="1"/>
  <c r="L264" i="1" s="1"/>
  <c r="D264" i="1"/>
  <c r="K256" i="1"/>
  <c r="Q256" i="1" s="1"/>
  <c r="J256" i="1"/>
  <c r="D256" i="1"/>
  <c r="K255" i="1"/>
  <c r="Q255" i="1" s="1"/>
  <c r="J255" i="1"/>
  <c r="D255" i="1"/>
  <c r="K247" i="1"/>
  <c r="J247" i="1"/>
  <c r="D247" i="1"/>
  <c r="K246" i="1"/>
  <c r="J246" i="1"/>
  <c r="L246" i="1" s="1"/>
  <c r="D246" i="1"/>
  <c r="K238" i="1"/>
  <c r="Q238" i="1" s="1"/>
  <c r="J238" i="1"/>
  <c r="D238" i="1"/>
  <c r="K237" i="1"/>
  <c r="J237" i="1"/>
  <c r="D237" i="1"/>
  <c r="K229" i="1"/>
  <c r="J229" i="1"/>
  <c r="D229" i="1"/>
  <c r="K228" i="1"/>
  <c r="Q228" i="1" s="1"/>
  <c r="J228" i="1"/>
  <c r="M228" i="1" s="1"/>
  <c r="D228" i="1"/>
  <c r="K220" i="1"/>
  <c r="Q220" i="1" s="1"/>
  <c r="J220" i="1"/>
  <c r="L220" i="1" s="1"/>
  <c r="D220" i="1"/>
  <c r="K219" i="1"/>
  <c r="Q219" i="1" s="1"/>
  <c r="J219" i="1"/>
  <c r="D219" i="1"/>
  <c r="K211" i="1"/>
  <c r="Q211" i="1" s="1"/>
  <c r="J211" i="1"/>
  <c r="D211" i="1"/>
  <c r="K210" i="1"/>
  <c r="J210" i="1"/>
  <c r="L210" i="1" s="1"/>
  <c r="D210" i="1"/>
  <c r="K202" i="1"/>
  <c r="Q202" i="1" s="1"/>
  <c r="J202" i="1"/>
  <c r="L202" i="1" s="1"/>
  <c r="D202" i="1"/>
  <c r="K201" i="1"/>
  <c r="Q201" i="1" s="1"/>
  <c r="J201" i="1"/>
  <c r="D201" i="1"/>
  <c r="K193" i="1"/>
  <c r="J193" i="1"/>
  <c r="D193" i="1"/>
  <c r="K192" i="1"/>
  <c r="Q192" i="1" s="1"/>
  <c r="J192" i="1"/>
  <c r="D192" i="1"/>
  <c r="K184" i="1"/>
  <c r="J184" i="1"/>
  <c r="L184" i="1" s="1"/>
  <c r="D184" i="1"/>
  <c r="K183" i="1"/>
  <c r="Q183" i="1" s="1"/>
  <c r="J183" i="1"/>
  <c r="L183" i="1" s="1"/>
  <c r="D183" i="1"/>
  <c r="K175" i="1"/>
  <c r="J175" i="1"/>
  <c r="L175" i="1" s="1"/>
  <c r="D175" i="1"/>
  <c r="K174" i="1"/>
  <c r="P174" i="1" s="1"/>
  <c r="J174" i="1"/>
  <c r="L174" i="1" s="1"/>
  <c r="D174" i="1"/>
  <c r="D182" i="1"/>
  <c r="J182" i="1"/>
  <c r="K182" i="1"/>
  <c r="P182" i="1" s="1"/>
  <c r="K166" i="1"/>
  <c r="Q166" i="1" s="1"/>
  <c r="J166" i="1"/>
  <c r="L166" i="1" s="1"/>
  <c r="D166" i="1"/>
  <c r="K165" i="1"/>
  <c r="Q165" i="1" s="1"/>
  <c r="J165" i="1"/>
  <c r="D165" i="1"/>
  <c r="K157" i="1"/>
  <c r="J157" i="1"/>
  <c r="L157" i="1" s="1"/>
  <c r="D157" i="1"/>
  <c r="K156" i="1"/>
  <c r="Q156" i="1" s="1"/>
  <c r="J156" i="1"/>
  <c r="L156" i="1" s="1"/>
  <c r="D156" i="1"/>
  <c r="K148" i="1"/>
  <c r="Q148" i="1" s="1"/>
  <c r="J148" i="1"/>
  <c r="L148" i="1" s="1"/>
  <c r="D148" i="1"/>
  <c r="K147" i="1"/>
  <c r="Q147" i="1" s="1"/>
  <c r="J147" i="1"/>
  <c r="D147" i="1"/>
  <c r="K139" i="1"/>
  <c r="P139" i="1" s="1"/>
  <c r="J139" i="1"/>
  <c r="D139" i="1"/>
  <c r="K138" i="1"/>
  <c r="Q138" i="1" s="1"/>
  <c r="J138" i="1"/>
  <c r="D138" i="1"/>
  <c r="K130" i="1"/>
  <c r="J130" i="1"/>
  <c r="L130" i="1" s="1"/>
  <c r="D130" i="1"/>
  <c r="K129" i="1"/>
  <c r="Q129" i="1" s="1"/>
  <c r="J129" i="1"/>
  <c r="L129" i="1" s="1"/>
  <c r="D129" i="1"/>
  <c r="K121" i="1"/>
  <c r="Q121" i="1" s="1"/>
  <c r="J121" i="1"/>
  <c r="L121" i="1" s="1"/>
  <c r="D121" i="1"/>
  <c r="K120" i="1"/>
  <c r="Q120" i="1" s="1"/>
  <c r="J120" i="1"/>
  <c r="L120" i="1" s="1"/>
  <c r="D120" i="1"/>
  <c r="K112" i="1"/>
  <c r="Q112" i="1" s="1"/>
  <c r="J112" i="1"/>
  <c r="L112" i="1" s="1"/>
  <c r="D112" i="1"/>
  <c r="K111" i="1"/>
  <c r="Q111" i="1" s="1"/>
  <c r="J111" i="1"/>
  <c r="D111" i="1"/>
  <c r="K103" i="1"/>
  <c r="J103" i="1"/>
  <c r="L103" i="1" s="1"/>
  <c r="D103" i="1"/>
  <c r="K102" i="1"/>
  <c r="Q102" i="1" s="1"/>
  <c r="J102" i="1"/>
  <c r="L102" i="1" s="1"/>
  <c r="D102" i="1"/>
  <c r="K94" i="1"/>
  <c r="Q94" i="1" s="1"/>
  <c r="J94" i="1"/>
  <c r="L94" i="1" s="1"/>
  <c r="D94" i="1"/>
  <c r="K93" i="1"/>
  <c r="Q93" i="1" s="1"/>
  <c r="J93" i="1"/>
  <c r="L93" i="1" s="1"/>
  <c r="D93" i="1"/>
  <c r="K85" i="1"/>
  <c r="Q85" i="1" s="1"/>
  <c r="J85" i="1"/>
  <c r="L85" i="1" s="1"/>
  <c r="D85" i="1"/>
  <c r="K84" i="1"/>
  <c r="Q84" i="1" s="1"/>
  <c r="J84" i="1"/>
  <c r="L84" i="1" s="1"/>
  <c r="D84" i="1"/>
  <c r="K76" i="1"/>
  <c r="Q76" i="1" s="1"/>
  <c r="J76" i="1"/>
  <c r="L76" i="1" s="1"/>
  <c r="D76" i="1"/>
  <c r="K75" i="1"/>
  <c r="Q75" i="1" s="1"/>
  <c r="J75" i="1"/>
  <c r="L75" i="1" s="1"/>
  <c r="D75" i="1"/>
  <c r="K67" i="1"/>
  <c r="Q67" i="1" s="1"/>
  <c r="J67" i="1"/>
  <c r="D67" i="1"/>
  <c r="K66" i="1"/>
  <c r="Q66" i="1" s="1"/>
  <c r="J66" i="1"/>
  <c r="D66" i="1"/>
  <c r="K58" i="1"/>
  <c r="J58" i="1"/>
  <c r="L58" i="1" s="1"/>
  <c r="D58" i="1"/>
  <c r="K57" i="1"/>
  <c r="Q57" i="1" s="1"/>
  <c r="J57" i="1"/>
  <c r="M57" i="1" s="1"/>
  <c r="D57" i="1"/>
  <c r="K49" i="1"/>
  <c r="Q49" i="1" s="1"/>
  <c r="J49" i="1"/>
  <c r="L49" i="1" s="1"/>
  <c r="D49" i="1"/>
  <c r="K48" i="1"/>
  <c r="Q48" i="1" s="1"/>
  <c r="J48" i="1"/>
  <c r="L48" i="1" s="1"/>
  <c r="D48" i="1"/>
  <c r="K40" i="1"/>
  <c r="Q40" i="1" s="1"/>
  <c r="J40" i="1"/>
  <c r="L40" i="1" s="1"/>
  <c r="D40" i="1"/>
  <c r="K39" i="1"/>
  <c r="Q39" i="1" s="1"/>
  <c r="J39" i="1"/>
  <c r="L39" i="1" s="1"/>
  <c r="D39" i="1"/>
  <c r="K31" i="1"/>
  <c r="Q31" i="1" s="1"/>
  <c r="J31" i="1"/>
  <c r="L31" i="1" s="1"/>
  <c r="D31" i="1"/>
  <c r="K30" i="1"/>
  <c r="Q30" i="1" s="1"/>
  <c r="J30" i="1"/>
  <c r="L30" i="1" s="1"/>
  <c r="D30" i="1"/>
  <c r="K22" i="1"/>
  <c r="Q22" i="1" s="1"/>
  <c r="J22" i="1"/>
  <c r="L22" i="1" s="1"/>
  <c r="D22" i="1"/>
  <c r="K21" i="1"/>
  <c r="Q21" i="1" s="1"/>
  <c r="J21" i="1"/>
  <c r="L21" i="1" s="1"/>
  <c r="D21" i="1"/>
  <c r="K13" i="1"/>
  <c r="Q13" i="1" s="1"/>
  <c r="J13" i="1"/>
  <c r="L13" i="1" s="1"/>
  <c r="D13" i="1"/>
  <c r="K12" i="1"/>
  <c r="Q12" i="1" s="1"/>
  <c r="J12" i="1"/>
  <c r="L12" i="1" s="1"/>
  <c r="D12" i="1"/>
  <c r="K4" i="1"/>
  <c r="Q4" i="1" s="1"/>
  <c r="J4" i="1"/>
  <c r="L4" i="1" s="1"/>
  <c r="D4" i="1"/>
  <c r="K3" i="1"/>
  <c r="Q3" i="1" s="1"/>
  <c r="J3" i="1"/>
  <c r="M3" i="1" s="1"/>
  <c r="D3" i="1"/>
  <c r="D11" i="1"/>
  <c r="J11" i="1"/>
  <c r="M11" i="1" s="1"/>
  <c r="K11" i="1"/>
  <c r="P11" i="1" s="1"/>
  <c r="K1604" i="1"/>
  <c r="P1604" i="1" s="1"/>
  <c r="J1604" i="1"/>
  <c r="L1604" i="1" s="1"/>
  <c r="D1604" i="1"/>
  <c r="K1595" i="1"/>
  <c r="Q1595" i="1" s="1"/>
  <c r="J1595" i="1"/>
  <c r="L1595" i="1" s="1"/>
  <c r="D1595" i="1"/>
  <c r="K1577" i="1"/>
  <c r="Q1577" i="1" s="1"/>
  <c r="J1577" i="1"/>
  <c r="L1577" i="1" s="1"/>
  <c r="D1577" i="1"/>
  <c r="K1568" i="1"/>
  <c r="P1568" i="1" s="1"/>
  <c r="J1568" i="1"/>
  <c r="D1568" i="1"/>
  <c r="K1559" i="1"/>
  <c r="Q1559" i="1" s="1"/>
  <c r="J1559" i="1"/>
  <c r="L1559" i="1" s="1"/>
  <c r="D1559" i="1"/>
  <c r="K1550" i="1"/>
  <c r="P1550" i="1" s="1"/>
  <c r="J1550" i="1"/>
  <c r="L1550" i="1" s="1"/>
  <c r="D1550" i="1"/>
  <c r="K1532" i="1"/>
  <c r="P1532" i="1" s="1"/>
  <c r="J1532" i="1"/>
  <c r="L1532" i="1" s="1"/>
  <c r="D1532" i="1"/>
  <c r="K1523" i="1"/>
  <c r="Q1523" i="1" s="1"/>
  <c r="J1523" i="1"/>
  <c r="L1523" i="1" s="1"/>
  <c r="D1523" i="1"/>
  <c r="K1514" i="1"/>
  <c r="P1514" i="1" s="1"/>
  <c r="J1514" i="1"/>
  <c r="L1514" i="1" s="1"/>
  <c r="D1514" i="1"/>
  <c r="K1505" i="1"/>
  <c r="Q1505" i="1" s="1"/>
  <c r="J1505" i="1"/>
  <c r="L1505" i="1" s="1"/>
  <c r="D1505" i="1"/>
  <c r="K1496" i="1"/>
  <c r="P1496" i="1" s="1"/>
  <c r="J1496" i="1"/>
  <c r="D1496" i="1"/>
  <c r="K1487" i="1"/>
  <c r="Q1487" i="1" s="1"/>
  <c r="J1487" i="1"/>
  <c r="L1487" i="1" s="1"/>
  <c r="D1487" i="1"/>
  <c r="K1478" i="1"/>
  <c r="P1478" i="1" s="1"/>
  <c r="J1478" i="1"/>
  <c r="D1478" i="1"/>
  <c r="K1469" i="1"/>
  <c r="Q1469" i="1" s="1"/>
  <c r="J1469" i="1"/>
  <c r="L1469" i="1" s="1"/>
  <c r="D1469" i="1"/>
  <c r="K1460" i="1"/>
  <c r="P1460" i="1" s="1"/>
  <c r="J1460" i="1"/>
  <c r="D1460" i="1"/>
  <c r="K1451" i="1"/>
  <c r="Q1451" i="1" s="1"/>
  <c r="J1451" i="1"/>
  <c r="L1451" i="1" s="1"/>
  <c r="D1451" i="1"/>
  <c r="K1442" i="1"/>
  <c r="P1442" i="1" s="1"/>
  <c r="J1442" i="1"/>
  <c r="D1442" i="1"/>
  <c r="K1433" i="1"/>
  <c r="Q1433" i="1" s="1"/>
  <c r="J1433" i="1"/>
  <c r="L1433" i="1" s="1"/>
  <c r="D1433" i="1"/>
  <c r="K1424" i="1"/>
  <c r="P1424" i="1" s="1"/>
  <c r="J1424" i="1"/>
  <c r="D1424" i="1"/>
  <c r="K1415" i="1"/>
  <c r="Q1415" i="1" s="1"/>
  <c r="J1415" i="1"/>
  <c r="L1415" i="1" s="1"/>
  <c r="D1415" i="1"/>
  <c r="K1397" i="1"/>
  <c r="Q1397" i="1" s="1"/>
  <c r="J1397" i="1"/>
  <c r="L1397" i="1" s="1"/>
  <c r="D1397" i="1"/>
  <c r="K1388" i="1"/>
  <c r="P1388" i="1" s="1"/>
  <c r="J1388" i="1"/>
  <c r="D1388" i="1"/>
  <c r="K1379" i="1"/>
  <c r="Q1379" i="1" s="1"/>
  <c r="J1379" i="1"/>
  <c r="L1379" i="1" s="1"/>
  <c r="D1379" i="1"/>
  <c r="K1370" i="1"/>
  <c r="P1370" i="1" s="1"/>
  <c r="J1370" i="1"/>
  <c r="D1370" i="1"/>
  <c r="K1361" i="1"/>
  <c r="Q1361" i="1" s="1"/>
  <c r="J1361" i="1"/>
  <c r="L1361" i="1" s="1"/>
  <c r="D1361" i="1"/>
  <c r="K1352" i="1"/>
  <c r="P1352" i="1" s="1"/>
  <c r="J1352" i="1"/>
  <c r="D1352" i="1"/>
  <c r="K1343" i="1"/>
  <c r="Q1343" i="1" s="1"/>
  <c r="J1343" i="1"/>
  <c r="L1343" i="1" s="1"/>
  <c r="D1343" i="1"/>
  <c r="K1334" i="1"/>
  <c r="P1334" i="1" s="1"/>
  <c r="J1334" i="1"/>
  <c r="D1334" i="1"/>
  <c r="K1325" i="1"/>
  <c r="Q1325" i="1" s="1"/>
  <c r="J1325" i="1"/>
  <c r="L1325" i="1" s="1"/>
  <c r="D1325" i="1"/>
  <c r="K1316" i="1"/>
  <c r="P1316" i="1" s="1"/>
  <c r="J1316" i="1"/>
  <c r="D1316" i="1"/>
  <c r="K1307" i="1"/>
  <c r="Q1307" i="1" s="1"/>
  <c r="J1307" i="1"/>
  <c r="L1307" i="1" s="1"/>
  <c r="D1307" i="1"/>
  <c r="K1298" i="1"/>
  <c r="P1298" i="1" s="1"/>
  <c r="J1298" i="1"/>
  <c r="D1298" i="1"/>
  <c r="K1289" i="1"/>
  <c r="Q1289" i="1" s="1"/>
  <c r="J1289" i="1"/>
  <c r="L1289" i="1" s="1"/>
  <c r="D1289" i="1"/>
  <c r="K1271" i="1"/>
  <c r="Q1271" i="1" s="1"/>
  <c r="J1271" i="1"/>
  <c r="L1271" i="1" s="1"/>
  <c r="D1271" i="1"/>
  <c r="K1253" i="1"/>
  <c r="Q1253" i="1" s="1"/>
  <c r="J1253" i="1"/>
  <c r="L1253" i="1" s="1"/>
  <c r="D1253" i="1"/>
  <c r="K1244" i="1"/>
  <c r="J1244" i="1"/>
  <c r="D1244" i="1"/>
  <c r="K1235" i="1"/>
  <c r="Q1235" i="1" s="1"/>
  <c r="J1235" i="1"/>
  <c r="D1235" i="1"/>
  <c r="K1226" i="1"/>
  <c r="Q1226" i="1" s="1"/>
  <c r="J1226" i="1"/>
  <c r="D1226" i="1"/>
  <c r="K1217" i="1"/>
  <c r="Q1217" i="1" s="1"/>
  <c r="J1217" i="1"/>
  <c r="D1217" i="1"/>
  <c r="K1208" i="1"/>
  <c r="Q1208" i="1" s="1"/>
  <c r="J1208" i="1"/>
  <c r="D1208" i="1"/>
  <c r="K1199" i="1"/>
  <c r="Q1199" i="1" s="1"/>
  <c r="J1199" i="1"/>
  <c r="D1199" i="1"/>
  <c r="K1190" i="1"/>
  <c r="Q1190" i="1" s="1"/>
  <c r="J1190" i="1"/>
  <c r="D1190" i="1"/>
  <c r="K1181" i="1"/>
  <c r="J1181" i="1"/>
  <c r="D1181" i="1"/>
  <c r="K1172" i="1"/>
  <c r="J1172" i="1"/>
  <c r="D1172" i="1"/>
  <c r="K1163" i="1"/>
  <c r="Q1163" i="1" s="1"/>
  <c r="J1163" i="1"/>
  <c r="D1163" i="1"/>
  <c r="K1154" i="1"/>
  <c r="Q1154" i="1" s="1"/>
  <c r="J1154" i="1"/>
  <c r="D1154" i="1"/>
  <c r="K1145" i="1"/>
  <c r="J1145" i="1"/>
  <c r="M1145" i="1" s="1"/>
  <c r="D1145" i="1"/>
  <c r="K1136" i="1"/>
  <c r="Q1136" i="1" s="1"/>
  <c r="J1136" i="1"/>
  <c r="M1136" i="1" s="1"/>
  <c r="D1136" i="1"/>
  <c r="K1118" i="1"/>
  <c r="J1118" i="1"/>
  <c r="M1118" i="1" s="1"/>
  <c r="D1118" i="1"/>
  <c r="K1109" i="1"/>
  <c r="Q1109" i="1" s="1"/>
  <c r="J1109" i="1"/>
  <c r="D1109" i="1"/>
  <c r="K1100" i="1"/>
  <c r="J1100" i="1"/>
  <c r="M1100" i="1" s="1"/>
  <c r="D1100" i="1"/>
  <c r="K1082" i="1"/>
  <c r="J1082" i="1"/>
  <c r="M1082" i="1" s="1"/>
  <c r="D1082" i="1"/>
  <c r="K1073" i="1"/>
  <c r="J1073" i="1"/>
  <c r="D1073" i="1"/>
  <c r="K1055" i="1"/>
  <c r="Q1055" i="1" s="1"/>
  <c r="J1055" i="1"/>
  <c r="M1055" i="1" s="1"/>
  <c r="D1055" i="1"/>
  <c r="K1046" i="1"/>
  <c r="J1046" i="1"/>
  <c r="M1046" i="1" s="1"/>
  <c r="D1046" i="1"/>
  <c r="K1037" i="1"/>
  <c r="P1037" i="1" s="1"/>
  <c r="J1037" i="1"/>
  <c r="D1037" i="1"/>
  <c r="K1028" i="1"/>
  <c r="Q1028" i="1" s="1"/>
  <c r="J1028" i="1"/>
  <c r="D1028" i="1"/>
  <c r="K1019" i="1"/>
  <c r="Q1019" i="1" s="1"/>
  <c r="J1019" i="1"/>
  <c r="D1019" i="1"/>
  <c r="K1010" i="1"/>
  <c r="Q1010" i="1" s="1"/>
  <c r="J1010" i="1"/>
  <c r="D1010" i="1"/>
  <c r="K992" i="1"/>
  <c r="Q992" i="1" s="1"/>
  <c r="J992" i="1"/>
  <c r="D992" i="1"/>
  <c r="K983" i="1"/>
  <c r="Q983" i="1" s="1"/>
  <c r="J983" i="1"/>
  <c r="D983" i="1"/>
  <c r="K974" i="1"/>
  <c r="Q974" i="1" s="1"/>
  <c r="J974" i="1"/>
  <c r="D974" i="1"/>
  <c r="K965" i="1"/>
  <c r="Q965" i="1" s="1"/>
  <c r="J965" i="1"/>
  <c r="D965" i="1"/>
  <c r="K956" i="1"/>
  <c r="Q956" i="1" s="1"/>
  <c r="J956" i="1"/>
  <c r="D956" i="1"/>
  <c r="K938" i="1"/>
  <c r="Q938" i="1" s="1"/>
  <c r="J938" i="1"/>
  <c r="L938" i="1" s="1"/>
  <c r="D938" i="1"/>
  <c r="K929" i="1"/>
  <c r="Q929" i="1" s="1"/>
  <c r="J929" i="1"/>
  <c r="D929" i="1"/>
  <c r="K920" i="1"/>
  <c r="Q920" i="1" s="1"/>
  <c r="J920" i="1"/>
  <c r="L920" i="1" s="1"/>
  <c r="D920" i="1"/>
  <c r="K911" i="1"/>
  <c r="Q911" i="1" s="1"/>
  <c r="J911" i="1"/>
  <c r="D911" i="1"/>
  <c r="K902" i="1"/>
  <c r="Q902" i="1" s="1"/>
  <c r="J902" i="1"/>
  <c r="L902" i="1" s="1"/>
  <c r="D902" i="1"/>
  <c r="K893" i="1"/>
  <c r="Q893" i="1" s="1"/>
  <c r="J893" i="1"/>
  <c r="D893" i="1"/>
  <c r="K884" i="1"/>
  <c r="Q884" i="1" s="1"/>
  <c r="J884" i="1"/>
  <c r="L884" i="1" s="1"/>
  <c r="D884" i="1"/>
  <c r="K875" i="1"/>
  <c r="Q875" i="1" s="1"/>
  <c r="J875" i="1"/>
  <c r="D875" i="1"/>
  <c r="K866" i="1"/>
  <c r="Q866" i="1" s="1"/>
  <c r="J866" i="1"/>
  <c r="L866" i="1" s="1"/>
  <c r="D866" i="1"/>
  <c r="K857" i="1"/>
  <c r="J857" i="1"/>
  <c r="D857" i="1"/>
  <c r="K839" i="1"/>
  <c r="J839" i="1"/>
  <c r="L839" i="1" s="1"/>
  <c r="D839" i="1"/>
  <c r="K830" i="1"/>
  <c r="J830" i="1"/>
  <c r="L830" i="1" s="1"/>
  <c r="D830" i="1"/>
  <c r="K821" i="1"/>
  <c r="Q821" i="1" s="1"/>
  <c r="J821" i="1"/>
  <c r="L821" i="1" s="1"/>
  <c r="D821" i="1"/>
  <c r="K803" i="1"/>
  <c r="Q803" i="1" s="1"/>
  <c r="J803" i="1"/>
  <c r="L803" i="1" s="1"/>
  <c r="D803" i="1"/>
  <c r="K794" i="1"/>
  <c r="J794" i="1"/>
  <c r="L794" i="1" s="1"/>
  <c r="D794" i="1"/>
  <c r="K785" i="1"/>
  <c r="Q785" i="1" s="1"/>
  <c r="J785" i="1"/>
  <c r="L785" i="1" s="1"/>
  <c r="D785" i="1"/>
  <c r="K776" i="1"/>
  <c r="Q776" i="1" s="1"/>
  <c r="J776" i="1"/>
  <c r="L776" i="1" s="1"/>
  <c r="D776" i="1"/>
  <c r="K767" i="1"/>
  <c r="J767" i="1"/>
  <c r="L767" i="1" s="1"/>
  <c r="D767" i="1"/>
  <c r="K758" i="1"/>
  <c r="J758" i="1"/>
  <c r="L758" i="1" s="1"/>
  <c r="D758" i="1"/>
  <c r="K749" i="1"/>
  <c r="Q749" i="1" s="1"/>
  <c r="J749" i="1"/>
  <c r="L749" i="1" s="1"/>
  <c r="D749" i="1"/>
  <c r="K740" i="1"/>
  <c r="Q740" i="1" s="1"/>
  <c r="J740" i="1"/>
  <c r="L740" i="1" s="1"/>
  <c r="D740" i="1"/>
  <c r="K722" i="1"/>
  <c r="J722" i="1"/>
  <c r="L722" i="1" s="1"/>
  <c r="D722" i="1"/>
  <c r="K713" i="1"/>
  <c r="Q713" i="1" s="1"/>
  <c r="J713" i="1"/>
  <c r="L713" i="1" s="1"/>
  <c r="D713" i="1"/>
  <c r="K704" i="1"/>
  <c r="Q704" i="1" s="1"/>
  <c r="J704" i="1"/>
  <c r="L704" i="1" s="1"/>
  <c r="D704" i="1"/>
  <c r="K695" i="1"/>
  <c r="J695" i="1"/>
  <c r="L695" i="1" s="1"/>
  <c r="D695" i="1"/>
  <c r="K686" i="1"/>
  <c r="Q686" i="1" s="1"/>
  <c r="J686" i="1"/>
  <c r="L686" i="1" s="1"/>
  <c r="D686" i="1"/>
  <c r="K677" i="1"/>
  <c r="Q677" i="1" s="1"/>
  <c r="J677" i="1"/>
  <c r="L677" i="1" s="1"/>
  <c r="D677" i="1"/>
  <c r="K668" i="1"/>
  <c r="Q668" i="1" s="1"/>
  <c r="J668" i="1"/>
  <c r="L668" i="1" s="1"/>
  <c r="D668" i="1"/>
  <c r="K650" i="1"/>
  <c r="Q650" i="1" s="1"/>
  <c r="J650" i="1"/>
  <c r="L650" i="1" s="1"/>
  <c r="D650" i="1"/>
  <c r="K641" i="1"/>
  <c r="Q641" i="1" s="1"/>
  <c r="J641" i="1"/>
  <c r="L641" i="1" s="1"/>
  <c r="D641" i="1"/>
  <c r="K632" i="1"/>
  <c r="Q632" i="1" s="1"/>
  <c r="J632" i="1"/>
  <c r="L632" i="1" s="1"/>
  <c r="D632" i="1"/>
  <c r="K623" i="1"/>
  <c r="J623" i="1"/>
  <c r="L623" i="1" s="1"/>
  <c r="D623" i="1"/>
  <c r="K614" i="1"/>
  <c r="P614" i="1" s="1"/>
  <c r="J614" i="1"/>
  <c r="D614" i="1"/>
  <c r="K605" i="1"/>
  <c r="Q605" i="1" s="1"/>
  <c r="J605" i="1"/>
  <c r="L605" i="1" s="1"/>
  <c r="D605" i="1"/>
  <c r="K596" i="1"/>
  <c r="Q596" i="1" s="1"/>
  <c r="J596" i="1"/>
  <c r="D596" i="1"/>
  <c r="K587" i="1"/>
  <c r="J587" i="1"/>
  <c r="L587" i="1" s="1"/>
  <c r="D587" i="1"/>
  <c r="K560" i="1"/>
  <c r="Q560" i="1" s="1"/>
  <c r="J560" i="1"/>
  <c r="D560" i="1"/>
  <c r="K551" i="1"/>
  <c r="J551" i="1"/>
  <c r="L551" i="1" s="1"/>
  <c r="D551" i="1"/>
  <c r="K542" i="1"/>
  <c r="P542" i="1" s="1"/>
  <c r="J542" i="1"/>
  <c r="D542" i="1"/>
  <c r="K533" i="1"/>
  <c r="Q533" i="1" s="1"/>
  <c r="J533" i="1"/>
  <c r="L533" i="1" s="1"/>
  <c r="D533" i="1"/>
  <c r="K524" i="1"/>
  <c r="Q524" i="1" s="1"/>
  <c r="J524" i="1"/>
  <c r="D524" i="1"/>
  <c r="K515" i="1"/>
  <c r="J515" i="1"/>
  <c r="L515" i="1" s="1"/>
  <c r="D515" i="1"/>
  <c r="K506" i="1"/>
  <c r="P506" i="1" s="1"/>
  <c r="J506" i="1"/>
  <c r="D506" i="1"/>
  <c r="K497" i="1"/>
  <c r="Q497" i="1" s="1"/>
  <c r="J497" i="1"/>
  <c r="L497" i="1" s="1"/>
  <c r="D497" i="1"/>
  <c r="K488" i="1"/>
  <c r="Q488" i="1" s="1"/>
  <c r="J488" i="1"/>
  <c r="D488" i="1"/>
  <c r="K479" i="1"/>
  <c r="J479" i="1"/>
  <c r="L479" i="1" s="1"/>
  <c r="D479" i="1"/>
  <c r="K461" i="1"/>
  <c r="Q461" i="1" s="1"/>
  <c r="J461" i="1"/>
  <c r="L461" i="1" s="1"/>
  <c r="D461" i="1"/>
  <c r="K443" i="1"/>
  <c r="P443" i="1" s="1"/>
  <c r="J443" i="1"/>
  <c r="L443" i="1" s="1"/>
  <c r="D443" i="1"/>
  <c r="K434" i="1"/>
  <c r="J434" i="1"/>
  <c r="L434" i="1" s="1"/>
  <c r="D434" i="1"/>
  <c r="K425" i="1"/>
  <c r="P425" i="1" s="1"/>
  <c r="J425" i="1"/>
  <c r="L425" i="1" s="1"/>
  <c r="D425" i="1"/>
  <c r="K416" i="1"/>
  <c r="Q416" i="1" s="1"/>
  <c r="J416" i="1"/>
  <c r="D416" i="1"/>
  <c r="K407" i="1"/>
  <c r="P407" i="1" s="1"/>
  <c r="J407" i="1"/>
  <c r="L407" i="1" s="1"/>
  <c r="D407" i="1"/>
  <c r="K398" i="1"/>
  <c r="J398" i="1"/>
  <c r="L398" i="1" s="1"/>
  <c r="D398" i="1"/>
  <c r="K389" i="1"/>
  <c r="P389" i="1" s="1"/>
  <c r="J389" i="1"/>
  <c r="L389" i="1" s="1"/>
  <c r="D389" i="1"/>
  <c r="K380" i="1"/>
  <c r="P380" i="1" s="1"/>
  <c r="J380" i="1"/>
  <c r="D380" i="1"/>
  <c r="K371" i="1"/>
  <c r="P371" i="1" s="1"/>
  <c r="J371" i="1"/>
  <c r="L371" i="1" s="1"/>
  <c r="D371" i="1"/>
  <c r="K362" i="1"/>
  <c r="J362" i="1"/>
  <c r="L362" i="1" s="1"/>
  <c r="D362" i="1"/>
  <c r="K353" i="1"/>
  <c r="P353" i="1" s="1"/>
  <c r="J353" i="1"/>
  <c r="L353" i="1" s="1"/>
  <c r="D353" i="1"/>
  <c r="K344" i="1"/>
  <c r="P344" i="1" s="1"/>
  <c r="J344" i="1"/>
  <c r="D344" i="1"/>
  <c r="K326" i="1"/>
  <c r="Q326" i="1" s="1"/>
  <c r="J326" i="1"/>
  <c r="M326" i="1" s="1"/>
  <c r="D326" i="1"/>
  <c r="K317" i="1"/>
  <c r="Q317" i="1" s="1"/>
  <c r="J317" i="1"/>
  <c r="M317" i="1" s="1"/>
  <c r="D317" i="1"/>
  <c r="K308" i="1"/>
  <c r="Q308" i="1" s="1"/>
  <c r="J308" i="1"/>
  <c r="L308" i="1" s="1"/>
  <c r="D308" i="1"/>
  <c r="K299" i="1"/>
  <c r="Q299" i="1" s="1"/>
  <c r="J299" i="1"/>
  <c r="D299" i="1"/>
  <c r="K290" i="1"/>
  <c r="Q290" i="1" s="1"/>
  <c r="J290" i="1"/>
  <c r="M290" i="1" s="1"/>
  <c r="D290" i="1"/>
  <c r="K281" i="1"/>
  <c r="Q281" i="1" s="1"/>
  <c r="J281" i="1"/>
  <c r="L281" i="1" s="1"/>
  <c r="D281" i="1"/>
  <c r="K272" i="1"/>
  <c r="Q272" i="1" s="1"/>
  <c r="J272" i="1"/>
  <c r="L272" i="1" s="1"/>
  <c r="D272" i="1"/>
  <c r="K263" i="1"/>
  <c r="Q263" i="1" s="1"/>
  <c r="J263" i="1"/>
  <c r="D263" i="1"/>
  <c r="K254" i="1"/>
  <c r="Q254" i="1" s="1"/>
  <c r="J254" i="1"/>
  <c r="M254" i="1" s="1"/>
  <c r="D254" i="1"/>
  <c r="K245" i="1"/>
  <c r="Q245" i="1" s="1"/>
  <c r="J245" i="1"/>
  <c r="M245" i="1" s="1"/>
  <c r="D245" i="1"/>
  <c r="K236" i="1"/>
  <c r="Q236" i="1" s="1"/>
  <c r="J236" i="1"/>
  <c r="L236" i="1" s="1"/>
  <c r="D236" i="1"/>
  <c r="K218" i="1"/>
  <c r="Q218" i="1" s="1"/>
  <c r="J218" i="1"/>
  <c r="M218" i="1" s="1"/>
  <c r="D218" i="1"/>
  <c r="K200" i="1"/>
  <c r="Q200" i="1" s="1"/>
  <c r="J200" i="1"/>
  <c r="L200" i="1" s="1"/>
  <c r="D200" i="1"/>
  <c r="K191" i="1"/>
  <c r="Q191" i="1" s="1"/>
  <c r="J191" i="1"/>
  <c r="D191" i="1"/>
  <c r="K173" i="1"/>
  <c r="Q173" i="1" s="1"/>
  <c r="J173" i="1"/>
  <c r="M173" i="1" s="1"/>
  <c r="D173" i="1"/>
  <c r="K164" i="1"/>
  <c r="Q164" i="1" s="1"/>
  <c r="J164" i="1"/>
  <c r="L164" i="1" s="1"/>
  <c r="D164" i="1"/>
  <c r="K146" i="1"/>
  <c r="Q146" i="1" s="1"/>
  <c r="J146" i="1"/>
  <c r="M146" i="1" s="1"/>
  <c r="D146" i="1"/>
  <c r="K137" i="1"/>
  <c r="Q137" i="1" s="1"/>
  <c r="J137" i="1"/>
  <c r="M137" i="1" s="1"/>
  <c r="D137" i="1"/>
  <c r="K119" i="1"/>
  <c r="Q119" i="1" s="1"/>
  <c r="J119" i="1"/>
  <c r="D119" i="1"/>
  <c r="K101" i="1"/>
  <c r="Q101" i="1" s="1"/>
  <c r="J101" i="1"/>
  <c r="M101" i="1" s="1"/>
  <c r="D101" i="1"/>
  <c r="K83" i="1"/>
  <c r="Q83" i="1" s="1"/>
  <c r="J83" i="1"/>
  <c r="L83" i="1" s="1"/>
  <c r="D83" i="1"/>
  <c r="K74" i="1"/>
  <c r="Q74" i="1" s="1"/>
  <c r="J74" i="1"/>
  <c r="M74" i="1" s="1"/>
  <c r="D74" i="1"/>
  <c r="K65" i="1"/>
  <c r="Q65" i="1" s="1"/>
  <c r="J65" i="1"/>
  <c r="M65" i="1" s="1"/>
  <c r="D65" i="1"/>
  <c r="K56" i="1"/>
  <c r="Q56" i="1" s="1"/>
  <c r="J56" i="1"/>
  <c r="M56" i="1" s="1"/>
  <c r="D56" i="1"/>
  <c r="K47" i="1"/>
  <c r="Q47" i="1" s="1"/>
  <c r="J47" i="1"/>
  <c r="L47" i="1" s="1"/>
  <c r="D47" i="1"/>
  <c r="K38" i="1"/>
  <c r="P38" i="1" s="1"/>
  <c r="J38" i="1"/>
  <c r="M38" i="1" s="1"/>
  <c r="D38" i="1"/>
  <c r="K29" i="1"/>
  <c r="P29" i="1" s="1"/>
  <c r="J29" i="1"/>
  <c r="M29" i="1" s="1"/>
  <c r="D29" i="1"/>
  <c r="K20" i="1"/>
  <c r="P20" i="1" s="1"/>
  <c r="J20" i="1"/>
  <c r="M20" i="1" s="1"/>
  <c r="D20" i="1"/>
  <c r="K2" i="1"/>
  <c r="Q2" i="1" s="1"/>
  <c r="J2" i="1"/>
  <c r="M2" i="1" s="1"/>
  <c r="D2" i="1"/>
  <c r="Q1618" i="1" l="1"/>
  <c r="L1618" i="1"/>
  <c r="Q1617" i="1"/>
  <c r="L1617" i="1"/>
  <c r="Q1616" i="1"/>
  <c r="Q1609" i="1"/>
  <c r="L1609" i="1"/>
  <c r="Q1608" i="1"/>
  <c r="Q1607" i="1"/>
  <c r="L1607" i="1"/>
  <c r="Q1600" i="1"/>
  <c r="Q1599" i="1"/>
  <c r="L1599" i="1"/>
  <c r="Q1598" i="1"/>
  <c r="L1598" i="1"/>
  <c r="Q1591" i="1"/>
  <c r="L1591" i="1"/>
  <c r="Q1590" i="1"/>
  <c r="L1589" i="1"/>
  <c r="Q1589" i="1"/>
  <c r="Q1582" i="1"/>
  <c r="L1582" i="1"/>
  <c r="Q1581" i="1"/>
  <c r="L1581" i="1"/>
  <c r="Q1580" i="1"/>
  <c r="L1580" i="1"/>
  <c r="Q1573" i="1"/>
  <c r="Q1572" i="1"/>
  <c r="L1572" i="1"/>
  <c r="Q1571" i="1"/>
  <c r="L1571" i="1"/>
  <c r="Q1564" i="1"/>
  <c r="L1564" i="1"/>
  <c r="Q1563" i="1"/>
  <c r="Q1562" i="1"/>
  <c r="L1562" i="1"/>
  <c r="Q1555" i="1"/>
  <c r="Q1554" i="1"/>
  <c r="L1554" i="1"/>
  <c r="Q1553" i="1"/>
  <c r="L1553" i="1"/>
  <c r="Q1546" i="1"/>
  <c r="L1546" i="1"/>
  <c r="Q1545" i="1"/>
  <c r="L1545" i="1"/>
  <c r="Q1544" i="1"/>
  <c r="Q1537" i="1"/>
  <c r="L1537" i="1"/>
  <c r="Q1536" i="1"/>
  <c r="L1536" i="1"/>
  <c r="Q1535" i="1"/>
  <c r="L1535" i="1"/>
  <c r="Q1528" i="1"/>
  <c r="Q1527" i="1"/>
  <c r="L1527" i="1"/>
  <c r="Q1526" i="1"/>
  <c r="L1526" i="1"/>
  <c r="Q1519" i="1"/>
  <c r="L1519" i="1"/>
  <c r="Q1518" i="1"/>
  <c r="L1518" i="1"/>
  <c r="Q1517" i="1"/>
  <c r="L1517" i="1"/>
  <c r="Q1510" i="1"/>
  <c r="L1510" i="1"/>
  <c r="L1509" i="1"/>
  <c r="Q1508" i="1"/>
  <c r="Q1501" i="1"/>
  <c r="L1501" i="1"/>
  <c r="Q1500" i="1"/>
  <c r="L1500" i="1"/>
  <c r="Q1499" i="1"/>
  <c r="L1499" i="1"/>
  <c r="Q1492" i="1"/>
  <c r="L1492" i="1"/>
  <c r="Q1491" i="1"/>
  <c r="L1491" i="1"/>
  <c r="Q1490" i="1"/>
  <c r="L1490" i="1"/>
  <c r="Q1483" i="1"/>
  <c r="Q1482" i="1"/>
  <c r="L1482" i="1"/>
  <c r="Q1474" i="1"/>
  <c r="L1474" i="1"/>
  <c r="Q1473" i="1"/>
  <c r="L1473" i="1"/>
  <c r="Q1472" i="1"/>
  <c r="L1472" i="1"/>
  <c r="Q1465" i="1"/>
  <c r="L1465" i="1"/>
  <c r="Q1464" i="1"/>
  <c r="L1464" i="1"/>
  <c r="Q1463" i="1"/>
  <c r="L1463" i="1"/>
  <c r="Q1456" i="1"/>
  <c r="L1456" i="1"/>
  <c r="Q1455" i="1"/>
  <c r="L1455" i="1"/>
  <c r="Q1454" i="1"/>
  <c r="Q1447" i="1"/>
  <c r="L1447" i="1"/>
  <c r="Q1446" i="1"/>
  <c r="L1446" i="1"/>
  <c r="Q1438" i="1"/>
  <c r="Q1437" i="1"/>
  <c r="L1437" i="1"/>
  <c r="Q1436" i="1"/>
  <c r="L1436" i="1"/>
  <c r="Q1429" i="1"/>
  <c r="L1429" i="1"/>
  <c r="Q1428" i="1"/>
  <c r="L1428" i="1"/>
  <c r="Q1427" i="1"/>
  <c r="L1427" i="1"/>
  <c r="Q1420" i="1"/>
  <c r="L1420" i="1"/>
  <c r="Q1419" i="1"/>
  <c r="L1419" i="1"/>
  <c r="Q1418" i="1"/>
  <c r="L1418" i="1"/>
  <c r="L17" i="1"/>
  <c r="M18" i="1"/>
  <c r="L19" i="1"/>
  <c r="L24" i="1"/>
  <c r="L25" i="1"/>
  <c r="L26" i="1"/>
  <c r="L27" i="1"/>
  <c r="L28" i="1"/>
  <c r="L195" i="1"/>
  <c r="L285" i="1"/>
  <c r="M330" i="1"/>
  <c r="Q464" i="1"/>
  <c r="L482" i="1"/>
  <c r="M527" i="1"/>
  <c r="L617" i="1"/>
  <c r="L708" i="1"/>
  <c r="L762" i="1"/>
  <c r="L853" i="1"/>
  <c r="L934" i="1"/>
  <c r="L1112" i="1"/>
  <c r="L1168" i="1"/>
  <c r="L1238" i="1"/>
  <c r="L1320" i="1"/>
  <c r="L1366" i="1"/>
  <c r="L15" i="1"/>
  <c r="L35" i="1"/>
  <c r="Q92" i="1"/>
  <c r="L105" i="1"/>
  <c r="L213" i="1"/>
  <c r="L428" i="1"/>
  <c r="L483" i="1"/>
  <c r="L528" i="1"/>
  <c r="L626" i="1"/>
  <c r="P797" i="1"/>
  <c r="L898" i="1"/>
  <c r="L1013" i="1"/>
  <c r="L1194" i="1"/>
  <c r="L1328" i="1"/>
  <c r="Q1411" i="1"/>
  <c r="L1411" i="1"/>
  <c r="Q1410" i="1"/>
  <c r="L1410" i="1"/>
  <c r="Q1409" i="1"/>
  <c r="L1409" i="1"/>
  <c r="Q1402" i="1"/>
  <c r="L1402" i="1"/>
  <c r="Q1401" i="1"/>
  <c r="L1401" i="1"/>
  <c r="Q1400" i="1"/>
  <c r="L1400" i="1"/>
  <c r="Q1393" i="1"/>
  <c r="L1393" i="1"/>
  <c r="Q1392" i="1"/>
  <c r="L1392" i="1"/>
  <c r="L1391" i="1"/>
  <c r="Q1391" i="1"/>
  <c r="Q1384" i="1"/>
  <c r="L1384" i="1"/>
  <c r="Q1383" i="1"/>
  <c r="L1383" i="1"/>
  <c r="Q1382" i="1"/>
  <c r="L1382" i="1"/>
  <c r="Q1375" i="1"/>
  <c r="L1375" i="1"/>
  <c r="Q1374" i="1"/>
  <c r="Q1373" i="1"/>
  <c r="L1373" i="1"/>
  <c r="Q1366" i="1"/>
  <c r="Q1365" i="1"/>
  <c r="L1365" i="1"/>
  <c r="Q1364" i="1"/>
  <c r="L1364" i="1"/>
  <c r="Q1357" i="1"/>
  <c r="L1357" i="1"/>
  <c r="Q1356" i="1"/>
  <c r="L1356" i="1"/>
  <c r="Q1355" i="1"/>
  <c r="Q1348" i="1"/>
  <c r="L1348" i="1"/>
  <c r="Q1347" i="1"/>
  <c r="L1347" i="1"/>
  <c r="Q1346" i="1"/>
  <c r="L1346" i="1"/>
  <c r="Q1339" i="1"/>
  <c r="L1339" i="1"/>
  <c r="Q1338" i="1"/>
  <c r="Q1337" i="1"/>
  <c r="L1337" i="1"/>
  <c r="Q1330" i="1"/>
  <c r="L1330" i="1"/>
  <c r="Q1329" i="1"/>
  <c r="L1329" i="1"/>
  <c r="Q1328" i="1"/>
  <c r="Q1321" i="1"/>
  <c r="L1321" i="1"/>
  <c r="Q1320" i="1"/>
  <c r="Q1319" i="1"/>
  <c r="L1319" i="1"/>
  <c r="Q1312" i="1"/>
  <c r="L1312" i="1"/>
  <c r="Q1311" i="1"/>
  <c r="L1311" i="1"/>
  <c r="Q1310" i="1"/>
  <c r="L1310" i="1"/>
  <c r="Q1303" i="1"/>
  <c r="L1303" i="1"/>
  <c r="Q1302" i="1"/>
  <c r="L1302" i="1"/>
  <c r="Q1301" i="1"/>
  <c r="L1301" i="1"/>
  <c r="Q1294" i="1"/>
  <c r="L1294" i="1"/>
  <c r="Q1293" i="1"/>
  <c r="L1293" i="1"/>
  <c r="Q1292" i="1"/>
  <c r="L1292" i="1"/>
  <c r="Q1285" i="1"/>
  <c r="L1285" i="1"/>
  <c r="Q1284" i="1"/>
  <c r="L1284" i="1"/>
  <c r="Q1283" i="1"/>
  <c r="L1283" i="1"/>
  <c r="Q1276" i="1"/>
  <c r="L1276" i="1"/>
  <c r="Q1275" i="1"/>
  <c r="L1275" i="1"/>
  <c r="Q1274" i="1"/>
  <c r="L1274" i="1"/>
  <c r="Q1267" i="1"/>
  <c r="L1267" i="1"/>
  <c r="Q1266" i="1"/>
  <c r="L1266" i="1"/>
  <c r="Q1265" i="1"/>
  <c r="L1265" i="1"/>
  <c r="Q1258" i="1"/>
  <c r="L1258" i="1"/>
  <c r="Q1257" i="1"/>
  <c r="L1257" i="1"/>
  <c r="Q1256" i="1"/>
  <c r="L1256" i="1"/>
  <c r="Q1249" i="1"/>
  <c r="L1249" i="1"/>
  <c r="Q1248" i="1"/>
  <c r="L1248" i="1"/>
  <c r="Q1247" i="1"/>
  <c r="L1247" i="1"/>
  <c r="Q1240" i="1"/>
  <c r="L1240" i="1"/>
  <c r="Q1239" i="1"/>
  <c r="L1239" i="1"/>
  <c r="Q1238" i="1"/>
  <c r="Q1231" i="1"/>
  <c r="L1231" i="1"/>
  <c r="Q1230" i="1"/>
  <c r="L1230" i="1"/>
  <c r="Q1229" i="1"/>
  <c r="L1229" i="1"/>
  <c r="Q1222" i="1"/>
  <c r="L1222" i="1"/>
  <c r="Q1221" i="1"/>
  <c r="L1221" i="1"/>
  <c r="Q1220" i="1"/>
  <c r="Q1213" i="1"/>
  <c r="L1213" i="1"/>
  <c r="M227" i="1"/>
  <c r="P259" i="1"/>
  <c r="Q366" i="1"/>
  <c r="L578" i="1"/>
  <c r="P599" i="1"/>
  <c r="Q636" i="1"/>
  <c r="L682" i="1"/>
  <c r="L761" i="1"/>
  <c r="L772" i="1"/>
  <c r="L808" i="1"/>
  <c r="L878" i="1"/>
  <c r="L905" i="1"/>
  <c r="L942" i="1"/>
  <c r="Q1067" i="1"/>
  <c r="L7" i="1"/>
  <c r="L8" i="1"/>
  <c r="L9" i="1"/>
  <c r="L10" i="1"/>
  <c r="P19" i="1"/>
  <c r="L32" i="1"/>
  <c r="L33" i="1"/>
  <c r="L36" i="1"/>
  <c r="L37" i="1"/>
  <c r="L52" i="1"/>
  <c r="L79" i="1"/>
  <c r="Q110" i="1"/>
  <c r="L128" i="1"/>
  <c r="L140" i="1"/>
  <c r="Q213" i="1"/>
  <c r="L266" i="1"/>
  <c r="L293" i="1"/>
  <c r="Q304" i="1"/>
  <c r="L410" i="1"/>
  <c r="Q470" i="1"/>
  <c r="L466" i="1"/>
  <c r="L500" i="1"/>
  <c r="P518" i="1"/>
  <c r="L572" i="1"/>
  <c r="L600" i="1"/>
  <c r="L618" i="1"/>
  <c r="L662" i="1"/>
  <c r="L699" i="1"/>
  <c r="L743" i="1"/>
  <c r="L789" i="1"/>
  <c r="L879" i="1"/>
  <c r="L968" i="1"/>
  <c r="L1068" i="1"/>
  <c r="L1184" i="1"/>
  <c r="P17" i="1"/>
  <c r="L248" i="1"/>
  <c r="L275" i="1"/>
  <c r="L295" i="1"/>
  <c r="L311" i="1"/>
  <c r="L419" i="1"/>
  <c r="L464" i="1"/>
  <c r="L470" i="1"/>
  <c r="L474" i="1"/>
  <c r="L501" i="1"/>
  <c r="L608" i="1"/>
  <c r="Q761" i="1"/>
  <c r="Q1212" i="1"/>
  <c r="L1212" i="1"/>
  <c r="Q1211" i="1"/>
  <c r="L1211" i="1"/>
  <c r="Q1204" i="1"/>
  <c r="L1204" i="1"/>
  <c r="Q1203" i="1"/>
  <c r="L1203" i="1"/>
  <c r="Q1202" i="1"/>
  <c r="L1202" i="1"/>
  <c r="Q1195" i="1"/>
  <c r="Q1194" i="1"/>
  <c r="Q1193" i="1"/>
  <c r="L1193" i="1"/>
  <c r="Q1186" i="1"/>
  <c r="L1186" i="1"/>
  <c r="Q1185" i="1"/>
  <c r="L1185" i="1"/>
  <c r="Q1184" i="1"/>
  <c r="Q1177" i="1"/>
  <c r="L1177" i="1"/>
  <c r="Q1176" i="1"/>
  <c r="L1176" i="1"/>
  <c r="Q1175" i="1"/>
  <c r="L1175" i="1"/>
  <c r="Q1168" i="1"/>
  <c r="Q1167" i="1"/>
  <c r="L1167" i="1"/>
  <c r="Q1166" i="1"/>
  <c r="L1166" i="1"/>
  <c r="Q1159" i="1"/>
  <c r="L1159" i="1"/>
  <c r="Q1158" i="1"/>
  <c r="L1158" i="1"/>
  <c r="Q1157" i="1"/>
  <c r="L1157" i="1"/>
  <c r="Q1150" i="1"/>
  <c r="L1150" i="1"/>
  <c r="Q1149" i="1"/>
  <c r="L1149" i="1"/>
  <c r="Q1148" i="1"/>
  <c r="L1148" i="1"/>
  <c r="Q1141" i="1"/>
  <c r="L1141" i="1"/>
  <c r="Q1140" i="1"/>
  <c r="L1140" i="1"/>
  <c r="Q1139" i="1"/>
  <c r="L1139" i="1"/>
  <c r="Q1132" i="1"/>
  <c r="Q1131" i="1"/>
  <c r="L1131" i="1"/>
  <c r="Q1130" i="1"/>
  <c r="L1130" i="1"/>
  <c r="Q1123" i="1"/>
  <c r="L1123" i="1"/>
  <c r="Q1122" i="1"/>
  <c r="L1122" i="1"/>
  <c r="Q1121" i="1"/>
  <c r="L1121" i="1"/>
  <c r="Q1114" i="1"/>
  <c r="L1114" i="1"/>
  <c r="Q1113" i="1"/>
  <c r="L1113" i="1"/>
  <c r="Q1112" i="1"/>
  <c r="Q1105" i="1"/>
  <c r="L1105" i="1"/>
  <c r="Q1104" i="1"/>
  <c r="L1104" i="1"/>
  <c r="Q1103" i="1"/>
  <c r="L1103" i="1"/>
  <c r="Q1096" i="1"/>
  <c r="L1096" i="1"/>
  <c r="Q1095" i="1"/>
  <c r="L1095" i="1"/>
  <c r="Q1094" i="1"/>
  <c r="Q1087" i="1"/>
  <c r="L1087" i="1"/>
  <c r="Q1086" i="1"/>
  <c r="L1086" i="1"/>
  <c r="Q1085" i="1"/>
  <c r="L1085" i="1"/>
  <c r="Q1078" i="1"/>
  <c r="L1078" i="1"/>
  <c r="Q1077" i="1"/>
  <c r="L1077" i="1"/>
  <c r="Q1076" i="1"/>
  <c r="L1076" i="1"/>
  <c r="Q1069" i="1"/>
  <c r="L1069" i="1"/>
  <c r="Q1068" i="1"/>
  <c r="L1067" i="1"/>
  <c r="Q1060" i="1"/>
  <c r="L1060" i="1"/>
  <c r="Q1059" i="1"/>
  <c r="L1059" i="1"/>
  <c r="Q1058" i="1"/>
  <c r="L1058" i="1"/>
  <c r="Q1051" i="1"/>
  <c r="L1051" i="1"/>
  <c r="Q1050" i="1"/>
  <c r="L1050" i="1"/>
  <c r="Q1049" i="1"/>
  <c r="L1049" i="1"/>
  <c r="Q1042" i="1"/>
  <c r="L1042" i="1"/>
  <c r="Q1041" i="1"/>
  <c r="L1041" i="1"/>
  <c r="Q1040" i="1"/>
  <c r="L1040" i="1"/>
  <c r="Q1033" i="1"/>
  <c r="L1033" i="1"/>
  <c r="Q1032" i="1"/>
  <c r="L1032" i="1"/>
  <c r="L1031" i="1"/>
  <c r="Q1024" i="1"/>
  <c r="L1024" i="1"/>
  <c r="Q1023" i="1"/>
  <c r="L1023" i="1"/>
  <c r="Q1022" i="1"/>
  <c r="L1022" i="1"/>
  <c r="Q1015" i="1"/>
  <c r="L1015" i="1"/>
  <c r="Q1014" i="1"/>
  <c r="L1014" i="1"/>
  <c r="Q1013" i="1"/>
  <c r="Q1006" i="1"/>
  <c r="L1006" i="1"/>
  <c r="Q1005" i="1"/>
  <c r="L1005" i="1"/>
  <c r="Q1004" i="1"/>
  <c r="L1004" i="1"/>
  <c r="Q997" i="1"/>
  <c r="L997" i="1"/>
  <c r="Q996" i="1"/>
  <c r="L996" i="1"/>
  <c r="Q995" i="1"/>
  <c r="L995" i="1"/>
  <c r="Q988" i="1"/>
  <c r="L988" i="1"/>
  <c r="Q987" i="1"/>
  <c r="L987" i="1"/>
  <c r="Q986" i="1"/>
  <c r="L986" i="1"/>
  <c r="Q979" i="1"/>
  <c r="L979" i="1"/>
  <c r="Q978" i="1"/>
  <c r="L978" i="1"/>
  <c r="Q977" i="1"/>
  <c r="L977" i="1"/>
  <c r="Q970" i="1"/>
  <c r="L970" i="1"/>
  <c r="Q969" i="1"/>
  <c r="L969" i="1"/>
  <c r="Q968" i="1"/>
  <c r="Q961" i="1"/>
  <c r="L961" i="1"/>
  <c r="Q960" i="1"/>
  <c r="L960" i="1"/>
  <c r="L959" i="1"/>
  <c r="Q959" i="1"/>
  <c r="L952" i="1"/>
  <c r="Q952" i="1"/>
  <c r="Q951" i="1"/>
  <c r="L951" i="1"/>
  <c r="Q950" i="1"/>
  <c r="L950" i="1"/>
  <c r="Q943" i="1"/>
  <c r="L943" i="1"/>
  <c r="Q942" i="1"/>
  <c r="Q941" i="1"/>
  <c r="L941" i="1"/>
  <c r="Q934" i="1"/>
  <c r="Q933" i="1"/>
  <c r="L933" i="1"/>
  <c r="Q932" i="1"/>
  <c r="L932" i="1"/>
  <c r="Q925" i="1"/>
  <c r="L925" i="1"/>
  <c r="Q924" i="1"/>
  <c r="L924" i="1"/>
  <c r="Q923" i="1"/>
  <c r="Q916" i="1"/>
  <c r="L916" i="1"/>
  <c r="Q915" i="1"/>
  <c r="L915" i="1"/>
  <c r="L914" i="1"/>
  <c r="Q907" i="1"/>
  <c r="L907" i="1"/>
  <c r="Q906" i="1"/>
  <c r="L906" i="1"/>
  <c r="Q905" i="1"/>
  <c r="Q898" i="1"/>
  <c r="Q897" i="1"/>
  <c r="L897" i="1"/>
  <c r="Q896" i="1"/>
  <c r="L896" i="1"/>
  <c r="Q889" i="1"/>
  <c r="L889" i="1"/>
  <c r="Q888" i="1"/>
  <c r="L888" i="1"/>
  <c r="Q887" i="1"/>
  <c r="L887" i="1"/>
  <c r="Q880" i="1"/>
  <c r="L880" i="1"/>
  <c r="Q879" i="1"/>
  <c r="Q878" i="1"/>
  <c r="Q871" i="1"/>
  <c r="L871" i="1"/>
  <c r="Q870" i="1"/>
  <c r="L870" i="1"/>
  <c r="Q869" i="1"/>
  <c r="L869" i="1"/>
  <c r="Q862" i="1"/>
  <c r="L862" i="1"/>
  <c r="Q861" i="1"/>
  <c r="L861" i="1"/>
  <c r="Q860" i="1"/>
  <c r="L860" i="1"/>
  <c r="Q853" i="1"/>
  <c r="Q852" i="1"/>
  <c r="L852" i="1"/>
  <c r="Q851" i="1"/>
  <c r="L851" i="1"/>
  <c r="Q844" i="1"/>
  <c r="L844" i="1"/>
  <c r="Q843" i="1"/>
  <c r="L843" i="1"/>
  <c r="Q842" i="1"/>
  <c r="L842" i="1"/>
  <c r="Q835" i="1"/>
  <c r="L835" i="1"/>
  <c r="Q834" i="1"/>
  <c r="L834" i="1"/>
  <c r="Q833" i="1"/>
  <c r="L833" i="1"/>
  <c r="Q826" i="1"/>
  <c r="L826" i="1"/>
  <c r="Q825" i="1"/>
  <c r="L825" i="1"/>
  <c r="Q824" i="1"/>
  <c r="L824" i="1"/>
  <c r="Q817" i="1"/>
  <c r="Q816" i="1"/>
  <c r="L816" i="1"/>
  <c r="Q815" i="1"/>
  <c r="L815" i="1"/>
  <c r="Q808" i="1"/>
  <c r="Q807" i="1"/>
  <c r="L807" i="1"/>
  <c r="Q806" i="1"/>
  <c r="L806" i="1"/>
  <c r="Q799" i="1"/>
  <c r="L799" i="1"/>
  <c r="Q798" i="1"/>
  <c r="L797" i="1"/>
  <c r="Q790" i="1"/>
  <c r="L790" i="1"/>
  <c r="Q789" i="1"/>
  <c r="Q788" i="1"/>
  <c r="L788" i="1"/>
  <c r="Q781" i="1"/>
  <c r="L781" i="1"/>
  <c r="Q780" i="1"/>
  <c r="L780" i="1"/>
  <c r="Q779" i="1"/>
  <c r="L779" i="1"/>
  <c r="Q772" i="1"/>
  <c r="Q771" i="1"/>
  <c r="L771" i="1"/>
  <c r="Q770" i="1"/>
  <c r="L770" i="1"/>
  <c r="Q763" i="1"/>
  <c r="L763" i="1"/>
  <c r="Q762" i="1"/>
  <c r="Q754" i="1"/>
  <c r="L754" i="1"/>
  <c r="Q753" i="1"/>
  <c r="L753" i="1"/>
  <c r="Q752" i="1"/>
  <c r="Q745" i="1"/>
  <c r="L745" i="1"/>
  <c r="Q744" i="1"/>
  <c r="L744" i="1"/>
  <c r="Q743" i="1"/>
  <c r="Q736" i="1"/>
  <c r="L736" i="1"/>
  <c r="Q735" i="1"/>
  <c r="L735" i="1"/>
  <c r="L734" i="1"/>
  <c r="Q734" i="1"/>
  <c r="Q727" i="1"/>
  <c r="L727" i="1"/>
  <c r="Q726" i="1"/>
  <c r="L726" i="1"/>
  <c r="Q725" i="1"/>
  <c r="Q718" i="1"/>
  <c r="L718" i="1"/>
  <c r="Q717" i="1"/>
  <c r="L717" i="1"/>
  <c r="Q716" i="1"/>
  <c r="L716" i="1"/>
  <c r="Q709" i="1"/>
  <c r="L709" i="1"/>
  <c r="Q708" i="1"/>
  <c r="Q707" i="1"/>
  <c r="L707" i="1"/>
  <c r="Q700" i="1"/>
  <c r="L700" i="1"/>
  <c r="Q699" i="1"/>
  <c r="Q698" i="1"/>
  <c r="L698" i="1"/>
  <c r="Q691" i="1"/>
  <c r="L691" i="1"/>
  <c r="Q690" i="1"/>
  <c r="L690" i="1"/>
  <c r="Q689" i="1"/>
  <c r="L689" i="1"/>
  <c r="Q682" i="1"/>
  <c r="Q681" i="1"/>
  <c r="L681" i="1"/>
  <c r="Q680" i="1"/>
  <c r="Q673" i="1"/>
  <c r="L673" i="1"/>
  <c r="Q672" i="1"/>
  <c r="L672" i="1"/>
  <c r="Q671" i="1"/>
  <c r="L671" i="1"/>
  <c r="Q664" i="1"/>
  <c r="Q663" i="1"/>
  <c r="L663" i="1"/>
  <c r="Q662" i="1"/>
  <c r="Q655" i="1"/>
  <c r="L655" i="1"/>
  <c r="Q654" i="1"/>
  <c r="L654" i="1"/>
  <c r="Q653" i="1"/>
  <c r="L653" i="1"/>
  <c r="Q646" i="1"/>
  <c r="L646" i="1"/>
  <c r="Q645" i="1"/>
  <c r="L645" i="1"/>
  <c r="Q644" i="1"/>
  <c r="L644" i="1"/>
  <c r="Q637" i="1"/>
  <c r="L637" i="1"/>
  <c r="L636" i="1"/>
  <c r="Q635" i="1"/>
  <c r="L635" i="1"/>
  <c r="L628" i="1"/>
  <c r="Q628" i="1"/>
  <c r="Q627" i="1"/>
  <c r="L627" i="1"/>
  <c r="Q626" i="1"/>
  <c r="Q619" i="1"/>
  <c r="L619" i="1"/>
  <c r="Q618" i="1"/>
  <c r="Q617" i="1"/>
  <c r="Q610" i="1"/>
  <c r="Q609" i="1"/>
  <c r="L609" i="1"/>
  <c r="Q608" i="1"/>
  <c r="Q601" i="1"/>
  <c r="L601" i="1"/>
  <c r="Q600" i="1"/>
  <c r="L599" i="1"/>
  <c r="Q592" i="1"/>
  <c r="L592" i="1"/>
  <c r="L591" i="1"/>
  <c r="Q591" i="1"/>
  <c r="Q590" i="1"/>
  <c r="L590" i="1"/>
  <c r="Q583" i="1"/>
  <c r="L583" i="1"/>
  <c r="Q582" i="1"/>
  <c r="L582" i="1"/>
  <c r="Q581" i="1"/>
  <c r="Q574" i="1"/>
  <c r="L574" i="1"/>
  <c r="Q573" i="1"/>
  <c r="L573" i="1"/>
  <c r="Q572" i="1"/>
  <c r="L565" i="1"/>
  <c r="Q565" i="1"/>
  <c r="Q564" i="1"/>
  <c r="L564" i="1"/>
  <c r="Q563" i="1"/>
  <c r="L563" i="1"/>
  <c r="Q556" i="1"/>
  <c r="L556" i="1"/>
  <c r="Q555" i="1"/>
  <c r="L555" i="1"/>
  <c r="Q554" i="1"/>
  <c r="L554" i="1"/>
  <c r="Q547" i="1"/>
  <c r="L547" i="1"/>
  <c r="Q546" i="1"/>
  <c r="L546" i="1"/>
  <c r="Q545" i="1"/>
  <c r="L545" i="1"/>
  <c r="L538" i="1"/>
  <c r="Q538" i="1"/>
  <c r="Q537" i="1"/>
  <c r="L537" i="1"/>
  <c r="Q536" i="1"/>
  <c r="L536" i="1"/>
  <c r="Q529" i="1"/>
  <c r="L529" i="1"/>
  <c r="Q528" i="1"/>
  <c r="Q527" i="1"/>
  <c r="Q520" i="1"/>
  <c r="L520" i="1"/>
  <c r="Q519" i="1"/>
  <c r="L519" i="1"/>
  <c r="L518" i="1"/>
  <c r="Q511" i="1"/>
  <c r="Q510" i="1"/>
  <c r="L510" i="1"/>
  <c r="Q509" i="1"/>
  <c r="L509" i="1"/>
  <c r="Q502" i="1"/>
  <c r="Q501" i="1"/>
  <c r="Q500" i="1"/>
  <c r="Q493" i="1"/>
  <c r="L493" i="1"/>
  <c r="Q492" i="1"/>
  <c r="L492" i="1"/>
  <c r="Q491" i="1"/>
  <c r="L491" i="1"/>
  <c r="Q484" i="1"/>
  <c r="L484" i="1"/>
  <c r="Q483" i="1"/>
  <c r="Q482" i="1"/>
  <c r="Q475" i="1"/>
  <c r="L475" i="1"/>
  <c r="Q474" i="1"/>
  <c r="Q473" i="1"/>
  <c r="L473" i="1"/>
  <c r="Q466" i="1"/>
  <c r="Q465" i="1"/>
  <c r="L465" i="1"/>
  <c r="Q457" i="1"/>
  <c r="L457" i="1"/>
  <c r="Q456" i="1"/>
  <c r="L456" i="1"/>
  <c r="Q455" i="1"/>
  <c r="L455" i="1"/>
  <c r="Q448" i="1"/>
  <c r="Q447" i="1"/>
  <c r="L447" i="1"/>
  <c r="Q446" i="1"/>
  <c r="L446" i="1"/>
  <c r="Q439" i="1"/>
  <c r="L439" i="1"/>
  <c r="Q438" i="1"/>
  <c r="L438" i="1"/>
  <c r="Q437" i="1"/>
  <c r="L437" i="1"/>
  <c r="Q430" i="1"/>
  <c r="L430" i="1"/>
  <c r="Q429" i="1"/>
  <c r="L429" i="1"/>
  <c r="Q428" i="1"/>
  <c r="Q421" i="1"/>
  <c r="L421" i="1"/>
  <c r="Q420" i="1"/>
  <c r="L420" i="1"/>
  <c r="Q419" i="1"/>
  <c r="Q412" i="1"/>
  <c r="L412" i="1"/>
  <c r="Q411" i="1"/>
  <c r="L411" i="1"/>
  <c r="Q410" i="1"/>
  <c r="Q403" i="1"/>
  <c r="L403" i="1"/>
  <c r="Q402" i="1"/>
  <c r="L402" i="1"/>
  <c r="Q401" i="1"/>
  <c r="L401" i="1"/>
  <c r="Q394" i="1"/>
  <c r="L394" i="1"/>
  <c r="Q393" i="1"/>
  <c r="L393" i="1"/>
  <c r="Q392" i="1"/>
  <c r="L392" i="1"/>
  <c r="Q385" i="1"/>
  <c r="L385" i="1"/>
  <c r="Q384" i="1"/>
  <c r="L384" i="1"/>
  <c r="Q383" i="1"/>
  <c r="L383" i="1"/>
  <c r="Q376" i="1"/>
  <c r="L376" i="1"/>
  <c r="Q375" i="1"/>
  <c r="L375" i="1"/>
  <c r="Q374" i="1"/>
  <c r="L374" i="1"/>
  <c r="Q367" i="1"/>
  <c r="L367" i="1"/>
  <c r="L366" i="1"/>
  <c r="Q365" i="1"/>
  <c r="L365" i="1"/>
  <c r="L358" i="1"/>
  <c r="Q358" i="1"/>
  <c r="Q357" i="1"/>
  <c r="L357" i="1"/>
  <c r="Q356" i="1"/>
  <c r="L356" i="1"/>
  <c r="Q349" i="1"/>
  <c r="L349" i="1"/>
  <c r="Q348" i="1"/>
  <c r="L348" i="1"/>
  <c r="Q347" i="1"/>
  <c r="L347" i="1"/>
  <c r="Q340" i="1"/>
  <c r="L340" i="1"/>
  <c r="Q339" i="1"/>
  <c r="L339" i="1"/>
  <c r="L338" i="1"/>
  <c r="Q338" i="1"/>
  <c r="Q331" i="1"/>
  <c r="L331" i="1"/>
  <c r="Q330" i="1"/>
  <c r="Q329" i="1"/>
  <c r="L329" i="1"/>
  <c r="Q322" i="1"/>
  <c r="L322" i="1"/>
  <c r="Q321" i="1"/>
  <c r="L321" i="1"/>
  <c r="Q320" i="1"/>
  <c r="L320" i="1"/>
  <c r="Q313" i="1"/>
  <c r="L313" i="1"/>
  <c r="L312" i="1"/>
  <c r="Q312" i="1"/>
  <c r="Q311" i="1"/>
  <c r="L304" i="1"/>
  <c r="Q303" i="1"/>
  <c r="Q302" i="1"/>
  <c r="L302" i="1"/>
  <c r="Q295" i="1"/>
  <c r="Q294" i="1"/>
  <c r="L294" i="1"/>
  <c r="Q293" i="1"/>
  <c r="Q286" i="1"/>
  <c r="L286" i="1"/>
  <c r="Q285" i="1"/>
  <c r="Q284" i="1"/>
  <c r="L284" i="1"/>
  <c r="Q277" i="1"/>
  <c r="L277" i="1"/>
  <c r="Q276" i="1"/>
  <c r="L276" i="1"/>
  <c r="Q275" i="1"/>
  <c r="Q268" i="1"/>
  <c r="L268" i="1"/>
  <c r="L267" i="1"/>
  <c r="Q267" i="1"/>
  <c r="Q266" i="1"/>
  <c r="L259" i="1"/>
  <c r="Q258" i="1"/>
  <c r="L258" i="1"/>
  <c r="Q257" i="1"/>
  <c r="L257" i="1"/>
  <c r="Q250" i="1"/>
  <c r="L250" i="1"/>
  <c r="Q249" i="1"/>
  <c r="Q248" i="1"/>
  <c r="Q241" i="1"/>
  <c r="L241" i="1"/>
  <c r="Q240" i="1"/>
  <c r="Q239" i="1"/>
  <c r="L239" i="1"/>
  <c r="Q232" i="1"/>
  <c r="L232" i="1"/>
  <c r="Q231" i="1"/>
  <c r="L231" i="1"/>
  <c r="Q230" i="1"/>
  <c r="L230" i="1"/>
  <c r="Q223" i="1"/>
  <c r="L223" i="1"/>
  <c r="Q222" i="1"/>
  <c r="L222" i="1"/>
  <c r="Q221" i="1"/>
  <c r="L221" i="1"/>
  <c r="Q214" i="1"/>
  <c r="L214" i="1"/>
  <c r="Q212" i="1"/>
  <c r="L212" i="1"/>
  <c r="Q205" i="1"/>
  <c r="L205" i="1"/>
  <c r="Q204" i="1"/>
  <c r="L204" i="1"/>
  <c r="Q203" i="1"/>
  <c r="L203" i="1"/>
  <c r="Q196" i="1"/>
  <c r="L196" i="1"/>
  <c r="Q195" i="1"/>
  <c r="Q194" i="1"/>
  <c r="L194" i="1"/>
  <c r="Q187" i="1"/>
  <c r="L187" i="1"/>
  <c r="Q186" i="1"/>
  <c r="L186" i="1"/>
  <c r="Q185" i="1"/>
  <c r="L185" i="1"/>
  <c r="Q178" i="1"/>
  <c r="L178" i="1"/>
  <c r="Q177" i="1"/>
  <c r="L177" i="1"/>
  <c r="Q176" i="1"/>
  <c r="L176" i="1"/>
  <c r="Q169" i="1"/>
  <c r="L169" i="1"/>
  <c r="Q168" i="1"/>
  <c r="L168" i="1"/>
  <c r="Q167" i="1"/>
  <c r="L167" i="1"/>
  <c r="Q160" i="1"/>
  <c r="L160" i="1"/>
  <c r="Q159" i="1"/>
  <c r="L159" i="1"/>
  <c r="Q158" i="1"/>
  <c r="L158" i="1"/>
  <c r="Q151" i="1"/>
  <c r="L151" i="1"/>
  <c r="Q150" i="1"/>
  <c r="L150" i="1"/>
  <c r="Q149" i="1"/>
  <c r="L149" i="1"/>
  <c r="Q142" i="1"/>
  <c r="L142" i="1"/>
  <c r="Q141" i="1"/>
  <c r="L141" i="1"/>
  <c r="Q140" i="1"/>
  <c r="Q133" i="1"/>
  <c r="L133" i="1"/>
  <c r="Q132" i="1"/>
  <c r="L132" i="1"/>
  <c r="Q131" i="1"/>
  <c r="L131" i="1"/>
  <c r="Q124" i="1"/>
  <c r="Q123" i="1"/>
  <c r="L123" i="1"/>
  <c r="L122" i="1"/>
  <c r="Q115" i="1"/>
  <c r="L115" i="1"/>
  <c r="Q114" i="1"/>
  <c r="L114" i="1"/>
  <c r="Q113" i="1"/>
  <c r="L113" i="1"/>
  <c r="Q106" i="1"/>
  <c r="L106" i="1"/>
  <c r="Q105" i="1"/>
  <c r="Q104" i="1"/>
  <c r="L104" i="1"/>
  <c r="Q97" i="1"/>
  <c r="L97" i="1"/>
  <c r="Q96" i="1"/>
  <c r="L96" i="1"/>
  <c r="Q95" i="1"/>
  <c r="L95" i="1"/>
  <c r="Q88" i="1"/>
  <c r="L88" i="1"/>
  <c r="Q87" i="1"/>
  <c r="L87" i="1"/>
  <c r="Q86" i="1"/>
  <c r="L86" i="1"/>
  <c r="Q79" i="1"/>
  <c r="Q78" i="1"/>
  <c r="L78" i="1"/>
  <c r="Q77" i="1"/>
  <c r="L77" i="1"/>
  <c r="Q70" i="1"/>
  <c r="L70" i="1"/>
  <c r="Q69" i="1"/>
  <c r="L69" i="1"/>
  <c r="Q68" i="1"/>
  <c r="L68" i="1"/>
  <c r="Q61" i="1"/>
  <c r="Q60" i="1"/>
  <c r="L60" i="1"/>
  <c r="Q59" i="1"/>
  <c r="L59" i="1"/>
  <c r="Q52" i="1"/>
  <c r="Q51" i="1"/>
  <c r="L51" i="1"/>
  <c r="Q50" i="1"/>
  <c r="L50" i="1"/>
  <c r="Q43" i="1"/>
  <c r="L43" i="1"/>
  <c r="Q42" i="1"/>
  <c r="L42" i="1"/>
  <c r="Q41" i="1"/>
  <c r="L41" i="1"/>
  <c r="P37" i="1"/>
  <c r="P36" i="1"/>
  <c r="P35" i="1"/>
  <c r="L34" i="1"/>
  <c r="Q34" i="1"/>
  <c r="Q33" i="1"/>
  <c r="Q32" i="1"/>
  <c r="P28" i="1"/>
  <c r="P27" i="1"/>
  <c r="P26" i="1"/>
  <c r="Q25" i="1"/>
  <c r="Q24" i="1"/>
  <c r="Q23" i="1"/>
  <c r="L23" i="1"/>
  <c r="P18" i="1"/>
  <c r="Q16" i="1"/>
  <c r="L16" i="1"/>
  <c r="Q15" i="1"/>
  <c r="Q14" i="1"/>
  <c r="L14" i="1"/>
  <c r="P10" i="1"/>
  <c r="P9" i="1"/>
  <c r="P8" i="1"/>
  <c r="P7" i="1"/>
  <c r="P6" i="1"/>
  <c r="Q5" i="1"/>
  <c r="L5" i="1"/>
  <c r="P525" i="1"/>
  <c r="L57" i="1"/>
  <c r="M264" i="1"/>
  <c r="M283" i="1"/>
  <c r="P471" i="1"/>
  <c r="P1156" i="1"/>
  <c r="M1164" i="1"/>
  <c r="P1183" i="1"/>
  <c r="M1191" i="1"/>
  <c r="M1192" i="1"/>
  <c r="M1200" i="1"/>
  <c r="M75" i="1"/>
  <c r="Q182" i="1"/>
  <c r="M967" i="1"/>
  <c r="M975" i="1"/>
  <c r="M976" i="1"/>
  <c r="M1254" i="1"/>
  <c r="P966" i="1"/>
  <c r="M85" i="1"/>
  <c r="P634" i="1"/>
  <c r="P642" i="1"/>
  <c r="M643" i="1"/>
  <c r="M651" i="1"/>
  <c r="P994" i="1"/>
  <c r="P1020" i="1"/>
  <c r="L1021" i="1"/>
  <c r="P1039" i="1"/>
  <c r="M1047" i="1"/>
  <c r="P1093" i="1"/>
  <c r="M1101" i="1"/>
  <c r="P1138" i="1"/>
  <c r="M1146" i="1"/>
  <c r="P1371" i="1"/>
  <c r="P1407" i="1"/>
  <c r="M1408" i="1"/>
  <c r="P480" i="1"/>
  <c r="M481" i="1"/>
  <c r="M489" i="1"/>
  <c r="P534" i="1"/>
  <c r="M535" i="1"/>
  <c r="M858" i="1"/>
  <c r="P895" i="1"/>
  <c r="P903" i="1"/>
  <c r="L904" i="1"/>
  <c r="P912" i="1"/>
  <c r="M913" i="1"/>
  <c r="Q1001" i="1"/>
  <c r="M1029" i="1"/>
  <c r="M1030" i="1"/>
  <c r="P1047" i="1"/>
  <c r="M1048" i="1"/>
  <c r="L1064" i="1"/>
  <c r="P1408" i="1"/>
  <c r="M1416" i="1"/>
  <c r="P1525" i="1"/>
  <c r="M1533" i="1"/>
  <c r="M1534" i="1"/>
  <c r="M58" i="1"/>
  <c r="M76" i="1"/>
  <c r="P85" i="1"/>
  <c r="M93" i="1"/>
  <c r="M94" i="1"/>
  <c r="M102" i="1"/>
  <c r="P121" i="1"/>
  <c r="M129" i="1"/>
  <c r="M130" i="1"/>
  <c r="P138" i="1"/>
  <c r="M202" i="1"/>
  <c r="P283" i="1"/>
  <c r="M291" i="1"/>
  <c r="M292" i="1"/>
  <c r="M300" i="1"/>
  <c r="M337" i="1"/>
  <c r="M363" i="1"/>
  <c r="P408" i="1"/>
  <c r="M409" i="1"/>
  <c r="M417" i="1"/>
  <c r="M418" i="1"/>
  <c r="P445" i="1"/>
  <c r="M453" i="1"/>
  <c r="P507" i="1"/>
  <c r="M508" i="1"/>
  <c r="M516" i="1"/>
  <c r="P562" i="1"/>
  <c r="M625" i="1"/>
  <c r="L659" i="1"/>
  <c r="P795" i="1"/>
  <c r="M796" i="1"/>
  <c r="M804" i="1"/>
  <c r="P876" i="1"/>
  <c r="M877" i="1"/>
  <c r="P913" i="1"/>
  <c r="M921" i="1"/>
  <c r="P976" i="1"/>
  <c r="M984" i="1"/>
  <c r="P1084" i="1"/>
  <c r="P1146" i="1"/>
  <c r="M1147" i="1"/>
  <c r="P1164" i="1"/>
  <c r="M1165" i="1"/>
  <c r="M1173" i="1"/>
  <c r="P1552" i="1"/>
  <c r="M1560" i="1"/>
  <c r="M1561" i="1"/>
  <c r="M1569" i="1"/>
  <c r="P1605" i="1"/>
  <c r="M1606" i="1"/>
  <c r="L1614" i="1"/>
  <c r="P49" i="1"/>
  <c r="P282" i="1"/>
  <c r="M174" i="1"/>
  <c r="M175" i="1"/>
  <c r="M220" i="1"/>
  <c r="M246" i="1"/>
  <c r="M381" i="1"/>
  <c r="L452" i="1"/>
  <c r="P453" i="1"/>
  <c r="M454" i="1"/>
  <c r="P498" i="1"/>
  <c r="P544" i="1"/>
  <c r="P552" i="1"/>
  <c r="M553" i="1"/>
  <c r="M580" i="1"/>
  <c r="P804" i="1"/>
  <c r="M805" i="1"/>
  <c r="M813" i="1"/>
  <c r="P877" i="1"/>
  <c r="L885" i="1"/>
  <c r="P1065" i="1"/>
  <c r="P1066" i="1"/>
  <c r="M1074" i="1"/>
  <c r="M1075" i="1"/>
  <c r="P1227" i="1"/>
  <c r="P1228" i="1"/>
  <c r="M1236" i="1"/>
  <c r="M1237" i="1"/>
  <c r="P1245" i="1"/>
  <c r="L1246" i="1"/>
  <c r="P1290" i="1"/>
  <c r="M1291" i="1"/>
  <c r="L1299" i="1"/>
  <c r="P1569" i="1"/>
  <c r="M1570" i="1"/>
  <c r="P1596" i="1"/>
  <c r="M1615" i="1"/>
  <c r="P67" i="1"/>
  <c r="Q246" i="1"/>
  <c r="P246" i="1"/>
  <c r="Q381" i="1"/>
  <c r="P381" i="1"/>
  <c r="L480" i="1"/>
  <c r="M480" i="1"/>
  <c r="L534" i="1"/>
  <c r="M534" i="1"/>
  <c r="L606" i="1"/>
  <c r="M606" i="1"/>
  <c r="L624" i="1"/>
  <c r="M624" i="1"/>
  <c r="L679" i="1"/>
  <c r="M679" i="1"/>
  <c r="L697" i="1"/>
  <c r="M697" i="1"/>
  <c r="L715" i="1"/>
  <c r="M715" i="1"/>
  <c r="Q741" i="1"/>
  <c r="P741" i="1"/>
  <c r="L751" i="1"/>
  <c r="M751" i="1"/>
  <c r="L769" i="1"/>
  <c r="M769" i="1"/>
  <c r="L832" i="1"/>
  <c r="M832" i="1"/>
  <c r="Q840" i="1"/>
  <c r="P840" i="1"/>
  <c r="Q858" i="1"/>
  <c r="P858" i="1"/>
  <c r="L940" i="1"/>
  <c r="M940" i="1"/>
  <c r="L1092" i="1"/>
  <c r="M1092" i="1"/>
  <c r="M1119" i="1"/>
  <c r="L1119" i="1"/>
  <c r="L1263" i="1"/>
  <c r="M1263" i="1"/>
  <c r="L1273" i="1"/>
  <c r="M1273" i="1"/>
  <c r="L1326" i="1"/>
  <c r="M1326" i="1"/>
  <c r="Q1389" i="1"/>
  <c r="P1389" i="1"/>
  <c r="Q1435" i="1"/>
  <c r="P1435" i="1"/>
  <c r="L1470" i="1"/>
  <c r="M1470" i="1"/>
  <c r="Q1507" i="1"/>
  <c r="P1507" i="1"/>
  <c r="L147" i="1"/>
  <c r="M147" i="1"/>
  <c r="M192" i="1"/>
  <c r="L192" i="1"/>
  <c r="Q193" i="1"/>
  <c r="P193" i="1"/>
  <c r="P201" i="1"/>
  <c r="L229" i="1"/>
  <c r="M229" i="1"/>
  <c r="P238" i="1"/>
  <c r="L265" i="1"/>
  <c r="M265" i="1"/>
  <c r="Q318" i="1"/>
  <c r="P318" i="1"/>
  <c r="Q337" i="1"/>
  <c r="P337" i="1"/>
  <c r="L364" i="1"/>
  <c r="M364" i="1"/>
  <c r="P373" i="1"/>
  <c r="L472" i="1"/>
  <c r="M472" i="1"/>
  <c r="L526" i="1"/>
  <c r="M526" i="1"/>
  <c r="L571" i="1"/>
  <c r="M571" i="1"/>
  <c r="L598" i="1"/>
  <c r="M598" i="1"/>
  <c r="L616" i="1"/>
  <c r="M616" i="1"/>
  <c r="Q624" i="1"/>
  <c r="P624" i="1"/>
  <c r="Q661" i="1"/>
  <c r="P661" i="1"/>
  <c r="L678" i="1"/>
  <c r="M678" i="1"/>
  <c r="L696" i="1"/>
  <c r="M696" i="1"/>
  <c r="L714" i="1"/>
  <c r="M714" i="1"/>
  <c r="Q715" i="1"/>
  <c r="P715" i="1"/>
  <c r="L732" i="1"/>
  <c r="M732" i="1"/>
  <c r="L750" i="1"/>
  <c r="M750" i="1"/>
  <c r="L768" i="1"/>
  <c r="M768" i="1"/>
  <c r="P850" i="1"/>
  <c r="Q940" i="1"/>
  <c r="P940" i="1"/>
  <c r="L1066" i="1"/>
  <c r="M1066" i="1"/>
  <c r="L1228" i="1"/>
  <c r="M1228" i="1"/>
  <c r="P1280" i="1"/>
  <c r="Q1280" i="1"/>
  <c r="L1272" i="1"/>
  <c r="M1272" i="1"/>
  <c r="M1300" i="1"/>
  <c r="L1300" i="1"/>
  <c r="Q1344" i="1"/>
  <c r="P1344" i="1"/>
  <c r="Q1381" i="1"/>
  <c r="P1381" i="1"/>
  <c r="Q1434" i="1"/>
  <c r="P1434" i="1"/>
  <c r="Q1452" i="1"/>
  <c r="P1452" i="1"/>
  <c r="Q1506" i="1"/>
  <c r="P1506" i="1"/>
  <c r="L345" i="1"/>
  <c r="M345" i="1"/>
  <c r="M4" i="1"/>
  <c r="M12" i="1"/>
  <c r="M13" i="1"/>
  <c r="L139" i="1"/>
  <c r="M139" i="1"/>
  <c r="Q184" i="1"/>
  <c r="P184" i="1"/>
  <c r="Q264" i="1"/>
  <c r="P264" i="1"/>
  <c r="L327" i="1"/>
  <c r="M327" i="1"/>
  <c r="P336" i="1"/>
  <c r="Q363" i="1"/>
  <c r="P363" i="1"/>
  <c r="L390" i="1"/>
  <c r="M390" i="1"/>
  <c r="L507" i="1"/>
  <c r="M507" i="1"/>
  <c r="L570" i="1"/>
  <c r="M570" i="1"/>
  <c r="M579" i="1"/>
  <c r="Q598" i="1"/>
  <c r="P598" i="1"/>
  <c r="L642" i="1"/>
  <c r="M642" i="1"/>
  <c r="L670" i="1"/>
  <c r="M670" i="1"/>
  <c r="Q678" i="1"/>
  <c r="P678" i="1"/>
  <c r="Q696" i="1"/>
  <c r="P696" i="1"/>
  <c r="L724" i="1"/>
  <c r="M724" i="1"/>
  <c r="L742" i="1"/>
  <c r="M742" i="1"/>
  <c r="Q768" i="1"/>
  <c r="P768" i="1"/>
  <c r="Q831" i="1"/>
  <c r="P831" i="1"/>
  <c r="L841" i="1"/>
  <c r="M841" i="1"/>
  <c r="Q939" i="1"/>
  <c r="P939" i="1"/>
  <c r="L1002" i="1"/>
  <c r="M1002" i="1"/>
  <c r="Q1111" i="1"/>
  <c r="P1111" i="1"/>
  <c r="L1262" i="1"/>
  <c r="M1262" i="1"/>
  <c r="Q1255" i="1"/>
  <c r="P1255" i="1"/>
  <c r="L1335" i="1"/>
  <c r="M1335" i="1"/>
  <c r="L1353" i="1"/>
  <c r="M1353" i="1"/>
  <c r="Q1398" i="1"/>
  <c r="P1398" i="1"/>
  <c r="M1443" i="1"/>
  <c r="L1443" i="1"/>
  <c r="Q1462" i="1"/>
  <c r="P1462" i="1"/>
  <c r="Q1480" i="1"/>
  <c r="P1480" i="1"/>
  <c r="Q1498" i="1"/>
  <c r="P1498" i="1"/>
  <c r="L1515" i="1"/>
  <c r="M1515" i="1"/>
  <c r="M281" i="1"/>
  <c r="L290" i="1"/>
  <c r="P13" i="1"/>
  <c r="M21" i="1"/>
  <c r="M22" i="1"/>
  <c r="M30" i="1"/>
  <c r="M31" i="1"/>
  <c r="P112" i="1"/>
  <c r="P120" i="1"/>
  <c r="M121" i="1"/>
  <c r="P147" i="1"/>
  <c r="M148" i="1"/>
  <c r="M156" i="1"/>
  <c r="M182" i="1"/>
  <c r="L182" i="1"/>
  <c r="Q175" i="1"/>
  <c r="P175" i="1"/>
  <c r="M184" i="1"/>
  <c r="L201" i="1"/>
  <c r="M201" i="1"/>
  <c r="P220" i="1"/>
  <c r="L228" i="1"/>
  <c r="L247" i="1"/>
  <c r="M247" i="1"/>
  <c r="P256" i="1"/>
  <c r="L319" i="1"/>
  <c r="M319" i="1"/>
  <c r="L346" i="1"/>
  <c r="M346" i="1"/>
  <c r="P355" i="1"/>
  <c r="L382" i="1"/>
  <c r="M382" i="1"/>
  <c r="L499" i="1"/>
  <c r="M499" i="1"/>
  <c r="L552" i="1"/>
  <c r="M552" i="1"/>
  <c r="Q597" i="1"/>
  <c r="P597" i="1"/>
  <c r="Q615" i="1"/>
  <c r="P615" i="1"/>
  <c r="L669" i="1"/>
  <c r="M669" i="1"/>
  <c r="Q688" i="1"/>
  <c r="P688" i="1"/>
  <c r="Q706" i="1"/>
  <c r="P706" i="1"/>
  <c r="L723" i="1"/>
  <c r="M723" i="1"/>
  <c r="Q742" i="1"/>
  <c r="P742" i="1"/>
  <c r="Q760" i="1"/>
  <c r="P760" i="1"/>
  <c r="L777" i="1"/>
  <c r="M777" i="1"/>
  <c r="L840" i="1"/>
  <c r="M840" i="1"/>
  <c r="L859" i="1"/>
  <c r="M859" i="1"/>
  <c r="L903" i="1"/>
  <c r="M903" i="1"/>
  <c r="L948" i="1"/>
  <c r="M948" i="1"/>
  <c r="L1093" i="1"/>
  <c r="M1093" i="1"/>
  <c r="L1120" i="1"/>
  <c r="M1120" i="1"/>
  <c r="L1264" i="1"/>
  <c r="M1264" i="1"/>
  <c r="M1281" i="1"/>
  <c r="L1281" i="1"/>
  <c r="L1327" i="1"/>
  <c r="M1327" i="1"/>
  <c r="L1345" i="1"/>
  <c r="M1345" i="1"/>
  <c r="L1471" i="1"/>
  <c r="M1471" i="1"/>
  <c r="L1489" i="1"/>
  <c r="M1489" i="1"/>
  <c r="M1336" i="1"/>
  <c r="M1344" i="1"/>
  <c r="M1389" i="1"/>
  <c r="M1435" i="1"/>
  <c r="M1453" i="1"/>
  <c r="M1461" i="1"/>
  <c r="M1462" i="1"/>
  <c r="L1488" i="1"/>
  <c r="M1507" i="1"/>
  <c r="P1534" i="1"/>
  <c r="M1542" i="1"/>
  <c r="Q58" i="1"/>
  <c r="P58" i="1"/>
  <c r="L111" i="1"/>
  <c r="M111" i="1"/>
  <c r="L165" i="1"/>
  <c r="M165" i="1"/>
  <c r="L211" i="1"/>
  <c r="M211" i="1"/>
  <c r="L238" i="1"/>
  <c r="M238" i="1"/>
  <c r="L256" i="1"/>
  <c r="M256" i="1"/>
  <c r="L274" i="1"/>
  <c r="M274" i="1"/>
  <c r="L301" i="1"/>
  <c r="M301" i="1"/>
  <c r="L400" i="1"/>
  <c r="M400" i="1"/>
  <c r="L426" i="1"/>
  <c r="M426" i="1"/>
  <c r="P452" i="1"/>
  <c r="Q452" i="1"/>
  <c r="L445" i="1"/>
  <c r="M445" i="1"/>
  <c r="Q589" i="1"/>
  <c r="P589" i="1"/>
  <c r="Q607" i="1"/>
  <c r="P607" i="1"/>
  <c r="P659" i="1"/>
  <c r="Q659" i="1"/>
  <c r="L652" i="1"/>
  <c r="M652" i="1"/>
  <c r="Q687" i="1"/>
  <c r="P687" i="1"/>
  <c r="Q705" i="1"/>
  <c r="P705" i="1"/>
  <c r="Q733" i="1"/>
  <c r="P733" i="1"/>
  <c r="Q759" i="1"/>
  <c r="P759" i="1"/>
  <c r="L795" i="1"/>
  <c r="M795" i="1"/>
  <c r="L876" i="1"/>
  <c r="M876" i="1"/>
  <c r="L912" i="1"/>
  <c r="M912" i="1"/>
  <c r="L966" i="1"/>
  <c r="M966" i="1"/>
  <c r="L993" i="1"/>
  <c r="M993" i="1"/>
  <c r="Q1003" i="1"/>
  <c r="P1003" i="1"/>
  <c r="L1020" i="1"/>
  <c r="M1020" i="1"/>
  <c r="L1039" i="1"/>
  <c r="M1039" i="1"/>
  <c r="L1057" i="1"/>
  <c r="M1057" i="1"/>
  <c r="Q1128" i="1"/>
  <c r="P1128" i="1"/>
  <c r="L1138" i="1"/>
  <c r="M1138" i="1"/>
  <c r="L1156" i="1"/>
  <c r="M1156" i="1"/>
  <c r="L1182" i="1"/>
  <c r="M1182" i="1"/>
  <c r="L1219" i="1"/>
  <c r="M1219" i="1"/>
  <c r="L1245" i="1"/>
  <c r="M1245" i="1"/>
  <c r="Q1353" i="1"/>
  <c r="P1353" i="1"/>
  <c r="L1371" i="1"/>
  <c r="M1371" i="1"/>
  <c r="L1372" i="1"/>
  <c r="M1372" i="1"/>
  <c r="Q1390" i="1"/>
  <c r="P1390" i="1"/>
  <c r="L101" i="1"/>
  <c r="Q11" i="1"/>
  <c r="Q103" i="1"/>
  <c r="P103" i="1"/>
  <c r="Q157" i="1"/>
  <c r="P157" i="1"/>
  <c r="Q210" i="1"/>
  <c r="P210" i="1"/>
  <c r="P219" i="1"/>
  <c r="L237" i="1"/>
  <c r="M237" i="1"/>
  <c r="M255" i="1"/>
  <c r="L255" i="1"/>
  <c r="L273" i="1"/>
  <c r="M273" i="1"/>
  <c r="Q300" i="1"/>
  <c r="P300" i="1"/>
  <c r="L336" i="1"/>
  <c r="M336" i="1"/>
  <c r="L355" i="1"/>
  <c r="M355" i="1"/>
  <c r="L373" i="1"/>
  <c r="M373" i="1"/>
  <c r="L399" i="1"/>
  <c r="M399" i="1"/>
  <c r="Q400" i="1"/>
  <c r="P400" i="1"/>
  <c r="Q418" i="1"/>
  <c r="P418" i="1"/>
  <c r="Q463" i="1"/>
  <c r="P463" i="1"/>
  <c r="Q490" i="1"/>
  <c r="P490" i="1"/>
  <c r="Q517" i="1"/>
  <c r="P517" i="1"/>
  <c r="Q543" i="1"/>
  <c r="P543" i="1"/>
  <c r="Q561" i="1"/>
  <c r="P561" i="1"/>
  <c r="Q633" i="1"/>
  <c r="P633" i="1"/>
  <c r="L787" i="1"/>
  <c r="M787" i="1"/>
  <c r="Q822" i="1"/>
  <c r="P822" i="1"/>
  <c r="L850" i="1"/>
  <c r="M850" i="1"/>
  <c r="L868" i="1"/>
  <c r="M868" i="1"/>
  <c r="Q894" i="1"/>
  <c r="P894" i="1"/>
  <c r="L1012" i="1"/>
  <c r="M1012" i="1"/>
  <c r="Q1083" i="1"/>
  <c r="P1083" i="1"/>
  <c r="Q1102" i="1"/>
  <c r="P1102" i="1"/>
  <c r="L1137" i="1"/>
  <c r="M1137" i="1"/>
  <c r="Q1201" i="1"/>
  <c r="P1201" i="1"/>
  <c r="L1218" i="1"/>
  <c r="M1218" i="1"/>
  <c r="L1290" i="1"/>
  <c r="M1290" i="1"/>
  <c r="Q1317" i="1"/>
  <c r="P1317" i="1"/>
  <c r="L1363" i="1"/>
  <c r="M1363" i="1"/>
  <c r="P749" i="1"/>
  <c r="L3" i="1"/>
  <c r="P31" i="1"/>
  <c r="M39" i="1"/>
  <c r="M40" i="1"/>
  <c r="L67" i="1"/>
  <c r="M67" i="1"/>
  <c r="P102" i="1"/>
  <c r="M103" i="1"/>
  <c r="P111" i="1"/>
  <c r="M120" i="1"/>
  <c r="L138" i="1"/>
  <c r="M138" i="1"/>
  <c r="P156" i="1"/>
  <c r="M157" i="1"/>
  <c r="P165" i="1"/>
  <c r="M166" i="1"/>
  <c r="L193" i="1"/>
  <c r="M193" i="1"/>
  <c r="P202" i="1"/>
  <c r="M210" i="1"/>
  <c r="Q229" i="1"/>
  <c r="P229" i="1"/>
  <c r="Q237" i="1"/>
  <c r="P237" i="1"/>
  <c r="Q247" i="1"/>
  <c r="P247" i="1"/>
  <c r="Q265" i="1"/>
  <c r="P265" i="1"/>
  <c r="Q273" i="1"/>
  <c r="P273" i="1"/>
  <c r="L310" i="1"/>
  <c r="M310" i="1"/>
  <c r="L328" i="1"/>
  <c r="M328" i="1"/>
  <c r="L354" i="1"/>
  <c r="M354" i="1"/>
  <c r="M372" i="1"/>
  <c r="L372" i="1"/>
  <c r="L391" i="1"/>
  <c r="M391" i="1"/>
  <c r="L435" i="1"/>
  <c r="M435" i="1"/>
  <c r="Q436" i="1"/>
  <c r="P436" i="1"/>
  <c r="Q454" i="1"/>
  <c r="P454" i="1"/>
  <c r="L597" i="1"/>
  <c r="M597" i="1"/>
  <c r="L615" i="1"/>
  <c r="M615" i="1"/>
  <c r="L661" i="1"/>
  <c r="M661" i="1"/>
  <c r="L688" i="1"/>
  <c r="M688" i="1"/>
  <c r="L706" i="1"/>
  <c r="M706" i="1"/>
  <c r="L741" i="1"/>
  <c r="M741" i="1"/>
  <c r="L760" i="1"/>
  <c r="M760" i="1"/>
  <c r="L831" i="1"/>
  <c r="M831" i="1"/>
  <c r="P848" i="1"/>
  <c r="Q848" i="1"/>
  <c r="L849" i="1"/>
  <c r="M849" i="1"/>
  <c r="L939" i="1"/>
  <c r="M939" i="1"/>
  <c r="Q958" i="1"/>
  <c r="P958" i="1"/>
  <c r="Q985" i="1"/>
  <c r="P985" i="1"/>
  <c r="L1011" i="1"/>
  <c r="M1011" i="1"/>
  <c r="Q1038" i="1"/>
  <c r="P1038" i="1"/>
  <c r="Q1056" i="1"/>
  <c r="P1056" i="1"/>
  <c r="L1111" i="1"/>
  <c r="M1111" i="1"/>
  <c r="L1129" i="1"/>
  <c r="M1129" i="1"/>
  <c r="Q1155" i="1"/>
  <c r="P1155" i="1"/>
  <c r="L1210" i="1"/>
  <c r="M1210" i="1"/>
  <c r="L1255" i="1"/>
  <c r="M1255" i="1"/>
  <c r="L1362" i="1"/>
  <c r="M1362" i="1"/>
  <c r="L11" i="1"/>
  <c r="P40" i="1"/>
  <c r="M48" i="1"/>
  <c r="M49" i="1"/>
  <c r="L66" i="1"/>
  <c r="M66" i="1"/>
  <c r="Q130" i="1"/>
  <c r="P130" i="1"/>
  <c r="L219" i="1"/>
  <c r="M219" i="1"/>
  <c r="L282" i="1"/>
  <c r="M282" i="1"/>
  <c r="L309" i="1"/>
  <c r="M309" i="1"/>
  <c r="Q310" i="1"/>
  <c r="P310" i="1"/>
  <c r="M318" i="1"/>
  <c r="Q327" i="1"/>
  <c r="P327" i="1"/>
  <c r="Q328" i="1"/>
  <c r="P328" i="1"/>
  <c r="Q346" i="1"/>
  <c r="P346" i="1"/>
  <c r="Q354" i="1"/>
  <c r="P354" i="1"/>
  <c r="Q364" i="1"/>
  <c r="P364" i="1"/>
  <c r="Q390" i="1"/>
  <c r="P390" i="1"/>
  <c r="L408" i="1"/>
  <c r="M408" i="1"/>
  <c r="L427" i="1"/>
  <c r="M427" i="1"/>
  <c r="L471" i="1"/>
  <c r="M471" i="1"/>
  <c r="L498" i="1"/>
  <c r="M498" i="1"/>
  <c r="L525" i="1"/>
  <c r="M525" i="1"/>
  <c r="L544" i="1"/>
  <c r="M544" i="1"/>
  <c r="L562" i="1"/>
  <c r="M562" i="1"/>
  <c r="L634" i="1"/>
  <c r="M634" i="1"/>
  <c r="L660" i="1"/>
  <c r="M660" i="1"/>
  <c r="Q786" i="1"/>
  <c r="P786" i="1"/>
  <c r="L823" i="1"/>
  <c r="M823" i="1"/>
  <c r="Q867" i="1"/>
  <c r="P867" i="1"/>
  <c r="L895" i="1"/>
  <c r="M895" i="1"/>
  <c r="L931" i="1"/>
  <c r="M931" i="1"/>
  <c r="Q957" i="1"/>
  <c r="P957" i="1"/>
  <c r="L994" i="1"/>
  <c r="M994" i="1"/>
  <c r="L1065" i="1"/>
  <c r="M1065" i="1"/>
  <c r="L1084" i="1"/>
  <c r="M1084" i="1"/>
  <c r="L1110" i="1"/>
  <c r="M1110" i="1"/>
  <c r="L1183" i="1"/>
  <c r="M1183" i="1"/>
  <c r="L1209" i="1"/>
  <c r="M1209" i="1"/>
  <c r="L1227" i="1"/>
  <c r="M1227" i="1"/>
  <c r="Q1282" i="1"/>
  <c r="P1282" i="1"/>
  <c r="L1354" i="1"/>
  <c r="M1354" i="1"/>
  <c r="Q1543" i="1"/>
  <c r="P1543" i="1"/>
  <c r="L1587" i="1"/>
  <c r="M1587" i="1"/>
  <c r="M462" i="1"/>
  <c r="M463" i="1"/>
  <c r="P489" i="1"/>
  <c r="M490" i="1"/>
  <c r="P516" i="1"/>
  <c r="M517" i="1"/>
  <c r="P535" i="1"/>
  <c r="M543" i="1"/>
  <c r="P553" i="1"/>
  <c r="M561" i="1"/>
  <c r="P580" i="1"/>
  <c r="M588" i="1"/>
  <c r="M589" i="1"/>
  <c r="P606" i="1"/>
  <c r="M607" i="1"/>
  <c r="M633" i="1"/>
  <c r="P651" i="1"/>
  <c r="P679" i="1"/>
  <c r="M687" i="1"/>
  <c r="P697" i="1"/>
  <c r="M705" i="1"/>
  <c r="P732" i="1"/>
  <c r="M733" i="1"/>
  <c r="P751" i="1"/>
  <c r="M759" i="1"/>
  <c r="P777" i="1"/>
  <c r="M778" i="1"/>
  <c r="M786" i="1"/>
  <c r="P813" i="1"/>
  <c r="M814" i="1"/>
  <c r="M822" i="1"/>
  <c r="P841" i="1"/>
  <c r="P859" i="1"/>
  <c r="M867" i="1"/>
  <c r="M886" i="1"/>
  <c r="M894" i="1"/>
  <c r="P921" i="1"/>
  <c r="M922" i="1"/>
  <c r="L930" i="1"/>
  <c r="P948" i="1"/>
  <c r="M949" i="1"/>
  <c r="M958" i="1"/>
  <c r="P984" i="1"/>
  <c r="M985" i="1"/>
  <c r="L1001" i="1"/>
  <c r="P1002" i="1"/>
  <c r="M1003" i="1"/>
  <c r="P1030" i="1"/>
  <c r="M1038" i="1"/>
  <c r="P1048" i="1"/>
  <c r="M1056" i="1"/>
  <c r="P1075" i="1"/>
  <c r="M1083" i="1"/>
  <c r="P1101" i="1"/>
  <c r="M1102" i="1"/>
  <c r="P1120" i="1"/>
  <c r="M1128" i="1"/>
  <c r="P1147" i="1"/>
  <c r="M1155" i="1"/>
  <c r="P1173" i="1"/>
  <c r="L1174" i="1"/>
  <c r="P1200" i="1"/>
  <c r="M1201" i="1"/>
  <c r="P1236" i="1"/>
  <c r="P1254" i="1"/>
  <c r="L1280" i="1"/>
  <c r="M1282" i="1"/>
  <c r="M1308" i="1"/>
  <c r="M1309" i="1"/>
  <c r="M1317" i="1"/>
  <c r="Q1363" i="1"/>
  <c r="P1363" i="1"/>
  <c r="Q1406" i="1"/>
  <c r="L1407" i="1"/>
  <c r="M1407" i="1"/>
  <c r="Q1426" i="1"/>
  <c r="P1426" i="1"/>
  <c r="Q1444" i="1"/>
  <c r="P1444" i="1"/>
  <c r="Q1479" i="1"/>
  <c r="P1479" i="1"/>
  <c r="Q1497" i="1"/>
  <c r="P1497" i="1"/>
  <c r="Q1516" i="1"/>
  <c r="P1516" i="1"/>
  <c r="L1552" i="1"/>
  <c r="M1552" i="1"/>
  <c r="L1579" i="1"/>
  <c r="M1579" i="1"/>
  <c r="L1605" i="1"/>
  <c r="M1605" i="1"/>
  <c r="P904" i="1"/>
  <c r="L1381" i="1"/>
  <c r="M1381" i="1"/>
  <c r="L1398" i="1"/>
  <c r="M1398" i="1"/>
  <c r="L1525" i="1"/>
  <c r="M1525" i="1"/>
  <c r="L1597" i="1"/>
  <c r="M1597" i="1"/>
  <c r="L1318" i="1"/>
  <c r="M1318" i="1"/>
  <c r="L1380" i="1"/>
  <c r="M1380" i="1"/>
  <c r="L1390" i="1"/>
  <c r="M1390" i="1"/>
  <c r="L1406" i="1"/>
  <c r="M1406" i="1"/>
  <c r="Q1399" i="1"/>
  <c r="P1399" i="1"/>
  <c r="L1434" i="1"/>
  <c r="M1434" i="1"/>
  <c r="L1452" i="1"/>
  <c r="M1452" i="1"/>
  <c r="L1480" i="1"/>
  <c r="M1480" i="1"/>
  <c r="L1506" i="1"/>
  <c r="M1506" i="1"/>
  <c r="L1524" i="1"/>
  <c r="M1524" i="1"/>
  <c r="Q1551" i="1"/>
  <c r="P1551" i="1"/>
  <c r="Q1578" i="1"/>
  <c r="P1578" i="1"/>
  <c r="L1588" i="1"/>
  <c r="M1588" i="1"/>
  <c r="M1399" i="1"/>
  <c r="P1416" i="1"/>
  <c r="M1417" i="1"/>
  <c r="M1425" i="1"/>
  <c r="M1426" i="1"/>
  <c r="M1444" i="1"/>
  <c r="P1471" i="1"/>
  <c r="M1479" i="1"/>
  <c r="P1489" i="1"/>
  <c r="M1497" i="1"/>
  <c r="P1515" i="1"/>
  <c r="M1516" i="1"/>
  <c r="P1542" i="1"/>
  <c r="M1551" i="1"/>
  <c r="P1570" i="1"/>
  <c r="M1578" i="1"/>
  <c r="P1615" i="1"/>
  <c r="P1614" i="1"/>
  <c r="P1606" i="1"/>
  <c r="P1597" i="1"/>
  <c r="M1596" i="1"/>
  <c r="P1588" i="1"/>
  <c r="P1587" i="1"/>
  <c r="P1579" i="1"/>
  <c r="P1561" i="1"/>
  <c r="P1560" i="1"/>
  <c r="M1543" i="1"/>
  <c r="P1533" i="1"/>
  <c r="P1524" i="1"/>
  <c r="M1498" i="1"/>
  <c r="P1488" i="1"/>
  <c r="P1470" i="1"/>
  <c r="P1461" i="1"/>
  <c r="P1453" i="1"/>
  <c r="P1443" i="1"/>
  <c r="P1425" i="1"/>
  <c r="P1417" i="1"/>
  <c r="P1380" i="1"/>
  <c r="P1372" i="1"/>
  <c r="P1362" i="1"/>
  <c r="P1354" i="1"/>
  <c r="P1345" i="1"/>
  <c r="P1336" i="1"/>
  <c r="P1335" i="1"/>
  <c r="P1327" i="1"/>
  <c r="P1326" i="1"/>
  <c r="P1318" i="1"/>
  <c r="P1309" i="1"/>
  <c r="P1308" i="1"/>
  <c r="P1300" i="1"/>
  <c r="P1299" i="1"/>
  <c r="P1291" i="1"/>
  <c r="P1281" i="1"/>
  <c r="P1273" i="1"/>
  <c r="P1272" i="1"/>
  <c r="P1264" i="1"/>
  <c r="P1263" i="1"/>
  <c r="P1262" i="1"/>
  <c r="P1246" i="1"/>
  <c r="P1237" i="1"/>
  <c r="P1219" i="1"/>
  <c r="P1218" i="1"/>
  <c r="P1210" i="1"/>
  <c r="P1209" i="1"/>
  <c r="P1192" i="1"/>
  <c r="P1191" i="1"/>
  <c r="P1182" i="1"/>
  <c r="P1174" i="1"/>
  <c r="P1165" i="1"/>
  <c r="P1137" i="1"/>
  <c r="P1129" i="1"/>
  <c r="P1119" i="1"/>
  <c r="P1110" i="1"/>
  <c r="P1092" i="1"/>
  <c r="P1074" i="1"/>
  <c r="P1057" i="1"/>
  <c r="P1064" i="1"/>
  <c r="P1029" i="1"/>
  <c r="P1021" i="1"/>
  <c r="P1012" i="1"/>
  <c r="P1011" i="1"/>
  <c r="P993" i="1"/>
  <c r="P975" i="1"/>
  <c r="P967" i="1"/>
  <c r="M957" i="1"/>
  <c r="P949" i="1"/>
  <c r="P931" i="1"/>
  <c r="P930" i="1"/>
  <c r="P922" i="1"/>
  <c r="P886" i="1"/>
  <c r="P885" i="1"/>
  <c r="P868" i="1"/>
  <c r="P849" i="1"/>
  <c r="L848" i="1"/>
  <c r="P832" i="1"/>
  <c r="P823" i="1"/>
  <c r="P814" i="1"/>
  <c r="P805" i="1"/>
  <c r="P796" i="1"/>
  <c r="P787" i="1"/>
  <c r="P778" i="1"/>
  <c r="P769" i="1"/>
  <c r="P750" i="1"/>
  <c r="P724" i="1"/>
  <c r="P723" i="1"/>
  <c r="P714" i="1"/>
  <c r="P670" i="1"/>
  <c r="P669" i="1"/>
  <c r="P660" i="1"/>
  <c r="P652" i="1"/>
  <c r="P643" i="1"/>
  <c r="P625" i="1"/>
  <c r="P616" i="1"/>
  <c r="P588" i="1"/>
  <c r="P579" i="1"/>
  <c r="P571" i="1"/>
  <c r="P570" i="1"/>
  <c r="P526" i="1"/>
  <c r="P508" i="1"/>
  <c r="P499" i="1"/>
  <c r="P481" i="1"/>
  <c r="P472" i="1"/>
  <c r="P462" i="1"/>
  <c r="M436" i="1"/>
  <c r="P435" i="1"/>
  <c r="P427" i="1"/>
  <c r="P426" i="1"/>
  <c r="P417" i="1"/>
  <c r="P409" i="1"/>
  <c r="P399" i="1"/>
  <c r="P391" i="1"/>
  <c r="P382" i="1"/>
  <c r="P372" i="1"/>
  <c r="P345" i="1"/>
  <c r="P319" i="1"/>
  <c r="P309" i="1"/>
  <c r="P301" i="1"/>
  <c r="P292" i="1"/>
  <c r="P291" i="1"/>
  <c r="P274" i="1"/>
  <c r="P255" i="1"/>
  <c r="P228" i="1"/>
  <c r="P211" i="1"/>
  <c r="P192" i="1"/>
  <c r="M183" i="1"/>
  <c r="P183" i="1"/>
  <c r="Q174" i="1"/>
  <c r="P166" i="1"/>
  <c r="P148" i="1"/>
  <c r="Q139" i="1"/>
  <c r="P129" i="1"/>
  <c r="M112" i="1"/>
  <c r="P94" i="1"/>
  <c r="P93" i="1"/>
  <c r="P84" i="1"/>
  <c r="M84" i="1"/>
  <c r="P76" i="1"/>
  <c r="P75" i="1"/>
  <c r="P66" i="1"/>
  <c r="P57" i="1"/>
  <c r="P48" i="1"/>
  <c r="P39" i="1"/>
  <c r="P30" i="1"/>
  <c r="P22" i="1"/>
  <c r="P21" i="1"/>
  <c r="P12" i="1"/>
  <c r="P4" i="1"/>
  <c r="P3" i="1"/>
  <c r="L1100" i="1"/>
  <c r="P1109" i="1"/>
  <c r="Q344" i="1"/>
  <c r="M533" i="1"/>
  <c r="Q542" i="1"/>
  <c r="M551" i="1"/>
  <c r="Q1037" i="1"/>
  <c r="M749" i="1"/>
  <c r="M767" i="1"/>
  <c r="L137" i="1"/>
  <c r="L245" i="1"/>
  <c r="L326" i="1"/>
  <c r="Q380" i="1"/>
  <c r="Q389" i="1"/>
  <c r="M398" i="1"/>
  <c r="Q407" i="1"/>
  <c r="P416" i="1"/>
  <c r="M434" i="1"/>
  <c r="Q443" i="1"/>
  <c r="M479" i="1"/>
  <c r="M641" i="1"/>
  <c r="M839" i="1"/>
  <c r="P1136" i="1"/>
  <c r="L29" i="1"/>
  <c r="L146" i="1"/>
  <c r="M461" i="1"/>
  <c r="M623" i="1"/>
  <c r="M821" i="1"/>
  <c r="L38" i="1"/>
  <c r="M47" i="1"/>
  <c r="L56" i="1"/>
  <c r="L254" i="1"/>
  <c r="M515" i="1"/>
  <c r="M605" i="1"/>
  <c r="M677" i="1"/>
  <c r="M713" i="1"/>
  <c r="M803" i="1"/>
  <c r="P821" i="1"/>
  <c r="M1532" i="1"/>
  <c r="L65" i="1"/>
  <c r="L173" i="1"/>
  <c r="L218" i="1"/>
  <c r="L317" i="1"/>
  <c r="M362" i="1"/>
  <c r="Q371" i="1"/>
  <c r="M497" i="1"/>
  <c r="M587" i="1"/>
  <c r="P677" i="1"/>
  <c r="P686" i="1"/>
  <c r="M695" i="1"/>
  <c r="M785" i="1"/>
  <c r="P974" i="1"/>
  <c r="P983" i="1"/>
  <c r="P992" i="1"/>
  <c r="P1010" i="1"/>
  <c r="P1019" i="1"/>
  <c r="P1028" i="1"/>
  <c r="M1604" i="1"/>
  <c r="M119" i="1"/>
  <c r="L119" i="1"/>
  <c r="M191" i="1"/>
  <c r="L191" i="1"/>
  <c r="M263" i="1"/>
  <c r="L263" i="1"/>
  <c r="M299" i="1"/>
  <c r="L299" i="1"/>
  <c r="L380" i="1"/>
  <c r="M380" i="1"/>
  <c r="Q506" i="1"/>
  <c r="P650" i="1"/>
  <c r="Q767" i="1"/>
  <c r="P767" i="1"/>
  <c r="L2" i="1"/>
  <c r="L20" i="1"/>
  <c r="M164" i="1"/>
  <c r="M200" i="1"/>
  <c r="Q758" i="1"/>
  <c r="P758" i="1"/>
  <c r="Q425" i="1"/>
  <c r="Q479" i="1"/>
  <c r="P479" i="1"/>
  <c r="Q623" i="1"/>
  <c r="P623" i="1"/>
  <c r="L74" i="1"/>
  <c r="M83" i="1"/>
  <c r="M236" i="1"/>
  <c r="M272" i="1"/>
  <c r="M308" i="1"/>
  <c r="Q362" i="1"/>
  <c r="P362" i="1"/>
  <c r="L416" i="1"/>
  <c r="M416" i="1"/>
  <c r="Q587" i="1"/>
  <c r="P587" i="1"/>
  <c r="Q614" i="1"/>
  <c r="Q839" i="1"/>
  <c r="P839" i="1"/>
  <c r="L875" i="1"/>
  <c r="M875" i="1"/>
  <c r="L911" i="1"/>
  <c r="M911" i="1"/>
  <c r="Q1100" i="1"/>
  <c r="P1100" i="1"/>
  <c r="Q1145" i="1"/>
  <c r="P1145" i="1"/>
  <c r="Q1181" i="1"/>
  <c r="P1181" i="1"/>
  <c r="L1244" i="1"/>
  <c r="M1244" i="1"/>
  <c r="L1316" i="1"/>
  <c r="M1316" i="1"/>
  <c r="L1352" i="1"/>
  <c r="M1352" i="1"/>
  <c r="L1388" i="1"/>
  <c r="M1388" i="1"/>
  <c r="L1424" i="1"/>
  <c r="M1424" i="1"/>
  <c r="L1460" i="1"/>
  <c r="M1460" i="1"/>
  <c r="L1496" i="1"/>
  <c r="M1496" i="1"/>
  <c r="Q353" i="1"/>
  <c r="Q398" i="1"/>
  <c r="P398" i="1"/>
  <c r="Q551" i="1"/>
  <c r="P551" i="1"/>
  <c r="Q722" i="1"/>
  <c r="P722" i="1"/>
  <c r="Q830" i="1"/>
  <c r="P830" i="1"/>
  <c r="P1172" i="1"/>
  <c r="Q1172" i="1"/>
  <c r="L1568" i="1"/>
  <c r="M1568" i="1"/>
  <c r="L344" i="1"/>
  <c r="M344" i="1"/>
  <c r="Q434" i="1"/>
  <c r="P434" i="1"/>
  <c r="Q515" i="1"/>
  <c r="P515" i="1"/>
  <c r="Q695" i="1"/>
  <c r="P695" i="1"/>
  <c r="Q794" i="1"/>
  <c r="P794" i="1"/>
  <c r="L857" i="1"/>
  <c r="M857" i="1"/>
  <c r="L893" i="1"/>
  <c r="M893" i="1"/>
  <c r="L929" i="1"/>
  <c r="M929" i="1"/>
  <c r="Q1073" i="1"/>
  <c r="P1073" i="1"/>
  <c r="L1298" i="1"/>
  <c r="M1298" i="1"/>
  <c r="L1334" i="1"/>
  <c r="M1334" i="1"/>
  <c r="L1370" i="1"/>
  <c r="M1370" i="1"/>
  <c r="L1442" i="1"/>
  <c r="M1442" i="1"/>
  <c r="L1478" i="1"/>
  <c r="M1478" i="1"/>
  <c r="M1514" i="1"/>
  <c r="P866" i="1"/>
  <c r="P884" i="1"/>
  <c r="P902" i="1"/>
  <c r="P920" i="1"/>
  <c r="P938" i="1"/>
  <c r="P1154" i="1"/>
  <c r="P1190" i="1"/>
  <c r="P1199" i="1"/>
  <c r="P1208" i="1"/>
  <c r="P1217" i="1"/>
  <c r="P1226" i="1"/>
  <c r="P1235" i="1"/>
  <c r="P1253" i="1"/>
  <c r="P1271" i="1"/>
  <c r="P1289" i="1"/>
  <c r="P1307" i="1"/>
  <c r="P1325" i="1"/>
  <c r="P1343" i="1"/>
  <c r="P1361" i="1"/>
  <c r="P1379" i="1"/>
  <c r="P1397" i="1"/>
  <c r="P1415" i="1"/>
  <c r="P1433" i="1"/>
  <c r="P1451" i="1"/>
  <c r="P1469" i="1"/>
  <c r="P1487" i="1"/>
  <c r="P956" i="1"/>
  <c r="P965" i="1"/>
  <c r="L1055" i="1"/>
  <c r="L1136" i="1"/>
  <c r="M1550" i="1"/>
  <c r="Q20" i="1"/>
  <c r="Q29" i="1"/>
  <c r="Q38" i="1"/>
  <c r="P2" i="1"/>
  <c r="P47" i="1"/>
  <c r="P56" i="1"/>
  <c r="P65" i="1"/>
  <c r="P74" i="1"/>
  <c r="P83" i="1"/>
  <c r="P101" i="1"/>
  <c r="P119" i="1"/>
  <c r="P137" i="1"/>
  <c r="P146" i="1"/>
  <c r="P164" i="1"/>
  <c r="P173" i="1"/>
  <c r="P191" i="1"/>
  <c r="P200" i="1"/>
  <c r="P218" i="1"/>
  <c r="P236" i="1"/>
  <c r="P245" i="1"/>
  <c r="P254" i="1"/>
  <c r="P263" i="1"/>
  <c r="P272" i="1"/>
  <c r="P281" i="1"/>
  <c r="P290" i="1"/>
  <c r="P299" i="1"/>
  <c r="P308" i="1"/>
  <c r="P317" i="1"/>
  <c r="P326" i="1"/>
  <c r="P461" i="1"/>
  <c r="L488" i="1"/>
  <c r="M488" i="1"/>
  <c r="P497" i="1"/>
  <c r="L524" i="1"/>
  <c r="M524" i="1"/>
  <c r="P533" i="1"/>
  <c r="L560" i="1"/>
  <c r="M560" i="1"/>
  <c r="L596" i="1"/>
  <c r="M596" i="1"/>
  <c r="P605" i="1"/>
  <c r="P668" i="1"/>
  <c r="P740" i="1"/>
  <c r="P803" i="1"/>
  <c r="Q857" i="1"/>
  <c r="P857" i="1"/>
  <c r="P488" i="1"/>
  <c r="L506" i="1"/>
  <c r="M506" i="1"/>
  <c r="P524" i="1"/>
  <c r="L542" i="1"/>
  <c r="M542" i="1"/>
  <c r="P560" i="1"/>
  <c r="P596" i="1"/>
  <c r="L614" i="1"/>
  <c r="M614" i="1"/>
  <c r="P632" i="1"/>
  <c r="P704" i="1"/>
  <c r="P776" i="1"/>
  <c r="M353" i="1"/>
  <c r="M371" i="1"/>
  <c r="M389" i="1"/>
  <c r="M407" i="1"/>
  <c r="M425" i="1"/>
  <c r="M443" i="1"/>
  <c r="P641" i="1"/>
  <c r="P713" i="1"/>
  <c r="P785" i="1"/>
  <c r="P1046" i="1"/>
  <c r="Q1046" i="1"/>
  <c r="M1109" i="1"/>
  <c r="L1109" i="1"/>
  <c r="P875" i="1"/>
  <c r="P893" i="1"/>
  <c r="P911" i="1"/>
  <c r="P929" i="1"/>
  <c r="M1073" i="1"/>
  <c r="L1073" i="1"/>
  <c r="M632" i="1"/>
  <c r="M650" i="1"/>
  <c r="M668" i="1"/>
  <c r="M686" i="1"/>
  <c r="M704" i="1"/>
  <c r="M722" i="1"/>
  <c r="M740" i="1"/>
  <c r="M758" i="1"/>
  <c r="M776" i="1"/>
  <c r="M794" i="1"/>
  <c r="M830" i="1"/>
  <c r="M866" i="1"/>
  <c r="M884" i="1"/>
  <c r="M902" i="1"/>
  <c r="M920" i="1"/>
  <c r="M938" i="1"/>
  <c r="L956" i="1"/>
  <c r="M956" i="1"/>
  <c r="L965" i="1"/>
  <c r="M965" i="1"/>
  <c r="L974" i="1"/>
  <c r="M974" i="1"/>
  <c r="L983" i="1"/>
  <c r="M983" i="1"/>
  <c r="L992" i="1"/>
  <c r="M992" i="1"/>
  <c r="L1010" i="1"/>
  <c r="M1010" i="1"/>
  <c r="L1019" i="1"/>
  <c r="M1019" i="1"/>
  <c r="L1028" i="1"/>
  <c r="M1028" i="1"/>
  <c r="M1037" i="1"/>
  <c r="L1037" i="1"/>
  <c r="P1118" i="1"/>
  <c r="Q1118" i="1"/>
  <c r="P1082" i="1"/>
  <c r="Q1082" i="1"/>
  <c r="L1163" i="1"/>
  <c r="M1163" i="1"/>
  <c r="L1199" i="1"/>
  <c r="M1199" i="1"/>
  <c r="L1208" i="1"/>
  <c r="M1208" i="1"/>
  <c r="L1217" i="1"/>
  <c r="M1217" i="1"/>
  <c r="L1226" i="1"/>
  <c r="M1226" i="1"/>
  <c r="L1235" i="1"/>
  <c r="M1235" i="1"/>
  <c r="L1172" i="1"/>
  <c r="M1172" i="1"/>
  <c r="P1244" i="1"/>
  <c r="Q1244" i="1"/>
  <c r="L1046" i="1"/>
  <c r="P1055" i="1"/>
  <c r="L1082" i="1"/>
  <c r="L1118" i="1"/>
  <c r="P1163" i="1"/>
  <c r="L1181" i="1"/>
  <c r="M1181" i="1"/>
  <c r="L1145" i="1"/>
  <c r="L1154" i="1"/>
  <c r="M1154" i="1"/>
  <c r="L1190" i="1"/>
  <c r="M1190" i="1"/>
  <c r="M1253" i="1"/>
  <c r="M1271" i="1"/>
  <c r="M1289" i="1"/>
  <c r="Q1298" i="1"/>
  <c r="M1307" i="1"/>
  <c r="Q1316" i="1"/>
  <c r="M1325" i="1"/>
  <c r="Q1334" i="1"/>
  <c r="M1343" i="1"/>
  <c r="Q1352" i="1"/>
  <c r="M1361" i="1"/>
  <c r="Q1370" i="1"/>
  <c r="M1379" i="1"/>
  <c r="Q1388" i="1"/>
  <c r="M1397" i="1"/>
  <c r="M1415" i="1"/>
  <c r="Q1424" i="1"/>
  <c r="M1433" i="1"/>
  <c r="Q1442" i="1"/>
  <c r="M1451" i="1"/>
  <c r="Q1460" i="1"/>
  <c r="M1469" i="1"/>
  <c r="Q1478" i="1"/>
  <c r="M1487" i="1"/>
  <c r="Q1496" i="1"/>
  <c r="M1505" i="1"/>
  <c r="Q1514" i="1"/>
  <c r="M1523" i="1"/>
  <c r="Q1532" i="1"/>
  <c r="Q1550" i="1"/>
  <c r="M1559" i="1"/>
  <c r="Q1568" i="1"/>
  <c r="M1577" i="1"/>
  <c r="M1595" i="1"/>
  <c r="Q1604" i="1"/>
  <c r="P1505" i="1"/>
  <c r="P1523" i="1"/>
  <c r="P1559" i="1"/>
  <c r="P1577" i="1"/>
  <c r="P1595" i="1"/>
</calcChain>
</file>

<file path=xl/sharedStrings.xml><?xml version="1.0" encoding="utf-8"?>
<sst xmlns="http://schemas.openxmlformats.org/spreadsheetml/2006/main" count="37300" uniqueCount="877">
  <si>
    <t>2023/24</t>
  </si>
  <si>
    <t>Matchday 1 of 36</t>
  </si>
  <si>
    <t>22/07/2023</t>
  </si>
  <si>
    <t>NK Bravo</t>
  </si>
  <si>
    <t>NK Rogaška</t>
  </si>
  <si>
    <t>2:0 (1:0)</t>
  </si>
  <si>
    <t>0:00</t>
  </si>
  <si>
    <t>0</t>
  </si>
  <si>
    <t>NŠ Mura</t>
  </si>
  <si>
    <t>NK Domžale</t>
  </si>
  <si>
    <t>2:3 (2:1)</t>
  </si>
  <si>
    <t>FC Koper</t>
  </si>
  <si>
    <t>Olimpija Ljubljana</t>
  </si>
  <si>
    <t>2:1 (0:0)</t>
  </si>
  <si>
    <t>23/07/2023</t>
  </si>
  <si>
    <t>NK Radomlje</t>
  </si>
  <si>
    <t>NK Maribor</t>
  </si>
  <si>
    <t>0:4 (0:2)</t>
  </si>
  <si>
    <t>NK Aluminij</t>
  </si>
  <si>
    <t>NK Celje</t>
  </si>
  <si>
    <t>2:2 (1:0)</t>
  </si>
  <si>
    <t>Matchday 2 of 36</t>
  </si>
  <si>
    <t>29/07/2023</t>
  </si>
  <si>
    <t>1:0 (1:0)</t>
  </si>
  <si>
    <t>2:01</t>
  </si>
  <si>
    <t>2</t>
  </si>
  <si>
    <t>1</t>
  </si>
  <si>
    <t>0:04</t>
  </si>
  <si>
    <t>4</t>
  </si>
  <si>
    <t>5:0 (2:0)</t>
  </si>
  <si>
    <t>1:02</t>
  </si>
  <si>
    <t>0:02</t>
  </si>
  <si>
    <t>30/07/2023</t>
  </si>
  <si>
    <t>1:1 (0:1)</t>
  </si>
  <si>
    <t>3:02</t>
  </si>
  <si>
    <t>3</t>
  </si>
  <si>
    <t>2:00</t>
  </si>
  <si>
    <t>1:0 (0:0)</t>
  </si>
  <si>
    <t>4:00</t>
  </si>
  <si>
    <t>2:02</t>
  </si>
  <si>
    <t>2:03</t>
  </si>
  <si>
    <t>Matchday 3 of 36</t>
  </si>
  <si>
    <t>25/11/2023</t>
  </si>
  <si>
    <t>1:2 (0:0)</t>
  </si>
  <si>
    <t>0:07</t>
  </si>
  <si>
    <t>7</t>
  </si>
  <si>
    <t>4:03</t>
  </si>
  <si>
    <t>0:2 (0:0)</t>
  </si>
  <si>
    <t>0:05</t>
  </si>
  <si>
    <t>5</t>
  </si>
  <si>
    <t>6:02</t>
  </si>
  <si>
    <t>6</t>
  </si>
  <si>
    <t>26/11/2023</t>
  </si>
  <si>
    <t>0:2 (0:1)</t>
  </si>
  <si>
    <t>3:01</t>
  </si>
  <si>
    <t>7:02</t>
  </si>
  <si>
    <t>0:0 (0:0)</t>
  </si>
  <si>
    <t>2:08</t>
  </si>
  <si>
    <t>8</t>
  </si>
  <si>
    <t>5:00</t>
  </si>
  <si>
    <t>3:2 (2:1)</t>
  </si>
  <si>
    <t>Matchday 4 of 36</t>
  </si>
  <si>
    <t>2:1 (1:0)</t>
  </si>
  <si>
    <t>8:02</t>
  </si>
  <si>
    <t>6:04</t>
  </si>
  <si>
    <t>5:03</t>
  </si>
  <si>
    <t>0:2 (0:2)</t>
  </si>
  <si>
    <t>5:05</t>
  </si>
  <si>
    <t>0:06</t>
  </si>
  <si>
    <t>0:01</t>
  </si>
  <si>
    <t>13/08/2023</t>
  </si>
  <si>
    <t>2:1 (2:0)</t>
  </si>
  <si>
    <t>3:03</t>
  </si>
  <si>
    <t>1:00</t>
  </si>
  <si>
    <t>1:01</t>
  </si>
  <si>
    <t>2:0 (0:0)</t>
  </si>
  <si>
    <t>9:02</t>
  </si>
  <si>
    <t>9</t>
  </si>
  <si>
    <t>1:09</t>
  </si>
  <si>
    <t>14/08/2023</t>
  </si>
  <si>
    <t>1:3 (0:1)</t>
  </si>
  <si>
    <t>5:04</t>
  </si>
  <si>
    <t>Matchday 5 of 36</t>
  </si>
  <si>
    <t>18/08/2023</t>
  </si>
  <si>
    <t>0:3 (0:1)</t>
  </si>
  <si>
    <t>4:05</t>
  </si>
  <si>
    <t>6:07</t>
  </si>
  <si>
    <t>19/08/2023</t>
  </si>
  <si>
    <t>5:09</t>
  </si>
  <si>
    <t>0:09</t>
  </si>
  <si>
    <t>4:5 (2:1)</t>
  </si>
  <si>
    <t>7:05</t>
  </si>
  <si>
    <t>10:03</t>
  </si>
  <si>
    <t>10</t>
  </si>
  <si>
    <t>20/08/2023</t>
  </si>
  <si>
    <t>2:2 (0:1)</t>
  </si>
  <si>
    <t>1:11</t>
  </si>
  <si>
    <t>11</t>
  </si>
  <si>
    <t>7:01</t>
  </si>
  <si>
    <t>1:2 (0:1)</t>
  </si>
  <si>
    <t>7:06</t>
  </si>
  <si>
    <t>11:02</t>
  </si>
  <si>
    <t>4:02</t>
  </si>
  <si>
    <t>Matchday 6 of 36</t>
  </si>
  <si>
    <t>25/08/2023</t>
  </si>
  <si>
    <t>0:1 (0:1)</t>
  </si>
  <si>
    <t>11:10</t>
  </si>
  <si>
    <t>5:11</t>
  </si>
  <si>
    <t>9:09</t>
  </si>
  <si>
    <t>3:06</t>
  </si>
  <si>
    <t>26/08/2023</t>
  </si>
  <si>
    <t>3:0 (0:0)</t>
  </si>
  <si>
    <t>9:07</t>
  </si>
  <si>
    <t>3:13</t>
  </si>
  <si>
    <t>13</t>
  </si>
  <si>
    <t>4:04</t>
  </si>
  <si>
    <t>1:1 (1:1)</t>
  </si>
  <si>
    <t>9:03</t>
  </si>
  <si>
    <t>8:08</t>
  </si>
  <si>
    <t>6:05</t>
  </si>
  <si>
    <t>27/08/2023</t>
  </si>
  <si>
    <t>2:4 (1:2)</t>
  </si>
  <si>
    <t>15:07</t>
  </si>
  <si>
    <t>15</t>
  </si>
  <si>
    <t>13:03</t>
  </si>
  <si>
    <t>6:03</t>
  </si>
  <si>
    <t>1:2 (0:2)</t>
  </si>
  <si>
    <t>2:09</t>
  </si>
  <si>
    <t>4:08</t>
  </si>
  <si>
    <t>0:08</t>
  </si>
  <si>
    <t>Matchday 7 of 36</t>
  </si>
  <si>
    <t>6:09</t>
  </si>
  <si>
    <t>11:11</t>
  </si>
  <si>
    <t>4:09</t>
  </si>
  <si>
    <t>2:05</t>
  </si>
  <si>
    <t>1:2 (1:1)</t>
  </si>
  <si>
    <t>12:07</t>
  </si>
  <si>
    <t>12</t>
  </si>
  <si>
    <t>3:16</t>
  </si>
  <si>
    <t>16</t>
  </si>
  <si>
    <t>3:11</t>
  </si>
  <si>
    <t>3:14</t>
  </si>
  <si>
    <t>14</t>
  </si>
  <si>
    <t>3:04</t>
  </si>
  <si>
    <t>17:05</t>
  </si>
  <si>
    <t>17</t>
  </si>
  <si>
    <t>10:04</t>
  </si>
  <si>
    <t>15:03</t>
  </si>
  <si>
    <t>7:00</t>
  </si>
  <si>
    <t>1:3 (1:1)</t>
  </si>
  <si>
    <t>6:11</t>
  </si>
  <si>
    <t>17:11</t>
  </si>
  <si>
    <t>8:06</t>
  </si>
  <si>
    <t>Matchday 8 of 36</t>
  </si>
  <si>
    <t>16/09/2023</t>
  </si>
  <si>
    <t>11:13</t>
  </si>
  <si>
    <t>4:17</t>
  </si>
  <si>
    <t>9:10</t>
  </si>
  <si>
    <t>0:12</t>
  </si>
  <si>
    <t>1:1 (1:0)</t>
  </si>
  <si>
    <t>7:14</t>
  </si>
  <si>
    <t>8:09</t>
  </si>
  <si>
    <t>5:06</t>
  </si>
  <si>
    <t>3:08</t>
  </si>
  <si>
    <t>20:12</t>
  </si>
  <si>
    <t>20</t>
  </si>
  <si>
    <t>10:06</t>
  </si>
  <si>
    <t>14:10</t>
  </si>
  <si>
    <t>9:05</t>
  </si>
  <si>
    <t>17/09/2023</t>
  </si>
  <si>
    <t>3:1 (3:1)</t>
  </si>
  <si>
    <t>4:12</t>
  </si>
  <si>
    <t>10:11</t>
  </si>
  <si>
    <t>4:07</t>
  </si>
  <si>
    <t>1:10</t>
  </si>
  <si>
    <t>14:08</t>
  </si>
  <si>
    <t>19:05</t>
  </si>
  <si>
    <t>19</t>
  </si>
  <si>
    <t>11:07</t>
  </si>
  <si>
    <t>7:04</t>
  </si>
  <si>
    <t>10:05</t>
  </si>
  <si>
    <t>Matchday 9 of 36</t>
  </si>
  <si>
    <t>22/09/2023</t>
  </si>
  <si>
    <t>2:1 (0:1)</t>
  </si>
  <si>
    <t>11:14</t>
  </si>
  <si>
    <t>12:15</t>
  </si>
  <si>
    <t>5:10</t>
  </si>
  <si>
    <t>3:05</t>
  </si>
  <si>
    <t>23/09/2023</t>
  </si>
  <si>
    <t>4:2 (1:2)</t>
  </si>
  <si>
    <t>22:13</t>
  </si>
  <si>
    <t>22</t>
  </si>
  <si>
    <t>6:18</t>
  </si>
  <si>
    <t>18</t>
  </si>
  <si>
    <t>8:15</t>
  </si>
  <si>
    <t>4:06</t>
  </si>
  <si>
    <t>20:06</t>
  </si>
  <si>
    <t>7:13</t>
  </si>
  <si>
    <t>11:04</t>
  </si>
  <si>
    <t>9:00</t>
  </si>
  <si>
    <t>24/09/2023</t>
  </si>
  <si>
    <t>11:08</t>
  </si>
  <si>
    <t>15:09</t>
  </si>
  <si>
    <t>6:08</t>
  </si>
  <si>
    <t>Matchday 10 of 36</t>
  </si>
  <si>
    <t>27/09/2023</t>
  </si>
  <si>
    <t>6:20</t>
  </si>
  <si>
    <t>13:12</t>
  </si>
  <si>
    <t>1:3 (1:0)</t>
  </si>
  <si>
    <t>21:06</t>
  </si>
  <si>
    <t>21</t>
  </si>
  <si>
    <t>13:17</t>
  </si>
  <si>
    <t>10:00</t>
  </si>
  <si>
    <t>13:15</t>
  </si>
  <si>
    <t>10:15</t>
  </si>
  <si>
    <t>6:06</t>
  </si>
  <si>
    <t>28/09/2023</t>
  </si>
  <si>
    <t>3:1 (0:1)</t>
  </si>
  <si>
    <t>11:09</t>
  </si>
  <si>
    <t>24:17</t>
  </si>
  <si>
    <t>24</t>
  </si>
  <si>
    <t>16:09</t>
  </si>
  <si>
    <t>14:14</t>
  </si>
  <si>
    <t>11:06</t>
  </si>
  <si>
    <t>8:04</t>
  </si>
  <si>
    <t>Matchday 11 of 36</t>
  </si>
  <si>
    <t>30/09/2023</t>
  </si>
  <si>
    <t>3:2 (2:2)</t>
  </si>
  <si>
    <t>13:14</t>
  </si>
  <si>
    <t>9:06</t>
  </si>
  <si>
    <t>8:07</t>
  </si>
  <si>
    <t>22:09</t>
  </si>
  <si>
    <t>8:20</t>
  </si>
  <si>
    <t>25:18</t>
  </si>
  <si>
    <t>25</t>
  </si>
  <si>
    <t>5:07</t>
  </si>
  <si>
    <t>13:11</t>
  </si>
  <si>
    <t>1:1 (0:0)</t>
  </si>
  <si>
    <t>8:17</t>
  </si>
  <si>
    <t>17:10</t>
  </si>
  <si>
    <t>4:11</t>
  </si>
  <si>
    <t>16:18</t>
  </si>
  <si>
    <t>5:08</t>
  </si>
  <si>
    <t>10:12</t>
  </si>
  <si>
    <t>Matchday 12 of 36</t>
  </si>
  <si>
    <t>2:1 (1:1)</t>
  </si>
  <si>
    <t>24:09</t>
  </si>
  <si>
    <t>16:16</t>
  </si>
  <si>
    <t>11:03</t>
  </si>
  <si>
    <t>3:1 (2:1)</t>
  </si>
  <si>
    <t>14:11</t>
  </si>
  <si>
    <t>12:17</t>
  </si>
  <si>
    <t>3:0 (1:0)</t>
  </si>
  <si>
    <t>15:20</t>
  </si>
  <si>
    <t>8:22</t>
  </si>
  <si>
    <t>2:13</t>
  </si>
  <si>
    <t>27:18</t>
  </si>
  <si>
    <t>27</t>
  </si>
  <si>
    <t>9:18</t>
  </si>
  <si>
    <t>10:07</t>
  </si>
  <si>
    <t>4:1 (3:0)</t>
  </si>
  <si>
    <t>18:11</t>
  </si>
  <si>
    <t>17:18</t>
  </si>
  <si>
    <t>8:05</t>
  </si>
  <si>
    <t>Matchday 13 of 36</t>
  </si>
  <si>
    <t>21/10/2023</t>
  </si>
  <si>
    <t>0:4 (0:3)</t>
  </si>
  <si>
    <t>8:25</t>
  </si>
  <si>
    <t>26:10</t>
  </si>
  <si>
    <t>26</t>
  </si>
  <si>
    <t>13:06</t>
  </si>
  <si>
    <t>18:20</t>
  </si>
  <si>
    <t>28:19</t>
  </si>
  <si>
    <t>28</t>
  </si>
  <si>
    <t>15:11</t>
  </si>
  <si>
    <t>22/10/2023</t>
  </si>
  <si>
    <t>17:12</t>
  </si>
  <si>
    <t>7:07</t>
  </si>
  <si>
    <t>18:22</t>
  </si>
  <si>
    <t>10:19</t>
  </si>
  <si>
    <t>7:09</t>
  </si>
  <si>
    <t>11:12</t>
  </si>
  <si>
    <t>13:20</t>
  </si>
  <si>
    <t>22:12</t>
  </si>
  <si>
    <t>Matchday 14 of 36</t>
  </si>
  <si>
    <t>27/10/2023</t>
  </si>
  <si>
    <t>3:1 (1:0)</t>
  </si>
  <si>
    <t>30:10</t>
  </si>
  <si>
    <t>30</t>
  </si>
  <si>
    <t>13:04</t>
  </si>
  <si>
    <t>28/10/2023</t>
  </si>
  <si>
    <t>24:14</t>
  </si>
  <si>
    <t>19:19</t>
  </si>
  <si>
    <t>12:06</t>
  </si>
  <si>
    <t>18:14</t>
  </si>
  <si>
    <t>8:29</t>
  </si>
  <si>
    <t>29</t>
  </si>
  <si>
    <t>2:16</t>
  </si>
  <si>
    <t>29/10/2023</t>
  </si>
  <si>
    <t>12:19</t>
  </si>
  <si>
    <t>15:22</t>
  </si>
  <si>
    <t>5:12</t>
  </si>
  <si>
    <t>30:19</t>
  </si>
  <si>
    <t>18:24</t>
  </si>
  <si>
    <t>13:08</t>
  </si>
  <si>
    <t>7:10</t>
  </si>
  <si>
    <t>Matchday 15 of 36</t>
  </si>
  <si>
    <t>9:31</t>
  </si>
  <si>
    <t>31</t>
  </si>
  <si>
    <t>25:15</t>
  </si>
  <si>
    <t>6:13</t>
  </si>
  <si>
    <t>12:08</t>
  </si>
  <si>
    <t>16:23</t>
  </si>
  <si>
    <t>23</t>
  </si>
  <si>
    <t>19:25</t>
  </si>
  <si>
    <t>20:15</t>
  </si>
  <si>
    <t>6:10</t>
  </si>
  <si>
    <t>8:10</t>
  </si>
  <si>
    <t>20:20</t>
  </si>
  <si>
    <t>7:08</t>
  </si>
  <si>
    <t>13:10</t>
  </si>
  <si>
    <t>33:11</t>
  </si>
  <si>
    <t>33</t>
  </si>
  <si>
    <t>12:05</t>
  </si>
  <si>
    <t>16:05</t>
  </si>
  <si>
    <t>Matchday 16 of 36</t>
  </si>
  <si>
    <t>18:25</t>
  </si>
  <si>
    <t>20:22</t>
  </si>
  <si>
    <t>2:07</t>
  </si>
  <si>
    <t>9:32</t>
  </si>
  <si>
    <t>32</t>
  </si>
  <si>
    <t>7:03</t>
  </si>
  <si>
    <t>3:18</t>
  </si>
  <si>
    <t>0:1 (0:0)</t>
  </si>
  <si>
    <t>26:15</t>
  </si>
  <si>
    <t>20:27</t>
  </si>
  <si>
    <t>13:07</t>
  </si>
  <si>
    <t>11:15</t>
  </si>
  <si>
    <t>22:16</t>
  </si>
  <si>
    <t>33:12</t>
  </si>
  <si>
    <t>17:06</t>
  </si>
  <si>
    <t>31:19</t>
  </si>
  <si>
    <t>17:23</t>
  </si>
  <si>
    <t>6:01</t>
  </si>
  <si>
    <t>10:10</t>
  </si>
  <si>
    <t>Matchday 17 of 36</t>
  </si>
  <si>
    <t>3:0 (2:0)</t>
  </si>
  <si>
    <t>21:27</t>
  </si>
  <si>
    <t>9:12</t>
  </si>
  <si>
    <t>21:23</t>
  </si>
  <si>
    <t>17:24</t>
  </si>
  <si>
    <t>3:1 (3:0)</t>
  </si>
  <si>
    <t>22:17</t>
  </si>
  <si>
    <t>32:19</t>
  </si>
  <si>
    <t>16/12/2023</t>
  </si>
  <si>
    <t>12:33</t>
  </si>
  <si>
    <t>19:26</t>
  </si>
  <si>
    <t>6:14</t>
  </si>
  <si>
    <t>7:11</t>
  </si>
  <si>
    <t>2:0 (2:0)</t>
  </si>
  <si>
    <t>34:12</t>
  </si>
  <si>
    <t>34</t>
  </si>
  <si>
    <t>26:16</t>
  </si>
  <si>
    <t>16:06</t>
  </si>
  <si>
    <t>Matchday 18 of 36</t>
  </si>
  <si>
    <t>0:4 (0:0)</t>
  </si>
  <si>
    <t>16:26</t>
  </si>
  <si>
    <t>36:12</t>
  </si>
  <si>
    <t>36</t>
  </si>
  <si>
    <t>7:16</t>
  </si>
  <si>
    <t>18:06</t>
  </si>
  <si>
    <t>0:5 (0:2)</t>
  </si>
  <si>
    <t>20:26</t>
  </si>
  <si>
    <t>24:27</t>
  </si>
  <si>
    <t>2:04</t>
  </si>
  <si>
    <t>3:3 (2:2)</t>
  </si>
  <si>
    <t>26:18</t>
  </si>
  <si>
    <t>3:1 (1:1)</t>
  </si>
  <si>
    <t>17:26</t>
  </si>
  <si>
    <t>12:34</t>
  </si>
  <si>
    <t>6:19</t>
  </si>
  <si>
    <t>33:22</t>
  </si>
  <si>
    <t>23:23</t>
  </si>
  <si>
    <t>8:11</t>
  </si>
  <si>
    <t>Matchday 19 of 36</t>
  </si>
  <si>
    <t>1:3 (0:2)</t>
  </si>
  <si>
    <t>20:31</t>
  </si>
  <si>
    <t>40:12</t>
  </si>
  <si>
    <t>40</t>
  </si>
  <si>
    <t>12:20</t>
  </si>
  <si>
    <t>22:06</t>
  </si>
  <si>
    <t>3:2 (1:0)</t>
  </si>
  <si>
    <t>24:24</t>
  </si>
  <si>
    <t>13:37</t>
  </si>
  <si>
    <t>37</t>
  </si>
  <si>
    <t>15:12</t>
  </si>
  <si>
    <t>7:22</t>
  </si>
  <si>
    <t>2:4 (0:3)</t>
  </si>
  <si>
    <t>29:21</t>
  </si>
  <si>
    <t>34:23</t>
  </si>
  <si>
    <t>16:11</t>
  </si>
  <si>
    <t>19:14</t>
  </si>
  <si>
    <t>29:27</t>
  </si>
  <si>
    <t>10:14</t>
  </si>
  <si>
    <t>17:15</t>
  </si>
  <si>
    <t>2:2 (1:2)</t>
  </si>
  <si>
    <t>16:30</t>
  </si>
  <si>
    <t>28:21</t>
  </si>
  <si>
    <t>7:20</t>
  </si>
  <si>
    <t>13:13</t>
  </si>
  <si>
    <t>Matchday 20 of 36</t>
  </si>
  <si>
    <t>2:2 (0:2)</t>
  </si>
  <si>
    <t>38:25</t>
  </si>
  <si>
    <t>38</t>
  </si>
  <si>
    <t>15:40</t>
  </si>
  <si>
    <t>9:25</t>
  </si>
  <si>
    <t>29:28</t>
  </si>
  <si>
    <t>27:26</t>
  </si>
  <si>
    <t>12:12</t>
  </si>
  <si>
    <t>31:25</t>
  </si>
  <si>
    <t>18:32</t>
  </si>
  <si>
    <t>18:15</t>
  </si>
  <si>
    <t>4:1 (2:1)</t>
  </si>
  <si>
    <t>43:13</t>
  </si>
  <si>
    <t>43</t>
  </si>
  <si>
    <t>10:02</t>
  </si>
  <si>
    <t>10:13</t>
  </si>
  <si>
    <t>7:0 (4:0)</t>
  </si>
  <si>
    <t>30:23</t>
  </si>
  <si>
    <t>21:34</t>
  </si>
  <si>
    <t>10:08</t>
  </si>
  <si>
    <t>15:08</t>
  </si>
  <si>
    <t>Matchday 21 of 36</t>
  </si>
  <si>
    <t>16/02/2024</t>
  </si>
  <si>
    <t>21:41</t>
  </si>
  <si>
    <t>41</t>
  </si>
  <si>
    <t>31:26</t>
  </si>
  <si>
    <t>13:23</t>
  </si>
  <si>
    <t>17/02/2024</t>
  </si>
  <si>
    <t>17:42</t>
  </si>
  <si>
    <t>42</t>
  </si>
  <si>
    <t>30:31</t>
  </si>
  <si>
    <t>6:15</t>
  </si>
  <si>
    <t>17:16</t>
  </si>
  <si>
    <t>19:32</t>
  </si>
  <si>
    <t>40:27</t>
  </si>
  <si>
    <t>9:22</t>
  </si>
  <si>
    <t>23:16</t>
  </si>
  <si>
    <t>18/02/2024</t>
  </si>
  <si>
    <t>30:27</t>
  </si>
  <si>
    <t>47:14</t>
  </si>
  <si>
    <t>47</t>
  </si>
  <si>
    <t>25:07:00</t>
  </si>
  <si>
    <t>3:2 (0:2)</t>
  </si>
  <si>
    <t>22:31</t>
  </si>
  <si>
    <t>37:23</t>
  </si>
  <si>
    <t>15:15</t>
  </si>
  <si>
    <t>Matchday 22 of 36</t>
  </si>
  <si>
    <t>20/02/2024</t>
  </si>
  <si>
    <t>20:35</t>
  </si>
  <si>
    <t>35</t>
  </si>
  <si>
    <t>22:43</t>
  </si>
  <si>
    <t>10:25</t>
  </si>
  <si>
    <t>8:18</t>
  </si>
  <si>
    <t>21/02/2024</t>
  </si>
  <si>
    <t>43:28</t>
  </si>
  <si>
    <t>31:35</t>
  </si>
  <si>
    <t>22/02/2024</t>
  </si>
  <si>
    <t>4:1 (1:0)</t>
  </si>
  <si>
    <t>21:43</t>
  </si>
  <si>
    <t>13:02</t>
  </si>
  <si>
    <t>22:07</t>
  </si>
  <si>
    <t>11:27</t>
  </si>
  <si>
    <t>37:26</t>
  </si>
  <si>
    <t>22:08</t>
  </si>
  <si>
    <t>12:13</t>
  </si>
  <si>
    <t>23/03/2024</t>
  </si>
  <si>
    <t>33:27</t>
  </si>
  <si>
    <t>25:31</t>
  </si>
  <si>
    <t>18:16</t>
  </si>
  <si>
    <t>11:17</t>
  </si>
  <si>
    <t>Matchday 23 of 36</t>
  </si>
  <si>
    <t>24/02/2024</t>
  </si>
  <si>
    <t>24:44</t>
  </si>
  <si>
    <t>44</t>
  </si>
  <si>
    <t>44:28</t>
  </si>
  <si>
    <t>4:18</t>
  </si>
  <si>
    <t>14:25</t>
  </si>
  <si>
    <t>26:17:00</t>
  </si>
  <si>
    <t>25/02/2024</t>
  </si>
  <si>
    <t>22:47</t>
  </si>
  <si>
    <t>39:27</t>
  </si>
  <si>
    <t>39</t>
  </si>
  <si>
    <t>10:16</t>
  </si>
  <si>
    <t>15:18</t>
  </si>
  <si>
    <t>31:36</t>
  </si>
  <si>
    <t>51:15</t>
  </si>
  <si>
    <t>51</t>
  </si>
  <si>
    <t>26:33</t>
  </si>
  <si>
    <t>21:37</t>
  </si>
  <si>
    <t>26/02/2024</t>
  </si>
  <si>
    <t>31:29</t>
  </si>
  <si>
    <t>35:28</t>
  </si>
  <si>
    <t>Matchday 24 of 36</t>
  </si>
  <si>
    <t>24:48</t>
  </si>
  <si>
    <t>48</t>
  </si>
  <si>
    <t>14:29</t>
  </si>
  <si>
    <t>48:28</t>
  </si>
  <si>
    <t>52:17</t>
  </si>
  <si>
    <t>52</t>
  </si>
  <si>
    <t>14:05</t>
  </si>
  <si>
    <t>26:09:00</t>
  </si>
  <si>
    <t>33:37</t>
  </si>
  <si>
    <t>24:09:00</t>
  </si>
  <si>
    <t>18:21</t>
  </si>
  <si>
    <t>1:2 (1:2)</t>
  </si>
  <si>
    <t>20:17</t>
  </si>
  <si>
    <t>12:31</t>
  </si>
  <si>
    <t>Matchday 25 of 36</t>
  </si>
  <si>
    <t>32:29</t>
  </si>
  <si>
    <t>26:48</t>
  </si>
  <si>
    <t>53:18</t>
  </si>
  <si>
    <t>53</t>
  </si>
  <si>
    <t>42:27</t>
  </si>
  <si>
    <t>26:08:00</t>
  </si>
  <si>
    <t>21:38</t>
  </si>
  <si>
    <t>9:08</t>
  </si>
  <si>
    <t>26:35</t>
  </si>
  <si>
    <t>49:29</t>
  </si>
  <si>
    <t>49</t>
  </si>
  <si>
    <t>30:17:00</t>
  </si>
  <si>
    <t>18/04/2024</t>
  </si>
  <si>
    <t>33:40</t>
  </si>
  <si>
    <t>36:30</t>
  </si>
  <si>
    <t>15:16</t>
  </si>
  <si>
    <t>Matchday 26 of 36</t>
  </si>
  <si>
    <t>13/03/2024</t>
  </si>
  <si>
    <t>27:36</t>
  </si>
  <si>
    <t>14:15</t>
  </si>
  <si>
    <t>25:48</t>
  </si>
  <si>
    <t>16:29</t>
  </si>
  <si>
    <t>14:32</t>
  </si>
  <si>
    <t>21:39</t>
  </si>
  <si>
    <t>34:40</t>
  </si>
  <si>
    <t>11:28</t>
  </si>
  <si>
    <t>14/03/2024</t>
  </si>
  <si>
    <t>36:31</t>
  </si>
  <si>
    <t>54:19</t>
  </si>
  <si>
    <t>54</t>
  </si>
  <si>
    <t>21:19</t>
  </si>
  <si>
    <t>27:10:00</t>
  </si>
  <si>
    <t>17/04/2024</t>
  </si>
  <si>
    <t>1:2 (1:0)</t>
  </si>
  <si>
    <t>50:30</t>
  </si>
  <si>
    <t>50</t>
  </si>
  <si>
    <t>19:12</t>
  </si>
  <si>
    <t>16:19</t>
  </si>
  <si>
    <t>Matchday 27 of 36</t>
  </si>
  <si>
    <t>16/03/2024</t>
  </si>
  <si>
    <t>34:30</t>
  </si>
  <si>
    <t>51:32</t>
  </si>
  <si>
    <t>31:18:00</t>
  </si>
  <si>
    <t>34:42</t>
  </si>
  <si>
    <t>26:49</t>
  </si>
  <si>
    <t>3:07</t>
  </si>
  <si>
    <t>17/03/2024</t>
  </si>
  <si>
    <t>28:38</t>
  </si>
  <si>
    <t>11:16</t>
  </si>
  <si>
    <t>12:21</t>
  </si>
  <si>
    <t>57:20</t>
  </si>
  <si>
    <t>57</t>
  </si>
  <si>
    <t>23:39</t>
  </si>
  <si>
    <t>27:09:00</t>
  </si>
  <si>
    <t>45:29</t>
  </si>
  <si>
    <t>45</t>
  </si>
  <si>
    <t>37:34</t>
  </si>
  <si>
    <t>8:03</t>
  </si>
  <si>
    <t>Matchday 28 of 36</t>
  </si>
  <si>
    <t>29/03/2024</t>
  </si>
  <si>
    <t>35:31</t>
  </si>
  <si>
    <t>4:01</t>
  </si>
  <si>
    <t>48:30</t>
  </si>
  <si>
    <t>24:41</t>
  </si>
  <si>
    <t>30:10:00</t>
  </si>
  <si>
    <t>3:5 (0:2)</t>
  </si>
  <si>
    <t>36:42</t>
  </si>
  <si>
    <t>30/03/2024</t>
  </si>
  <si>
    <t>3:2 (2:0)</t>
  </si>
  <si>
    <t>52:33</t>
  </si>
  <si>
    <t>38:37</t>
  </si>
  <si>
    <t>20:14</t>
  </si>
  <si>
    <t>16:15</t>
  </si>
  <si>
    <t>59:21</t>
  </si>
  <si>
    <t>59</t>
  </si>
  <si>
    <t>26:51</t>
  </si>
  <si>
    <t>29:10:00</t>
  </si>
  <si>
    <t>10:21</t>
  </si>
  <si>
    <t>Matchday 29 of 36</t>
  </si>
  <si>
    <t>28:53</t>
  </si>
  <si>
    <t>49:30</t>
  </si>
  <si>
    <t>2:3 (1:1)</t>
  </si>
  <si>
    <t>28:48</t>
  </si>
  <si>
    <t>55:35</t>
  </si>
  <si>
    <t>55</t>
  </si>
  <si>
    <t>13:16</t>
  </si>
  <si>
    <t>32:19:00</t>
  </si>
  <si>
    <t>24:42</t>
  </si>
  <si>
    <t>40:40</t>
  </si>
  <si>
    <t>13:28</t>
  </si>
  <si>
    <t>18:18</t>
  </si>
  <si>
    <t>1:3 (1:2)</t>
  </si>
  <si>
    <t>33:41</t>
  </si>
  <si>
    <t>61:23</t>
  </si>
  <si>
    <t>61</t>
  </si>
  <si>
    <t>16:17</t>
  </si>
  <si>
    <t>30:11:00</t>
  </si>
  <si>
    <t>1:3 (0:0)</t>
  </si>
  <si>
    <t>35:33</t>
  </si>
  <si>
    <t>39:47</t>
  </si>
  <si>
    <t>19:15</t>
  </si>
  <si>
    <t>18:26</t>
  </si>
  <si>
    <t>Matchday 30 of 36</t>
  </si>
  <si>
    <t>51:30</t>
  </si>
  <si>
    <t>34:44</t>
  </si>
  <si>
    <t>31:10:00</t>
  </si>
  <si>
    <t>64:24</t>
  </si>
  <si>
    <t>64</t>
  </si>
  <si>
    <t>36:36</t>
  </si>
  <si>
    <t>31:12:00</t>
  </si>
  <si>
    <t>42:48</t>
  </si>
  <si>
    <t>30:51</t>
  </si>
  <si>
    <t>21:21</t>
  </si>
  <si>
    <t>15:32</t>
  </si>
  <si>
    <t>2:2 (1:1)</t>
  </si>
  <si>
    <t>58:37</t>
  </si>
  <si>
    <t>58</t>
  </si>
  <si>
    <t>25:43</t>
  </si>
  <si>
    <t>41:41</t>
  </si>
  <si>
    <t>28:55</t>
  </si>
  <si>
    <t>22:22</t>
  </si>
  <si>
    <t>12:23</t>
  </si>
  <si>
    <t>Matchday 31 of 36</t>
  </si>
  <si>
    <t>13/04/2024</t>
  </si>
  <si>
    <t>31:51</t>
  </si>
  <si>
    <t>66:25</t>
  </si>
  <si>
    <t>66</t>
  </si>
  <si>
    <t>15:19</t>
  </si>
  <si>
    <t>33:12:00</t>
  </si>
  <si>
    <t>14/04/2024</t>
  </si>
  <si>
    <t>37:38</t>
  </si>
  <si>
    <t>56:30</t>
  </si>
  <si>
    <t>56</t>
  </si>
  <si>
    <t>20:18</t>
  </si>
  <si>
    <t>34:49</t>
  </si>
  <si>
    <t>43:42</t>
  </si>
  <si>
    <t>17:20</t>
  </si>
  <si>
    <t>42:49</t>
  </si>
  <si>
    <t>60:39</t>
  </si>
  <si>
    <t>60</t>
  </si>
  <si>
    <t>21:22</t>
  </si>
  <si>
    <t>35:21:00</t>
  </si>
  <si>
    <t>15/04/2024</t>
  </si>
  <si>
    <t>29:57</t>
  </si>
  <si>
    <t>27:45</t>
  </si>
  <si>
    <t>3:09</t>
  </si>
  <si>
    <t>16:32</t>
  </si>
  <si>
    <t>Matchday 32 of 36</t>
  </si>
  <si>
    <t>20/04/2024</t>
  </si>
  <si>
    <t>28:46</t>
  </si>
  <si>
    <t>46</t>
  </si>
  <si>
    <t>35:50</t>
  </si>
  <si>
    <t>17:29</t>
  </si>
  <si>
    <t>5:0 (1:0)</t>
  </si>
  <si>
    <t>63:40</t>
  </si>
  <si>
    <t>63</t>
  </si>
  <si>
    <t>30:58</t>
  </si>
  <si>
    <t>25:18:00</t>
  </si>
  <si>
    <t>13:25</t>
  </si>
  <si>
    <t>21/04/2024</t>
  </si>
  <si>
    <t>57:31</t>
  </si>
  <si>
    <t>32:53</t>
  </si>
  <si>
    <t>12:02</t>
  </si>
  <si>
    <t>36:10:00</t>
  </si>
  <si>
    <t>2:3 (1:0)</t>
  </si>
  <si>
    <t>68:26</t>
  </si>
  <si>
    <t>68</t>
  </si>
  <si>
    <t>43:52</t>
  </si>
  <si>
    <t>33:13:00</t>
  </si>
  <si>
    <t>44:43</t>
  </si>
  <si>
    <t>38:39</t>
  </si>
  <si>
    <t>24:23:00</t>
  </si>
  <si>
    <t>Matchday 33 of 36</t>
  </si>
  <si>
    <t>27/04/2024</t>
  </si>
  <si>
    <t>29:48</t>
  </si>
  <si>
    <t>14:17</t>
  </si>
  <si>
    <t>46:54</t>
  </si>
  <si>
    <t>60:31</t>
  </si>
  <si>
    <t>22:25</t>
  </si>
  <si>
    <t>28/04/2024</t>
  </si>
  <si>
    <t>70:29</t>
  </si>
  <si>
    <t>70</t>
  </si>
  <si>
    <t>68:40</t>
  </si>
  <si>
    <t>35:16:00</t>
  </si>
  <si>
    <t>38:22:00</t>
  </si>
  <si>
    <t>32:56</t>
  </si>
  <si>
    <t>16:21</t>
  </si>
  <si>
    <t>29/04/2024</t>
  </si>
  <si>
    <t>37:51</t>
  </si>
  <si>
    <t>30:63</t>
  </si>
  <si>
    <t>7:12</t>
  </si>
  <si>
    <t>13:30</t>
  </si>
  <si>
    <t>Matchday 34 of 36</t>
  </si>
  <si>
    <t>31:66</t>
  </si>
  <si>
    <t>39:40</t>
  </si>
  <si>
    <t>17:33</t>
  </si>
  <si>
    <t>3:1 (2:0)</t>
  </si>
  <si>
    <t>46:45</t>
  </si>
  <si>
    <t>47:55</t>
  </si>
  <si>
    <t>24:29:00</t>
  </si>
  <si>
    <t>61:32</t>
  </si>
  <si>
    <t>71:29</t>
  </si>
  <si>
    <t>71</t>
  </si>
  <si>
    <t>39:10:00</t>
  </si>
  <si>
    <t>35:13:00</t>
  </si>
  <si>
    <t>30:49</t>
  </si>
  <si>
    <t>34:58</t>
  </si>
  <si>
    <t>15:31</t>
  </si>
  <si>
    <t>16:35</t>
  </si>
  <si>
    <t>68:41</t>
  </si>
  <si>
    <t>40:52</t>
  </si>
  <si>
    <t>30:18:00</t>
  </si>
  <si>
    <t>19:30</t>
  </si>
  <si>
    <t>Matchday 35 of 36</t>
  </si>
  <si>
    <t>1:4 (0:4)</t>
  </si>
  <si>
    <t>34:59</t>
  </si>
  <si>
    <t>32:67</t>
  </si>
  <si>
    <t>67</t>
  </si>
  <si>
    <t>18:23</t>
  </si>
  <si>
    <t>14:33</t>
  </si>
  <si>
    <t>48:58</t>
  </si>
  <si>
    <t>31:49</t>
  </si>
  <si>
    <t>23:26</t>
  </si>
  <si>
    <t>64:33</t>
  </si>
  <si>
    <t>42:11:00</t>
  </si>
  <si>
    <t>38:23:00</t>
  </si>
  <si>
    <t>72:32</t>
  </si>
  <si>
    <t>72</t>
  </si>
  <si>
    <t>49:46</t>
  </si>
  <si>
    <t>36:16:00</t>
  </si>
  <si>
    <t>40:41</t>
  </si>
  <si>
    <t>22:20</t>
  </si>
  <si>
    <t>Matchday 36 of 36</t>
  </si>
  <si>
    <t>18/05/2024</t>
  </si>
  <si>
    <t>1:3 (0:3)</t>
  </si>
  <si>
    <t>36:68</t>
  </si>
  <si>
    <t>49:59</t>
  </si>
  <si>
    <t>18:34</t>
  </si>
  <si>
    <t>25:32:00</t>
  </si>
  <si>
    <t>41:53</t>
  </si>
  <si>
    <t>35:63</t>
  </si>
  <si>
    <t>16:36</t>
  </si>
  <si>
    <t>32:50</t>
  </si>
  <si>
    <t>74:33</t>
  </si>
  <si>
    <t>74</t>
  </si>
  <si>
    <t>16:31</t>
  </si>
  <si>
    <t>19/05/2024</t>
  </si>
  <si>
    <t>50:48</t>
  </si>
  <si>
    <t>66:34</t>
  </si>
  <si>
    <t>27:24:00</t>
  </si>
  <si>
    <t>69:43</t>
  </si>
  <si>
    <t>69</t>
  </si>
  <si>
    <t>41:42</t>
  </si>
  <si>
    <t>9:04</t>
  </si>
  <si>
    <t>ID</t>
  </si>
  <si>
    <t>Season</t>
  </si>
  <si>
    <t>Matchday</t>
  </si>
  <si>
    <t>Match</t>
  </si>
  <si>
    <t>Date</t>
  </si>
  <si>
    <t>Time</t>
  </si>
  <si>
    <t>Home Team</t>
  </si>
  <si>
    <t>Away Team</t>
  </si>
  <si>
    <t>Result</t>
  </si>
  <si>
    <t>Full-Time Result</t>
  </si>
  <si>
    <t>Half-Time Result</t>
  </si>
  <si>
    <t>Full-Time Home Goals</t>
  </si>
  <si>
    <t>Full-Time Away Goals</t>
  </si>
  <si>
    <t>Half-Time Home Goals</t>
  </si>
  <si>
    <t>Half-Time Away Goals</t>
  </si>
  <si>
    <t>H Matches Played</t>
  </si>
  <si>
    <t>H Wins</t>
  </si>
  <si>
    <t>H Draws</t>
  </si>
  <si>
    <t>H Losses</t>
  </si>
  <si>
    <t>H Goals</t>
  </si>
  <si>
    <t>H Goal Difference</t>
  </si>
  <si>
    <t>H Points</t>
  </si>
  <si>
    <t>H Goals Scored</t>
  </si>
  <si>
    <t>H Goals Received</t>
  </si>
  <si>
    <t>A Matches Played</t>
  </si>
  <si>
    <t>A Wins</t>
  </si>
  <si>
    <t>A Draws</t>
  </si>
  <si>
    <t>A Losses</t>
  </si>
  <si>
    <t>A Goals</t>
  </si>
  <si>
    <t>A Goal Difference</t>
  </si>
  <si>
    <t>A Points</t>
  </si>
  <si>
    <t>A Goals Scored</t>
  </si>
  <si>
    <t>A Goals Received</t>
  </si>
  <si>
    <t>H Last Five Wins</t>
  </si>
  <si>
    <t>H Last Five Draws</t>
  </si>
  <si>
    <t>H Last Five Losses</t>
  </si>
  <si>
    <t>H Last Five Goals</t>
  </si>
  <si>
    <t>H Last Five Goal Difference</t>
  </si>
  <si>
    <t>H Last Five Points</t>
  </si>
  <si>
    <t>H Last Five Goals Scored</t>
  </si>
  <si>
    <t>H Last Five Goals Received</t>
  </si>
  <si>
    <t>A Last Five Wins</t>
  </si>
  <si>
    <t>A Last Five Draws</t>
  </si>
  <si>
    <t>A Last Five Losses</t>
  </si>
  <si>
    <t>A Last Five Goals</t>
  </si>
  <si>
    <t>A Last Five Goal Difference</t>
  </si>
  <si>
    <t>A Last Five Points</t>
  </si>
  <si>
    <t>A Last Five Goals Scored</t>
  </si>
  <si>
    <t>A Last Five Goals Received</t>
  </si>
  <si>
    <t>H Home Matches Played</t>
  </si>
  <si>
    <t>H Home Wins</t>
  </si>
  <si>
    <t>H Home Draws</t>
  </si>
  <si>
    <t>H Home Losses</t>
  </si>
  <si>
    <t>H Home Goals</t>
  </si>
  <si>
    <t>H Home Goal Difference</t>
  </si>
  <si>
    <t>H Home Points</t>
  </si>
  <si>
    <t>H Home Goals Scored</t>
  </si>
  <si>
    <t>H Home Goals Received</t>
  </si>
  <si>
    <t>A Away Matches Played</t>
  </si>
  <si>
    <t>A Away Wins</t>
  </si>
  <si>
    <t>A Away Draws</t>
  </si>
  <si>
    <t>A Away Losses</t>
  </si>
  <si>
    <t>A Away Goals</t>
  </si>
  <si>
    <t>A Away Goal Difference</t>
  </si>
  <si>
    <t>A Away Points</t>
  </si>
  <si>
    <t>A Away Goals Scored</t>
  </si>
  <si>
    <t>A Away Goals Received</t>
  </si>
  <si>
    <t>H Average Age</t>
  </si>
  <si>
    <t>H Foreigners</t>
  </si>
  <si>
    <t>H Average Market Value</t>
  </si>
  <si>
    <t>H Total Market Value</t>
  </si>
  <si>
    <t>H Expenditure</t>
  </si>
  <si>
    <t>H Arrivals</t>
  </si>
  <si>
    <t>H Income</t>
  </si>
  <si>
    <t>H Departures</t>
  </si>
  <si>
    <t>H Balance</t>
  </si>
  <si>
    <t>H Fair Play Points</t>
  </si>
  <si>
    <t>A Average Age</t>
  </si>
  <si>
    <t>A Foreigners</t>
  </si>
  <si>
    <t>A Average Market Value</t>
  </si>
  <si>
    <t>A Total Market Value</t>
  </si>
  <si>
    <t>A Expenditure</t>
  </si>
  <si>
    <t>A Arrivals</t>
  </si>
  <si>
    <t>A Income</t>
  </si>
  <si>
    <t>A Departures</t>
  </si>
  <si>
    <t>A Balance</t>
  </si>
  <si>
    <t>A Fair Play Points</t>
  </si>
  <si>
    <t>Outcome</t>
  </si>
  <si>
    <t>My Odds</t>
  </si>
  <si>
    <t>Bookmaker</t>
  </si>
  <si>
    <t>Olimpija Ljubljana-FC Koper</t>
  </si>
  <si>
    <t>1:1</t>
  </si>
  <si>
    <t>0:1</t>
  </si>
  <si>
    <t>1XBet</t>
  </si>
  <si>
    <t>William Hill</t>
  </si>
  <si>
    <t>Home Win</t>
  </si>
  <si>
    <t>Odds</t>
  </si>
  <si>
    <t>Draw</t>
  </si>
  <si>
    <t>Away Win</t>
  </si>
  <si>
    <t>Implied Probability</t>
  </si>
  <si>
    <t>Actual Match Outcome</t>
  </si>
  <si>
    <t>Winning Bet</t>
  </si>
  <si>
    <t>Total Goals</t>
  </si>
  <si>
    <t>Goal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</si>
</sst>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h:mm;@"/>
    <numFmt numFmtId="165" formatCode="m/d/yyyy;@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FF"/>
        <bgColor indexed="64"/>
      </patternFill>
    </fill>
    <fill>
      <patternFill patternType="solid">
        <fgColor rgb="FFA5A5A5"/>
        <bgColor indexed="64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E4E4E4"/>
      </left>
      <right style="medium">
        <color rgb="FFE4E4E4"/>
      </right>
      <top style="medium">
        <color rgb="FFE4E4E4"/>
      </top>
      <bottom style="medium">
        <color rgb="FFE4E4E4"/>
      </bottom>
      <diagonal/>
    </border>
    <border>
      <left/>
      <right/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medium">
        <color rgb="FFCCCCCC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1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Fill="1" applyBorder="1"/>
    <xf numFmtId="20" fontId="0" fillId="0" borderId="0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/>
    <xf numFmtId="0" fontId="0" fillId="0" borderId="0" xfId="0" applyNumberFormat="1"/>
    <xf numFmtId="0" fontId="0" fillId="0" borderId="3" xfId="0" applyFill="1" applyBorder="1"/>
    <xf numFmtId="0" fontId="2" fillId="0" borderId="3" xfId="0" applyFont="1" applyBorder="1" applyAlignment="1">
      <alignment horizontal="center" vertical="center"/>
    </xf>
    <xf numFmtId="20" fontId="2" fillId="3" borderId="2" xfId="0" applyNumberFormat="1" applyFont="1" applyFill="1" applyBorder="1" applyAlignment="1">
      <alignment horizontal="center" vertical="center" wrapText="1" readingOrder="1"/>
    </xf>
    <xf numFmtId="0" fontId="0" fillId="0" borderId="3" xfId="0" applyBorder="1"/>
    <xf numFmtId="0" fontId="1" fillId="2" borderId="1" xfId="1" applyBorder="1" applyAlignment="1">
      <alignment horizontal="center"/>
    </xf>
    <xf numFmtId="14" fontId="1" fillId="2" borderId="4" xfId="1" applyNumberFormat="1" applyBorder="1" applyAlignment="1">
      <alignment horizontal="center"/>
    </xf>
    <xf numFmtId="164" fontId="1" fillId="2" borderId="4" xfId="1" applyNumberFormat="1" applyBorder="1" applyAlignment="1">
      <alignment horizontal="center"/>
    </xf>
    <xf numFmtId="0" fontId="1" fillId="2" borderId="4" xfId="1" applyBorder="1" applyAlignment="1">
      <alignment horizontal="center"/>
    </xf>
    <xf numFmtId="0" fontId="1" fillId="2" borderId="1" xfId="1" applyAlignment="1">
      <alignment horizontal="center"/>
    </xf>
    <xf numFmtId="49" fontId="1" fillId="2" borderId="1" xfId="1" applyNumberFormat="1" applyAlignment="1">
      <alignment horizontal="center" vertical="center"/>
    </xf>
    <xf numFmtId="0" fontId="1" fillId="2" borderId="1" xfId="1" applyFont="1" applyBorder="1" applyAlignment="1">
      <alignment horizontal="center"/>
    </xf>
    <xf numFmtId="0" fontId="1" fillId="2" borderId="1" xfId="1" applyFont="1" applyBorder="1" applyAlignment="1">
      <alignment horizontal="center" vertical="center"/>
    </xf>
    <xf numFmtId="49" fontId="1" fillId="2" borderId="1" xfId="1" applyNumberFormat="1" applyAlignment="1">
      <alignment horizontal="center"/>
    </xf>
    <xf numFmtId="0" fontId="1" fillId="2" borderId="1" xfId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Fill="1" applyBorder="1"/>
    <xf numFmtId="20" fontId="0" fillId="0" borderId="0" xfId="0" applyNumberFormat="1" applyFont="1" applyBorder="1" applyAlignment="1">
      <alignment horizontal="center"/>
    </xf>
    <xf numFmtId="14" fontId="0" fillId="0" borderId="0" xfId="0" applyNumberFormat="1" applyFont="1" applyAlignment="1">
      <alignment horizontal="center"/>
    </xf>
    <xf numFmtId="20" fontId="0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165" fontId="0" fillId="0" borderId="0" xfId="0" applyNumberFormat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transfermarkt.com/ns-mura/transfers/verein/4059/w_s/pos/saison_id/2023" TargetMode="External"/><Relationship Id="rId4233" Type="http://schemas.openxmlformats.org/officeDocument/2006/relationships/hyperlink" Target="https://www.transfermarkt.com/nk-celje/transfers/verein/710/w_s/pos/saison_id/2023" TargetMode="External"/><Relationship Id="rId8854" Type="http://schemas.openxmlformats.org/officeDocument/2006/relationships/hyperlink" Target="https://www.transfermarkt.com/ns-mura/kader/verein/4059/saison_id/2023" TargetMode="External"/><Relationship Id="rId7456" Type="http://schemas.openxmlformats.org/officeDocument/2006/relationships/hyperlink" Target="https://www.transfermarkt.com/nk-rogaska/kader/verein/55601/saison_id/2023" TargetMode="External"/><Relationship Id="rId8507" Type="http://schemas.openxmlformats.org/officeDocument/2006/relationships/hyperlink" Target="https://www.transfermarkt.com/fc-koper/transfers/verein/433/w_s/pos/saison_id/2023" TargetMode="External"/><Relationship Id="rId6058" Type="http://schemas.openxmlformats.org/officeDocument/2006/relationships/hyperlink" Target="https://www.transfermarkt.com/nk-aluminij-kidricevo/kader/verein/11033/saison_id/2023" TargetMode="External"/><Relationship Id="rId7109" Type="http://schemas.openxmlformats.org/officeDocument/2006/relationships/hyperlink" Target="https://www.transfermarkt.com/nk-maribor/transfers/verein/790/w_s/pos/saison_id/2023" TargetMode="External"/><Relationship Id="rId987" Type="http://schemas.openxmlformats.org/officeDocument/2006/relationships/hyperlink" Target="https://www.transfermarkt.com/fc-koper/transfers/verein/433/w_s/pos/saison_id/2023" TargetMode="External"/><Relationship Id="rId2668" Type="http://schemas.openxmlformats.org/officeDocument/2006/relationships/hyperlink" Target="https://www.transfermarkt.com/nk-radomlje/transfers/verein/21460/w_s/pos/saison_id/2023" TargetMode="External"/><Relationship Id="rId3719" Type="http://schemas.openxmlformats.org/officeDocument/2006/relationships/hyperlink" Target="https://www.transfermarkt.com/nk-domzale/transfers/verein/6248/w_s/pos/saison_id/2023" TargetMode="External"/><Relationship Id="rId4090" Type="http://schemas.openxmlformats.org/officeDocument/2006/relationships/hyperlink" Target="https://www.transfermarkt.com/nk-radomlje/kader/verein/21460/saison_id/2023" TargetMode="External"/><Relationship Id="rId5141" Type="http://schemas.openxmlformats.org/officeDocument/2006/relationships/hyperlink" Target="https://www.transfermarkt.com/nk-aluminij-kidricevo/transfers/verein/11033/w_s/pos/saison_id/2023" TargetMode="External"/><Relationship Id="rId1751" Type="http://schemas.openxmlformats.org/officeDocument/2006/relationships/hyperlink" Target="https://www.transfermarkt.com/ns-mura/transfers/verein/4059/w_s/pos/saison_id/2023" TargetMode="External"/><Relationship Id="rId2802" Type="http://schemas.openxmlformats.org/officeDocument/2006/relationships/hyperlink" Target="https://www.transfermarkt.com/nk-olimpija-ljubljana/transfers/verein/4772/w_s/pos/saison_id/2023" TargetMode="External"/><Relationship Id="rId8364" Type="http://schemas.openxmlformats.org/officeDocument/2006/relationships/hyperlink" Target="https://www.transfermarkt.com/nk-domzale/transfers/verein/6248/w_s/pos/saison_id/2023" TargetMode="External"/><Relationship Id="rId9415" Type="http://schemas.openxmlformats.org/officeDocument/2006/relationships/hyperlink" Target="https://www.transfermarkt.com/ns-mura/kader/verein/4059/saison_id/2023" TargetMode="External"/><Relationship Id="rId1404" Type="http://schemas.openxmlformats.org/officeDocument/2006/relationships/hyperlink" Target="https://www.transfermarkt.com/nk-celje/transfers/verein/710/w_s/pos/saison_id/2023" TargetMode="External"/><Relationship Id="rId8017" Type="http://schemas.openxmlformats.org/officeDocument/2006/relationships/hyperlink" Target="https://www.transfermarkt.com/fc-koper/kader/verein/433/saison_id/2023" TargetMode="External"/><Relationship Id="rId3576" Type="http://schemas.openxmlformats.org/officeDocument/2006/relationships/hyperlink" Target="https://www.transfermarkt.com/ns-mura/transfers/verein/4059/w_s/pos/saison_id/2023" TargetMode="External"/><Relationship Id="rId4627" Type="http://schemas.openxmlformats.org/officeDocument/2006/relationships/hyperlink" Target="https://www.transfermarkt.com/fc-koper/kader/verein/433/saison_id/2023" TargetMode="External"/><Relationship Id="rId4974" Type="http://schemas.openxmlformats.org/officeDocument/2006/relationships/hyperlink" Target="https://www.transfermarkt.com/nk-bravo/transfers/verein/26985/w_s/pos/saison_id/2023" TargetMode="External"/><Relationship Id="rId497" Type="http://schemas.openxmlformats.org/officeDocument/2006/relationships/hyperlink" Target="https://www.transfermarkt.com/nk-rogaska/transfers/verein/55601/w_s/pos/saison_id/2023" TargetMode="External"/><Relationship Id="rId2178" Type="http://schemas.openxmlformats.org/officeDocument/2006/relationships/hyperlink" Target="https://www.transfermarkt.com/nk-celje/transfers/verein/710/w_s/pos/saison_id/2023" TargetMode="External"/><Relationship Id="rId3229" Type="http://schemas.openxmlformats.org/officeDocument/2006/relationships/hyperlink" Target="https://www.transfermarkt.com/fc-koper/kader/verein/433/saison_id/2023" TargetMode="External"/><Relationship Id="rId7100" Type="http://schemas.openxmlformats.org/officeDocument/2006/relationships/hyperlink" Target="https://www.transfermarkt.com/nk-olimpija-ljubljana/transfers/verein/4772/w_s/pos/saison_id/2023" TargetMode="External"/><Relationship Id="rId6799" Type="http://schemas.openxmlformats.org/officeDocument/2006/relationships/hyperlink" Target="https://www.transfermarkt.com/ns-mura/kader/verein/4059/saison_id/2023" TargetMode="External"/><Relationship Id="rId3710" Type="http://schemas.openxmlformats.org/officeDocument/2006/relationships/hyperlink" Target="https://www.transfermarkt.com/nk-maribor/transfers/verein/790/w_s/pos/saison_id/2023" TargetMode="External"/><Relationship Id="rId9272" Type="http://schemas.openxmlformats.org/officeDocument/2006/relationships/hyperlink" Target="https://www.transfermarkt.com/nk-olimpija-ljubljana/transfers/verein/4772/w_s/pos/saison_id/2023" TargetMode="External"/><Relationship Id="rId631" Type="http://schemas.openxmlformats.org/officeDocument/2006/relationships/hyperlink" Target="https://www.transfermarkt.com/fc-koper/kader/verein/433/saison_id/2023" TargetMode="External"/><Relationship Id="rId1261" Type="http://schemas.openxmlformats.org/officeDocument/2006/relationships/hyperlink" Target="https://www.transfermarkt.com/nk-olimpija-ljubljana/kader/verein/4772/saison_id/2023" TargetMode="External"/><Relationship Id="rId2312" Type="http://schemas.openxmlformats.org/officeDocument/2006/relationships/hyperlink" Target="https://www.transfermarkt.com/nk-bravo/transfers/verein/26985/w_s/pos/saison_id/2023" TargetMode="External"/><Relationship Id="rId5882" Type="http://schemas.openxmlformats.org/officeDocument/2006/relationships/hyperlink" Target="https://www.transfermarkt.com/nk-domzale/transfers/verein/6248/w_s/pos/saison_id/2023" TargetMode="External"/><Relationship Id="rId6933" Type="http://schemas.openxmlformats.org/officeDocument/2006/relationships/hyperlink" Target="https://www.transfermarkt.com/nk-olimpija-ljubljana/transfers/verein/4772/w_s/pos/saison_id/2023" TargetMode="External"/><Relationship Id="rId4484" Type="http://schemas.openxmlformats.org/officeDocument/2006/relationships/hyperlink" Target="https://www.transfermarkt.com/nk-olimpija-ljubljana/transfers/verein/4772/w_s/pos/saison_id/2023" TargetMode="External"/><Relationship Id="rId5535" Type="http://schemas.openxmlformats.org/officeDocument/2006/relationships/hyperlink" Target="https://www.transfermarkt.com/nk-radomlje/transfers/verein/21460/w_s/pos/saison_id/2023" TargetMode="External"/><Relationship Id="rId3086" Type="http://schemas.openxmlformats.org/officeDocument/2006/relationships/hyperlink" Target="https://www.transfermarkt.com/ns-mura/transfers/verein/4059/w_s/pos/saison_id/2023" TargetMode="External"/><Relationship Id="rId4137" Type="http://schemas.openxmlformats.org/officeDocument/2006/relationships/hyperlink" Target="https://www.transfermarkt.com/nk-bravo/transfers/verein/26985/w_s/pos/saison_id/2023" TargetMode="External"/><Relationship Id="rId8758" Type="http://schemas.openxmlformats.org/officeDocument/2006/relationships/hyperlink" Target="https://www.transfermarkt.com/nk-domzale/kader/verein/6248/saison_id/2023" TargetMode="External"/><Relationship Id="rId141" Type="http://schemas.openxmlformats.org/officeDocument/2006/relationships/hyperlink" Target="https://www.transfermarkt.com/nk-domzale/transfers/verein/6248/w_s/pos/saison_id/2023" TargetMode="External"/><Relationship Id="rId3220" Type="http://schemas.openxmlformats.org/officeDocument/2006/relationships/hyperlink" Target="https://www.transfermarkt.com/nk-olimpija-ljubljana/kader/verein/4772/saison_id/2023" TargetMode="External"/><Relationship Id="rId6790" Type="http://schemas.openxmlformats.org/officeDocument/2006/relationships/hyperlink" Target="https://www.transfermarkt.com/fc-koper/kader/verein/433/saison_id/2023" TargetMode="External"/><Relationship Id="rId7841" Type="http://schemas.openxmlformats.org/officeDocument/2006/relationships/hyperlink" Target="https://www.transfermarkt.com/nk-celje/transfers/verein/710/w_s/pos/saison_id/2023" TargetMode="External"/><Relationship Id="rId7" Type="http://schemas.openxmlformats.org/officeDocument/2006/relationships/hyperlink" Target="https://www.transfermarkt.com/nk-radomlje/kader/verein/21460/saison_id/2023" TargetMode="External"/><Relationship Id="rId5392" Type="http://schemas.openxmlformats.org/officeDocument/2006/relationships/hyperlink" Target="https://www.transfermarkt.com/nk-bravo/kader/verein/26985/saison_id/2023" TargetMode="External"/><Relationship Id="rId6443" Type="http://schemas.openxmlformats.org/officeDocument/2006/relationships/hyperlink" Target="https://www.transfermarkt.com/nk-celje/transfers/verein/710/w_s/pos/saison_id/2023" TargetMode="External"/><Relationship Id="rId5045" Type="http://schemas.openxmlformats.org/officeDocument/2006/relationships/hyperlink" Target="https://www.transfermarkt.com/fc-koper/transfers/verein/433/w_s/pos/saison_id/2023" TargetMode="External"/><Relationship Id="rId9666" Type="http://schemas.openxmlformats.org/officeDocument/2006/relationships/hyperlink" Target="https://www.transfermarkt.com/nk-celje/transfers/verein/710/w_s/pos/saison_id/2023" TargetMode="External"/><Relationship Id="rId1655" Type="http://schemas.openxmlformats.org/officeDocument/2006/relationships/hyperlink" Target="https://www.transfermarkt.com/nk-celje/transfers/verein/710/w_s/pos/saison_id/2023" TargetMode="External"/><Relationship Id="rId2706" Type="http://schemas.openxmlformats.org/officeDocument/2006/relationships/hyperlink" Target="https://www.transfermarkt.com/ns-mura/transfers/verein/4059/w_s/pos/saison_id/2023" TargetMode="External"/><Relationship Id="rId8268" Type="http://schemas.openxmlformats.org/officeDocument/2006/relationships/hyperlink" Target="https://www.transfermarkt.com/nk-rogaska/kader/verein/55601/saison_id/2023" TargetMode="External"/><Relationship Id="rId9319" Type="http://schemas.openxmlformats.org/officeDocument/2006/relationships/hyperlink" Target="https://www.transfermarkt.com/nk-celje/kader/verein/710/saison_id/2023" TargetMode="External"/><Relationship Id="rId1308" Type="http://schemas.openxmlformats.org/officeDocument/2006/relationships/hyperlink" Target="https://www.transfermarkt.com/fc-koper/transfers/verein/433/w_s/pos/saison_id/2023" TargetMode="External"/><Relationship Id="rId4878" Type="http://schemas.openxmlformats.org/officeDocument/2006/relationships/hyperlink" Target="https://www.transfermarkt.com/nk-rogaska/transfers/verein/55601/w_s/pos/saison_id/2023" TargetMode="External"/><Relationship Id="rId5929" Type="http://schemas.openxmlformats.org/officeDocument/2006/relationships/hyperlink" Target="https://www.transfermarkt.com/fc-koper/kader/verein/433/saison_id/2023" TargetMode="External"/><Relationship Id="rId14" Type="http://schemas.openxmlformats.org/officeDocument/2006/relationships/hyperlink" Target="https://www.transfermarkt.com/fc-koper/transfers/verein/433/w_s/pos/saison_id/2023" TargetMode="External"/><Relationship Id="rId7004" Type="http://schemas.openxmlformats.org/officeDocument/2006/relationships/hyperlink" Target="https://www.transfermarkt.com/nk-rogaska/transfers/verein/55601/w_s/pos/saison_id/2023" TargetMode="External"/><Relationship Id="rId7351" Type="http://schemas.openxmlformats.org/officeDocument/2006/relationships/hyperlink" Target="https://www.transfermarkt.com/ns-mura/kader/verein/4059/saison_id/2023" TargetMode="External"/><Relationship Id="rId8402" Type="http://schemas.openxmlformats.org/officeDocument/2006/relationships/hyperlink" Target="https://www.transfermarkt.com/nk-maribor/transfers/verein/790/w_s/pos/saison_id/2023" TargetMode="External"/><Relationship Id="rId3961" Type="http://schemas.openxmlformats.org/officeDocument/2006/relationships/hyperlink" Target="https://www.transfermarkt.com/nk-bravo/kader/verein/26985/saison_id/2023" TargetMode="External"/><Relationship Id="rId882" Type="http://schemas.openxmlformats.org/officeDocument/2006/relationships/hyperlink" Target="https://www.transfermarkt.com/nk-domzale/transfers/verein/6248/w_s/pos/saison_id/2023" TargetMode="External"/><Relationship Id="rId2563" Type="http://schemas.openxmlformats.org/officeDocument/2006/relationships/hyperlink" Target="https://www.transfermarkt.com/nk-maribor/kader/verein/790/saison_id/2023" TargetMode="External"/><Relationship Id="rId3614" Type="http://schemas.openxmlformats.org/officeDocument/2006/relationships/hyperlink" Target="https://www.transfermarkt.com/nk-aluminij-kidricevo/transfers/verein/11033/w_s/pos/saison_id/2023" TargetMode="External"/><Relationship Id="rId9176" Type="http://schemas.openxmlformats.org/officeDocument/2006/relationships/hyperlink" Target="https://www.transfermarkt.com/nk-rogaska/transfers/verein/55601/w_s/pos/saison_id/2023" TargetMode="External"/><Relationship Id="rId535" Type="http://schemas.openxmlformats.org/officeDocument/2006/relationships/hyperlink" Target="https://www.transfermarkt.com/nk-olimpija-ljubljana/kader/verein/4772/saison_id/2023" TargetMode="External"/><Relationship Id="rId1165" Type="http://schemas.openxmlformats.org/officeDocument/2006/relationships/hyperlink" Target="https://www.transfermarkt.com/fc-koper/transfers/verein/433/w_s/pos/saison_id/2023" TargetMode="External"/><Relationship Id="rId2216" Type="http://schemas.openxmlformats.org/officeDocument/2006/relationships/hyperlink" Target="https://www.transfermarkt.com/nk-olimpija-ljubljana/transfers/verein/4772/w_s/pos/saison_id/2023" TargetMode="External"/><Relationship Id="rId5786" Type="http://schemas.openxmlformats.org/officeDocument/2006/relationships/hyperlink" Target="https://www.transfermarkt.com/nk-rogaska/transfers/verein/55601/w_s/pos/saison_id/2023" TargetMode="External"/><Relationship Id="rId6837" Type="http://schemas.openxmlformats.org/officeDocument/2006/relationships/hyperlink" Target="https://www.transfermarkt.com/nk-rogaska/transfers/verein/55601/w_s/pos/saison_id/2023" TargetMode="External"/><Relationship Id="rId4388" Type="http://schemas.openxmlformats.org/officeDocument/2006/relationships/hyperlink" Target="https://www.transfermarkt.com/ns-mura/transfers/verein/4059/w_s/pos/saison_id/2023" TargetMode="External"/><Relationship Id="rId5439" Type="http://schemas.openxmlformats.org/officeDocument/2006/relationships/hyperlink" Target="https://www.transfermarkt.com/nk-rogaska/transfers/verein/55601/w_s/pos/saison_id/2023" TargetMode="External"/><Relationship Id="rId9310" Type="http://schemas.openxmlformats.org/officeDocument/2006/relationships/hyperlink" Target="https://www.transfermarkt.com/nk-domzale/kader/verein/6248/saison_id/2023" TargetMode="External"/><Relationship Id="rId5920" Type="http://schemas.openxmlformats.org/officeDocument/2006/relationships/hyperlink" Target="https://www.transfermarkt.com/nk-aluminij-kidricevo/kader/verein/11033/saison_id/2023" TargetMode="External"/><Relationship Id="rId3471" Type="http://schemas.openxmlformats.org/officeDocument/2006/relationships/hyperlink" Target="https://www.transfermarkt.com/nk-aluminij-kidricevo/transfers/verein/11033/w_s/pos/saison_id/2023" TargetMode="External"/><Relationship Id="rId4522" Type="http://schemas.openxmlformats.org/officeDocument/2006/relationships/hyperlink" Target="https://www.transfermarkt.com/nk-aluminij-kidricevo/kader/verein/11033/saison_id/2023" TargetMode="External"/><Relationship Id="rId392" Type="http://schemas.openxmlformats.org/officeDocument/2006/relationships/hyperlink" Target="https://www.transfermarkt.com/nk-aluminij-kidricevo/transfers/verein/11033/w_s/pos/saison_id/2023" TargetMode="External"/><Relationship Id="rId2073" Type="http://schemas.openxmlformats.org/officeDocument/2006/relationships/hyperlink" Target="https://www.transfermarkt.com/nk-maribor/kader/verein/790/saison_id/2023" TargetMode="External"/><Relationship Id="rId3124" Type="http://schemas.openxmlformats.org/officeDocument/2006/relationships/hyperlink" Target="https://www.transfermarkt.com/nk-bravo/kader/verein/26985/saison_id/2023" TargetMode="External"/><Relationship Id="rId6694" Type="http://schemas.openxmlformats.org/officeDocument/2006/relationships/hyperlink" Target="https://www.transfermarkt.com/nk-domzale/kader/verein/6248/saison_id/2023" TargetMode="External"/><Relationship Id="rId7745" Type="http://schemas.openxmlformats.org/officeDocument/2006/relationships/hyperlink" Target="https://www.transfermarkt.com/nk-maribor/transfers/verein/790/w_s/pos/saison_id/2023" TargetMode="External"/><Relationship Id="rId5296" Type="http://schemas.openxmlformats.org/officeDocument/2006/relationships/hyperlink" Target="https://www.transfermarkt.com/fc-koper/kader/verein/433/saison_id/2023" TargetMode="External"/><Relationship Id="rId6347" Type="http://schemas.openxmlformats.org/officeDocument/2006/relationships/hyperlink" Target="https://www.transfermarkt.com/nk-olimpija-ljubljana/transfers/verein/4772/w_s/pos/saison_id/2023" TargetMode="External"/><Relationship Id="rId2957" Type="http://schemas.openxmlformats.org/officeDocument/2006/relationships/hyperlink" Target="https://www.transfermarkt.com/nk-bravo/transfers/verein/26985/w_s/pos/saison_id/2023" TargetMode="External"/><Relationship Id="rId929" Type="http://schemas.openxmlformats.org/officeDocument/2006/relationships/hyperlink" Target="https://www.transfermarkt.com/nk-rogaska/transfers/verein/55601/w_s/pos/saison_id/2023" TargetMode="External"/><Relationship Id="rId1559" Type="http://schemas.openxmlformats.org/officeDocument/2006/relationships/hyperlink" Target="https://www.transfermarkt.com/nk-olimpija-ljubljana/transfers/verein/4772/w_s/pos/saison_id/2023" TargetMode="External"/><Relationship Id="rId4032" Type="http://schemas.openxmlformats.org/officeDocument/2006/relationships/hyperlink" Target="https://www.transfermarkt.com/fc-koper/transfers/verein/433/w_s/pos/saison_id/2023" TargetMode="External"/><Relationship Id="rId5430" Type="http://schemas.openxmlformats.org/officeDocument/2006/relationships/hyperlink" Target="https://www.transfermarkt.com/nk-maribor/transfers/verein/790/w_s/pos/saison_id/2023" TargetMode="External"/><Relationship Id="rId8653" Type="http://schemas.openxmlformats.org/officeDocument/2006/relationships/hyperlink" Target="https://www.transfermarkt.com/nk-rogaska/kader/verein/55601/saison_id/2023" TargetMode="External"/><Relationship Id="rId9704" Type="http://schemas.openxmlformats.org/officeDocument/2006/relationships/hyperlink" Target="https://www.transfermarkt.com/nk-olimpija-ljubljana/transfers/verein/4772/w_s/pos/saison_id/2023" TargetMode="External"/><Relationship Id="rId7255" Type="http://schemas.openxmlformats.org/officeDocument/2006/relationships/hyperlink" Target="https://www.transfermarkt.com/nk-celje/kader/verein/710/saison_id/2023" TargetMode="External"/><Relationship Id="rId8306" Type="http://schemas.openxmlformats.org/officeDocument/2006/relationships/hyperlink" Target="https://www.transfermarkt.com/nk-bravo/transfers/verein/26985/w_s/pos/saison_id/2023" TargetMode="External"/><Relationship Id="rId3865" Type="http://schemas.openxmlformats.org/officeDocument/2006/relationships/hyperlink" Target="https://www.transfermarkt.com/nk-aluminij-kidricevo/kader/verein/11033/saison_id/2023" TargetMode="External"/><Relationship Id="rId4916" Type="http://schemas.openxmlformats.org/officeDocument/2006/relationships/hyperlink" Target="https://www.transfermarkt.com/ns-mura/transfers/verein/4059/w_s/pos/saison_id/2023" TargetMode="External"/><Relationship Id="rId786" Type="http://schemas.openxmlformats.org/officeDocument/2006/relationships/hyperlink" Target="https://www.transfermarkt.com/nk-aluminij-kidricevo/transfers/verein/11033/w_s/pos/saison_id/2023" TargetMode="External"/><Relationship Id="rId2467" Type="http://schemas.openxmlformats.org/officeDocument/2006/relationships/hyperlink" Target="https://www.transfermarkt.com/nk-aluminij-kidricevo/kader/verein/11033/saison_id/2023" TargetMode="External"/><Relationship Id="rId3518" Type="http://schemas.openxmlformats.org/officeDocument/2006/relationships/hyperlink" Target="https://www.transfermarkt.com/nk-radomlje/transfers/verein/21460/w_s/pos/saison_id/2023" TargetMode="External"/><Relationship Id="rId439" Type="http://schemas.openxmlformats.org/officeDocument/2006/relationships/hyperlink" Target="https://www.transfermarkt.com/nk-maribor/kader/verein/790/saison_id/2023" TargetMode="External"/><Relationship Id="rId1069" Type="http://schemas.openxmlformats.org/officeDocument/2006/relationships/hyperlink" Target="https://www.transfermarkt.com/nk-bravo/kader/verein/26985/saison_id/2023" TargetMode="External"/><Relationship Id="rId8163" Type="http://schemas.openxmlformats.org/officeDocument/2006/relationships/hyperlink" Target="https://www.transfermarkt.com/nk-olimpija-ljubljana/transfers/verein/4772/w_s/pos/saison_id/2023" TargetMode="External"/><Relationship Id="rId9214" Type="http://schemas.openxmlformats.org/officeDocument/2006/relationships/hyperlink" Target="https://www.transfermarkt.com/fc-koper/kader/verein/433/saison_id/2023" TargetMode="External"/><Relationship Id="rId9561" Type="http://schemas.openxmlformats.org/officeDocument/2006/relationships/hyperlink" Target="https://www.transfermarkt.com/nk-domzale/transfers/verein/6248/w_s/pos/saison_id/2023" TargetMode="External"/><Relationship Id="rId920" Type="http://schemas.openxmlformats.org/officeDocument/2006/relationships/hyperlink" Target="https://www.transfermarkt.com/nk-bravo/transfers/verein/26985/w_s/pos/saison_id/2023" TargetMode="External"/><Relationship Id="rId1550" Type="http://schemas.openxmlformats.org/officeDocument/2006/relationships/hyperlink" Target="https://www.transfermarkt.com/nk-rogaska/transfers/verein/55601/w_s/pos/saison_id/2023" TargetMode="External"/><Relationship Id="rId2601" Type="http://schemas.openxmlformats.org/officeDocument/2006/relationships/hyperlink" Target="https://www.transfermarkt.com/nk-domzale/transfers/verein/6248/w_s/pos/saison_id/2023" TargetMode="External"/><Relationship Id="rId1203" Type="http://schemas.openxmlformats.org/officeDocument/2006/relationships/hyperlink" Target="https://www.transfermarkt.com/nk-rogaska/transfers/verein/55601/w_s/pos/saison_id/2023" TargetMode="External"/><Relationship Id="rId4773" Type="http://schemas.openxmlformats.org/officeDocument/2006/relationships/hyperlink" Target="https://www.transfermarkt.com/nk-radomlje/transfers/verein/21460/w_s/pos/saison_id/2023" TargetMode="External"/><Relationship Id="rId5824" Type="http://schemas.openxmlformats.org/officeDocument/2006/relationships/hyperlink" Target="https://www.transfermarkt.com/nk-celje/kader/verein/710/saison_id/2023" TargetMode="External"/><Relationship Id="rId3375" Type="http://schemas.openxmlformats.org/officeDocument/2006/relationships/hyperlink" Target="https://www.transfermarkt.com/nk-domzale/kader/verein/6248/saison_id/2023" TargetMode="External"/><Relationship Id="rId4426" Type="http://schemas.openxmlformats.org/officeDocument/2006/relationships/hyperlink" Target="https://www.transfermarkt.com/nk-bravo/kader/verein/26985/saison_id/2023" TargetMode="External"/><Relationship Id="rId7996" Type="http://schemas.openxmlformats.org/officeDocument/2006/relationships/hyperlink" Target="https://www.transfermarkt.com/nk-domzale/kader/verein/6248/saison_id/2023" TargetMode="External"/><Relationship Id="rId296" Type="http://schemas.openxmlformats.org/officeDocument/2006/relationships/hyperlink" Target="https://www.transfermarkt.com/nk-maribor/transfers/verein/790/w_s/pos/saison_id/2023" TargetMode="External"/><Relationship Id="rId3028" Type="http://schemas.openxmlformats.org/officeDocument/2006/relationships/hyperlink" Target="https://www.transfermarkt.com/nk-radomlje/kader/verein/21460/saison_id/2023" TargetMode="External"/><Relationship Id="rId6598" Type="http://schemas.openxmlformats.org/officeDocument/2006/relationships/hyperlink" Target="https://www.transfermarkt.com/nk-domzale/kader/verein/6248/saison_id/2023" TargetMode="External"/><Relationship Id="rId7649" Type="http://schemas.openxmlformats.org/officeDocument/2006/relationships/hyperlink" Target="https://www.transfermarkt.com/nk-rogaska/transfers/verein/55601/w_s/pos/saison_id/2023" TargetMode="External"/><Relationship Id="rId9071" Type="http://schemas.openxmlformats.org/officeDocument/2006/relationships/hyperlink" Target="https://www.transfermarkt.com/nk-domzale/transfers/verein/6248/w_s/pos/saison_id/2023" TargetMode="External"/><Relationship Id="rId430" Type="http://schemas.openxmlformats.org/officeDocument/2006/relationships/hyperlink" Target="https://www.transfermarkt.com/nk-radomlje/kader/verein/21460/saison_id/2023" TargetMode="External"/><Relationship Id="rId1060" Type="http://schemas.openxmlformats.org/officeDocument/2006/relationships/hyperlink" Target="https://www.transfermarkt.com/nk-olimpija-ljubljana/kader/verein/4772/saison_id/2023" TargetMode="External"/><Relationship Id="rId2111" Type="http://schemas.openxmlformats.org/officeDocument/2006/relationships/hyperlink" Target="https://www.transfermarkt.com/nk-radomlje/transfers/verein/21460/w_s/pos/saison_id/2023" TargetMode="External"/><Relationship Id="rId5681" Type="http://schemas.openxmlformats.org/officeDocument/2006/relationships/hyperlink" Target="https://www.transfermarkt.com/nk-bravo/transfers/verein/26985/w_s/pos/saison_id/2023" TargetMode="External"/><Relationship Id="rId6732" Type="http://schemas.openxmlformats.org/officeDocument/2006/relationships/hyperlink" Target="https://www.transfermarkt.com/nk-bravo/transfers/verein/26985/w_s/pos/saison_id/2023" TargetMode="External"/><Relationship Id="rId4283" Type="http://schemas.openxmlformats.org/officeDocument/2006/relationships/hyperlink" Target="https://www.transfermarkt.com/nk-radomlje/transfers/verein/21460/w_s/pos/saison_id/2023" TargetMode="External"/><Relationship Id="rId5334" Type="http://schemas.openxmlformats.org/officeDocument/2006/relationships/hyperlink" Target="https://www.transfermarkt.com/nk-celje/transfers/verein/710/w_s/pos/saison_id/2023" TargetMode="External"/><Relationship Id="rId1944" Type="http://schemas.openxmlformats.org/officeDocument/2006/relationships/hyperlink" Target="https://www.transfermarkt.com/fc-koper/transfers/verein/433/w_s/pos/saison_id/2023" TargetMode="External"/><Relationship Id="rId8557" Type="http://schemas.openxmlformats.org/officeDocument/2006/relationships/hyperlink" Target="https://www.transfermarkt.com/nk-maribor/kader/verein/790/saison_id/2023" TargetMode="External"/><Relationship Id="rId9608" Type="http://schemas.openxmlformats.org/officeDocument/2006/relationships/hyperlink" Target="https://www.transfermarkt.com/nk-bravo/transfers/verein/26985/w_s/pos/saison_id/2023" TargetMode="External"/><Relationship Id="rId7159" Type="http://schemas.openxmlformats.org/officeDocument/2006/relationships/hyperlink" Target="https://www.transfermarkt.com/nk-domzale/kader/verein/6248/saison_id/2023" TargetMode="External"/><Relationship Id="rId3769" Type="http://schemas.openxmlformats.org/officeDocument/2006/relationships/hyperlink" Target="https://www.transfermarkt.com/nk-bravo/kader/verein/26985/saison_id/2023" TargetMode="External"/><Relationship Id="rId5191" Type="http://schemas.openxmlformats.org/officeDocument/2006/relationships/hyperlink" Target="https://www.transfermarkt.com/nk-maribor/kader/verein/790/saison_id/2023" TargetMode="External"/><Relationship Id="rId6242" Type="http://schemas.openxmlformats.org/officeDocument/2006/relationships/hyperlink" Target="https://www.transfermarkt.com/nk-maribor/transfers/verein/790/w_s/pos/saison_id/2023" TargetMode="External"/><Relationship Id="rId7640" Type="http://schemas.openxmlformats.org/officeDocument/2006/relationships/hyperlink" Target="https://www.transfermarkt.com/nk-maribor/transfers/verein/790/w_s/pos/saison_id/2023" TargetMode="External"/><Relationship Id="rId2852" Type="http://schemas.openxmlformats.org/officeDocument/2006/relationships/hyperlink" Target="https://www.transfermarkt.com/nk-maribor/transfers/verein/790/w_s/pos/saison_id/2023" TargetMode="External"/><Relationship Id="rId3903" Type="http://schemas.openxmlformats.org/officeDocument/2006/relationships/hyperlink" Target="https://www.transfermarkt.com/nk-olimpija-ljubljana/transfers/verein/4772/w_s/pos/saison_id/2023" TargetMode="External"/><Relationship Id="rId9465" Type="http://schemas.openxmlformats.org/officeDocument/2006/relationships/hyperlink" Target="https://www.transfermarkt.com/fc-koper/transfers/verein/433/w_s/pos/saison_id/2023" TargetMode="External"/><Relationship Id="rId824" Type="http://schemas.openxmlformats.org/officeDocument/2006/relationships/hyperlink" Target="https://www.transfermarkt.com/nk-bravo/transfers/verein/26985/w_s/pos/saison_id/2023" TargetMode="External"/><Relationship Id="rId1454" Type="http://schemas.openxmlformats.org/officeDocument/2006/relationships/hyperlink" Target="https://www.transfermarkt.com/nk-maribor/transfers/verein/790/w_s/pos/saison_id/2023" TargetMode="External"/><Relationship Id="rId2505" Type="http://schemas.openxmlformats.org/officeDocument/2006/relationships/hyperlink" Target="https://www.transfermarkt.com/nk-olimpija-ljubljana/transfers/verein/4772/w_s/pos/saison_id/2023" TargetMode="External"/><Relationship Id="rId8067" Type="http://schemas.openxmlformats.org/officeDocument/2006/relationships/hyperlink" Target="https://www.transfermarkt.com/nk-aluminij-kidricevo/transfers/verein/11033/w_s/pos/saison_id/2023" TargetMode="External"/><Relationship Id="rId9118" Type="http://schemas.openxmlformats.org/officeDocument/2006/relationships/hyperlink" Target="https://www.transfermarkt.com/nk-rogaska/kader/verein/55601/saison_id/2023" TargetMode="External"/><Relationship Id="rId1107" Type="http://schemas.openxmlformats.org/officeDocument/2006/relationships/hyperlink" Target="https://www.transfermarkt.com/nk-olimpija-ljubljana/transfers/verein/4772/w_s/pos/saison_id/2023" TargetMode="External"/><Relationship Id="rId4677" Type="http://schemas.openxmlformats.org/officeDocument/2006/relationships/hyperlink" Target="https://www.transfermarkt.com/nk-domzale/transfers/verein/6248/w_s/pos/saison_id/2023" TargetMode="External"/><Relationship Id="rId5728" Type="http://schemas.openxmlformats.org/officeDocument/2006/relationships/hyperlink" Target="https://www.transfermarkt.com/fc-koper/kader/verein/433/saison_id/2023" TargetMode="External"/><Relationship Id="rId3279" Type="http://schemas.openxmlformats.org/officeDocument/2006/relationships/hyperlink" Target="https://www.transfermarkt.com/nk-aluminij-kidricevo/transfers/verein/11033/w_s/pos/saison_id/2023" TargetMode="External"/><Relationship Id="rId7150" Type="http://schemas.openxmlformats.org/officeDocument/2006/relationships/hyperlink" Target="https://www.transfermarkt.com/nk-aluminij-kidricevo/kader/verein/11033/saison_id/2023" TargetMode="External"/><Relationship Id="rId8201" Type="http://schemas.openxmlformats.org/officeDocument/2006/relationships/hyperlink" Target="https://www.transfermarkt.com/nk-radomlje/transfers/verein/21460/w_s/pos/saison_id/2023" TargetMode="External"/><Relationship Id="rId3760" Type="http://schemas.openxmlformats.org/officeDocument/2006/relationships/hyperlink" Target="https://www.transfermarkt.com/nk-bravo/kader/verein/26985/saison_id/2023" TargetMode="External"/><Relationship Id="rId4811" Type="http://schemas.openxmlformats.org/officeDocument/2006/relationships/hyperlink" Target="https://www.transfermarkt.com/nk-maribor/transfers/verein/790/w_s/pos/saison_id/2023" TargetMode="External"/><Relationship Id="rId681" Type="http://schemas.openxmlformats.org/officeDocument/2006/relationships/hyperlink" Target="https://www.transfermarkt.com/nk-bravo/transfers/verein/26985/w_s/pos/saison_id/2023" TargetMode="External"/><Relationship Id="rId2362" Type="http://schemas.openxmlformats.org/officeDocument/2006/relationships/hyperlink" Target="https://www.transfermarkt.com/nk-domzale/kader/verein/6248/saison_id/2023" TargetMode="External"/><Relationship Id="rId3413" Type="http://schemas.openxmlformats.org/officeDocument/2006/relationships/hyperlink" Target="https://www.transfermarkt.com/nk-olimpija-ljubljana/transfers/verein/4772/w_s/pos/saison_id/2023" TargetMode="External"/><Relationship Id="rId6983" Type="http://schemas.openxmlformats.org/officeDocument/2006/relationships/hyperlink" Target="https://www.transfermarkt.com/fc-koper/transfers/verein/433/w_s/pos/saison_id/2023" TargetMode="External"/><Relationship Id="rId334" Type="http://schemas.openxmlformats.org/officeDocument/2006/relationships/hyperlink" Target="https://www.transfermarkt.com/nk-celje/kader/verein/710/saison_id/2023" TargetMode="External"/><Relationship Id="rId2015" Type="http://schemas.openxmlformats.org/officeDocument/2006/relationships/hyperlink" Target="https://www.transfermarkt.com/nk-celje/transfers/verein/710/w_s/pos/saison_id/2023" TargetMode="External"/><Relationship Id="rId5585" Type="http://schemas.openxmlformats.org/officeDocument/2006/relationships/hyperlink" Target="https://www.transfermarkt.com/nk-olimpija-ljubljana/transfers/verein/4772/w_s/pos/saison_id/2023" TargetMode="External"/><Relationship Id="rId6636" Type="http://schemas.openxmlformats.org/officeDocument/2006/relationships/hyperlink" Target="https://www.transfermarkt.com/nk-celje/transfers/verein/710/w_s/pos/saison_id/2023" TargetMode="External"/><Relationship Id="rId4187" Type="http://schemas.openxmlformats.org/officeDocument/2006/relationships/hyperlink" Target="https://www.transfermarkt.com/fc-koper/transfers/verein/433/w_s/pos/saison_id/2023" TargetMode="External"/><Relationship Id="rId5238" Type="http://schemas.openxmlformats.org/officeDocument/2006/relationships/hyperlink" Target="https://www.transfermarkt.com/nk-maribor/transfers/verein/790/w_s/pos/saison_id/2023" TargetMode="External"/><Relationship Id="rId1848" Type="http://schemas.openxmlformats.org/officeDocument/2006/relationships/hyperlink" Target="https://www.transfermarkt.com/nk-rogaska/transfers/verein/55601/w_s/pos/saison_id/2023" TargetMode="External"/><Relationship Id="rId3270" Type="http://schemas.openxmlformats.org/officeDocument/2006/relationships/hyperlink" Target="https://www.transfermarkt.com/nk-maribor/transfers/verein/790/w_s/pos/saison_id/2023" TargetMode="External"/><Relationship Id="rId4321" Type="http://schemas.openxmlformats.org/officeDocument/2006/relationships/hyperlink" Target="https://www.transfermarkt.com/nk-rogaska/kader/verein/55601/saison_id/2023" TargetMode="External"/><Relationship Id="rId191" Type="http://schemas.openxmlformats.org/officeDocument/2006/relationships/hyperlink" Target="https://www.transfermarkt.com/fc-koper/transfers/verein/433/w_s/pos/saison_id/2023" TargetMode="External"/><Relationship Id="rId7891" Type="http://schemas.openxmlformats.org/officeDocument/2006/relationships/hyperlink" Target="https://www.transfermarkt.com/nk-domzale/kader/verein/6248/saison_id/2023" TargetMode="External"/><Relationship Id="rId8942" Type="http://schemas.openxmlformats.org/officeDocument/2006/relationships/hyperlink" Target="https://www.transfermarkt.com/nk-domzale/transfers/verein/6248/w_s/pos/saison_id/2023" TargetMode="External"/><Relationship Id="rId5095" Type="http://schemas.openxmlformats.org/officeDocument/2006/relationships/hyperlink" Target="https://www.transfermarkt.com/nk-bravo/kader/verein/26985/saison_id/2023" TargetMode="External"/><Relationship Id="rId6493" Type="http://schemas.openxmlformats.org/officeDocument/2006/relationships/hyperlink" Target="https://www.transfermarkt.com/nk-aluminij-kidricevo/kader/verein/11033/saison_id/2023" TargetMode="External"/><Relationship Id="rId7544" Type="http://schemas.openxmlformats.org/officeDocument/2006/relationships/hyperlink" Target="https://www.transfermarkt.com/nk-bravo/transfers/verein/26985/w_s/pos/saison_id/2023" TargetMode="External"/><Relationship Id="rId6146" Type="http://schemas.openxmlformats.org/officeDocument/2006/relationships/hyperlink" Target="https://www.transfermarkt.com/nk-domzale/transfers/verein/6248/w_s/pos/saison_id/2023" TargetMode="External"/><Relationship Id="rId2756" Type="http://schemas.openxmlformats.org/officeDocument/2006/relationships/hyperlink" Target="https://www.transfermarkt.com/fc-koper/transfers/verein/433/w_s/pos/saison_id/2023" TargetMode="External"/><Relationship Id="rId3807" Type="http://schemas.openxmlformats.org/officeDocument/2006/relationships/hyperlink" Target="https://www.transfermarkt.com/nk-rogaska/transfers/verein/55601/w_s/pos/saison_id/2023" TargetMode="External"/><Relationship Id="rId9369" Type="http://schemas.openxmlformats.org/officeDocument/2006/relationships/hyperlink" Target="https://www.transfermarkt.com/nk-domzale/transfers/verein/6248/w_s/pos/saison_id/2023" TargetMode="External"/><Relationship Id="rId728" Type="http://schemas.openxmlformats.org/officeDocument/2006/relationships/hyperlink" Target="https://www.transfermarkt.com/nk-bravo/transfers/verein/26985/w_s/pos/saison_id/2023" TargetMode="External"/><Relationship Id="rId1358" Type="http://schemas.openxmlformats.org/officeDocument/2006/relationships/hyperlink" Target="https://www.transfermarkt.com/ns-mura/transfers/verein/4059/w_s/pos/saison_id/2023" TargetMode="External"/><Relationship Id="rId2409" Type="http://schemas.openxmlformats.org/officeDocument/2006/relationships/hyperlink" Target="https://www.transfermarkt.com/nk-celje/transfers/verein/710/w_s/pos/saison_id/2023" TargetMode="External"/><Relationship Id="rId5979" Type="http://schemas.openxmlformats.org/officeDocument/2006/relationships/hyperlink" Target="https://www.transfermarkt.com/ns-mura/transfers/verein/4059/w_s/pos/saison_id/2023" TargetMode="External"/><Relationship Id="rId64" Type="http://schemas.openxmlformats.org/officeDocument/2006/relationships/hyperlink" Target="https://www.transfermarkt.com/nk-radomlje/kader/verein/21460/saison_id/2023" TargetMode="External"/><Relationship Id="rId8452" Type="http://schemas.openxmlformats.org/officeDocument/2006/relationships/hyperlink" Target="https://www.transfermarkt.com/nk-maribor/kader/verein/790/saison_id/2023" TargetMode="External"/><Relationship Id="rId9503" Type="http://schemas.openxmlformats.org/officeDocument/2006/relationships/hyperlink" Target="https://www.transfermarkt.com/nk-rogaska/transfers/verein/55601/w_s/pos/saison_id/2023" TargetMode="External"/><Relationship Id="rId7054" Type="http://schemas.openxmlformats.org/officeDocument/2006/relationships/hyperlink" Target="https://www.transfermarkt.com/nk-rogaska/kader/verein/55601/saison_id/2023" TargetMode="External"/><Relationship Id="rId8105" Type="http://schemas.openxmlformats.org/officeDocument/2006/relationships/hyperlink" Target="https://www.transfermarkt.com/nk-olimpija-ljubljana/transfers/verein/4772/w_s/pos/saison_id/2023" TargetMode="External"/><Relationship Id="rId3664" Type="http://schemas.openxmlformats.org/officeDocument/2006/relationships/hyperlink" Target="https://www.transfermarkt.com/nk-aluminij-kidricevo/transfers/verein/11033/w_s/pos/saison_id/2023" TargetMode="External"/><Relationship Id="rId4715" Type="http://schemas.openxmlformats.org/officeDocument/2006/relationships/hyperlink" Target="https://www.transfermarkt.com/nk-olimpija-ljubljana/transfers/verein/4772/w_s/pos/saison_id/2023" TargetMode="External"/><Relationship Id="rId585" Type="http://schemas.openxmlformats.org/officeDocument/2006/relationships/hyperlink" Target="https://www.transfermarkt.com/fc-koper/transfers/verein/433/w_s/pos/saison_id/2023" TargetMode="External"/><Relationship Id="rId2266" Type="http://schemas.openxmlformats.org/officeDocument/2006/relationships/hyperlink" Target="https://www.transfermarkt.com/nk-olimpija-ljubljana/kader/verein/4772/saison_id/2023" TargetMode="External"/><Relationship Id="rId3317" Type="http://schemas.openxmlformats.org/officeDocument/2006/relationships/hyperlink" Target="https://www.transfermarkt.com/nk-rogaska/transfers/verein/55601/w_s/pos/saison_id/2023" TargetMode="External"/><Relationship Id="rId6887" Type="http://schemas.openxmlformats.org/officeDocument/2006/relationships/hyperlink" Target="https://www.transfermarkt.com/ns-mura/transfers/verein/4059/w_s/pos/saison_id/2023" TargetMode="External"/><Relationship Id="rId7938" Type="http://schemas.openxmlformats.org/officeDocument/2006/relationships/hyperlink" Target="https://www.transfermarkt.com/nk-aluminij-kidricevo/transfers/verein/11033/w_s/pos/saison_id/2023" TargetMode="External"/><Relationship Id="rId238" Type="http://schemas.openxmlformats.org/officeDocument/2006/relationships/hyperlink" Target="https://www.transfermarkt.com/nk-domzale/kader/verein/6248/saison_id/2023" TargetMode="External"/><Relationship Id="rId5489" Type="http://schemas.openxmlformats.org/officeDocument/2006/relationships/hyperlink" Target="https://www.transfermarkt.com/nk-bravo/transfers/verein/26985/w_s/pos/saison_id/2023" TargetMode="External"/><Relationship Id="rId9360" Type="http://schemas.openxmlformats.org/officeDocument/2006/relationships/hyperlink" Target="https://www.transfermarkt.com/nk-radomlje/transfers/verein/21460/w_s/pos/saison_id/2023" TargetMode="External"/><Relationship Id="rId2400" Type="http://schemas.openxmlformats.org/officeDocument/2006/relationships/hyperlink" Target="https://www.transfermarkt.com/nk-aluminij-kidricevo/transfers/verein/11033/w_s/pos/saison_id/2023" TargetMode="External"/><Relationship Id="rId9013" Type="http://schemas.openxmlformats.org/officeDocument/2006/relationships/hyperlink" Target="https://www.transfermarkt.com/nk-rogaska/kader/verein/55601/saison_id/2023" TargetMode="External"/><Relationship Id="rId1002" Type="http://schemas.openxmlformats.org/officeDocument/2006/relationships/hyperlink" Target="https://www.transfermarkt.com/nk-rogaska/transfers/verein/55601/w_s/pos/saison_id/2023" TargetMode="External"/><Relationship Id="rId5970" Type="http://schemas.openxmlformats.org/officeDocument/2006/relationships/hyperlink" Target="https://www.transfermarkt.com/nk-maribor/transfers/verein/790/w_s/pos/saison_id/2023" TargetMode="External"/><Relationship Id="rId3174" Type="http://schemas.openxmlformats.org/officeDocument/2006/relationships/hyperlink" Target="https://www.transfermarkt.com/nk-domzale/transfers/verein/6248/w_s/pos/saison_id/2023" TargetMode="External"/><Relationship Id="rId4572" Type="http://schemas.openxmlformats.org/officeDocument/2006/relationships/hyperlink" Target="https://www.transfermarkt.com/nk-olimpija-ljubljana/transfers/verein/4772/w_s/pos/saison_id/2023" TargetMode="External"/><Relationship Id="rId5623" Type="http://schemas.openxmlformats.org/officeDocument/2006/relationships/hyperlink" Target="https://www.transfermarkt.com/nk-rogaska/kader/verein/55601/saison_id/2023" TargetMode="External"/><Relationship Id="rId4225" Type="http://schemas.openxmlformats.org/officeDocument/2006/relationships/hyperlink" Target="https://www.transfermarkt.com/nk-celje/kader/verein/710/saison_id/2023" TargetMode="External"/><Relationship Id="rId7795" Type="http://schemas.openxmlformats.org/officeDocument/2006/relationships/hyperlink" Target="https://www.transfermarkt.com/nk-aluminij-kidricevo/kader/verein/11033/saison_id/2023" TargetMode="External"/><Relationship Id="rId8846" Type="http://schemas.openxmlformats.org/officeDocument/2006/relationships/hyperlink" Target="https://www.transfermarkt.com/nk-rogaska/transfers/verein/55601/w_s/pos/saison_id/2023" TargetMode="External"/><Relationship Id="rId6397" Type="http://schemas.openxmlformats.org/officeDocument/2006/relationships/hyperlink" Target="https://www.transfermarkt.com/nk-rogaska/transfers/verein/55601/w_s/pos/saison_id/2023" TargetMode="External"/><Relationship Id="rId7448" Type="http://schemas.openxmlformats.org/officeDocument/2006/relationships/hyperlink" Target="https://www.transfermarkt.com/nk-maribor/transfers/verein/790/w_s/pos/saison_id/2023" TargetMode="External"/><Relationship Id="rId979" Type="http://schemas.openxmlformats.org/officeDocument/2006/relationships/hyperlink" Target="https://www.transfermarkt.com/fc-koper/kader/verein/433/saison_id/2023" TargetMode="External"/><Relationship Id="rId5480" Type="http://schemas.openxmlformats.org/officeDocument/2006/relationships/hyperlink" Target="https://www.transfermarkt.com/nk-domzale/transfers/verein/6248/w_s/pos/saison_id/2023" TargetMode="External"/><Relationship Id="rId6531" Type="http://schemas.openxmlformats.org/officeDocument/2006/relationships/hyperlink" Target="https://www.transfermarkt.com/nk-olimpija-ljubljana/transfers/verein/4772/w_s/pos/saison_id/2023" TargetMode="External"/><Relationship Id="rId4082" Type="http://schemas.openxmlformats.org/officeDocument/2006/relationships/hyperlink" Target="https://www.transfermarkt.com/nk-domzale/transfers/verein/6248/w_s/pos/saison_id/2023" TargetMode="External"/><Relationship Id="rId5133" Type="http://schemas.openxmlformats.org/officeDocument/2006/relationships/hyperlink" Target="https://www.transfermarkt.com/nk-radomlje/transfers/verein/21460/w_s/pos/saison_id/2023" TargetMode="External"/><Relationship Id="rId1743" Type="http://schemas.openxmlformats.org/officeDocument/2006/relationships/hyperlink" Target="https://www.transfermarkt.com/nk-radomlje/transfers/verein/21460/w_s/pos/saison_id/2023" TargetMode="External"/><Relationship Id="rId8009" Type="http://schemas.openxmlformats.org/officeDocument/2006/relationships/hyperlink" Target="https://www.transfermarkt.com/nk-maribor/transfers/verein/790/w_s/pos/saison_id/2023" TargetMode="External"/><Relationship Id="rId8356" Type="http://schemas.openxmlformats.org/officeDocument/2006/relationships/hyperlink" Target="https://www.transfermarkt.com/nk-aluminij-kidricevo/kader/verein/11033/saison_id/2023" TargetMode="External"/><Relationship Id="rId9407" Type="http://schemas.openxmlformats.org/officeDocument/2006/relationships/hyperlink" Target="https://www.transfermarkt.com/fc-koper/transfers/verein/433/w_s/pos/saison_id/2023" TargetMode="External"/><Relationship Id="rId4966" Type="http://schemas.openxmlformats.org/officeDocument/2006/relationships/hyperlink" Target="https://www.transfermarkt.com/nk-bravo/kader/verein/26985/saison_id/2023" TargetMode="External"/><Relationship Id="rId3568" Type="http://schemas.openxmlformats.org/officeDocument/2006/relationships/hyperlink" Target="https://www.transfermarkt.com/ns-mura/kader/verein/4059/saison_id/2023" TargetMode="External"/><Relationship Id="rId4619" Type="http://schemas.openxmlformats.org/officeDocument/2006/relationships/hyperlink" Target="https://www.transfermarkt.com/nk-rogaska/transfers/verein/55601/w_s/pos/saison_id/2023" TargetMode="External"/><Relationship Id="rId489" Type="http://schemas.openxmlformats.org/officeDocument/2006/relationships/hyperlink" Target="https://www.transfermarkt.com/nk-maribor/transfers/verein/790/w_s/pos/saison_id/2023" TargetMode="External"/><Relationship Id="rId6041" Type="http://schemas.openxmlformats.org/officeDocument/2006/relationships/hyperlink" Target="https://www.transfermarkt.com/ns-mura/transfers/verein/4059/w_s/pos/saison_id/2023" TargetMode="External"/><Relationship Id="rId9264" Type="http://schemas.openxmlformats.org/officeDocument/2006/relationships/hyperlink" Target="https://www.transfermarkt.com/ns-mura/transfers/verein/4059/w_s/pos/saison_id/2023" TargetMode="External"/><Relationship Id="rId970" Type="http://schemas.openxmlformats.org/officeDocument/2006/relationships/hyperlink" Target="https://www.transfermarkt.com/nk-celje/kader/verein/710/saison_id/2023" TargetMode="External"/><Relationship Id="rId1253" Type="http://schemas.openxmlformats.org/officeDocument/2006/relationships/hyperlink" Target="https://www.transfermarkt.com/nk-domzale/transfers/verein/6248/w_s/pos/saison_id/2023" TargetMode="External"/><Relationship Id="rId2651" Type="http://schemas.openxmlformats.org/officeDocument/2006/relationships/hyperlink" Target="https://www.transfermarkt.com/nk-radomlje/transfers/verein/21460/w_s/pos/saison_id/2023" TargetMode="External"/><Relationship Id="rId3702" Type="http://schemas.openxmlformats.org/officeDocument/2006/relationships/hyperlink" Target="https://www.transfermarkt.com/nk-rogaska/transfers/verein/55601/w_s/pos/saison_id/2023" TargetMode="External"/><Relationship Id="rId623" Type="http://schemas.openxmlformats.org/officeDocument/2006/relationships/hyperlink" Target="https://www.transfermarkt.com/ns-mura/transfers/verein/4059/w_s/pos/saison_id/2023" TargetMode="External"/><Relationship Id="rId2304" Type="http://schemas.openxmlformats.org/officeDocument/2006/relationships/hyperlink" Target="https://www.transfermarkt.com/nk-radomlje/transfers/verein/21460/w_s/pos/saison_id/2023" TargetMode="External"/><Relationship Id="rId5874" Type="http://schemas.openxmlformats.org/officeDocument/2006/relationships/hyperlink" Target="https://www.transfermarkt.com/nk-bravo/transfers/verein/26985/w_s/pos/saison_id/2023" TargetMode="External"/><Relationship Id="rId6925" Type="http://schemas.openxmlformats.org/officeDocument/2006/relationships/hyperlink" Target="https://www.transfermarkt.com/nk-olimpija-ljubljana/kader/verein/4772/saison_id/2023" TargetMode="External"/><Relationship Id="rId4476" Type="http://schemas.openxmlformats.org/officeDocument/2006/relationships/hyperlink" Target="https://www.transfermarkt.com/ns-mura/transfers/verein/4059/w_s/pos/saison_id/2023" TargetMode="External"/><Relationship Id="rId5527" Type="http://schemas.openxmlformats.org/officeDocument/2006/relationships/hyperlink" Target="https://www.transfermarkt.com/nk-radomlje/kader/verein/21460/saison_id/2023" TargetMode="External"/><Relationship Id="rId3078" Type="http://schemas.openxmlformats.org/officeDocument/2006/relationships/hyperlink" Target="https://www.transfermarkt.com/nk-domzale/transfers/verein/6248/w_s/pos/saison_id/2023" TargetMode="External"/><Relationship Id="rId4129" Type="http://schemas.openxmlformats.org/officeDocument/2006/relationships/hyperlink" Target="https://www.transfermarkt.com/nk-bravo/kader/verein/26985/saison_id/2023" TargetMode="External"/><Relationship Id="rId7699" Type="http://schemas.openxmlformats.org/officeDocument/2006/relationships/hyperlink" Target="https://www.transfermarkt.com/nk-rogaska/kader/verein/55601/saison_id/2023" TargetMode="External"/><Relationship Id="rId8000" Type="http://schemas.openxmlformats.org/officeDocument/2006/relationships/hyperlink" Target="https://www.transfermarkt.com/nk-aluminij-kidricevo/transfers/verein/11033/w_s/pos/saison_id/2023" TargetMode="External"/><Relationship Id="rId4610" Type="http://schemas.openxmlformats.org/officeDocument/2006/relationships/hyperlink" Target="https://www.transfermarkt.com/nk-radomlje/transfers/verein/21460/w_s/pos/saison_id/2023" TargetMode="External"/><Relationship Id="rId480" Type="http://schemas.openxmlformats.org/officeDocument/2006/relationships/hyperlink" Target="https://www.transfermarkt.com/nk-aluminij-kidricevo/transfers/verein/11033/w_s/pos/saison_id/2023" TargetMode="External"/><Relationship Id="rId2161" Type="http://schemas.openxmlformats.org/officeDocument/2006/relationships/hyperlink" Target="https://www.transfermarkt.com/nk-radomlje/kader/verein/21460/saison_id/2023" TargetMode="External"/><Relationship Id="rId3212" Type="http://schemas.openxmlformats.org/officeDocument/2006/relationships/hyperlink" Target="https://www.transfermarkt.com/fc-koper/transfers/verein/433/w_s/pos/saison_id/2023" TargetMode="External"/><Relationship Id="rId133" Type="http://schemas.openxmlformats.org/officeDocument/2006/relationships/hyperlink" Target="https://www.transfermarkt.com/nk-celje/kader/verein/710/saison_id/2023" TargetMode="External"/><Relationship Id="rId5384" Type="http://schemas.openxmlformats.org/officeDocument/2006/relationships/hyperlink" Target="https://www.transfermarkt.com/nk-radomlje/transfers/verein/21460/w_s/pos/saison_id/2023" TargetMode="External"/><Relationship Id="rId6782" Type="http://schemas.openxmlformats.org/officeDocument/2006/relationships/hyperlink" Target="https://www.transfermarkt.com/nk-bravo/transfers/verein/26985/w_s/pos/saison_id/2023" TargetMode="External"/><Relationship Id="rId7833" Type="http://schemas.openxmlformats.org/officeDocument/2006/relationships/hyperlink" Target="https://www.transfermarkt.com/fc-koper/transfers/verein/433/w_s/pos/saison_id/2023" TargetMode="External"/><Relationship Id="rId5037" Type="http://schemas.openxmlformats.org/officeDocument/2006/relationships/hyperlink" Target="https://www.transfermarkt.com/nk-aluminij-kidricevo/transfers/verein/11033/w_s/pos/saison_id/2023" TargetMode="External"/><Relationship Id="rId6435" Type="http://schemas.openxmlformats.org/officeDocument/2006/relationships/hyperlink" Target="https://www.transfermarkt.com/nk-radomlje/transfers/verein/21460/w_s/pos/saison_id/2023" TargetMode="External"/><Relationship Id="rId1994" Type="http://schemas.openxmlformats.org/officeDocument/2006/relationships/hyperlink" Target="https://www.transfermarkt.com/ns-mura/transfers/verein/4059/w_s/pos/saison_id/2023" TargetMode="External"/><Relationship Id="rId9658" Type="http://schemas.openxmlformats.org/officeDocument/2006/relationships/hyperlink" Target="https://www.transfermarkt.com/nk-celje/kader/verein/710/saison_id/2023" TargetMode="External"/><Relationship Id="rId1647" Type="http://schemas.openxmlformats.org/officeDocument/2006/relationships/hyperlink" Target="https://www.transfermarkt.com/nk-rogaska/transfers/verein/55601/w_s/pos/saison_id/2023" TargetMode="External"/><Relationship Id="rId4120" Type="http://schemas.openxmlformats.org/officeDocument/2006/relationships/hyperlink" Target="https://www.transfermarkt.com/fc-koper/kader/verein/433/saison_id/2023" TargetMode="External"/><Relationship Id="rId7690" Type="http://schemas.openxmlformats.org/officeDocument/2006/relationships/hyperlink" Target="https://www.transfermarkt.com/nk-aluminij-kidricevo/kader/verein/11033/saison_id/2023" TargetMode="External"/><Relationship Id="rId8741" Type="http://schemas.openxmlformats.org/officeDocument/2006/relationships/hyperlink" Target="https://www.transfermarkt.com/nk-rogaska/transfers/verein/55601/w_s/pos/saison_id/2023" TargetMode="External"/><Relationship Id="rId6292" Type="http://schemas.openxmlformats.org/officeDocument/2006/relationships/hyperlink" Target="https://www.transfermarkt.com/ns-mura/kader/verein/4059/saison_id/2023" TargetMode="External"/><Relationship Id="rId7343" Type="http://schemas.openxmlformats.org/officeDocument/2006/relationships/hyperlink" Target="https://www.transfermarkt.com/nk-domzale/transfers/verein/6248/w_s/pos/saison_id/2023" TargetMode="External"/><Relationship Id="rId3953" Type="http://schemas.openxmlformats.org/officeDocument/2006/relationships/hyperlink" Target="https://www.transfermarkt.com/nk-aluminij-kidricevo/transfers/verein/11033/w_s/pos/saison_id/2023" TargetMode="External"/><Relationship Id="rId9168" Type="http://schemas.openxmlformats.org/officeDocument/2006/relationships/hyperlink" Target="https://www.transfermarkt.com/nk-celje/transfers/verein/710/w_s/pos/saison_id/2023" TargetMode="External"/><Relationship Id="rId874" Type="http://schemas.openxmlformats.org/officeDocument/2006/relationships/hyperlink" Target="https://www.transfermarkt.com/nk-aluminij-kidricevo/kader/verein/11033/saison_id/2023" TargetMode="External"/><Relationship Id="rId2555" Type="http://schemas.openxmlformats.org/officeDocument/2006/relationships/hyperlink" Target="https://www.transfermarkt.com/nk-radomlje/transfers/verein/21460/w_s/pos/saison_id/2023" TargetMode="External"/><Relationship Id="rId3606" Type="http://schemas.openxmlformats.org/officeDocument/2006/relationships/hyperlink" Target="https://www.transfermarkt.com/nk-radomlje/transfers/verein/21460/w_s/pos/saison_id/2023" TargetMode="External"/><Relationship Id="rId527" Type="http://schemas.openxmlformats.org/officeDocument/2006/relationships/hyperlink" Target="https://www.transfermarkt.com/fc-koper/transfers/verein/433/w_s/pos/saison_id/2023" TargetMode="External"/><Relationship Id="rId1157" Type="http://schemas.openxmlformats.org/officeDocument/2006/relationships/hyperlink" Target="https://www.transfermarkt.com/ns-mura/transfers/verein/4059/w_s/pos/saison_id/2023" TargetMode="External"/><Relationship Id="rId2208" Type="http://schemas.openxmlformats.org/officeDocument/2006/relationships/hyperlink" Target="https://www.transfermarkt.com/nk-aluminij-kidricevo/transfers/verein/11033/w_s/pos/saison_id/2023" TargetMode="External"/><Relationship Id="rId5778" Type="http://schemas.openxmlformats.org/officeDocument/2006/relationships/hyperlink" Target="https://www.transfermarkt.com/nk-olimpija-ljubljana/transfers/verein/4772/w_s/pos/saison_id/2023" TargetMode="External"/><Relationship Id="rId6829" Type="http://schemas.openxmlformats.org/officeDocument/2006/relationships/hyperlink" Target="https://www.transfermarkt.com/nk-aluminij-kidricevo/kader/verein/11033/saison_id/2023" TargetMode="External"/><Relationship Id="rId8251" Type="http://schemas.openxmlformats.org/officeDocument/2006/relationships/hyperlink" Target="https://www.transfermarkt.com/fc-koper/transfers/verein/433/w_s/pos/saison_id/2023" TargetMode="External"/><Relationship Id="rId9302" Type="http://schemas.openxmlformats.org/officeDocument/2006/relationships/hyperlink" Target="https://www.transfermarkt.com/nk-maribor/transfers/verein/790/w_s/pos/saison_id/2023" TargetMode="External"/><Relationship Id="rId3463" Type="http://schemas.openxmlformats.org/officeDocument/2006/relationships/hyperlink" Target="https://www.transfermarkt.com/ns-mura/kader/verein/4059/saison_id/2023" TargetMode="External"/><Relationship Id="rId4861" Type="http://schemas.openxmlformats.org/officeDocument/2006/relationships/hyperlink" Target="https://www.transfermarkt.com/nk-aluminij-kidricevo/kader/verein/11033/saison_id/2023" TargetMode="External"/><Relationship Id="rId5912" Type="http://schemas.openxmlformats.org/officeDocument/2006/relationships/hyperlink" Target="https://www.transfermarkt.com/nk-olimpija-ljubljana/transfers/verein/4772/w_s/pos/saison_id/2023" TargetMode="External"/><Relationship Id="rId384" Type="http://schemas.openxmlformats.org/officeDocument/2006/relationships/hyperlink" Target="https://www.transfermarkt.com/nk-bravo/transfers/verein/26985/w_s/pos/saison_id/2023" TargetMode="External"/><Relationship Id="rId2065" Type="http://schemas.openxmlformats.org/officeDocument/2006/relationships/hyperlink" Target="https://www.transfermarkt.com/nk-maribor/transfers/verein/790/w_s/pos/saison_id/2023" TargetMode="External"/><Relationship Id="rId3116" Type="http://schemas.openxmlformats.org/officeDocument/2006/relationships/hyperlink" Target="https://www.transfermarkt.com/nk-olimpija-ljubljana/transfers/verein/4772/w_s/pos/saison_id/2023" TargetMode="External"/><Relationship Id="rId4514" Type="http://schemas.openxmlformats.org/officeDocument/2006/relationships/hyperlink" Target="https://www.transfermarkt.com/ns-mura/transfers/verein/4059/w_s/pos/saison_id/2023" TargetMode="External"/><Relationship Id="rId6686" Type="http://schemas.openxmlformats.org/officeDocument/2006/relationships/hyperlink" Target="https://www.transfermarkt.com/nk-olimpija-ljubljana/transfers/verein/4772/w_s/pos/saison_id/2023" TargetMode="External"/><Relationship Id="rId7737" Type="http://schemas.openxmlformats.org/officeDocument/2006/relationships/hyperlink" Target="https://www.transfermarkt.com/nk-domzale/transfers/verein/6248/w_s/pos/saison_id/2023" TargetMode="External"/><Relationship Id="rId5288" Type="http://schemas.openxmlformats.org/officeDocument/2006/relationships/hyperlink" Target="https://www.transfermarkt.com/nk-bravo/transfers/verein/26985/w_s/pos/saison_id/2023" TargetMode="External"/><Relationship Id="rId6339" Type="http://schemas.openxmlformats.org/officeDocument/2006/relationships/hyperlink" Target="https://www.transfermarkt.com/nk-maribor/transfers/verein/790/w_s/pos/saison_id/2023" TargetMode="External"/><Relationship Id="rId1898" Type="http://schemas.openxmlformats.org/officeDocument/2006/relationships/hyperlink" Target="https://www.transfermarkt.com/nk-domzale/transfers/verein/6248/w_s/pos/saison_id/2023" TargetMode="External"/><Relationship Id="rId2949" Type="http://schemas.openxmlformats.org/officeDocument/2006/relationships/hyperlink" Target="https://www.transfermarkt.com/nk-aluminij-kidricevo/transfers/verein/11033/w_s/pos/saison_id/2023" TargetMode="External"/><Relationship Id="rId6820" Type="http://schemas.openxmlformats.org/officeDocument/2006/relationships/hyperlink" Target="https://www.transfermarkt.com/nk-olimpija-ljubljana/kader/verein/4772/saison_id/2023" TargetMode="External"/><Relationship Id="rId4371" Type="http://schemas.openxmlformats.org/officeDocument/2006/relationships/hyperlink" Target="https://www.transfermarkt.com/nk-aluminij-kidricevo/transfers/verein/11033/w_s/pos/saison_id/2023" TargetMode="External"/><Relationship Id="rId5422" Type="http://schemas.openxmlformats.org/officeDocument/2006/relationships/hyperlink" Target="https://www.transfermarkt.com/nk-maribor/kader/verein/790/saison_id/2023" TargetMode="External"/><Relationship Id="rId4024" Type="http://schemas.openxmlformats.org/officeDocument/2006/relationships/hyperlink" Target="https://www.transfermarkt.com/fc-koper/kader/verein/433/saison_id/2023" TargetMode="External"/><Relationship Id="rId7594" Type="http://schemas.openxmlformats.org/officeDocument/2006/relationships/hyperlink" Target="https://www.transfermarkt.com/fc-koper/kader/verein/433/saison_id/2023" TargetMode="External"/><Relationship Id="rId8992" Type="http://schemas.openxmlformats.org/officeDocument/2006/relationships/hyperlink" Target="https://www.transfermarkt.com/nk-maribor/kader/verein/790/saison_id/2023" TargetMode="External"/><Relationship Id="rId6196" Type="http://schemas.openxmlformats.org/officeDocument/2006/relationships/hyperlink" Target="https://www.transfermarkt.com/nk-aluminij-kidricevo/kader/verein/11033/saison_id/2023" TargetMode="External"/><Relationship Id="rId7247" Type="http://schemas.openxmlformats.org/officeDocument/2006/relationships/hyperlink" Target="https://www.transfermarkt.com/nk-bravo/transfers/verein/26985/w_s/pos/saison_id/2023" TargetMode="External"/><Relationship Id="rId8645" Type="http://schemas.openxmlformats.org/officeDocument/2006/relationships/hyperlink" Target="https://www.transfermarkt.com/nk-maribor/transfers/verein/790/w_s/pos/saison_id/2023" TargetMode="External"/><Relationship Id="rId3857" Type="http://schemas.openxmlformats.org/officeDocument/2006/relationships/hyperlink" Target="https://www.transfermarkt.com/nk-rogaska/transfers/verein/55601/w_s/pos/saison_id/2023" TargetMode="External"/><Relationship Id="rId4908" Type="http://schemas.openxmlformats.org/officeDocument/2006/relationships/hyperlink" Target="https://www.transfermarkt.com/nk-olimpija-ljubljana/transfers/verein/4772/w_s/pos/saison_id/2023" TargetMode="External"/><Relationship Id="rId778" Type="http://schemas.openxmlformats.org/officeDocument/2006/relationships/hyperlink" Target="https://www.transfermarkt.com/nk-maribor/kader/verein/790/saison_id/2023" TargetMode="External"/><Relationship Id="rId2459" Type="http://schemas.openxmlformats.org/officeDocument/2006/relationships/hyperlink" Target="https://www.transfermarkt.com/nk-bravo/transfers/verein/26985/w_s/pos/saison_id/2023" TargetMode="External"/><Relationship Id="rId6330" Type="http://schemas.openxmlformats.org/officeDocument/2006/relationships/hyperlink" Target="https://www.transfermarkt.com/nk-radomlje/transfers/verein/21460/w_s/pos/saison_id/2023" TargetMode="External"/><Relationship Id="rId9553" Type="http://schemas.openxmlformats.org/officeDocument/2006/relationships/hyperlink" Target="https://www.transfermarkt.com/nk-domzale/kader/verein/6248/saison_id/2023" TargetMode="External"/><Relationship Id="rId1542" Type="http://schemas.openxmlformats.org/officeDocument/2006/relationships/hyperlink" Target="https://www.transfermarkt.com/nk-celje/transfers/verein/710/w_s/pos/saison_id/2023" TargetMode="External"/><Relationship Id="rId2940" Type="http://schemas.openxmlformats.org/officeDocument/2006/relationships/hyperlink" Target="https://www.transfermarkt.com/nk-aluminij-kidricevo/transfers/verein/11033/w_s/pos/saison_id/2023" TargetMode="External"/><Relationship Id="rId8155" Type="http://schemas.openxmlformats.org/officeDocument/2006/relationships/hyperlink" Target="https://www.transfermarkt.com/nk-olimpija-ljubljana/kader/verein/4772/saison_id/2023" TargetMode="External"/><Relationship Id="rId9206" Type="http://schemas.openxmlformats.org/officeDocument/2006/relationships/hyperlink" Target="https://www.transfermarkt.com/ns-mura/transfers/verein/4059/w_s/pos/saison_id/2023" TargetMode="External"/><Relationship Id="rId912" Type="http://schemas.openxmlformats.org/officeDocument/2006/relationships/hyperlink" Target="https://www.transfermarkt.com/nk-maribor/transfers/verein/790/w_s/pos/saison_id/2023" TargetMode="External"/><Relationship Id="rId4765" Type="http://schemas.openxmlformats.org/officeDocument/2006/relationships/hyperlink" Target="https://www.transfermarkt.com/nk-radomlje/kader/verein/21460/saison_id/2023" TargetMode="External"/><Relationship Id="rId5816" Type="http://schemas.openxmlformats.org/officeDocument/2006/relationships/hyperlink" Target="https://www.transfermarkt.com/ns-mura/transfers/verein/4059/w_s/pos/saison_id/2023" TargetMode="External"/><Relationship Id="rId288" Type="http://schemas.openxmlformats.org/officeDocument/2006/relationships/hyperlink" Target="https://www.transfermarkt.com/nk-bravo/transfers/verein/26985/w_s/pos/saison_id/2023" TargetMode="External"/><Relationship Id="rId3367" Type="http://schemas.openxmlformats.org/officeDocument/2006/relationships/hyperlink" Target="https://www.transfermarkt.com/nk-celje/kader/verein/710/saison_id/2023" TargetMode="External"/><Relationship Id="rId4418" Type="http://schemas.openxmlformats.org/officeDocument/2006/relationships/hyperlink" Target="https://www.transfermarkt.com/nk-celje/transfers/verein/710/w_s/pos/saison_id/2023" TargetMode="External"/><Relationship Id="rId7988" Type="http://schemas.openxmlformats.org/officeDocument/2006/relationships/hyperlink" Target="https://www.transfermarkt.com/nk-aluminij-kidricevo/transfers/verein/11033/w_s/pos/saison_id/2023" TargetMode="External"/><Relationship Id="rId2450" Type="http://schemas.openxmlformats.org/officeDocument/2006/relationships/hyperlink" Target="https://www.transfermarkt.com/ns-mura/transfers/verein/4059/w_s/pos/saison_id/2023" TargetMode="External"/><Relationship Id="rId3501" Type="http://schemas.openxmlformats.org/officeDocument/2006/relationships/hyperlink" Target="https://www.transfermarkt.com/nk-olimpija-ljubljana/transfers/verein/4772/w_s/pos/saison_id/2023" TargetMode="External"/><Relationship Id="rId9063" Type="http://schemas.openxmlformats.org/officeDocument/2006/relationships/hyperlink" Target="https://www.transfermarkt.com/nk-bravo/transfers/verein/26985/w_s/pos/saison_id/2023" TargetMode="External"/><Relationship Id="rId422" Type="http://schemas.openxmlformats.org/officeDocument/2006/relationships/hyperlink" Target="https://www.transfermarkt.com/nk-aluminij-kidricevo/transfers/verein/11033/w_s/pos/saison_id/2023" TargetMode="External"/><Relationship Id="rId1052" Type="http://schemas.openxmlformats.org/officeDocument/2006/relationships/hyperlink" Target="https://www.transfermarkt.com/nk-radomlje/transfers/verein/21460/w_s/pos/saison_id/2023" TargetMode="External"/><Relationship Id="rId2103" Type="http://schemas.openxmlformats.org/officeDocument/2006/relationships/hyperlink" Target="https://www.transfermarkt.com/fc-koper/transfers/verein/433/w_s/pos/saison_id/2023" TargetMode="External"/><Relationship Id="rId5673" Type="http://schemas.openxmlformats.org/officeDocument/2006/relationships/hyperlink" Target="https://www.transfermarkt.com/nk-rogaska/transfers/verein/55601/w_s/pos/saison_id/2023" TargetMode="External"/><Relationship Id="rId4275" Type="http://schemas.openxmlformats.org/officeDocument/2006/relationships/hyperlink" Target="https://www.transfermarkt.com/nk-olimpija-ljubljana/transfers/verein/4772/w_s/pos/saison_id/2023" TargetMode="External"/><Relationship Id="rId5326" Type="http://schemas.openxmlformats.org/officeDocument/2006/relationships/hyperlink" Target="https://www.transfermarkt.com/nk-celje/kader/verein/710/saison_id/2023" TargetMode="External"/><Relationship Id="rId6724" Type="http://schemas.openxmlformats.org/officeDocument/2006/relationships/hyperlink" Target="https://www.transfermarkt.com/nk-bravo/kader/verein/26985/saison_id/2023" TargetMode="External"/><Relationship Id="rId8896" Type="http://schemas.openxmlformats.org/officeDocument/2006/relationships/hyperlink" Target="https://www.transfermarkt.com/nk-bravo/kader/verein/26985/saison_id/2023" TargetMode="External"/><Relationship Id="rId1936" Type="http://schemas.openxmlformats.org/officeDocument/2006/relationships/hyperlink" Target="https://www.transfermarkt.com/nk-aluminij-kidricevo/kader/verein/11033/saison_id/2023" TargetMode="External"/><Relationship Id="rId7498" Type="http://schemas.openxmlformats.org/officeDocument/2006/relationships/hyperlink" Target="https://www.transfermarkt.com/nk-aluminij-kidricevo/kader/verein/11033/saison_id/2023" TargetMode="External"/><Relationship Id="rId8549" Type="http://schemas.openxmlformats.org/officeDocument/2006/relationships/hyperlink" Target="https://www.transfermarkt.com/nk-celje/transfers/verein/710/w_s/pos/saison_id/2023" TargetMode="External"/><Relationship Id="rId3011" Type="http://schemas.openxmlformats.org/officeDocument/2006/relationships/hyperlink" Target="https://www.transfermarkt.com/nk-aluminij-kidricevo/transfers/verein/11033/w_s/pos/saison_id/2023" TargetMode="External"/><Relationship Id="rId6581" Type="http://schemas.openxmlformats.org/officeDocument/2006/relationships/hyperlink" Target="https://www.transfermarkt.com/ns-mura/transfers/verein/4059/w_s/pos/saison_id/2023" TargetMode="External"/><Relationship Id="rId7632" Type="http://schemas.openxmlformats.org/officeDocument/2006/relationships/hyperlink" Target="https://www.transfermarkt.com/nk-bravo/transfers/verein/26985/w_s/pos/saison_id/2023" TargetMode="External"/><Relationship Id="rId5183" Type="http://schemas.openxmlformats.org/officeDocument/2006/relationships/hyperlink" Target="https://www.transfermarkt.com/nk-bravo/transfers/verein/26985/w_s/pos/saison_id/2023" TargetMode="External"/><Relationship Id="rId6234" Type="http://schemas.openxmlformats.org/officeDocument/2006/relationships/hyperlink" Target="https://www.transfermarkt.com/nk-domzale/transfers/verein/6248/w_s/pos/saison_id/2023" TargetMode="External"/><Relationship Id="rId9457" Type="http://schemas.openxmlformats.org/officeDocument/2006/relationships/hyperlink" Target="https://www.transfermarkt.com/fc-koper/kader/verein/433/saison_id/2023" TargetMode="External"/><Relationship Id="rId1793" Type="http://schemas.openxmlformats.org/officeDocument/2006/relationships/hyperlink" Target="https://www.transfermarkt.com/nk-maribor/transfers/verein/790/w_s/pos/saison_id/2023" TargetMode="External"/><Relationship Id="rId2844" Type="http://schemas.openxmlformats.org/officeDocument/2006/relationships/hyperlink" Target="https://www.transfermarkt.com/nk-olimpija-ljubljana/kader/verein/4772/saison_id/2023" TargetMode="External"/><Relationship Id="rId8059" Type="http://schemas.openxmlformats.org/officeDocument/2006/relationships/hyperlink" Target="https://www.transfermarkt.com/nk-olimpija-ljubljana/kader/verein/4772/saison_id/2023" TargetMode="External"/><Relationship Id="rId816" Type="http://schemas.openxmlformats.org/officeDocument/2006/relationships/hyperlink" Target="https://www.transfermarkt.com/nk-celje/transfers/verein/710/w_s/pos/saison_id/2023" TargetMode="External"/><Relationship Id="rId1446" Type="http://schemas.openxmlformats.org/officeDocument/2006/relationships/hyperlink" Target="https://www.transfermarkt.com/nk-radomlje/transfers/verein/21460/w_s/pos/saison_id/2023" TargetMode="External"/><Relationship Id="rId4669" Type="http://schemas.openxmlformats.org/officeDocument/2006/relationships/hyperlink" Target="https://www.transfermarkt.com/nk-olimpija-ljubljana/kader/verein/4772/saison_id/2023" TargetMode="External"/><Relationship Id="rId8540" Type="http://schemas.openxmlformats.org/officeDocument/2006/relationships/hyperlink" Target="https://www.transfermarkt.com/nk-olimpija-ljubljana/transfers/verein/4772/w_s/pos/saison_id/2023" TargetMode="External"/><Relationship Id="rId6091" Type="http://schemas.openxmlformats.org/officeDocument/2006/relationships/hyperlink" Target="https://www.transfermarkt.com/nk-celje/kader/verein/710/saison_id/2023" TargetMode="External"/><Relationship Id="rId7142" Type="http://schemas.openxmlformats.org/officeDocument/2006/relationships/hyperlink" Target="https://www.transfermarkt.com/fc-koper/transfers/verein/433/w_s/pos/saison_id/2023" TargetMode="External"/><Relationship Id="rId3752" Type="http://schemas.openxmlformats.org/officeDocument/2006/relationships/hyperlink" Target="https://www.transfermarkt.com/nk-radomlje/transfers/verein/21460/w_s/pos/saison_id/2023" TargetMode="External"/><Relationship Id="rId673" Type="http://schemas.openxmlformats.org/officeDocument/2006/relationships/hyperlink" Target="https://www.transfermarkt.com/nk-maribor/kader/verein/790/saison_id/2023" TargetMode="External"/><Relationship Id="rId2354" Type="http://schemas.openxmlformats.org/officeDocument/2006/relationships/hyperlink" Target="https://www.transfermarkt.com/nk-rogaska/transfers/verein/55601/w_s/pos/saison_id/2023" TargetMode="External"/><Relationship Id="rId3405" Type="http://schemas.openxmlformats.org/officeDocument/2006/relationships/hyperlink" Target="https://www.transfermarkt.com/nk-radomlje/transfers/verein/21460/w_s/pos/saison_id/2023" TargetMode="External"/><Relationship Id="rId4803" Type="http://schemas.openxmlformats.org/officeDocument/2006/relationships/hyperlink" Target="https://www.transfermarkt.com/fc-koper/transfers/verein/433/w_s/pos/saison_id/2023" TargetMode="External"/><Relationship Id="rId326" Type="http://schemas.openxmlformats.org/officeDocument/2006/relationships/hyperlink" Target="https://www.transfermarkt.com/nk-bravo/transfers/verein/26985/w_s/pos/saison_id/2023" TargetMode="External"/><Relationship Id="rId2007" Type="http://schemas.openxmlformats.org/officeDocument/2006/relationships/hyperlink" Target="https://www.transfermarkt.com/nk-olimpija-ljubljana/transfers/verein/4772/w_s/pos/saison_id/2023" TargetMode="External"/><Relationship Id="rId6975" Type="http://schemas.openxmlformats.org/officeDocument/2006/relationships/hyperlink" Target="https://www.transfermarkt.com/nk-bravo/transfers/verein/26985/w_s/pos/saison_id/2023" TargetMode="External"/><Relationship Id="rId4179" Type="http://schemas.openxmlformats.org/officeDocument/2006/relationships/hyperlink" Target="https://www.transfermarkt.com/nk-rogaska/transfers/verein/55601/w_s/pos/saison_id/2023" TargetMode="External"/><Relationship Id="rId5577" Type="http://schemas.openxmlformats.org/officeDocument/2006/relationships/hyperlink" Target="https://www.transfermarkt.com/nk-bravo/transfers/verein/26985/w_s/pos/saison_id/2023" TargetMode="External"/><Relationship Id="rId6628" Type="http://schemas.openxmlformats.org/officeDocument/2006/relationships/hyperlink" Target="https://www.transfermarkt.com/nk-celje/kader/verein/710/saison_id/2023" TargetMode="External"/><Relationship Id="rId8050" Type="http://schemas.openxmlformats.org/officeDocument/2006/relationships/hyperlink" Target="https://www.transfermarkt.com/nk-bravo/kader/verein/26985/saison_id/2023" TargetMode="External"/><Relationship Id="rId9101" Type="http://schemas.openxmlformats.org/officeDocument/2006/relationships/hyperlink" Target="https://www.transfermarkt.com/nk-bravo/transfers/verein/26985/w_s/pos/saison_id/2023" TargetMode="External"/><Relationship Id="rId4660" Type="http://schemas.openxmlformats.org/officeDocument/2006/relationships/hyperlink" Target="https://www.transfermarkt.com/ns-mura/kader/verein/4059/saison_id/2023" TargetMode="External"/><Relationship Id="rId5711" Type="http://schemas.openxmlformats.org/officeDocument/2006/relationships/hyperlink" Target="https://www.transfermarkt.com/ns-mura/transfers/verein/4059/w_s/pos/saison_id/2023" TargetMode="External"/><Relationship Id="rId3262" Type="http://schemas.openxmlformats.org/officeDocument/2006/relationships/hyperlink" Target="https://www.transfermarkt.com/nk-maribor/kader/verein/790/saison_id/2023" TargetMode="External"/><Relationship Id="rId4313" Type="http://schemas.openxmlformats.org/officeDocument/2006/relationships/hyperlink" Target="https://www.transfermarkt.com/nk-celje/transfers/verein/710/w_s/pos/saison_id/2023" TargetMode="External"/><Relationship Id="rId7883" Type="http://schemas.openxmlformats.org/officeDocument/2006/relationships/hyperlink" Target="https://www.transfermarkt.com/nk-radomlje/transfers/verein/21460/w_s/pos/saison_id/2023" TargetMode="External"/><Relationship Id="rId183" Type="http://schemas.openxmlformats.org/officeDocument/2006/relationships/hyperlink" Target="https://www.transfermarkt.com/nk-celje/transfers/verein/710/w_s/pos/saison_id/2023" TargetMode="External"/><Relationship Id="rId6485" Type="http://schemas.openxmlformats.org/officeDocument/2006/relationships/hyperlink" Target="https://www.transfermarkt.com/nk-celje/transfers/verein/710/w_s/pos/saison_id/2023" TargetMode="External"/><Relationship Id="rId7536" Type="http://schemas.openxmlformats.org/officeDocument/2006/relationships/hyperlink" Target="https://www.transfermarkt.com/nk-olimpija-ljubljana/transfers/verein/4772/w_s/pos/saison_id/2023" TargetMode="External"/><Relationship Id="rId8934" Type="http://schemas.openxmlformats.org/officeDocument/2006/relationships/hyperlink" Target="https://www.transfermarkt.com/ns-mura/transfers/verein/4059/w_s/pos/saison_id/2023" TargetMode="External"/><Relationship Id="rId5087" Type="http://schemas.openxmlformats.org/officeDocument/2006/relationships/hyperlink" Target="https://www.transfermarkt.com/nk-olimpija-ljubljana/transfers/verein/4772/w_s/pos/saison_id/2023" TargetMode="External"/><Relationship Id="rId6138" Type="http://schemas.openxmlformats.org/officeDocument/2006/relationships/hyperlink" Target="https://www.transfermarkt.com/nk-maribor/transfers/verein/790/w_s/pos/saison_id/2023" TargetMode="External"/><Relationship Id="rId1697" Type="http://schemas.openxmlformats.org/officeDocument/2006/relationships/hyperlink" Target="https://www.transfermarkt.com/fc-koper/transfers/verein/433/w_s/pos/saison_id/2023" TargetMode="External"/><Relationship Id="rId2748" Type="http://schemas.openxmlformats.org/officeDocument/2006/relationships/hyperlink" Target="https://www.transfermarkt.com/nk-radomlje/transfers/verein/21460/w_s/pos/saison_id/2023" TargetMode="External"/><Relationship Id="rId4170" Type="http://schemas.openxmlformats.org/officeDocument/2006/relationships/hyperlink" Target="https://www.transfermarkt.com/nk-olimpija-ljubljana/transfers/verein/4772/w_s/pos/saison_id/2023" TargetMode="External"/><Relationship Id="rId5221" Type="http://schemas.openxmlformats.org/officeDocument/2006/relationships/hyperlink" Target="https://www.transfermarkt.com/nk-aluminij-kidricevo/kader/verein/11033/saison_id/2023" TargetMode="External"/><Relationship Id="rId8791" Type="http://schemas.openxmlformats.org/officeDocument/2006/relationships/hyperlink" Target="https://www.transfermarkt.com/nk-olimpija-ljubljana/kader/verein/4772/saison_id/2023" TargetMode="External"/><Relationship Id="rId56" Type="http://schemas.openxmlformats.org/officeDocument/2006/relationships/hyperlink" Target="https://www.transfermarkt.com/fc-koper/transfers/verein/433/w_s/pos/saison_id/2023" TargetMode="External"/><Relationship Id="rId1831" Type="http://schemas.openxmlformats.org/officeDocument/2006/relationships/hyperlink" Target="https://www.transfermarkt.com/nk-aluminij-kidricevo/kader/verein/11033/saison_id/2023" TargetMode="External"/><Relationship Id="rId7393" Type="http://schemas.openxmlformats.org/officeDocument/2006/relationships/hyperlink" Target="https://www.transfermarkt.com/nk-radomlje/kader/verein/21460/saison_id/2023" TargetMode="External"/><Relationship Id="rId8444" Type="http://schemas.openxmlformats.org/officeDocument/2006/relationships/hyperlink" Target="https://www.transfermarkt.com/nk-aluminij-kidricevo/transfers/verein/11033/w_s/pos/saison_id/2023" TargetMode="External"/><Relationship Id="rId7046" Type="http://schemas.openxmlformats.org/officeDocument/2006/relationships/hyperlink" Target="https://www.transfermarkt.com/ns-mura/transfers/verein/4059/w_s/pos/saison_id/2023" TargetMode="External"/><Relationship Id="rId577" Type="http://schemas.openxmlformats.org/officeDocument/2006/relationships/hyperlink" Target="https://www.transfermarkt.com/fc-koper/kader/verein/433/saison_id/2023" TargetMode="External"/><Relationship Id="rId2258" Type="http://schemas.openxmlformats.org/officeDocument/2006/relationships/hyperlink" Target="https://www.transfermarkt.com/nk-aluminij-kidricevo/transfers/verein/11033/w_s/pos/saison_id/2023" TargetMode="External"/><Relationship Id="rId3656" Type="http://schemas.openxmlformats.org/officeDocument/2006/relationships/hyperlink" Target="https://www.transfermarkt.com/nk-domzale/transfers/verein/6248/w_s/pos/saison_id/2023" TargetMode="External"/><Relationship Id="rId4707" Type="http://schemas.openxmlformats.org/officeDocument/2006/relationships/hyperlink" Target="https://www.transfermarkt.com/nk-bravo/transfers/verein/26985/w_s/pos/saison_id/2023" TargetMode="External"/><Relationship Id="rId3309" Type="http://schemas.openxmlformats.org/officeDocument/2006/relationships/hyperlink" Target="https://www.transfermarkt.com/nk-olimpija-ljubljana/transfers/verein/4772/w_s/pos/saison_id/2023" TargetMode="External"/><Relationship Id="rId6879" Type="http://schemas.openxmlformats.org/officeDocument/2006/relationships/hyperlink" Target="https://www.transfermarkt.com/nk-aluminij-kidricevo/transfers/verein/11033/w_s/pos/saison_id/2023" TargetMode="External"/><Relationship Id="rId9352" Type="http://schemas.openxmlformats.org/officeDocument/2006/relationships/hyperlink" Target="https://www.transfermarkt.com/nk-radomlje/kader/verein/21460/saison_id/2023" TargetMode="External"/><Relationship Id="rId711" Type="http://schemas.openxmlformats.org/officeDocument/2006/relationships/hyperlink" Target="https://www.transfermarkt.com/nk-domzale/transfers/verein/6248/w_s/pos/saison_id/2023" TargetMode="External"/><Relationship Id="rId1341" Type="http://schemas.openxmlformats.org/officeDocument/2006/relationships/hyperlink" Target="https://www.transfermarkt.com/ns-mura/transfers/verein/4059/w_s/pos/saison_id/2023" TargetMode="External"/><Relationship Id="rId5962" Type="http://schemas.openxmlformats.org/officeDocument/2006/relationships/hyperlink" Target="https://www.transfermarkt.com/nk-maribor/kader/verein/790/saison_id/2023" TargetMode="External"/><Relationship Id="rId9005" Type="http://schemas.openxmlformats.org/officeDocument/2006/relationships/hyperlink" Target="https://www.transfermarkt.com/nk-olimpija-ljubljana/transfers/verein/4772/w_s/pos/saison_id/2023" TargetMode="External"/><Relationship Id="rId4564" Type="http://schemas.openxmlformats.org/officeDocument/2006/relationships/hyperlink" Target="https://www.transfermarkt.com/nk-radomlje/kader/verein/21460/saison_id/2023" TargetMode="External"/><Relationship Id="rId5615" Type="http://schemas.openxmlformats.org/officeDocument/2006/relationships/hyperlink" Target="https://www.transfermarkt.com/ns-mura/transfers/verein/4059/w_s/pos/saison_id/2023" TargetMode="External"/><Relationship Id="rId3166" Type="http://schemas.openxmlformats.org/officeDocument/2006/relationships/hyperlink" Target="https://www.transfermarkt.com/nk-domzale/kader/verein/6248/saison_id/2023" TargetMode="External"/><Relationship Id="rId4217" Type="http://schemas.openxmlformats.org/officeDocument/2006/relationships/hyperlink" Target="https://www.transfermarkt.com/nk-maribor/transfers/verein/790/w_s/pos/saison_id/2023" TargetMode="External"/><Relationship Id="rId6389" Type="http://schemas.openxmlformats.org/officeDocument/2006/relationships/hyperlink" Target="https://www.transfermarkt.com/nk-domzale/transfers/verein/6248/w_s/pos/saison_id/2023" TargetMode="External"/><Relationship Id="rId7787" Type="http://schemas.openxmlformats.org/officeDocument/2006/relationships/hyperlink" Target="https://www.transfermarkt.com/nk-bravo/transfers/verein/26985/w_s/pos/saison_id/2023" TargetMode="External"/><Relationship Id="rId8838" Type="http://schemas.openxmlformats.org/officeDocument/2006/relationships/hyperlink" Target="https://www.transfermarkt.com/nk-aluminij-kidricevo/transfers/verein/11033/w_s/pos/saison_id/2023" TargetMode="External"/><Relationship Id="rId2999" Type="http://schemas.openxmlformats.org/officeDocument/2006/relationships/hyperlink" Target="https://www.transfermarkt.com/ns-mura/transfers/verein/4059/w_s/pos/saison_id/2023" TargetMode="External"/><Relationship Id="rId3300" Type="http://schemas.openxmlformats.org/officeDocument/2006/relationships/hyperlink" Target="https://www.transfermarkt.com/nk-radomlje/transfers/verein/21460/w_s/pos/saison_id/2023" TargetMode="External"/><Relationship Id="rId6870" Type="http://schemas.openxmlformats.org/officeDocument/2006/relationships/hyperlink" Target="https://www.transfermarkt.com/nk-celje/transfers/verein/710/w_s/pos/saison_id/2023" TargetMode="External"/><Relationship Id="rId7921" Type="http://schemas.openxmlformats.org/officeDocument/2006/relationships/hyperlink" Target="https://www.transfermarkt.com/nk-maribor/kader/verein/790/saison_id/2023" TargetMode="External"/><Relationship Id="rId221" Type="http://schemas.openxmlformats.org/officeDocument/2006/relationships/hyperlink" Target="https://www.transfermarkt.com/ns-mura/transfers/verein/4059/w_s/pos/saison_id/2023" TargetMode="External"/><Relationship Id="rId5472" Type="http://schemas.openxmlformats.org/officeDocument/2006/relationships/hyperlink" Target="https://www.transfermarkt.com/fc-koper/transfers/verein/433/w_s/pos/saison_id/2023" TargetMode="External"/><Relationship Id="rId6523" Type="http://schemas.openxmlformats.org/officeDocument/2006/relationships/hyperlink" Target="https://www.transfermarkt.com/nk-olimpija-ljubljana/kader/verein/4772/saison_id/2023" TargetMode="External"/><Relationship Id="rId4074" Type="http://schemas.openxmlformats.org/officeDocument/2006/relationships/hyperlink" Target="https://www.transfermarkt.com/ns-mura/transfers/verein/4059/w_s/pos/saison_id/2023" TargetMode="External"/><Relationship Id="rId5125" Type="http://schemas.openxmlformats.org/officeDocument/2006/relationships/hyperlink" Target="https://www.transfermarkt.com/nk-radomlje/kader/verein/21460/saison_id/2023" TargetMode="External"/><Relationship Id="rId8695" Type="http://schemas.openxmlformats.org/officeDocument/2006/relationships/hyperlink" Target="https://www.transfermarkt.com/nk-domzale/kader/verein/6248/saison_id/2023" TargetMode="External"/><Relationship Id="rId7297" Type="http://schemas.openxmlformats.org/officeDocument/2006/relationships/hyperlink" Target="https://www.transfermarkt.com/nk-maribor/kader/verein/790/saison_id/2023" TargetMode="External"/><Relationship Id="rId8348" Type="http://schemas.openxmlformats.org/officeDocument/2006/relationships/hyperlink" Target="https://www.transfermarkt.com/nk-radomlje/transfers/verein/21460/w_s/pos/saison_id/2023" TargetMode="External"/><Relationship Id="rId1735" Type="http://schemas.openxmlformats.org/officeDocument/2006/relationships/hyperlink" Target="https://www.transfermarkt.com/nk-maribor/kader/verein/790/saison_id/2023" TargetMode="External"/><Relationship Id="rId4958" Type="http://schemas.openxmlformats.org/officeDocument/2006/relationships/hyperlink" Target="https://www.transfermarkt.com/nk-olimpija-ljubljana/transfers/verein/4772/w_s/pos/saison_id/2023" TargetMode="External"/><Relationship Id="rId6380" Type="http://schemas.openxmlformats.org/officeDocument/2006/relationships/hyperlink" Target="https://www.transfermarkt.com/nk-bravo/transfers/verein/26985/w_s/pos/saison_id/2023" TargetMode="External"/><Relationship Id="rId7431" Type="http://schemas.openxmlformats.org/officeDocument/2006/relationships/hyperlink" Target="https://www.transfermarkt.com/nk-celje/transfers/verein/710/w_s/pos/saison_id/2023" TargetMode="External"/><Relationship Id="rId2990" Type="http://schemas.openxmlformats.org/officeDocument/2006/relationships/hyperlink" Target="https://www.transfermarkt.com/nk-radomlje/transfers/verein/21460/w_s/pos/saison_id/2023" TargetMode="External"/><Relationship Id="rId6033" Type="http://schemas.openxmlformats.org/officeDocument/2006/relationships/hyperlink" Target="https://www.transfermarkt.com/nk-radomlje/transfers/verein/21460/w_s/pos/saison_id/2023" TargetMode="External"/><Relationship Id="rId962" Type="http://schemas.openxmlformats.org/officeDocument/2006/relationships/hyperlink" Target="https://www.transfermarkt.com/nk-radomlje/transfers/verein/21460/w_s/pos/saison_id/2023" TargetMode="External"/><Relationship Id="rId1592" Type="http://schemas.openxmlformats.org/officeDocument/2006/relationships/hyperlink" Target="https://www.transfermarkt.com/nk-celje/transfers/verein/710/w_s/pos/saison_id/2023" TargetMode="External"/><Relationship Id="rId2643" Type="http://schemas.openxmlformats.org/officeDocument/2006/relationships/hyperlink" Target="https://www.transfermarkt.com/nk-maribor/kader/verein/790/saison_id/2023" TargetMode="External"/><Relationship Id="rId9256" Type="http://schemas.openxmlformats.org/officeDocument/2006/relationships/hyperlink" Target="https://www.transfermarkt.com/ns-mura/kader/verein/4059/saison_id/2023" TargetMode="External"/><Relationship Id="rId615" Type="http://schemas.openxmlformats.org/officeDocument/2006/relationships/hyperlink" Target="https://www.transfermarkt.com/nk-domzale/transfers/verein/6248/w_s/pos/saison_id/2023" TargetMode="External"/><Relationship Id="rId1245" Type="http://schemas.openxmlformats.org/officeDocument/2006/relationships/hyperlink" Target="https://www.transfermarkt.com/fc-koper/transfers/verein/433/w_s/pos/saison_id/2023" TargetMode="External"/><Relationship Id="rId4468" Type="http://schemas.openxmlformats.org/officeDocument/2006/relationships/hyperlink" Target="https://www.transfermarkt.com/ns-mura/kader/verein/4059/saison_id/2023" TargetMode="External"/><Relationship Id="rId5866" Type="http://schemas.openxmlformats.org/officeDocument/2006/relationships/hyperlink" Target="https://www.transfermarkt.com/nk-bravo/kader/verein/26985/saison_id/2023" TargetMode="External"/><Relationship Id="rId6917" Type="http://schemas.openxmlformats.org/officeDocument/2006/relationships/hyperlink" Target="https://www.transfermarkt.com/nk-domzale/transfers/verein/6248/w_s/pos/saison_id/2023" TargetMode="External"/><Relationship Id="rId5519" Type="http://schemas.openxmlformats.org/officeDocument/2006/relationships/hyperlink" Target="https://www.transfermarkt.com/nk-rogaska/transfers/verein/55601/w_s/pos/saison_id/2023" TargetMode="External"/><Relationship Id="rId3551" Type="http://schemas.openxmlformats.org/officeDocument/2006/relationships/hyperlink" Target="https://www.transfermarkt.com/nk-rogaska/transfers/verein/55601/w_s/pos/saison_id/2023" TargetMode="External"/><Relationship Id="rId4602" Type="http://schemas.openxmlformats.org/officeDocument/2006/relationships/hyperlink" Target="https://www.transfermarkt.com/nk-bravo/transfers/verein/26985/w_s/pos/saison_id/2023" TargetMode="External"/><Relationship Id="rId472" Type="http://schemas.openxmlformats.org/officeDocument/2006/relationships/hyperlink" Target="https://www.transfermarkt.com/nk-rogaska/kader/verein/55601/saison_id/2023" TargetMode="External"/><Relationship Id="rId2153" Type="http://schemas.openxmlformats.org/officeDocument/2006/relationships/hyperlink" Target="https://www.transfermarkt.com/nk-domzale/transfers/verein/6248/w_s/pos/saison_id/2023" TargetMode="External"/><Relationship Id="rId3204" Type="http://schemas.openxmlformats.org/officeDocument/2006/relationships/hyperlink" Target="https://www.transfermarkt.com/nk-olimpija-ljubljana/transfers/verein/4772/w_s/pos/saison_id/2023" TargetMode="External"/><Relationship Id="rId6774" Type="http://schemas.openxmlformats.org/officeDocument/2006/relationships/hyperlink" Target="https://www.transfermarkt.com/ns-mura/transfers/verein/4059/w_s/pos/saison_id/2023" TargetMode="External"/><Relationship Id="rId7825" Type="http://schemas.openxmlformats.org/officeDocument/2006/relationships/hyperlink" Target="https://www.transfermarkt.com/fc-koper/kader/verein/433/saison_id/2023" TargetMode="External"/><Relationship Id="rId125" Type="http://schemas.openxmlformats.org/officeDocument/2006/relationships/hyperlink" Target="https://www.transfermarkt.com/ns-mura/transfers/verein/4059/w_s/pos/saison_id/2023" TargetMode="External"/><Relationship Id="rId5376" Type="http://schemas.openxmlformats.org/officeDocument/2006/relationships/hyperlink" Target="https://www.transfermarkt.com/nk-rogaska/transfers/verein/55601/w_s/pos/saison_id/2023" TargetMode="External"/><Relationship Id="rId6427" Type="http://schemas.openxmlformats.org/officeDocument/2006/relationships/hyperlink" Target="https://www.transfermarkt.com/nk-radomlje/kader/verein/21460/saison_id/2023" TargetMode="External"/><Relationship Id="rId5029" Type="http://schemas.openxmlformats.org/officeDocument/2006/relationships/hyperlink" Target="https://www.transfermarkt.com/nk-maribor/kader/verein/790/saison_id/2023" TargetMode="External"/><Relationship Id="rId8599" Type="http://schemas.openxmlformats.org/officeDocument/2006/relationships/hyperlink" Target="https://www.transfermarkt.com/nk-radomlje/kader/verein/21460/saison_id/2023" TargetMode="External"/><Relationship Id="rId1986" Type="http://schemas.openxmlformats.org/officeDocument/2006/relationships/hyperlink" Target="https://www.transfermarkt.com/nk-maribor/transfers/verein/790/w_s/pos/saison_id/2023" TargetMode="External"/><Relationship Id="rId1639" Type="http://schemas.openxmlformats.org/officeDocument/2006/relationships/hyperlink" Target="https://www.transfermarkt.com/fc-koper/kader/verein/433/saison_id/2023" TargetMode="External"/><Relationship Id="rId3061" Type="http://schemas.openxmlformats.org/officeDocument/2006/relationships/hyperlink" Target="https://www.transfermarkt.com/nk-bravo/kader/verein/26985/saison_id/2023" TargetMode="External"/><Relationship Id="rId5510" Type="http://schemas.openxmlformats.org/officeDocument/2006/relationships/hyperlink" Target="https://www.transfermarkt.com/nk-aluminij-kidricevo/transfers/verein/11033/w_s/pos/saison_id/2023" TargetMode="External"/><Relationship Id="rId4112" Type="http://schemas.openxmlformats.org/officeDocument/2006/relationships/hyperlink" Target="https://www.transfermarkt.com/nk-olimpija-ljubljana/transfers/verein/4772/w_s/pos/saison_id/2023" TargetMode="External"/><Relationship Id="rId7682" Type="http://schemas.openxmlformats.org/officeDocument/2006/relationships/hyperlink" Target="https://www.transfermarkt.com/nk-olimpija-ljubljana/transfers/verein/4772/w_s/pos/saison_id/2023" TargetMode="External"/><Relationship Id="rId8733" Type="http://schemas.openxmlformats.org/officeDocument/2006/relationships/hyperlink" Target="https://www.transfermarkt.com/nk-aluminij-kidricevo/transfers/verein/11033/w_s/pos/saison_id/2023" TargetMode="External"/><Relationship Id="rId6284" Type="http://schemas.openxmlformats.org/officeDocument/2006/relationships/hyperlink" Target="https://www.transfermarkt.com/nk-olimpija-ljubljana/transfers/verein/4772/w_s/pos/saison_id/2023" TargetMode="External"/><Relationship Id="rId7335" Type="http://schemas.openxmlformats.org/officeDocument/2006/relationships/hyperlink" Target="https://www.transfermarkt.com/nk-bravo/transfers/verein/26985/w_s/pos/saison_id/2023" TargetMode="External"/><Relationship Id="rId2894" Type="http://schemas.openxmlformats.org/officeDocument/2006/relationships/hyperlink" Target="https://www.transfermarkt.com/nk-bravo/transfers/verein/26985/w_s/pos/saison_id/2023" TargetMode="External"/><Relationship Id="rId866" Type="http://schemas.openxmlformats.org/officeDocument/2006/relationships/hyperlink" Target="https://www.transfermarkt.com/nk-maribor/transfers/verein/790/w_s/pos/saison_id/2023" TargetMode="External"/><Relationship Id="rId1496" Type="http://schemas.openxmlformats.org/officeDocument/2006/relationships/hyperlink" Target="https://www.transfermarkt.com/nk-domzale/transfers/verein/6248/w_s/pos/saison_id/2023" TargetMode="External"/><Relationship Id="rId2547" Type="http://schemas.openxmlformats.org/officeDocument/2006/relationships/hyperlink" Target="https://www.transfermarkt.com/nk-celje/transfers/verein/710/w_s/pos/saison_id/2023" TargetMode="External"/><Relationship Id="rId3945" Type="http://schemas.openxmlformats.org/officeDocument/2006/relationships/hyperlink" Target="https://www.transfermarkt.com/nk-domzale/transfers/verein/6248/w_s/pos/saison_id/2023" TargetMode="External"/><Relationship Id="rId519" Type="http://schemas.openxmlformats.org/officeDocument/2006/relationships/hyperlink" Target="https://www.transfermarkt.com/nk-celje/transfers/verein/710/w_s/pos/saison_id/2023" TargetMode="External"/><Relationship Id="rId1149" Type="http://schemas.openxmlformats.org/officeDocument/2006/relationships/hyperlink" Target="https://www.transfermarkt.com/fc-koper/kader/verein/433/saison_id/2023" TargetMode="External"/><Relationship Id="rId5020" Type="http://schemas.openxmlformats.org/officeDocument/2006/relationships/hyperlink" Target="https://www.transfermarkt.com/nk-aluminij-kidricevo/kader/verein/11033/saison_id/2023" TargetMode="External"/><Relationship Id="rId7192" Type="http://schemas.openxmlformats.org/officeDocument/2006/relationships/hyperlink" Target="https://www.transfermarkt.com/ns-mura/kader/verein/4059/saison_id/2023" TargetMode="External"/><Relationship Id="rId8590" Type="http://schemas.openxmlformats.org/officeDocument/2006/relationships/hyperlink" Target="https://www.transfermarkt.com/nk-rogaska/kader/verein/55601/saison_id/2023" TargetMode="External"/><Relationship Id="rId9641" Type="http://schemas.openxmlformats.org/officeDocument/2006/relationships/hyperlink" Target="https://www.transfermarkt.com/nk-rogaska/transfers/verein/55601/w_s/pos/saison_id/2023" TargetMode="External"/><Relationship Id="rId1630" Type="http://schemas.openxmlformats.org/officeDocument/2006/relationships/hyperlink" Target="https://www.transfermarkt.com/nk-radomlje/kader/verein/21460/saison_id/2023" TargetMode="External"/><Relationship Id="rId8243" Type="http://schemas.openxmlformats.org/officeDocument/2006/relationships/hyperlink" Target="https://www.transfermarkt.com/nk-aluminij-kidricevo/transfers/verein/11033/w_s/pos/saison_id/2023" TargetMode="External"/><Relationship Id="rId4853" Type="http://schemas.openxmlformats.org/officeDocument/2006/relationships/hyperlink" Target="https://www.transfermarkt.com/nk-bravo/transfers/verein/26985/w_s/pos/saison_id/2023" TargetMode="External"/><Relationship Id="rId5904" Type="http://schemas.openxmlformats.org/officeDocument/2006/relationships/hyperlink" Target="https://www.transfermarkt.com/nk-radomlje/transfers/verein/21460/w_s/pos/saison_id/2023" TargetMode="External"/><Relationship Id="rId3455" Type="http://schemas.openxmlformats.org/officeDocument/2006/relationships/hyperlink" Target="https://www.transfermarkt.com/nk-maribor/transfers/verein/790/w_s/pos/saison_id/2023" TargetMode="External"/><Relationship Id="rId4506" Type="http://schemas.openxmlformats.org/officeDocument/2006/relationships/hyperlink" Target="https://www.transfermarkt.com/fc-koper/transfers/verein/433/w_s/pos/saison_id/2023" TargetMode="External"/><Relationship Id="rId376" Type="http://schemas.openxmlformats.org/officeDocument/2006/relationships/hyperlink" Target="https://www.transfermarkt.com/fc-koper/kader/verein/433/saison_id/2023" TargetMode="External"/><Relationship Id="rId2057" Type="http://schemas.openxmlformats.org/officeDocument/2006/relationships/hyperlink" Target="https://www.transfermarkt.com/nk-domzale/transfers/verein/6248/w_s/pos/saison_id/2023" TargetMode="External"/><Relationship Id="rId3108" Type="http://schemas.openxmlformats.org/officeDocument/2006/relationships/hyperlink" Target="https://www.transfermarkt.com/nk-maribor/transfers/verein/790/w_s/pos/saison_id/2023" TargetMode="External"/><Relationship Id="rId6678" Type="http://schemas.openxmlformats.org/officeDocument/2006/relationships/hyperlink" Target="https://www.transfermarkt.com/fc-koper/transfers/verein/433/w_s/pos/saison_id/2023" TargetMode="External"/><Relationship Id="rId7729" Type="http://schemas.openxmlformats.org/officeDocument/2006/relationships/hyperlink" Target="https://www.transfermarkt.com/nk-domzale/kader/verein/6248/saison_id/2023" TargetMode="External"/><Relationship Id="rId9151" Type="http://schemas.openxmlformats.org/officeDocument/2006/relationships/hyperlink" Target="https://www.transfermarkt.com/fc-koper/kader/verein/433/saison_id/2023" TargetMode="External"/><Relationship Id="rId1140" Type="http://schemas.openxmlformats.org/officeDocument/2006/relationships/hyperlink" Target="https://www.transfermarkt.com/nk-rogaska/transfers/verein/55601/w_s/pos/saison_id/2023" TargetMode="External"/><Relationship Id="rId510" Type="http://schemas.openxmlformats.org/officeDocument/2006/relationships/hyperlink" Target="https://www.transfermarkt.com/nk-celje/transfers/verein/710/w_s/pos/saison_id/2023" TargetMode="External"/><Relationship Id="rId5761" Type="http://schemas.openxmlformats.org/officeDocument/2006/relationships/hyperlink" Target="https://www.transfermarkt.com/nk-aluminij-kidricevo/kader/verein/11033/saison_id/2023" TargetMode="External"/><Relationship Id="rId6812" Type="http://schemas.openxmlformats.org/officeDocument/2006/relationships/hyperlink" Target="https://www.transfermarkt.com/nk-aluminij-kidricevo/transfers/verein/11033/w_s/pos/saison_id/2023" TargetMode="External"/><Relationship Id="rId4363" Type="http://schemas.openxmlformats.org/officeDocument/2006/relationships/hyperlink" Target="https://www.transfermarkt.com/nk-aluminij-kidricevo/kader/verein/11033/saison_id/2023" TargetMode="External"/><Relationship Id="rId5414" Type="http://schemas.openxmlformats.org/officeDocument/2006/relationships/hyperlink" Target="https://www.transfermarkt.com/nk-celje/transfers/verein/710/w_s/pos/saison_id/2023" TargetMode="External"/><Relationship Id="rId8984" Type="http://schemas.openxmlformats.org/officeDocument/2006/relationships/hyperlink" Target="https://www.transfermarkt.com/nk-aluminij-kidricevo/transfers/verein/11033/w_s/pos/saison_id/2023" TargetMode="External"/><Relationship Id="rId4016" Type="http://schemas.openxmlformats.org/officeDocument/2006/relationships/hyperlink" Target="https://www.transfermarkt.com/nk-maribor/transfers/verein/790/w_s/pos/saison_id/2023" TargetMode="External"/><Relationship Id="rId7586" Type="http://schemas.openxmlformats.org/officeDocument/2006/relationships/hyperlink" Target="https://www.transfermarkt.com/ns-mura/transfers/verein/4059/w_s/pos/saison_id/2023" TargetMode="External"/><Relationship Id="rId8637" Type="http://schemas.openxmlformats.org/officeDocument/2006/relationships/hyperlink" Target="https://www.transfermarkt.com/nk-celje/transfers/verein/710/w_s/pos/saison_id/2023" TargetMode="External"/><Relationship Id="rId6188" Type="http://schemas.openxmlformats.org/officeDocument/2006/relationships/hyperlink" Target="https://www.transfermarkt.com/ns-mura/transfers/verein/4059/w_s/pos/saison_id/2023" TargetMode="External"/><Relationship Id="rId7239" Type="http://schemas.openxmlformats.org/officeDocument/2006/relationships/hyperlink" Target="https://www.transfermarkt.com/nk-rogaska/transfers/verein/55601/w_s/pos/saison_id/2023" TargetMode="External"/><Relationship Id="rId2798" Type="http://schemas.openxmlformats.org/officeDocument/2006/relationships/hyperlink" Target="https://www.transfermarkt.com/nk-domzale/transfers/verein/6248/w_s/pos/saison_id/2023" TargetMode="External"/><Relationship Id="rId3849" Type="http://schemas.openxmlformats.org/officeDocument/2006/relationships/hyperlink" Target="https://www.transfermarkt.com/ns-mura/transfers/verein/4059/w_s/pos/saison_id/2023" TargetMode="External"/><Relationship Id="rId5271" Type="http://schemas.openxmlformats.org/officeDocument/2006/relationships/hyperlink" Target="https://www.transfermarkt.com/ns-mura/transfers/verein/4059/w_s/pos/saison_id/2023" TargetMode="External"/><Relationship Id="rId7720" Type="http://schemas.openxmlformats.org/officeDocument/2006/relationships/hyperlink" Target="https://www.transfermarkt.com/nk-aluminij-kidricevo/kader/verein/11033/saison_id/2023" TargetMode="External"/><Relationship Id="rId6322" Type="http://schemas.openxmlformats.org/officeDocument/2006/relationships/hyperlink" Target="https://www.transfermarkt.com/nk-radomlje/kader/verein/21460/saison_id/2023" TargetMode="External"/><Relationship Id="rId1881" Type="http://schemas.openxmlformats.org/officeDocument/2006/relationships/hyperlink" Target="https://www.transfermarkt.com/nk-olimpija-ljubljana/transfers/verein/4772/w_s/pos/saison_id/2023" TargetMode="External"/><Relationship Id="rId2932" Type="http://schemas.openxmlformats.org/officeDocument/2006/relationships/hyperlink" Target="https://www.transfermarkt.com/fc-koper/kader/verein/433/saison_id/2023" TargetMode="External"/><Relationship Id="rId8494" Type="http://schemas.openxmlformats.org/officeDocument/2006/relationships/hyperlink" Target="https://www.transfermarkt.com/nk-radomlje/kader/verein/21460/saison_id/2023" TargetMode="External"/><Relationship Id="rId9545" Type="http://schemas.openxmlformats.org/officeDocument/2006/relationships/hyperlink" Target="https://www.transfermarkt.com/nk-aluminij-kidricevo/transfers/verein/11033/w_s/pos/saison_id/2023" TargetMode="External"/><Relationship Id="rId904" Type="http://schemas.openxmlformats.org/officeDocument/2006/relationships/hyperlink" Target="https://www.transfermarkt.com/nk-domzale/kader/verein/6248/saison_id/2023" TargetMode="External"/><Relationship Id="rId1534" Type="http://schemas.openxmlformats.org/officeDocument/2006/relationships/hyperlink" Target="https://www.transfermarkt.com/nk-bravo/transfers/verein/26985/w_s/pos/saison_id/2023" TargetMode="External"/><Relationship Id="rId7096" Type="http://schemas.openxmlformats.org/officeDocument/2006/relationships/hyperlink" Target="https://www.transfermarkt.com/nk-maribor/kader/verein/790/saison_id/2023" TargetMode="External"/><Relationship Id="rId8147" Type="http://schemas.openxmlformats.org/officeDocument/2006/relationships/hyperlink" Target="https://www.transfermarkt.com/nk-maribor/transfers/verein/790/w_s/pos/saison_id/2023" TargetMode="External"/><Relationship Id="rId4757" Type="http://schemas.openxmlformats.org/officeDocument/2006/relationships/hyperlink" Target="https://www.transfermarkt.com/fc-koper/transfers/verein/433/w_s/pos/saison_id/2023" TargetMode="External"/><Relationship Id="rId3359" Type="http://schemas.openxmlformats.org/officeDocument/2006/relationships/hyperlink" Target="https://www.transfermarkt.com/nk-aluminij-kidricevo/transfers/verein/11033/w_s/pos/saison_id/2023" TargetMode="External"/><Relationship Id="rId5808" Type="http://schemas.openxmlformats.org/officeDocument/2006/relationships/hyperlink" Target="https://www.transfermarkt.com/nk-radomlje/kader/verein/21460/saison_id/2023" TargetMode="External"/><Relationship Id="rId7230" Type="http://schemas.openxmlformats.org/officeDocument/2006/relationships/hyperlink" Target="https://www.transfermarkt.com/fc-koper/transfers/verein/433/w_s/pos/saison_id/2023" TargetMode="External"/><Relationship Id="rId3840" Type="http://schemas.openxmlformats.org/officeDocument/2006/relationships/hyperlink" Target="https://www.transfermarkt.com/nk-olimpija-ljubljana/transfers/verein/4772/w_s/pos/saison_id/2023" TargetMode="External"/><Relationship Id="rId9055" Type="http://schemas.openxmlformats.org/officeDocument/2006/relationships/hyperlink" Target="https://www.transfermarkt.com/nk-bravo/kader/verein/26985/saison_id/2023" TargetMode="External"/><Relationship Id="rId761" Type="http://schemas.openxmlformats.org/officeDocument/2006/relationships/hyperlink" Target="https://www.transfermarkt.com/nk-radomlje/transfers/verein/21460/w_s/pos/saison_id/2023" TargetMode="External"/><Relationship Id="rId1391" Type="http://schemas.openxmlformats.org/officeDocument/2006/relationships/hyperlink" Target="https://www.transfermarkt.com/nk-domzale/transfers/verein/6248/w_s/pos/saison_id/2023" TargetMode="External"/><Relationship Id="rId2442" Type="http://schemas.openxmlformats.org/officeDocument/2006/relationships/hyperlink" Target="https://www.transfermarkt.com/fc-koper/transfers/verein/433/w_s/pos/saison_id/2023" TargetMode="External"/><Relationship Id="rId414" Type="http://schemas.openxmlformats.org/officeDocument/2006/relationships/hyperlink" Target="https://www.transfermarkt.com/nk-celje/transfers/verein/710/w_s/pos/saison_id/2023" TargetMode="External"/><Relationship Id="rId1044" Type="http://schemas.openxmlformats.org/officeDocument/2006/relationships/hyperlink" Target="https://www.transfermarkt.com/nk-domzale/transfers/verein/6248/w_s/pos/saison_id/2023" TargetMode="External"/><Relationship Id="rId5665" Type="http://schemas.openxmlformats.org/officeDocument/2006/relationships/hyperlink" Target="https://www.transfermarkt.com/nk-rogaska/kader/verein/55601/saison_id/2023" TargetMode="External"/><Relationship Id="rId6716" Type="http://schemas.openxmlformats.org/officeDocument/2006/relationships/hyperlink" Target="https://www.transfermarkt.com/nk-radomlje/transfers/verein/21460/w_s/pos/saison_id/2023" TargetMode="External"/><Relationship Id="rId4267" Type="http://schemas.openxmlformats.org/officeDocument/2006/relationships/hyperlink" Target="https://www.transfermarkt.com/nk-domzale/kader/verein/6248/saison_id/2023" TargetMode="External"/><Relationship Id="rId5318" Type="http://schemas.openxmlformats.org/officeDocument/2006/relationships/hyperlink" Target="https://www.transfermarkt.com/nk-aluminij-kidricevo/transfers/verein/11033/w_s/pos/saison_id/2023" TargetMode="External"/><Relationship Id="rId8888" Type="http://schemas.openxmlformats.org/officeDocument/2006/relationships/hyperlink" Target="https://www.transfermarkt.com/nk-maribor/transfers/verein/790/w_s/pos/saison_id/2023" TargetMode="External"/><Relationship Id="rId1928" Type="http://schemas.openxmlformats.org/officeDocument/2006/relationships/hyperlink" Target="https://www.transfermarkt.com/nk-rogaska/transfers/verein/55601/w_s/pos/saison_id/2023" TargetMode="External"/><Relationship Id="rId3350" Type="http://schemas.openxmlformats.org/officeDocument/2006/relationships/hyperlink" Target="https://www.transfermarkt.com/nk-maribor/transfers/verein/790/w_s/pos/saison_id/2023" TargetMode="External"/><Relationship Id="rId271" Type="http://schemas.openxmlformats.org/officeDocument/2006/relationships/hyperlink" Target="https://www.transfermarkt.com/nk-maribor/kader/verein/790/saison_id/2023" TargetMode="External"/><Relationship Id="rId3003" Type="http://schemas.openxmlformats.org/officeDocument/2006/relationships/hyperlink" Target="https://www.transfermarkt.com/nk-olimpija-ljubljana/transfers/verein/4772/w_s/pos/saison_id/2023" TargetMode="External"/><Relationship Id="rId4401" Type="http://schemas.openxmlformats.org/officeDocument/2006/relationships/hyperlink" Target="https://www.transfermarkt.com/ns-mura/transfers/verein/4059/w_s/pos/saison_id/2023" TargetMode="External"/><Relationship Id="rId7971" Type="http://schemas.openxmlformats.org/officeDocument/2006/relationships/hyperlink" Target="https://www.transfermarkt.com/nk-radomlje/transfers/verein/21460/w_s/pos/saison_id/2023" TargetMode="External"/><Relationship Id="rId6573" Type="http://schemas.openxmlformats.org/officeDocument/2006/relationships/hyperlink" Target="https://www.transfermarkt.com/nk-celje/transfers/verein/710/w_s/pos/saison_id/2023" TargetMode="External"/><Relationship Id="rId7624" Type="http://schemas.openxmlformats.org/officeDocument/2006/relationships/hyperlink" Target="https://www.transfermarkt.com/nk-bravo/kader/verein/26985/saison_id/2023" TargetMode="External"/><Relationship Id="rId5175" Type="http://schemas.openxmlformats.org/officeDocument/2006/relationships/hyperlink" Target="https://www.transfermarkt.com/nk-celje/transfers/verein/710/w_s/pos/saison_id/2023" TargetMode="External"/><Relationship Id="rId6226" Type="http://schemas.openxmlformats.org/officeDocument/2006/relationships/hyperlink" Target="https://www.transfermarkt.com/nk-domzale/kader/verein/6248/saison_id/2023" TargetMode="External"/><Relationship Id="rId1785" Type="http://schemas.openxmlformats.org/officeDocument/2006/relationships/hyperlink" Target="https://www.transfermarkt.com/ns-mura/transfers/verein/4059/w_s/pos/saison_id/2023" TargetMode="External"/><Relationship Id="rId2836" Type="http://schemas.openxmlformats.org/officeDocument/2006/relationships/hyperlink" Target="https://www.transfermarkt.com/ns-mura/kader/verein/4059/saison_id/2023" TargetMode="External"/><Relationship Id="rId8398" Type="http://schemas.openxmlformats.org/officeDocument/2006/relationships/hyperlink" Target="https://www.transfermarkt.com/nk-bravo/kader/verein/26985/saison_id/2023" TargetMode="External"/><Relationship Id="rId9449" Type="http://schemas.openxmlformats.org/officeDocument/2006/relationships/hyperlink" Target="https://www.transfermarkt.com/nk-bravo/transfers/verein/26985/w_s/pos/saison_id/2023" TargetMode="External"/><Relationship Id="rId808" Type="http://schemas.openxmlformats.org/officeDocument/2006/relationships/hyperlink" Target="https://www.transfermarkt.com/nk-aluminij-kidricevo/kader/verein/11033/saison_id/2023" TargetMode="External"/><Relationship Id="rId1438" Type="http://schemas.openxmlformats.org/officeDocument/2006/relationships/hyperlink" Target="https://www.transfermarkt.com/ns-mura/kader/verein/4059/saison_id/2023" TargetMode="External"/><Relationship Id="rId7481" Type="http://schemas.openxmlformats.org/officeDocument/2006/relationships/hyperlink" Target="https://www.transfermarkt.com/nk-radomlje/transfers/verein/21460/w_s/pos/saison_id/2023" TargetMode="External"/><Relationship Id="rId6083" Type="http://schemas.openxmlformats.org/officeDocument/2006/relationships/hyperlink" Target="https://www.transfermarkt.com/nk-domzale/transfers/verein/6248/w_s/pos/saison_id/2023" TargetMode="External"/><Relationship Id="rId7134" Type="http://schemas.openxmlformats.org/officeDocument/2006/relationships/hyperlink" Target="https://www.transfermarkt.com/nk-celje/transfers/verein/710/w_s/pos/saison_id/2023" TargetMode="External"/><Relationship Id="rId8532" Type="http://schemas.openxmlformats.org/officeDocument/2006/relationships/hyperlink" Target="https://www.transfermarkt.com/ns-mura/transfers/verein/4059/w_s/pos/saison_id/2023" TargetMode="External"/><Relationship Id="rId2693" Type="http://schemas.openxmlformats.org/officeDocument/2006/relationships/hyperlink" Target="https://www.transfermarkt.com/nk-domzale/transfers/verein/6248/w_s/pos/saison_id/2023" TargetMode="External"/><Relationship Id="rId3744" Type="http://schemas.openxmlformats.org/officeDocument/2006/relationships/hyperlink" Target="https://www.transfermarkt.com/nk-celje/transfers/verein/710/w_s/pos/saison_id/2023" TargetMode="External"/><Relationship Id="rId665" Type="http://schemas.openxmlformats.org/officeDocument/2006/relationships/hyperlink" Target="https://www.transfermarkt.com/fc-koper/transfers/verein/433/w_s/pos/saison_id/2023" TargetMode="External"/><Relationship Id="rId1295" Type="http://schemas.openxmlformats.org/officeDocument/2006/relationships/hyperlink" Target="https://www.transfermarkt.com/nk-aluminij-kidricevo/transfers/verein/11033/w_s/pos/saison_id/2023" TargetMode="External"/><Relationship Id="rId2346" Type="http://schemas.openxmlformats.org/officeDocument/2006/relationships/hyperlink" Target="https://www.transfermarkt.com/nk-celje/transfers/verein/710/w_s/pos/saison_id/2023" TargetMode="External"/><Relationship Id="rId6967" Type="http://schemas.openxmlformats.org/officeDocument/2006/relationships/hyperlink" Target="https://www.transfermarkt.com/nk-bravo/kader/verein/26985/saison_id/2023" TargetMode="External"/><Relationship Id="rId318" Type="http://schemas.openxmlformats.org/officeDocument/2006/relationships/hyperlink" Target="https://www.transfermarkt.com/nk-radomlje/transfers/verein/21460/w_s/pos/saison_id/2023" TargetMode="External"/><Relationship Id="rId5569" Type="http://schemas.openxmlformats.org/officeDocument/2006/relationships/hyperlink" Target="https://www.transfermarkt.com/nk-olimpija-ljubljana/kader/verein/4772/saison_id/2023" TargetMode="External"/><Relationship Id="rId9440" Type="http://schemas.openxmlformats.org/officeDocument/2006/relationships/hyperlink" Target="https://www.transfermarkt.com/nk-aluminij-kidricevo/transfers/verein/11033/w_s/pos/saison_id/2023" TargetMode="External"/><Relationship Id="rId8042" Type="http://schemas.openxmlformats.org/officeDocument/2006/relationships/hyperlink" Target="https://www.transfermarkt.com/nk-olimpija-ljubljana/transfers/verein/4772/w_s/pos/saison_id/2023" TargetMode="External"/><Relationship Id="rId4652" Type="http://schemas.openxmlformats.org/officeDocument/2006/relationships/hyperlink" Target="https://www.transfermarkt.com/nk-maribor/transfers/verein/790/w_s/pos/saison_id/2023" TargetMode="External"/><Relationship Id="rId5703" Type="http://schemas.openxmlformats.org/officeDocument/2006/relationships/hyperlink" Target="https://www.transfermarkt.com/nk-domzale/transfers/verein/6248/w_s/pos/saison_id/2023" TargetMode="External"/><Relationship Id="rId175" Type="http://schemas.openxmlformats.org/officeDocument/2006/relationships/hyperlink" Target="https://www.transfermarkt.com/ns-mura/kader/verein/4059/saison_id/2023" TargetMode="External"/><Relationship Id="rId3254" Type="http://schemas.openxmlformats.org/officeDocument/2006/relationships/hyperlink" Target="https://www.transfermarkt.com/nk-radomlje/transfers/verein/21460/w_s/pos/saison_id/2023" TargetMode="External"/><Relationship Id="rId4305" Type="http://schemas.openxmlformats.org/officeDocument/2006/relationships/hyperlink" Target="https://www.transfermarkt.com/fc-koper/transfers/verein/433/w_s/pos/saison_id/2023" TargetMode="External"/><Relationship Id="rId7875" Type="http://schemas.openxmlformats.org/officeDocument/2006/relationships/hyperlink" Target="https://www.transfermarkt.com/nk-domzale/transfers/verein/6248/w_s/pos/saison_id/2023" TargetMode="External"/><Relationship Id="rId8926" Type="http://schemas.openxmlformats.org/officeDocument/2006/relationships/hyperlink" Target="https://www.transfermarkt.com/nk-radomlje/kader/verein/21460/saison_id/2023" TargetMode="External"/><Relationship Id="rId6477" Type="http://schemas.openxmlformats.org/officeDocument/2006/relationships/hyperlink" Target="https://www.transfermarkt.com/nk-olimpija-ljubljana/transfers/verein/4772/w_s/pos/saison_id/2023" TargetMode="External"/><Relationship Id="rId7528" Type="http://schemas.openxmlformats.org/officeDocument/2006/relationships/hyperlink" Target="https://www.transfermarkt.com/nk-olimpija-ljubljana/kader/verein/4772/saison_id/2023" TargetMode="External"/><Relationship Id="rId5079" Type="http://schemas.openxmlformats.org/officeDocument/2006/relationships/hyperlink" Target="https://www.transfermarkt.com/nk-radomlje/transfers/verein/21460/w_s/pos/saison_id/2023" TargetMode="External"/><Relationship Id="rId1689" Type="http://schemas.openxmlformats.org/officeDocument/2006/relationships/hyperlink" Target="https://www.transfermarkt.com/nk-aluminij-kidricevo/transfers/verein/11033/w_s/pos/saison_id/2023" TargetMode="External"/><Relationship Id="rId5560" Type="http://schemas.openxmlformats.org/officeDocument/2006/relationships/hyperlink" Target="https://www.transfermarkt.com/nk-maribor/kader/verein/790/saison_id/2023" TargetMode="External"/><Relationship Id="rId4162" Type="http://schemas.openxmlformats.org/officeDocument/2006/relationships/hyperlink" Target="https://www.transfermarkt.com/nk-celje/kader/verein/710/saison_id/2023" TargetMode="External"/><Relationship Id="rId5213" Type="http://schemas.openxmlformats.org/officeDocument/2006/relationships/hyperlink" Target="https://www.transfermarkt.com/ns-mura/transfers/verein/4059/w_s/pos/saison_id/2023" TargetMode="External"/><Relationship Id="rId6611" Type="http://schemas.openxmlformats.org/officeDocument/2006/relationships/hyperlink" Target="https://www.transfermarkt.com/nk-olimpija-ljubljana/transfers/verein/4772/w_s/pos/saison_id/2023" TargetMode="External"/><Relationship Id="rId8783" Type="http://schemas.openxmlformats.org/officeDocument/2006/relationships/hyperlink" Target="https://www.transfermarkt.com/nk-celje/transfers/verein/710/w_s/pos/saison_id/2023" TargetMode="External"/><Relationship Id="rId48" Type="http://schemas.openxmlformats.org/officeDocument/2006/relationships/hyperlink" Target="https://www.transfermarkt.com/ns-mura/transfers/verein/4059/w_s/pos/saison_id/2023" TargetMode="External"/><Relationship Id="rId1823" Type="http://schemas.openxmlformats.org/officeDocument/2006/relationships/hyperlink" Target="https://www.transfermarkt.com/nk-olimpija-ljubljana/transfers/verein/4772/w_s/pos/saison_id/2023" TargetMode="External"/><Relationship Id="rId7385" Type="http://schemas.openxmlformats.org/officeDocument/2006/relationships/hyperlink" Target="https://www.transfermarkt.com/fc-koper/transfers/verein/433/w_s/pos/saison_id/2023" TargetMode="External"/><Relationship Id="rId8436" Type="http://schemas.openxmlformats.org/officeDocument/2006/relationships/hyperlink" Target="https://www.transfermarkt.com/nk-olimpija-ljubljana/transfers/verein/4772/w_s/pos/saison_id/2023" TargetMode="External"/><Relationship Id="rId3995" Type="http://schemas.openxmlformats.org/officeDocument/2006/relationships/hyperlink" Target="https://www.transfermarkt.com/ns-mura/transfers/verein/4059/w_s/pos/saison_id/2023" TargetMode="External"/><Relationship Id="rId7038" Type="http://schemas.openxmlformats.org/officeDocument/2006/relationships/hyperlink" Target="https://www.transfermarkt.com/nk-olimpija-ljubljana/transfers/verein/4772/w_s/pos/saison_id/2023" TargetMode="External"/><Relationship Id="rId2597" Type="http://schemas.openxmlformats.org/officeDocument/2006/relationships/hyperlink" Target="https://www.transfermarkt.com/ns-mura/transfers/verein/4059/w_s/pos/saison_id/2023" TargetMode="External"/><Relationship Id="rId3648" Type="http://schemas.openxmlformats.org/officeDocument/2006/relationships/hyperlink" Target="https://www.transfermarkt.com/nk-maribor/transfers/verein/790/w_s/pos/saison_id/2023" TargetMode="External"/><Relationship Id="rId569" Type="http://schemas.openxmlformats.org/officeDocument/2006/relationships/hyperlink" Target="https://www.transfermarkt.com/nk-aluminij-kidricevo/transfers/verein/11033/w_s/pos/saison_id/2023" TargetMode="External"/><Relationship Id="rId1199" Type="http://schemas.openxmlformats.org/officeDocument/2006/relationships/hyperlink" Target="https://www.transfermarkt.com/nk-olimpija-ljubljana/transfers/verein/4772/w_s/pos/saison_id/2023" TargetMode="External"/><Relationship Id="rId5070" Type="http://schemas.openxmlformats.org/officeDocument/2006/relationships/hyperlink" Target="https://www.transfermarkt.com/nk-domzale/transfers/verein/6248/w_s/pos/saison_id/2023" TargetMode="External"/><Relationship Id="rId6121" Type="http://schemas.openxmlformats.org/officeDocument/2006/relationships/hyperlink" Target="https://www.transfermarkt.com/nk-bravo/kader/verein/26985/saison_id/2023" TargetMode="External"/><Relationship Id="rId9691" Type="http://schemas.openxmlformats.org/officeDocument/2006/relationships/hyperlink" Target="https://www.transfermarkt.com/fc-koper/kader/verein/433/saison_id/2023" TargetMode="External"/><Relationship Id="rId8293" Type="http://schemas.openxmlformats.org/officeDocument/2006/relationships/hyperlink" Target="https://www.transfermarkt.com/nk-radomlje/kader/verein/21460/saison_id/2023" TargetMode="External"/><Relationship Id="rId9344" Type="http://schemas.openxmlformats.org/officeDocument/2006/relationships/hyperlink" Target="https://www.transfermarkt.com/nk-bravo/transfers/verein/26985/w_s/pos/saison_id/2023" TargetMode="External"/><Relationship Id="rId1680" Type="http://schemas.openxmlformats.org/officeDocument/2006/relationships/hyperlink" Target="https://www.transfermarkt.com/nk-maribor/transfers/verein/790/w_s/pos/saison_id/2023" TargetMode="External"/><Relationship Id="rId2731" Type="http://schemas.openxmlformats.org/officeDocument/2006/relationships/hyperlink" Target="https://www.transfermarkt.com/nk-domzale/kader/verein/6248/saison_id/2023" TargetMode="External"/><Relationship Id="rId703" Type="http://schemas.openxmlformats.org/officeDocument/2006/relationships/hyperlink" Target="https://www.transfermarkt.com/nk-aluminij-kidricevo/kader/verein/11033/saison_id/2023" TargetMode="External"/><Relationship Id="rId1333" Type="http://schemas.openxmlformats.org/officeDocument/2006/relationships/hyperlink" Target="https://www.transfermarkt.com/ns-mura/kader/verein/4059/saison_id/2023" TargetMode="External"/><Relationship Id="rId5954" Type="http://schemas.openxmlformats.org/officeDocument/2006/relationships/hyperlink" Target="https://www.transfermarkt.com/nk-bravo/transfers/verein/26985/w_s/pos/saison_id/2023" TargetMode="External"/><Relationship Id="rId4556" Type="http://schemas.openxmlformats.org/officeDocument/2006/relationships/hyperlink" Target="https://www.transfermarkt.com/nk-bravo/transfers/verein/26985/w_s/pos/saison_id/2023" TargetMode="External"/><Relationship Id="rId5607" Type="http://schemas.openxmlformats.org/officeDocument/2006/relationships/hyperlink" Target="https://www.transfermarkt.com/nk-domzale/transfers/verein/6248/w_s/pos/saison_id/2023" TargetMode="External"/><Relationship Id="rId3158" Type="http://schemas.openxmlformats.org/officeDocument/2006/relationships/hyperlink" Target="https://www.transfermarkt.com/nk-bravo/transfers/verein/26985/w_s/pos/saison_id/2023" TargetMode="External"/><Relationship Id="rId4209" Type="http://schemas.openxmlformats.org/officeDocument/2006/relationships/hyperlink" Target="https://www.transfermarkt.com/nk-aluminij-kidricevo/transfers/verein/11033/w_s/pos/saison_id/2023" TargetMode="External"/><Relationship Id="rId7779" Type="http://schemas.openxmlformats.org/officeDocument/2006/relationships/hyperlink" Target="https://www.transfermarkt.com/nk-celje/transfers/verein/710/w_s/pos/saison_id/2023" TargetMode="External"/><Relationship Id="rId560" Type="http://schemas.openxmlformats.org/officeDocument/2006/relationships/hyperlink" Target="https://www.transfermarkt.com/nk-radomlje/transfers/verein/21460/w_s/pos/saison_id/2023" TargetMode="External"/><Relationship Id="rId1190" Type="http://schemas.openxmlformats.org/officeDocument/2006/relationships/hyperlink" Target="https://www.transfermarkt.com/nk-aluminij-kidricevo/transfers/verein/11033/w_s/pos/saison_id/2023" TargetMode="External"/><Relationship Id="rId2241" Type="http://schemas.openxmlformats.org/officeDocument/2006/relationships/hyperlink" Target="https://www.transfermarkt.com/nk-maribor/transfers/verein/790/w_s/pos/saison_id/2023" TargetMode="External"/><Relationship Id="rId213" Type="http://schemas.openxmlformats.org/officeDocument/2006/relationships/hyperlink" Target="https://www.transfermarkt.com/nk-radomlje/transfers/verein/21460/w_s/pos/saison_id/2023" TargetMode="External"/><Relationship Id="rId6862" Type="http://schemas.openxmlformats.org/officeDocument/2006/relationships/hyperlink" Target="https://www.transfermarkt.com/nk-celje/kader/verein/710/saison_id/2023" TargetMode="External"/><Relationship Id="rId7913" Type="http://schemas.openxmlformats.org/officeDocument/2006/relationships/hyperlink" Target="https://www.transfermarkt.com/ns-mura/transfers/verein/4059/w_s/pos/saison_id/2023" TargetMode="External"/><Relationship Id="rId4066" Type="http://schemas.openxmlformats.org/officeDocument/2006/relationships/hyperlink" Target="https://www.transfermarkt.com/nk-aluminij-kidricevo/kader/verein/11033/saison_id/2023" TargetMode="External"/><Relationship Id="rId5464" Type="http://schemas.openxmlformats.org/officeDocument/2006/relationships/hyperlink" Target="https://www.transfermarkt.com/nk-olimpija-ljubljana/kader/verein/4772/saison_id/2023" TargetMode="External"/><Relationship Id="rId6515" Type="http://schemas.openxmlformats.org/officeDocument/2006/relationships/hyperlink" Target="https://www.transfermarkt.com/nk-radomlje/transfers/verein/21460/w_s/pos/saison_id/2023" TargetMode="External"/><Relationship Id="rId5117" Type="http://schemas.openxmlformats.org/officeDocument/2006/relationships/hyperlink" Target="https://www.transfermarkt.com/nk-maribor/transfers/verein/790/w_s/pos/saison_id/2023" TargetMode="External"/><Relationship Id="rId8687" Type="http://schemas.openxmlformats.org/officeDocument/2006/relationships/hyperlink" Target="https://www.transfermarkt.com/nk-olimpija-ljubljana/transfers/verein/4772/w_s/pos/saison_id/2023" TargetMode="External"/><Relationship Id="rId1727" Type="http://schemas.openxmlformats.org/officeDocument/2006/relationships/hyperlink" Target="https://www.transfermarkt.com/nk-bravo/transfers/verein/26985/w_s/pos/saison_id/2023" TargetMode="External"/><Relationship Id="rId7289" Type="http://schemas.openxmlformats.org/officeDocument/2006/relationships/hyperlink" Target="https://www.transfermarkt.com/ns-mura/transfers/verein/4059/w_s/pos/saison_id/2023" TargetMode="External"/><Relationship Id="rId3899" Type="http://schemas.openxmlformats.org/officeDocument/2006/relationships/hyperlink" Target="https://www.transfermarkt.com/nk-maribor/transfers/verein/790/w_s/pos/saison_id/2023" TargetMode="External"/><Relationship Id="rId4200" Type="http://schemas.openxmlformats.org/officeDocument/2006/relationships/hyperlink" Target="https://www.transfermarkt.com/fc-koper/transfers/verein/433/w_s/pos/saison_id/2023" TargetMode="External"/><Relationship Id="rId7770" Type="http://schemas.openxmlformats.org/officeDocument/2006/relationships/hyperlink" Target="https://www.transfermarkt.com/nk-olimpija-ljubljana/transfers/verein/4772/w_s/pos/saison_id/2023" TargetMode="External"/><Relationship Id="rId6372" Type="http://schemas.openxmlformats.org/officeDocument/2006/relationships/hyperlink" Target="https://www.transfermarkt.com/ns-mura/transfers/verein/4059/w_s/pos/saison_id/2023" TargetMode="External"/><Relationship Id="rId7423" Type="http://schemas.openxmlformats.org/officeDocument/2006/relationships/hyperlink" Target="https://www.transfermarkt.com/nk-celje/kader/verein/710/saison_id/2023" TargetMode="External"/><Relationship Id="rId8821" Type="http://schemas.openxmlformats.org/officeDocument/2006/relationships/hyperlink" Target="https://www.transfermarkt.com/nk-domzale/kader/verein/6248/saison_id/2023" TargetMode="External"/><Relationship Id="rId6025" Type="http://schemas.openxmlformats.org/officeDocument/2006/relationships/hyperlink" Target="https://www.transfermarkt.com/nk-radomlje/kader/verein/21460/saison_id/2023" TargetMode="External"/><Relationship Id="rId2982" Type="http://schemas.openxmlformats.org/officeDocument/2006/relationships/hyperlink" Target="https://www.transfermarkt.com/nk-celje/transfers/verein/710/w_s/pos/saison_id/2023" TargetMode="External"/><Relationship Id="rId8197" Type="http://schemas.openxmlformats.org/officeDocument/2006/relationships/hyperlink" Target="https://www.transfermarkt.com/fc-koper/kader/verein/433/saison_id/2023" TargetMode="External"/><Relationship Id="rId9595" Type="http://schemas.openxmlformats.org/officeDocument/2006/relationships/hyperlink" Target="https://www.transfermarkt.com/nk-celje/kader/verein/710/saison_id/2023" TargetMode="External"/><Relationship Id="rId954" Type="http://schemas.openxmlformats.org/officeDocument/2006/relationships/hyperlink" Target="https://www.transfermarkt.com/nk-olimpija-ljubljana/transfers/verein/4772/w_s/pos/saison_id/2023" TargetMode="External"/><Relationship Id="rId1584" Type="http://schemas.openxmlformats.org/officeDocument/2006/relationships/hyperlink" Target="https://www.transfermarkt.com/nk-maribor/transfers/verein/790/w_s/pos/saison_id/2023" TargetMode="External"/><Relationship Id="rId2635" Type="http://schemas.openxmlformats.org/officeDocument/2006/relationships/hyperlink" Target="https://www.transfermarkt.com/nk-maribor/transfers/verein/790/w_s/pos/saison_id/2023" TargetMode="External"/><Relationship Id="rId9248" Type="http://schemas.openxmlformats.org/officeDocument/2006/relationships/hyperlink" Target="https://www.transfermarkt.com/nk-aluminij-kidricevo/transfers/verein/11033/w_s/pos/saison_id/2023" TargetMode="External"/><Relationship Id="rId607" Type="http://schemas.openxmlformats.org/officeDocument/2006/relationships/hyperlink" Target="https://www.transfermarkt.com/nk-olimpija-ljubljana/kader/verein/4772/saison_id/2023" TargetMode="External"/><Relationship Id="rId1237" Type="http://schemas.openxmlformats.org/officeDocument/2006/relationships/hyperlink" Target="https://www.transfermarkt.com/fc-koper/kader/verein/433/saison_id/2023" TargetMode="External"/><Relationship Id="rId5858" Type="http://schemas.openxmlformats.org/officeDocument/2006/relationships/hyperlink" Target="https://www.transfermarkt.com/nk-maribor/transfers/verein/790/w_s/pos/saison_id/2023" TargetMode="External"/><Relationship Id="rId6909" Type="http://schemas.openxmlformats.org/officeDocument/2006/relationships/hyperlink" Target="https://www.transfermarkt.com/nk-maribor/transfers/verein/790/w_s/pos/saison_id/2023" TargetMode="External"/><Relationship Id="rId7280" Type="http://schemas.openxmlformats.org/officeDocument/2006/relationships/hyperlink" Target="https://www.transfermarkt.com/nk-domzale/transfers/verein/6248/w_s/pos/saison_id/2023" TargetMode="External"/><Relationship Id="rId8331" Type="http://schemas.openxmlformats.org/officeDocument/2006/relationships/hyperlink" Target="https://www.transfermarkt.com/nk-aluminij-kidricevo/kader/verein/11033/saison_id/2023" TargetMode="External"/><Relationship Id="rId2492" Type="http://schemas.openxmlformats.org/officeDocument/2006/relationships/hyperlink" Target="https://www.transfermarkt.com/fc-koper/transfers/verein/433/w_s/pos/saison_id/2023" TargetMode="External"/><Relationship Id="rId3890" Type="http://schemas.openxmlformats.org/officeDocument/2006/relationships/hyperlink" Target="https://www.transfermarkt.com/nk-olimpija-ljubljana/transfers/verein/4772/w_s/pos/saison_id/2023" TargetMode="External"/><Relationship Id="rId4941" Type="http://schemas.openxmlformats.org/officeDocument/2006/relationships/hyperlink" Target="https://www.transfermarkt.com/nk-radomlje/transfers/verein/21460/w_s/pos/saison_id/2023" TargetMode="External"/><Relationship Id="rId464" Type="http://schemas.openxmlformats.org/officeDocument/2006/relationships/hyperlink" Target="https://www.transfermarkt.com/nk-maribor/transfers/verein/790/w_s/pos/saison_id/2023" TargetMode="External"/><Relationship Id="rId1094" Type="http://schemas.openxmlformats.org/officeDocument/2006/relationships/hyperlink" Target="https://www.transfermarkt.com/nk-aluminij-kidricevo/transfers/verein/11033/w_s/pos/saison_id/2023" TargetMode="External"/><Relationship Id="rId2145" Type="http://schemas.openxmlformats.org/officeDocument/2006/relationships/hyperlink" Target="https://www.transfermarkt.com/nk-aluminij-kidricevo/transfers/verein/11033/w_s/pos/saison_id/2023" TargetMode="External"/><Relationship Id="rId3543" Type="http://schemas.openxmlformats.org/officeDocument/2006/relationships/hyperlink" Target="https://www.transfermarkt.com/nk-celje/transfers/verein/710/w_s/pos/saison_id/2023" TargetMode="External"/><Relationship Id="rId117" Type="http://schemas.openxmlformats.org/officeDocument/2006/relationships/hyperlink" Target="https://www.transfermarkt.com/nk-domzale/transfers/verein/6248/w_s/pos/saison_id/2023" TargetMode="External"/><Relationship Id="rId6766" Type="http://schemas.openxmlformats.org/officeDocument/2006/relationships/hyperlink" Target="https://www.transfermarkt.com/ns-mura/kader/verein/4059/saison_id/2023" TargetMode="External"/><Relationship Id="rId7817" Type="http://schemas.openxmlformats.org/officeDocument/2006/relationships/hyperlink" Target="https://www.transfermarkt.com/nk-rogaska/transfers/verein/55601/w_s/pos/saison_id/2023" TargetMode="External"/><Relationship Id="rId5368" Type="http://schemas.openxmlformats.org/officeDocument/2006/relationships/hyperlink" Target="https://www.transfermarkt.com/nk-rogaska/kader/verein/55601/saison_id/2023" TargetMode="External"/><Relationship Id="rId6419" Type="http://schemas.openxmlformats.org/officeDocument/2006/relationships/hyperlink" Target="https://www.transfermarkt.com/nk-rogaska/transfers/verein/55601/w_s/pos/saison_id/2023" TargetMode="External"/><Relationship Id="rId1978" Type="http://schemas.openxmlformats.org/officeDocument/2006/relationships/hyperlink" Target="https://www.transfermarkt.com/nk-maribor/kader/verein/790/saison_id/2023" TargetMode="External"/><Relationship Id="rId4451" Type="http://schemas.openxmlformats.org/officeDocument/2006/relationships/hyperlink" Target="https://www.transfermarkt.com/nk-rogaska/transfers/verein/55601/w_s/pos/saison_id/2023" TargetMode="External"/><Relationship Id="rId5502" Type="http://schemas.openxmlformats.org/officeDocument/2006/relationships/hyperlink" Target="https://www.transfermarkt.com/nk-bravo/transfers/verein/26985/w_s/pos/saison_id/2023" TargetMode="External"/><Relationship Id="rId6900" Type="http://schemas.openxmlformats.org/officeDocument/2006/relationships/hyperlink" Target="https://www.transfermarkt.com/nk-rogaska/transfers/verein/55601/w_s/pos/saison_id/2023" TargetMode="External"/><Relationship Id="rId3053" Type="http://schemas.openxmlformats.org/officeDocument/2006/relationships/hyperlink" Target="https://www.transfermarkt.com/fc-koper/transfers/verein/433/w_s/pos/saison_id/2023" TargetMode="External"/><Relationship Id="rId4104" Type="http://schemas.openxmlformats.org/officeDocument/2006/relationships/hyperlink" Target="https://www.transfermarkt.com/nk-radomlje/transfers/verein/21460/w_s/pos/saison_id/2023" TargetMode="External"/><Relationship Id="rId6276" Type="http://schemas.openxmlformats.org/officeDocument/2006/relationships/hyperlink" Target="https://www.transfermarkt.com/nk-rogaska/transfers/verein/55601/w_s/pos/saison_id/2023" TargetMode="External"/><Relationship Id="rId7674" Type="http://schemas.openxmlformats.org/officeDocument/2006/relationships/hyperlink" Target="https://www.transfermarkt.com/ns-mura/transfers/verein/4059/w_s/pos/saison_id/2023" TargetMode="External"/><Relationship Id="rId8725" Type="http://schemas.openxmlformats.org/officeDocument/2006/relationships/hyperlink" Target="https://www.transfermarkt.com/ns-mura/kader/verein/4059/saison_id/2023" TargetMode="External"/><Relationship Id="rId7327" Type="http://schemas.openxmlformats.org/officeDocument/2006/relationships/hyperlink" Target="https://www.transfermarkt.com/nk-bravo/kader/verein/26985/saison_id/2023" TargetMode="External"/><Relationship Id="rId2886" Type="http://schemas.openxmlformats.org/officeDocument/2006/relationships/hyperlink" Target="https://www.transfermarkt.com/nk-bravo/transfers/verein/26985/w_s/pos/saison_id/2023" TargetMode="External"/><Relationship Id="rId3937" Type="http://schemas.openxmlformats.org/officeDocument/2006/relationships/hyperlink" Target="https://www.transfermarkt.com/fc-koper/kader/verein/433/saison_id/2023" TargetMode="External"/><Relationship Id="rId9499" Type="http://schemas.openxmlformats.org/officeDocument/2006/relationships/hyperlink" Target="https://www.transfermarkt.com/nk-radomlje/kader/verein/21460/saison_id/2023" TargetMode="External"/><Relationship Id="rId858" Type="http://schemas.openxmlformats.org/officeDocument/2006/relationships/hyperlink" Target="https://www.transfermarkt.com/nk-domzale/transfers/verein/6248/w_s/pos/saison_id/2023" TargetMode="External"/><Relationship Id="rId1488" Type="http://schemas.openxmlformats.org/officeDocument/2006/relationships/hyperlink" Target="https://www.transfermarkt.com/nk-aluminij-kidricevo/transfers/verein/11033/w_s/pos/saison_id/2023" TargetMode="External"/><Relationship Id="rId2539" Type="http://schemas.openxmlformats.org/officeDocument/2006/relationships/hyperlink" Target="https://www.transfermarkt.com/nk-rogaska/kader/verein/55601/saison_id/2023" TargetMode="External"/><Relationship Id="rId6410" Type="http://schemas.openxmlformats.org/officeDocument/2006/relationships/hyperlink" Target="https://www.transfermarkt.com/ns-mura/transfers/verein/4059/w_s/pos/saison_id/2023" TargetMode="External"/><Relationship Id="rId5012" Type="http://schemas.openxmlformats.org/officeDocument/2006/relationships/hyperlink" Target="https://www.transfermarkt.com/nk-celje/transfers/verein/710/w_s/pos/saison_id/2023" TargetMode="External"/><Relationship Id="rId8582" Type="http://schemas.openxmlformats.org/officeDocument/2006/relationships/hyperlink" Target="https://www.transfermarkt.com/fc-koper/transfers/verein/433/w_s/pos/saison_id/2023" TargetMode="External"/><Relationship Id="rId9633" Type="http://schemas.openxmlformats.org/officeDocument/2006/relationships/hyperlink" Target="https://www.transfermarkt.com/nk-aluminij-kidricevo/transfers/verein/11033/w_s/pos/saison_id/2023" TargetMode="External"/><Relationship Id="rId7184" Type="http://schemas.openxmlformats.org/officeDocument/2006/relationships/hyperlink" Target="https://www.transfermarkt.com/nk-rogaska/transfers/verein/55601/w_s/pos/saison_id/2023" TargetMode="External"/><Relationship Id="rId8235" Type="http://schemas.openxmlformats.org/officeDocument/2006/relationships/hyperlink" Target="https://www.transfermarkt.com/nk-maribor/transfers/verein/790/w_s/pos/saison_id/2023" TargetMode="External"/><Relationship Id="rId1622" Type="http://schemas.openxmlformats.org/officeDocument/2006/relationships/hyperlink" Target="https://www.transfermarkt.com/nk-olimpija-ljubljana/transfers/verein/4772/w_s/pos/saison_id/2023" TargetMode="External"/><Relationship Id="rId3794" Type="http://schemas.openxmlformats.org/officeDocument/2006/relationships/hyperlink" Target="https://www.transfermarkt.com/nk-domzale/transfers/verein/6248/w_s/pos/saison_id/2023" TargetMode="External"/><Relationship Id="rId4845" Type="http://schemas.openxmlformats.org/officeDocument/2006/relationships/hyperlink" Target="https://www.transfermarkt.com/nk-olimpija-ljubljana/transfers/verein/4772/w_s/pos/saison_id/2023" TargetMode="External"/><Relationship Id="rId2396" Type="http://schemas.openxmlformats.org/officeDocument/2006/relationships/hyperlink" Target="https://www.transfermarkt.com/nk-bravo/transfers/verein/26985/w_s/pos/saison_id/2023" TargetMode="External"/><Relationship Id="rId3447" Type="http://schemas.openxmlformats.org/officeDocument/2006/relationships/hyperlink" Target="https://www.transfermarkt.com/ns-mura/transfers/verein/4059/w_s/pos/saison_id/2023" TargetMode="External"/><Relationship Id="rId368" Type="http://schemas.openxmlformats.org/officeDocument/2006/relationships/hyperlink" Target="https://www.transfermarkt.com/nk-celje/transfers/verein/710/w_s/pos/saison_id/2023" TargetMode="External"/><Relationship Id="rId2049" Type="http://schemas.openxmlformats.org/officeDocument/2006/relationships/hyperlink" Target="https://www.transfermarkt.com/ns-mura/transfers/verein/4059/w_s/pos/saison_id/2023" TargetMode="External"/><Relationship Id="rId9490" Type="http://schemas.openxmlformats.org/officeDocument/2006/relationships/hyperlink" Target="https://www.transfermarkt.com/nk-rogaska/kader/verein/55601/saison_id/2023" TargetMode="External"/><Relationship Id="rId2530" Type="http://schemas.openxmlformats.org/officeDocument/2006/relationships/hyperlink" Target="https://www.transfermarkt.com/nk-aluminij-kidricevo/kader/verein/11033/saison_id/2023" TargetMode="External"/><Relationship Id="rId8092" Type="http://schemas.openxmlformats.org/officeDocument/2006/relationships/hyperlink" Target="https://www.transfermarkt.com/nk-rogaska/kader/verein/55601/saison_id/2023" TargetMode="External"/><Relationship Id="rId9143" Type="http://schemas.openxmlformats.org/officeDocument/2006/relationships/hyperlink" Target="https://www.transfermarkt.com/nk-radomlje/transfers/verein/21460/w_s/pos/saison_id/2023" TargetMode="External"/><Relationship Id="rId502" Type="http://schemas.openxmlformats.org/officeDocument/2006/relationships/hyperlink" Target="https://www.transfermarkt.com/nk-radomlje/kader/verein/21460/saison_id/2023" TargetMode="External"/><Relationship Id="rId1132" Type="http://schemas.openxmlformats.org/officeDocument/2006/relationships/hyperlink" Target="https://www.transfermarkt.com/nk-bravo/kader/verein/26985/saison_id/2023" TargetMode="External"/><Relationship Id="rId4355" Type="http://schemas.openxmlformats.org/officeDocument/2006/relationships/hyperlink" Target="https://www.transfermarkt.com/nk-maribor/transfers/verein/790/w_s/pos/saison_id/2023" TargetMode="External"/><Relationship Id="rId5753" Type="http://schemas.openxmlformats.org/officeDocument/2006/relationships/hyperlink" Target="https://www.transfermarkt.com/nk-aluminij-kidricevo/transfers/verein/11033/w_s/pos/saison_id/2023" TargetMode="External"/><Relationship Id="rId6804" Type="http://schemas.openxmlformats.org/officeDocument/2006/relationships/hyperlink" Target="https://www.transfermarkt.com/nk-radomlje/transfers/verein/21460/w_s/pos/saison_id/2023" TargetMode="External"/><Relationship Id="rId4008" Type="http://schemas.openxmlformats.org/officeDocument/2006/relationships/hyperlink" Target="https://www.transfermarkt.com/nk-radomlje/transfers/verein/21460/w_s/pos/saison_id/2023" TargetMode="External"/><Relationship Id="rId5406" Type="http://schemas.openxmlformats.org/officeDocument/2006/relationships/hyperlink" Target="https://www.transfermarkt.com/nk-aluminij-kidricevo/transfers/verein/11033/w_s/pos/saison_id/2023" TargetMode="External"/><Relationship Id="rId8976" Type="http://schemas.openxmlformats.org/officeDocument/2006/relationships/hyperlink" Target="https://www.transfermarkt.com/nk-aluminij-kidricevo/transfers/verein/11033/w_s/pos/saison_id/2023" TargetMode="External"/><Relationship Id="rId7578" Type="http://schemas.openxmlformats.org/officeDocument/2006/relationships/hyperlink" Target="https://www.transfermarkt.com/nk-radomlje/transfers/verein/21460/w_s/pos/saison_id/2023" TargetMode="External"/><Relationship Id="rId8629" Type="http://schemas.openxmlformats.org/officeDocument/2006/relationships/hyperlink" Target="https://www.transfermarkt.com/nk-bravo/kader/verein/26985/saison_id/2023" TargetMode="External"/><Relationship Id="rId2040" Type="http://schemas.openxmlformats.org/officeDocument/2006/relationships/hyperlink" Target="https://www.transfermarkt.com/nk-olimpija-ljubljana/transfers/verein/4772/w_s/pos/saison_id/2023" TargetMode="External"/><Relationship Id="rId6661" Type="http://schemas.openxmlformats.org/officeDocument/2006/relationships/hyperlink" Target="https://www.transfermarkt.com/nk-aluminij-kidricevo/kader/verein/11033/saison_id/2023" TargetMode="External"/><Relationship Id="rId7712" Type="http://schemas.openxmlformats.org/officeDocument/2006/relationships/hyperlink" Target="https://www.transfermarkt.com/ns-mura/transfers/verein/4059/w_s/pos/saison_id/2023" TargetMode="External"/><Relationship Id="rId5263" Type="http://schemas.openxmlformats.org/officeDocument/2006/relationships/hyperlink" Target="https://www.transfermarkt.com/nk-domzale/kader/verein/6248/saison_id/2023" TargetMode="External"/><Relationship Id="rId6314" Type="http://schemas.openxmlformats.org/officeDocument/2006/relationships/hyperlink" Target="https://www.transfermarkt.com/nk-domzale/transfers/verein/6248/w_s/pos/saison_id/2023" TargetMode="External"/><Relationship Id="rId8486" Type="http://schemas.openxmlformats.org/officeDocument/2006/relationships/hyperlink" Target="https://www.transfermarkt.com/ns-mura/transfers/verein/4059/w_s/pos/saison_id/2023" TargetMode="External"/><Relationship Id="rId98" Type="http://schemas.openxmlformats.org/officeDocument/2006/relationships/hyperlink" Target="https://www.transfermarkt.com/nk-bravo/transfers/verein/26985/w_s/pos/saison_id/2023" TargetMode="External"/><Relationship Id="rId1873" Type="http://schemas.openxmlformats.org/officeDocument/2006/relationships/hyperlink" Target="https://www.transfermarkt.com/nk-maribor/kader/verein/790/saison_id/2023" TargetMode="External"/><Relationship Id="rId2924" Type="http://schemas.openxmlformats.org/officeDocument/2006/relationships/hyperlink" Target="https://www.transfermarkt.com/nk-rogaska/transfers/verein/55601/w_s/pos/saison_id/2023" TargetMode="External"/><Relationship Id="rId7088" Type="http://schemas.openxmlformats.org/officeDocument/2006/relationships/hyperlink" Target="https://www.transfermarkt.com/ns-mura/transfers/verein/4059/w_s/pos/saison_id/2023" TargetMode="External"/><Relationship Id="rId8139" Type="http://schemas.openxmlformats.org/officeDocument/2006/relationships/hyperlink" Target="https://www.transfermarkt.com/nk-radomlje/transfers/verein/21460/w_s/pos/saison_id/2023" TargetMode="External"/><Relationship Id="rId9537" Type="http://schemas.openxmlformats.org/officeDocument/2006/relationships/hyperlink" Target="https://www.transfermarkt.com/nk-rogaska/transfers/verein/55601/w_s/pos/saison_id/2023" TargetMode="External"/><Relationship Id="rId1526" Type="http://schemas.openxmlformats.org/officeDocument/2006/relationships/hyperlink" Target="https://www.transfermarkt.com/nk-domzale/transfers/verein/6248/w_s/pos/saison_id/2023" TargetMode="External"/><Relationship Id="rId3698" Type="http://schemas.openxmlformats.org/officeDocument/2006/relationships/hyperlink" Target="https://www.transfermarkt.com/fc-koper/transfers/verein/433/w_s/pos/saison_id/2023" TargetMode="External"/><Relationship Id="rId4749" Type="http://schemas.openxmlformats.org/officeDocument/2006/relationships/hyperlink" Target="https://www.transfermarkt.com/nk-celje/transfers/verein/710/w_s/pos/saison_id/2023" TargetMode="External"/><Relationship Id="rId8620" Type="http://schemas.openxmlformats.org/officeDocument/2006/relationships/hyperlink" Target="https://www.transfermarkt.com/nk-aluminij-kidricevo/kader/verein/11033/saison_id/2023" TargetMode="External"/><Relationship Id="rId6171" Type="http://schemas.openxmlformats.org/officeDocument/2006/relationships/hyperlink" Target="https://www.transfermarkt.com/nk-rogaska/transfers/verein/55601/w_s/pos/saison_id/2023" TargetMode="External"/><Relationship Id="rId7222" Type="http://schemas.openxmlformats.org/officeDocument/2006/relationships/hyperlink" Target="https://www.transfermarkt.com/fc-koper/kader/verein/433/saison_id/2023" TargetMode="External"/><Relationship Id="rId2781" Type="http://schemas.openxmlformats.org/officeDocument/2006/relationships/hyperlink" Target="https://www.transfermarkt.com/nk-bravo/transfers/verein/26985/w_s/pos/saison_id/2023" TargetMode="External"/><Relationship Id="rId9394" Type="http://schemas.openxmlformats.org/officeDocument/2006/relationships/hyperlink" Target="https://www.transfermarkt.com/nk-olimpija-ljubljana/kader/verein/4772/saison_id/2023" TargetMode="External"/><Relationship Id="rId753" Type="http://schemas.openxmlformats.org/officeDocument/2006/relationships/hyperlink" Target="https://www.transfermarkt.com/nk-domzale/transfers/verein/6248/w_s/pos/saison_id/2023" TargetMode="External"/><Relationship Id="rId1383" Type="http://schemas.openxmlformats.org/officeDocument/2006/relationships/hyperlink" Target="https://www.transfermarkt.com/nk-radomlje/transfers/verein/21460/w_s/pos/saison_id/2023" TargetMode="External"/><Relationship Id="rId2434" Type="http://schemas.openxmlformats.org/officeDocument/2006/relationships/hyperlink" Target="https://www.transfermarkt.com/nk-olimpija-ljubljana/kader/verein/4772/saison_id/2023" TargetMode="External"/><Relationship Id="rId3832" Type="http://schemas.openxmlformats.org/officeDocument/2006/relationships/hyperlink" Target="https://www.transfermarkt.com/nk-maribor/kader/verein/790/saison_id/2023" TargetMode="External"/><Relationship Id="rId9047" Type="http://schemas.openxmlformats.org/officeDocument/2006/relationships/hyperlink" Target="https://www.transfermarkt.com/nk-celje/transfers/verein/710/w_s/pos/saison_id/2023" TargetMode="External"/><Relationship Id="rId406" Type="http://schemas.openxmlformats.org/officeDocument/2006/relationships/hyperlink" Target="https://www.transfermarkt.com/nk-bravo/kader/verein/26985/saison_id/2023" TargetMode="External"/><Relationship Id="rId1036" Type="http://schemas.openxmlformats.org/officeDocument/2006/relationships/hyperlink" Target="https://www.transfermarkt.com/ns-mura/kader/verein/4059/saison_id/2023" TargetMode="External"/><Relationship Id="rId5657" Type="http://schemas.openxmlformats.org/officeDocument/2006/relationships/hyperlink" Target="https://www.transfermarkt.com/fc-koper/transfers/verein/433/w_s/pos/saison_id/2023" TargetMode="External"/><Relationship Id="rId6708" Type="http://schemas.openxmlformats.org/officeDocument/2006/relationships/hyperlink" Target="https://www.transfermarkt.com/nk-aluminij-kidricevo/transfers/verein/11033/w_s/pos/saison_id/2023" TargetMode="External"/><Relationship Id="rId4259" Type="http://schemas.openxmlformats.org/officeDocument/2006/relationships/hyperlink" Target="https://www.transfermarkt.com/nk-rogaska/transfers/verein/55601/w_s/pos/saison_id/2023" TargetMode="External"/><Relationship Id="rId8130" Type="http://schemas.openxmlformats.org/officeDocument/2006/relationships/hyperlink" Target="https://www.transfermarkt.com/nk-domzale/transfers/verein/6248/w_s/pos/saison_id/2023" TargetMode="External"/><Relationship Id="rId4740" Type="http://schemas.openxmlformats.org/officeDocument/2006/relationships/hyperlink" Target="https://www.transfermarkt.com/nk-aluminij-kidricevo/transfers/verein/11033/w_s/pos/saison_id/2023" TargetMode="External"/><Relationship Id="rId2291" Type="http://schemas.openxmlformats.org/officeDocument/2006/relationships/hyperlink" Target="https://www.transfermarkt.com/nk-celje/transfers/verein/710/w_s/pos/saison_id/2023" TargetMode="External"/><Relationship Id="rId3342" Type="http://schemas.openxmlformats.org/officeDocument/2006/relationships/hyperlink" Target="https://www.transfermarkt.com/nk-bravo/transfers/verein/26985/w_s/pos/saison_id/2023" TargetMode="External"/><Relationship Id="rId263" Type="http://schemas.openxmlformats.org/officeDocument/2006/relationships/hyperlink" Target="https://www.transfermarkt.com/ns-mura/transfers/verein/4059/w_s/pos/saison_id/2023" TargetMode="External"/><Relationship Id="rId6565" Type="http://schemas.openxmlformats.org/officeDocument/2006/relationships/hyperlink" Target="https://www.transfermarkt.com/nk-maribor/kader/verein/790/saison_id/2023" TargetMode="External"/><Relationship Id="rId7963" Type="http://schemas.openxmlformats.org/officeDocument/2006/relationships/hyperlink" Target="https://www.transfermarkt.com/nk-celje/kader/verein/710/saison_id/2023" TargetMode="External"/><Relationship Id="rId5167" Type="http://schemas.openxmlformats.org/officeDocument/2006/relationships/hyperlink" Target="https://www.transfermarkt.com/nk-celje/kader/verein/710/saison_id/2023" TargetMode="External"/><Relationship Id="rId6218" Type="http://schemas.openxmlformats.org/officeDocument/2006/relationships/hyperlink" Target="https://www.transfermarkt.com/nk-aluminij-kidricevo/transfers/verein/11033/w_s/pos/saison_id/2023" TargetMode="External"/><Relationship Id="rId7616" Type="http://schemas.openxmlformats.org/officeDocument/2006/relationships/hyperlink" Target="https://www.transfermarkt.com/nk-celje/transfers/verein/710/w_s/pos/saison_id/2023" TargetMode="External"/><Relationship Id="rId1777" Type="http://schemas.openxmlformats.org/officeDocument/2006/relationships/hyperlink" Target="https://www.transfermarkt.com/ns-mura/kader/verein/4059/saison_id/2023" TargetMode="External"/><Relationship Id="rId2828" Type="http://schemas.openxmlformats.org/officeDocument/2006/relationships/hyperlink" Target="https://www.transfermarkt.com/nk-aluminij-kidricevo/transfers/verein/11033/w_s/pos/saison_id/2023" TargetMode="External"/><Relationship Id="rId4250" Type="http://schemas.openxmlformats.org/officeDocument/2006/relationships/hyperlink" Target="https://www.transfermarkt.com/nk-maribor/transfers/verein/790/w_s/pos/saison_id/2023" TargetMode="External"/><Relationship Id="rId5301" Type="http://schemas.openxmlformats.org/officeDocument/2006/relationships/hyperlink" Target="https://www.transfermarkt.com/nk-bravo/transfers/verein/26985/w_s/pos/saison_id/2023" TargetMode="External"/><Relationship Id="rId8871" Type="http://schemas.openxmlformats.org/officeDocument/2006/relationships/hyperlink" Target="https://www.transfermarkt.com/nk-celje/transfers/verein/710/w_s/pos/saison_id/2023" TargetMode="External"/><Relationship Id="rId7473" Type="http://schemas.openxmlformats.org/officeDocument/2006/relationships/hyperlink" Target="https://www.transfermarkt.com/nk-olimpija-ljubljana/transfers/verein/4772/w_s/pos/saison_id/2023" TargetMode="External"/><Relationship Id="rId8524" Type="http://schemas.openxmlformats.org/officeDocument/2006/relationships/hyperlink" Target="https://www.transfermarkt.com/ns-mura/kader/verein/4059/saison_id/2023" TargetMode="External"/><Relationship Id="rId1911" Type="http://schemas.openxmlformats.org/officeDocument/2006/relationships/hyperlink" Target="https://www.transfermarkt.com/nk-bravo/transfers/verein/26985/w_s/pos/saison_id/2023" TargetMode="External"/><Relationship Id="rId6075" Type="http://schemas.openxmlformats.org/officeDocument/2006/relationships/hyperlink" Target="https://www.transfermarkt.com/nk-rogaska/kader/verein/55601/saison_id/2023" TargetMode="External"/><Relationship Id="rId7126" Type="http://schemas.openxmlformats.org/officeDocument/2006/relationships/hyperlink" Target="https://www.transfermarkt.com/nk-domzale/kader/verein/6248/saison_id/2023" TargetMode="External"/><Relationship Id="rId9298" Type="http://schemas.openxmlformats.org/officeDocument/2006/relationships/hyperlink" Target="https://www.transfermarkt.com/nk-rogaska/kader/verein/55601/saison_id/2023" TargetMode="External"/><Relationship Id="rId1287" Type="http://schemas.openxmlformats.org/officeDocument/2006/relationships/hyperlink" Target="https://www.transfermarkt.com/nk-bravo/transfers/verein/26985/w_s/pos/saison_id/2023" TargetMode="External"/><Relationship Id="rId2685" Type="http://schemas.openxmlformats.org/officeDocument/2006/relationships/hyperlink" Target="https://www.transfermarkt.com/ns-mura/transfers/verein/4059/w_s/pos/saison_id/2023" TargetMode="External"/><Relationship Id="rId3736" Type="http://schemas.openxmlformats.org/officeDocument/2006/relationships/hyperlink" Target="https://www.transfermarkt.com/nk-celje/kader/verein/710/saison_id/2023" TargetMode="External"/><Relationship Id="rId657" Type="http://schemas.openxmlformats.org/officeDocument/2006/relationships/hyperlink" Target="https://www.transfermarkt.com/nk-radomlje/transfers/verein/21460/w_s/pos/saison_id/2023" TargetMode="External"/><Relationship Id="rId2338" Type="http://schemas.openxmlformats.org/officeDocument/2006/relationships/hyperlink" Target="https://www.transfermarkt.com/nk-celje/kader/verein/710/saison_id/2023" TargetMode="External"/><Relationship Id="rId6959" Type="http://schemas.openxmlformats.org/officeDocument/2006/relationships/hyperlink" Target="https://www.transfermarkt.com/nk-bravo/transfers/verein/26985/w_s/pos/saison_id/2023" TargetMode="External"/><Relationship Id="rId8381" Type="http://schemas.openxmlformats.org/officeDocument/2006/relationships/hyperlink" Target="https://www.transfermarkt.com/nk-rogaska/transfers/verein/55601/w_s/pos/saison_id/2023" TargetMode="External"/><Relationship Id="rId9432" Type="http://schemas.openxmlformats.org/officeDocument/2006/relationships/hyperlink" Target="https://www.transfermarkt.com/nk-aluminij-kidricevo/transfers/verein/11033/w_s/pos/saison_id/2023" TargetMode="External"/><Relationship Id="rId1421" Type="http://schemas.openxmlformats.org/officeDocument/2006/relationships/hyperlink" Target="https://www.transfermarkt.com/nk-olimpija-ljubljana/transfers/verein/4772/w_s/pos/saison_id/2023" TargetMode="External"/><Relationship Id="rId4991" Type="http://schemas.openxmlformats.org/officeDocument/2006/relationships/hyperlink" Target="https://www.transfermarkt.com/nk-radomlje/transfers/verein/21460/w_s/pos/saison_id/2023" TargetMode="External"/><Relationship Id="rId8034" Type="http://schemas.openxmlformats.org/officeDocument/2006/relationships/hyperlink" Target="https://www.transfermarkt.com/nk-rogaska/transfers/verein/55601/w_s/pos/saison_id/2023" TargetMode="External"/><Relationship Id="rId3593" Type="http://schemas.openxmlformats.org/officeDocument/2006/relationships/hyperlink" Target="https://www.transfermarkt.com/fc-koper/transfers/verein/433/w_s/pos/saison_id/2023" TargetMode="External"/><Relationship Id="rId4644" Type="http://schemas.openxmlformats.org/officeDocument/2006/relationships/hyperlink" Target="https://www.transfermarkt.com/nk-celje/transfers/verein/710/w_s/pos/saison_id/2023" TargetMode="External"/><Relationship Id="rId2195" Type="http://schemas.openxmlformats.org/officeDocument/2006/relationships/hyperlink" Target="https://www.transfermarkt.com/nk-maribor/transfers/verein/790/w_s/pos/saison_id/2023" TargetMode="External"/><Relationship Id="rId3246" Type="http://schemas.openxmlformats.org/officeDocument/2006/relationships/hyperlink" Target="https://www.transfermarkt.com/nk-maribor/transfers/verein/790/w_s/pos/saison_id/2023" TargetMode="External"/><Relationship Id="rId167" Type="http://schemas.openxmlformats.org/officeDocument/2006/relationships/hyperlink" Target="https://www.transfermarkt.com/nk-radomlje/transfers/verein/21460/w_s/pos/saison_id/2023" TargetMode="External"/><Relationship Id="rId7867" Type="http://schemas.openxmlformats.org/officeDocument/2006/relationships/hyperlink" Target="https://www.transfermarkt.com/nk-olimpija-ljubljana/kader/verein/4772/saison_id/2023" TargetMode="External"/><Relationship Id="rId8918" Type="http://schemas.openxmlformats.org/officeDocument/2006/relationships/hyperlink" Target="https://www.transfermarkt.com/nk-maribor/transfers/verein/790/w_s/pos/saison_id/2023" TargetMode="External"/><Relationship Id="rId6469" Type="http://schemas.openxmlformats.org/officeDocument/2006/relationships/hyperlink" Target="https://www.transfermarkt.com/nk-olimpija-ljubljana/kader/verein/4772/saison_id/2023" TargetMode="External"/><Relationship Id="rId6950" Type="http://schemas.openxmlformats.org/officeDocument/2006/relationships/hyperlink" Target="https://www.transfermarkt.com/nk-radomlje/transfers/verein/21460/w_s/pos/saison_id/2023" TargetMode="External"/><Relationship Id="rId301" Type="http://schemas.openxmlformats.org/officeDocument/2006/relationships/hyperlink" Target="https://www.transfermarkt.com/nk-bravo/kader/verein/26985/saison_id/2023" TargetMode="External"/><Relationship Id="rId5552" Type="http://schemas.openxmlformats.org/officeDocument/2006/relationships/hyperlink" Target="https://www.transfermarkt.com/fc-koper/transfers/verein/433/w_s/pos/saison_id/2023" TargetMode="External"/><Relationship Id="rId6603" Type="http://schemas.openxmlformats.org/officeDocument/2006/relationships/hyperlink" Target="https://www.transfermarkt.com/nk-rogaska/transfers/verein/55601/w_s/pos/saison_id/2023" TargetMode="External"/><Relationship Id="rId4154" Type="http://schemas.openxmlformats.org/officeDocument/2006/relationships/hyperlink" Target="https://www.transfermarkt.com/nk-olimpija-ljubljana/transfers/verein/4772/w_s/pos/saison_id/2023" TargetMode="External"/><Relationship Id="rId5205" Type="http://schemas.openxmlformats.org/officeDocument/2006/relationships/hyperlink" Target="https://www.transfermarkt.com/fc-koper/transfers/verein/433/w_s/pos/saison_id/2023" TargetMode="External"/><Relationship Id="rId8775" Type="http://schemas.openxmlformats.org/officeDocument/2006/relationships/hyperlink" Target="https://www.transfermarkt.com/fc-koper/transfers/verein/433/w_s/pos/saison_id/2023" TargetMode="External"/><Relationship Id="rId7377" Type="http://schemas.openxmlformats.org/officeDocument/2006/relationships/hyperlink" Target="https://www.transfermarkt.com/nk-rogaska/transfers/verein/55601/w_s/pos/saison_id/2023" TargetMode="External"/><Relationship Id="rId8428" Type="http://schemas.openxmlformats.org/officeDocument/2006/relationships/hyperlink" Target="https://www.transfermarkt.com/ns-mura/kader/verein/4059/saison_id/2023" TargetMode="External"/><Relationship Id="rId1815" Type="http://schemas.openxmlformats.org/officeDocument/2006/relationships/hyperlink" Target="https://www.transfermarkt.com/nk-radomlje/kader/verein/21460/saison_id/2023" TargetMode="External"/><Relationship Id="rId3987" Type="http://schemas.openxmlformats.org/officeDocument/2006/relationships/hyperlink" Target="https://www.transfermarkt.com/nk-rogaska/transfers/verein/55601/w_s/pos/saison_id/2023" TargetMode="External"/><Relationship Id="rId2589" Type="http://schemas.openxmlformats.org/officeDocument/2006/relationships/hyperlink" Target="https://www.transfermarkt.com/nk-maribor/transfers/verein/790/w_s/pos/saison_id/2023" TargetMode="External"/><Relationship Id="rId6460" Type="http://schemas.openxmlformats.org/officeDocument/2006/relationships/hyperlink" Target="https://www.transfermarkt.com/nk-maribor/kader/verein/790/saison_id/2023" TargetMode="External"/><Relationship Id="rId7511" Type="http://schemas.openxmlformats.org/officeDocument/2006/relationships/hyperlink" Target="https://www.transfermarkt.com/nk-celje/transfers/verein/710/w_s/pos/saison_id/2023" TargetMode="External"/><Relationship Id="rId5062" Type="http://schemas.openxmlformats.org/officeDocument/2006/relationships/hyperlink" Target="https://www.transfermarkt.com/nk-domzale/kader/verein/6248/saison_id/2023" TargetMode="External"/><Relationship Id="rId6113" Type="http://schemas.openxmlformats.org/officeDocument/2006/relationships/hyperlink" Target="https://www.transfermarkt.com/nk-bravo/transfers/verein/26985/w_s/pos/saison_id/2023" TargetMode="External"/><Relationship Id="rId9683" Type="http://schemas.openxmlformats.org/officeDocument/2006/relationships/hyperlink" Target="https://www.transfermarkt.com/nk-olimpija-ljubljana/transfers/verein/4772/w_s/pos/saison_id/2023" TargetMode="External"/><Relationship Id="rId1672" Type="http://schemas.openxmlformats.org/officeDocument/2006/relationships/hyperlink" Target="https://www.transfermarkt.com/nk-maribor/kader/verein/790/saison_id/2023" TargetMode="External"/><Relationship Id="rId2723" Type="http://schemas.openxmlformats.org/officeDocument/2006/relationships/hyperlink" Target="https://www.transfermarkt.com/nk-bravo/transfers/verein/26985/w_s/pos/saison_id/2023" TargetMode="External"/><Relationship Id="rId8285" Type="http://schemas.openxmlformats.org/officeDocument/2006/relationships/hyperlink" Target="https://www.transfermarkt.com/nk-olimpija-ljubljana/transfers/verein/4772/w_s/pos/saison_id/2023" TargetMode="External"/><Relationship Id="rId9336" Type="http://schemas.openxmlformats.org/officeDocument/2006/relationships/hyperlink" Target="https://www.transfermarkt.com/nk-bravo/transfers/verein/26985/w_s/pos/saison_id/2023" TargetMode="External"/><Relationship Id="rId1325" Type="http://schemas.openxmlformats.org/officeDocument/2006/relationships/hyperlink" Target="https://www.transfermarkt.com/nk-maribor/transfers/verein/790/w_s/pos/saison_id/2023" TargetMode="External"/><Relationship Id="rId3497" Type="http://schemas.openxmlformats.org/officeDocument/2006/relationships/hyperlink" Target="https://www.transfermarkt.com/nk-domzale/transfers/verein/6248/w_s/pos/saison_id/2023" TargetMode="External"/><Relationship Id="rId4895" Type="http://schemas.openxmlformats.org/officeDocument/2006/relationships/hyperlink" Target="https://www.transfermarkt.com/nk-olimpija-ljubljana/transfers/verein/4772/w_s/pos/saison_id/2023" TargetMode="External"/><Relationship Id="rId5946" Type="http://schemas.openxmlformats.org/officeDocument/2006/relationships/hyperlink" Target="https://www.transfermarkt.com/nk-celje/transfers/verein/710/w_s/pos/saison_id/2023" TargetMode="External"/><Relationship Id="rId31" Type="http://schemas.openxmlformats.org/officeDocument/2006/relationships/hyperlink" Target="https://www.transfermarkt.com/ns-mura/kader/verein/4059/saison_id/2023" TargetMode="External"/><Relationship Id="rId2099" Type="http://schemas.openxmlformats.org/officeDocument/2006/relationships/hyperlink" Target="https://www.transfermarkt.com/nk-bravo/transfers/verein/26985/w_s/pos/saison_id/2023" TargetMode="External"/><Relationship Id="rId4548" Type="http://schemas.openxmlformats.org/officeDocument/2006/relationships/hyperlink" Target="https://www.transfermarkt.com/nk-maribor/transfers/verein/790/w_s/pos/saison_id/2023" TargetMode="External"/><Relationship Id="rId7021" Type="http://schemas.openxmlformats.org/officeDocument/2006/relationships/hyperlink" Target="https://www.transfermarkt.com/nk-celje/kader/verein/710/saison_id/2023" TargetMode="External"/><Relationship Id="rId2580" Type="http://schemas.openxmlformats.org/officeDocument/2006/relationships/hyperlink" Target="https://www.transfermarkt.com/nk-bravo/transfers/verein/26985/w_s/pos/saison_id/2023" TargetMode="External"/><Relationship Id="rId3631" Type="http://schemas.openxmlformats.org/officeDocument/2006/relationships/hyperlink" Target="https://www.transfermarkt.com/nk-rogaska/kader/verein/55601/saison_id/2023" TargetMode="External"/><Relationship Id="rId9193" Type="http://schemas.openxmlformats.org/officeDocument/2006/relationships/hyperlink" Target="https://www.transfermarkt.com/nk-bravo/kader/verein/26985/saison_id/2023" TargetMode="External"/><Relationship Id="rId552" Type="http://schemas.openxmlformats.org/officeDocument/2006/relationships/hyperlink" Target="https://www.transfermarkt.com/nk-aluminij-kidricevo/transfers/verein/11033/w_s/pos/saison_id/2023" TargetMode="External"/><Relationship Id="rId1182" Type="http://schemas.openxmlformats.org/officeDocument/2006/relationships/hyperlink" Target="https://www.transfermarkt.com/nk-radomlje/transfers/verein/21460/w_s/pos/saison_id/2023" TargetMode="External"/><Relationship Id="rId2233" Type="http://schemas.openxmlformats.org/officeDocument/2006/relationships/hyperlink" Target="https://www.transfermarkt.com/nk-maribor/kader/verein/790/saison_id/2023" TargetMode="External"/><Relationship Id="rId6854" Type="http://schemas.openxmlformats.org/officeDocument/2006/relationships/hyperlink" Target="https://www.transfermarkt.com/nk-domzale/transfers/verein/6248/w_s/pos/saison_id/2023" TargetMode="External"/><Relationship Id="rId205" Type="http://schemas.openxmlformats.org/officeDocument/2006/relationships/hyperlink" Target="https://www.transfermarkt.com/nk-rogaska/kader/verein/55601/saison_id/2023" TargetMode="External"/><Relationship Id="rId5456" Type="http://schemas.openxmlformats.org/officeDocument/2006/relationships/hyperlink" Target="https://www.transfermarkt.com/ns-mura/transfers/verein/4059/w_s/pos/saison_id/2023" TargetMode="External"/><Relationship Id="rId6507" Type="http://schemas.openxmlformats.org/officeDocument/2006/relationships/hyperlink" Target="https://www.transfermarkt.com/fc-koper/transfers/verein/433/w_s/pos/saison_id/2023" TargetMode="External"/><Relationship Id="rId7905" Type="http://schemas.openxmlformats.org/officeDocument/2006/relationships/hyperlink" Target="https://www.transfermarkt.com/nk-bravo/transfers/verein/26985/w_s/pos/saison_id/2023" TargetMode="External"/><Relationship Id="rId4058" Type="http://schemas.openxmlformats.org/officeDocument/2006/relationships/hyperlink" Target="https://www.transfermarkt.com/nk-celje/transfers/verein/710/w_s/pos/saison_id/2023" TargetMode="External"/><Relationship Id="rId5109" Type="http://schemas.openxmlformats.org/officeDocument/2006/relationships/hyperlink" Target="https://www.transfermarkt.com/ns-mura/transfers/verein/4059/w_s/pos/saison_id/2023" TargetMode="External"/><Relationship Id="rId8679" Type="http://schemas.openxmlformats.org/officeDocument/2006/relationships/hyperlink" Target="https://www.transfermarkt.com/ns-mura/transfers/verein/4059/w_s/pos/saison_id/2023" TargetMode="External"/><Relationship Id="rId1719" Type="http://schemas.openxmlformats.org/officeDocument/2006/relationships/hyperlink" Target="https://www.transfermarkt.com/fc-koper/transfers/verein/433/w_s/pos/saison_id/2023" TargetMode="External"/><Relationship Id="rId2090" Type="http://schemas.openxmlformats.org/officeDocument/2006/relationships/hyperlink" Target="https://www.transfermarkt.com/nk-domzale/transfers/verein/6248/w_s/pos/saison_id/2023" TargetMode="External"/><Relationship Id="rId3141" Type="http://schemas.openxmlformats.org/officeDocument/2006/relationships/hyperlink" Target="https://www.transfermarkt.com/nk-bravo/transfers/verein/26985/w_s/pos/saison_id/2023" TargetMode="External"/><Relationship Id="rId7762" Type="http://schemas.openxmlformats.org/officeDocument/2006/relationships/hyperlink" Target="https://www.transfermarkt.com/nk-radomlje/kader/verein/21460/saison_id/2023" TargetMode="External"/><Relationship Id="rId8813" Type="http://schemas.openxmlformats.org/officeDocument/2006/relationships/hyperlink" Target="https://www.transfermarkt.com/nk-olimpija-ljubljana/transfers/verein/4772/w_s/pos/saison_id/2023" TargetMode="External"/><Relationship Id="rId6364" Type="http://schemas.openxmlformats.org/officeDocument/2006/relationships/hyperlink" Target="https://www.transfermarkt.com/fc-koper/kader/verein/433/saison_id/2023" TargetMode="External"/><Relationship Id="rId7415" Type="http://schemas.openxmlformats.org/officeDocument/2006/relationships/hyperlink" Target="https://www.transfermarkt.com/nk-maribor/transfers/verein/790/w_s/pos/saison_id/2023" TargetMode="External"/><Relationship Id="rId6017" Type="http://schemas.openxmlformats.org/officeDocument/2006/relationships/hyperlink" Target="https://www.transfermarkt.com/nk-radomlje/transfers/verein/21460/w_s/pos/saison_id/2023" TargetMode="External"/><Relationship Id="rId9587" Type="http://schemas.openxmlformats.org/officeDocument/2006/relationships/hyperlink" Target="https://www.transfermarkt.com/fc-koper/transfers/verein/433/w_s/pos/saison_id/2023" TargetMode="External"/><Relationship Id="rId1576" Type="http://schemas.openxmlformats.org/officeDocument/2006/relationships/hyperlink" Target="https://www.transfermarkt.com/nk-maribor/kader/verein/790/saison_id/2023" TargetMode="External"/><Relationship Id="rId2974" Type="http://schemas.openxmlformats.org/officeDocument/2006/relationships/hyperlink" Target="https://www.transfermarkt.com/nk-celje/kader/verein/710/saison_id/2023" TargetMode="External"/><Relationship Id="rId8189" Type="http://schemas.openxmlformats.org/officeDocument/2006/relationships/hyperlink" Target="https://www.transfermarkt.com/nk-bravo/transfers/verein/26985/w_s/pos/saison_id/2023" TargetMode="External"/><Relationship Id="rId946" Type="http://schemas.openxmlformats.org/officeDocument/2006/relationships/hyperlink" Target="https://www.transfermarkt.com/nk-olimpija-ljubljana/kader/verein/4772/saison_id/2023" TargetMode="External"/><Relationship Id="rId1229" Type="http://schemas.openxmlformats.org/officeDocument/2006/relationships/hyperlink" Target="https://www.transfermarkt.com/ns-mura/transfers/verein/4059/w_s/pos/saison_id/2023" TargetMode="External"/><Relationship Id="rId2627" Type="http://schemas.openxmlformats.org/officeDocument/2006/relationships/hyperlink" Target="https://www.transfermarkt.com/nk-aluminij-kidricevo/transfers/verein/11033/w_s/pos/saison_id/2023" TargetMode="External"/><Relationship Id="rId5100" Type="http://schemas.openxmlformats.org/officeDocument/2006/relationships/hyperlink" Target="https://www.transfermarkt.com/nk-celje/transfers/verein/710/w_s/pos/saison_id/2023" TargetMode="External"/><Relationship Id="rId4799" Type="http://schemas.openxmlformats.org/officeDocument/2006/relationships/hyperlink" Target="https://www.transfermarkt.com/nk-domzale/transfers/verein/6248/w_s/pos/saison_id/2023" TargetMode="External"/><Relationship Id="rId8670" Type="http://schemas.openxmlformats.org/officeDocument/2006/relationships/hyperlink" Target="https://www.transfermarkt.com/nk-radomlje/transfers/verein/21460/w_s/pos/saison_id/2023" TargetMode="External"/><Relationship Id="rId1710" Type="http://schemas.openxmlformats.org/officeDocument/2006/relationships/hyperlink" Target="https://www.transfermarkt.com/nk-domzale/transfers/verein/6248/w_s/pos/saison_id/2023" TargetMode="External"/><Relationship Id="rId7272" Type="http://schemas.openxmlformats.org/officeDocument/2006/relationships/hyperlink" Target="https://www.transfermarkt.com/nk-aluminij-kidricevo/transfers/verein/11033/w_s/pos/saison_id/2023" TargetMode="External"/><Relationship Id="rId8323" Type="http://schemas.openxmlformats.org/officeDocument/2006/relationships/hyperlink" Target="https://www.transfermarkt.com/ns-mura/kader/verein/4059/saison_id/2023" TargetMode="External"/><Relationship Id="rId3882" Type="http://schemas.openxmlformats.org/officeDocument/2006/relationships/hyperlink" Target="https://www.transfermarkt.com/nk-bravo/transfers/verein/26985/w_s/pos/saison_id/2023" TargetMode="External"/><Relationship Id="rId4933" Type="http://schemas.openxmlformats.org/officeDocument/2006/relationships/hyperlink" Target="https://www.transfermarkt.com/nk-radomlje/kader/verein/21460/saison_id/2023" TargetMode="External"/><Relationship Id="rId2484" Type="http://schemas.openxmlformats.org/officeDocument/2006/relationships/hyperlink" Target="https://www.transfermarkt.com/nk-domzale/transfers/verein/6248/w_s/pos/saison_id/2023" TargetMode="External"/><Relationship Id="rId3535" Type="http://schemas.openxmlformats.org/officeDocument/2006/relationships/hyperlink" Target="https://www.transfermarkt.com/nk-maribor/kader/verein/790/saison_id/2023" TargetMode="External"/><Relationship Id="rId9097" Type="http://schemas.openxmlformats.org/officeDocument/2006/relationships/hyperlink" Target="https://www.transfermarkt.com/nk-celje/kader/verein/710/saison_id/2023" TargetMode="External"/><Relationship Id="rId456" Type="http://schemas.openxmlformats.org/officeDocument/2006/relationships/hyperlink" Target="https://www.transfermarkt.com/fc-koper/transfers/verein/433/w_s/pos/saison_id/2023" TargetMode="External"/><Relationship Id="rId1086" Type="http://schemas.openxmlformats.org/officeDocument/2006/relationships/hyperlink" Target="https://www.transfermarkt.com/nk-maribor/transfers/verein/790/w_s/pos/saison_id/2023" TargetMode="External"/><Relationship Id="rId2137" Type="http://schemas.openxmlformats.org/officeDocument/2006/relationships/hyperlink" Target="https://www.transfermarkt.com/nk-aluminij-kidricevo/kader/verein/11033/saison_id/2023" TargetMode="External"/><Relationship Id="rId109" Type="http://schemas.openxmlformats.org/officeDocument/2006/relationships/hyperlink" Target="https://www.transfermarkt.com/nk-rogaska/kader/verein/55601/saison_id/2023" TargetMode="External"/><Relationship Id="rId6758" Type="http://schemas.openxmlformats.org/officeDocument/2006/relationships/hyperlink" Target="https://www.transfermarkt.com/fc-koper/transfers/verein/433/w_s/pos/saison_id/2023" TargetMode="External"/><Relationship Id="rId7809" Type="http://schemas.openxmlformats.org/officeDocument/2006/relationships/hyperlink" Target="https://www.transfermarkt.com/nk-radomlje/transfers/verein/21460/w_s/pos/saison_id/2023" TargetMode="External"/><Relationship Id="rId8180" Type="http://schemas.openxmlformats.org/officeDocument/2006/relationships/hyperlink" Target="https://www.transfermarkt.com/nk-domzale/transfers/verein/6248/w_s/pos/saison_id/2023" TargetMode="External"/><Relationship Id="rId9231" Type="http://schemas.openxmlformats.org/officeDocument/2006/relationships/hyperlink" Target="https://www.transfermarkt.com/nk-domzale/transfers/verein/6248/w_s/pos/saison_id/2023" TargetMode="External"/><Relationship Id="rId1220" Type="http://schemas.openxmlformats.org/officeDocument/2006/relationships/hyperlink" Target="https://www.transfermarkt.com/nk-domzale/transfers/verein/6248/w_s/pos/saison_id/2023" TargetMode="External"/><Relationship Id="rId4790" Type="http://schemas.openxmlformats.org/officeDocument/2006/relationships/hyperlink" Target="https://www.transfermarkt.com/nk-aluminij-kidricevo/transfers/verein/11033/w_s/pos/saison_id/2023" TargetMode="External"/><Relationship Id="rId5841" Type="http://schemas.openxmlformats.org/officeDocument/2006/relationships/hyperlink" Target="https://www.transfermarkt.com/nk-bravo/transfers/verein/26985/w_s/pos/saison_id/2023" TargetMode="External"/><Relationship Id="rId3392" Type="http://schemas.openxmlformats.org/officeDocument/2006/relationships/hyperlink" Target="https://www.transfermarkt.com/nk-rogaska/transfers/verein/55601/w_s/pos/saison_id/2023" TargetMode="External"/><Relationship Id="rId4443" Type="http://schemas.openxmlformats.org/officeDocument/2006/relationships/hyperlink" Target="https://www.transfermarkt.com/nk-maribor/transfers/verein/790/w_s/pos/saison_id/2023" TargetMode="External"/><Relationship Id="rId3045" Type="http://schemas.openxmlformats.org/officeDocument/2006/relationships/hyperlink" Target="https://www.transfermarkt.com/nk-celje/transfers/verein/710/w_s/pos/saison_id/2023" TargetMode="External"/><Relationship Id="rId7666" Type="http://schemas.openxmlformats.org/officeDocument/2006/relationships/hyperlink" Target="https://www.transfermarkt.com/ns-mura/kader/verein/4059/saison_id/2023" TargetMode="External"/><Relationship Id="rId8717" Type="http://schemas.openxmlformats.org/officeDocument/2006/relationships/hyperlink" Target="https://www.transfermarkt.com/nk-bravo/transfers/verein/26985/w_s/pos/saison_id/2023" TargetMode="External"/><Relationship Id="rId6268" Type="http://schemas.openxmlformats.org/officeDocument/2006/relationships/hyperlink" Target="https://www.transfermarkt.com/nk-rogaska/kader/verein/55601/saison_id/2023" TargetMode="External"/><Relationship Id="rId7319" Type="http://schemas.openxmlformats.org/officeDocument/2006/relationships/hyperlink" Target="https://www.transfermarkt.com/fc-koper/transfers/verein/433/w_s/pos/saison_id/2023" TargetMode="External"/><Relationship Id="rId100" Type="http://schemas.openxmlformats.org/officeDocument/2006/relationships/hyperlink" Target="https://www.transfermarkt.com/nk-rogaska/kader/verein/55601/saison_id/2023" TargetMode="External"/><Relationship Id="rId2878" Type="http://schemas.openxmlformats.org/officeDocument/2006/relationships/hyperlink" Target="https://www.transfermarkt.com/nk-bravo/kader/verein/26985/saison_id/2023" TargetMode="External"/><Relationship Id="rId3929" Type="http://schemas.openxmlformats.org/officeDocument/2006/relationships/hyperlink" Target="https://www.transfermarkt.com/nk-celje/transfers/verein/710/w_s/pos/saison_id/2023" TargetMode="External"/><Relationship Id="rId7800" Type="http://schemas.openxmlformats.org/officeDocument/2006/relationships/hyperlink" Target="https://www.transfermarkt.com/nk-bravo/transfers/verein/26985/w_s/pos/saison_id/2023" TargetMode="External"/><Relationship Id="rId5351" Type="http://schemas.openxmlformats.org/officeDocument/2006/relationships/hyperlink" Target="https://www.transfermarkt.com/nk-domzale/transfers/verein/6248/w_s/pos/saison_id/2023" TargetMode="External"/><Relationship Id="rId6402" Type="http://schemas.openxmlformats.org/officeDocument/2006/relationships/hyperlink" Target="https://www.transfermarkt.com/ns-mura/kader/verein/4059/saison_id/2023" TargetMode="External"/><Relationship Id="rId1961" Type="http://schemas.openxmlformats.org/officeDocument/2006/relationships/hyperlink" Target="https://www.transfermarkt.com/nk-celje/transfers/verein/710/w_s/pos/saison_id/2023" TargetMode="External"/><Relationship Id="rId5004" Type="http://schemas.openxmlformats.org/officeDocument/2006/relationships/hyperlink" Target="https://www.transfermarkt.com/ns-mura/transfers/verein/4059/w_s/pos/saison_id/2023" TargetMode="External"/><Relationship Id="rId8574" Type="http://schemas.openxmlformats.org/officeDocument/2006/relationships/hyperlink" Target="https://www.transfermarkt.com/nk-domzale/transfers/verein/6248/w_s/pos/saison_id/2023" TargetMode="External"/><Relationship Id="rId9625" Type="http://schemas.openxmlformats.org/officeDocument/2006/relationships/hyperlink" Target="https://www.transfermarkt.com/nk-aluminij-kidricevo/kader/verein/11033/saison_id/2023" TargetMode="External"/><Relationship Id="rId1614" Type="http://schemas.openxmlformats.org/officeDocument/2006/relationships/hyperlink" Target="https://www.transfermarkt.com/nk-rogaska/transfers/verein/55601/w_s/pos/saison_id/2023" TargetMode="External"/><Relationship Id="rId7176" Type="http://schemas.openxmlformats.org/officeDocument/2006/relationships/hyperlink" Target="https://www.transfermarkt.com/nk-olimpija-ljubljana/transfers/verein/4772/w_s/pos/saison_id/2023" TargetMode="External"/><Relationship Id="rId8227" Type="http://schemas.openxmlformats.org/officeDocument/2006/relationships/hyperlink" Target="https://www.transfermarkt.com/nk-maribor/kader/verein/790/saison_id/2023" TargetMode="External"/><Relationship Id="rId3786" Type="http://schemas.openxmlformats.org/officeDocument/2006/relationships/hyperlink" Target="https://www.transfermarkt.com/fc-koper/transfers/verein/433/w_s/pos/saison_id/2023" TargetMode="External"/><Relationship Id="rId2388" Type="http://schemas.openxmlformats.org/officeDocument/2006/relationships/hyperlink" Target="https://www.transfermarkt.com/nk-bravo/transfers/verein/26985/w_s/pos/saison_id/2023" TargetMode="External"/><Relationship Id="rId3439" Type="http://schemas.openxmlformats.org/officeDocument/2006/relationships/hyperlink" Target="https://www.transfermarkt.com/nk-bravo/kader/verein/26985/saison_id/2023" TargetMode="External"/><Relationship Id="rId4837" Type="http://schemas.openxmlformats.org/officeDocument/2006/relationships/hyperlink" Target="https://www.transfermarkt.com/nk-olimpija-ljubljana/kader/verein/4772/saison_id/2023" TargetMode="External"/><Relationship Id="rId7310" Type="http://schemas.openxmlformats.org/officeDocument/2006/relationships/hyperlink" Target="https://www.transfermarkt.com/nk-olimpija-ljubljana/transfers/verein/4772/w_s/pos/saison_id/2023" TargetMode="External"/><Relationship Id="rId3920" Type="http://schemas.openxmlformats.org/officeDocument/2006/relationships/hyperlink" Target="https://www.transfermarkt.com/nk-radomlje/transfers/verein/21460/w_s/pos/saison_id/2023" TargetMode="External"/><Relationship Id="rId8084" Type="http://schemas.openxmlformats.org/officeDocument/2006/relationships/hyperlink" Target="https://www.transfermarkt.com/nk-bravo/transfers/verein/26985/w_s/pos/saison_id/2023" TargetMode="External"/><Relationship Id="rId9482" Type="http://schemas.openxmlformats.org/officeDocument/2006/relationships/hyperlink" Target="https://www.transfermarkt.com/nk-maribor/transfers/verein/790/w_s/pos/saison_id/2023" TargetMode="External"/><Relationship Id="rId841" Type="http://schemas.openxmlformats.org/officeDocument/2006/relationships/hyperlink" Target="https://www.transfermarkt.com/fc-koper/kader/verein/433/saison_id/2023" TargetMode="External"/><Relationship Id="rId1471" Type="http://schemas.openxmlformats.org/officeDocument/2006/relationships/hyperlink" Target="https://www.transfermarkt.com/nk-rogaska/kader/verein/55601/saison_id/2023" TargetMode="External"/><Relationship Id="rId2522" Type="http://schemas.openxmlformats.org/officeDocument/2006/relationships/hyperlink" Target="https://www.transfermarkt.com/nk-domzale/transfers/verein/6248/w_s/pos/saison_id/2023" TargetMode="External"/><Relationship Id="rId9135" Type="http://schemas.openxmlformats.org/officeDocument/2006/relationships/hyperlink" Target="https://www.transfermarkt.com/nk-olimpija-ljubljana/transfers/verein/4772/w_s/pos/saison_id/2023" TargetMode="External"/><Relationship Id="rId1124" Type="http://schemas.openxmlformats.org/officeDocument/2006/relationships/hyperlink" Target="https://www.transfermarkt.com/nk-maribor/transfers/verein/790/w_s/pos/saison_id/2023" TargetMode="External"/><Relationship Id="rId4694" Type="http://schemas.openxmlformats.org/officeDocument/2006/relationships/hyperlink" Target="https://www.transfermarkt.com/nk-bravo/transfers/verein/26985/w_s/pos/saison_id/2023" TargetMode="External"/><Relationship Id="rId5745" Type="http://schemas.openxmlformats.org/officeDocument/2006/relationships/hyperlink" Target="https://www.transfermarkt.com/nk-celje/transfers/verein/710/w_s/pos/saison_id/2023" TargetMode="External"/><Relationship Id="rId3296" Type="http://schemas.openxmlformats.org/officeDocument/2006/relationships/hyperlink" Target="https://www.transfermarkt.com/fc-koper/transfers/verein/433/w_s/pos/saison_id/2023" TargetMode="External"/><Relationship Id="rId4347" Type="http://schemas.openxmlformats.org/officeDocument/2006/relationships/hyperlink" Target="https://www.transfermarkt.com/nk-bravo/transfers/verein/26985/w_s/pos/saison_id/2023" TargetMode="External"/><Relationship Id="rId8968" Type="http://schemas.openxmlformats.org/officeDocument/2006/relationships/hyperlink" Target="https://www.transfermarkt.com/nk-aluminij-kidricevo/kader/verein/11033/saison_id/2023" TargetMode="External"/><Relationship Id="rId3430" Type="http://schemas.openxmlformats.org/officeDocument/2006/relationships/hyperlink" Target="https://www.transfermarkt.com/nk-celje/kader/verein/710/saison_id/2023" TargetMode="External"/><Relationship Id="rId351" Type="http://schemas.openxmlformats.org/officeDocument/2006/relationships/hyperlink" Target="https://www.transfermarkt.com/nk-olimpija-ljubljana/transfers/verein/4772/w_s/pos/saison_id/2023" TargetMode="External"/><Relationship Id="rId2032" Type="http://schemas.openxmlformats.org/officeDocument/2006/relationships/hyperlink" Target="https://www.transfermarkt.com/nk-rogaska/kader/verein/55601/saison_id/2023" TargetMode="External"/><Relationship Id="rId6653" Type="http://schemas.openxmlformats.org/officeDocument/2006/relationships/hyperlink" Target="https://www.transfermarkt.com/nk-maribor/transfers/verein/790/w_s/pos/saison_id/2023" TargetMode="External"/><Relationship Id="rId7704" Type="http://schemas.openxmlformats.org/officeDocument/2006/relationships/hyperlink" Target="https://www.transfermarkt.com/fc-koper/transfers/verein/433/w_s/pos/saison_id/2023" TargetMode="External"/><Relationship Id="rId5255" Type="http://schemas.openxmlformats.org/officeDocument/2006/relationships/hyperlink" Target="https://www.transfermarkt.com/nk-celje/transfers/verein/710/w_s/pos/saison_id/2023" TargetMode="External"/><Relationship Id="rId6306" Type="http://schemas.openxmlformats.org/officeDocument/2006/relationships/hyperlink" Target="https://www.transfermarkt.com/nk-aluminij-kidricevo/transfers/verein/11033/w_s/pos/saison_id/2023" TargetMode="External"/><Relationship Id="rId1865" Type="http://schemas.openxmlformats.org/officeDocument/2006/relationships/hyperlink" Target="https://www.transfermarkt.com/nk-domzale/transfers/verein/6248/w_s/pos/saison_id/2023" TargetMode="External"/><Relationship Id="rId8478" Type="http://schemas.openxmlformats.org/officeDocument/2006/relationships/hyperlink" Target="https://www.transfermarkt.com/nk-celje/transfers/verein/710/w_s/pos/saison_id/2023" TargetMode="External"/><Relationship Id="rId9529" Type="http://schemas.openxmlformats.org/officeDocument/2006/relationships/hyperlink" Target="https://www.transfermarkt.com/nk-radomlje/transfers/verein/21460/w_s/pos/saison_id/2023" TargetMode="External"/><Relationship Id="rId1518" Type="http://schemas.openxmlformats.org/officeDocument/2006/relationships/hyperlink" Target="https://www.transfermarkt.com/nk-bravo/kader/verein/26985/saison_id/2023" TargetMode="External"/><Relationship Id="rId2916" Type="http://schemas.openxmlformats.org/officeDocument/2006/relationships/hyperlink" Target="https://www.transfermarkt.com/nk-olimpija-ljubljana/transfers/verein/4772/w_s/pos/saison_id/2023" TargetMode="External"/><Relationship Id="rId6163" Type="http://schemas.openxmlformats.org/officeDocument/2006/relationships/hyperlink" Target="https://www.transfermarkt.com/nk-celje/kader/verein/710/saison_id/2023" TargetMode="External"/><Relationship Id="rId7561" Type="http://schemas.openxmlformats.org/officeDocument/2006/relationships/hyperlink" Target="https://www.transfermarkt.com/nk-bravo/kader/verein/26985/saison_id/2023" TargetMode="External"/><Relationship Id="rId8612" Type="http://schemas.openxmlformats.org/officeDocument/2006/relationships/hyperlink" Target="https://www.transfermarkt.com/nk-bravo/transfers/verein/26985/w_s/pos/saison_id/2023" TargetMode="External"/><Relationship Id="rId7214" Type="http://schemas.openxmlformats.org/officeDocument/2006/relationships/hyperlink" Target="https://www.transfermarkt.com/nk-celje/transfers/verein/710/w_s/pos/saison_id/2023" TargetMode="External"/><Relationship Id="rId2773" Type="http://schemas.openxmlformats.org/officeDocument/2006/relationships/hyperlink" Target="https://www.transfermarkt.com/nk-bravo/kader/verein/26985/saison_id/2023" TargetMode="External"/><Relationship Id="rId3824" Type="http://schemas.openxmlformats.org/officeDocument/2006/relationships/hyperlink" Target="https://www.transfermarkt.com/nk-celje/transfers/verein/710/w_s/pos/saison_id/2023" TargetMode="External"/><Relationship Id="rId9386" Type="http://schemas.openxmlformats.org/officeDocument/2006/relationships/hyperlink" Target="https://www.transfermarkt.com/nk-celje/transfers/verein/710/w_s/pos/saison_id/2023" TargetMode="External"/><Relationship Id="rId745" Type="http://schemas.openxmlformats.org/officeDocument/2006/relationships/hyperlink" Target="https://www.transfermarkt.com/ns-mura/kader/verein/4059/saison_id/2023" TargetMode="External"/><Relationship Id="rId1375" Type="http://schemas.openxmlformats.org/officeDocument/2006/relationships/hyperlink" Target="https://www.transfermarkt.com/nk-olimpija-ljubljana/kader/verein/4772/saison_id/2023" TargetMode="External"/><Relationship Id="rId2426" Type="http://schemas.openxmlformats.org/officeDocument/2006/relationships/hyperlink" Target="https://www.transfermarkt.com/ns-mura/transfers/verein/4059/w_s/pos/saison_id/2023" TargetMode="External"/><Relationship Id="rId5996" Type="http://schemas.openxmlformats.org/officeDocument/2006/relationships/hyperlink" Target="https://www.transfermarkt.com/nk-domzale/transfers/verein/6248/w_s/pos/saison_id/2023" TargetMode="External"/><Relationship Id="rId9039" Type="http://schemas.openxmlformats.org/officeDocument/2006/relationships/hyperlink" Target="https://www.transfermarkt.com/ns-mura/transfers/verein/4059/w_s/pos/saison_id/2023" TargetMode="External"/><Relationship Id="rId81" Type="http://schemas.openxmlformats.org/officeDocument/2006/relationships/hyperlink" Target="https://www.transfermarkt.com/ns-mura/transfers/verein/4059/w_s/pos/saison_id/2023" TargetMode="External"/><Relationship Id="rId1028" Type="http://schemas.openxmlformats.org/officeDocument/2006/relationships/hyperlink" Target="https://www.transfermarkt.com/nk-celje/transfers/verein/710/w_s/pos/saison_id/2023" TargetMode="External"/><Relationship Id="rId4598" Type="http://schemas.openxmlformats.org/officeDocument/2006/relationships/hyperlink" Target="https://www.transfermarkt.com/nk-aluminij-kidricevo/transfers/verein/11033/w_s/pos/saison_id/2023" TargetMode="External"/><Relationship Id="rId5649" Type="http://schemas.openxmlformats.org/officeDocument/2006/relationships/hyperlink" Target="https://www.transfermarkt.com/nk-maribor/transfers/verein/790/w_s/pos/saison_id/2023" TargetMode="External"/><Relationship Id="rId9520" Type="http://schemas.openxmlformats.org/officeDocument/2006/relationships/hyperlink" Target="https://www.transfermarkt.com/ns-mura/kader/verein/4059/saison_id/2023" TargetMode="External"/><Relationship Id="rId7071" Type="http://schemas.openxmlformats.org/officeDocument/2006/relationships/hyperlink" Target="https://www.transfermarkt.com/ns-mura/transfers/verein/4059/w_s/pos/saison_id/2023" TargetMode="External"/><Relationship Id="rId8122" Type="http://schemas.openxmlformats.org/officeDocument/2006/relationships/hyperlink" Target="https://www.transfermarkt.com/nk-domzale/kader/verein/6248/saison_id/2023" TargetMode="External"/><Relationship Id="rId3681" Type="http://schemas.openxmlformats.org/officeDocument/2006/relationships/hyperlink" Target="https://www.transfermarkt.com/nk-aluminij-kidricevo/transfers/verein/11033/w_s/pos/saison_id/2023" TargetMode="External"/><Relationship Id="rId4732" Type="http://schemas.openxmlformats.org/officeDocument/2006/relationships/hyperlink" Target="https://www.transfermarkt.com/nk-aluminij-kidricevo/kader/verein/11033/saison_id/2023" TargetMode="External"/><Relationship Id="rId2283" Type="http://schemas.openxmlformats.org/officeDocument/2006/relationships/hyperlink" Target="https://www.transfermarkt.com/nk-maribor/kader/verein/790/saison_id/2023" TargetMode="External"/><Relationship Id="rId3334" Type="http://schemas.openxmlformats.org/officeDocument/2006/relationships/hyperlink" Target="https://www.transfermarkt.com/nk-bravo/kader/verein/26985/saison_id/2023" TargetMode="External"/><Relationship Id="rId7955" Type="http://schemas.openxmlformats.org/officeDocument/2006/relationships/hyperlink" Target="https://www.transfermarkt.com/fc-koper/transfers/verein/433/w_s/pos/saison_id/2023" TargetMode="External"/><Relationship Id="rId255" Type="http://schemas.openxmlformats.org/officeDocument/2006/relationships/hyperlink" Target="https://www.transfermarkt.com/nk-rogaska/transfers/verein/55601/w_s/pos/saison_id/2023" TargetMode="External"/><Relationship Id="rId6557" Type="http://schemas.openxmlformats.org/officeDocument/2006/relationships/hyperlink" Target="https://www.transfermarkt.com/nk-aluminij-kidricevo/transfers/verein/11033/w_s/pos/saison_id/2023" TargetMode="External"/><Relationship Id="rId7608" Type="http://schemas.openxmlformats.org/officeDocument/2006/relationships/hyperlink" Target="https://www.transfermarkt.com/nk-domzale/transfers/verein/6248/w_s/pos/saison_id/2023" TargetMode="External"/><Relationship Id="rId5159" Type="http://schemas.openxmlformats.org/officeDocument/2006/relationships/hyperlink" Target="https://www.transfermarkt.com/nk-domzale/transfers/verein/6248/w_s/pos/saison_id/2023" TargetMode="External"/><Relationship Id="rId9030" Type="http://schemas.openxmlformats.org/officeDocument/2006/relationships/hyperlink" Target="https://www.transfermarkt.com/fc-koper/transfers/verein/433/w_s/pos/saison_id/2023" TargetMode="External"/><Relationship Id="rId1769" Type="http://schemas.openxmlformats.org/officeDocument/2006/relationships/hyperlink" Target="https://www.transfermarkt.com/fc-koper/transfers/verein/433/w_s/pos/saison_id/2023" TargetMode="External"/><Relationship Id="rId3191" Type="http://schemas.openxmlformats.org/officeDocument/2006/relationships/hyperlink" Target="https://www.transfermarkt.com/nk-domzale/transfers/verein/6248/w_s/pos/saison_id/2023" TargetMode="External"/><Relationship Id="rId4242" Type="http://schemas.openxmlformats.org/officeDocument/2006/relationships/hyperlink" Target="https://www.transfermarkt.com/ns-mura/transfers/verein/4059/w_s/pos/saison_id/2023" TargetMode="External"/><Relationship Id="rId5640" Type="http://schemas.openxmlformats.org/officeDocument/2006/relationships/hyperlink" Target="https://www.transfermarkt.com/nk-radomlje/transfers/verein/21460/w_s/pos/saison_id/2023" TargetMode="External"/><Relationship Id="rId8863" Type="http://schemas.openxmlformats.org/officeDocument/2006/relationships/hyperlink" Target="https://www.transfermarkt.com/nk-celje/kader/verein/710/saison_id/2023" TargetMode="External"/><Relationship Id="rId1903" Type="http://schemas.openxmlformats.org/officeDocument/2006/relationships/hyperlink" Target="https://www.transfermarkt.com/nk-bravo/kader/verein/26985/saison_id/2023" TargetMode="External"/><Relationship Id="rId7465" Type="http://schemas.openxmlformats.org/officeDocument/2006/relationships/hyperlink" Target="https://www.transfermarkt.com/nk-domzale/kader/verein/6248/saison_id/2023" TargetMode="External"/><Relationship Id="rId8516" Type="http://schemas.openxmlformats.org/officeDocument/2006/relationships/hyperlink" Target="https://www.transfermarkt.com/nk-bravo/transfers/verein/26985/w_s/pos/saison_id/2023" TargetMode="External"/><Relationship Id="rId6067" Type="http://schemas.openxmlformats.org/officeDocument/2006/relationships/hyperlink" Target="https://www.transfermarkt.com/nk-rogaska/transfers/verein/55601/w_s/pos/saison_id/2023" TargetMode="External"/><Relationship Id="rId7118" Type="http://schemas.openxmlformats.org/officeDocument/2006/relationships/hyperlink" Target="https://www.transfermarkt.com/nk-radomlje/transfers/verein/21460/w_s/pos/saison_id/2023" TargetMode="External"/><Relationship Id="rId996" Type="http://schemas.openxmlformats.org/officeDocument/2006/relationships/hyperlink" Target="https://www.transfermarkt.com/nk-rogaska/transfers/verein/55601/w_s/pos/saison_id/2023" TargetMode="External"/><Relationship Id="rId2677" Type="http://schemas.openxmlformats.org/officeDocument/2006/relationships/hyperlink" Target="https://www.transfermarkt.com/ns-mura/kader/verein/4059/saison_id/2023" TargetMode="External"/><Relationship Id="rId3728" Type="http://schemas.openxmlformats.org/officeDocument/2006/relationships/hyperlink" Target="https://www.transfermarkt.com/nk-olimpija-ljubljana/transfers/verein/4772/w_s/pos/saison_id/2023" TargetMode="External"/><Relationship Id="rId649" Type="http://schemas.openxmlformats.org/officeDocument/2006/relationships/hyperlink" Target="https://www.transfermarkt.com/nk-celje/kader/verein/710/saison_id/2023" TargetMode="External"/><Relationship Id="rId1279" Type="http://schemas.openxmlformats.org/officeDocument/2006/relationships/hyperlink" Target="https://www.transfermarkt.com/nk-radomlje/kader/verein/21460/saison_id/2023" TargetMode="External"/><Relationship Id="rId5150" Type="http://schemas.openxmlformats.org/officeDocument/2006/relationships/hyperlink" Target="https://www.transfermarkt.com/nk-olimpija-ljubljana/transfers/verein/4772/w_s/pos/saison_id/2023" TargetMode="External"/><Relationship Id="rId6201" Type="http://schemas.openxmlformats.org/officeDocument/2006/relationships/hyperlink" Target="https://www.transfermarkt.com/ns-mura/transfers/verein/4059/w_s/pos/saison_id/2023" TargetMode="External"/><Relationship Id="rId8373" Type="http://schemas.openxmlformats.org/officeDocument/2006/relationships/hyperlink" Target="https://www.transfermarkt.com/nk-olimpija-ljubljana/transfers/verein/4772/w_s/pos/saison_id/2023" TargetMode="External"/><Relationship Id="rId716" Type="http://schemas.openxmlformats.org/officeDocument/2006/relationships/hyperlink" Target="https://www.transfermarkt.com/nk-celje/transfers/verein/710/w_s/pos/saison_id/2023" TargetMode="External"/><Relationship Id="rId1760" Type="http://schemas.openxmlformats.org/officeDocument/2006/relationships/hyperlink" Target="https://www.transfermarkt.com/nk-olimpija-ljubljana/transfers/verein/4772/w_s/pos/saison_id/2023" TargetMode="External"/><Relationship Id="rId2811" Type="http://schemas.openxmlformats.org/officeDocument/2006/relationships/hyperlink" Target="https://www.transfermarkt.com/nk-aluminij-kidricevo/transfers/verein/11033/w_s/pos/saison_id/2023" TargetMode="External"/><Relationship Id="rId5967" Type="http://schemas.openxmlformats.org/officeDocument/2006/relationships/hyperlink" Target="https://www.transfermarkt.com/nk-bravo/transfers/verein/26985/w_s/pos/saison_id/2023" TargetMode="External"/><Relationship Id="rId8026" Type="http://schemas.openxmlformats.org/officeDocument/2006/relationships/hyperlink" Target="https://www.transfermarkt.com/nk-rogaska/kader/verein/55601/saison_id/2023" TargetMode="External"/><Relationship Id="rId9424" Type="http://schemas.openxmlformats.org/officeDocument/2006/relationships/hyperlink" Target="https://www.transfermarkt.com/nk-aluminij-kidricevo/kader/verein/11033/saison_id/2023" TargetMode="External"/><Relationship Id="rId52" Type="http://schemas.openxmlformats.org/officeDocument/2006/relationships/hyperlink" Target="https://www.transfermarkt.com/nk-domzale/kader/verein/6248/saison_id/2023" TargetMode="External"/><Relationship Id="rId1413" Type="http://schemas.openxmlformats.org/officeDocument/2006/relationships/hyperlink" Target="https://www.transfermarkt.com/nk-domzale/transfers/verein/6248/w_s/pos/saison_id/2023" TargetMode="External"/><Relationship Id="rId4569" Type="http://schemas.openxmlformats.org/officeDocument/2006/relationships/hyperlink" Target="https://www.transfermarkt.com/nk-celje/transfers/verein/710/w_s/pos/saison_id/2023" TargetMode="External"/><Relationship Id="rId4983" Type="http://schemas.openxmlformats.org/officeDocument/2006/relationships/hyperlink" Target="https://www.transfermarkt.com/fc-koper/transfers/verein/433/w_s/pos/saison_id/2023" TargetMode="External"/><Relationship Id="rId8440" Type="http://schemas.openxmlformats.org/officeDocument/2006/relationships/hyperlink" Target="https://www.transfermarkt.com/nk-olimpija-ljubljana/kader/verein/4772/saison_id/2023" TargetMode="External"/><Relationship Id="rId3585" Type="http://schemas.openxmlformats.org/officeDocument/2006/relationships/hyperlink" Target="https://www.transfermarkt.com/nk-bravo/transfers/verein/26985/w_s/pos/saison_id/2023" TargetMode="External"/><Relationship Id="rId4636" Type="http://schemas.openxmlformats.org/officeDocument/2006/relationships/hyperlink" Target="https://www.transfermarkt.com/nk-domzale/kader/verein/6248/saison_id/2023" TargetMode="External"/><Relationship Id="rId7042" Type="http://schemas.openxmlformats.org/officeDocument/2006/relationships/hyperlink" Target="https://www.transfermarkt.com/nk-olimpija-ljubljana/kader/verein/4772/saison_id/2023" TargetMode="External"/><Relationship Id="rId2187" Type="http://schemas.openxmlformats.org/officeDocument/2006/relationships/hyperlink" Target="https://www.transfermarkt.com/ns-mura/transfers/verein/4059/w_s/pos/saison_id/2023" TargetMode="External"/><Relationship Id="rId3238" Type="http://schemas.openxmlformats.org/officeDocument/2006/relationships/hyperlink" Target="https://www.transfermarkt.com/nk-maribor/kader/verein/790/saison_id/2023" TargetMode="External"/><Relationship Id="rId3652" Type="http://schemas.openxmlformats.org/officeDocument/2006/relationships/hyperlink" Target="https://www.transfermarkt.com/nk-celje/kader/verein/710/saison_id/2023" TargetMode="External"/><Relationship Id="rId4703" Type="http://schemas.openxmlformats.org/officeDocument/2006/relationships/hyperlink" Target="https://www.transfermarkt.com/ns-mura/transfers/verein/4059/w_s/pos/saison_id/2023" TargetMode="External"/><Relationship Id="rId7859" Type="http://schemas.openxmlformats.org/officeDocument/2006/relationships/hyperlink" Target="https://www.transfermarkt.com/ns-mura/transfers/verein/4059/w_s/pos/saison_id/2023" TargetMode="External"/><Relationship Id="rId159" Type="http://schemas.openxmlformats.org/officeDocument/2006/relationships/hyperlink" Target="https://www.transfermarkt.com/nk-celje/transfers/verein/710/w_s/pos/saison_id/2023" TargetMode="External"/><Relationship Id="rId573" Type="http://schemas.openxmlformats.org/officeDocument/2006/relationships/hyperlink" Target="https://www.transfermarkt.com/ns-mura/transfers/verein/4059/w_s/pos/saison_id/2023" TargetMode="External"/><Relationship Id="rId2254" Type="http://schemas.openxmlformats.org/officeDocument/2006/relationships/hyperlink" Target="https://www.transfermarkt.com/ns-mura/kader/verein/4059/saison_id/2023" TargetMode="External"/><Relationship Id="rId3305" Type="http://schemas.openxmlformats.org/officeDocument/2006/relationships/hyperlink" Target="https://www.transfermarkt.com/nk-radomlje/transfers/verein/21460/w_s/pos/saison_id/2023" TargetMode="External"/><Relationship Id="rId9281" Type="http://schemas.openxmlformats.org/officeDocument/2006/relationships/hyperlink" Target="https://www.transfermarkt.com/nk-aluminij-kidricevo/transfers/verein/11033/w_s/pos/saison_id/2023" TargetMode="External"/><Relationship Id="rId226" Type="http://schemas.openxmlformats.org/officeDocument/2006/relationships/hyperlink" Target="https://www.transfermarkt.com/nk-bravo/kader/verein/26985/saison_id/2023" TargetMode="External"/><Relationship Id="rId1270" Type="http://schemas.openxmlformats.org/officeDocument/2006/relationships/hyperlink" Target="https://www.transfermarkt.com/nk-celje/kader/verein/710/saison_id/2023" TargetMode="External"/><Relationship Id="rId5477" Type="http://schemas.openxmlformats.org/officeDocument/2006/relationships/hyperlink" Target="https://www.transfermarkt.com/fc-koper/transfers/verein/433/w_s/pos/saison_id/2023" TargetMode="External"/><Relationship Id="rId6875" Type="http://schemas.openxmlformats.org/officeDocument/2006/relationships/hyperlink" Target="https://www.transfermarkt.com/ns-mura/transfers/verein/4059/w_s/pos/saison_id/2023" TargetMode="External"/><Relationship Id="rId7926" Type="http://schemas.openxmlformats.org/officeDocument/2006/relationships/hyperlink" Target="https://www.transfermarkt.com/nk-olimpija-ljubljana/transfers/verein/4772/w_s/pos/saison_id/2023" TargetMode="External"/><Relationship Id="rId640" Type="http://schemas.openxmlformats.org/officeDocument/2006/relationships/hyperlink" Target="https://www.transfermarkt.com/nk-bravo/kader/verein/26985/saison_id/2023" TargetMode="External"/><Relationship Id="rId2321" Type="http://schemas.openxmlformats.org/officeDocument/2006/relationships/hyperlink" Target="https://www.transfermarkt.com/fc-koper/transfers/verein/433/w_s/pos/saison_id/2023" TargetMode="External"/><Relationship Id="rId4079" Type="http://schemas.openxmlformats.org/officeDocument/2006/relationships/hyperlink" Target="https://www.transfermarkt.com/ns-mura/transfers/verein/4059/w_s/pos/saison_id/2023" TargetMode="External"/><Relationship Id="rId5891" Type="http://schemas.openxmlformats.org/officeDocument/2006/relationships/hyperlink" Target="https://www.transfermarkt.com/nk-rogaska/transfers/verein/55601/w_s/pos/saison_id/2023" TargetMode="External"/><Relationship Id="rId6528" Type="http://schemas.openxmlformats.org/officeDocument/2006/relationships/hyperlink" Target="https://www.transfermarkt.com/nk-rogaska/transfers/verein/55601/w_s/pos/saison_id/2023" TargetMode="External"/><Relationship Id="rId6942" Type="http://schemas.openxmlformats.org/officeDocument/2006/relationships/hyperlink" Target="https://www.transfermarkt.com/nk-celje/transfers/verein/710/w_s/pos/saison_id/2023" TargetMode="External"/><Relationship Id="rId9001" Type="http://schemas.openxmlformats.org/officeDocument/2006/relationships/hyperlink" Target="https://www.transfermarkt.com/nk-rogaska/kader/verein/55601/saison_id/2023" TargetMode="External"/><Relationship Id="rId4493" Type="http://schemas.openxmlformats.org/officeDocument/2006/relationships/hyperlink" Target="https://www.transfermarkt.com/nk-aluminij-kidricevo/transfers/verein/11033/w_s/pos/saison_id/2023" TargetMode="External"/><Relationship Id="rId5544" Type="http://schemas.openxmlformats.org/officeDocument/2006/relationships/hyperlink" Target="https://www.transfermarkt.com/nk-celje/transfers/verein/710/w_s/pos/saison_id/2023" TargetMode="External"/><Relationship Id="rId3095" Type="http://schemas.openxmlformats.org/officeDocument/2006/relationships/hyperlink" Target="https://www.transfermarkt.com/nk-celje/transfers/verein/710/w_s/pos/saison_id/2023" TargetMode="External"/><Relationship Id="rId4146" Type="http://schemas.openxmlformats.org/officeDocument/2006/relationships/hyperlink" Target="https://www.transfermarkt.com/nk-celje/transfers/verein/710/w_s/pos/saison_id/2023" TargetMode="External"/><Relationship Id="rId4560" Type="http://schemas.openxmlformats.org/officeDocument/2006/relationships/hyperlink" Target="https://www.transfermarkt.com/nk-radomlje/transfers/verein/21460/w_s/pos/saison_id/2023" TargetMode="External"/><Relationship Id="rId5611" Type="http://schemas.openxmlformats.org/officeDocument/2006/relationships/hyperlink" Target="https://www.transfermarkt.com/nk-rogaska/kader/verein/55601/saison_id/2023" TargetMode="External"/><Relationship Id="rId8767" Type="http://schemas.openxmlformats.org/officeDocument/2006/relationships/hyperlink" Target="https://www.transfermarkt.com/fc-koper/kader/verein/433/saison_id/2023" TargetMode="External"/><Relationship Id="rId1807" Type="http://schemas.openxmlformats.org/officeDocument/2006/relationships/hyperlink" Target="https://www.transfermarkt.com/nk-radomlje/transfers/verein/21460/w_s/pos/saison_id/2023" TargetMode="External"/><Relationship Id="rId3162" Type="http://schemas.openxmlformats.org/officeDocument/2006/relationships/hyperlink" Target="https://www.transfermarkt.com/nk-rogaska/transfers/verein/55601/w_s/pos/saison_id/2023" TargetMode="External"/><Relationship Id="rId4213" Type="http://schemas.openxmlformats.org/officeDocument/2006/relationships/hyperlink" Target="https://www.transfermarkt.com/nk-aluminij-kidricevo/kader/verein/11033/saison_id/2023" TargetMode="External"/><Relationship Id="rId7369" Type="http://schemas.openxmlformats.org/officeDocument/2006/relationships/hyperlink" Target="https://www.transfermarkt.com/nk-rogaska/kader/verein/55601/saison_id/2023" TargetMode="External"/><Relationship Id="rId7783" Type="http://schemas.openxmlformats.org/officeDocument/2006/relationships/hyperlink" Target="https://www.transfermarkt.com/nk-aluminij-kidricevo/kader/verein/11033/saison_id/2023" TargetMode="External"/><Relationship Id="rId8834" Type="http://schemas.openxmlformats.org/officeDocument/2006/relationships/hyperlink" Target="https://www.transfermarkt.com/nk-domzale/transfers/verein/6248/w_s/pos/saison_id/2023" TargetMode="External"/><Relationship Id="rId6385" Type="http://schemas.openxmlformats.org/officeDocument/2006/relationships/hyperlink" Target="https://www.transfermarkt.com/nk-aluminij-kidricevo/kader/verein/11033/saison_id/2023" TargetMode="External"/><Relationship Id="rId7436" Type="http://schemas.openxmlformats.org/officeDocument/2006/relationships/hyperlink" Target="https://www.transfermarkt.com/nk-maribor/transfers/verein/790/w_s/pos/saison_id/2023" TargetMode="External"/><Relationship Id="rId150" Type="http://schemas.openxmlformats.org/officeDocument/2006/relationships/hyperlink" Target="https://www.transfermarkt.com/nk-rogaska/transfers/verein/55601/w_s/pos/saison_id/2023" TargetMode="External"/><Relationship Id="rId3979" Type="http://schemas.openxmlformats.org/officeDocument/2006/relationships/hyperlink" Target="https://www.transfermarkt.com/nk-rogaska/kader/verein/55601/saison_id/2023" TargetMode="External"/><Relationship Id="rId6038" Type="http://schemas.openxmlformats.org/officeDocument/2006/relationships/hyperlink" Target="https://www.transfermarkt.com/nk-radomlje/transfers/verein/21460/w_s/pos/saison_id/2023" TargetMode="External"/><Relationship Id="rId6452" Type="http://schemas.openxmlformats.org/officeDocument/2006/relationships/hyperlink" Target="https://www.transfermarkt.com/fc-koper/transfers/verein/433/w_s/pos/saison_id/2023" TargetMode="External"/><Relationship Id="rId7850" Type="http://schemas.openxmlformats.org/officeDocument/2006/relationships/hyperlink" Target="https://www.transfermarkt.com/nk-maribor/transfers/verein/790/w_s/pos/saison_id/2023" TargetMode="External"/><Relationship Id="rId8901" Type="http://schemas.openxmlformats.org/officeDocument/2006/relationships/hyperlink" Target="https://www.transfermarkt.com/nk-rogaska/transfers/verein/55601/w_s/pos/saison_id/2023" TargetMode="External"/><Relationship Id="rId2995" Type="http://schemas.openxmlformats.org/officeDocument/2006/relationships/hyperlink" Target="https://www.transfermarkt.com/nk-olimpija-ljubljana/kader/verein/4772/saison_id/2023" TargetMode="External"/><Relationship Id="rId5054" Type="http://schemas.openxmlformats.org/officeDocument/2006/relationships/hyperlink" Target="https://www.transfermarkt.com/nk-rogaska/transfers/verein/55601/w_s/pos/saison_id/2023" TargetMode="External"/><Relationship Id="rId6105" Type="http://schemas.openxmlformats.org/officeDocument/2006/relationships/hyperlink" Target="https://www.transfermarkt.com/fc-koper/transfers/verein/433/w_s/pos/saison_id/2023" TargetMode="External"/><Relationship Id="rId7503" Type="http://schemas.openxmlformats.org/officeDocument/2006/relationships/hyperlink" Target="https://www.transfermarkt.com/fc-koper/transfers/verein/433/w_s/pos/saison_id/2023" TargetMode="External"/><Relationship Id="rId967" Type="http://schemas.openxmlformats.org/officeDocument/2006/relationships/hyperlink" Target="https://www.transfermarkt.com/nk-aluminij-kidricevo/kader/verein/11033/saison_id/2023" TargetMode="External"/><Relationship Id="rId1597" Type="http://schemas.openxmlformats.org/officeDocument/2006/relationships/hyperlink" Target="https://www.transfermarkt.com/nk-maribor/kader/verein/790/saison_id/2023" TargetMode="External"/><Relationship Id="rId2648" Type="http://schemas.openxmlformats.org/officeDocument/2006/relationships/hyperlink" Target="https://www.transfermarkt.com/fc-koper/transfers/verein/433/w_s/pos/saison_id/2023" TargetMode="External"/><Relationship Id="rId9675" Type="http://schemas.openxmlformats.org/officeDocument/2006/relationships/hyperlink" Target="https://www.transfermarkt.com/fc-koper/transfers/verein/433/w_s/pos/saison_id/2023" TargetMode="External"/><Relationship Id="rId1664" Type="http://schemas.openxmlformats.org/officeDocument/2006/relationships/hyperlink" Target="https://www.transfermarkt.com/nk-domzale/transfers/verein/6248/w_s/pos/saison_id/2023" TargetMode="External"/><Relationship Id="rId2715" Type="http://schemas.openxmlformats.org/officeDocument/2006/relationships/hyperlink" Target="https://www.transfermarkt.com/nk-celje/transfers/verein/710/w_s/pos/saison_id/2023" TargetMode="External"/><Relationship Id="rId4070" Type="http://schemas.openxmlformats.org/officeDocument/2006/relationships/hyperlink" Target="https://www.transfermarkt.com/nk-domzale/transfers/verein/6248/w_s/pos/saison_id/2023" TargetMode="External"/><Relationship Id="rId5121" Type="http://schemas.openxmlformats.org/officeDocument/2006/relationships/hyperlink" Target="https://www.transfermarkt.com/ns-mura/transfers/verein/4059/w_s/pos/saison_id/2023" TargetMode="External"/><Relationship Id="rId8277" Type="http://schemas.openxmlformats.org/officeDocument/2006/relationships/hyperlink" Target="https://www.transfermarkt.com/nk-domzale/kader/verein/6248/saison_id/2023" TargetMode="External"/><Relationship Id="rId8691" Type="http://schemas.openxmlformats.org/officeDocument/2006/relationships/hyperlink" Target="https://www.transfermarkt.com/nk-domzale/transfers/verein/6248/w_s/pos/saison_id/2023" TargetMode="External"/><Relationship Id="rId9328" Type="http://schemas.openxmlformats.org/officeDocument/2006/relationships/hyperlink" Target="https://www.transfermarkt.com/nk-bravo/kader/verein/26985/saison_id/2023" TargetMode="External"/><Relationship Id="rId1317" Type="http://schemas.openxmlformats.org/officeDocument/2006/relationships/hyperlink" Target="https://www.transfermarkt.com/nk-rogaska/transfers/verein/55601/w_s/pos/saison_id/2023" TargetMode="External"/><Relationship Id="rId1731" Type="http://schemas.openxmlformats.org/officeDocument/2006/relationships/hyperlink" Target="https://www.transfermarkt.com/nk-maribor/transfers/verein/790/w_s/pos/saison_id/2023" TargetMode="External"/><Relationship Id="rId4887" Type="http://schemas.openxmlformats.org/officeDocument/2006/relationships/hyperlink" Target="https://www.transfermarkt.com/nk-bravo/transfers/verein/26985/w_s/pos/saison_id/2023" TargetMode="External"/><Relationship Id="rId5938" Type="http://schemas.openxmlformats.org/officeDocument/2006/relationships/hyperlink" Target="https://www.transfermarkt.com/nk-celje/kader/verein/710/saison_id/2023" TargetMode="External"/><Relationship Id="rId7293" Type="http://schemas.openxmlformats.org/officeDocument/2006/relationships/hyperlink" Target="https://www.transfermarkt.com/nk-maribor/transfers/verein/790/w_s/pos/saison_id/2023" TargetMode="External"/><Relationship Id="rId8344" Type="http://schemas.openxmlformats.org/officeDocument/2006/relationships/hyperlink" Target="https://www.transfermarkt.com/nk-aluminij-kidricevo/kader/verein/11033/saison_id/2023" TargetMode="External"/><Relationship Id="rId23" Type="http://schemas.openxmlformats.org/officeDocument/2006/relationships/hyperlink" Target="https://www.transfermarkt.com/nk-maribor/transfers/verein/790/w_s/pos/saison_id/2023" TargetMode="External"/><Relationship Id="rId3489" Type="http://schemas.openxmlformats.org/officeDocument/2006/relationships/hyperlink" Target="https://www.transfermarkt.com/nk-olimpija-ljubljana/transfers/verein/4772/w_s/pos/saison_id/2023" TargetMode="External"/><Relationship Id="rId7360" Type="http://schemas.openxmlformats.org/officeDocument/2006/relationships/hyperlink" Target="https://www.transfermarkt.com/nk-celje/kader/verein/710/saison_id/2023" TargetMode="External"/><Relationship Id="rId8411" Type="http://schemas.openxmlformats.org/officeDocument/2006/relationships/hyperlink" Target="https://www.transfermarkt.com/nk-bravo/transfers/verein/26985/w_s/pos/saison_id/2023" TargetMode="External"/><Relationship Id="rId3556" Type="http://schemas.openxmlformats.org/officeDocument/2006/relationships/hyperlink" Target="https://www.transfermarkt.com/nk-rogaska/kader/verein/55601/saison_id/2023" TargetMode="External"/><Relationship Id="rId4954" Type="http://schemas.openxmlformats.org/officeDocument/2006/relationships/hyperlink" Target="https://www.transfermarkt.com/nk-rogaska/kader/verein/55601/saison_id/2023" TargetMode="External"/><Relationship Id="rId7013" Type="http://schemas.openxmlformats.org/officeDocument/2006/relationships/hyperlink" Target="https://www.transfermarkt.com/nk-radomlje/transfers/verein/21460/w_s/pos/saison_id/2023" TargetMode="External"/><Relationship Id="rId477" Type="http://schemas.openxmlformats.org/officeDocument/2006/relationships/hyperlink" Target="https://www.transfermarkt.com/nk-bravo/transfers/verein/26985/w_s/pos/saison_id/2023" TargetMode="External"/><Relationship Id="rId2158" Type="http://schemas.openxmlformats.org/officeDocument/2006/relationships/hyperlink" Target="https://www.transfermarkt.com/nk-domzale/kader/verein/6248/saison_id/2023" TargetMode="External"/><Relationship Id="rId3209" Type="http://schemas.openxmlformats.org/officeDocument/2006/relationships/hyperlink" Target="https://www.transfermarkt.com/nk-olimpija-ljubljana/transfers/verein/4772/w_s/pos/saison_id/2023" TargetMode="External"/><Relationship Id="rId3970" Type="http://schemas.openxmlformats.org/officeDocument/2006/relationships/hyperlink" Target="https://www.transfermarkt.com/nk-olimpija-ljubljana/kader/verein/4772/saison_id/2023" TargetMode="External"/><Relationship Id="rId4607" Type="http://schemas.openxmlformats.org/officeDocument/2006/relationships/hyperlink" Target="https://www.transfermarkt.com/nk-rogaska/transfers/verein/55601/w_s/pos/saison_id/2023" TargetMode="External"/><Relationship Id="rId9185" Type="http://schemas.openxmlformats.org/officeDocument/2006/relationships/hyperlink" Target="https://www.transfermarkt.com/nk-maribor/transfers/verein/790/w_s/pos/saison_id/2023" TargetMode="External"/><Relationship Id="rId891" Type="http://schemas.openxmlformats.org/officeDocument/2006/relationships/hyperlink" Target="https://www.transfermarkt.com/ns-mura/transfers/verein/4059/w_s/pos/saison_id/2023" TargetMode="External"/><Relationship Id="rId2572" Type="http://schemas.openxmlformats.org/officeDocument/2006/relationships/hyperlink" Target="https://www.transfermarkt.com/nk-bravo/kader/verein/26985/saison_id/2023" TargetMode="External"/><Relationship Id="rId3623" Type="http://schemas.openxmlformats.org/officeDocument/2006/relationships/hyperlink" Target="https://www.transfermarkt.com/nk-olimpija-ljubljana/transfers/verein/4772/w_s/pos/saison_id/2023" TargetMode="External"/><Relationship Id="rId6779" Type="http://schemas.openxmlformats.org/officeDocument/2006/relationships/hyperlink" Target="https://www.transfermarkt.com/fc-koper/transfers/verein/433/w_s/pos/saison_id/2023" TargetMode="External"/><Relationship Id="rId544" Type="http://schemas.openxmlformats.org/officeDocument/2006/relationships/hyperlink" Target="https://www.transfermarkt.com/nk-domzale/kader/verein/6248/saison_id/2023" TargetMode="External"/><Relationship Id="rId1174" Type="http://schemas.openxmlformats.org/officeDocument/2006/relationships/hyperlink" Target="https://www.transfermarkt.com/nk-bravo/transfers/verein/26985/w_s/pos/saison_id/2023" TargetMode="External"/><Relationship Id="rId2225" Type="http://schemas.openxmlformats.org/officeDocument/2006/relationships/hyperlink" Target="https://www.transfermarkt.com/nk-rogaska/transfers/verein/55601/w_s/pos/saison_id/2023" TargetMode="External"/><Relationship Id="rId5795" Type="http://schemas.openxmlformats.org/officeDocument/2006/relationships/hyperlink" Target="https://www.transfermarkt.com/nk-radomlje/transfers/verein/21460/w_s/pos/saison_id/2023" TargetMode="External"/><Relationship Id="rId6846" Type="http://schemas.openxmlformats.org/officeDocument/2006/relationships/hyperlink" Target="https://www.transfermarkt.com/nk-maribor/transfers/verein/790/w_s/pos/saison_id/2023" TargetMode="External"/><Relationship Id="rId9252" Type="http://schemas.openxmlformats.org/officeDocument/2006/relationships/hyperlink" Target="https://www.transfermarkt.com/nk-radomlje/transfers/verein/21460/w_s/pos/saison_id/2023" TargetMode="External"/><Relationship Id="rId611" Type="http://schemas.openxmlformats.org/officeDocument/2006/relationships/hyperlink" Target="https://www.transfermarkt.com/nk-maribor/transfers/verein/790/w_s/pos/saison_id/2023" TargetMode="External"/><Relationship Id="rId1241" Type="http://schemas.openxmlformats.org/officeDocument/2006/relationships/hyperlink" Target="https://www.transfermarkt.com/nk-rogaska/transfers/verein/55601/w_s/pos/saison_id/2023" TargetMode="External"/><Relationship Id="rId4397" Type="http://schemas.openxmlformats.org/officeDocument/2006/relationships/hyperlink" Target="https://www.transfermarkt.com/fc-koper/transfers/verein/433/w_s/pos/saison_id/2023" TargetMode="External"/><Relationship Id="rId5448" Type="http://schemas.openxmlformats.org/officeDocument/2006/relationships/hyperlink" Target="https://www.transfermarkt.com/nk-radomlje/transfers/verein/21460/w_s/pos/saison_id/2023" TargetMode="External"/><Relationship Id="rId5862" Type="http://schemas.openxmlformats.org/officeDocument/2006/relationships/hyperlink" Target="https://www.transfermarkt.com/ns-mura/transfers/verein/4059/w_s/pos/saison_id/2023" TargetMode="External"/><Relationship Id="rId6913" Type="http://schemas.openxmlformats.org/officeDocument/2006/relationships/hyperlink" Target="https://www.transfermarkt.com/nk-maribor/kader/verein/790/saison_id/2023" TargetMode="External"/><Relationship Id="rId4464" Type="http://schemas.openxmlformats.org/officeDocument/2006/relationships/hyperlink" Target="https://www.transfermarkt.com/ns-mura/transfers/verein/4059/w_s/pos/saison_id/2023" TargetMode="External"/><Relationship Id="rId5515" Type="http://schemas.openxmlformats.org/officeDocument/2006/relationships/hyperlink" Target="https://www.transfermarkt.com/nk-aluminij-kidricevo/kader/verein/11033/saison_id/2023" TargetMode="External"/><Relationship Id="rId3066" Type="http://schemas.openxmlformats.org/officeDocument/2006/relationships/hyperlink" Target="https://www.transfermarkt.com/ns-mura/transfers/verein/4059/w_s/pos/saison_id/2023" TargetMode="External"/><Relationship Id="rId3480" Type="http://schemas.openxmlformats.org/officeDocument/2006/relationships/hyperlink" Target="https://www.transfermarkt.com/fc-koper/transfers/verein/433/w_s/pos/saison_id/2023" TargetMode="External"/><Relationship Id="rId4117" Type="http://schemas.openxmlformats.org/officeDocument/2006/relationships/hyperlink" Target="https://www.transfermarkt.com/nk-olimpija-ljubljana/kader/verein/4772/saison_id/2023" TargetMode="External"/><Relationship Id="rId4531" Type="http://schemas.openxmlformats.org/officeDocument/2006/relationships/hyperlink" Target="https://www.transfermarkt.com/nk-domzale/kader/verein/6248/saison_id/2023" TargetMode="External"/><Relationship Id="rId7687" Type="http://schemas.openxmlformats.org/officeDocument/2006/relationships/hyperlink" Target="https://www.transfermarkt.com/nk-olimpija-ljubljana/kader/verein/4772/saison_id/2023" TargetMode="External"/><Relationship Id="rId2082" Type="http://schemas.openxmlformats.org/officeDocument/2006/relationships/hyperlink" Target="https://www.transfermarkt.com/nk-rogaska/transfers/verein/55601/w_s/pos/saison_id/2023" TargetMode="External"/><Relationship Id="rId3133" Type="http://schemas.openxmlformats.org/officeDocument/2006/relationships/hyperlink" Target="https://www.transfermarkt.com/nk-bravo/kader/verein/26985/saison_id/2023" TargetMode="External"/><Relationship Id="rId6289" Type="http://schemas.openxmlformats.org/officeDocument/2006/relationships/hyperlink" Target="https://www.transfermarkt.com/nk-olimpija-ljubljana/kader/verein/4772/saison_id/2023" TargetMode="External"/><Relationship Id="rId8738" Type="http://schemas.openxmlformats.org/officeDocument/2006/relationships/hyperlink" Target="https://www.transfermarkt.com/nk-aluminij-kidricevo/transfers/verein/11033/w_s/pos/saison_id/2023" TargetMode="External"/><Relationship Id="rId7754" Type="http://schemas.openxmlformats.org/officeDocument/2006/relationships/hyperlink" Target="https://www.transfermarkt.com/nk-bravo/transfers/verein/26985/w_s/pos/saison_id/2023" TargetMode="External"/><Relationship Id="rId8805" Type="http://schemas.openxmlformats.org/officeDocument/2006/relationships/hyperlink" Target="https://www.transfermarkt.com/nk-bravo/transfers/verein/26985/w_s/pos/saison_id/2023" TargetMode="External"/><Relationship Id="rId2899" Type="http://schemas.openxmlformats.org/officeDocument/2006/relationships/hyperlink" Target="https://www.transfermarkt.com/nk-domzale/kader/verein/6248/saison_id/2023" TargetMode="External"/><Relationship Id="rId3200" Type="http://schemas.openxmlformats.org/officeDocument/2006/relationships/hyperlink" Target="https://www.transfermarkt.com/fc-koper/transfers/verein/433/w_s/pos/saison_id/2023" TargetMode="External"/><Relationship Id="rId6356" Type="http://schemas.openxmlformats.org/officeDocument/2006/relationships/hyperlink" Target="https://www.transfermarkt.com/nk-celje/transfers/verein/710/w_s/pos/saison_id/2023" TargetMode="External"/><Relationship Id="rId6770" Type="http://schemas.openxmlformats.org/officeDocument/2006/relationships/hyperlink" Target="https://www.transfermarkt.com/fc-koper/transfers/verein/433/w_s/pos/saison_id/2023" TargetMode="External"/><Relationship Id="rId7407" Type="http://schemas.openxmlformats.org/officeDocument/2006/relationships/hyperlink" Target="https://www.transfermarkt.com/nk-aluminij-kidricevo/transfers/verein/11033/w_s/pos/saison_id/2023" TargetMode="External"/><Relationship Id="rId7821" Type="http://schemas.openxmlformats.org/officeDocument/2006/relationships/hyperlink" Target="https://www.transfermarkt.com/fc-koper/transfers/verein/433/w_s/pos/saison_id/2023" TargetMode="External"/><Relationship Id="rId121" Type="http://schemas.openxmlformats.org/officeDocument/2006/relationships/hyperlink" Target="https://www.transfermarkt.com/nk-olimpija-ljubljana/kader/verein/4772/saison_id/2023" TargetMode="External"/><Relationship Id="rId2966" Type="http://schemas.openxmlformats.org/officeDocument/2006/relationships/hyperlink" Target="https://www.transfermarkt.com/fc-koper/transfers/verein/433/w_s/pos/saison_id/2023" TargetMode="External"/><Relationship Id="rId5372" Type="http://schemas.openxmlformats.org/officeDocument/2006/relationships/hyperlink" Target="https://www.transfermarkt.com/fc-koper/transfers/verein/433/w_s/pos/saison_id/2023" TargetMode="External"/><Relationship Id="rId6009" Type="http://schemas.openxmlformats.org/officeDocument/2006/relationships/hyperlink" Target="https://www.transfermarkt.com/nk-aluminij-kidricevo/transfers/verein/11033/w_s/pos/saison_id/2023" TargetMode="External"/><Relationship Id="rId6423" Type="http://schemas.openxmlformats.org/officeDocument/2006/relationships/hyperlink" Target="https://www.transfermarkt.com/ns-mura/transfers/verein/4059/w_s/pos/saison_id/2023" TargetMode="External"/><Relationship Id="rId9579" Type="http://schemas.openxmlformats.org/officeDocument/2006/relationships/hyperlink" Target="https://www.transfermarkt.com/nk-maribor/transfers/verein/790/w_s/pos/saison_id/2023" TargetMode="External"/><Relationship Id="rId938" Type="http://schemas.openxmlformats.org/officeDocument/2006/relationships/hyperlink" Target="https://www.transfermarkt.com/nk-domzale/transfers/verein/6248/w_s/pos/saison_id/2023" TargetMode="External"/><Relationship Id="rId1568" Type="http://schemas.openxmlformats.org/officeDocument/2006/relationships/hyperlink" Target="https://www.transfermarkt.com/nk-radomlje/transfers/verein/21460/w_s/pos/saison_id/2023" TargetMode="External"/><Relationship Id="rId2619" Type="http://schemas.openxmlformats.org/officeDocument/2006/relationships/hyperlink" Target="https://www.transfermarkt.com/nk-celje/transfers/verein/710/w_s/pos/saison_id/2023" TargetMode="External"/><Relationship Id="rId5025" Type="http://schemas.openxmlformats.org/officeDocument/2006/relationships/hyperlink" Target="https://www.transfermarkt.com/nk-maribor/transfers/verein/790/w_s/pos/saison_id/2023" TargetMode="External"/><Relationship Id="rId8595" Type="http://schemas.openxmlformats.org/officeDocument/2006/relationships/hyperlink" Target="https://www.transfermarkt.com/nk-radomlje/transfers/verein/21460/w_s/pos/saison_id/2023" TargetMode="External"/><Relationship Id="rId9646" Type="http://schemas.openxmlformats.org/officeDocument/2006/relationships/hyperlink" Target="https://www.transfermarkt.com/nk-rogaska/kader/verein/55601/saison_id/2023" TargetMode="External"/><Relationship Id="rId1635" Type="http://schemas.openxmlformats.org/officeDocument/2006/relationships/hyperlink" Target="https://www.transfermarkt.com/fc-koper/transfers/verein/433/w_s/pos/saison_id/2023" TargetMode="External"/><Relationship Id="rId1982" Type="http://schemas.openxmlformats.org/officeDocument/2006/relationships/hyperlink" Target="https://www.transfermarkt.com/fc-koper/transfers/verein/433/w_s/pos/saison_id/2023" TargetMode="External"/><Relationship Id="rId4041" Type="http://schemas.openxmlformats.org/officeDocument/2006/relationships/hyperlink" Target="https://www.transfermarkt.com/nk-rogaska/transfers/verein/55601/w_s/pos/saison_id/2023" TargetMode="External"/><Relationship Id="rId7197" Type="http://schemas.openxmlformats.org/officeDocument/2006/relationships/hyperlink" Target="https://www.transfermarkt.com/nk-rogaska/transfers/verein/55601/w_s/pos/saison_id/2023" TargetMode="External"/><Relationship Id="rId8248" Type="http://schemas.openxmlformats.org/officeDocument/2006/relationships/hyperlink" Target="https://www.transfermarkt.com/nk-aluminij-kidricevo/transfers/verein/11033/w_s/pos/saison_id/2023" TargetMode="External"/><Relationship Id="rId8662" Type="http://schemas.openxmlformats.org/officeDocument/2006/relationships/hyperlink" Target="https://www.transfermarkt.com/nk-radomlje/kader/verein/21460/saison_id/2023" TargetMode="External"/><Relationship Id="rId7264" Type="http://schemas.openxmlformats.org/officeDocument/2006/relationships/hyperlink" Target="https://www.transfermarkt.com/nk-aluminij-kidricevo/kader/verein/11033/saison_id/2023" TargetMode="External"/><Relationship Id="rId8315" Type="http://schemas.openxmlformats.org/officeDocument/2006/relationships/hyperlink" Target="https://www.transfermarkt.com/nk-celje/transfers/verein/710/w_s/pos/saison_id/2023" TargetMode="External"/><Relationship Id="rId9713" Type="http://schemas.openxmlformats.org/officeDocument/2006/relationships/hyperlink" Target="https://www.transfermarkt.com/nk-bravo/transfers/verein/26985/w_s/pos/saison_id/2023" TargetMode="External"/><Relationship Id="rId1702" Type="http://schemas.openxmlformats.org/officeDocument/2006/relationships/hyperlink" Target="https://www.transfermarkt.com/fc-koper/kader/verein/433/saison_id/2023" TargetMode="External"/><Relationship Id="rId4858" Type="http://schemas.openxmlformats.org/officeDocument/2006/relationships/hyperlink" Target="https://www.transfermarkt.com/nk-celje/kader/verein/710/saison_id/2023" TargetMode="External"/><Relationship Id="rId5909" Type="http://schemas.openxmlformats.org/officeDocument/2006/relationships/hyperlink" Target="https://www.transfermarkt.com/nk-radomlje/transfers/verein/21460/w_s/pos/saison_id/2023" TargetMode="External"/><Relationship Id="rId3874" Type="http://schemas.openxmlformats.org/officeDocument/2006/relationships/hyperlink" Target="https://www.transfermarkt.com/nk-bravo/kader/verein/26985/saison_id/2023" TargetMode="External"/><Relationship Id="rId4925" Type="http://schemas.openxmlformats.org/officeDocument/2006/relationships/hyperlink" Target="https://www.transfermarkt.com/nk-domzale/transfers/verein/6248/w_s/pos/saison_id/2023" TargetMode="External"/><Relationship Id="rId6280" Type="http://schemas.openxmlformats.org/officeDocument/2006/relationships/hyperlink" Target="https://www.transfermarkt.com/ns-mura/kader/verein/4059/saison_id/2023" TargetMode="External"/><Relationship Id="rId7331" Type="http://schemas.openxmlformats.org/officeDocument/2006/relationships/hyperlink" Target="https://www.transfermarkt.com/nk-domzale/transfers/verein/6248/w_s/pos/saison_id/2023" TargetMode="External"/><Relationship Id="rId9089" Type="http://schemas.openxmlformats.org/officeDocument/2006/relationships/hyperlink" Target="https://www.transfermarkt.com/ns-mura/transfers/verein/4059/w_s/pos/saison_id/2023" TargetMode="External"/><Relationship Id="rId795" Type="http://schemas.openxmlformats.org/officeDocument/2006/relationships/hyperlink" Target="https://www.transfermarkt.com/fc-koper/transfers/verein/433/w_s/pos/saison_id/2023" TargetMode="External"/><Relationship Id="rId2476" Type="http://schemas.openxmlformats.org/officeDocument/2006/relationships/hyperlink" Target="https://www.transfermarkt.com/nk-domzale/kader/verein/6248/saison_id/2023" TargetMode="External"/><Relationship Id="rId2890" Type="http://schemas.openxmlformats.org/officeDocument/2006/relationships/hyperlink" Target="https://www.transfermarkt.com/nk-radomlje/kader/verein/21460/saison_id/2023" TargetMode="External"/><Relationship Id="rId3527" Type="http://schemas.openxmlformats.org/officeDocument/2006/relationships/hyperlink" Target="https://www.transfermarkt.com/nk-bravo/transfers/verein/26985/w_s/pos/saison_id/2023" TargetMode="External"/><Relationship Id="rId3941" Type="http://schemas.openxmlformats.org/officeDocument/2006/relationships/hyperlink" Target="https://www.transfermarkt.com/nk-celje/transfers/verein/710/w_s/pos/saison_id/2023" TargetMode="External"/><Relationship Id="rId448" Type="http://schemas.openxmlformats.org/officeDocument/2006/relationships/hyperlink" Target="https://www.transfermarkt.com/nk-aluminij-kidricevo/kader/verein/11033/saison_id/2023" TargetMode="External"/><Relationship Id="rId862" Type="http://schemas.openxmlformats.org/officeDocument/2006/relationships/hyperlink" Target="https://www.transfermarkt.com/nk-radomlje/kader/verein/21460/saison_id/2023" TargetMode="External"/><Relationship Id="rId1078" Type="http://schemas.openxmlformats.org/officeDocument/2006/relationships/hyperlink" Target="https://www.transfermarkt.com/nk-maribor/kader/verein/790/saison_id/2023" TargetMode="External"/><Relationship Id="rId1492" Type="http://schemas.openxmlformats.org/officeDocument/2006/relationships/hyperlink" Target="https://www.transfermarkt.com/ns-mura/kader/verein/4059/saison_id/2023" TargetMode="External"/><Relationship Id="rId2129" Type="http://schemas.openxmlformats.org/officeDocument/2006/relationships/hyperlink" Target="https://www.transfermarkt.com/nk-aluminij-kidricevo/transfers/verein/11033/w_s/pos/saison_id/2023" TargetMode="External"/><Relationship Id="rId2543" Type="http://schemas.openxmlformats.org/officeDocument/2006/relationships/hyperlink" Target="https://www.transfermarkt.com/ns-mura/transfers/verein/4059/w_s/pos/saison_id/2023" TargetMode="External"/><Relationship Id="rId5699" Type="http://schemas.openxmlformats.org/officeDocument/2006/relationships/hyperlink" Target="https://www.transfermarkt.com/nk-radomlje/transfers/verein/21460/w_s/pos/saison_id/2023" TargetMode="External"/><Relationship Id="rId6000" Type="http://schemas.openxmlformats.org/officeDocument/2006/relationships/hyperlink" Target="https://www.transfermarkt.com/nk-olimpija-ljubljana/transfers/verein/4772/w_s/pos/saison_id/2023" TargetMode="External"/><Relationship Id="rId9156" Type="http://schemas.openxmlformats.org/officeDocument/2006/relationships/hyperlink" Target="https://www.transfermarkt.com/nk-aluminij-kidricevo/transfers/verein/11033/w_s/pos/saison_id/2023" TargetMode="External"/><Relationship Id="rId9570" Type="http://schemas.openxmlformats.org/officeDocument/2006/relationships/hyperlink" Target="https://www.transfermarkt.com/nk-olimpija-ljubljana/transfers/verein/4772/w_s/pos/saison_id/2023" TargetMode="External"/><Relationship Id="rId515" Type="http://schemas.openxmlformats.org/officeDocument/2006/relationships/hyperlink" Target="https://www.transfermarkt.com/nk-domzale/transfers/verein/6248/w_s/pos/saison_id/2023" TargetMode="External"/><Relationship Id="rId1145" Type="http://schemas.openxmlformats.org/officeDocument/2006/relationships/hyperlink" Target="https://www.transfermarkt.com/nk-rogaska/transfers/verein/55601/w_s/pos/saison_id/2023" TargetMode="External"/><Relationship Id="rId5766" Type="http://schemas.openxmlformats.org/officeDocument/2006/relationships/hyperlink" Target="https://www.transfermarkt.com/nk-maribor/transfers/verein/790/w_s/pos/saison_id/2023" TargetMode="External"/><Relationship Id="rId8172" Type="http://schemas.openxmlformats.org/officeDocument/2006/relationships/hyperlink" Target="https://www.transfermarkt.com/nk-rogaska/transfers/verein/55601/w_s/pos/saison_id/2023" TargetMode="External"/><Relationship Id="rId9223" Type="http://schemas.openxmlformats.org/officeDocument/2006/relationships/hyperlink" Target="https://www.transfermarkt.com/nk-domzale/kader/verein/6248/saison_id/2023" TargetMode="External"/><Relationship Id="rId1212" Type="http://schemas.openxmlformats.org/officeDocument/2006/relationships/hyperlink" Target="https://www.transfermarkt.com/nk-maribor/transfers/verein/790/w_s/pos/saison_id/2023" TargetMode="External"/><Relationship Id="rId2610" Type="http://schemas.openxmlformats.org/officeDocument/2006/relationships/hyperlink" Target="https://www.transfermarkt.com/fc-koper/transfers/verein/433/w_s/pos/saison_id/2023" TargetMode="External"/><Relationship Id="rId4368" Type="http://schemas.openxmlformats.org/officeDocument/2006/relationships/hyperlink" Target="https://www.transfermarkt.com/nk-radomlje/transfers/verein/21460/w_s/pos/saison_id/2023" TargetMode="External"/><Relationship Id="rId5419" Type="http://schemas.openxmlformats.org/officeDocument/2006/relationships/hyperlink" Target="https://www.transfermarkt.com/nk-celje/kader/verein/710/saison_id/2023" TargetMode="External"/><Relationship Id="rId6817" Type="http://schemas.openxmlformats.org/officeDocument/2006/relationships/hyperlink" Target="https://www.transfermarkt.com/nk-aluminij-kidricevo/kader/verein/11033/saison_id/2023" TargetMode="External"/><Relationship Id="rId4782" Type="http://schemas.openxmlformats.org/officeDocument/2006/relationships/hyperlink" Target="https://www.transfermarkt.com/nk-celje/transfers/verein/710/w_s/pos/saison_id/2023" TargetMode="External"/><Relationship Id="rId5833" Type="http://schemas.openxmlformats.org/officeDocument/2006/relationships/hyperlink" Target="https://www.transfermarkt.com/nk-bravo/kader/verein/26985/saison_id/2023" TargetMode="External"/><Relationship Id="rId8989" Type="http://schemas.openxmlformats.org/officeDocument/2006/relationships/hyperlink" Target="https://www.transfermarkt.com/nk-aluminij-kidricevo/kader/verein/11033/saison_id/2023" TargetMode="External"/><Relationship Id="rId3037" Type="http://schemas.openxmlformats.org/officeDocument/2006/relationships/hyperlink" Target="https://www.transfermarkt.com/nk-maribor/kader/verein/790/saison_id/2023" TargetMode="External"/><Relationship Id="rId3384" Type="http://schemas.openxmlformats.org/officeDocument/2006/relationships/hyperlink" Target="https://www.transfermarkt.com/ns-mura/transfers/verein/4059/w_s/pos/saison_id/2023" TargetMode="External"/><Relationship Id="rId4435" Type="http://schemas.openxmlformats.org/officeDocument/2006/relationships/hyperlink" Target="https://www.transfermarkt.com/fc-koper/kader/verein/433/saison_id/2023" TargetMode="External"/><Relationship Id="rId5900" Type="http://schemas.openxmlformats.org/officeDocument/2006/relationships/hyperlink" Target="https://www.transfermarkt.com/nk-olimpija-ljubljana/transfers/verein/4772/w_s/pos/saison_id/2023" TargetMode="External"/><Relationship Id="rId3451" Type="http://schemas.openxmlformats.org/officeDocument/2006/relationships/hyperlink" Target="https://www.transfermarkt.com/ns-mura/kader/verein/4059/saison_id/2023" TargetMode="External"/><Relationship Id="rId4502" Type="http://schemas.openxmlformats.org/officeDocument/2006/relationships/hyperlink" Target="https://www.transfermarkt.com/nk-rogaska/transfers/verein/55601/w_s/pos/saison_id/2023" TargetMode="External"/><Relationship Id="rId7658" Type="http://schemas.openxmlformats.org/officeDocument/2006/relationships/hyperlink" Target="https://www.transfermarkt.com/nk-radomlje/transfers/verein/21460/w_s/pos/saison_id/2023" TargetMode="External"/><Relationship Id="rId8709" Type="http://schemas.openxmlformats.org/officeDocument/2006/relationships/hyperlink" Target="https://www.transfermarkt.com/nk-domzale/transfers/verein/6248/w_s/pos/saison_id/2023" TargetMode="External"/><Relationship Id="rId372" Type="http://schemas.openxmlformats.org/officeDocument/2006/relationships/hyperlink" Target="https://www.transfermarkt.com/nk-domzale/transfers/verein/6248/w_s/pos/saison_id/2023" TargetMode="External"/><Relationship Id="rId2053" Type="http://schemas.openxmlformats.org/officeDocument/2006/relationships/hyperlink" Target="https://www.transfermarkt.com/ns-mura/kader/verein/4059/saison_id/2023" TargetMode="External"/><Relationship Id="rId3104" Type="http://schemas.openxmlformats.org/officeDocument/2006/relationships/hyperlink" Target="https://www.transfermarkt.com/fc-koper/transfers/verein/433/w_s/pos/saison_id/2023" TargetMode="External"/><Relationship Id="rId6674" Type="http://schemas.openxmlformats.org/officeDocument/2006/relationships/hyperlink" Target="https://www.transfermarkt.com/nk-aluminij-kidricevo/transfers/verein/11033/w_s/pos/saison_id/2023" TargetMode="External"/><Relationship Id="rId7725" Type="http://schemas.openxmlformats.org/officeDocument/2006/relationships/hyperlink" Target="https://www.transfermarkt.com/ns-mura/transfers/verein/4059/w_s/pos/saison_id/2023" TargetMode="External"/><Relationship Id="rId9080" Type="http://schemas.openxmlformats.org/officeDocument/2006/relationships/hyperlink" Target="https://www.transfermarkt.com/nk-maribor/transfers/verein/790/w_s/pos/saison_id/2023" TargetMode="External"/><Relationship Id="rId2120" Type="http://schemas.openxmlformats.org/officeDocument/2006/relationships/hyperlink" Target="https://www.transfermarkt.com/nk-celje/transfers/verein/710/w_s/pos/saison_id/2023" TargetMode="External"/><Relationship Id="rId5276" Type="http://schemas.openxmlformats.org/officeDocument/2006/relationships/hyperlink" Target="https://www.transfermarkt.com/ns-mura/transfers/verein/4059/w_s/pos/saison_id/2023" TargetMode="External"/><Relationship Id="rId5690" Type="http://schemas.openxmlformats.org/officeDocument/2006/relationships/hyperlink" Target="https://www.transfermarkt.com/nk-maribor/transfers/verein/790/w_s/pos/saison_id/2023" TargetMode="External"/><Relationship Id="rId6327" Type="http://schemas.openxmlformats.org/officeDocument/2006/relationships/hyperlink" Target="https://www.transfermarkt.com/nk-domzale/transfers/verein/6248/w_s/pos/saison_id/2023" TargetMode="External"/><Relationship Id="rId6741" Type="http://schemas.openxmlformats.org/officeDocument/2006/relationships/hyperlink" Target="https://www.transfermarkt.com/nk-celje/transfers/verein/710/w_s/pos/saison_id/2023" TargetMode="External"/><Relationship Id="rId4292" Type="http://schemas.openxmlformats.org/officeDocument/2006/relationships/hyperlink" Target="https://www.transfermarkt.com/fc-koper/transfers/verein/433/w_s/pos/saison_id/2023" TargetMode="External"/><Relationship Id="rId5343" Type="http://schemas.openxmlformats.org/officeDocument/2006/relationships/hyperlink" Target="https://www.transfermarkt.com/nk-maribor/transfers/verein/790/w_s/pos/saison_id/2023" TargetMode="External"/><Relationship Id="rId8499" Type="http://schemas.openxmlformats.org/officeDocument/2006/relationships/hyperlink" Target="https://www.transfermarkt.com/ns-mura/transfers/verein/4059/w_s/pos/saison_id/2023" TargetMode="External"/><Relationship Id="rId1886" Type="http://schemas.openxmlformats.org/officeDocument/2006/relationships/hyperlink" Target="https://www.transfermarkt.com/nk-olimpija-ljubljana/transfers/verein/4772/w_s/pos/saison_id/2023" TargetMode="External"/><Relationship Id="rId2937" Type="http://schemas.openxmlformats.org/officeDocument/2006/relationships/hyperlink" Target="https://www.transfermarkt.com/ns-mura/transfers/verein/4059/w_s/pos/saison_id/2023" TargetMode="External"/><Relationship Id="rId909" Type="http://schemas.openxmlformats.org/officeDocument/2006/relationships/hyperlink" Target="https://www.transfermarkt.com/nk-celje/transfers/verein/710/w_s/pos/saison_id/2023" TargetMode="External"/><Relationship Id="rId1539" Type="http://schemas.openxmlformats.org/officeDocument/2006/relationships/hyperlink" Target="https://www.transfermarkt.com/ns-mura/transfers/verein/4059/w_s/pos/saison_id/2023" TargetMode="External"/><Relationship Id="rId1953" Type="http://schemas.openxmlformats.org/officeDocument/2006/relationships/hyperlink" Target="https://www.transfermarkt.com/nk-radomlje/transfers/verein/21460/w_s/pos/saison_id/2023" TargetMode="External"/><Relationship Id="rId5410" Type="http://schemas.openxmlformats.org/officeDocument/2006/relationships/hyperlink" Target="https://www.transfermarkt.com/nk-aluminij-kidricevo/kader/verein/11033/saison_id/2023" TargetMode="External"/><Relationship Id="rId7168" Type="http://schemas.openxmlformats.org/officeDocument/2006/relationships/hyperlink" Target="https://www.transfermarkt.com/nk-olimpija-ljubljana/kader/verein/4772/saison_id/2023" TargetMode="External"/><Relationship Id="rId8566" Type="http://schemas.openxmlformats.org/officeDocument/2006/relationships/hyperlink" Target="https://www.transfermarkt.com/nk-domzale/kader/verein/6248/saison_id/2023" TargetMode="External"/><Relationship Id="rId8980" Type="http://schemas.openxmlformats.org/officeDocument/2006/relationships/hyperlink" Target="https://www.transfermarkt.com/nk-aluminij-kidricevo/kader/verein/11033/saison_id/2023" TargetMode="External"/><Relationship Id="rId9617" Type="http://schemas.openxmlformats.org/officeDocument/2006/relationships/hyperlink" Target="https://www.transfermarkt.com/ns-mura/transfers/verein/4059/w_s/pos/saison_id/2023" TargetMode="External"/><Relationship Id="rId1606" Type="http://schemas.openxmlformats.org/officeDocument/2006/relationships/hyperlink" Target="https://www.transfermarkt.com/ns-mura/kader/verein/4059/saison_id/2023" TargetMode="External"/><Relationship Id="rId4012" Type="http://schemas.openxmlformats.org/officeDocument/2006/relationships/hyperlink" Target="https://www.transfermarkt.com/nk-radomlje/kader/verein/21460/saison_id/2023" TargetMode="External"/><Relationship Id="rId7582" Type="http://schemas.openxmlformats.org/officeDocument/2006/relationships/hyperlink" Target="https://www.transfermarkt.com/nk-radomlje/kader/verein/21460/saison_id/2023" TargetMode="External"/><Relationship Id="rId8219" Type="http://schemas.openxmlformats.org/officeDocument/2006/relationships/hyperlink" Target="https://www.transfermarkt.com/nk-celje/transfers/verein/710/w_s/pos/saison_id/2023" TargetMode="External"/><Relationship Id="rId8633" Type="http://schemas.openxmlformats.org/officeDocument/2006/relationships/hyperlink" Target="https://www.transfermarkt.com/nk-aluminij-kidricevo/transfers/verein/11033/w_s/pos/saison_id/2023" TargetMode="External"/><Relationship Id="rId3778" Type="http://schemas.openxmlformats.org/officeDocument/2006/relationships/hyperlink" Target="https://www.transfermarkt.com/nk-aluminij-kidricevo/kader/verein/11033/saison_id/2023" TargetMode="External"/><Relationship Id="rId4829" Type="http://schemas.openxmlformats.org/officeDocument/2006/relationships/hyperlink" Target="https://www.transfermarkt.com/nk-rogaska/transfers/verein/55601/w_s/pos/saison_id/2023" TargetMode="External"/><Relationship Id="rId6184" Type="http://schemas.openxmlformats.org/officeDocument/2006/relationships/hyperlink" Target="https://www.transfermarkt.com/fc-koper/kader/verein/433/saison_id/2023" TargetMode="External"/><Relationship Id="rId7235" Type="http://schemas.openxmlformats.org/officeDocument/2006/relationships/hyperlink" Target="https://www.transfermarkt.com/fc-koper/transfers/verein/433/w_s/pos/saison_id/2023" TargetMode="External"/><Relationship Id="rId8700" Type="http://schemas.openxmlformats.org/officeDocument/2006/relationships/hyperlink" Target="https://www.transfermarkt.com/fc-koper/transfers/verein/433/w_s/pos/saison_id/2023" TargetMode="External"/><Relationship Id="rId699" Type="http://schemas.openxmlformats.org/officeDocument/2006/relationships/hyperlink" Target="https://www.transfermarkt.com/nk-radomlje/transfers/verein/21460/w_s/pos/saison_id/2023" TargetMode="External"/><Relationship Id="rId2794" Type="http://schemas.openxmlformats.org/officeDocument/2006/relationships/hyperlink" Target="https://www.transfermarkt.com/fc-koper/kader/verein/433/saison_id/2023" TargetMode="External"/><Relationship Id="rId3845" Type="http://schemas.openxmlformats.org/officeDocument/2006/relationships/hyperlink" Target="https://www.transfermarkt.com/nk-olimpija-ljubljana/transfers/verein/4772/w_s/pos/saison_id/2023" TargetMode="External"/><Relationship Id="rId6251" Type="http://schemas.openxmlformats.org/officeDocument/2006/relationships/hyperlink" Target="https://www.transfermarkt.com/nk-celje/transfers/verein/710/w_s/pos/saison_id/2023" TargetMode="External"/><Relationship Id="rId7302" Type="http://schemas.openxmlformats.org/officeDocument/2006/relationships/hyperlink" Target="https://www.transfermarkt.com/nk-radomlje/transfers/verein/21460/w_s/pos/saison_id/2023" TargetMode="External"/><Relationship Id="rId766" Type="http://schemas.openxmlformats.org/officeDocument/2006/relationships/hyperlink" Target="https://www.transfermarkt.com/fc-koper/kader/verein/433/saison_id/2023" TargetMode="External"/><Relationship Id="rId1396" Type="http://schemas.openxmlformats.org/officeDocument/2006/relationships/hyperlink" Target="https://www.transfermarkt.com/nk-celje/kader/verein/710/saison_id/2023" TargetMode="External"/><Relationship Id="rId2447" Type="http://schemas.openxmlformats.org/officeDocument/2006/relationships/hyperlink" Target="https://www.transfermarkt.com/fc-koper/transfers/verein/433/w_s/pos/saison_id/2023" TargetMode="External"/><Relationship Id="rId9474" Type="http://schemas.openxmlformats.org/officeDocument/2006/relationships/hyperlink" Target="https://www.transfermarkt.com/nk-celje/transfers/verein/710/w_s/pos/saison_id/2023" TargetMode="External"/><Relationship Id="rId419" Type="http://schemas.openxmlformats.org/officeDocument/2006/relationships/hyperlink" Target="https://www.transfermarkt.com/ns-mura/transfers/verein/4059/w_s/pos/saison_id/2023" TargetMode="External"/><Relationship Id="rId1049" Type="http://schemas.openxmlformats.org/officeDocument/2006/relationships/hyperlink" Target="https://www.transfermarkt.com/nk-domzale/transfers/verein/6248/w_s/pos/saison_id/2023" TargetMode="External"/><Relationship Id="rId2861" Type="http://schemas.openxmlformats.org/officeDocument/2006/relationships/hyperlink" Target="https://www.transfermarkt.com/nk-rogaska/transfers/verein/55601/w_s/pos/saison_id/2023" TargetMode="External"/><Relationship Id="rId3912" Type="http://schemas.openxmlformats.org/officeDocument/2006/relationships/hyperlink" Target="https://www.transfermarkt.com/nk-domzale/transfers/verein/6248/w_s/pos/saison_id/2023" TargetMode="External"/><Relationship Id="rId8076" Type="http://schemas.openxmlformats.org/officeDocument/2006/relationships/hyperlink" Target="https://www.transfermarkt.com/nk-celje/transfers/verein/710/w_s/pos/saison_id/2023" TargetMode="External"/><Relationship Id="rId9127" Type="http://schemas.openxmlformats.org/officeDocument/2006/relationships/hyperlink" Target="https://www.transfermarkt.com/nk-olimpija-ljubljana/kader/verein/4772/saison_id/2023" TargetMode="External"/><Relationship Id="rId833" Type="http://schemas.openxmlformats.org/officeDocument/2006/relationships/hyperlink" Target="https://www.transfermarkt.com/nk-aluminij-kidricevo/transfers/verein/11033/w_s/pos/saison_id/2023" TargetMode="External"/><Relationship Id="rId1116" Type="http://schemas.openxmlformats.org/officeDocument/2006/relationships/hyperlink" Target="https://www.transfermarkt.com/nk-aluminij-kidricevo/transfers/verein/11033/w_s/pos/saison_id/2023" TargetMode="External"/><Relationship Id="rId1463" Type="http://schemas.openxmlformats.org/officeDocument/2006/relationships/hyperlink" Target="https://www.transfermarkt.com/fc-koper/transfers/verein/433/w_s/pos/saison_id/2023" TargetMode="External"/><Relationship Id="rId2514" Type="http://schemas.openxmlformats.org/officeDocument/2006/relationships/hyperlink" Target="https://www.transfermarkt.com/nk-olimpija-ljubljana/transfers/verein/4772/w_s/pos/saison_id/2023" TargetMode="External"/><Relationship Id="rId7092" Type="http://schemas.openxmlformats.org/officeDocument/2006/relationships/hyperlink" Target="https://www.transfermarkt.com/nk-bravo/transfers/verein/26985/w_s/pos/saison_id/2023" TargetMode="External"/><Relationship Id="rId8143" Type="http://schemas.openxmlformats.org/officeDocument/2006/relationships/hyperlink" Target="https://www.transfermarkt.com/nk-radomlje/kader/verein/21460/saison_id/2023" TargetMode="External"/><Relationship Id="rId8490" Type="http://schemas.openxmlformats.org/officeDocument/2006/relationships/hyperlink" Target="https://www.transfermarkt.com/nk-radomlje/transfers/verein/21460/w_s/pos/saison_id/2023" TargetMode="External"/><Relationship Id="rId9541" Type="http://schemas.openxmlformats.org/officeDocument/2006/relationships/hyperlink" Target="https://www.transfermarkt.com/nk-rogaska/kader/verein/55601/saison_id/2023" TargetMode="External"/><Relationship Id="rId900" Type="http://schemas.openxmlformats.org/officeDocument/2006/relationships/hyperlink" Target="https://www.transfermarkt.com/fc-koper/transfers/verein/433/w_s/pos/saison_id/2023" TargetMode="External"/><Relationship Id="rId1530" Type="http://schemas.openxmlformats.org/officeDocument/2006/relationships/hyperlink" Target="https://www.transfermarkt.com/nk-bravo/kader/verein/26985/saison_id/2023" TargetMode="External"/><Relationship Id="rId4686" Type="http://schemas.openxmlformats.org/officeDocument/2006/relationships/hyperlink" Target="https://www.transfermarkt.com/nk-radomlje/transfers/verein/21460/w_s/pos/saison_id/2023" TargetMode="External"/><Relationship Id="rId5737" Type="http://schemas.openxmlformats.org/officeDocument/2006/relationships/hyperlink" Target="https://www.transfermarkt.com/nk-celje/kader/verein/710/saison_id/2023" TargetMode="External"/><Relationship Id="rId3288" Type="http://schemas.openxmlformats.org/officeDocument/2006/relationships/hyperlink" Target="https://www.transfermarkt.com/nk-celje/transfers/verein/710/w_s/pos/saison_id/2023" TargetMode="External"/><Relationship Id="rId4339" Type="http://schemas.openxmlformats.org/officeDocument/2006/relationships/hyperlink" Target="https://www.transfermarkt.com/nk-domzale/kader/verein/6248/saison_id/2023" TargetMode="External"/><Relationship Id="rId4753" Type="http://schemas.openxmlformats.org/officeDocument/2006/relationships/hyperlink" Target="https://www.transfermarkt.com/nk-celje/kader/verein/710/saison_id/2023" TargetMode="External"/><Relationship Id="rId5804" Type="http://schemas.openxmlformats.org/officeDocument/2006/relationships/hyperlink" Target="https://www.transfermarkt.com/fc-koper/transfers/verein/433/w_s/pos/saison_id/2023" TargetMode="External"/><Relationship Id="rId8210" Type="http://schemas.openxmlformats.org/officeDocument/2006/relationships/hyperlink" Target="https://www.transfermarkt.com/ns-mura/transfers/verein/4059/w_s/pos/saison_id/2023" TargetMode="External"/><Relationship Id="rId3355" Type="http://schemas.openxmlformats.org/officeDocument/2006/relationships/hyperlink" Target="https://www.transfermarkt.com/nk-maribor/kader/verein/790/saison_id/2023" TargetMode="External"/><Relationship Id="rId4406" Type="http://schemas.openxmlformats.org/officeDocument/2006/relationships/hyperlink" Target="https://www.transfermarkt.com/nk-celje/transfers/verein/710/w_s/pos/saison_id/2023" TargetMode="External"/><Relationship Id="rId7976" Type="http://schemas.openxmlformats.org/officeDocument/2006/relationships/hyperlink" Target="https://www.transfermarkt.com/nk-radomlje/transfers/verein/21460/w_s/pos/saison_id/2023" TargetMode="External"/><Relationship Id="rId276" Type="http://schemas.openxmlformats.org/officeDocument/2006/relationships/hyperlink" Target="https://www.transfermarkt.com/fc-koper/transfers/verein/433/w_s/pos/saison_id/2023" TargetMode="External"/><Relationship Id="rId690" Type="http://schemas.openxmlformats.org/officeDocument/2006/relationships/hyperlink" Target="https://www.transfermarkt.com/nk-domzale/transfers/verein/6248/w_s/pos/saison_id/2023" TargetMode="External"/><Relationship Id="rId2371" Type="http://schemas.openxmlformats.org/officeDocument/2006/relationships/hyperlink" Target="https://www.transfermarkt.com/nk-rogaska/transfers/verein/55601/w_s/pos/saison_id/2023" TargetMode="External"/><Relationship Id="rId3008" Type="http://schemas.openxmlformats.org/officeDocument/2006/relationships/hyperlink" Target="https://www.transfermarkt.com/nk-rogaska/transfers/verein/55601/w_s/pos/saison_id/2023" TargetMode="External"/><Relationship Id="rId3422" Type="http://schemas.openxmlformats.org/officeDocument/2006/relationships/hyperlink" Target="https://www.transfermarkt.com/nk-radomlje/transfers/verein/21460/w_s/pos/saison_id/2023" TargetMode="External"/><Relationship Id="rId4820" Type="http://schemas.openxmlformats.org/officeDocument/2006/relationships/hyperlink" Target="https://www.transfermarkt.com/ns-mura/transfers/verein/4059/w_s/pos/saison_id/2023" TargetMode="External"/><Relationship Id="rId6578" Type="http://schemas.openxmlformats.org/officeDocument/2006/relationships/hyperlink" Target="https://www.transfermarkt.com/nk-celje/transfers/verein/710/w_s/pos/saison_id/2023" TargetMode="External"/><Relationship Id="rId7629" Type="http://schemas.openxmlformats.org/officeDocument/2006/relationships/hyperlink" Target="https://www.transfermarkt.com/fc-koper/transfers/verein/433/w_s/pos/saison_id/2023" TargetMode="External"/><Relationship Id="rId343" Type="http://schemas.openxmlformats.org/officeDocument/2006/relationships/hyperlink" Target="https://www.transfermarkt.com/nk-rogaska/kader/verein/55601/saison_id/2023" TargetMode="External"/><Relationship Id="rId2024" Type="http://schemas.openxmlformats.org/officeDocument/2006/relationships/hyperlink" Target="https://www.transfermarkt.com/nk-bravo/transfers/verein/26985/w_s/pos/saison_id/2023" TargetMode="External"/><Relationship Id="rId6992" Type="http://schemas.openxmlformats.org/officeDocument/2006/relationships/hyperlink" Target="https://www.transfermarkt.com/nk-domzale/transfers/verein/6248/w_s/pos/saison_id/2023" TargetMode="External"/><Relationship Id="rId9051" Type="http://schemas.openxmlformats.org/officeDocument/2006/relationships/hyperlink" Target="https://www.transfermarkt.com/ns-mura/transfers/verein/4059/w_s/pos/saison_id/2023" TargetMode="External"/><Relationship Id="rId1040" Type="http://schemas.openxmlformats.org/officeDocument/2006/relationships/hyperlink" Target="https://www.transfermarkt.com/nk-rogaska/transfers/verein/55601/w_s/pos/saison_id/2023" TargetMode="External"/><Relationship Id="rId4196" Type="http://schemas.openxmlformats.org/officeDocument/2006/relationships/hyperlink" Target="https://www.transfermarkt.com/nk-radomlje/transfers/verein/21460/w_s/pos/saison_id/2023" TargetMode="External"/><Relationship Id="rId5247" Type="http://schemas.openxmlformats.org/officeDocument/2006/relationships/hyperlink" Target="https://www.transfermarkt.com/nk-rogaska/transfers/verein/55601/w_s/pos/saison_id/2023" TargetMode="External"/><Relationship Id="rId5594" Type="http://schemas.openxmlformats.org/officeDocument/2006/relationships/hyperlink" Target="https://www.transfermarkt.com/nk-domzale/transfers/verein/6248/w_s/pos/saison_id/2023" TargetMode="External"/><Relationship Id="rId6645" Type="http://schemas.openxmlformats.org/officeDocument/2006/relationships/hyperlink" Target="https://www.transfermarkt.com/ns-mura/transfers/verein/4059/w_s/pos/saison_id/2023" TargetMode="External"/><Relationship Id="rId410" Type="http://schemas.openxmlformats.org/officeDocument/2006/relationships/hyperlink" Target="https://www.transfermarkt.com/nk-domzale/transfers/verein/6248/w_s/pos/saison_id/2023" TargetMode="External"/><Relationship Id="rId5661" Type="http://schemas.openxmlformats.org/officeDocument/2006/relationships/hyperlink" Target="https://www.transfermarkt.com/fc-koper/kader/verein/433/saison_id/2023" TargetMode="External"/><Relationship Id="rId6712" Type="http://schemas.openxmlformats.org/officeDocument/2006/relationships/hyperlink" Target="https://www.transfermarkt.com/nk-maribor/transfers/verein/790/w_s/pos/saison_id/2023" TargetMode="External"/><Relationship Id="rId1857" Type="http://schemas.openxmlformats.org/officeDocument/2006/relationships/hyperlink" Target="https://www.transfermarkt.com/fc-koper/transfers/verein/433/w_s/pos/saison_id/2023" TargetMode="External"/><Relationship Id="rId2908" Type="http://schemas.openxmlformats.org/officeDocument/2006/relationships/hyperlink" Target="https://www.transfermarkt.com/nk-maribor/kader/verein/790/saison_id/2023" TargetMode="External"/><Relationship Id="rId4263" Type="http://schemas.openxmlformats.org/officeDocument/2006/relationships/hyperlink" Target="https://www.transfermarkt.com/nk-domzale/transfers/verein/6248/w_s/pos/saison_id/2023" TargetMode="External"/><Relationship Id="rId5314" Type="http://schemas.openxmlformats.org/officeDocument/2006/relationships/hyperlink" Target="https://www.transfermarkt.com/ns-mura/kader/verein/4059/saison_id/2023" TargetMode="External"/><Relationship Id="rId8884" Type="http://schemas.openxmlformats.org/officeDocument/2006/relationships/hyperlink" Target="https://www.transfermarkt.com/fc-koper/kader/verein/433/saison_id/2023" TargetMode="External"/><Relationship Id="rId1924" Type="http://schemas.openxmlformats.org/officeDocument/2006/relationships/hyperlink" Target="https://www.transfermarkt.com/nk-olimpija-ljubljana/kader/verein/4772/saison_id/2023" TargetMode="External"/><Relationship Id="rId4330" Type="http://schemas.openxmlformats.org/officeDocument/2006/relationships/hyperlink" Target="https://www.transfermarkt.com/nk-olimpija-ljubljana/kader/verein/4772/saison_id/2023" TargetMode="External"/><Relationship Id="rId7486" Type="http://schemas.openxmlformats.org/officeDocument/2006/relationships/hyperlink" Target="https://www.transfermarkt.com/nk-radomlje/kader/verein/21460/saison_id/2023" TargetMode="External"/><Relationship Id="rId8537" Type="http://schemas.openxmlformats.org/officeDocument/2006/relationships/hyperlink" Target="https://www.transfermarkt.com/ns-mura/transfers/verein/4059/w_s/pos/saison_id/2023" TargetMode="External"/><Relationship Id="rId8951" Type="http://schemas.openxmlformats.org/officeDocument/2006/relationships/hyperlink" Target="https://www.transfermarkt.com/fc-koper/transfers/verein/433/w_s/pos/saison_id/2023" TargetMode="External"/><Relationship Id="rId6088" Type="http://schemas.openxmlformats.org/officeDocument/2006/relationships/hyperlink" Target="https://www.transfermarkt.com/nk-domzale/kader/verein/6248/saison_id/2023" TargetMode="External"/><Relationship Id="rId7139" Type="http://schemas.openxmlformats.org/officeDocument/2006/relationships/hyperlink" Target="https://www.transfermarkt.com/nk-celje/transfers/verein/710/w_s/pos/saison_id/2023" TargetMode="External"/><Relationship Id="rId7553" Type="http://schemas.openxmlformats.org/officeDocument/2006/relationships/hyperlink" Target="https://www.transfermarkt.com/nk-maribor/transfers/verein/790/w_s/pos/saison_id/2023" TargetMode="External"/><Relationship Id="rId8604" Type="http://schemas.openxmlformats.org/officeDocument/2006/relationships/hyperlink" Target="https://www.transfermarkt.com/nk-bravo/transfers/verein/26985/w_s/pos/saison_id/2023" TargetMode="External"/><Relationship Id="rId2698" Type="http://schemas.openxmlformats.org/officeDocument/2006/relationships/hyperlink" Target="https://www.transfermarkt.com/nk-domzale/kader/verein/6248/saison_id/2023" TargetMode="External"/><Relationship Id="rId6155" Type="http://schemas.openxmlformats.org/officeDocument/2006/relationships/hyperlink" Target="https://www.transfermarkt.com/nk-olimpija-ljubljana/transfers/verein/4772/w_s/pos/saison_id/2023" TargetMode="External"/><Relationship Id="rId7206" Type="http://schemas.openxmlformats.org/officeDocument/2006/relationships/hyperlink" Target="https://www.transfermarkt.com/nk-radomlje/transfers/verein/21460/w_s/pos/saison_id/2023" TargetMode="External"/><Relationship Id="rId3749" Type="http://schemas.openxmlformats.org/officeDocument/2006/relationships/hyperlink" Target="https://www.transfermarkt.com/nk-bravo/transfers/verein/26985/w_s/pos/saison_id/2023" TargetMode="External"/><Relationship Id="rId5171" Type="http://schemas.openxmlformats.org/officeDocument/2006/relationships/hyperlink" Target="https://www.transfermarkt.com/nk-rogaska/transfers/verein/55601/w_s/pos/saison_id/2023" TargetMode="External"/><Relationship Id="rId6222" Type="http://schemas.openxmlformats.org/officeDocument/2006/relationships/hyperlink" Target="https://www.transfermarkt.com/nk-bravo/transfers/verein/26985/w_s/pos/saison_id/2023" TargetMode="External"/><Relationship Id="rId7620" Type="http://schemas.openxmlformats.org/officeDocument/2006/relationships/hyperlink" Target="https://www.transfermarkt.com/nk-domzale/transfers/verein/6248/w_s/pos/saison_id/2023" TargetMode="External"/><Relationship Id="rId9378" Type="http://schemas.openxmlformats.org/officeDocument/2006/relationships/hyperlink" Target="https://www.transfermarkt.com/nk-maribor/transfers/verein/790/w_s/pos/saison_id/2023" TargetMode="External"/><Relationship Id="rId2765" Type="http://schemas.openxmlformats.org/officeDocument/2006/relationships/hyperlink" Target="https://www.transfermarkt.com/nk-celje/transfers/verein/710/w_s/pos/saison_id/2023" TargetMode="External"/><Relationship Id="rId3816" Type="http://schemas.openxmlformats.org/officeDocument/2006/relationships/hyperlink" Target="https://www.transfermarkt.com/nk-radomlje/transfers/verein/21460/w_s/pos/saison_id/2023" TargetMode="External"/><Relationship Id="rId737" Type="http://schemas.openxmlformats.org/officeDocument/2006/relationships/hyperlink" Target="https://www.transfermarkt.com/nk-celje/transfers/verein/710/w_s/pos/saison_id/2023" TargetMode="External"/><Relationship Id="rId1367" Type="http://schemas.openxmlformats.org/officeDocument/2006/relationships/hyperlink" Target="https://www.transfermarkt.com/nk-bravo/transfers/verein/26985/w_s/pos/saison_id/2023" TargetMode="External"/><Relationship Id="rId1781" Type="http://schemas.openxmlformats.org/officeDocument/2006/relationships/hyperlink" Target="https://www.transfermarkt.com/nk-aluminij-kidricevo/transfers/verein/11033/w_s/pos/saison_id/2023" TargetMode="External"/><Relationship Id="rId2418" Type="http://schemas.openxmlformats.org/officeDocument/2006/relationships/hyperlink" Target="https://www.transfermarkt.com/nk-radomlje/transfers/verein/21460/w_s/pos/saison_id/2023" TargetMode="External"/><Relationship Id="rId2832" Type="http://schemas.openxmlformats.org/officeDocument/2006/relationships/hyperlink" Target="https://www.transfermarkt.com/nk-olimpija-ljubljana/kader/verein/4772/saison_id/2023" TargetMode="External"/><Relationship Id="rId5988" Type="http://schemas.openxmlformats.org/officeDocument/2006/relationships/hyperlink" Target="https://www.transfermarkt.com/fc-koper/transfers/verein/433/w_s/pos/saison_id/2023" TargetMode="External"/><Relationship Id="rId8394" Type="http://schemas.openxmlformats.org/officeDocument/2006/relationships/hyperlink" Target="https://www.transfermarkt.com/nk-rogaska/transfers/verein/55601/w_s/pos/saison_id/2023" TargetMode="External"/><Relationship Id="rId9445" Type="http://schemas.openxmlformats.org/officeDocument/2006/relationships/hyperlink" Target="https://www.transfermarkt.com/nk-aluminij-kidricevo/kader/verein/11033/saison_id/2023" TargetMode="External"/><Relationship Id="rId73" Type="http://schemas.openxmlformats.org/officeDocument/2006/relationships/hyperlink" Target="https://www.transfermarkt.com/nk-rogaska/kader/verein/55601/saison_id/2023" TargetMode="External"/><Relationship Id="rId804" Type="http://schemas.openxmlformats.org/officeDocument/2006/relationships/hyperlink" Target="https://www.transfermarkt.com/ns-mura/transfers/verein/4059/w_s/pos/saison_id/2023" TargetMode="External"/><Relationship Id="rId1434" Type="http://schemas.openxmlformats.org/officeDocument/2006/relationships/hyperlink" Target="https://www.transfermarkt.com/ns-mura/transfers/verein/4059/w_s/pos/saison_id/2023" TargetMode="External"/><Relationship Id="rId8047" Type="http://schemas.openxmlformats.org/officeDocument/2006/relationships/hyperlink" Target="https://www.transfermarkt.com/nk-olimpija-ljubljana/kader/verein/4772/saison_id/2023" TargetMode="External"/><Relationship Id="rId8461" Type="http://schemas.openxmlformats.org/officeDocument/2006/relationships/hyperlink" Target="https://www.transfermarkt.com/nk-rogaska/kader/verein/55601/saison_id/2023" TargetMode="External"/><Relationship Id="rId9512" Type="http://schemas.openxmlformats.org/officeDocument/2006/relationships/hyperlink" Target="https://www.transfermarkt.com/nk-olimpija-ljubljana/transfers/verein/4772/w_s/pos/saison_id/2023" TargetMode="External"/><Relationship Id="rId1501" Type="http://schemas.openxmlformats.org/officeDocument/2006/relationships/hyperlink" Target="https://www.transfermarkt.com/nk-maribor/kader/verein/790/saison_id/2023" TargetMode="External"/><Relationship Id="rId4657" Type="http://schemas.openxmlformats.org/officeDocument/2006/relationships/hyperlink" Target="https://www.transfermarkt.com/nk-olimpija-ljubljana/kader/verein/4772/saison_id/2023" TargetMode="External"/><Relationship Id="rId5708" Type="http://schemas.openxmlformats.org/officeDocument/2006/relationships/hyperlink" Target="https://www.transfermarkt.com/nk-domzale/transfers/verein/6248/w_s/pos/saison_id/2023" TargetMode="External"/><Relationship Id="rId7063" Type="http://schemas.openxmlformats.org/officeDocument/2006/relationships/hyperlink" Target="https://www.transfermarkt.com/nk-aluminij-kidricevo/kader/verein/11033/saison_id/2023" TargetMode="External"/><Relationship Id="rId8114" Type="http://schemas.openxmlformats.org/officeDocument/2006/relationships/hyperlink" Target="https://www.transfermarkt.com/fc-koper/transfers/verein/433/w_s/pos/saison_id/2023" TargetMode="External"/><Relationship Id="rId3259" Type="http://schemas.openxmlformats.org/officeDocument/2006/relationships/hyperlink" Target="https://www.transfermarkt.com/nk-radomlje/kader/verein/21460/saison_id/2023" TargetMode="External"/><Relationship Id="rId7130" Type="http://schemas.openxmlformats.org/officeDocument/2006/relationships/hyperlink" Target="https://www.transfermarkt.com/fc-koper/transfers/verein/433/w_s/pos/saison_id/2023" TargetMode="External"/><Relationship Id="rId594" Type="http://schemas.openxmlformats.org/officeDocument/2006/relationships/hyperlink" Target="https://www.transfermarkt.com/ns-mura/transfers/verein/4059/w_s/pos/saison_id/2023" TargetMode="External"/><Relationship Id="rId2275" Type="http://schemas.openxmlformats.org/officeDocument/2006/relationships/hyperlink" Target="https://www.transfermarkt.com/nk-maribor/transfers/verein/790/w_s/pos/saison_id/2023" TargetMode="External"/><Relationship Id="rId3326" Type="http://schemas.openxmlformats.org/officeDocument/2006/relationships/hyperlink" Target="https://www.transfermarkt.com/nk-domzale/transfers/verein/6248/w_s/pos/saison_id/2023" TargetMode="External"/><Relationship Id="rId3673" Type="http://schemas.openxmlformats.org/officeDocument/2006/relationships/hyperlink" Target="https://www.transfermarkt.com/nk-aluminij-kidricevo/kader/verein/11033/saison_id/2023" TargetMode="External"/><Relationship Id="rId4724" Type="http://schemas.openxmlformats.org/officeDocument/2006/relationships/hyperlink" Target="https://www.transfermarkt.com/nk-maribor/transfers/verein/790/w_s/pos/saison_id/2023" TargetMode="External"/><Relationship Id="rId247" Type="http://schemas.openxmlformats.org/officeDocument/2006/relationships/hyperlink" Target="https://www.transfermarkt.com/nk-maribor/kader/verein/790/saison_id/2023" TargetMode="External"/><Relationship Id="rId3740" Type="http://schemas.openxmlformats.org/officeDocument/2006/relationships/hyperlink" Target="https://www.transfermarkt.com/nk-olimpija-ljubljana/transfers/verein/4772/w_s/pos/saison_id/2023" TargetMode="External"/><Relationship Id="rId6896" Type="http://schemas.openxmlformats.org/officeDocument/2006/relationships/hyperlink" Target="https://www.transfermarkt.com/fc-koper/transfers/verein/433/w_s/pos/saison_id/2023" TargetMode="External"/><Relationship Id="rId7947" Type="http://schemas.openxmlformats.org/officeDocument/2006/relationships/hyperlink" Target="https://www.transfermarkt.com/nk-rogaska/transfers/verein/55601/w_s/pos/saison_id/2023" TargetMode="External"/><Relationship Id="rId661" Type="http://schemas.openxmlformats.org/officeDocument/2006/relationships/hyperlink" Target="https://www.transfermarkt.com/nk-aluminij-kidricevo/kader/verein/11033/saison_id/2023" TargetMode="External"/><Relationship Id="rId1291" Type="http://schemas.openxmlformats.org/officeDocument/2006/relationships/hyperlink" Target="https://www.transfermarkt.com/nk-bravo/kader/verein/26985/saison_id/2023" TargetMode="External"/><Relationship Id="rId2342" Type="http://schemas.openxmlformats.org/officeDocument/2006/relationships/hyperlink" Target="https://www.transfermarkt.com/nk-olimpija-ljubljana/transfers/verein/4772/w_s/pos/saison_id/2023" TargetMode="External"/><Relationship Id="rId5498" Type="http://schemas.openxmlformats.org/officeDocument/2006/relationships/hyperlink" Target="https://www.transfermarkt.com/ns-mura/transfers/verein/4059/w_s/pos/saison_id/2023" TargetMode="External"/><Relationship Id="rId6549" Type="http://schemas.openxmlformats.org/officeDocument/2006/relationships/hyperlink" Target="https://www.transfermarkt.com/nk-domzale/transfers/verein/6248/w_s/pos/saison_id/2023" TargetMode="External"/><Relationship Id="rId6963" Type="http://schemas.openxmlformats.org/officeDocument/2006/relationships/hyperlink" Target="https://www.transfermarkt.com/nk-bravo/transfers/verein/26985/w_s/pos/saison_id/2023" TargetMode="External"/><Relationship Id="rId314" Type="http://schemas.openxmlformats.org/officeDocument/2006/relationships/hyperlink" Target="https://www.transfermarkt.com/nk-aluminij-kidricevo/transfers/verein/11033/w_s/pos/saison_id/2023" TargetMode="External"/><Relationship Id="rId5565" Type="http://schemas.openxmlformats.org/officeDocument/2006/relationships/hyperlink" Target="https://www.transfermarkt.com/nk-olimpija-ljubljana/transfers/verein/4772/w_s/pos/saison_id/2023" TargetMode="External"/><Relationship Id="rId6616" Type="http://schemas.openxmlformats.org/officeDocument/2006/relationships/hyperlink" Target="https://www.transfermarkt.com/nk-olimpija-ljubljana/kader/verein/4772/saison_id/2023" TargetMode="External"/><Relationship Id="rId9022" Type="http://schemas.openxmlformats.org/officeDocument/2006/relationships/hyperlink" Target="https://www.transfermarkt.com/fc-koper/kader/verein/433/saison_id/2023" TargetMode="External"/><Relationship Id="rId1011" Type="http://schemas.openxmlformats.org/officeDocument/2006/relationships/hyperlink" Target="https://www.transfermarkt.com/nk-domzale/transfers/verein/6248/w_s/pos/saison_id/2023" TargetMode="External"/><Relationship Id="rId4167" Type="http://schemas.openxmlformats.org/officeDocument/2006/relationships/hyperlink" Target="https://www.transfermarkt.com/nk-rogaska/transfers/verein/55601/w_s/pos/saison_id/2023" TargetMode="External"/><Relationship Id="rId4581" Type="http://schemas.openxmlformats.org/officeDocument/2006/relationships/hyperlink" Target="https://www.transfermarkt.com/nk-celje/transfers/verein/710/w_s/pos/saison_id/2023" TargetMode="External"/><Relationship Id="rId5218" Type="http://schemas.openxmlformats.org/officeDocument/2006/relationships/hyperlink" Target="https://www.transfermarkt.com/nk-olimpija-ljubljana/kader/verein/4772/saison_id/2023" TargetMode="External"/><Relationship Id="rId5632" Type="http://schemas.openxmlformats.org/officeDocument/2006/relationships/hyperlink" Target="https://www.transfermarkt.com/nk-radomlje/kader/verein/21460/saison_id/2023" TargetMode="External"/><Relationship Id="rId8788" Type="http://schemas.openxmlformats.org/officeDocument/2006/relationships/hyperlink" Target="https://www.transfermarkt.com/nk-maribor/kader/verein/790/saison_id/2023" TargetMode="External"/><Relationship Id="rId3183" Type="http://schemas.openxmlformats.org/officeDocument/2006/relationships/hyperlink" Target="https://www.transfermarkt.com/ns-mura/transfers/verein/4059/w_s/pos/saison_id/2023" TargetMode="External"/><Relationship Id="rId4234" Type="http://schemas.openxmlformats.org/officeDocument/2006/relationships/hyperlink" Target="https://www.transfermarkt.com/nk-bravo/kader/verein/26985/saison_id/2023" TargetMode="External"/><Relationship Id="rId1828" Type="http://schemas.openxmlformats.org/officeDocument/2006/relationships/hyperlink" Target="https://www.transfermarkt.com/nk-olimpija-ljubljana/kader/verein/4772/saison_id/2023" TargetMode="External"/><Relationship Id="rId3250" Type="http://schemas.openxmlformats.org/officeDocument/2006/relationships/hyperlink" Target="https://www.transfermarkt.com/nk-maribor/kader/verein/790/saison_id/2023" TargetMode="External"/><Relationship Id="rId7457" Type="http://schemas.openxmlformats.org/officeDocument/2006/relationships/hyperlink" Target="https://www.transfermarkt.com/nk-rogaska/transfers/verein/55601/w_s/pos/saison_id/2023" TargetMode="External"/><Relationship Id="rId8855" Type="http://schemas.openxmlformats.org/officeDocument/2006/relationships/hyperlink" Target="https://www.transfermarkt.com/ns-mura/transfers/verein/4059/w_s/pos/saison_id/2023" TargetMode="External"/><Relationship Id="rId171" Type="http://schemas.openxmlformats.org/officeDocument/2006/relationships/hyperlink" Target="https://www.transfermarkt.com/nk-olimpija-ljubljana/transfers/verein/4772/w_s/pos/saison_id/2023" TargetMode="External"/><Relationship Id="rId4301" Type="http://schemas.openxmlformats.org/officeDocument/2006/relationships/hyperlink" Target="https://www.transfermarkt.com/nk-aluminij-kidricevo/transfers/verein/11033/w_s/pos/saison_id/2023" TargetMode="External"/><Relationship Id="rId6059" Type="http://schemas.openxmlformats.org/officeDocument/2006/relationships/hyperlink" Target="https://www.transfermarkt.com/nk-aluminij-kidricevo/transfers/verein/11033/w_s/pos/saison_id/2023" TargetMode="External"/><Relationship Id="rId7871" Type="http://schemas.openxmlformats.org/officeDocument/2006/relationships/hyperlink" Target="https://www.transfermarkt.com/ns-mura/transfers/verein/4059/w_s/pos/saison_id/2023" TargetMode="External"/><Relationship Id="rId8508" Type="http://schemas.openxmlformats.org/officeDocument/2006/relationships/hyperlink" Target="https://www.transfermarkt.com/fc-koper/transfers/verein/433/w_s/pos/saison_id/2023" TargetMode="External"/><Relationship Id="rId8922" Type="http://schemas.openxmlformats.org/officeDocument/2006/relationships/hyperlink" Target="https://www.transfermarkt.com/nk-radomlje/transfers/verein/21460/w_s/pos/saison_id/2023" TargetMode="External"/><Relationship Id="rId6473" Type="http://schemas.openxmlformats.org/officeDocument/2006/relationships/hyperlink" Target="https://www.transfermarkt.com/nk-bravo/transfers/verein/26985/w_s/pos/saison_id/2023" TargetMode="External"/><Relationship Id="rId7524" Type="http://schemas.openxmlformats.org/officeDocument/2006/relationships/hyperlink" Target="https://www.transfermarkt.com/nk-celje/transfers/verein/710/w_s/pos/saison_id/2023" TargetMode="External"/><Relationship Id="rId988" Type="http://schemas.openxmlformats.org/officeDocument/2006/relationships/hyperlink" Target="https://www.transfermarkt.com/nk-radomlje/kader/verein/21460/saison_id/2023" TargetMode="External"/><Relationship Id="rId2669" Type="http://schemas.openxmlformats.org/officeDocument/2006/relationships/hyperlink" Target="https://www.transfermarkt.com/nk-radomlje/transfers/verein/21460/w_s/pos/saison_id/2023" TargetMode="External"/><Relationship Id="rId5075" Type="http://schemas.openxmlformats.org/officeDocument/2006/relationships/hyperlink" Target="https://www.transfermarkt.com/nk-olimpija-ljubljana/transfers/verein/4772/w_s/pos/saison_id/2023" TargetMode="External"/><Relationship Id="rId6126" Type="http://schemas.openxmlformats.org/officeDocument/2006/relationships/hyperlink" Target="https://www.transfermarkt.com/nk-radomlje/transfers/verein/21460/w_s/pos/saison_id/2023" TargetMode="External"/><Relationship Id="rId6540" Type="http://schemas.openxmlformats.org/officeDocument/2006/relationships/hyperlink" Target="https://www.transfermarkt.com/nk-bravo/transfers/verein/26985/w_s/pos/saison_id/2023" TargetMode="External"/><Relationship Id="rId9696" Type="http://schemas.openxmlformats.org/officeDocument/2006/relationships/hyperlink" Target="https://www.transfermarkt.com/nk-maribor/transfers/verein/790/w_s/pos/saison_id/2023" TargetMode="External"/><Relationship Id="rId1685" Type="http://schemas.openxmlformats.org/officeDocument/2006/relationships/hyperlink" Target="https://www.transfermarkt.com/nk-radomlje/transfers/verein/21460/w_s/pos/saison_id/2023" TargetMode="External"/><Relationship Id="rId2736" Type="http://schemas.openxmlformats.org/officeDocument/2006/relationships/hyperlink" Target="https://www.transfermarkt.com/nk-rogaska/transfers/verein/55601/w_s/pos/saison_id/2023" TargetMode="External"/><Relationship Id="rId4091" Type="http://schemas.openxmlformats.org/officeDocument/2006/relationships/hyperlink" Target="https://www.transfermarkt.com/nk-radomlje/transfers/verein/21460/w_s/pos/saison_id/2023" TargetMode="External"/><Relationship Id="rId5142" Type="http://schemas.openxmlformats.org/officeDocument/2006/relationships/hyperlink" Target="https://www.transfermarkt.com/nk-aluminij-kidricevo/transfers/verein/11033/w_s/pos/saison_id/2023" TargetMode="External"/><Relationship Id="rId8298" Type="http://schemas.openxmlformats.org/officeDocument/2006/relationships/hyperlink" Target="https://www.transfermarkt.com/nk-olimpija-ljubljana/transfers/verein/4772/w_s/pos/saison_id/2023" TargetMode="External"/><Relationship Id="rId9349" Type="http://schemas.openxmlformats.org/officeDocument/2006/relationships/hyperlink" Target="https://www.transfermarkt.com/nk-bravo/kader/verein/26985/saison_id/2023" TargetMode="External"/><Relationship Id="rId708" Type="http://schemas.openxmlformats.org/officeDocument/2006/relationships/hyperlink" Target="https://www.transfermarkt.com/fc-koper/transfers/verein/433/w_s/pos/saison_id/2023" TargetMode="External"/><Relationship Id="rId1338" Type="http://schemas.openxmlformats.org/officeDocument/2006/relationships/hyperlink" Target="https://www.transfermarkt.com/nk-olimpija-ljubljana/transfers/verein/4772/w_s/pos/saison_id/2023" TargetMode="External"/><Relationship Id="rId8365" Type="http://schemas.openxmlformats.org/officeDocument/2006/relationships/hyperlink" Target="https://www.transfermarkt.com/nk-olimpija-ljubljana/kader/verein/4772/saison_id/2023" TargetMode="External"/><Relationship Id="rId9416" Type="http://schemas.openxmlformats.org/officeDocument/2006/relationships/hyperlink" Target="https://www.transfermarkt.com/ns-mura/transfers/verein/4059/w_s/pos/saison_id/2023" TargetMode="External"/><Relationship Id="rId1405" Type="http://schemas.openxmlformats.org/officeDocument/2006/relationships/hyperlink" Target="https://www.transfermarkt.com/nk-domzale/kader/verein/6248/saison_id/2023" TargetMode="External"/><Relationship Id="rId1752" Type="http://schemas.openxmlformats.org/officeDocument/2006/relationships/hyperlink" Target="https://www.transfermarkt.com/ns-mura/transfers/verein/4059/w_s/pos/saison_id/2023" TargetMode="External"/><Relationship Id="rId2803" Type="http://schemas.openxmlformats.org/officeDocument/2006/relationships/hyperlink" Target="https://www.transfermarkt.com/nk-domzale/kader/verein/6248/saison_id/2023" TargetMode="External"/><Relationship Id="rId5959" Type="http://schemas.openxmlformats.org/officeDocument/2006/relationships/hyperlink" Target="https://www.transfermarkt.com/nk-bravo/kader/verein/26985/saison_id/2023" TargetMode="External"/><Relationship Id="rId7381" Type="http://schemas.openxmlformats.org/officeDocument/2006/relationships/hyperlink" Target="https://www.transfermarkt.com/nk-radomlje/kader/verein/21460/saison_id/2023" TargetMode="External"/><Relationship Id="rId8018" Type="http://schemas.openxmlformats.org/officeDocument/2006/relationships/hyperlink" Target="https://www.transfermarkt.com/fc-koper/transfers/verein/433/w_s/pos/saison_id/2023" TargetMode="External"/><Relationship Id="rId8432" Type="http://schemas.openxmlformats.org/officeDocument/2006/relationships/hyperlink" Target="https://www.transfermarkt.com/nk-aluminij-kidricevo/transfers/verein/11033/w_s/pos/saison_id/2023" TargetMode="External"/><Relationship Id="rId44" Type="http://schemas.openxmlformats.org/officeDocument/2006/relationships/hyperlink" Target="https://www.transfermarkt.com/fc-koper/transfers/verein/433/w_s/pos/saison_id/2023" TargetMode="External"/><Relationship Id="rId4975" Type="http://schemas.openxmlformats.org/officeDocument/2006/relationships/hyperlink" Target="https://www.transfermarkt.com/nk-domzale/kader/verein/6248/saison_id/2023" TargetMode="External"/><Relationship Id="rId7034" Type="http://schemas.openxmlformats.org/officeDocument/2006/relationships/hyperlink" Target="https://www.transfermarkt.com/ns-mura/transfers/verein/4059/w_s/pos/saison_id/2023" TargetMode="External"/><Relationship Id="rId498" Type="http://schemas.openxmlformats.org/officeDocument/2006/relationships/hyperlink" Target="https://www.transfermarkt.com/nk-rogaska/transfers/verein/55601/w_s/pos/saison_id/2023" TargetMode="External"/><Relationship Id="rId2179" Type="http://schemas.openxmlformats.org/officeDocument/2006/relationships/hyperlink" Target="https://www.transfermarkt.com/nk-bravo/kader/verein/26985/saison_id/2023" TargetMode="External"/><Relationship Id="rId3577" Type="http://schemas.openxmlformats.org/officeDocument/2006/relationships/hyperlink" Target="https://www.transfermarkt.com/nk-bravo/kader/verein/26985/saison_id/2023" TargetMode="External"/><Relationship Id="rId3991" Type="http://schemas.openxmlformats.org/officeDocument/2006/relationships/hyperlink" Target="https://www.transfermarkt.com/nk-rogaska/kader/verein/55601/saison_id/2023" TargetMode="External"/><Relationship Id="rId4628" Type="http://schemas.openxmlformats.org/officeDocument/2006/relationships/hyperlink" Target="https://www.transfermarkt.com/fc-koper/transfers/verein/433/w_s/pos/saison_id/2023" TargetMode="External"/><Relationship Id="rId2593" Type="http://schemas.openxmlformats.org/officeDocument/2006/relationships/hyperlink" Target="https://www.transfermarkt.com/nk-domzale/kader/verein/6248/saison_id/2023" TargetMode="External"/><Relationship Id="rId3644" Type="http://schemas.openxmlformats.org/officeDocument/2006/relationships/hyperlink" Target="https://www.transfermarkt.com/nk-rogaska/transfers/verein/55601/w_s/pos/saison_id/2023" TargetMode="External"/><Relationship Id="rId6050" Type="http://schemas.openxmlformats.org/officeDocument/2006/relationships/hyperlink" Target="https://www.transfermarkt.com/nk-olimpija-ljubljana/transfers/verein/4772/w_s/pos/saison_id/2023" TargetMode="External"/><Relationship Id="rId7101" Type="http://schemas.openxmlformats.org/officeDocument/2006/relationships/hyperlink" Target="https://www.transfermarkt.com/nk-olimpija-ljubljana/transfers/verein/4772/w_s/pos/saison_id/2023" TargetMode="External"/><Relationship Id="rId565" Type="http://schemas.openxmlformats.org/officeDocument/2006/relationships/hyperlink" Target="https://www.transfermarkt.com/nk-bravo/kader/verein/26985/saison_id/2023" TargetMode="External"/><Relationship Id="rId1195" Type="http://schemas.openxmlformats.org/officeDocument/2006/relationships/hyperlink" Target="https://www.transfermarkt.com/nk-aluminij-kidricevo/kader/verein/11033/saison_id/2023" TargetMode="External"/><Relationship Id="rId2246" Type="http://schemas.openxmlformats.org/officeDocument/2006/relationships/hyperlink" Target="https://www.transfermarkt.com/fc-koper/transfers/verein/433/w_s/pos/saison_id/2023" TargetMode="External"/><Relationship Id="rId2660" Type="http://schemas.openxmlformats.org/officeDocument/2006/relationships/hyperlink" Target="https://www.transfermarkt.com/nk-rogaska/transfers/verein/55601/w_s/pos/saison_id/2023" TargetMode="External"/><Relationship Id="rId3711" Type="http://schemas.openxmlformats.org/officeDocument/2006/relationships/hyperlink" Target="https://www.transfermarkt.com/nk-maribor/transfers/verein/790/w_s/pos/saison_id/2023" TargetMode="External"/><Relationship Id="rId6867" Type="http://schemas.openxmlformats.org/officeDocument/2006/relationships/hyperlink" Target="https://www.transfermarkt.com/nk-domzale/transfers/verein/6248/w_s/pos/saison_id/2023" TargetMode="External"/><Relationship Id="rId7918" Type="http://schemas.openxmlformats.org/officeDocument/2006/relationships/hyperlink" Target="https://www.transfermarkt.com/nk-olimpija-ljubljana/kader/verein/4772/saison_id/2023" TargetMode="External"/><Relationship Id="rId9273" Type="http://schemas.openxmlformats.org/officeDocument/2006/relationships/hyperlink" Target="https://www.transfermarkt.com/nk-olimpija-ljubljana/transfers/verein/4772/w_s/pos/saison_id/2023" TargetMode="External"/><Relationship Id="rId218" Type="http://schemas.openxmlformats.org/officeDocument/2006/relationships/hyperlink" Target="https://www.transfermarkt.com/fc-koper/transfers/verein/433/w_s/pos/saison_id/2023" TargetMode="External"/><Relationship Id="rId632" Type="http://schemas.openxmlformats.org/officeDocument/2006/relationships/hyperlink" Target="https://www.transfermarkt.com/fc-koper/transfers/verein/433/w_s/pos/saison_id/2023" TargetMode="External"/><Relationship Id="rId1262" Type="http://schemas.openxmlformats.org/officeDocument/2006/relationships/hyperlink" Target="https://www.transfermarkt.com/nk-olimpija-ljubljana/transfers/verein/4772/w_s/pos/saison_id/2023" TargetMode="External"/><Relationship Id="rId2313" Type="http://schemas.openxmlformats.org/officeDocument/2006/relationships/hyperlink" Target="https://www.transfermarkt.com/nk-bravo/transfers/verein/26985/w_s/pos/saison_id/2023" TargetMode="External"/><Relationship Id="rId5469" Type="http://schemas.openxmlformats.org/officeDocument/2006/relationships/hyperlink" Target="https://www.transfermarkt.com/nk-domzale/transfers/verein/6248/w_s/pos/saison_id/2023" TargetMode="External"/><Relationship Id="rId9340" Type="http://schemas.openxmlformats.org/officeDocument/2006/relationships/hyperlink" Target="https://www.transfermarkt.com/nk-bravo/kader/verein/26985/saison_id/2023" TargetMode="External"/><Relationship Id="rId4485" Type="http://schemas.openxmlformats.org/officeDocument/2006/relationships/hyperlink" Target="https://www.transfermarkt.com/nk-olimpija-ljubljana/transfers/verein/4772/w_s/pos/saison_id/2023" TargetMode="External"/><Relationship Id="rId5536" Type="http://schemas.openxmlformats.org/officeDocument/2006/relationships/hyperlink" Target="https://www.transfermarkt.com/nk-domzale/kader/verein/6248/saison_id/2023" TargetMode="External"/><Relationship Id="rId5883" Type="http://schemas.openxmlformats.org/officeDocument/2006/relationships/hyperlink" Target="https://www.transfermarkt.com/nk-domzale/transfers/verein/6248/w_s/pos/saison_id/2023" TargetMode="External"/><Relationship Id="rId6934" Type="http://schemas.openxmlformats.org/officeDocument/2006/relationships/hyperlink" Target="https://www.transfermarkt.com/nk-celje/kader/verein/710/saison_id/2023" TargetMode="External"/><Relationship Id="rId3087" Type="http://schemas.openxmlformats.org/officeDocument/2006/relationships/hyperlink" Target="https://www.transfermarkt.com/ns-mura/transfers/verein/4059/w_s/pos/saison_id/2023" TargetMode="External"/><Relationship Id="rId4138" Type="http://schemas.openxmlformats.org/officeDocument/2006/relationships/hyperlink" Target="https://www.transfermarkt.com/nk-domzale/kader/verein/6248/saison_id/2023" TargetMode="External"/><Relationship Id="rId5950" Type="http://schemas.openxmlformats.org/officeDocument/2006/relationships/hyperlink" Target="https://www.transfermarkt.com/nk-celje/kader/verein/710/saison_id/2023" TargetMode="External"/><Relationship Id="rId4552" Type="http://schemas.openxmlformats.org/officeDocument/2006/relationships/hyperlink" Target="https://www.transfermarkt.com/nk-radomlje/kader/verein/21460/saison_id/2023" TargetMode="External"/><Relationship Id="rId5603" Type="http://schemas.openxmlformats.org/officeDocument/2006/relationships/hyperlink" Target="https://www.transfermarkt.com/nk-aluminij-kidricevo/transfers/verein/11033/w_s/pos/saison_id/2023" TargetMode="External"/><Relationship Id="rId8759" Type="http://schemas.openxmlformats.org/officeDocument/2006/relationships/hyperlink" Target="https://www.transfermarkt.com/nk-domzale/transfers/verein/6248/w_s/pos/saison_id/2023" TargetMode="External"/><Relationship Id="rId3154" Type="http://schemas.openxmlformats.org/officeDocument/2006/relationships/hyperlink" Target="https://www.transfermarkt.com/nk-rogaska/kader/verein/55601/saison_id/2023" TargetMode="External"/><Relationship Id="rId4205" Type="http://schemas.openxmlformats.org/officeDocument/2006/relationships/hyperlink" Target="https://www.transfermarkt.com/nk-maribor/transfers/verein/790/w_s/pos/saison_id/2023" TargetMode="External"/><Relationship Id="rId7775" Type="http://schemas.openxmlformats.org/officeDocument/2006/relationships/hyperlink" Target="https://www.transfermarkt.com/nk-olimpija-ljubljana/transfers/verein/4772/w_s/pos/saison_id/2023" TargetMode="External"/><Relationship Id="rId8826" Type="http://schemas.openxmlformats.org/officeDocument/2006/relationships/hyperlink" Target="https://www.transfermarkt.com/nk-aluminij-kidricevo/transfers/verein/11033/w_s/pos/saison_id/2023" TargetMode="External"/><Relationship Id="rId2170" Type="http://schemas.openxmlformats.org/officeDocument/2006/relationships/hyperlink" Target="https://www.transfermarkt.com/nk-olimpija-ljubljana/kader/verein/4772/saison_id/2023" TargetMode="External"/><Relationship Id="rId3221" Type="http://schemas.openxmlformats.org/officeDocument/2006/relationships/hyperlink" Target="https://www.transfermarkt.com/nk-olimpija-ljubljana/transfers/verein/4772/w_s/pos/saison_id/2023" TargetMode="External"/><Relationship Id="rId6377" Type="http://schemas.openxmlformats.org/officeDocument/2006/relationships/hyperlink" Target="https://www.transfermarkt.com/ns-mura/transfers/verein/4059/w_s/pos/saison_id/2023" TargetMode="External"/><Relationship Id="rId6791" Type="http://schemas.openxmlformats.org/officeDocument/2006/relationships/hyperlink" Target="https://www.transfermarkt.com/fc-koper/transfers/verein/433/w_s/pos/saison_id/2023" TargetMode="External"/><Relationship Id="rId7428" Type="http://schemas.openxmlformats.org/officeDocument/2006/relationships/hyperlink" Target="https://www.transfermarkt.com/nk-bravo/transfers/verein/26985/w_s/pos/saison_id/2023" TargetMode="External"/><Relationship Id="rId7842" Type="http://schemas.openxmlformats.org/officeDocument/2006/relationships/hyperlink" Target="https://www.transfermarkt.com/nk-celje/transfers/verein/710/w_s/pos/saison_id/2023" TargetMode="External"/><Relationship Id="rId8" Type="http://schemas.openxmlformats.org/officeDocument/2006/relationships/hyperlink" Target="https://www.transfermarkt.com/nk-radomlje/transfers/verein/21460/w_s/pos/saison_id/2023" TargetMode="External"/><Relationship Id="rId142" Type="http://schemas.openxmlformats.org/officeDocument/2006/relationships/hyperlink" Target="https://www.transfermarkt.com/nk-olimpija-ljubljana/kader/verein/4772/saison_id/2023" TargetMode="External"/><Relationship Id="rId2987" Type="http://schemas.openxmlformats.org/officeDocument/2006/relationships/hyperlink" Target="https://www.transfermarkt.com/nk-rogaska/transfers/verein/55601/w_s/pos/saison_id/2023" TargetMode="External"/><Relationship Id="rId5393" Type="http://schemas.openxmlformats.org/officeDocument/2006/relationships/hyperlink" Target="https://www.transfermarkt.com/nk-bravo/transfers/verein/26985/w_s/pos/saison_id/2023" TargetMode="External"/><Relationship Id="rId6444" Type="http://schemas.openxmlformats.org/officeDocument/2006/relationships/hyperlink" Target="https://www.transfermarkt.com/nk-celje/transfers/verein/710/w_s/pos/saison_id/2023" TargetMode="External"/><Relationship Id="rId959" Type="http://schemas.openxmlformats.org/officeDocument/2006/relationships/hyperlink" Target="https://www.transfermarkt.com/nk-maribor/transfers/verein/790/w_s/pos/saison_id/2023" TargetMode="External"/><Relationship Id="rId1589" Type="http://schemas.openxmlformats.org/officeDocument/2006/relationships/hyperlink" Target="https://www.transfermarkt.com/nk-bravo/transfers/verein/26985/w_s/pos/saison_id/2023" TargetMode="External"/><Relationship Id="rId5046" Type="http://schemas.openxmlformats.org/officeDocument/2006/relationships/hyperlink" Target="https://www.transfermarkt.com/fc-koper/transfers/verein/433/w_s/pos/saison_id/2023" TargetMode="External"/><Relationship Id="rId5460" Type="http://schemas.openxmlformats.org/officeDocument/2006/relationships/hyperlink" Target="https://www.transfermarkt.com/nk-olimpija-ljubljana/transfers/verein/4772/w_s/pos/saison_id/2023" TargetMode="External"/><Relationship Id="rId6511" Type="http://schemas.openxmlformats.org/officeDocument/2006/relationships/hyperlink" Target="https://www.transfermarkt.com/fc-koper/kader/verein/433/saison_id/2023" TargetMode="External"/><Relationship Id="rId9667" Type="http://schemas.openxmlformats.org/officeDocument/2006/relationships/hyperlink" Target="https://www.transfermarkt.com/nk-radomlje/kader/verein/21460/saison_id/2023" TargetMode="External"/><Relationship Id="rId4062" Type="http://schemas.openxmlformats.org/officeDocument/2006/relationships/hyperlink" Target="https://www.transfermarkt.com/nk-aluminij-kidricevo/transfers/verein/11033/w_s/pos/saison_id/2023" TargetMode="External"/><Relationship Id="rId5113" Type="http://schemas.openxmlformats.org/officeDocument/2006/relationships/hyperlink" Target="https://www.transfermarkt.com/ns-mura/kader/verein/4059/saison_id/2023" TargetMode="External"/><Relationship Id="rId8269" Type="http://schemas.openxmlformats.org/officeDocument/2006/relationships/hyperlink" Target="https://www.transfermarkt.com/nk-domzale/transfers/verein/6248/w_s/pos/saison_id/2023" TargetMode="External"/><Relationship Id="rId1656" Type="http://schemas.openxmlformats.org/officeDocument/2006/relationships/hyperlink" Target="https://www.transfermarkt.com/nk-celje/transfers/verein/710/w_s/pos/saison_id/2023" TargetMode="External"/><Relationship Id="rId2707" Type="http://schemas.openxmlformats.org/officeDocument/2006/relationships/hyperlink" Target="https://www.transfermarkt.com/nk-maribor/kader/verein/790/saison_id/2023" TargetMode="External"/><Relationship Id="rId8683" Type="http://schemas.openxmlformats.org/officeDocument/2006/relationships/hyperlink" Target="https://www.transfermarkt.com/ns-mura/kader/verein/4059/saison_id/2023" TargetMode="External"/><Relationship Id="rId1309" Type="http://schemas.openxmlformats.org/officeDocument/2006/relationships/hyperlink" Target="https://www.transfermarkt.com/nk-rogaska/kader/verein/55601/saison_id/2023" TargetMode="External"/><Relationship Id="rId1723" Type="http://schemas.openxmlformats.org/officeDocument/2006/relationships/hyperlink" Target="https://www.transfermarkt.com/fc-koper/kader/verein/433/saison_id/2023" TargetMode="External"/><Relationship Id="rId4879" Type="http://schemas.openxmlformats.org/officeDocument/2006/relationships/hyperlink" Target="https://www.transfermarkt.com/nk-bravo/kader/verein/26985/saison_id/2023" TargetMode="External"/><Relationship Id="rId7285" Type="http://schemas.openxmlformats.org/officeDocument/2006/relationships/hyperlink" Target="https://www.transfermarkt.com/nk-domzale/kader/verein/6248/saison_id/2023" TargetMode="External"/><Relationship Id="rId8336" Type="http://schemas.openxmlformats.org/officeDocument/2006/relationships/hyperlink" Target="https://www.transfermarkt.com/ns-mura/transfers/verein/4059/w_s/pos/saison_id/2023" TargetMode="External"/><Relationship Id="rId8750" Type="http://schemas.openxmlformats.org/officeDocument/2006/relationships/hyperlink" Target="https://www.transfermarkt.com/nk-radomlje/transfers/verein/21460/w_s/pos/saison_id/2023" TargetMode="External"/><Relationship Id="rId15" Type="http://schemas.openxmlformats.org/officeDocument/2006/relationships/hyperlink" Target="https://www.transfermarkt.com/fc-koper/transfers/verein/433/w_s/pos/saison_id/2023" TargetMode="External"/><Relationship Id="rId3895" Type="http://schemas.openxmlformats.org/officeDocument/2006/relationships/hyperlink" Target="https://www.transfermarkt.com/nk-olimpija-ljubljana/kader/verein/4772/saison_id/2023" TargetMode="External"/><Relationship Id="rId4946" Type="http://schemas.openxmlformats.org/officeDocument/2006/relationships/hyperlink" Target="https://www.transfermarkt.com/nk-olimpija-ljubljana/transfers/verein/4772/w_s/pos/saison_id/2023" TargetMode="External"/><Relationship Id="rId7352" Type="http://schemas.openxmlformats.org/officeDocument/2006/relationships/hyperlink" Target="https://www.transfermarkt.com/ns-mura/transfers/verein/4059/w_s/pos/saison_id/2023" TargetMode="External"/><Relationship Id="rId8403" Type="http://schemas.openxmlformats.org/officeDocument/2006/relationships/hyperlink" Target="https://www.transfermarkt.com/nk-maribor/transfers/verein/790/w_s/pos/saison_id/2023" TargetMode="External"/><Relationship Id="rId2497" Type="http://schemas.openxmlformats.org/officeDocument/2006/relationships/hyperlink" Target="https://www.transfermarkt.com/nk-olimpija-ljubljana/kader/verein/4772/saison_id/2023" TargetMode="External"/><Relationship Id="rId3548" Type="http://schemas.openxmlformats.org/officeDocument/2006/relationships/hyperlink" Target="https://www.transfermarkt.com/nk-celje/transfers/verein/710/w_s/pos/saison_id/2023" TargetMode="External"/><Relationship Id="rId7005" Type="http://schemas.openxmlformats.org/officeDocument/2006/relationships/hyperlink" Target="https://www.transfermarkt.com/nk-rogaska/transfers/verein/55601/w_s/pos/saison_id/2023" TargetMode="External"/><Relationship Id="rId469" Type="http://schemas.openxmlformats.org/officeDocument/2006/relationships/hyperlink" Target="https://www.transfermarkt.com/nk-radomlje/kader/verein/21460/saison_id/2023" TargetMode="External"/><Relationship Id="rId883" Type="http://schemas.openxmlformats.org/officeDocument/2006/relationships/hyperlink" Target="https://www.transfermarkt.com/nk-celje/kader/verein/710/saison_id/2023" TargetMode="External"/><Relationship Id="rId1099" Type="http://schemas.openxmlformats.org/officeDocument/2006/relationships/hyperlink" Target="https://www.transfermarkt.com/nk-olimpija-ljubljana/kader/verein/4772/saison_id/2023" TargetMode="External"/><Relationship Id="rId2564" Type="http://schemas.openxmlformats.org/officeDocument/2006/relationships/hyperlink" Target="https://www.transfermarkt.com/nk-maribor/transfers/verein/790/w_s/pos/saison_id/2023" TargetMode="External"/><Relationship Id="rId3615" Type="http://schemas.openxmlformats.org/officeDocument/2006/relationships/hyperlink" Target="https://www.transfermarkt.com/nk-aluminij-kidricevo/transfers/verein/11033/w_s/pos/saison_id/2023" TargetMode="External"/><Relationship Id="rId3962" Type="http://schemas.openxmlformats.org/officeDocument/2006/relationships/hyperlink" Target="https://www.transfermarkt.com/nk-bravo/transfers/verein/26985/w_s/pos/saison_id/2023" TargetMode="External"/><Relationship Id="rId6021" Type="http://schemas.openxmlformats.org/officeDocument/2006/relationships/hyperlink" Target="https://www.transfermarkt.com/nk-aluminij-kidricevo/transfers/verein/11033/w_s/pos/saison_id/2023" TargetMode="External"/><Relationship Id="rId9177" Type="http://schemas.openxmlformats.org/officeDocument/2006/relationships/hyperlink" Target="https://www.transfermarkt.com/nk-rogaska/transfers/verein/55601/w_s/pos/saison_id/2023" TargetMode="External"/><Relationship Id="rId9591" Type="http://schemas.openxmlformats.org/officeDocument/2006/relationships/hyperlink" Target="https://www.transfermarkt.com/nk-celje/transfers/verein/710/w_s/pos/saison_id/2023" TargetMode="External"/><Relationship Id="rId536" Type="http://schemas.openxmlformats.org/officeDocument/2006/relationships/hyperlink" Target="https://www.transfermarkt.com/nk-olimpija-ljubljana/transfers/verein/4772/w_s/pos/saison_id/2023" TargetMode="External"/><Relationship Id="rId1166" Type="http://schemas.openxmlformats.org/officeDocument/2006/relationships/hyperlink" Target="https://www.transfermarkt.com/fc-koper/transfers/verein/433/w_s/pos/saison_id/2023" TargetMode="External"/><Relationship Id="rId2217" Type="http://schemas.openxmlformats.org/officeDocument/2006/relationships/hyperlink" Target="https://www.transfermarkt.com/nk-olimpija-ljubljana/transfers/verein/4772/w_s/pos/saison_id/2023" TargetMode="External"/><Relationship Id="rId8193" Type="http://schemas.openxmlformats.org/officeDocument/2006/relationships/hyperlink" Target="https://www.transfermarkt.com/fc-koper/transfers/verein/433/w_s/pos/saison_id/2023" TargetMode="External"/><Relationship Id="rId9244" Type="http://schemas.openxmlformats.org/officeDocument/2006/relationships/hyperlink" Target="https://www.transfermarkt.com/nk-radomlje/kader/verein/21460/saison_id/2023" TargetMode="External"/><Relationship Id="rId950" Type="http://schemas.openxmlformats.org/officeDocument/2006/relationships/hyperlink" Target="https://www.transfermarkt.com/fc-koper/transfers/verein/433/w_s/pos/saison_id/2023" TargetMode="External"/><Relationship Id="rId1580" Type="http://schemas.openxmlformats.org/officeDocument/2006/relationships/hyperlink" Target="https://www.transfermarkt.com/nk-aluminij-kidricevo/transfers/verein/11033/w_s/pos/saison_id/2023" TargetMode="External"/><Relationship Id="rId2631" Type="http://schemas.openxmlformats.org/officeDocument/2006/relationships/hyperlink" Target="https://www.transfermarkt.com/nk-celje/transfers/verein/710/w_s/pos/saison_id/2023" TargetMode="External"/><Relationship Id="rId4389" Type="http://schemas.openxmlformats.org/officeDocument/2006/relationships/hyperlink" Target="https://www.transfermarkt.com/ns-mura/transfers/verein/4059/w_s/pos/saison_id/2023" TargetMode="External"/><Relationship Id="rId5787" Type="http://schemas.openxmlformats.org/officeDocument/2006/relationships/hyperlink" Target="https://www.transfermarkt.com/nk-rogaska/transfers/verein/55601/w_s/pos/saison_id/2023" TargetMode="External"/><Relationship Id="rId6838" Type="http://schemas.openxmlformats.org/officeDocument/2006/relationships/hyperlink" Target="https://www.transfermarkt.com/nk-maribor/kader/verein/790/saison_id/2023" TargetMode="External"/><Relationship Id="rId603" Type="http://schemas.openxmlformats.org/officeDocument/2006/relationships/hyperlink" Target="https://www.transfermarkt.com/nk-aluminij-kidricevo/transfers/verein/11033/w_s/pos/saison_id/2023" TargetMode="External"/><Relationship Id="rId1233" Type="http://schemas.openxmlformats.org/officeDocument/2006/relationships/hyperlink" Target="https://www.transfermarkt.com/nk-aluminij-kidricevo/transfers/verein/11033/w_s/pos/saison_id/2023" TargetMode="External"/><Relationship Id="rId5854" Type="http://schemas.openxmlformats.org/officeDocument/2006/relationships/hyperlink" Target="https://www.transfermarkt.com/ns-mura/kader/verein/4059/saison_id/2023" TargetMode="External"/><Relationship Id="rId6905" Type="http://schemas.openxmlformats.org/officeDocument/2006/relationships/hyperlink" Target="https://www.transfermarkt.com/nk-rogaska/transfers/verein/55601/w_s/pos/saison_id/2023" TargetMode="External"/><Relationship Id="rId8260" Type="http://schemas.openxmlformats.org/officeDocument/2006/relationships/hyperlink" Target="https://www.transfermarkt.com/nk-aluminij-kidricevo/transfers/verein/11033/w_s/pos/saison_id/2023" TargetMode="External"/><Relationship Id="rId9311" Type="http://schemas.openxmlformats.org/officeDocument/2006/relationships/hyperlink" Target="https://www.transfermarkt.com/nk-domzale/transfers/verein/6248/w_s/pos/saison_id/2023" TargetMode="External"/><Relationship Id="rId1300" Type="http://schemas.openxmlformats.org/officeDocument/2006/relationships/hyperlink" Target="https://www.transfermarkt.com/fc-koper/kader/verein/433/saison_id/2023" TargetMode="External"/><Relationship Id="rId4456" Type="http://schemas.openxmlformats.org/officeDocument/2006/relationships/hyperlink" Target="https://www.transfermarkt.com/nk-rogaska/kader/verein/55601/saison_id/2023" TargetMode="External"/><Relationship Id="rId4870" Type="http://schemas.openxmlformats.org/officeDocument/2006/relationships/hyperlink" Target="https://www.transfermarkt.com/nk-celje/kader/verein/710/saison_id/2023" TargetMode="External"/><Relationship Id="rId5507" Type="http://schemas.openxmlformats.org/officeDocument/2006/relationships/hyperlink" Target="https://www.transfermarkt.com/nk-rogaska/transfers/verein/55601/w_s/pos/saison_id/2023" TargetMode="External"/><Relationship Id="rId5921" Type="http://schemas.openxmlformats.org/officeDocument/2006/relationships/hyperlink" Target="https://www.transfermarkt.com/nk-aluminij-kidricevo/transfers/verein/11033/w_s/pos/saison_id/2023" TargetMode="External"/><Relationship Id="rId3058" Type="http://schemas.openxmlformats.org/officeDocument/2006/relationships/hyperlink" Target="https://www.transfermarkt.com/ns-mura/kader/verein/4059/saison_id/2023" TargetMode="External"/><Relationship Id="rId3472" Type="http://schemas.openxmlformats.org/officeDocument/2006/relationships/hyperlink" Target="https://www.transfermarkt.com/fc-koper/kader/verein/433/saison_id/2023" TargetMode="External"/><Relationship Id="rId4109" Type="http://schemas.openxmlformats.org/officeDocument/2006/relationships/hyperlink" Target="https://www.transfermarkt.com/fc-koper/transfers/verein/433/w_s/pos/saison_id/2023" TargetMode="External"/><Relationship Id="rId4523" Type="http://schemas.openxmlformats.org/officeDocument/2006/relationships/hyperlink" Target="https://www.transfermarkt.com/nk-aluminij-kidricevo/transfers/verein/11033/w_s/pos/saison_id/2023" TargetMode="External"/><Relationship Id="rId7679" Type="http://schemas.openxmlformats.org/officeDocument/2006/relationships/hyperlink" Target="https://www.transfermarkt.com/nk-aluminij-kidricevo/transfers/verein/11033/w_s/pos/saison_id/2023" TargetMode="External"/><Relationship Id="rId393" Type="http://schemas.openxmlformats.org/officeDocument/2006/relationships/hyperlink" Target="https://www.transfermarkt.com/nk-aluminij-kidricevo/transfers/verein/11033/w_s/pos/saison_id/2023" TargetMode="External"/><Relationship Id="rId2074" Type="http://schemas.openxmlformats.org/officeDocument/2006/relationships/hyperlink" Target="https://www.transfermarkt.com/nk-radomlje/transfers/verein/21460/w_s/pos/saison_id/2023" TargetMode="External"/><Relationship Id="rId3125" Type="http://schemas.openxmlformats.org/officeDocument/2006/relationships/hyperlink" Target="https://www.transfermarkt.com/nk-bravo/transfers/verein/26985/w_s/pos/saison_id/2023" TargetMode="External"/><Relationship Id="rId6695" Type="http://schemas.openxmlformats.org/officeDocument/2006/relationships/hyperlink" Target="https://www.transfermarkt.com/nk-domzale/transfers/verein/6248/w_s/pos/saison_id/2023" TargetMode="External"/><Relationship Id="rId7746" Type="http://schemas.openxmlformats.org/officeDocument/2006/relationships/hyperlink" Target="https://www.transfermarkt.com/nk-maribor/transfers/verein/790/w_s/pos/saison_id/2023" TargetMode="External"/><Relationship Id="rId460" Type="http://schemas.openxmlformats.org/officeDocument/2006/relationships/hyperlink" Target="https://www.transfermarkt.com/nk-olimpija-ljubljana/kader/verein/4772/saison_id/2023" TargetMode="External"/><Relationship Id="rId1090" Type="http://schemas.openxmlformats.org/officeDocument/2006/relationships/hyperlink" Target="https://www.transfermarkt.com/fc-koper/kader/verein/433/saison_id/2023" TargetMode="External"/><Relationship Id="rId2141" Type="http://schemas.openxmlformats.org/officeDocument/2006/relationships/hyperlink" Target="https://www.transfermarkt.com/fc-koper/transfers/verein/433/w_s/pos/saison_id/2023" TargetMode="External"/><Relationship Id="rId5297" Type="http://schemas.openxmlformats.org/officeDocument/2006/relationships/hyperlink" Target="https://www.transfermarkt.com/fc-koper/transfers/verein/433/w_s/pos/saison_id/2023" TargetMode="External"/><Relationship Id="rId6348" Type="http://schemas.openxmlformats.org/officeDocument/2006/relationships/hyperlink" Target="https://www.transfermarkt.com/nk-olimpija-ljubljana/transfers/verein/4772/w_s/pos/saison_id/2023" TargetMode="External"/><Relationship Id="rId113" Type="http://schemas.openxmlformats.org/officeDocument/2006/relationships/hyperlink" Target="https://www.transfermarkt.com/nk-celje/transfers/verein/710/w_s/pos/saison_id/2023" TargetMode="External"/><Relationship Id="rId6762" Type="http://schemas.openxmlformats.org/officeDocument/2006/relationships/hyperlink" Target="https://www.transfermarkt.com/ns-mura/transfers/verein/4059/w_s/pos/saison_id/2023" TargetMode="External"/><Relationship Id="rId7813" Type="http://schemas.openxmlformats.org/officeDocument/2006/relationships/hyperlink" Target="https://www.transfermarkt.com/nk-radomlje/kader/verein/21460/saison_id/2023" TargetMode="External"/><Relationship Id="rId2958" Type="http://schemas.openxmlformats.org/officeDocument/2006/relationships/hyperlink" Target="https://www.transfermarkt.com/nk-bravo/transfers/verein/26985/w_s/pos/saison_id/2023" TargetMode="External"/><Relationship Id="rId5017" Type="http://schemas.openxmlformats.org/officeDocument/2006/relationships/hyperlink" Target="https://www.transfermarkt.com/nk-maribor/kader/verein/790/saison_id/2023" TargetMode="External"/><Relationship Id="rId5364" Type="http://schemas.openxmlformats.org/officeDocument/2006/relationships/hyperlink" Target="https://www.transfermarkt.com/nk-rogaska/transfers/verein/55601/w_s/pos/saison_id/2023" TargetMode="External"/><Relationship Id="rId6415" Type="http://schemas.openxmlformats.org/officeDocument/2006/relationships/hyperlink" Target="https://www.transfermarkt.com/ns-mura/kader/verein/4059/saison_id/2023" TargetMode="External"/><Relationship Id="rId1974" Type="http://schemas.openxmlformats.org/officeDocument/2006/relationships/hyperlink" Target="https://www.transfermarkt.com/nk-domzale/transfers/verein/6248/w_s/pos/saison_id/2023" TargetMode="External"/><Relationship Id="rId4380" Type="http://schemas.openxmlformats.org/officeDocument/2006/relationships/hyperlink" Target="https://www.transfermarkt.com/ns-mura/kader/verein/4059/saison_id/2023" TargetMode="External"/><Relationship Id="rId5431" Type="http://schemas.openxmlformats.org/officeDocument/2006/relationships/hyperlink" Target="https://www.transfermarkt.com/nk-rogaska/kader/verein/55601/saison_id/2023" TargetMode="External"/><Relationship Id="rId8587" Type="http://schemas.openxmlformats.org/officeDocument/2006/relationships/hyperlink" Target="https://www.transfermarkt.com/fc-koper/kader/verein/433/saison_id/2023" TargetMode="External"/><Relationship Id="rId9638" Type="http://schemas.openxmlformats.org/officeDocument/2006/relationships/hyperlink" Target="https://www.transfermarkt.com/ns-mura/transfers/verein/4059/w_s/pos/saison_id/2023" TargetMode="External"/><Relationship Id="rId1627" Type="http://schemas.openxmlformats.org/officeDocument/2006/relationships/hyperlink" Target="https://www.transfermarkt.com/nk-olimpija-ljubljana/kader/verein/4772/saison_id/2023" TargetMode="External"/><Relationship Id="rId4033" Type="http://schemas.openxmlformats.org/officeDocument/2006/relationships/hyperlink" Target="https://www.transfermarkt.com/nk-rogaska/kader/verein/55601/saison_id/2023" TargetMode="External"/><Relationship Id="rId7189" Type="http://schemas.openxmlformats.org/officeDocument/2006/relationships/hyperlink" Target="https://www.transfermarkt.com/nk-rogaska/kader/verein/55601/saison_id/2023" TargetMode="External"/><Relationship Id="rId8654" Type="http://schemas.openxmlformats.org/officeDocument/2006/relationships/hyperlink" Target="https://www.transfermarkt.com/nk-rogaska/transfers/verein/55601/w_s/pos/saison_id/2023" TargetMode="External"/><Relationship Id="rId9705" Type="http://schemas.openxmlformats.org/officeDocument/2006/relationships/hyperlink" Target="https://www.transfermarkt.com/nk-olimpija-ljubljana/transfers/verein/4772/w_s/pos/saison_id/2023" TargetMode="External"/><Relationship Id="rId3799" Type="http://schemas.openxmlformats.org/officeDocument/2006/relationships/hyperlink" Target="https://www.transfermarkt.com/nk-rogaska/kader/verein/55601/saison_id/2023" TargetMode="External"/><Relationship Id="rId4100" Type="http://schemas.openxmlformats.org/officeDocument/2006/relationships/hyperlink" Target="https://www.transfermarkt.com/nk-maribor/transfers/verein/790/w_s/pos/saison_id/2023" TargetMode="External"/><Relationship Id="rId7256" Type="http://schemas.openxmlformats.org/officeDocument/2006/relationships/hyperlink" Target="https://www.transfermarkt.com/nk-celje/transfers/verein/710/w_s/pos/saison_id/2023" TargetMode="External"/><Relationship Id="rId7670" Type="http://schemas.openxmlformats.org/officeDocument/2006/relationships/hyperlink" Target="https://www.transfermarkt.com/nk-radomlje/transfers/verein/21460/w_s/pos/saison_id/2023" TargetMode="External"/><Relationship Id="rId8307" Type="http://schemas.openxmlformats.org/officeDocument/2006/relationships/hyperlink" Target="https://www.transfermarkt.com/nk-bravo/transfers/verein/26985/w_s/pos/saison_id/2023" TargetMode="External"/><Relationship Id="rId8721" Type="http://schemas.openxmlformats.org/officeDocument/2006/relationships/hyperlink" Target="https://www.transfermarkt.com/ns-mura/transfers/verein/4059/w_s/pos/saison_id/2023" TargetMode="External"/><Relationship Id="rId6272" Type="http://schemas.openxmlformats.org/officeDocument/2006/relationships/hyperlink" Target="https://www.transfermarkt.com/nk-radomlje/transfers/verein/21460/w_s/pos/saison_id/2023" TargetMode="External"/><Relationship Id="rId7323" Type="http://schemas.openxmlformats.org/officeDocument/2006/relationships/hyperlink" Target="https://www.transfermarkt.com/nk-olimpija-ljubljana/transfers/verein/4772/w_s/pos/saison_id/2023" TargetMode="External"/><Relationship Id="rId3866" Type="http://schemas.openxmlformats.org/officeDocument/2006/relationships/hyperlink" Target="https://www.transfermarkt.com/nk-aluminij-kidricevo/transfers/verein/11033/w_s/pos/saison_id/2023" TargetMode="External"/><Relationship Id="rId4917" Type="http://schemas.openxmlformats.org/officeDocument/2006/relationships/hyperlink" Target="https://www.transfermarkt.com/ns-mura/transfers/verein/4059/w_s/pos/saison_id/2023" TargetMode="External"/><Relationship Id="rId9495" Type="http://schemas.openxmlformats.org/officeDocument/2006/relationships/hyperlink" Target="https://www.transfermarkt.com/nk-radomlje/transfers/verein/21460/w_s/pos/saison_id/2023" TargetMode="External"/><Relationship Id="rId787" Type="http://schemas.openxmlformats.org/officeDocument/2006/relationships/hyperlink" Target="https://www.transfermarkt.com/ns-mura/kader/verein/4059/saison_id/2023" TargetMode="External"/><Relationship Id="rId2468" Type="http://schemas.openxmlformats.org/officeDocument/2006/relationships/hyperlink" Target="https://www.transfermarkt.com/nk-aluminij-kidricevo/transfers/verein/11033/w_s/pos/saison_id/2023" TargetMode="External"/><Relationship Id="rId2882" Type="http://schemas.openxmlformats.org/officeDocument/2006/relationships/hyperlink" Target="https://www.transfermarkt.com/fc-koper/transfers/verein/433/w_s/pos/saison_id/2023" TargetMode="External"/><Relationship Id="rId3519" Type="http://schemas.openxmlformats.org/officeDocument/2006/relationships/hyperlink" Target="https://www.transfermarkt.com/nk-radomlje/transfers/verein/21460/w_s/pos/saison_id/2023" TargetMode="External"/><Relationship Id="rId3933" Type="http://schemas.openxmlformats.org/officeDocument/2006/relationships/hyperlink" Target="https://www.transfermarkt.com/fc-koper/transfers/verein/433/w_s/pos/saison_id/2023" TargetMode="External"/><Relationship Id="rId8097" Type="http://schemas.openxmlformats.org/officeDocument/2006/relationships/hyperlink" Target="https://www.transfermarkt.com/nk-bravo/transfers/verein/26985/w_s/pos/saison_id/2023" TargetMode="External"/><Relationship Id="rId9148" Type="http://schemas.openxmlformats.org/officeDocument/2006/relationships/hyperlink" Target="https://www.transfermarkt.com/nk-aluminij-kidricevo/kader/verein/11033/saison_id/2023" TargetMode="External"/><Relationship Id="rId854" Type="http://schemas.openxmlformats.org/officeDocument/2006/relationships/hyperlink" Target="https://www.transfermarkt.com/nk-rogaska/transfers/verein/55601/w_s/pos/saison_id/2023" TargetMode="External"/><Relationship Id="rId1484" Type="http://schemas.openxmlformats.org/officeDocument/2006/relationships/hyperlink" Target="https://www.transfermarkt.com/nk-celje/transfers/verein/710/w_s/pos/saison_id/2023" TargetMode="External"/><Relationship Id="rId2535" Type="http://schemas.openxmlformats.org/officeDocument/2006/relationships/hyperlink" Target="https://www.transfermarkt.com/nk-rogaska/transfers/verein/55601/w_s/pos/saison_id/2023" TargetMode="External"/><Relationship Id="rId9562" Type="http://schemas.openxmlformats.org/officeDocument/2006/relationships/hyperlink" Target="https://www.transfermarkt.com/nk-radomlje/kader/verein/21460/saison_id/2023" TargetMode="External"/><Relationship Id="rId507" Type="http://schemas.openxmlformats.org/officeDocument/2006/relationships/hyperlink" Target="https://www.transfermarkt.com/nk-olimpija-ljubljana/transfers/verein/4772/w_s/pos/saison_id/2023" TargetMode="External"/><Relationship Id="rId921" Type="http://schemas.openxmlformats.org/officeDocument/2006/relationships/hyperlink" Target="https://www.transfermarkt.com/nk-bravo/transfers/verein/26985/w_s/pos/saison_id/2023" TargetMode="External"/><Relationship Id="rId1137" Type="http://schemas.openxmlformats.org/officeDocument/2006/relationships/hyperlink" Target="https://www.transfermarkt.com/nk-celje/transfers/verein/710/w_s/pos/saison_id/2023" TargetMode="External"/><Relationship Id="rId1551" Type="http://schemas.openxmlformats.org/officeDocument/2006/relationships/hyperlink" Target="https://www.transfermarkt.com/nk-rogaska/transfers/verein/55601/w_s/pos/saison_id/2023" TargetMode="External"/><Relationship Id="rId2602" Type="http://schemas.openxmlformats.org/officeDocument/2006/relationships/hyperlink" Target="https://www.transfermarkt.com/ns-mura/kader/verein/4059/saison_id/2023" TargetMode="External"/><Relationship Id="rId5758" Type="http://schemas.openxmlformats.org/officeDocument/2006/relationships/hyperlink" Target="https://www.transfermarkt.com/nk-maribor/kader/verein/790/saison_id/2023" TargetMode="External"/><Relationship Id="rId6809" Type="http://schemas.openxmlformats.org/officeDocument/2006/relationships/hyperlink" Target="https://www.transfermarkt.com/nk-radomlje/transfers/verein/21460/w_s/pos/saison_id/2023" TargetMode="External"/><Relationship Id="rId8164" Type="http://schemas.openxmlformats.org/officeDocument/2006/relationships/hyperlink" Target="https://www.transfermarkt.com/nk-rogaska/kader/verein/55601/saison_id/2023" TargetMode="External"/><Relationship Id="rId9215" Type="http://schemas.openxmlformats.org/officeDocument/2006/relationships/hyperlink" Target="https://www.transfermarkt.com/fc-koper/transfers/verein/433/w_s/pos/saison_id/2023" TargetMode="External"/><Relationship Id="rId1204" Type="http://schemas.openxmlformats.org/officeDocument/2006/relationships/hyperlink" Target="https://www.transfermarkt.com/nk-maribor/kader/verein/790/saison_id/2023" TargetMode="External"/><Relationship Id="rId4774" Type="http://schemas.openxmlformats.org/officeDocument/2006/relationships/hyperlink" Target="https://www.transfermarkt.com/nk-celje/kader/verein/710/saison_id/2023" TargetMode="External"/><Relationship Id="rId5825" Type="http://schemas.openxmlformats.org/officeDocument/2006/relationships/hyperlink" Target="https://www.transfermarkt.com/nk-celje/transfers/verein/710/w_s/pos/saison_id/2023" TargetMode="External"/><Relationship Id="rId7180" Type="http://schemas.openxmlformats.org/officeDocument/2006/relationships/hyperlink" Target="https://www.transfermarkt.com/nk-olimpija-ljubljana/kader/verein/4772/saison_id/2023" TargetMode="External"/><Relationship Id="rId8231" Type="http://schemas.openxmlformats.org/officeDocument/2006/relationships/hyperlink" Target="https://www.transfermarkt.com/nk-aluminij-kidricevo/transfers/verein/11033/w_s/pos/saison_id/2023" TargetMode="External"/><Relationship Id="rId3376" Type="http://schemas.openxmlformats.org/officeDocument/2006/relationships/hyperlink" Target="https://www.transfermarkt.com/nk-rogaska/transfers/verein/55601/w_s/pos/saison_id/2023" TargetMode="External"/><Relationship Id="rId4427" Type="http://schemas.openxmlformats.org/officeDocument/2006/relationships/hyperlink" Target="https://www.transfermarkt.com/nk-bravo/transfers/verein/26985/w_s/pos/saison_id/2023" TargetMode="External"/><Relationship Id="rId297" Type="http://schemas.openxmlformats.org/officeDocument/2006/relationships/hyperlink" Target="https://www.transfermarkt.com/nk-maribor/transfers/verein/790/w_s/pos/saison_id/2023" TargetMode="External"/><Relationship Id="rId2392" Type="http://schemas.openxmlformats.org/officeDocument/2006/relationships/hyperlink" Target="https://www.transfermarkt.com/nk-aluminij-kidricevo/kader/verein/11033/saison_id/2023" TargetMode="External"/><Relationship Id="rId3029" Type="http://schemas.openxmlformats.org/officeDocument/2006/relationships/hyperlink" Target="https://www.transfermarkt.com/nk-radomlje/transfers/verein/21460/w_s/pos/saison_id/2023" TargetMode="External"/><Relationship Id="rId3790" Type="http://schemas.openxmlformats.org/officeDocument/2006/relationships/hyperlink" Target="https://www.transfermarkt.com/fc-koper/kader/verein/433/saison_id/2023" TargetMode="External"/><Relationship Id="rId4841" Type="http://schemas.openxmlformats.org/officeDocument/2006/relationships/hyperlink" Target="https://www.transfermarkt.com/nk-bravo/transfers/verein/26985/w_s/pos/saison_id/2023" TargetMode="External"/><Relationship Id="rId6599" Type="http://schemas.openxmlformats.org/officeDocument/2006/relationships/hyperlink" Target="https://www.transfermarkt.com/nk-domzale/transfers/verein/6248/w_s/pos/saison_id/2023" TargetMode="External"/><Relationship Id="rId7997" Type="http://schemas.openxmlformats.org/officeDocument/2006/relationships/hyperlink" Target="https://www.transfermarkt.com/nk-domzale/transfers/verein/6248/w_s/pos/saison_id/2023" TargetMode="External"/><Relationship Id="rId364" Type="http://schemas.openxmlformats.org/officeDocument/2006/relationships/hyperlink" Target="https://www.transfermarkt.com/nk-maribor/kader/verein/790/saison_id/2023" TargetMode="External"/><Relationship Id="rId2045" Type="http://schemas.openxmlformats.org/officeDocument/2006/relationships/hyperlink" Target="https://www.transfermarkt.com/nk-olimpija-ljubljana/transfers/verein/4772/w_s/pos/saison_id/2023" TargetMode="External"/><Relationship Id="rId3443" Type="http://schemas.openxmlformats.org/officeDocument/2006/relationships/hyperlink" Target="https://www.transfermarkt.com/nk-celje/transfers/verein/710/w_s/pos/saison_id/2023" TargetMode="External"/><Relationship Id="rId9072" Type="http://schemas.openxmlformats.org/officeDocument/2006/relationships/hyperlink" Target="https://www.transfermarkt.com/nk-domzale/transfers/verein/6248/w_s/pos/saison_id/2023" TargetMode="External"/><Relationship Id="rId3510" Type="http://schemas.openxmlformats.org/officeDocument/2006/relationships/hyperlink" Target="https://www.transfermarkt.com/nk-aluminij-kidricevo/transfers/verein/11033/w_s/pos/saison_id/2023" TargetMode="External"/><Relationship Id="rId6666" Type="http://schemas.openxmlformats.org/officeDocument/2006/relationships/hyperlink" Target="https://www.transfermarkt.com/fc-koper/transfers/verein/433/w_s/pos/saison_id/2023" TargetMode="External"/><Relationship Id="rId7717" Type="http://schemas.openxmlformats.org/officeDocument/2006/relationships/hyperlink" Target="https://www.transfermarkt.com/ns-mura/kader/verein/4059/saison_id/2023" TargetMode="External"/><Relationship Id="rId431" Type="http://schemas.openxmlformats.org/officeDocument/2006/relationships/hyperlink" Target="https://www.transfermarkt.com/nk-radomlje/transfers/verein/21460/w_s/pos/saison_id/2023" TargetMode="External"/><Relationship Id="rId1061" Type="http://schemas.openxmlformats.org/officeDocument/2006/relationships/hyperlink" Target="https://www.transfermarkt.com/nk-olimpija-ljubljana/transfers/verein/4772/w_s/pos/saison_id/2023" TargetMode="External"/><Relationship Id="rId2112" Type="http://schemas.openxmlformats.org/officeDocument/2006/relationships/hyperlink" Target="https://www.transfermarkt.com/nk-radomlje/transfers/verein/21460/w_s/pos/saison_id/2023" TargetMode="External"/><Relationship Id="rId5268" Type="http://schemas.openxmlformats.org/officeDocument/2006/relationships/hyperlink" Target="https://www.transfermarkt.com/nk-celje/transfers/verein/710/w_s/pos/saison_id/2023" TargetMode="External"/><Relationship Id="rId5682" Type="http://schemas.openxmlformats.org/officeDocument/2006/relationships/hyperlink" Target="https://www.transfermarkt.com/nk-bravo/transfers/verein/26985/w_s/pos/saison_id/2023" TargetMode="External"/><Relationship Id="rId6319" Type="http://schemas.openxmlformats.org/officeDocument/2006/relationships/hyperlink" Target="https://www.transfermarkt.com/nk-domzale/kader/verein/6248/saison_id/2023" TargetMode="External"/><Relationship Id="rId6733" Type="http://schemas.openxmlformats.org/officeDocument/2006/relationships/hyperlink" Target="https://www.transfermarkt.com/nk-maribor/kader/verein/790/saison_id/2023" TargetMode="External"/><Relationship Id="rId1878" Type="http://schemas.openxmlformats.org/officeDocument/2006/relationships/hyperlink" Target="https://www.transfermarkt.com/nk-celje/transfers/verein/710/w_s/pos/saison_id/2023" TargetMode="External"/><Relationship Id="rId2929" Type="http://schemas.openxmlformats.org/officeDocument/2006/relationships/hyperlink" Target="https://www.transfermarkt.com/nk-rogaska/kader/verein/55601/saison_id/2023" TargetMode="External"/><Relationship Id="rId4284" Type="http://schemas.openxmlformats.org/officeDocument/2006/relationships/hyperlink" Target="https://www.transfermarkt.com/nk-radomlje/transfers/verein/21460/w_s/pos/saison_id/2023" TargetMode="External"/><Relationship Id="rId5335" Type="http://schemas.openxmlformats.org/officeDocument/2006/relationships/hyperlink" Target="https://www.transfermarkt.com/nk-olimpija-ljubljana/kader/verein/4772/saison_id/2023" TargetMode="External"/><Relationship Id="rId4351" Type="http://schemas.openxmlformats.org/officeDocument/2006/relationships/hyperlink" Target="https://www.transfermarkt.com/nk-bravo/kader/verein/26985/saison_id/2023" TargetMode="External"/><Relationship Id="rId5402" Type="http://schemas.openxmlformats.org/officeDocument/2006/relationships/hyperlink" Target="https://www.transfermarkt.com/nk-bravo/transfers/verein/26985/w_s/pos/saison_id/2023" TargetMode="External"/><Relationship Id="rId6800" Type="http://schemas.openxmlformats.org/officeDocument/2006/relationships/hyperlink" Target="https://www.transfermarkt.com/ns-mura/transfers/verein/4059/w_s/pos/saison_id/2023" TargetMode="External"/><Relationship Id="rId8558" Type="http://schemas.openxmlformats.org/officeDocument/2006/relationships/hyperlink" Target="https://www.transfermarkt.com/nk-maribor/transfers/verein/790/w_s/pos/saison_id/2023" TargetMode="External"/><Relationship Id="rId9609" Type="http://schemas.openxmlformats.org/officeDocument/2006/relationships/hyperlink" Target="https://www.transfermarkt.com/nk-bravo/transfers/verein/26985/w_s/pos/saison_id/2023" TargetMode="External"/><Relationship Id="rId1945" Type="http://schemas.openxmlformats.org/officeDocument/2006/relationships/hyperlink" Target="https://www.transfermarkt.com/nk-celje/kader/verein/710/saison_id/2023" TargetMode="External"/><Relationship Id="rId4004" Type="http://schemas.openxmlformats.org/officeDocument/2006/relationships/hyperlink" Target="https://www.transfermarkt.com/nk-celje/transfers/verein/710/w_s/pos/saison_id/2023" TargetMode="External"/><Relationship Id="rId8972" Type="http://schemas.openxmlformats.org/officeDocument/2006/relationships/hyperlink" Target="https://www.transfermarkt.com/nk-celje/transfers/verein/710/w_s/pos/saison_id/2023" TargetMode="External"/><Relationship Id="rId3020" Type="http://schemas.openxmlformats.org/officeDocument/2006/relationships/hyperlink" Target="https://www.transfermarkt.com/nk-domzale/transfers/verein/6248/w_s/pos/saison_id/2023" TargetMode="External"/><Relationship Id="rId6176" Type="http://schemas.openxmlformats.org/officeDocument/2006/relationships/hyperlink" Target="https://www.transfermarkt.com/nk-rogaska/transfers/verein/55601/w_s/pos/saison_id/2023" TargetMode="External"/><Relationship Id="rId7227" Type="http://schemas.openxmlformats.org/officeDocument/2006/relationships/hyperlink" Target="https://www.transfermarkt.com/nk-maribor/transfers/verein/790/w_s/pos/saison_id/2023" TargetMode="External"/><Relationship Id="rId7574" Type="http://schemas.openxmlformats.org/officeDocument/2006/relationships/hyperlink" Target="https://www.transfermarkt.com/nk-aluminij-kidricevo/transfers/verein/11033/w_s/pos/saison_id/2023" TargetMode="External"/><Relationship Id="rId8625" Type="http://schemas.openxmlformats.org/officeDocument/2006/relationships/hyperlink" Target="https://www.transfermarkt.com/nk-maribor/kader/verein/790/saison_id/2023" TargetMode="External"/><Relationship Id="rId6590" Type="http://schemas.openxmlformats.org/officeDocument/2006/relationships/hyperlink" Target="https://www.transfermarkt.com/nk-rogaska/transfers/verein/55601/w_s/pos/saison_id/2023" TargetMode="External"/><Relationship Id="rId7641" Type="http://schemas.openxmlformats.org/officeDocument/2006/relationships/hyperlink" Target="https://www.transfermarkt.com/nk-maribor/transfers/verein/790/w_s/pos/saison_id/2023" TargetMode="External"/><Relationship Id="rId2786" Type="http://schemas.openxmlformats.org/officeDocument/2006/relationships/hyperlink" Target="https://www.transfermarkt.com/ns-mura/transfers/verein/4059/w_s/pos/saison_id/2023" TargetMode="External"/><Relationship Id="rId3837" Type="http://schemas.openxmlformats.org/officeDocument/2006/relationships/hyperlink" Target="https://www.transfermarkt.com/ns-mura/transfers/verein/4059/w_s/pos/saison_id/2023" TargetMode="External"/><Relationship Id="rId5192" Type="http://schemas.openxmlformats.org/officeDocument/2006/relationships/hyperlink" Target="https://www.transfermarkt.com/nk-maribor/transfers/verein/790/w_s/pos/saison_id/2023" TargetMode="External"/><Relationship Id="rId6243" Type="http://schemas.openxmlformats.org/officeDocument/2006/relationships/hyperlink" Target="https://www.transfermarkt.com/nk-maribor/transfers/verein/790/w_s/pos/saison_id/2023" TargetMode="External"/><Relationship Id="rId9399" Type="http://schemas.openxmlformats.org/officeDocument/2006/relationships/hyperlink" Target="https://www.transfermarkt.com/nk-rogaska/transfers/verein/55601/w_s/pos/saison_id/2023" TargetMode="External"/><Relationship Id="rId758" Type="http://schemas.openxmlformats.org/officeDocument/2006/relationships/hyperlink" Target="https://www.transfermarkt.com/nk-aluminij-kidricevo/transfers/verein/11033/w_s/pos/saison_id/2023" TargetMode="External"/><Relationship Id="rId1388" Type="http://schemas.openxmlformats.org/officeDocument/2006/relationships/hyperlink" Target="https://www.transfermarkt.com/nk-radomlje/transfers/verein/21460/w_s/pos/saison_id/2023" TargetMode="External"/><Relationship Id="rId2439" Type="http://schemas.openxmlformats.org/officeDocument/2006/relationships/hyperlink" Target="https://www.transfermarkt.com/nk-domzale/transfers/verein/6248/w_s/pos/saison_id/2023" TargetMode="External"/><Relationship Id="rId2853" Type="http://schemas.openxmlformats.org/officeDocument/2006/relationships/hyperlink" Target="https://www.transfermarkt.com/nk-maribor/transfers/verein/790/w_s/pos/saison_id/2023" TargetMode="External"/><Relationship Id="rId3904" Type="http://schemas.openxmlformats.org/officeDocument/2006/relationships/hyperlink" Target="https://www.transfermarkt.com/nk-maribor/kader/verein/790/saison_id/2023" TargetMode="External"/><Relationship Id="rId6310" Type="http://schemas.openxmlformats.org/officeDocument/2006/relationships/hyperlink" Target="https://www.transfermarkt.com/nk-aluminij-kidricevo/kader/verein/11033/saison_id/2023" TargetMode="External"/><Relationship Id="rId9466" Type="http://schemas.openxmlformats.org/officeDocument/2006/relationships/hyperlink" Target="https://www.transfermarkt.com/nk-domzale/kader/verein/6248/saison_id/2023" TargetMode="External"/><Relationship Id="rId94" Type="http://schemas.openxmlformats.org/officeDocument/2006/relationships/hyperlink" Target="https://www.transfermarkt.com/nk-domzale/kader/verein/6248/saison_id/2023" TargetMode="External"/><Relationship Id="rId825" Type="http://schemas.openxmlformats.org/officeDocument/2006/relationships/hyperlink" Target="https://www.transfermarkt.com/nk-bravo/transfers/verein/26985/w_s/pos/saison_id/2023" TargetMode="External"/><Relationship Id="rId1455" Type="http://schemas.openxmlformats.org/officeDocument/2006/relationships/hyperlink" Target="https://www.transfermarkt.com/nk-maribor/transfers/verein/790/w_s/pos/saison_id/2023" TargetMode="External"/><Relationship Id="rId2506" Type="http://schemas.openxmlformats.org/officeDocument/2006/relationships/hyperlink" Target="https://www.transfermarkt.com/nk-maribor/kader/verein/790/saison_id/2023" TargetMode="External"/><Relationship Id="rId8068" Type="http://schemas.openxmlformats.org/officeDocument/2006/relationships/hyperlink" Target="https://www.transfermarkt.com/nk-celje/kader/verein/710/saison_id/2023" TargetMode="External"/><Relationship Id="rId8482" Type="http://schemas.openxmlformats.org/officeDocument/2006/relationships/hyperlink" Target="https://www.transfermarkt.com/nk-celje/kader/verein/710/saison_id/2023" TargetMode="External"/><Relationship Id="rId9119" Type="http://schemas.openxmlformats.org/officeDocument/2006/relationships/hyperlink" Target="https://www.transfermarkt.com/nk-rogaska/transfers/verein/55601/w_s/pos/saison_id/2023" TargetMode="External"/><Relationship Id="rId9533" Type="http://schemas.openxmlformats.org/officeDocument/2006/relationships/hyperlink" Target="https://www.transfermarkt.com/nk-domzale/transfers/verein/6248/w_s/pos/saison_id/2023" TargetMode="External"/><Relationship Id="rId1108" Type="http://schemas.openxmlformats.org/officeDocument/2006/relationships/hyperlink" Target="https://www.transfermarkt.com/nk-domzale/kader/verein/6248/saison_id/2023" TargetMode="External"/><Relationship Id="rId2920" Type="http://schemas.openxmlformats.org/officeDocument/2006/relationships/hyperlink" Target="https://www.transfermarkt.com/nk-olimpija-ljubljana/kader/verein/4772/saison_id/2023" TargetMode="External"/><Relationship Id="rId4678" Type="http://schemas.openxmlformats.org/officeDocument/2006/relationships/hyperlink" Target="https://www.transfermarkt.com/nk-radomlje/kader/verein/21460/saison_id/2023" TargetMode="External"/><Relationship Id="rId7084" Type="http://schemas.openxmlformats.org/officeDocument/2006/relationships/hyperlink" Target="https://www.transfermarkt.com/nk-bravo/kader/verein/26985/saison_id/2023" TargetMode="External"/><Relationship Id="rId8135" Type="http://schemas.openxmlformats.org/officeDocument/2006/relationships/hyperlink" Target="https://www.transfermarkt.com/nk-domzale/transfers/verein/6248/w_s/pos/saison_id/2023" TargetMode="External"/><Relationship Id="rId1522" Type="http://schemas.openxmlformats.org/officeDocument/2006/relationships/hyperlink" Target="https://www.transfermarkt.com/fc-koper/kader/verein/433/saison_id/2023" TargetMode="External"/><Relationship Id="rId5729" Type="http://schemas.openxmlformats.org/officeDocument/2006/relationships/hyperlink" Target="https://www.transfermarkt.com/fc-koper/transfers/verein/433/w_s/pos/saison_id/2023" TargetMode="External"/><Relationship Id="rId7151" Type="http://schemas.openxmlformats.org/officeDocument/2006/relationships/hyperlink" Target="https://www.transfermarkt.com/nk-aluminij-kidricevo/transfers/verein/11033/w_s/pos/saison_id/2023" TargetMode="External"/><Relationship Id="rId8202" Type="http://schemas.openxmlformats.org/officeDocument/2006/relationships/hyperlink" Target="https://www.transfermarkt.com/nk-radomlje/transfers/verein/21460/w_s/pos/saison_id/2023" TargetMode="External"/><Relationship Id="rId9600" Type="http://schemas.openxmlformats.org/officeDocument/2006/relationships/hyperlink" Target="https://www.transfermarkt.com/fc-koper/transfers/verein/433/w_s/pos/saison_id/2023" TargetMode="External"/><Relationship Id="rId3694" Type="http://schemas.openxmlformats.org/officeDocument/2006/relationships/hyperlink" Target="https://www.transfermarkt.com/nk-rogaska/kader/verein/55601/saison_id/2023" TargetMode="External"/><Relationship Id="rId4745" Type="http://schemas.openxmlformats.org/officeDocument/2006/relationships/hyperlink" Target="https://www.transfermarkt.com/nk-aluminij-kidricevo/transfers/verein/11033/w_s/pos/saison_id/2023" TargetMode="External"/><Relationship Id="rId2296" Type="http://schemas.openxmlformats.org/officeDocument/2006/relationships/hyperlink" Target="https://www.transfermarkt.com/nk-celje/kader/verein/710/saison_id/2023" TargetMode="External"/><Relationship Id="rId3347" Type="http://schemas.openxmlformats.org/officeDocument/2006/relationships/hyperlink" Target="https://www.transfermarkt.com/nk-aluminij-kidricevo/transfers/verein/11033/w_s/pos/saison_id/2023" TargetMode="External"/><Relationship Id="rId3761" Type="http://schemas.openxmlformats.org/officeDocument/2006/relationships/hyperlink" Target="https://www.transfermarkt.com/nk-bravo/transfers/verein/26985/w_s/pos/saison_id/2023" TargetMode="External"/><Relationship Id="rId4812" Type="http://schemas.openxmlformats.org/officeDocument/2006/relationships/hyperlink" Target="https://www.transfermarkt.com/nk-maribor/transfers/verein/790/w_s/pos/saison_id/2023" TargetMode="External"/><Relationship Id="rId7968" Type="http://schemas.openxmlformats.org/officeDocument/2006/relationships/hyperlink" Target="https://www.transfermarkt.com/fc-koper/transfers/verein/433/w_s/pos/saison_id/2023" TargetMode="External"/><Relationship Id="rId268" Type="http://schemas.openxmlformats.org/officeDocument/2006/relationships/hyperlink" Target="https://www.transfermarkt.com/nk-celje/kader/verein/710/saison_id/2023" TargetMode="External"/><Relationship Id="rId682" Type="http://schemas.openxmlformats.org/officeDocument/2006/relationships/hyperlink" Target="https://www.transfermarkt.com/nk-rogaska/kader/verein/55601/saison_id/2023" TargetMode="External"/><Relationship Id="rId2363" Type="http://schemas.openxmlformats.org/officeDocument/2006/relationships/hyperlink" Target="https://www.transfermarkt.com/nk-domzale/transfers/verein/6248/w_s/pos/saison_id/2023" TargetMode="External"/><Relationship Id="rId3414" Type="http://schemas.openxmlformats.org/officeDocument/2006/relationships/hyperlink" Target="https://www.transfermarkt.com/nk-olimpija-ljubljana/transfers/verein/4772/w_s/pos/saison_id/2023" TargetMode="External"/><Relationship Id="rId6984" Type="http://schemas.openxmlformats.org/officeDocument/2006/relationships/hyperlink" Target="https://www.transfermarkt.com/fc-koper/transfers/verein/433/w_s/pos/saison_id/2023" TargetMode="External"/><Relationship Id="rId9390" Type="http://schemas.openxmlformats.org/officeDocument/2006/relationships/hyperlink" Target="https://www.transfermarkt.com/nk-olimpija-ljubljana/transfers/verein/4772/w_s/pos/saison_id/2023" TargetMode="External"/><Relationship Id="rId335" Type="http://schemas.openxmlformats.org/officeDocument/2006/relationships/hyperlink" Target="https://www.transfermarkt.com/nk-celje/transfers/verein/710/w_s/pos/saison_id/2023" TargetMode="External"/><Relationship Id="rId2016" Type="http://schemas.openxmlformats.org/officeDocument/2006/relationships/hyperlink" Target="https://www.transfermarkt.com/nk-celje/transfers/verein/710/w_s/pos/saison_id/2023" TargetMode="External"/><Relationship Id="rId2430" Type="http://schemas.openxmlformats.org/officeDocument/2006/relationships/hyperlink" Target="https://www.transfermarkt.com/nk-olimpija-ljubljana/transfers/verein/4772/w_s/pos/saison_id/2023" TargetMode="External"/><Relationship Id="rId5586" Type="http://schemas.openxmlformats.org/officeDocument/2006/relationships/hyperlink" Target="https://www.transfermarkt.com/nk-olimpija-ljubljana/transfers/verein/4772/w_s/pos/saison_id/2023" TargetMode="External"/><Relationship Id="rId6637" Type="http://schemas.openxmlformats.org/officeDocument/2006/relationships/hyperlink" Target="https://www.transfermarkt.com/nk-bravo/kader/verein/26985/saison_id/2023" TargetMode="External"/><Relationship Id="rId9043" Type="http://schemas.openxmlformats.org/officeDocument/2006/relationships/hyperlink" Target="https://www.transfermarkt.com/ns-mura/kader/verein/4059/saison_id/2023" TargetMode="External"/><Relationship Id="rId402" Type="http://schemas.openxmlformats.org/officeDocument/2006/relationships/hyperlink" Target="https://www.transfermarkt.com/nk-celje/transfers/verein/710/w_s/pos/saison_id/2023" TargetMode="External"/><Relationship Id="rId1032" Type="http://schemas.openxmlformats.org/officeDocument/2006/relationships/hyperlink" Target="https://www.transfermarkt.com/ns-mura/transfers/verein/4059/w_s/pos/saison_id/2023" TargetMode="External"/><Relationship Id="rId4188" Type="http://schemas.openxmlformats.org/officeDocument/2006/relationships/hyperlink" Target="https://www.transfermarkt.com/fc-koper/transfers/verein/433/w_s/pos/saison_id/2023" TargetMode="External"/><Relationship Id="rId5239" Type="http://schemas.openxmlformats.org/officeDocument/2006/relationships/hyperlink" Target="https://www.transfermarkt.com/nk-rogaska/kader/verein/55601/saison_id/2023" TargetMode="External"/><Relationship Id="rId9110" Type="http://schemas.openxmlformats.org/officeDocument/2006/relationships/hyperlink" Target="https://www.transfermarkt.com/nk-domzale/transfers/verein/6248/w_s/pos/saison_id/2023" TargetMode="External"/><Relationship Id="rId4255" Type="http://schemas.openxmlformats.org/officeDocument/2006/relationships/hyperlink" Target="https://www.transfermarkt.com/nk-domzale/kader/verein/6248/saison_id/2023" TargetMode="External"/><Relationship Id="rId5306" Type="http://schemas.openxmlformats.org/officeDocument/2006/relationships/hyperlink" Target="https://www.transfermarkt.com/nk-aluminij-kidricevo/transfers/verein/11033/w_s/pos/saison_id/2023" TargetMode="External"/><Relationship Id="rId5653" Type="http://schemas.openxmlformats.org/officeDocument/2006/relationships/hyperlink" Target="https://www.transfermarkt.com/nk-maribor/kader/verein/790/saison_id/2023" TargetMode="External"/><Relationship Id="rId6704" Type="http://schemas.openxmlformats.org/officeDocument/2006/relationships/hyperlink" Target="https://www.transfermarkt.com/nk-radomlje/transfers/verein/21460/w_s/pos/saison_id/2023" TargetMode="External"/><Relationship Id="rId1849" Type="http://schemas.openxmlformats.org/officeDocument/2006/relationships/hyperlink" Target="https://www.transfermarkt.com/nk-radomlje/kader/verein/21460/saison_id/2023" TargetMode="External"/><Relationship Id="rId5720" Type="http://schemas.openxmlformats.org/officeDocument/2006/relationships/hyperlink" Target="https://www.transfermarkt.com/nk-olimpija-ljubljana/transfers/verein/4772/w_s/pos/saison_id/2023" TargetMode="External"/><Relationship Id="rId8876" Type="http://schemas.openxmlformats.org/officeDocument/2006/relationships/hyperlink" Target="https://www.transfermarkt.com/nk-maribor/transfers/verein/790/w_s/pos/saison_id/2023" TargetMode="External"/><Relationship Id="rId192" Type="http://schemas.openxmlformats.org/officeDocument/2006/relationships/hyperlink" Target="https://www.transfermarkt.com/fc-koper/transfers/verein/433/w_s/pos/saison_id/2023" TargetMode="External"/><Relationship Id="rId1916" Type="http://schemas.openxmlformats.org/officeDocument/2006/relationships/hyperlink" Target="https://www.transfermarkt.com/nk-maribor/transfers/verein/790/w_s/pos/saison_id/2023" TargetMode="External"/><Relationship Id="rId3271" Type="http://schemas.openxmlformats.org/officeDocument/2006/relationships/hyperlink" Target="https://www.transfermarkt.com/nk-aluminij-kidricevo/kader/verein/11033/saison_id/2023" TargetMode="External"/><Relationship Id="rId4322" Type="http://schemas.openxmlformats.org/officeDocument/2006/relationships/hyperlink" Target="https://www.transfermarkt.com/nk-rogaska/transfers/verein/55601/w_s/pos/saison_id/2023" TargetMode="External"/><Relationship Id="rId7478" Type="http://schemas.openxmlformats.org/officeDocument/2006/relationships/hyperlink" Target="https://www.transfermarkt.com/nk-olimpija-ljubljana/transfers/verein/4772/w_s/pos/saison_id/2023" TargetMode="External"/><Relationship Id="rId7892" Type="http://schemas.openxmlformats.org/officeDocument/2006/relationships/hyperlink" Target="https://www.transfermarkt.com/nk-domzale/transfers/verein/6248/w_s/pos/saison_id/2023" TargetMode="External"/><Relationship Id="rId8529" Type="http://schemas.openxmlformats.org/officeDocument/2006/relationships/hyperlink" Target="https://www.transfermarkt.com/nk-aluminij-kidricevo/transfers/verein/11033/w_s/pos/saison_id/2023" TargetMode="External"/><Relationship Id="rId8943" Type="http://schemas.openxmlformats.org/officeDocument/2006/relationships/hyperlink" Target="https://www.transfermarkt.com/nk-domzale/transfers/verein/6248/w_s/pos/saison_id/2023" TargetMode="External"/><Relationship Id="rId6494" Type="http://schemas.openxmlformats.org/officeDocument/2006/relationships/hyperlink" Target="https://www.transfermarkt.com/nk-aluminij-kidricevo/transfers/verein/11033/w_s/pos/saison_id/2023" TargetMode="External"/><Relationship Id="rId7545" Type="http://schemas.openxmlformats.org/officeDocument/2006/relationships/hyperlink" Target="https://www.transfermarkt.com/nk-bravo/transfers/verein/26985/w_s/pos/saison_id/2023" TargetMode="External"/><Relationship Id="rId5096" Type="http://schemas.openxmlformats.org/officeDocument/2006/relationships/hyperlink" Target="https://www.transfermarkt.com/nk-bravo/transfers/verein/26985/w_s/pos/saison_id/2023" TargetMode="External"/><Relationship Id="rId6147" Type="http://schemas.openxmlformats.org/officeDocument/2006/relationships/hyperlink" Target="https://www.transfermarkt.com/nk-domzale/transfers/verein/6248/w_s/pos/saison_id/2023" TargetMode="External"/><Relationship Id="rId6561" Type="http://schemas.openxmlformats.org/officeDocument/2006/relationships/hyperlink" Target="https://www.transfermarkt.com/nk-maribor/transfers/verein/790/w_s/pos/saison_id/2023" TargetMode="External"/><Relationship Id="rId7612" Type="http://schemas.openxmlformats.org/officeDocument/2006/relationships/hyperlink" Target="https://www.transfermarkt.com/nk-domzale/kader/verein/6248/saison_id/2023" TargetMode="External"/><Relationship Id="rId5163" Type="http://schemas.openxmlformats.org/officeDocument/2006/relationships/hyperlink" Target="https://www.transfermarkt.com/nk-celje/transfers/verein/710/w_s/pos/saison_id/2023" TargetMode="External"/><Relationship Id="rId6214" Type="http://schemas.openxmlformats.org/officeDocument/2006/relationships/hyperlink" Target="https://www.transfermarkt.com/nk-bravo/kader/verein/26985/saison_id/2023" TargetMode="External"/><Relationship Id="rId729" Type="http://schemas.openxmlformats.org/officeDocument/2006/relationships/hyperlink" Target="https://www.transfermarkt.com/nk-bravo/transfers/verein/26985/w_s/pos/saison_id/2023" TargetMode="External"/><Relationship Id="rId1359" Type="http://schemas.openxmlformats.org/officeDocument/2006/relationships/hyperlink" Target="https://www.transfermarkt.com/ns-mura/transfers/verein/4059/w_s/pos/saison_id/2023" TargetMode="External"/><Relationship Id="rId2757" Type="http://schemas.openxmlformats.org/officeDocument/2006/relationships/hyperlink" Target="https://www.transfermarkt.com/fc-koper/transfers/verein/433/w_s/pos/saison_id/2023" TargetMode="External"/><Relationship Id="rId3808" Type="http://schemas.openxmlformats.org/officeDocument/2006/relationships/hyperlink" Target="https://www.transfermarkt.com/nk-radomlje/kader/verein/21460/saison_id/2023" TargetMode="External"/><Relationship Id="rId5230" Type="http://schemas.openxmlformats.org/officeDocument/2006/relationships/hyperlink" Target="https://www.transfermarkt.com/nk-olimpija-ljubljana/kader/verein/4772/saison_id/2023" TargetMode="External"/><Relationship Id="rId8386" Type="http://schemas.openxmlformats.org/officeDocument/2006/relationships/hyperlink" Target="https://www.transfermarkt.com/nk-rogaska/kader/verein/55601/saison_id/2023" TargetMode="External"/><Relationship Id="rId9437" Type="http://schemas.openxmlformats.org/officeDocument/2006/relationships/hyperlink" Target="https://www.transfermarkt.com/nk-bravo/transfers/verein/26985/w_s/pos/saison_id/2023" TargetMode="External"/><Relationship Id="rId1773" Type="http://schemas.openxmlformats.org/officeDocument/2006/relationships/hyperlink" Target="https://www.transfermarkt.com/nk-rogaska/transfers/verein/55601/w_s/pos/saison_id/2023" TargetMode="External"/><Relationship Id="rId2824" Type="http://schemas.openxmlformats.org/officeDocument/2006/relationships/hyperlink" Target="https://www.transfermarkt.com/ns-mura/kader/verein/4059/saison_id/2023" TargetMode="External"/><Relationship Id="rId8039" Type="http://schemas.openxmlformats.org/officeDocument/2006/relationships/hyperlink" Target="https://www.transfermarkt.com/nk-rogaska/transfers/verein/55601/w_s/pos/saison_id/2023" TargetMode="External"/><Relationship Id="rId65" Type="http://schemas.openxmlformats.org/officeDocument/2006/relationships/hyperlink" Target="https://www.transfermarkt.com/nk-radomlje/transfers/verein/21460/w_s/pos/saison_id/2023" TargetMode="External"/><Relationship Id="rId1426" Type="http://schemas.openxmlformats.org/officeDocument/2006/relationships/hyperlink" Target="https://www.transfermarkt.com/nk-olimpija-ljubljana/kader/verein/4772/saison_id/2023" TargetMode="External"/><Relationship Id="rId1840" Type="http://schemas.openxmlformats.org/officeDocument/2006/relationships/hyperlink" Target="https://www.transfermarkt.com/nk-bravo/kader/verein/26985/saison_id/2023" TargetMode="External"/><Relationship Id="rId4996" Type="http://schemas.openxmlformats.org/officeDocument/2006/relationships/hyperlink" Target="https://www.transfermarkt.com/nk-radomlje/kader/verein/21460/saison_id/2023" TargetMode="External"/><Relationship Id="rId8453" Type="http://schemas.openxmlformats.org/officeDocument/2006/relationships/hyperlink" Target="https://www.transfermarkt.com/nk-maribor/transfers/verein/790/w_s/pos/saison_id/2023" TargetMode="External"/><Relationship Id="rId9504" Type="http://schemas.openxmlformats.org/officeDocument/2006/relationships/hyperlink" Target="https://www.transfermarkt.com/nk-rogaska/transfers/verein/55601/w_s/pos/saison_id/2023" TargetMode="External"/><Relationship Id="rId3598" Type="http://schemas.openxmlformats.org/officeDocument/2006/relationships/hyperlink" Target="https://www.transfermarkt.com/nk-radomlje/kader/verein/21460/saison_id/2023" TargetMode="External"/><Relationship Id="rId4649" Type="http://schemas.openxmlformats.org/officeDocument/2006/relationships/hyperlink" Target="https://www.transfermarkt.com/nk-celje/transfers/verein/710/w_s/pos/saison_id/2023" TargetMode="External"/><Relationship Id="rId7055" Type="http://schemas.openxmlformats.org/officeDocument/2006/relationships/hyperlink" Target="https://www.transfermarkt.com/nk-rogaska/transfers/verein/55601/w_s/pos/saison_id/2023" TargetMode="External"/><Relationship Id="rId8106" Type="http://schemas.openxmlformats.org/officeDocument/2006/relationships/hyperlink" Target="https://www.transfermarkt.com/nk-olimpija-ljubljana/transfers/verein/4772/w_s/pos/saison_id/2023" TargetMode="External"/><Relationship Id="rId8520" Type="http://schemas.openxmlformats.org/officeDocument/2006/relationships/hyperlink" Target="https://www.transfermarkt.com/fc-koper/transfers/verein/433/w_s/pos/saison_id/2023" TargetMode="External"/><Relationship Id="rId3665" Type="http://schemas.openxmlformats.org/officeDocument/2006/relationships/hyperlink" Target="https://www.transfermarkt.com/nk-aluminij-kidricevo/transfers/verein/11033/w_s/pos/saison_id/2023" TargetMode="External"/><Relationship Id="rId4716" Type="http://schemas.openxmlformats.org/officeDocument/2006/relationships/hyperlink" Target="https://www.transfermarkt.com/nk-olimpija-ljubljana/transfers/verein/4772/w_s/pos/saison_id/2023" TargetMode="External"/><Relationship Id="rId6071" Type="http://schemas.openxmlformats.org/officeDocument/2006/relationships/hyperlink" Target="https://www.transfermarkt.com/nk-maribor/transfers/verein/790/w_s/pos/saison_id/2023" TargetMode="External"/><Relationship Id="rId7122" Type="http://schemas.openxmlformats.org/officeDocument/2006/relationships/hyperlink" Target="https://www.transfermarkt.com/nk-domzale/transfers/verein/6248/w_s/pos/saison_id/2023" TargetMode="External"/><Relationship Id="rId586" Type="http://schemas.openxmlformats.org/officeDocument/2006/relationships/hyperlink" Target="https://www.transfermarkt.com/nk-maribor/kader/verein/790/saison_id/2023" TargetMode="External"/><Relationship Id="rId2267" Type="http://schemas.openxmlformats.org/officeDocument/2006/relationships/hyperlink" Target="https://www.transfermarkt.com/nk-olimpija-ljubljana/transfers/verein/4772/w_s/pos/saison_id/2023" TargetMode="External"/><Relationship Id="rId2681" Type="http://schemas.openxmlformats.org/officeDocument/2006/relationships/hyperlink" Target="https://www.transfermarkt.com/nk-celje/transfers/verein/710/w_s/pos/saison_id/2023" TargetMode="External"/><Relationship Id="rId3318" Type="http://schemas.openxmlformats.org/officeDocument/2006/relationships/hyperlink" Target="https://www.transfermarkt.com/nk-rogaska/transfers/verein/55601/w_s/pos/saison_id/2023" TargetMode="External"/><Relationship Id="rId6888" Type="http://schemas.openxmlformats.org/officeDocument/2006/relationships/hyperlink" Target="https://www.transfermarkt.com/ns-mura/transfers/verein/4059/w_s/pos/saison_id/2023" TargetMode="External"/><Relationship Id="rId9294" Type="http://schemas.openxmlformats.org/officeDocument/2006/relationships/hyperlink" Target="https://www.transfermarkt.com/nk-rogaska/transfers/verein/55601/w_s/pos/saison_id/2023" TargetMode="External"/><Relationship Id="rId239" Type="http://schemas.openxmlformats.org/officeDocument/2006/relationships/hyperlink" Target="https://www.transfermarkt.com/nk-domzale/transfers/verein/6248/w_s/pos/saison_id/2023" TargetMode="External"/><Relationship Id="rId653" Type="http://schemas.openxmlformats.org/officeDocument/2006/relationships/hyperlink" Target="https://www.transfermarkt.com/ns-mura/transfers/verein/4059/w_s/pos/saison_id/2023" TargetMode="External"/><Relationship Id="rId1283" Type="http://schemas.openxmlformats.org/officeDocument/2006/relationships/hyperlink" Target="https://www.transfermarkt.com/nk-bravo/transfers/verein/26985/w_s/pos/saison_id/2023" TargetMode="External"/><Relationship Id="rId2334" Type="http://schemas.openxmlformats.org/officeDocument/2006/relationships/hyperlink" Target="https://www.transfermarkt.com/ns-mura/transfers/verein/4059/w_s/pos/saison_id/2023" TargetMode="External"/><Relationship Id="rId3732" Type="http://schemas.openxmlformats.org/officeDocument/2006/relationships/hyperlink" Target="https://www.transfermarkt.com/nk-celje/transfers/verein/710/w_s/pos/saison_id/2023" TargetMode="External"/><Relationship Id="rId7939" Type="http://schemas.openxmlformats.org/officeDocument/2006/relationships/hyperlink" Target="https://www.transfermarkt.com/nk-rogaska/kader/verein/55601/saison_id/2023" TargetMode="External"/><Relationship Id="rId9361" Type="http://schemas.openxmlformats.org/officeDocument/2006/relationships/hyperlink" Target="https://www.transfermarkt.com/nk-domzale/kader/verein/6248/saison_id/2023" TargetMode="External"/><Relationship Id="rId306" Type="http://schemas.openxmlformats.org/officeDocument/2006/relationships/hyperlink" Target="https://www.transfermarkt.com/nk-rogaska/transfers/verein/55601/w_s/pos/saison_id/2023" TargetMode="External"/><Relationship Id="rId6955" Type="http://schemas.openxmlformats.org/officeDocument/2006/relationships/hyperlink" Target="https://www.transfermarkt.com/nk-radomlje/kader/verein/21460/saison_id/2023" TargetMode="External"/><Relationship Id="rId9014" Type="http://schemas.openxmlformats.org/officeDocument/2006/relationships/hyperlink" Target="https://www.transfermarkt.com/nk-rogaska/transfers/verein/55601/w_s/pos/saison_id/2023" TargetMode="External"/><Relationship Id="rId720" Type="http://schemas.openxmlformats.org/officeDocument/2006/relationships/hyperlink" Target="https://www.transfermarkt.com/nk-maribor/transfers/verein/790/w_s/pos/saison_id/2023" TargetMode="External"/><Relationship Id="rId1350" Type="http://schemas.openxmlformats.org/officeDocument/2006/relationships/hyperlink" Target="https://www.transfermarkt.com/nk-rogaska/transfers/verein/55601/w_s/pos/saison_id/2023" TargetMode="External"/><Relationship Id="rId2401" Type="http://schemas.openxmlformats.org/officeDocument/2006/relationships/hyperlink" Target="https://www.transfermarkt.com/nk-celje/kader/verein/710/saison_id/2023" TargetMode="External"/><Relationship Id="rId4159" Type="http://schemas.openxmlformats.org/officeDocument/2006/relationships/hyperlink" Target="https://www.transfermarkt.com/ns-mura/kader/verein/4059/saison_id/2023" TargetMode="External"/><Relationship Id="rId5557" Type="http://schemas.openxmlformats.org/officeDocument/2006/relationships/hyperlink" Target="https://www.transfermarkt.com/nk-olimpija-ljubljana/kader/verein/4772/saison_id/2023" TargetMode="External"/><Relationship Id="rId5971" Type="http://schemas.openxmlformats.org/officeDocument/2006/relationships/hyperlink" Target="https://www.transfermarkt.com/ns-mura/kader/verein/4059/saison_id/2023" TargetMode="External"/><Relationship Id="rId6608" Type="http://schemas.openxmlformats.org/officeDocument/2006/relationships/hyperlink" Target="https://www.transfermarkt.com/nk-radomlje/transfers/verein/21460/w_s/pos/saison_id/2023" TargetMode="External"/><Relationship Id="rId1003" Type="http://schemas.openxmlformats.org/officeDocument/2006/relationships/hyperlink" Target="https://www.transfermarkt.com/nk-domzale/kader/verein/6248/saison_id/2023" TargetMode="External"/><Relationship Id="rId4573" Type="http://schemas.openxmlformats.org/officeDocument/2006/relationships/hyperlink" Target="https://www.transfermarkt.com/nk-celje/kader/verein/710/saison_id/2023" TargetMode="External"/><Relationship Id="rId5624" Type="http://schemas.openxmlformats.org/officeDocument/2006/relationships/hyperlink" Target="https://www.transfermarkt.com/nk-rogaska/transfers/verein/55601/w_s/pos/saison_id/2023" TargetMode="External"/><Relationship Id="rId8030" Type="http://schemas.openxmlformats.org/officeDocument/2006/relationships/hyperlink" Target="https://www.transfermarkt.com/ns-mura/transfers/verein/4059/w_s/pos/saison_id/2023" TargetMode="External"/><Relationship Id="rId3175" Type="http://schemas.openxmlformats.org/officeDocument/2006/relationships/hyperlink" Target="https://www.transfermarkt.com/ns-mura/kader/verein/4059/saison_id/2023" TargetMode="External"/><Relationship Id="rId4226" Type="http://schemas.openxmlformats.org/officeDocument/2006/relationships/hyperlink" Target="https://www.transfermarkt.com/nk-celje/transfers/verein/710/w_s/pos/saison_id/2023" TargetMode="External"/><Relationship Id="rId4640" Type="http://schemas.openxmlformats.org/officeDocument/2006/relationships/hyperlink" Target="https://www.transfermarkt.com/nk-maribor/transfers/verein/790/w_s/pos/saison_id/2023" TargetMode="External"/><Relationship Id="rId7796" Type="http://schemas.openxmlformats.org/officeDocument/2006/relationships/hyperlink" Target="https://www.transfermarkt.com/nk-aluminij-kidricevo/transfers/verein/11033/w_s/pos/saison_id/2023" TargetMode="External"/><Relationship Id="rId8847" Type="http://schemas.openxmlformats.org/officeDocument/2006/relationships/hyperlink" Target="https://www.transfermarkt.com/nk-rogaska/transfers/verein/55601/w_s/pos/saison_id/2023" TargetMode="External"/><Relationship Id="rId2191" Type="http://schemas.openxmlformats.org/officeDocument/2006/relationships/hyperlink" Target="https://www.transfermarkt.com/ns-mura/kader/verein/4059/saison_id/2023" TargetMode="External"/><Relationship Id="rId3242" Type="http://schemas.openxmlformats.org/officeDocument/2006/relationships/hyperlink" Target="https://www.transfermarkt.com/nk-radomlje/transfers/verein/21460/w_s/pos/saison_id/2023" TargetMode="External"/><Relationship Id="rId6398" Type="http://schemas.openxmlformats.org/officeDocument/2006/relationships/hyperlink" Target="https://www.transfermarkt.com/nk-rogaska/transfers/verein/55601/w_s/pos/saison_id/2023" TargetMode="External"/><Relationship Id="rId7449" Type="http://schemas.openxmlformats.org/officeDocument/2006/relationships/hyperlink" Target="https://www.transfermarkt.com/nk-maribor/transfers/verein/790/w_s/pos/saison_id/2023" TargetMode="External"/><Relationship Id="rId163" Type="http://schemas.openxmlformats.org/officeDocument/2006/relationships/hyperlink" Target="https://www.transfermarkt.com/nk-maribor/kader/verein/790/saison_id/2023" TargetMode="External"/><Relationship Id="rId6465" Type="http://schemas.openxmlformats.org/officeDocument/2006/relationships/hyperlink" Target="https://www.transfermarkt.com/nk-olimpija-ljubljana/transfers/verein/4772/w_s/pos/saison_id/2023" TargetMode="External"/><Relationship Id="rId7516" Type="http://schemas.openxmlformats.org/officeDocument/2006/relationships/hyperlink" Target="https://www.transfermarkt.com/nk-celje/kader/verein/710/saison_id/2023" TargetMode="External"/><Relationship Id="rId7863" Type="http://schemas.openxmlformats.org/officeDocument/2006/relationships/hyperlink" Target="https://www.transfermarkt.com/nk-olimpija-ljubljana/transfers/verein/4772/w_s/pos/saison_id/2023" TargetMode="External"/><Relationship Id="rId8914" Type="http://schemas.openxmlformats.org/officeDocument/2006/relationships/hyperlink" Target="https://www.transfermarkt.com/nk-radomlje/kader/verein/21460/saison_id/2023" TargetMode="External"/><Relationship Id="rId230" Type="http://schemas.openxmlformats.org/officeDocument/2006/relationships/hyperlink" Target="https://www.transfermarkt.com/fc-koper/transfers/verein/433/w_s/pos/saison_id/2023" TargetMode="External"/><Relationship Id="rId5067" Type="http://schemas.openxmlformats.org/officeDocument/2006/relationships/hyperlink" Target="https://www.transfermarkt.com/nk-rogaska/transfers/verein/55601/w_s/pos/saison_id/2023" TargetMode="External"/><Relationship Id="rId6118" Type="http://schemas.openxmlformats.org/officeDocument/2006/relationships/hyperlink" Target="https://www.transfermarkt.com/nk-radomlje/kader/verein/21460/saison_id/2023" TargetMode="External"/><Relationship Id="rId7930" Type="http://schemas.openxmlformats.org/officeDocument/2006/relationships/hyperlink" Target="https://www.transfermarkt.com/nk-olimpija-ljubljana/kader/verein/4772/saison_id/2023" TargetMode="External"/><Relationship Id="rId4083" Type="http://schemas.openxmlformats.org/officeDocument/2006/relationships/hyperlink" Target="https://www.transfermarkt.com/nk-domzale/transfers/verein/6248/w_s/pos/saison_id/2023" TargetMode="External"/><Relationship Id="rId5481" Type="http://schemas.openxmlformats.org/officeDocument/2006/relationships/hyperlink" Target="https://www.transfermarkt.com/nk-domzale/transfers/verein/6248/w_s/pos/saison_id/2023" TargetMode="External"/><Relationship Id="rId6532" Type="http://schemas.openxmlformats.org/officeDocument/2006/relationships/hyperlink" Target="https://www.transfermarkt.com/nk-rogaska/kader/verein/55601/saison_id/2023" TargetMode="External"/><Relationship Id="rId9688" Type="http://schemas.openxmlformats.org/officeDocument/2006/relationships/hyperlink" Target="https://www.transfermarkt.com/nk-maribor/kader/verein/790/saison_id/2023" TargetMode="External"/><Relationship Id="rId1677" Type="http://schemas.openxmlformats.org/officeDocument/2006/relationships/hyperlink" Target="https://www.transfermarkt.com/nk-bravo/transfers/verein/26985/w_s/pos/saison_id/2023" TargetMode="External"/><Relationship Id="rId2728" Type="http://schemas.openxmlformats.org/officeDocument/2006/relationships/hyperlink" Target="https://www.transfermarkt.com/nk-rogaska/kader/verein/55601/saison_id/2023" TargetMode="External"/><Relationship Id="rId5134" Type="http://schemas.openxmlformats.org/officeDocument/2006/relationships/hyperlink" Target="https://www.transfermarkt.com/nk-aluminij-kidricevo/kader/verein/11033/saison_id/2023" TargetMode="External"/><Relationship Id="rId1744" Type="http://schemas.openxmlformats.org/officeDocument/2006/relationships/hyperlink" Target="https://www.transfermarkt.com/ns-mura/kader/verein/4059/saison_id/2023" TargetMode="External"/><Relationship Id="rId4150" Type="http://schemas.openxmlformats.org/officeDocument/2006/relationships/hyperlink" Target="https://www.transfermarkt.com/nk-celje/kader/verein/710/saison_id/2023" TargetMode="External"/><Relationship Id="rId5201" Type="http://schemas.openxmlformats.org/officeDocument/2006/relationships/hyperlink" Target="https://www.transfermarkt.com/ns-mura/transfers/verein/4059/w_s/pos/saison_id/2023" TargetMode="External"/><Relationship Id="rId8357" Type="http://schemas.openxmlformats.org/officeDocument/2006/relationships/hyperlink" Target="https://www.transfermarkt.com/nk-aluminij-kidricevo/transfers/verein/11033/w_s/pos/saison_id/2023" TargetMode="External"/><Relationship Id="rId8771" Type="http://schemas.openxmlformats.org/officeDocument/2006/relationships/hyperlink" Target="https://www.transfermarkt.com/nk-celje/transfers/verein/710/w_s/pos/saison_id/2023" TargetMode="External"/><Relationship Id="rId9408" Type="http://schemas.openxmlformats.org/officeDocument/2006/relationships/hyperlink" Target="https://www.transfermarkt.com/fc-koper/transfers/verein/433/w_s/pos/saison_id/2023" TargetMode="External"/><Relationship Id="rId36" Type="http://schemas.openxmlformats.org/officeDocument/2006/relationships/hyperlink" Target="https://www.transfermarkt.com/nk-olimpija-ljubljana/transfers/verein/4772/w_s/pos/saison_id/2023" TargetMode="External"/><Relationship Id="rId4967" Type="http://schemas.openxmlformats.org/officeDocument/2006/relationships/hyperlink" Target="https://www.transfermarkt.com/nk-bravo/transfers/verein/26985/w_s/pos/saison_id/2023" TargetMode="External"/><Relationship Id="rId7373" Type="http://schemas.openxmlformats.org/officeDocument/2006/relationships/hyperlink" Target="https://www.transfermarkt.com/nk-olimpija-ljubljana/transfers/verein/4772/w_s/pos/saison_id/2023" TargetMode="External"/><Relationship Id="rId8424" Type="http://schemas.openxmlformats.org/officeDocument/2006/relationships/hyperlink" Target="https://www.transfermarkt.com/ns-mura/transfers/verein/4059/w_s/pos/saison_id/2023" TargetMode="External"/><Relationship Id="rId1811" Type="http://schemas.openxmlformats.org/officeDocument/2006/relationships/hyperlink" Target="https://www.transfermarkt.com/nk-bravo/transfers/verein/26985/w_s/pos/saison_id/2023" TargetMode="External"/><Relationship Id="rId3569" Type="http://schemas.openxmlformats.org/officeDocument/2006/relationships/hyperlink" Target="https://www.transfermarkt.com/ns-mura/transfers/verein/4059/w_s/pos/saison_id/2023" TargetMode="External"/><Relationship Id="rId7026" Type="http://schemas.openxmlformats.org/officeDocument/2006/relationships/hyperlink" Target="https://www.transfermarkt.com/nk-maribor/transfers/verein/790/w_s/pos/saison_id/2023" TargetMode="External"/><Relationship Id="rId7440" Type="http://schemas.openxmlformats.org/officeDocument/2006/relationships/hyperlink" Target="https://www.transfermarkt.com/ns-mura/transfers/verein/4059/w_s/pos/saison_id/2023" TargetMode="External"/><Relationship Id="rId3983" Type="http://schemas.openxmlformats.org/officeDocument/2006/relationships/hyperlink" Target="https://www.transfermarkt.com/ns-mura/transfers/verein/4059/w_s/pos/saison_id/2023" TargetMode="External"/><Relationship Id="rId6042" Type="http://schemas.openxmlformats.org/officeDocument/2006/relationships/hyperlink" Target="https://www.transfermarkt.com/ns-mura/transfers/verein/4059/w_s/pos/saison_id/2023" TargetMode="External"/><Relationship Id="rId9198" Type="http://schemas.openxmlformats.org/officeDocument/2006/relationships/hyperlink" Target="https://www.transfermarkt.com/nk-maribor/transfers/verein/790/w_s/pos/saison_id/2023" TargetMode="External"/><Relationship Id="rId1187" Type="http://schemas.openxmlformats.org/officeDocument/2006/relationships/hyperlink" Target="https://www.transfermarkt.com/nk-radomlje/transfers/verein/21460/w_s/pos/saison_id/2023" TargetMode="External"/><Relationship Id="rId2585" Type="http://schemas.openxmlformats.org/officeDocument/2006/relationships/hyperlink" Target="https://www.transfermarkt.com/nk-radomlje/transfers/verein/21460/w_s/pos/saison_id/2023" TargetMode="External"/><Relationship Id="rId3636" Type="http://schemas.openxmlformats.org/officeDocument/2006/relationships/hyperlink" Target="https://www.transfermarkt.com/nk-maribor/transfers/verein/790/w_s/pos/saison_id/2023" TargetMode="External"/><Relationship Id="rId557" Type="http://schemas.openxmlformats.org/officeDocument/2006/relationships/hyperlink" Target="https://www.transfermarkt.com/ns-mura/transfers/verein/4059/w_s/pos/saison_id/2023" TargetMode="External"/><Relationship Id="rId971" Type="http://schemas.openxmlformats.org/officeDocument/2006/relationships/hyperlink" Target="https://www.transfermarkt.com/nk-celje/transfers/verein/710/w_s/pos/saison_id/2023" TargetMode="External"/><Relationship Id="rId2238" Type="http://schemas.openxmlformats.org/officeDocument/2006/relationships/hyperlink" Target="https://www.transfermarkt.com/nk-bravo/transfers/verein/26985/w_s/pos/saison_id/2023" TargetMode="External"/><Relationship Id="rId2652" Type="http://schemas.openxmlformats.org/officeDocument/2006/relationships/hyperlink" Target="https://www.transfermarkt.com/nk-radomlje/kader/verein/21460/saison_id/2023" TargetMode="External"/><Relationship Id="rId3703" Type="http://schemas.openxmlformats.org/officeDocument/2006/relationships/hyperlink" Target="https://www.transfermarkt.com/fc-koper/kader/verein/433/saison_id/2023" TargetMode="External"/><Relationship Id="rId6859" Type="http://schemas.openxmlformats.org/officeDocument/2006/relationships/hyperlink" Target="https://www.transfermarkt.com/nk-domzale/kader/verein/6248/saison_id/2023" TargetMode="External"/><Relationship Id="rId9265" Type="http://schemas.openxmlformats.org/officeDocument/2006/relationships/hyperlink" Target="https://www.transfermarkt.com/nk-radomlje/kader/verein/21460/saison_id/2023" TargetMode="External"/><Relationship Id="rId624" Type="http://schemas.openxmlformats.org/officeDocument/2006/relationships/hyperlink" Target="https://www.transfermarkt.com/ns-mura/transfers/verein/4059/w_s/pos/saison_id/2023" TargetMode="External"/><Relationship Id="rId1254" Type="http://schemas.openxmlformats.org/officeDocument/2006/relationships/hyperlink" Target="https://www.transfermarkt.com/nk-domzale/transfers/verein/6248/w_s/pos/saison_id/2023" TargetMode="External"/><Relationship Id="rId2305" Type="http://schemas.openxmlformats.org/officeDocument/2006/relationships/hyperlink" Target="https://www.transfermarkt.com/ns-mura/kader/verein/4059/saison_id/2023" TargetMode="External"/><Relationship Id="rId5875" Type="http://schemas.openxmlformats.org/officeDocument/2006/relationships/hyperlink" Target="https://www.transfermarkt.com/nk-celje/kader/verein/710/saison_id/2023" TargetMode="External"/><Relationship Id="rId6926" Type="http://schemas.openxmlformats.org/officeDocument/2006/relationships/hyperlink" Target="https://www.transfermarkt.com/nk-olimpija-ljubljana/transfers/verein/4772/w_s/pos/saison_id/2023" TargetMode="External"/><Relationship Id="rId8281" Type="http://schemas.openxmlformats.org/officeDocument/2006/relationships/hyperlink" Target="https://www.transfermarkt.com/nk-radomlje/kader/verein/21460/saison_id/2023" TargetMode="External"/><Relationship Id="rId9332" Type="http://schemas.openxmlformats.org/officeDocument/2006/relationships/hyperlink" Target="https://www.transfermarkt.com/fc-koper/transfers/verein/433/w_s/pos/saison_id/2023" TargetMode="External"/><Relationship Id="rId1321" Type="http://schemas.openxmlformats.org/officeDocument/2006/relationships/hyperlink" Target="https://www.transfermarkt.com/nk-celje/kader/verein/710/saison_id/2023" TargetMode="External"/><Relationship Id="rId4477" Type="http://schemas.openxmlformats.org/officeDocument/2006/relationships/hyperlink" Target="https://www.transfermarkt.com/nk-olimpija-ljubljana/kader/verein/4772/saison_id/2023" TargetMode="External"/><Relationship Id="rId4891" Type="http://schemas.openxmlformats.org/officeDocument/2006/relationships/hyperlink" Target="https://www.transfermarkt.com/fc-koper/kader/verein/433/saison_id/2023" TargetMode="External"/><Relationship Id="rId5528" Type="http://schemas.openxmlformats.org/officeDocument/2006/relationships/hyperlink" Target="https://www.transfermarkt.com/nk-radomlje/transfers/verein/21460/w_s/pos/saison_id/2023" TargetMode="External"/><Relationship Id="rId3079" Type="http://schemas.openxmlformats.org/officeDocument/2006/relationships/hyperlink" Target="https://www.transfermarkt.com/ns-mura/kader/verein/4059/saison_id/2023" TargetMode="External"/><Relationship Id="rId3493" Type="http://schemas.openxmlformats.org/officeDocument/2006/relationships/hyperlink" Target="https://www.transfermarkt.com/nk-olimpija-ljubljana/kader/verein/4772/saison_id/2023" TargetMode="External"/><Relationship Id="rId4544" Type="http://schemas.openxmlformats.org/officeDocument/2006/relationships/hyperlink" Target="https://www.transfermarkt.com/nk-domzale/transfers/verein/6248/w_s/pos/saison_id/2023" TargetMode="External"/><Relationship Id="rId5942" Type="http://schemas.openxmlformats.org/officeDocument/2006/relationships/hyperlink" Target="https://www.transfermarkt.com/nk-rogaska/transfers/verein/55601/w_s/pos/saison_id/2023" TargetMode="External"/><Relationship Id="rId8001" Type="http://schemas.openxmlformats.org/officeDocument/2006/relationships/hyperlink" Target="https://www.transfermarkt.com/nk-aluminij-kidricevo/transfers/verein/11033/w_s/pos/saison_id/2023" TargetMode="External"/><Relationship Id="rId2095" Type="http://schemas.openxmlformats.org/officeDocument/2006/relationships/hyperlink" Target="https://www.transfermarkt.com/nk-domzale/kader/verein/6248/saison_id/2023" TargetMode="External"/><Relationship Id="rId3146" Type="http://schemas.openxmlformats.org/officeDocument/2006/relationships/hyperlink" Target="https://www.transfermarkt.com/nk-bravo/transfers/verein/26985/w_s/pos/saison_id/2023" TargetMode="External"/><Relationship Id="rId481" Type="http://schemas.openxmlformats.org/officeDocument/2006/relationships/hyperlink" Target="https://www.transfermarkt.com/ns-mura/kader/verein/4059/saison_id/2023" TargetMode="External"/><Relationship Id="rId2162" Type="http://schemas.openxmlformats.org/officeDocument/2006/relationships/hyperlink" Target="https://www.transfermarkt.com/nk-radomlje/transfers/verein/21460/w_s/pos/saison_id/2023" TargetMode="External"/><Relationship Id="rId3560" Type="http://schemas.openxmlformats.org/officeDocument/2006/relationships/hyperlink" Target="https://www.transfermarkt.com/fc-koper/transfers/verein/433/w_s/pos/saison_id/2023" TargetMode="External"/><Relationship Id="rId4611" Type="http://schemas.openxmlformats.org/officeDocument/2006/relationships/hyperlink" Target="https://www.transfermarkt.com/nk-radomlje/transfers/verein/21460/w_s/pos/saison_id/2023" TargetMode="External"/><Relationship Id="rId6369" Type="http://schemas.openxmlformats.org/officeDocument/2006/relationships/hyperlink" Target="https://www.transfermarkt.com/nk-bravo/transfers/verein/26985/w_s/pos/saison_id/2023" TargetMode="External"/><Relationship Id="rId7767" Type="http://schemas.openxmlformats.org/officeDocument/2006/relationships/hyperlink" Target="https://www.transfermarkt.com/nk-celje/transfers/verein/710/w_s/pos/saison_id/2023" TargetMode="External"/><Relationship Id="rId8818" Type="http://schemas.openxmlformats.org/officeDocument/2006/relationships/hyperlink" Target="https://www.transfermarkt.com/nk-olimpija-ljubljana/kader/verein/4772/saison_id/2023" TargetMode="External"/><Relationship Id="rId134" Type="http://schemas.openxmlformats.org/officeDocument/2006/relationships/hyperlink" Target="https://www.transfermarkt.com/nk-celje/transfers/verein/710/w_s/pos/saison_id/2023" TargetMode="External"/><Relationship Id="rId3213" Type="http://schemas.openxmlformats.org/officeDocument/2006/relationships/hyperlink" Target="https://www.transfermarkt.com/fc-koper/transfers/verein/433/w_s/pos/saison_id/2023" TargetMode="External"/><Relationship Id="rId6783" Type="http://schemas.openxmlformats.org/officeDocument/2006/relationships/hyperlink" Target="https://www.transfermarkt.com/nk-bravo/transfers/verein/26985/w_s/pos/saison_id/2023" TargetMode="External"/><Relationship Id="rId7834" Type="http://schemas.openxmlformats.org/officeDocument/2006/relationships/hyperlink" Target="https://www.transfermarkt.com/nk-domzale/kader/verein/6248/saison_id/2023" TargetMode="External"/><Relationship Id="rId2979" Type="http://schemas.openxmlformats.org/officeDocument/2006/relationships/hyperlink" Target="https://www.transfermarkt.com/nk-maribor/transfers/verein/790/w_s/pos/saison_id/2023" TargetMode="External"/><Relationship Id="rId5385" Type="http://schemas.openxmlformats.org/officeDocument/2006/relationships/hyperlink" Target="https://www.transfermarkt.com/nk-radomlje/transfers/verein/21460/w_s/pos/saison_id/2023" TargetMode="External"/><Relationship Id="rId6436" Type="http://schemas.openxmlformats.org/officeDocument/2006/relationships/hyperlink" Target="https://www.transfermarkt.com/nk-celje/kader/verein/710/saison_id/2023" TargetMode="External"/><Relationship Id="rId6850" Type="http://schemas.openxmlformats.org/officeDocument/2006/relationships/hyperlink" Target="https://www.transfermarkt.com/nk-maribor/kader/verein/790/saison_id/2023" TargetMode="External"/><Relationship Id="rId7901" Type="http://schemas.openxmlformats.org/officeDocument/2006/relationships/hyperlink" Target="https://www.transfermarkt.com/ns-mura/transfers/verein/4059/w_s/pos/saison_id/2023" TargetMode="External"/><Relationship Id="rId201" Type="http://schemas.openxmlformats.org/officeDocument/2006/relationships/hyperlink" Target="https://www.transfermarkt.com/nk-domzale/transfers/verein/6248/w_s/pos/saison_id/2023" TargetMode="External"/><Relationship Id="rId1995" Type="http://schemas.openxmlformats.org/officeDocument/2006/relationships/hyperlink" Target="https://www.transfermarkt.com/ns-mura/transfers/verein/4059/w_s/pos/saison_id/2023" TargetMode="External"/><Relationship Id="rId5038" Type="http://schemas.openxmlformats.org/officeDocument/2006/relationships/hyperlink" Target="https://www.transfermarkt.com/fc-koper/kader/verein/433/saison_id/2023" TargetMode="External"/><Relationship Id="rId5452" Type="http://schemas.openxmlformats.org/officeDocument/2006/relationships/hyperlink" Target="https://www.transfermarkt.com/nk-olimpija-ljubljana/kader/verein/4772/saison_id/2023" TargetMode="External"/><Relationship Id="rId6503" Type="http://schemas.openxmlformats.org/officeDocument/2006/relationships/hyperlink" Target="https://www.transfermarkt.com/nk-radomlje/transfers/verein/21460/w_s/pos/saison_id/2023" TargetMode="External"/><Relationship Id="rId9659" Type="http://schemas.openxmlformats.org/officeDocument/2006/relationships/hyperlink" Target="https://www.transfermarkt.com/nk-celje/transfers/verein/710/w_s/pos/saison_id/2023" TargetMode="External"/><Relationship Id="rId1648" Type="http://schemas.openxmlformats.org/officeDocument/2006/relationships/hyperlink" Target="https://www.transfermarkt.com/nk-celje/kader/verein/710/saison_id/2023" TargetMode="External"/><Relationship Id="rId4054" Type="http://schemas.openxmlformats.org/officeDocument/2006/relationships/hyperlink" Target="https://www.transfermarkt.com/nk-aluminij-kidricevo/kader/verein/11033/saison_id/2023" TargetMode="External"/><Relationship Id="rId5105" Type="http://schemas.openxmlformats.org/officeDocument/2006/relationships/hyperlink" Target="https://www.transfermarkt.com/nk-celje/transfers/verein/710/w_s/pos/saison_id/2023" TargetMode="External"/><Relationship Id="rId8675" Type="http://schemas.openxmlformats.org/officeDocument/2006/relationships/hyperlink" Target="https://www.transfermarkt.com/nk-olimpija-ljubljana/transfers/verein/4772/w_s/pos/saison_id/2023" TargetMode="External"/><Relationship Id="rId3070" Type="http://schemas.openxmlformats.org/officeDocument/2006/relationships/hyperlink" Target="https://www.transfermarkt.com/nk-domzale/kader/verein/6248/saison_id/2023" TargetMode="External"/><Relationship Id="rId4121" Type="http://schemas.openxmlformats.org/officeDocument/2006/relationships/hyperlink" Target="https://www.transfermarkt.com/fc-koper/transfers/verein/433/w_s/pos/saison_id/2023" TargetMode="External"/><Relationship Id="rId7277" Type="http://schemas.openxmlformats.org/officeDocument/2006/relationships/hyperlink" Target="https://www.transfermarkt.com/ns-mura/transfers/verein/4059/w_s/pos/saison_id/2023" TargetMode="External"/><Relationship Id="rId8328" Type="http://schemas.openxmlformats.org/officeDocument/2006/relationships/hyperlink" Target="https://www.transfermarkt.com/nk-maribor/transfers/verein/790/w_s/pos/saison_id/2023" TargetMode="External"/><Relationship Id="rId1715" Type="http://schemas.openxmlformats.org/officeDocument/2006/relationships/hyperlink" Target="https://www.transfermarkt.com/nk-domzale/transfers/verein/6248/w_s/pos/saison_id/2023" TargetMode="External"/><Relationship Id="rId6293" Type="http://schemas.openxmlformats.org/officeDocument/2006/relationships/hyperlink" Target="https://www.transfermarkt.com/ns-mura/transfers/verein/4059/w_s/pos/saison_id/2023" TargetMode="External"/><Relationship Id="rId7691" Type="http://schemas.openxmlformats.org/officeDocument/2006/relationships/hyperlink" Target="https://www.transfermarkt.com/nk-aluminij-kidricevo/transfers/verein/11033/w_s/pos/saison_id/2023" TargetMode="External"/><Relationship Id="rId8742" Type="http://schemas.openxmlformats.org/officeDocument/2006/relationships/hyperlink" Target="https://www.transfermarkt.com/nk-rogaska/transfers/verein/55601/w_s/pos/saison_id/2023" TargetMode="External"/><Relationship Id="rId3887" Type="http://schemas.openxmlformats.org/officeDocument/2006/relationships/hyperlink" Target="https://www.transfermarkt.com/nk-bravo/transfers/verein/26985/w_s/pos/saison_id/2023" TargetMode="External"/><Relationship Id="rId4938" Type="http://schemas.openxmlformats.org/officeDocument/2006/relationships/hyperlink" Target="https://www.transfermarkt.com/nk-maribor/transfers/verein/790/w_s/pos/saison_id/2023" TargetMode="External"/><Relationship Id="rId7344" Type="http://schemas.openxmlformats.org/officeDocument/2006/relationships/hyperlink" Target="https://www.transfermarkt.com/nk-domzale/transfers/verein/6248/w_s/pos/saison_id/2023" TargetMode="External"/><Relationship Id="rId2489" Type="http://schemas.openxmlformats.org/officeDocument/2006/relationships/hyperlink" Target="https://www.transfermarkt.com/nk-celje/transfers/verein/710/w_s/pos/saison_id/2023" TargetMode="External"/><Relationship Id="rId3954" Type="http://schemas.openxmlformats.org/officeDocument/2006/relationships/hyperlink" Target="https://www.transfermarkt.com/nk-aluminij-kidricevo/transfers/verein/11033/w_s/pos/saison_id/2023" TargetMode="External"/><Relationship Id="rId6360" Type="http://schemas.openxmlformats.org/officeDocument/2006/relationships/hyperlink" Target="https://www.transfermarkt.com/fc-koper/transfers/verein/433/w_s/pos/saison_id/2023" TargetMode="External"/><Relationship Id="rId7411" Type="http://schemas.openxmlformats.org/officeDocument/2006/relationships/hyperlink" Target="https://www.transfermarkt.com/nk-aluminij-kidricevo/kader/verein/11033/saison_id/2023" TargetMode="External"/><Relationship Id="rId875" Type="http://schemas.openxmlformats.org/officeDocument/2006/relationships/hyperlink" Target="https://www.transfermarkt.com/nk-aluminij-kidricevo/transfers/verein/11033/w_s/pos/saison_id/2023" TargetMode="External"/><Relationship Id="rId2556" Type="http://schemas.openxmlformats.org/officeDocument/2006/relationships/hyperlink" Target="https://www.transfermarkt.com/nk-radomlje/transfers/verein/21460/w_s/pos/saison_id/2023" TargetMode="External"/><Relationship Id="rId2970" Type="http://schemas.openxmlformats.org/officeDocument/2006/relationships/hyperlink" Target="https://www.transfermarkt.com/nk-domzale/transfers/verein/6248/w_s/pos/saison_id/2023" TargetMode="External"/><Relationship Id="rId3607" Type="http://schemas.openxmlformats.org/officeDocument/2006/relationships/hyperlink" Target="https://www.transfermarkt.com/ns-mura/kader/verein/4059/saison_id/2023" TargetMode="External"/><Relationship Id="rId6013" Type="http://schemas.openxmlformats.org/officeDocument/2006/relationships/hyperlink" Target="https://www.transfermarkt.com/nk-aluminij-kidricevo/kader/verein/11033/saison_id/2023" TargetMode="External"/><Relationship Id="rId9169" Type="http://schemas.openxmlformats.org/officeDocument/2006/relationships/hyperlink" Target="https://www.transfermarkt.com/nk-rogaska/kader/verein/55601/saison_id/2023" TargetMode="External"/><Relationship Id="rId9583" Type="http://schemas.openxmlformats.org/officeDocument/2006/relationships/hyperlink" Target="https://www.transfermarkt.com/nk-celje/kader/verein/710/saison_id/2023" TargetMode="External"/><Relationship Id="rId528" Type="http://schemas.openxmlformats.org/officeDocument/2006/relationships/hyperlink" Target="https://www.transfermarkt.com/fc-koper/transfers/verein/433/w_s/pos/saison_id/2023" TargetMode="External"/><Relationship Id="rId942" Type="http://schemas.openxmlformats.org/officeDocument/2006/relationships/hyperlink" Target="https://www.transfermarkt.com/ns-mura/kader/verein/4059/saison_id/2023" TargetMode="External"/><Relationship Id="rId1158" Type="http://schemas.openxmlformats.org/officeDocument/2006/relationships/hyperlink" Target="https://www.transfermarkt.com/ns-mura/transfers/verein/4059/w_s/pos/saison_id/2023" TargetMode="External"/><Relationship Id="rId1572" Type="http://schemas.openxmlformats.org/officeDocument/2006/relationships/hyperlink" Target="https://www.transfermarkt.com/fc-koper/transfers/verein/433/w_s/pos/saison_id/2023" TargetMode="External"/><Relationship Id="rId2209" Type="http://schemas.openxmlformats.org/officeDocument/2006/relationships/hyperlink" Target="https://www.transfermarkt.com/nk-olimpija-ljubljana/kader/verein/4772/saison_id/2023" TargetMode="External"/><Relationship Id="rId2623" Type="http://schemas.openxmlformats.org/officeDocument/2006/relationships/hyperlink" Target="https://www.transfermarkt.com/nk-maribor/transfers/verein/790/w_s/pos/saison_id/2023" TargetMode="External"/><Relationship Id="rId5779" Type="http://schemas.openxmlformats.org/officeDocument/2006/relationships/hyperlink" Target="https://www.transfermarkt.com/nk-rogaska/kader/verein/55601/saison_id/2023" TargetMode="External"/><Relationship Id="rId8185" Type="http://schemas.openxmlformats.org/officeDocument/2006/relationships/hyperlink" Target="https://www.transfermarkt.com/nk-domzale/kader/verein/6248/saison_id/2023" TargetMode="External"/><Relationship Id="rId9236" Type="http://schemas.openxmlformats.org/officeDocument/2006/relationships/hyperlink" Target="https://www.transfermarkt.com/nk-aluminij-kidricevo/transfers/verein/11033/w_s/pos/saison_id/2023" TargetMode="External"/><Relationship Id="rId9650" Type="http://schemas.openxmlformats.org/officeDocument/2006/relationships/hyperlink" Target="https://www.transfermarkt.com/ns-mura/transfers/verein/4059/w_s/pos/saison_id/2023" TargetMode="External"/><Relationship Id="rId1225" Type="http://schemas.openxmlformats.org/officeDocument/2006/relationships/hyperlink" Target="https://www.transfermarkt.com/nk-aluminij-kidricevo/kader/verein/11033/saison_id/2023" TargetMode="External"/><Relationship Id="rId8252" Type="http://schemas.openxmlformats.org/officeDocument/2006/relationships/hyperlink" Target="https://www.transfermarkt.com/fc-koper/transfers/verein/433/w_s/pos/saison_id/2023" TargetMode="External"/><Relationship Id="rId9303" Type="http://schemas.openxmlformats.org/officeDocument/2006/relationships/hyperlink" Target="https://www.transfermarkt.com/nk-maribor/transfers/verein/790/w_s/pos/saison_id/2023" TargetMode="External"/><Relationship Id="rId3397" Type="http://schemas.openxmlformats.org/officeDocument/2006/relationships/hyperlink" Target="https://www.transfermarkt.com/nk-rogaska/kader/verein/55601/saison_id/2023" TargetMode="External"/><Relationship Id="rId4795" Type="http://schemas.openxmlformats.org/officeDocument/2006/relationships/hyperlink" Target="https://www.transfermarkt.com/nk-aluminij-kidricevo/kader/verein/11033/saison_id/2023" TargetMode="External"/><Relationship Id="rId5846" Type="http://schemas.openxmlformats.org/officeDocument/2006/relationships/hyperlink" Target="https://www.transfermarkt.com/nk-maribor/transfers/verein/790/w_s/pos/saison_id/2023" TargetMode="External"/><Relationship Id="rId4448" Type="http://schemas.openxmlformats.org/officeDocument/2006/relationships/hyperlink" Target="https://www.transfermarkt.com/nk-maribor/transfers/verein/790/w_s/pos/saison_id/2023" TargetMode="External"/><Relationship Id="rId4862" Type="http://schemas.openxmlformats.org/officeDocument/2006/relationships/hyperlink" Target="https://www.transfermarkt.com/nk-aluminij-kidricevo/transfers/verein/11033/w_s/pos/saison_id/2023" TargetMode="External"/><Relationship Id="rId5913" Type="http://schemas.openxmlformats.org/officeDocument/2006/relationships/hyperlink" Target="https://www.transfermarkt.com/nk-olimpija-ljubljana/transfers/verein/4772/w_s/pos/saison_id/2023" TargetMode="External"/><Relationship Id="rId3464" Type="http://schemas.openxmlformats.org/officeDocument/2006/relationships/hyperlink" Target="https://www.transfermarkt.com/ns-mura/transfers/verein/4059/w_s/pos/saison_id/2023" TargetMode="External"/><Relationship Id="rId4515" Type="http://schemas.openxmlformats.org/officeDocument/2006/relationships/hyperlink" Target="https://www.transfermarkt.com/ns-mura/transfers/verein/4059/w_s/pos/saison_id/2023" TargetMode="External"/><Relationship Id="rId385" Type="http://schemas.openxmlformats.org/officeDocument/2006/relationships/hyperlink" Target="https://www.transfermarkt.com/ns-mura/kader/verein/4059/saison_id/2023" TargetMode="External"/><Relationship Id="rId2066" Type="http://schemas.openxmlformats.org/officeDocument/2006/relationships/hyperlink" Target="https://www.transfermarkt.com/nk-maribor/transfers/verein/790/w_s/pos/saison_id/2023" TargetMode="External"/><Relationship Id="rId2480" Type="http://schemas.openxmlformats.org/officeDocument/2006/relationships/hyperlink" Target="https://www.transfermarkt.com/nk-radomlje/transfers/verein/21460/w_s/pos/saison_id/2023" TargetMode="External"/><Relationship Id="rId3117" Type="http://schemas.openxmlformats.org/officeDocument/2006/relationships/hyperlink" Target="https://www.transfermarkt.com/nk-olimpija-ljubljana/transfers/verein/4772/w_s/pos/saison_id/2023" TargetMode="External"/><Relationship Id="rId3531" Type="http://schemas.openxmlformats.org/officeDocument/2006/relationships/hyperlink" Target="https://www.transfermarkt.com/nk-maribor/transfers/verein/790/w_s/pos/saison_id/2023" TargetMode="External"/><Relationship Id="rId6687" Type="http://schemas.openxmlformats.org/officeDocument/2006/relationships/hyperlink" Target="https://www.transfermarkt.com/nk-olimpija-ljubljana/transfers/verein/4772/w_s/pos/saison_id/2023" TargetMode="External"/><Relationship Id="rId7738" Type="http://schemas.openxmlformats.org/officeDocument/2006/relationships/hyperlink" Target="https://www.transfermarkt.com/nk-maribor/kader/verein/790/saison_id/2023" TargetMode="External"/><Relationship Id="rId9093" Type="http://schemas.openxmlformats.org/officeDocument/2006/relationships/hyperlink" Target="https://www.transfermarkt.com/nk-celje/transfers/verein/710/w_s/pos/saison_id/2023" TargetMode="External"/><Relationship Id="rId452" Type="http://schemas.openxmlformats.org/officeDocument/2006/relationships/hyperlink" Target="https://www.transfermarkt.com/nk-radomlje/transfers/verein/21460/w_s/pos/saison_id/2023" TargetMode="External"/><Relationship Id="rId1082" Type="http://schemas.openxmlformats.org/officeDocument/2006/relationships/hyperlink" Target="https://www.transfermarkt.com/ns-mura/transfers/verein/4059/w_s/pos/saison_id/2023" TargetMode="External"/><Relationship Id="rId2133" Type="http://schemas.openxmlformats.org/officeDocument/2006/relationships/hyperlink" Target="https://www.transfermarkt.com/nk-maribor/transfers/verein/790/w_s/pos/saison_id/2023" TargetMode="External"/><Relationship Id="rId5289" Type="http://schemas.openxmlformats.org/officeDocument/2006/relationships/hyperlink" Target="https://www.transfermarkt.com/nk-bravo/transfers/verein/26985/w_s/pos/saison_id/2023" TargetMode="External"/><Relationship Id="rId6754" Type="http://schemas.openxmlformats.org/officeDocument/2006/relationships/hyperlink" Target="https://www.transfermarkt.com/nk-rogaska/kader/verein/55601/saison_id/2023" TargetMode="External"/><Relationship Id="rId7805" Type="http://schemas.openxmlformats.org/officeDocument/2006/relationships/hyperlink" Target="https://www.transfermarkt.com/nk-rogaska/transfers/verein/55601/w_s/pos/saison_id/2023" TargetMode="External"/><Relationship Id="rId9160" Type="http://schemas.openxmlformats.org/officeDocument/2006/relationships/hyperlink" Target="https://www.transfermarkt.com/nk-aluminij-kidricevo/kader/verein/11033/saison_id/2023" TargetMode="External"/><Relationship Id="rId105" Type="http://schemas.openxmlformats.org/officeDocument/2006/relationships/hyperlink" Target="https://www.transfermarkt.com/nk-celje/transfers/verein/710/w_s/pos/saison_id/2023" TargetMode="External"/><Relationship Id="rId2200" Type="http://schemas.openxmlformats.org/officeDocument/2006/relationships/hyperlink" Target="https://www.transfermarkt.com/nk-aluminij-kidricevo/kader/verein/11033/saison_id/2023" TargetMode="External"/><Relationship Id="rId5356" Type="http://schemas.openxmlformats.org/officeDocument/2006/relationships/hyperlink" Target="https://www.transfermarkt.com/nk-domzale/kader/verein/6248/saison_id/2023" TargetMode="External"/><Relationship Id="rId6407" Type="http://schemas.openxmlformats.org/officeDocument/2006/relationships/hyperlink" Target="https://www.transfermarkt.com/nk-domzale/transfers/verein/6248/w_s/pos/saison_id/2023" TargetMode="External"/><Relationship Id="rId1899" Type="http://schemas.openxmlformats.org/officeDocument/2006/relationships/hyperlink" Target="https://www.transfermarkt.com/nk-domzale/transfers/verein/6248/w_s/pos/saison_id/2023" TargetMode="External"/><Relationship Id="rId4372" Type="http://schemas.openxmlformats.org/officeDocument/2006/relationships/hyperlink" Target="https://www.transfermarkt.com/nk-radomlje/kader/verein/21460/saison_id/2023" TargetMode="External"/><Relationship Id="rId5009" Type="http://schemas.openxmlformats.org/officeDocument/2006/relationships/hyperlink" Target="https://www.transfermarkt.com/ns-mura/transfers/verein/4059/w_s/pos/saison_id/2023" TargetMode="External"/><Relationship Id="rId5770" Type="http://schemas.openxmlformats.org/officeDocument/2006/relationships/hyperlink" Target="https://www.transfermarkt.com/nk-maribor/kader/verein/790/saison_id/2023" TargetMode="External"/><Relationship Id="rId6821" Type="http://schemas.openxmlformats.org/officeDocument/2006/relationships/hyperlink" Target="https://www.transfermarkt.com/nk-olimpija-ljubljana/transfers/verein/4772/w_s/pos/saison_id/2023" TargetMode="External"/><Relationship Id="rId8579" Type="http://schemas.openxmlformats.org/officeDocument/2006/relationships/hyperlink" Target="https://www.transfermarkt.com/nk-rogaska/transfers/verein/55601/w_s/pos/saison_id/2023" TargetMode="External"/><Relationship Id="rId1966" Type="http://schemas.openxmlformats.org/officeDocument/2006/relationships/hyperlink" Target="https://www.transfermarkt.com/nk-domzale/kader/verein/6248/saison_id/2023" TargetMode="External"/><Relationship Id="rId4025" Type="http://schemas.openxmlformats.org/officeDocument/2006/relationships/hyperlink" Target="https://www.transfermarkt.com/fc-koper/transfers/verein/433/w_s/pos/saison_id/2023" TargetMode="External"/><Relationship Id="rId5423" Type="http://schemas.openxmlformats.org/officeDocument/2006/relationships/hyperlink" Target="https://www.transfermarkt.com/nk-maribor/transfers/verein/790/w_s/pos/saison_id/2023" TargetMode="External"/><Relationship Id="rId8993" Type="http://schemas.openxmlformats.org/officeDocument/2006/relationships/hyperlink" Target="https://www.transfermarkt.com/nk-maribor/transfers/verein/790/w_s/pos/saison_id/2023" TargetMode="External"/><Relationship Id="rId1619" Type="http://schemas.openxmlformats.org/officeDocument/2006/relationships/hyperlink" Target="https://www.transfermarkt.com/nk-rogaska/transfers/verein/55601/w_s/pos/saison_id/2023" TargetMode="External"/><Relationship Id="rId7595" Type="http://schemas.openxmlformats.org/officeDocument/2006/relationships/hyperlink" Target="https://www.transfermarkt.com/fc-koper/transfers/verein/433/w_s/pos/saison_id/2023" TargetMode="External"/><Relationship Id="rId8646" Type="http://schemas.openxmlformats.org/officeDocument/2006/relationships/hyperlink" Target="https://www.transfermarkt.com/nk-maribor/transfers/verein/790/w_s/pos/saison_id/2023" TargetMode="External"/><Relationship Id="rId3041" Type="http://schemas.openxmlformats.org/officeDocument/2006/relationships/hyperlink" Target="https://www.transfermarkt.com/nk-olimpija-ljubljana/transfers/verein/4772/w_s/pos/saison_id/2023" TargetMode="External"/><Relationship Id="rId6197" Type="http://schemas.openxmlformats.org/officeDocument/2006/relationships/hyperlink" Target="https://www.transfermarkt.com/nk-aluminij-kidricevo/transfers/verein/11033/w_s/pos/saison_id/2023" TargetMode="External"/><Relationship Id="rId7248" Type="http://schemas.openxmlformats.org/officeDocument/2006/relationships/hyperlink" Target="https://www.transfermarkt.com/nk-bravo/transfers/verein/26985/w_s/pos/saison_id/2023" TargetMode="External"/><Relationship Id="rId7662" Type="http://schemas.openxmlformats.org/officeDocument/2006/relationships/hyperlink" Target="https://www.transfermarkt.com/ns-mura/transfers/verein/4059/w_s/pos/saison_id/2023" TargetMode="External"/><Relationship Id="rId8713" Type="http://schemas.openxmlformats.org/officeDocument/2006/relationships/hyperlink" Target="https://www.transfermarkt.com/ns-mura/kader/verein/4059/saison_id/2023" TargetMode="External"/><Relationship Id="rId3858" Type="http://schemas.openxmlformats.org/officeDocument/2006/relationships/hyperlink" Target="https://www.transfermarkt.com/nk-rogaska/transfers/verein/55601/w_s/pos/saison_id/2023" TargetMode="External"/><Relationship Id="rId4909" Type="http://schemas.openxmlformats.org/officeDocument/2006/relationships/hyperlink" Target="https://www.transfermarkt.com/ns-mura/kader/verein/4059/saison_id/2023" TargetMode="External"/><Relationship Id="rId6264" Type="http://schemas.openxmlformats.org/officeDocument/2006/relationships/hyperlink" Target="https://www.transfermarkt.com/nk-rogaska/transfers/verein/55601/w_s/pos/saison_id/2023" TargetMode="External"/><Relationship Id="rId7315" Type="http://schemas.openxmlformats.org/officeDocument/2006/relationships/hyperlink" Target="https://www.transfermarkt.com/nk-olimpija-ljubljana/kader/verein/4772/saison_id/2023" TargetMode="External"/><Relationship Id="rId779" Type="http://schemas.openxmlformats.org/officeDocument/2006/relationships/hyperlink" Target="https://www.transfermarkt.com/nk-maribor/transfers/verein/790/w_s/pos/saison_id/2023" TargetMode="External"/><Relationship Id="rId5280" Type="http://schemas.openxmlformats.org/officeDocument/2006/relationships/hyperlink" Target="https://www.transfermarkt.com/nk-radomlje/transfers/verein/21460/w_s/pos/saison_id/2023" TargetMode="External"/><Relationship Id="rId6331" Type="http://schemas.openxmlformats.org/officeDocument/2006/relationships/hyperlink" Target="https://www.transfermarkt.com/nk-maribor/kader/verein/790/saison_id/2023" TargetMode="External"/><Relationship Id="rId9487" Type="http://schemas.openxmlformats.org/officeDocument/2006/relationships/hyperlink" Target="https://www.transfermarkt.com/nk-radomlje/kader/verein/21460/saison_id/2023" TargetMode="External"/><Relationship Id="rId1476" Type="http://schemas.openxmlformats.org/officeDocument/2006/relationships/hyperlink" Target="https://www.transfermarkt.com/nk-bravo/transfers/verein/26985/w_s/pos/saison_id/2023" TargetMode="External"/><Relationship Id="rId2874" Type="http://schemas.openxmlformats.org/officeDocument/2006/relationships/hyperlink" Target="https://www.transfermarkt.com/nk-domzale/transfers/verein/6248/w_s/pos/saison_id/2023" TargetMode="External"/><Relationship Id="rId3925" Type="http://schemas.openxmlformats.org/officeDocument/2006/relationships/hyperlink" Target="https://www.transfermarkt.com/fc-koper/kader/verein/433/saison_id/2023" TargetMode="External"/><Relationship Id="rId8089" Type="http://schemas.openxmlformats.org/officeDocument/2006/relationships/hyperlink" Target="https://www.transfermarkt.com/nk-bravo/kader/verein/26985/saison_id/2023" TargetMode="External"/><Relationship Id="rId846" Type="http://schemas.openxmlformats.org/officeDocument/2006/relationships/hyperlink" Target="https://www.transfermarkt.com/nk-olimpija-ljubljana/transfers/verein/4772/w_s/pos/saison_id/2023" TargetMode="External"/><Relationship Id="rId1129" Type="http://schemas.openxmlformats.org/officeDocument/2006/relationships/hyperlink" Target="https://www.transfermarkt.com/nk-maribor/kader/verein/790/saison_id/2023" TargetMode="External"/><Relationship Id="rId1890" Type="http://schemas.openxmlformats.org/officeDocument/2006/relationships/hyperlink" Target="https://www.transfermarkt.com/ns-mura/transfers/verein/4059/w_s/pos/saison_id/2023" TargetMode="External"/><Relationship Id="rId2527" Type="http://schemas.openxmlformats.org/officeDocument/2006/relationships/hyperlink" Target="https://www.transfermarkt.com/nk-domzale/kader/verein/6248/saison_id/2023" TargetMode="External"/><Relationship Id="rId2941" Type="http://schemas.openxmlformats.org/officeDocument/2006/relationships/hyperlink" Target="https://www.transfermarkt.com/ns-mura/kader/verein/4059/saison_id/2023" TargetMode="External"/><Relationship Id="rId5000" Type="http://schemas.openxmlformats.org/officeDocument/2006/relationships/hyperlink" Target="https://www.transfermarkt.com/nk-celje/transfers/verein/710/w_s/pos/saison_id/2023" TargetMode="External"/><Relationship Id="rId8156" Type="http://schemas.openxmlformats.org/officeDocument/2006/relationships/hyperlink" Target="https://www.transfermarkt.com/nk-olimpija-ljubljana/transfers/verein/4772/w_s/pos/saison_id/2023" TargetMode="External"/><Relationship Id="rId9207" Type="http://schemas.openxmlformats.org/officeDocument/2006/relationships/hyperlink" Target="https://www.transfermarkt.com/ns-mura/transfers/verein/4059/w_s/pos/saison_id/2023" TargetMode="External"/><Relationship Id="rId9554" Type="http://schemas.openxmlformats.org/officeDocument/2006/relationships/hyperlink" Target="https://www.transfermarkt.com/nk-domzale/transfers/verein/6248/w_s/pos/saison_id/2023" TargetMode="External"/><Relationship Id="rId913" Type="http://schemas.openxmlformats.org/officeDocument/2006/relationships/hyperlink" Target="https://www.transfermarkt.com/nk-domzale/transfers/verein/6248/w_s/pos/saison_id/2023" TargetMode="External"/><Relationship Id="rId1543" Type="http://schemas.openxmlformats.org/officeDocument/2006/relationships/hyperlink" Target="https://www.transfermarkt.com/ns-mura/kader/verein/4059/saison_id/2023" TargetMode="External"/><Relationship Id="rId4699" Type="http://schemas.openxmlformats.org/officeDocument/2006/relationships/hyperlink" Target="https://www.transfermarkt.com/nk-bravo/kader/verein/26985/saison_id/2023" TargetMode="External"/><Relationship Id="rId8570" Type="http://schemas.openxmlformats.org/officeDocument/2006/relationships/hyperlink" Target="https://www.transfermarkt.com/nk-maribor/transfers/verein/790/w_s/pos/saison_id/2023" TargetMode="External"/><Relationship Id="rId9621" Type="http://schemas.openxmlformats.org/officeDocument/2006/relationships/hyperlink" Target="https://www.transfermarkt.com/nk-aluminij-kidricevo/transfers/verein/11033/w_s/pos/saison_id/2023" TargetMode="External"/><Relationship Id="rId1610" Type="http://schemas.openxmlformats.org/officeDocument/2006/relationships/hyperlink" Target="https://www.transfermarkt.com/nk-domzale/transfers/verein/6248/w_s/pos/saison_id/2023" TargetMode="External"/><Relationship Id="rId4766" Type="http://schemas.openxmlformats.org/officeDocument/2006/relationships/hyperlink" Target="https://www.transfermarkt.com/nk-radomlje/transfers/verein/21460/w_s/pos/saison_id/2023" TargetMode="External"/><Relationship Id="rId5817" Type="http://schemas.openxmlformats.org/officeDocument/2006/relationships/hyperlink" Target="https://www.transfermarkt.com/ns-mura/transfers/verein/4059/w_s/pos/saison_id/2023" TargetMode="External"/><Relationship Id="rId7172" Type="http://schemas.openxmlformats.org/officeDocument/2006/relationships/hyperlink" Target="https://www.transfermarkt.com/nk-bravo/transfers/verein/26985/w_s/pos/saison_id/2023" TargetMode="External"/><Relationship Id="rId8223" Type="http://schemas.openxmlformats.org/officeDocument/2006/relationships/hyperlink" Target="https://www.transfermarkt.com/ns-mura/kader/verein/4059/saison_id/2023" TargetMode="External"/><Relationship Id="rId3368" Type="http://schemas.openxmlformats.org/officeDocument/2006/relationships/hyperlink" Target="https://www.transfermarkt.com/nk-celje/transfers/verein/710/w_s/pos/saison_id/2023" TargetMode="External"/><Relationship Id="rId3782" Type="http://schemas.openxmlformats.org/officeDocument/2006/relationships/hyperlink" Target="https://www.transfermarkt.com/nk-domzale/transfers/verein/6248/w_s/pos/saison_id/2023" TargetMode="External"/><Relationship Id="rId4419" Type="http://schemas.openxmlformats.org/officeDocument/2006/relationships/hyperlink" Target="https://www.transfermarkt.com/nk-celje/transfers/verein/710/w_s/pos/saison_id/2023" TargetMode="External"/><Relationship Id="rId4833" Type="http://schemas.openxmlformats.org/officeDocument/2006/relationships/hyperlink" Target="https://www.transfermarkt.com/ns-mura/transfers/verein/4059/w_s/pos/saison_id/2023" TargetMode="External"/><Relationship Id="rId7989" Type="http://schemas.openxmlformats.org/officeDocument/2006/relationships/hyperlink" Target="https://www.transfermarkt.com/nk-aluminij-kidricevo/transfers/verein/11033/w_s/pos/saison_id/2023" TargetMode="External"/><Relationship Id="rId289" Type="http://schemas.openxmlformats.org/officeDocument/2006/relationships/hyperlink" Target="https://www.transfermarkt.com/nk-aluminij-kidricevo/kader/verein/11033/saison_id/2023" TargetMode="External"/><Relationship Id="rId2384" Type="http://schemas.openxmlformats.org/officeDocument/2006/relationships/hyperlink" Target="https://www.transfermarkt.com/nk-radomlje/transfers/verein/21460/w_s/pos/saison_id/2023" TargetMode="External"/><Relationship Id="rId3435" Type="http://schemas.openxmlformats.org/officeDocument/2006/relationships/hyperlink" Target="https://www.transfermarkt.com/nk-bravo/transfers/verein/26985/w_s/pos/saison_id/2023" TargetMode="External"/><Relationship Id="rId356" Type="http://schemas.openxmlformats.org/officeDocument/2006/relationships/hyperlink" Target="https://www.transfermarkt.com/nk-rogaska/transfers/verein/55601/w_s/pos/saison_id/2023" TargetMode="External"/><Relationship Id="rId770" Type="http://schemas.openxmlformats.org/officeDocument/2006/relationships/hyperlink" Target="https://www.transfermarkt.com/nk-rogaska/transfers/verein/55601/w_s/pos/saison_id/2023" TargetMode="External"/><Relationship Id="rId2037" Type="http://schemas.openxmlformats.org/officeDocument/2006/relationships/hyperlink" Target="https://www.transfermarkt.com/fc-koper/transfers/verein/433/w_s/pos/saison_id/2023" TargetMode="External"/><Relationship Id="rId2451" Type="http://schemas.openxmlformats.org/officeDocument/2006/relationships/hyperlink" Target="https://www.transfermarkt.com/ns-mura/transfers/verein/4059/w_s/pos/saison_id/2023" TargetMode="External"/><Relationship Id="rId4900" Type="http://schemas.openxmlformats.org/officeDocument/2006/relationships/hyperlink" Target="https://www.transfermarkt.com/nk-olimpija-ljubljana/kader/verein/4772/saison_id/2023" TargetMode="External"/><Relationship Id="rId6658" Type="http://schemas.openxmlformats.org/officeDocument/2006/relationships/hyperlink" Target="https://www.transfermarkt.com/nk-maribor/kader/verein/790/saison_id/2023" TargetMode="External"/><Relationship Id="rId9064" Type="http://schemas.openxmlformats.org/officeDocument/2006/relationships/hyperlink" Target="https://www.transfermarkt.com/nk-domzale/kader/verein/6248/saison_id/2023" TargetMode="External"/><Relationship Id="rId423" Type="http://schemas.openxmlformats.org/officeDocument/2006/relationships/hyperlink" Target="https://www.transfermarkt.com/nk-aluminij-kidricevo/transfers/verein/11033/w_s/pos/saison_id/2023" TargetMode="External"/><Relationship Id="rId1053" Type="http://schemas.openxmlformats.org/officeDocument/2006/relationships/hyperlink" Target="https://www.transfermarkt.com/nk-radomlje/transfers/verein/21460/w_s/pos/saison_id/2023" TargetMode="External"/><Relationship Id="rId2104" Type="http://schemas.openxmlformats.org/officeDocument/2006/relationships/hyperlink" Target="https://www.transfermarkt.com/nk-radomlje/kader/verein/21460/saison_id/2023" TargetMode="External"/><Relationship Id="rId3502" Type="http://schemas.openxmlformats.org/officeDocument/2006/relationships/hyperlink" Target="https://www.transfermarkt.com/nk-domzale/kader/verein/6248/saison_id/2023" TargetMode="External"/><Relationship Id="rId7709" Type="http://schemas.openxmlformats.org/officeDocument/2006/relationships/hyperlink" Target="https://www.transfermarkt.com/fc-koper/transfers/verein/433/w_s/pos/saison_id/2023" TargetMode="External"/><Relationship Id="rId8080" Type="http://schemas.openxmlformats.org/officeDocument/2006/relationships/hyperlink" Target="https://www.transfermarkt.com/nk-celje/kader/verein/710/saison_id/2023" TargetMode="External"/><Relationship Id="rId9131" Type="http://schemas.openxmlformats.org/officeDocument/2006/relationships/hyperlink" Target="https://www.transfermarkt.com/nk-radomlje/transfers/verein/21460/w_s/pos/saison_id/2023" TargetMode="External"/><Relationship Id="rId5674" Type="http://schemas.openxmlformats.org/officeDocument/2006/relationships/hyperlink" Target="https://www.transfermarkt.com/nk-bravo/kader/verein/26985/saison_id/2023" TargetMode="External"/><Relationship Id="rId6725" Type="http://schemas.openxmlformats.org/officeDocument/2006/relationships/hyperlink" Target="https://www.transfermarkt.com/nk-bravo/transfers/verein/26985/w_s/pos/saison_id/2023" TargetMode="External"/><Relationship Id="rId1120" Type="http://schemas.openxmlformats.org/officeDocument/2006/relationships/hyperlink" Target="https://www.transfermarkt.com/nk-aluminij-kidricevo/kader/verein/11033/saison_id/2023" TargetMode="External"/><Relationship Id="rId4276" Type="http://schemas.openxmlformats.org/officeDocument/2006/relationships/hyperlink" Target="https://www.transfermarkt.com/nk-radomlje/kader/verein/21460/saison_id/2023" TargetMode="External"/><Relationship Id="rId4690" Type="http://schemas.openxmlformats.org/officeDocument/2006/relationships/hyperlink" Target="https://www.transfermarkt.com/nk-radomlje/kader/verein/21460/saison_id/2023" TargetMode="External"/><Relationship Id="rId5327" Type="http://schemas.openxmlformats.org/officeDocument/2006/relationships/hyperlink" Target="https://www.transfermarkt.com/nk-celje/transfers/verein/710/w_s/pos/saison_id/2023" TargetMode="External"/><Relationship Id="rId5741" Type="http://schemas.openxmlformats.org/officeDocument/2006/relationships/hyperlink" Target="https://www.transfermarkt.com/nk-aluminij-kidricevo/transfers/verein/11033/w_s/pos/saison_id/2023" TargetMode="External"/><Relationship Id="rId8897" Type="http://schemas.openxmlformats.org/officeDocument/2006/relationships/hyperlink" Target="https://www.transfermarkt.com/nk-bravo/transfers/verein/26985/w_s/pos/saison_id/2023" TargetMode="External"/><Relationship Id="rId1937" Type="http://schemas.openxmlformats.org/officeDocument/2006/relationships/hyperlink" Target="https://www.transfermarkt.com/nk-aluminij-kidricevo/transfers/verein/11033/w_s/pos/saison_id/2023" TargetMode="External"/><Relationship Id="rId3292" Type="http://schemas.openxmlformats.org/officeDocument/2006/relationships/hyperlink" Target="https://www.transfermarkt.com/nk-radomlje/kader/verein/21460/saison_id/2023" TargetMode="External"/><Relationship Id="rId4343" Type="http://schemas.openxmlformats.org/officeDocument/2006/relationships/hyperlink" Target="https://www.transfermarkt.com/nk-olimpija-ljubljana/transfers/verein/4772/w_s/pos/saison_id/2023" TargetMode="External"/><Relationship Id="rId7499" Type="http://schemas.openxmlformats.org/officeDocument/2006/relationships/hyperlink" Target="https://www.transfermarkt.com/nk-aluminij-kidricevo/transfers/verein/11033/w_s/pos/saison_id/2023" TargetMode="External"/><Relationship Id="rId8964" Type="http://schemas.openxmlformats.org/officeDocument/2006/relationships/hyperlink" Target="https://www.transfermarkt.com/fc-koper/transfers/verein/433/w_s/pos/saison_id/2023" TargetMode="External"/><Relationship Id="rId4410" Type="http://schemas.openxmlformats.org/officeDocument/2006/relationships/hyperlink" Target="https://www.transfermarkt.com/nk-domzale/transfers/verein/6248/w_s/pos/saison_id/2023" TargetMode="External"/><Relationship Id="rId7566" Type="http://schemas.openxmlformats.org/officeDocument/2006/relationships/hyperlink" Target="https://www.transfermarkt.com/nk-maribor/transfers/verein/790/w_s/pos/saison_id/2023" TargetMode="External"/><Relationship Id="rId8617" Type="http://schemas.openxmlformats.org/officeDocument/2006/relationships/hyperlink" Target="https://www.transfermarkt.com/nk-bravo/kader/verein/26985/saison_id/2023" TargetMode="External"/><Relationship Id="rId280" Type="http://schemas.openxmlformats.org/officeDocument/2006/relationships/hyperlink" Target="https://www.transfermarkt.com/nk-domzale/kader/verein/6248/saison_id/2023" TargetMode="External"/><Relationship Id="rId3012" Type="http://schemas.openxmlformats.org/officeDocument/2006/relationships/hyperlink" Target="https://www.transfermarkt.com/nk-aluminij-kidricevo/transfers/verein/11033/w_s/pos/saison_id/2023" TargetMode="External"/><Relationship Id="rId6168" Type="http://schemas.openxmlformats.org/officeDocument/2006/relationships/hyperlink" Target="https://www.transfermarkt.com/nk-olimpija-ljubljana/transfers/verein/4772/w_s/pos/saison_id/2023" TargetMode="External"/><Relationship Id="rId6582" Type="http://schemas.openxmlformats.org/officeDocument/2006/relationships/hyperlink" Target="https://www.transfermarkt.com/ns-mura/transfers/verein/4059/w_s/pos/saison_id/2023" TargetMode="External"/><Relationship Id="rId7219" Type="http://schemas.openxmlformats.org/officeDocument/2006/relationships/hyperlink" Target="https://www.transfermarkt.com/nk-maribor/kader/verein/790/saison_id/2023" TargetMode="External"/><Relationship Id="rId7980" Type="http://schemas.openxmlformats.org/officeDocument/2006/relationships/hyperlink" Target="https://www.transfermarkt.com/nk-celje/transfers/verein/710/w_s/pos/saison_id/2023" TargetMode="External"/><Relationship Id="rId5184" Type="http://schemas.openxmlformats.org/officeDocument/2006/relationships/hyperlink" Target="https://www.transfermarkt.com/nk-bravo/transfers/verein/26985/w_s/pos/saison_id/2023" TargetMode="External"/><Relationship Id="rId6235" Type="http://schemas.openxmlformats.org/officeDocument/2006/relationships/hyperlink" Target="https://www.transfermarkt.com/fc-koper/kader/verein/433/saison_id/2023" TargetMode="External"/><Relationship Id="rId7633" Type="http://schemas.openxmlformats.org/officeDocument/2006/relationships/hyperlink" Target="https://www.transfermarkt.com/fc-koper/kader/verein/433/saison_id/2023" TargetMode="External"/><Relationship Id="rId2778" Type="http://schemas.openxmlformats.org/officeDocument/2006/relationships/hyperlink" Target="https://www.transfermarkt.com/nk-maribor/transfers/verein/790/w_s/pos/saison_id/2023" TargetMode="External"/><Relationship Id="rId3829" Type="http://schemas.openxmlformats.org/officeDocument/2006/relationships/hyperlink" Target="https://www.transfermarkt.com/nk-celje/kader/verein/710/saison_id/2023" TargetMode="External"/><Relationship Id="rId7700" Type="http://schemas.openxmlformats.org/officeDocument/2006/relationships/hyperlink" Target="https://www.transfermarkt.com/nk-rogaska/transfers/verein/55601/w_s/pos/saison_id/2023" TargetMode="External"/><Relationship Id="rId1794" Type="http://schemas.openxmlformats.org/officeDocument/2006/relationships/hyperlink" Target="https://www.transfermarkt.com/nk-maribor/transfers/verein/790/w_s/pos/saison_id/2023" TargetMode="External"/><Relationship Id="rId2845" Type="http://schemas.openxmlformats.org/officeDocument/2006/relationships/hyperlink" Target="https://www.transfermarkt.com/nk-aluminij-kidricevo/transfers/verein/11033/w_s/pos/saison_id/2023" TargetMode="External"/><Relationship Id="rId5251" Type="http://schemas.openxmlformats.org/officeDocument/2006/relationships/hyperlink" Target="https://www.transfermarkt.com/nk-domzale/kader/verein/6248/saison_id/2023" TargetMode="External"/><Relationship Id="rId6302" Type="http://schemas.openxmlformats.org/officeDocument/2006/relationships/hyperlink" Target="https://www.transfermarkt.com/nk-rogaska/transfers/verein/55601/w_s/pos/saison_id/2023" TargetMode="External"/><Relationship Id="rId9458" Type="http://schemas.openxmlformats.org/officeDocument/2006/relationships/hyperlink" Target="https://www.transfermarkt.com/fc-koper/transfers/verein/433/w_s/pos/saison_id/2023" TargetMode="External"/><Relationship Id="rId86" Type="http://schemas.openxmlformats.org/officeDocument/2006/relationships/hyperlink" Target="https://www.transfermarkt.com/ns-mura/transfers/verein/4059/w_s/pos/saison_id/2023" TargetMode="External"/><Relationship Id="rId817" Type="http://schemas.openxmlformats.org/officeDocument/2006/relationships/hyperlink" Target="https://www.transfermarkt.com/nk-domzale/kader/verein/6248/saison_id/2023" TargetMode="External"/><Relationship Id="rId1447" Type="http://schemas.openxmlformats.org/officeDocument/2006/relationships/hyperlink" Target="https://www.transfermarkt.com/nk-celje/kader/verein/710/saison_id/2023" TargetMode="External"/><Relationship Id="rId1861" Type="http://schemas.openxmlformats.org/officeDocument/2006/relationships/hyperlink" Target="https://www.transfermarkt.com/fc-koper/kader/verein/433/saison_id/2023" TargetMode="External"/><Relationship Id="rId2912" Type="http://schemas.openxmlformats.org/officeDocument/2006/relationships/hyperlink" Target="https://www.transfermarkt.com/nk-celje/transfers/verein/710/w_s/pos/saison_id/2023" TargetMode="External"/><Relationship Id="rId8474" Type="http://schemas.openxmlformats.org/officeDocument/2006/relationships/hyperlink" Target="https://www.transfermarkt.com/nk-domzale/transfers/verein/6248/w_s/pos/saison_id/2023" TargetMode="External"/><Relationship Id="rId9525" Type="http://schemas.openxmlformats.org/officeDocument/2006/relationships/hyperlink" Target="https://www.transfermarkt.com/nk-rogaska/transfers/verein/55601/w_s/pos/saison_id/2023" TargetMode="External"/><Relationship Id="rId1514" Type="http://schemas.openxmlformats.org/officeDocument/2006/relationships/hyperlink" Target="https://www.transfermarkt.com/nk-domzale/transfers/verein/6248/w_s/pos/saison_id/2023" TargetMode="External"/><Relationship Id="rId7076" Type="http://schemas.openxmlformats.org/officeDocument/2006/relationships/hyperlink" Target="https://www.transfermarkt.com/nk-maribor/transfers/verein/790/w_s/pos/saison_id/2023" TargetMode="External"/><Relationship Id="rId7490" Type="http://schemas.openxmlformats.org/officeDocument/2006/relationships/hyperlink" Target="https://www.transfermarkt.com/fc-koper/transfers/verein/433/w_s/pos/saison_id/2023" TargetMode="External"/><Relationship Id="rId8127" Type="http://schemas.openxmlformats.org/officeDocument/2006/relationships/hyperlink" Target="https://www.transfermarkt.com/ns-mura/transfers/verein/4059/w_s/pos/saison_id/2023" TargetMode="External"/><Relationship Id="rId8541" Type="http://schemas.openxmlformats.org/officeDocument/2006/relationships/hyperlink" Target="https://www.transfermarkt.com/nk-olimpija-ljubljana/transfers/verein/4772/w_s/pos/saison_id/2023" TargetMode="External"/><Relationship Id="rId3686" Type="http://schemas.openxmlformats.org/officeDocument/2006/relationships/hyperlink" Target="https://www.transfermarkt.com/nk-aluminij-kidricevo/transfers/verein/11033/w_s/pos/saison_id/2023" TargetMode="External"/><Relationship Id="rId6092" Type="http://schemas.openxmlformats.org/officeDocument/2006/relationships/hyperlink" Target="https://www.transfermarkt.com/nk-celje/transfers/verein/710/w_s/pos/saison_id/2023" TargetMode="External"/><Relationship Id="rId7143" Type="http://schemas.openxmlformats.org/officeDocument/2006/relationships/hyperlink" Target="https://www.transfermarkt.com/fc-koper/transfers/verein/433/w_s/pos/saison_id/2023" TargetMode="External"/><Relationship Id="rId2288" Type="http://schemas.openxmlformats.org/officeDocument/2006/relationships/hyperlink" Target="https://www.transfermarkt.com/nk-domzale/transfers/verein/6248/w_s/pos/saison_id/2023" TargetMode="External"/><Relationship Id="rId3339" Type="http://schemas.openxmlformats.org/officeDocument/2006/relationships/hyperlink" Target="https://www.transfermarkt.com/nk-domzale/transfers/verein/6248/w_s/pos/saison_id/2023" TargetMode="External"/><Relationship Id="rId4737" Type="http://schemas.openxmlformats.org/officeDocument/2006/relationships/hyperlink" Target="https://www.transfermarkt.com/nk-rogaska/transfers/verein/55601/w_s/pos/saison_id/2023" TargetMode="External"/><Relationship Id="rId7210" Type="http://schemas.openxmlformats.org/officeDocument/2006/relationships/hyperlink" Target="https://www.transfermarkt.com/nk-radomlje/kader/verein/21460/saison_id/2023" TargetMode="External"/><Relationship Id="rId3753" Type="http://schemas.openxmlformats.org/officeDocument/2006/relationships/hyperlink" Target="https://www.transfermarkt.com/nk-radomlje/transfers/verein/21460/w_s/pos/saison_id/2023" TargetMode="External"/><Relationship Id="rId4804" Type="http://schemas.openxmlformats.org/officeDocument/2006/relationships/hyperlink" Target="https://www.transfermarkt.com/nk-maribor/kader/verein/790/saison_id/2023" TargetMode="External"/><Relationship Id="rId674" Type="http://schemas.openxmlformats.org/officeDocument/2006/relationships/hyperlink" Target="https://www.transfermarkt.com/nk-maribor/transfers/verein/790/w_s/pos/saison_id/2023" TargetMode="External"/><Relationship Id="rId2355" Type="http://schemas.openxmlformats.org/officeDocument/2006/relationships/hyperlink" Target="https://www.transfermarkt.com/nk-rogaska/kader/verein/55601/saison_id/2023" TargetMode="External"/><Relationship Id="rId3406" Type="http://schemas.openxmlformats.org/officeDocument/2006/relationships/hyperlink" Target="https://www.transfermarkt.com/nk-olimpija-ljubljana/kader/verein/4772/saison_id/2023" TargetMode="External"/><Relationship Id="rId3820" Type="http://schemas.openxmlformats.org/officeDocument/2006/relationships/hyperlink" Target="https://www.transfermarkt.com/nk-maribor/kader/verein/790/saison_id/2023" TargetMode="External"/><Relationship Id="rId6976" Type="http://schemas.openxmlformats.org/officeDocument/2006/relationships/hyperlink" Target="https://www.transfermarkt.com/nk-aluminij-kidricevo/kader/verein/11033/saison_id/2023" TargetMode="External"/><Relationship Id="rId9382" Type="http://schemas.openxmlformats.org/officeDocument/2006/relationships/hyperlink" Target="https://www.transfermarkt.com/nk-olimpija-ljubljana/kader/verein/4772/saison_id/2023" TargetMode="External"/><Relationship Id="rId327" Type="http://schemas.openxmlformats.org/officeDocument/2006/relationships/hyperlink" Target="https://www.transfermarkt.com/nk-bravo/transfers/verein/26985/w_s/pos/saison_id/2023" TargetMode="External"/><Relationship Id="rId741" Type="http://schemas.openxmlformats.org/officeDocument/2006/relationships/hyperlink" Target="https://www.transfermarkt.com/nk-radomlje/transfers/verein/21460/w_s/pos/saison_id/2023" TargetMode="External"/><Relationship Id="rId1371" Type="http://schemas.openxmlformats.org/officeDocument/2006/relationships/hyperlink" Target="https://www.transfermarkt.com/nk-olimpija-ljubljana/transfers/verein/4772/w_s/pos/saison_id/2023" TargetMode="External"/><Relationship Id="rId2008" Type="http://schemas.openxmlformats.org/officeDocument/2006/relationships/hyperlink" Target="https://www.transfermarkt.com/nk-bravo/kader/verein/26985/saison_id/2023" TargetMode="External"/><Relationship Id="rId2422" Type="http://schemas.openxmlformats.org/officeDocument/2006/relationships/hyperlink" Target="https://www.transfermarkt.com/nk-radomlje/kader/verein/21460/saison_id/2023" TargetMode="External"/><Relationship Id="rId5578" Type="http://schemas.openxmlformats.org/officeDocument/2006/relationships/hyperlink" Target="https://www.transfermarkt.com/nk-olimpija-ljubljana/kader/verein/4772/saison_id/2023" TargetMode="External"/><Relationship Id="rId5992" Type="http://schemas.openxmlformats.org/officeDocument/2006/relationships/hyperlink" Target="https://www.transfermarkt.com/nk-olimpija-ljubljana/kader/verein/4772/saison_id/2023" TargetMode="External"/><Relationship Id="rId6629" Type="http://schemas.openxmlformats.org/officeDocument/2006/relationships/hyperlink" Target="https://www.transfermarkt.com/nk-celje/transfers/verein/710/w_s/pos/saison_id/2023" TargetMode="External"/><Relationship Id="rId9035" Type="http://schemas.openxmlformats.org/officeDocument/2006/relationships/hyperlink" Target="https://www.transfermarkt.com/fc-koper/transfers/verein/433/w_s/pos/saison_id/2023" TargetMode="External"/><Relationship Id="rId1024" Type="http://schemas.openxmlformats.org/officeDocument/2006/relationships/hyperlink" Target="https://www.transfermarkt.com/nk-aluminij-kidricevo/kader/verein/11033/saison_id/2023" TargetMode="External"/><Relationship Id="rId4594" Type="http://schemas.openxmlformats.org/officeDocument/2006/relationships/hyperlink" Target="https://www.transfermarkt.com/nk-bravo/kader/verein/26985/saison_id/2023" TargetMode="External"/><Relationship Id="rId5645" Type="http://schemas.openxmlformats.org/officeDocument/2006/relationships/hyperlink" Target="https://www.transfermarkt.com/nk-radomlje/transfers/verein/21460/w_s/pos/saison_id/2023" TargetMode="External"/><Relationship Id="rId8051" Type="http://schemas.openxmlformats.org/officeDocument/2006/relationships/hyperlink" Target="https://www.transfermarkt.com/nk-bravo/transfers/verein/26985/w_s/pos/saison_id/2023" TargetMode="External"/><Relationship Id="rId9102" Type="http://schemas.openxmlformats.org/officeDocument/2006/relationships/hyperlink" Target="https://www.transfermarkt.com/nk-bravo/transfers/verein/26985/w_s/pos/saison_id/2023" TargetMode="External"/><Relationship Id="rId3196" Type="http://schemas.openxmlformats.org/officeDocument/2006/relationships/hyperlink" Target="https://www.transfermarkt.com/nk-domzale/kader/verein/6248/saison_id/2023" TargetMode="External"/><Relationship Id="rId4247" Type="http://schemas.openxmlformats.org/officeDocument/2006/relationships/hyperlink" Target="https://www.transfermarkt.com/ns-mura/transfers/verein/4059/w_s/pos/saison_id/2023" TargetMode="External"/><Relationship Id="rId4661" Type="http://schemas.openxmlformats.org/officeDocument/2006/relationships/hyperlink" Target="https://www.transfermarkt.com/ns-mura/transfers/verein/4059/w_s/pos/saison_id/2023" TargetMode="External"/><Relationship Id="rId8868" Type="http://schemas.openxmlformats.org/officeDocument/2006/relationships/hyperlink" Target="https://www.transfermarkt.com/nk-radomlje/transfers/verein/21460/w_s/pos/saison_id/2023" TargetMode="External"/><Relationship Id="rId3263" Type="http://schemas.openxmlformats.org/officeDocument/2006/relationships/hyperlink" Target="https://www.transfermarkt.com/nk-maribor/transfers/verein/790/w_s/pos/saison_id/2023" TargetMode="External"/><Relationship Id="rId4314" Type="http://schemas.openxmlformats.org/officeDocument/2006/relationships/hyperlink" Target="https://www.transfermarkt.com/nk-celje/transfers/verein/710/w_s/pos/saison_id/2023" TargetMode="External"/><Relationship Id="rId5712" Type="http://schemas.openxmlformats.org/officeDocument/2006/relationships/hyperlink" Target="https://www.transfermarkt.com/ns-mura/transfers/verein/4059/w_s/pos/saison_id/2023" TargetMode="External"/><Relationship Id="rId184" Type="http://schemas.openxmlformats.org/officeDocument/2006/relationships/hyperlink" Target="https://www.transfermarkt.com/nk-aluminij-kidricevo/kader/verein/11033/saison_id/2023" TargetMode="External"/><Relationship Id="rId1908" Type="http://schemas.openxmlformats.org/officeDocument/2006/relationships/hyperlink" Target="https://www.transfermarkt.com/ns-mura/transfers/verein/4059/w_s/pos/saison_id/2023" TargetMode="External"/><Relationship Id="rId7884" Type="http://schemas.openxmlformats.org/officeDocument/2006/relationships/hyperlink" Target="https://www.transfermarkt.com/nk-radomlje/transfers/verein/21460/w_s/pos/saison_id/2023" TargetMode="External"/><Relationship Id="rId8935" Type="http://schemas.openxmlformats.org/officeDocument/2006/relationships/hyperlink" Target="https://www.transfermarkt.com/nk-domzale/kader/verein/6248/saison_id/2023" TargetMode="External"/><Relationship Id="rId251" Type="http://schemas.openxmlformats.org/officeDocument/2006/relationships/hyperlink" Target="https://www.transfermarkt.com/nk-aluminij-kidricevo/transfers/verein/11033/w_s/pos/saison_id/2023" TargetMode="External"/><Relationship Id="rId3330" Type="http://schemas.openxmlformats.org/officeDocument/2006/relationships/hyperlink" Target="https://www.transfermarkt.com/nk-bravo/transfers/verein/26985/w_s/pos/saison_id/2023" TargetMode="External"/><Relationship Id="rId5088" Type="http://schemas.openxmlformats.org/officeDocument/2006/relationships/hyperlink" Target="https://www.transfermarkt.com/nk-olimpija-ljubljana/transfers/verein/4772/w_s/pos/saison_id/2023" TargetMode="External"/><Relationship Id="rId6139" Type="http://schemas.openxmlformats.org/officeDocument/2006/relationships/hyperlink" Target="https://www.transfermarkt.com/nk-domzale/kader/verein/6248/saison_id/2023" TargetMode="External"/><Relationship Id="rId6486" Type="http://schemas.openxmlformats.org/officeDocument/2006/relationships/hyperlink" Target="https://www.transfermarkt.com/nk-celje/transfers/verein/710/w_s/pos/saison_id/2023" TargetMode="External"/><Relationship Id="rId7537" Type="http://schemas.openxmlformats.org/officeDocument/2006/relationships/hyperlink" Target="https://www.transfermarkt.com/nk-domzale/kader/verein/6248/saison_id/2023" TargetMode="External"/><Relationship Id="rId7951" Type="http://schemas.openxmlformats.org/officeDocument/2006/relationships/hyperlink" Target="https://www.transfermarkt.com/nk-celje/kader/verein/710/saison_id/2023" TargetMode="External"/><Relationship Id="rId6553" Type="http://schemas.openxmlformats.org/officeDocument/2006/relationships/hyperlink" Target="https://www.transfermarkt.com/nk-maribor/kader/verein/790/saison_id/2023" TargetMode="External"/><Relationship Id="rId7604" Type="http://schemas.openxmlformats.org/officeDocument/2006/relationships/hyperlink" Target="https://www.transfermarkt.com/nk-celje/transfers/verein/710/w_s/pos/saison_id/2023" TargetMode="External"/><Relationship Id="rId1698" Type="http://schemas.openxmlformats.org/officeDocument/2006/relationships/hyperlink" Target="https://www.transfermarkt.com/fc-koper/transfers/verein/433/w_s/pos/saison_id/2023" TargetMode="External"/><Relationship Id="rId2749" Type="http://schemas.openxmlformats.org/officeDocument/2006/relationships/hyperlink" Target="https://www.transfermarkt.com/fc-koper/kader/verein/433/saison_id/2023" TargetMode="External"/><Relationship Id="rId5155" Type="http://schemas.openxmlformats.org/officeDocument/2006/relationships/hyperlink" Target="https://www.transfermarkt.com/nk-olimpija-ljubljana/kader/verein/4772/saison_id/2023" TargetMode="External"/><Relationship Id="rId6206" Type="http://schemas.openxmlformats.org/officeDocument/2006/relationships/hyperlink" Target="https://www.transfermarkt.com/nk-aluminij-kidricevo/transfers/verein/11033/w_s/pos/saison_id/2023" TargetMode="External"/><Relationship Id="rId6620" Type="http://schemas.openxmlformats.org/officeDocument/2006/relationships/hyperlink" Target="https://www.transfermarkt.com/nk-radomlje/transfers/verein/21460/w_s/pos/saison_id/2023" TargetMode="External"/><Relationship Id="rId1765" Type="http://schemas.openxmlformats.org/officeDocument/2006/relationships/hyperlink" Target="https://www.transfermarkt.com/nk-rogaska/kader/verein/55601/saison_id/2023" TargetMode="External"/><Relationship Id="rId4171" Type="http://schemas.openxmlformats.org/officeDocument/2006/relationships/hyperlink" Target="https://www.transfermarkt.com/nk-rogaska/kader/verein/55601/saison_id/2023" TargetMode="External"/><Relationship Id="rId5222" Type="http://schemas.openxmlformats.org/officeDocument/2006/relationships/hyperlink" Target="https://www.transfermarkt.com/nk-aluminij-kidricevo/transfers/verein/11033/w_s/pos/saison_id/2023" TargetMode="External"/><Relationship Id="rId8378" Type="http://schemas.openxmlformats.org/officeDocument/2006/relationships/hyperlink" Target="https://www.transfermarkt.com/nk-celje/transfers/verein/710/w_s/pos/saison_id/2023" TargetMode="External"/><Relationship Id="rId8792" Type="http://schemas.openxmlformats.org/officeDocument/2006/relationships/hyperlink" Target="https://www.transfermarkt.com/nk-olimpija-ljubljana/transfers/verein/4772/w_s/pos/saison_id/2023" TargetMode="External"/><Relationship Id="rId9429" Type="http://schemas.openxmlformats.org/officeDocument/2006/relationships/hyperlink" Target="https://www.transfermarkt.com/ns-mura/transfers/verein/4059/w_s/pos/saison_id/2023" TargetMode="External"/><Relationship Id="rId57" Type="http://schemas.openxmlformats.org/officeDocument/2006/relationships/hyperlink" Target="https://www.transfermarkt.com/fc-koper/transfers/verein/433/w_s/pos/saison_id/2023" TargetMode="External"/><Relationship Id="rId1418" Type="http://schemas.openxmlformats.org/officeDocument/2006/relationships/hyperlink" Target="https://www.transfermarkt.com/nk-bravo/transfers/verein/26985/w_s/pos/saison_id/2023" TargetMode="External"/><Relationship Id="rId2816" Type="http://schemas.openxmlformats.org/officeDocument/2006/relationships/hyperlink" Target="https://www.transfermarkt.com/nk-aluminij-kidricevo/transfers/verein/11033/w_s/pos/saison_id/2023" TargetMode="External"/><Relationship Id="rId7394" Type="http://schemas.openxmlformats.org/officeDocument/2006/relationships/hyperlink" Target="https://www.transfermarkt.com/nk-radomlje/transfers/verein/21460/w_s/pos/saison_id/2023" TargetMode="External"/><Relationship Id="rId8445" Type="http://schemas.openxmlformats.org/officeDocument/2006/relationships/hyperlink" Target="https://www.transfermarkt.com/nk-aluminij-kidricevo/transfers/verein/11033/w_s/pos/saison_id/2023" TargetMode="External"/><Relationship Id="rId1832" Type="http://schemas.openxmlformats.org/officeDocument/2006/relationships/hyperlink" Target="https://www.transfermarkt.com/nk-aluminij-kidricevo/transfers/verein/11033/w_s/pos/saison_id/2023" TargetMode="External"/><Relationship Id="rId4988" Type="http://schemas.openxmlformats.org/officeDocument/2006/relationships/hyperlink" Target="https://www.transfermarkt.com/fc-koper/transfers/verein/433/w_s/pos/saison_id/2023" TargetMode="External"/><Relationship Id="rId7047" Type="http://schemas.openxmlformats.org/officeDocument/2006/relationships/hyperlink" Target="https://www.transfermarkt.com/ns-mura/transfers/verein/4059/w_s/pos/saison_id/2023" TargetMode="External"/><Relationship Id="rId6063" Type="http://schemas.openxmlformats.org/officeDocument/2006/relationships/hyperlink" Target="https://www.transfermarkt.com/nk-rogaska/kader/verein/55601/saison_id/2023" TargetMode="External"/><Relationship Id="rId7461" Type="http://schemas.openxmlformats.org/officeDocument/2006/relationships/hyperlink" Target="https://www.transfermarkt.com/nk-domzale/transfers/verein/6248/w_s/pos/saison_id/2023" TargetMode="External"/><Relationship Id="rId8512" Type="http://schemas.openxmlformats.org/officeDocument/2006/relationships/hyperlink" Target="https://www.transfermarkt.com/fc-koper/kader/verein/433/saison_id/2023" TargetMode="External"/><Relationship Id="rId3657" Type="http://schemas.openxmlformats.org/officeDocument/2006/relationships/hyperlink" Target="https://www.transfermarkt.com/nk-domzale/transfers/verein/6248/w_s/pos/saison_id/2023" TargetMode="External"/><Relationship Id="rId4708" Type="http://schemas.openxmlformats.org/officeDocument/2006/relationships/hyperlink" Target="https://www.transfermarkt.com/ns-mura/kader/verein/4059/saison_id/2023" TargetMode="External"/><Relationship Id="rId7114" Type="http://schemas.openxmlformats.org/officeDocument/2006/relationships/hyperlink" Target="https://www.transfermarkt.com/nk-domzale/kader/verein/6248/saison_id/2023" TargetMode="External"/><Relationship Id="rId578" Type="http://schemas.openxmlformats.org/officeDocument/2006/relationships/hyperlink" Target="https://www.transfermarkt.com/fc-koper/transfers/verein/433/w_s/pos/saison_id/2023" TargetMode="External"/><Relationship Id="rId992" Type="http://schemas.openxmlformats.org/officeDocument/2006/relationships/hyperlink" Target="https://www.transfermarkt.com/nk-olimpija-ljubljana/transfers/verein/4772/w_s/pos/saison_id/2023" TargetMode="External"/><Relationship Id="rId2259" Type="http://schemas.openxmlformats.org/officeDocument/2006/relationships/hyperlink" Target="https://www.transfermarkt.com/nk-aluminij-kidricevo/transfers/verein/11033/w_s/pos/saison_id/2023" TargetMode="External"/><Relationship Id="rId2673" Type="http://schemas.openxmlformats.org/officeDocument/2006/relationships/hyperlink" Target="https://www.transfermarkt.com/fc-koper/kader/verein/433/saison_id/2023" TargetMode="External"/><Relationship Id="rId3724" Type="http://schemas.openxmlformats.org/officeDocument/2006/relationships/hyperlink" Target="https://www.transfermarkt.com/nk-domzale/kader/verein/6248/saison_id/2023" TargetMode="External"/><Relationship Id="rId6130" Type="http://schemas.openxmlformats.org/officeDocument/2006/relationships/hyperlink" Target="https://www.transfermarkt.com/nk-radomlje/kader/verein/21460/saison_id/2023" TargetMode="External"/><Relationship Id="rId9286" Type="http://schemas.openxmlformats.org/officeDocument/2006/relationships/hyperlink" Target="https://www.transfermarkt.com/nk-aluminij-kidricevo/kader/verein/11033/saison_id/2023" TargetMode="External"/><Relationship Id="rId645" Type="http://schemas.openxmlformats.org/officeDocument/2006/relationships/hyperlink" Target="https://www.transfermarkt.com/nk-rogaska/transfers/verein/55601/w_s/pos/saison_id/2023" TargetMode="External"/><Relationship Id="rId1275" Type="http://schemas.openxmlformats.org/officeDocument/2006/relationships/hyperlink" Target="https://www.transfermarkt.com/nk-radomlje/transfers/verein/21460/w_s/pos/saison_id/2023" TargetMode="External"/><Relationship Id="rId2326" Type="http://schemas.openxmlformats.org/officeDocument/2006/relationships/hyperlink" Target="https://www.transfermarkt.com/ns-mura/kader/verein/4059/saison_id/2023" TargetMode="External"/><Relationship Id="rId2740" Type="http://schemas.openxmlformats.org/officeDocument/2006/relationships/hyperlink" Target="https://www.transfermarkt.com/nk-radomlje/kader/verein/21460/saison_id/2023" TargetMode="External"/><Relationship Id="rId5896" Type="http://schemas.openxmlformats.org/officeDocument/2006/relationships/hyperlink" Target="https://www.transfermarkt.com/nk-rogaska/kader/verein/55601/saison_id/2023" TargetMode="External"/><Relationship Id="rId6947" Type="http://schemas.openxmlformats.org/officeDocument/2006/relationships/hyperlink" Target="https://www.transfermarkt.com/nk-bravo/transfers/verein/26985/w_s/pos/saison_id/2023" TargetMode="External"/><Relationship Id="rId9353" Type="http://schemas.openxmlformats.org/officeDocument/2006/relationships/hyperlink" Target="https://www.transfermarkt.com/nk-radomlje/transfers/verein/21460/w_s/pos/saison_id/2023" TargetMode="External"/><Relationship Id="rId712" Type="http://schemas.openxmlformats.org/officeDocument/2006/relationships/hyperlink" Target="https://www.transfermarkt.com/nk-olimpija-ljubljana/kader/verein/4772/saison_id/2023" TargetMode="External"/><Relationship Id="rId1342" Type="http://schemas.openxmlformats.org/officeDocument/2006/relationships/hyperlink" Target="https://www.transfermarkt.com/nk-olimpija-ljubljana/kader/verein/4772/saison_id/2023" TargetMode="External"/><Relationship Id="rId4498" Type="http://schemas.openxmlformats.org/officeDocument/2006/relationships/hyperlink" Target="https://www.transfermarkt.com/fc-koper/kader/verein/433/saison_id/2023" TargetMode="External"/><Relationship Id="rId5549" Type="http://schemas.openxmlformats.org/officeDocument/2006/relationships/hyperlink" Target="https://www.transfermarkt.com/nk-celje/transfers/verein/710/w_s/pos/saison_id/2023" TargetMode="External"/><Relationship Id="rId9006" Type="http://schemas.openxmlformats.org/officeDocument/2006/relationships/hyperlink" Target="https://www.transfermarkt.com/nk-olimpija-ljubljana/transfers/verein/4772/w_s/pos/saison_id/2023" TargetMode="External"/><Relationship Id="rId9420" Type="http://schemas.openxmlformats.org/officeDocument/2006/relationships/hyperlink" Target="https://www.transfermarkt.com/nk-aluminij-kidricevo/transfers/verein/11033/w_s/pos/saison_id/2023" TargetMode="External"/><Relationship Id="rId5963" Type="http://schemas.openxmlformats.org/officeDocument/2006/relationships/hyperlink" Target="https://www.transfermarkt.com/nk-maribor/transfers/verein/790/w_s/pos/saison_id/2023" TargetMode="External"/><Relationship Id="rId8022" Type="http://schemas.openxmlformats.org/officeDocument/2006/relationships/hyperlink" Target="https://www.transfermarkt.com/nk-maribor/transfers/verein/790/w_s/pos/saison_id/2023" TargetMode="External"/><Relationship Id="rId3167" Type="http://schemas.openxmlformats.org/officeDocument/2006/relationships/hyperlink" Target="https://www.transfermarkt.com/nk-domzale/transfers/verein/6248/w_s/pos/saison_id/2023" TargetMode="External"/><Relationship Id="rId4565" Type="http://schemas.openxmlformats.org/officeDocument/2006/relationships/hyperlink" Target="https://www.transfermarkt.com/nk-radomlje/transfers/verein/21460/w_s/pos/saison_id/2023" TargetMode="External"/><Relationship Id="rId5616" Type="http://schemas.openxmlformats.org/officeDocument/2006/relationships/hyperlink" Target="https://www.transfermarkt.com/ns-mura/transfers/verein/4059/w_s/pos/saison_id/2023" TargetMode="External"/><Relationship Id="rId3581" Type="http://schemas.openxmlformats.org/officeDocument/2006/relationships/hyperlink" Target="https://www.transfermarkt.com/fc-koper/transfers/verein/433/w_s/pos/saison_id/2023" TargetMode="External"/><Relationship Id="rId4218" Type="http://schemas.openxmlformats.org/officeDocument/2006/relationships/hyperlink" Target="https://www.transfermarkt.com/nk-maribor/transfers/verein/790/w_s/pos/saison_id/2023" TargetMode="External"/><Relationship Id="rId4632" Type="http://schemas.openxmlformats.org/officeDocument/2006/relationships/hyperlink" Target="https://www.transfermarkt.com/nk-domzale/transfers/verein/6248/w_s/pos/saison_id/2023" TargetMode="External"/><Relationship Id="rId7788" Type="http://schemas.openxmlformats.org/officeDocument/2006/relationships/hyperlink" Target="https://www.transfermarkt.com/nk-bravo/transfers/verein/26985/w_s/pos/saison_id/2023" TargetMode="External"/><Relationship Id="rId8839" Type="http://schemas.openxmlformats.org/officeDocument/2006/relationships/hyperlink" Target="https://www.transfermarkt.com/nk-rogaska/kader/verein/55601/saison_id/2023" TargetMode="External"/><Relationship Id="rId2183" Type="http://schemas.openxmlformats.org/officeDocument/2006/relationships/hyperlink" Target="https://www.transfermarkt.com/nk-celje/transfers/verein/710/w_s/pos/saison_id/2023" TargetMode="External"/><Relationship Id="rId3234" Type="http://schemas.openxmlformats.org/officeDocument/2006/relationships/hyperlink" Target="https://www.transfermarkt.com/nk-olimpija-ljubljana/transfers/verein/4772/w_s/pos/saison_id/2023" TargetMode="External"/><Relationship Id="rId7855" Type="http://schemas.openxmlformats.org/officeDocument/2006/relationships/hyperlink" Target="https://www.transfermarkt.com/nk-olimpija-ljubljana/kader/verein/4772/saison_id/2023" TargetMode="External"/><Relationship Id="rId8906" Type="http://schemas.openxmlformats.org/officeDocument/2006/relationships/hyperlink" Target="https://www.transfermarkt.com/nk-rogaska/transfers/verein/55601/w_s/pos/saison_id/2023" TargetMode="External"/><Relationship Id="rId155" Type="http://schemas.openxmlformats.org/officeDocument/2006/relationships/hyperlink" Target="https://www.transfermarkt.com/nk-bravo/transfers/verein/26985/w_s/pos/saison_id/2023" TargetMode="External"/><Relationship Id="rId2250" Type="http://schemas.openxmlformats.org/officeDocument/2006/relationships/hyperlink" Target="https://www.transfermarkt.com/ns-mura/transfers/verein/4059/w_s/pos/saison_id/2023" TargetMode="External"/><Relationship Id="rId3301" Type="http://schemas.openxmlformats.org/officeDocument/2006/relationships/hyperlink" Target="https://www.transfermarkt.com/fc-koper/kader/verein/433/saison_id/2023" TargetMode="External"/><Relationship Id="rId6457" Type="http://schemas.openxmlformats.org/officeDocument/2006/relationships/hyperlink" Target="https://www.transfermarkt.com/fc-koper/kader/verein/433/saison_id/2023" TargetMode="External"/><Relationship Id="rId6871" Type="http://schemas.openxmlformats.org/officeDocument/2006/relationships/hyperlink" Target="https://www.transfermarkt.com/nk-aluminij-kidricevo/kader/verein/11033/saison_id/2023" TargetMode="External"/><Relationship Id="rId7508" Type="http://schemas.openxmlformats.org/officeDocument/2006/relationships/hyperlink" Target="https://www.transfermarkt.com/nk-rogaska/transfers/verein/55601/w_s/pos/saison_id/2023" TargetMode="External"/><Relationship Id="rId222" Type="http://schemas.openxmlformats.org/officeDocument/2006/relationships/hyperlink" Target="https://www.transfermarkt.com/ns-mura/transfers/verein/4059/w_s/pos/saison_id/2023" TargetMode="External"/><Relationship Id="rId5059" Type="http://schemas.openxmlformats.org/officeDocument/2006/relationships/hyperlink" Target="https://www.transfermarkt.com/nk-rogaska/kader/verein/55601/saison_id/2023" TargetMode="External"/><Relationship Id="rId5473" Type="http://schemas.openxmlformats.org/officeDocument/2006/relationships/hyperlink" Target="https://www.transfermarkt.com/nk-domzale/kader/verein/6248/saison_id/2023" TargetMode="External"/><Relationship Id="rId6524" Type="http://schemas.openxmlformats.org/officeDocument/2006/relationships/hyperlink" Target="https://www.transfermarkt.com/nk-olimpija-ljubljana/transfers/verein/4772/w_s/pos/saison_id/2023" TargetMode="External"/><Relationship Id="rId7922" Type="http://schemas.openxmlformats.org/officeDocument/2006/relationships/hyperlink" Target="https://www.transfermarkt.com/nk-maribor/transfers/verein/790/w_s/pos/saison_id/2023" TargetMode="External"/><Relationship Id="rId4075" Type="http://schemas.openxmlformats.org/officeDocument/2006/relationships/hyperlink" Target="https://www.transfermarkt.com/nk-domzale/kader/verein/6248/saison_id/2023" TargetMode="External"/><Relationship Id="rId5126" Type="http://schemas.openxmlformats.org/officeDocument/2006/relationships/hyperlink" Target="https://www.transfermarkt.com/nk-radomlje/transfers/verein/21460/w_s/pos/saison_id/2023" TargetMode="External"/><Relationship Id="rId1669" Type="http://schemas.openxmlformats.org/officeDocument/2006/relationships/hyperlink" Target="https://www.transfermarkt.com/nk-bravo/kader/verein/26985/saison_id/2023" TargetMode="External"/><Relationship Id="rId3091" Type="http://schemas.openxmlformats.org/officeDocument/2006/relationships/hyperlink" Target="https://www.transfermarkt.com/nk-radomlje/kader/verein/21460/saison_id/2023" TargetMode="External"/><Relationship Id="rId4142" Type="http://schemas.openxmlformats.org/officeDocument/2006/relationships/hyperlink" Target="https://www.transfermarkt.com/ns-mura/transfers/verein/4059/w_s/pos/saison_id/2023" TargetMode="External"/><Relationship Id="rId5540" Type="http://schemas.openxmlformats.org/officeDocument/2006/relationships/hyperlink" Target="https://www.transfermarkt.com/fc-koper/transfers/verein/433/w_s/pos/saison_id/2023" TargetMode="External"/><Relationship Id="rId7298" Type="http://schemas.openxmlformats.org/officeDocument/2006/relationships/hyperlink" Target="https://www.transfermarkt.com/nk-maribor/transfers/verein/790/w_s/pos/saison_id/2023" TargetMode="External"/><Relationship Id="rId8349" Type="http://schemas.openxmlformats.org/officeDocument/2006/relationships/hyperlink" Target="https://www.transfermarkt.com/nk-radomlje/transfers/verein/21460/w_s/pos/saison_id/2023" TargetMode="External"/><Relationship Id="rId8696" Type="http://schemas.openxmlformats.org/officeDocument/2006/relationships/hyperlink" Target="https://www.transfermarkt.com/nk-domzale/transfers/verein/6248/w_s/pos/saison_id/2023" TargetMode="External"/><Relationship Id="rId1736" Type="http://schemas.openxmlformats.org/officeDocument/2006/relationships/hyperlink" Target="https://www.transfermarkt.com/nk-maribor/transfers/verein/790/w_s/pos/saison_id/2023" TargetMode="External"/><Relationship Id="rId8763" Type="http://schemas.openxmlformats.org/officeDocument/2006/relationships/hyperlink" Target="https://www.transfermarkt.com/nk-radomlje/transfers/verein/21460/w_s/pos/saison_id/2023" TargetMode="External"/><Relationship Id="rId28" Type="http://schemas.openxmlformats.org/officeDocument/2006/relationships/hyperlink" Target="https://www.transfermarkt.com/nk-radomlje/kader/verein/21460/saison_id/2023" TargetMode="External"/><Relationship Id="rId1803" Type="http://schemas.openxmlformats.org/officeDocument/2006/relationships/hyperlink" Target="https://www.transfermarkt.com/nk-domzale/transfers/verein/6248/w_s/pos/saison_id/2023" TargetMode="External"/><Relationship Id="rId4959" Type="http://schemas.openxmlformats.org/officeDocument/2006/relationships/hyperlink" Target="https://www.transfermarkt.com/nk-olimpija-ljubljana/transfers/verein/4772/w_s/pos/saison_id/2023" TargetMode="External"/><Relationship Id="rId7365" Type="http://schemas.openxmlformats.org/officeDocument/2006/relationships/hyperlink" Target="https://www.transfermarkt.com/nk-rogaska/transfers/verein/55601/w_s/pos/saison_id/2023" TargetMode="External"/><Relationship Id="rId8416" Type="http://schemas.openxmlformats.org/officeDocument/2006/relationships/hyperlink" Target="https://www.transfermarkt.com/ns-mura/kader/verein/4059/saison_id/2023" TargetMode="External"/><Relationship Id="rId8830" Type="http://schemas.openxmlformats.org/officeDocument/2006/relationships/hyperlink" Target="https://www.transfermarkt.com/nk-aluminij-kidricevo/kader/verein/11033/saison_id/2023" TargetMode="External"/><Relationship Id="rId3975" Type="http://schemas.openxmlformats.org/officeDocument/2006/relationships/hyperlink" Target="https://www.transfermarkt.com/nk-bravo/transfers/verein/26985/w_s/pos/saison_id/2023" TargetMode="External"/><Relationship Id="rId6381" Type="http://schemas.openxmlformats.org/officeDocument/2006/relationships/hyperlink" Target="https://www.transfermarkt.com/nk-bravo/transfers/verein/26985/w_s/pos/saison_id/2023" TargetMode="External"/><Relationship Id="rId7018" Type="http://schemas.openxmlformats.org/officeDocument/2006/relationships/hyperlink" Target="https://www.transfermarkt.com/nk-maribor/kader/verein/790/saison_id/2023" TargetMode="External"/><Relationship Id="rId7432" Type="http://schemas.openxmlformats.org/officeDocument/2006/relationships/hyperlink" Target="https://www.transfermarkt.com/nk-bravo/kader/verein/26985/saison_id/2023" TargetMode="External"/><Relationship Id="rId896" Type="http://schemas.openxmlformats.org/officeDocument/2006/relationships/hyperlink" Target="https://www.transfermarkt.com/nk-olimpija-ljubljana/transfers/verein/4772/w_s/pos/saison_id/2023" TargetMode="External"/><Relationship Id="rId2577" Type="http://schemas.openxmlformats.org/officeDocument/2006/relationships/hyperlink" Target="https://www.transfermarkt.com/nk-rogaska/transfers/verein/55601/w_s/pos/saison_id/2023" TargetMode="External"/><Relationship Id="rId3628" Type="http://schemas.openxmlformats.org/officeDocument/2006/relationships/hyperlink" Target="https://www.transfermarkt.com/nk-olimpija-ljubljana/kader/verein/4772/saison_id/2023" TargetMode="External"/><Relationship Id="rId6034" Type="http://schemas.openxmlformats.org/officeDocument/2006/relationships/hyperlink" Target="https://www.transfermarkt.com/ns-mura/kader/verein/4059/saison_id/2023" TargetMode="External"/><Relationship Id="rId549" Type="http://schemas.openxmlformats.org/officeDocument/2006/relationships/hyperlink" Target="https://www.transfermarkt.com/nk-celje/transfers/verein/710/w_s/pos/saison_id/2023" TargetMode="External"/><Relationship Id="rId1179" Type="http://schemas.openxmlformats.org/officeDocument/2006/relationships/hyperlink" Target="https://www.transfermarkt.com/ns-mura/transfers/verein/4059/w_s/pos/saison_id/2023" TargetMode="External"/><Relationship Id="rId1593" Type="http://schemas.openxmlformats.org/officeDocument/2006/relationships/hyperlink" Target="https://www.transfermarkt.com/nk-celje/transfers/verein/710/w_s/pos/saison_id/2023" TargetMode="External"/><Relationship Id="rId2991" Type="http://schemas.openxmlformats.org/officeDocument/2006/relationships/hyperlink" Target="https://www.transfermarkt.com/nk-radomlje/transfers/verein/21460/w_s/pos/saison_id/2023" TargetMode="External"/><Relationship Id="rId5050" Type="http://schemas.openxmlformats.org/officeDocument/2006/relationships/hyperlink" Target="https://www.transfermarkt.com/fc-koper/kader/verein/433/saison_id/2023" TargetMode="External"/><Relationship Id="rId6101" Type="http://schemas.openxmlformats.org/officeDocument/2006/relationships/hyperlink" Target="https://www.transfermarkt.com/nk-bravo/transfers/verein/26985/w_s/pos/saison_id/2023" TargetMode="External"/><Relationship Id="rId9257" Type="http://schemas.openxmlformats.org/officeDocument/2006/relationships/hyperlink" Target="https://www.transfermarkt.com/ns-mura/transfers/verein/4059/w_s/pos/saison_id/2023" TargetMode="External"/><Relationship Id="rId963" Type="http://schemas.openxmlformats.org/officeDocument/2006/relationships/hyperlink" Target="https://www.transfermarkt.com/nk-radomlje/transfers/verein/21460/w_s/pos/saison_id/2023" TargetMode="External"/><Relationship Id="rId1246" Type="http://schemas.openxmlformats.org/officeDocument/2006/relationships/hyperlink" Target="https://www.transfermarkt.com/nk-rogaska/kader/verein/55601/saison_id/2023" TargetMode="External"/><Relationship Id="rId2644" Type="http://schemas.openxmlformats.org/officeDocument/2006/relationships/hyperlink" Target="https://www.transfermarkt.com/nk-aluminij-kidricevo/transfers/verein/11033/w_s/pos/saison_id/2023" TargetMode="External"/><Relationship Id="rId8273" Type="http://schemas.openxmlformats.org/officeDocument/2006/relationships/hyperlink" Target="https://www.transfermarkt.com/nk-rogaska/transfers/verein/55601/w_s/pos/saison_id/2023" TargetMode="External"/><Relationship Id="rId9671" Type="http://schemas.openxmlformats.org/officeDocument/2006/relationships/hyperlink" Target="https://www.transfermarkt.com/nk-celje/transfers/verein/710/w_s/pos/saison_id/2023" TargetMode="External"/><Relationship Id="rId616" Type="http://schemas.openxmlformats.org/officeDocument/2006/relationships/hyperlink" Target="https://www.transfermarkt.com/nk-bravo/kader/verein/26985/saison_id/2023" TargetMode="External"/><Relationship Id="rId1660" Type="http://schemas.openxmlformats.org/officeDocument/2006/relationships/hyperlink" Target="https://www.transfermarkt.com/nk-olimpija-ljubljana/kader/verein/4772/saison_id/2023" TargetMode="External"/><Relationship Id="rId2711" Type="http://schemas.openxmlformats.org/officeDocument/2006/relationships/hyperlink" Target="https://www.transfermarkt.com/ns-mura/transfers/verein/4059/w_s/pos/saison_id/2023" TargetMode="External"/><Relationship Id="rId5867" Type="http://schemas.openxmlformats.org/officeDocument/2006/relationships/hyperlink" Target="https://www.transfermarkt.com/nk-bravo/transfers/verein/26985/w_s/pos/saison_id/2023" TargetMode="External"/><Relationship Id="rId6918" Type="http://schemas.openxmlformats.org/officeDocument/2006/relationships/hyperlink" Target="https://www.transfermarkt.com/nk-domzale/transfers/verein/6248/w_s/pos/saison_id/2023" TargetMode="External"/><Relationship Id="rId9324" Type="http://schemas.openxmlformats.org/officeDocument/2006/relationships/hyperlink" Target="https://www.transfermarkt.com/nk-domzale/transfers/verein/6248/w_s/pos/saison_id/2023" TargetMode="External"/><Relationship Id="rId1313" Type="http://schemas.openxmlformats.org/officeDocument/2006/relationships/hyperlink" Target="https://www.transfermarkt.com/nk-radomlje/transfers/verein/21460/w_s/pos/saison_id/2023" TargetMode="External"/><Relationship Id="rId4469" Type="http://schemas.openxmlformats.org/officeDocument/2006/relationships/hyperlink" Target="https://www.transfermarkt.com/ns-mura/transfers/verein/4059/w_s/pos/saison_id/2023" TargetMode="External"/><Relationship Id="rId4883" Type="http://schemas.openxmlformats.org/officeDocument/2006/relationships/hyperlink" Target="https://www.transfermarkt.com/nk-rogaska/transfers/verein/55601/w_s/pos/saison_id/2023" TargetMode="External"/><Relationship Id="rId5934" Type="http://schemas.openxmlformats.org/officeDocument/2006/relationships/hyperlink" Target="https://www.transfermarkt.com/nk-aluminij-kidricevo/transfers/verein/11033/w_s/pos/saison_id/2023" TargetMode="External"/><Relationship Id="rId8340" Type="http://schemas.openxmlformats.org/officeDocument/2006/relationships/hyperlink" Target="https://www.transfermarkt.com/nk-maribor/transfers/verein/790/w_s/pos/saison_id/2023" TargetMode="External"/><Relationship Id="rId3485" Type="http://schemas.openxmlformats.org/officeDocument/2006/relationships/hyperlink" Target="https://www.transfermarkt.com/fc-koper/transfers/verein/433/w_s/pos/saison_id/2023" TargetMode="External"/><Relationship Id="rId4536" Type="http://schemas.openxmlformats.org/officeDocument/2006/relationships/hyperlink" Target="https://www.transfermarkt.com/nk-maribor/transfers/verein/790/w_s/pos/saison_id/2023" TargetMode="External"/><Relationship Id="rId4950" Type="http://schemas.openxmlformats.org/officeDocument/2006/relationships/hyperlink" Target="https://www.transfermarkt.com/nk-rogaska/transfers/verein/55601/w_s/pos/saison_id/2023" TargetMode="External"/><Relationship Id="rId2087" Type="http://schemas.openxmlformats.org/officeDocument/2006/relationships/hyperlink" Target="https://www.transfermarkt.com/nk-rogaska/transfers/verein/55601/w_s/pos/saison_id/2023" TargetMode="External"/><Relationship Id="rId3138" Type="http://schemas.openxmlformats.org/officeDocument/2006/relationships/hyperlink" Target="https://www.transfermarkt.com/nk-rogaska/transfers/verein/55601/w_s/pos/saison_id/2023" TargetMode="External"/><Relationship Id="rId3552" Type="http://schemas.openxmlformats.org/officeDocument/2006/relationships/hyperlink" Target="https://www.transfermarkt.com/nk-rogaska/transfers/verein/55601/w_s/pos/saison_id/2023" TargetMode="External"/><Relationship Id="rId4603" Type="http://schemas.openxmlformats.org/officeDocument/2006/relationships/hyperlink" Target="https://www.transfermarkt.com/nk-radomlje/kader/verein/21460/saison_id/2023" TargetMode="External"/><Relationship Id="rId7759" Type="http://schemas.openxmlformats.org/officeDocument/2006/relationships/hyperlink" Target="https://www.transfermarkt.com/nk-bravo/kader/verein/26985/saison_id/2023" TargetMode="External"/><Relationship Id="rId473" Type="http://schemas.openxmlformats.org/officeDocument/2006/relationships/hyperlink" Target="https://www.transfermarkt.com/nk-rogaska/transfers/verein/55601/w_s/pos/saison_id/2023" TargetMode="External"/><Relationship Id="rId2154" Type="http://schemas.openxmlformats.org/officeDocument/2006/relationships/hyperlink" Target="https://www.transfermarkt.com/nk-domzale/transfers/verein/6248/w_s/pos/saison_id/2023" TargetMode="External"/><Relationship Id="rId3205" Type="http://schemas.openxmlformats.org/officeDocument/2006/relationships/hyperlink" Target="https://www.transfermarkt.com/fc-koper/kader/verein/433/saison_id/2023" TargetMode="External"/><Relationship Id="rId9181" Type="http://schemas.openxmlformats.org/officeDocument/2006/relationships/hyperlink" Target="https://www.transfermarkt.com/nk-bravo/kader/verein/26985/saison_id/2023" TargetMode="External"/><Relationship Id="rId126" Type="http://schemas.openxmlformats.org/officeDocument/2006/relationships/hyperlink" Target="https://www.transfermarkt.com/ns-mura/transfers/verein/4059/w_s/pos/saison_id/2023" TargetMode="External"/><Relationship Id="rId540" Type="http://schemas.openxmlformats.org/officeDocument/2006/relationships/hyperlink" Target="https://www.transfermarkt.com/nk-rogaska/transfers/verein/55601/w_s/pos/saison_id/2023" TargetMode="External"/><Relationship Id="rId1170" Type="http://schemas.openxmlformats.org/officeDocument/2006/relationships/hyperlink" Target="https://www.transfermarkt.com/nk-bravo/kader/verein/26985/saison_id/2023" TargetMode="External"/><Relationship Id="rId2221" Type="http://schemas.openxmlformats.org/officeDocument/2006/relationships/hyperlink" Target="https://www.transfermarkt.com/nk-celje/kader/verein/710/saison_id/2023" TargetMode="External"/><Relationship Id="rId5377" Type="http://schemas.openxmlformats.org/officeDocument/2006/relationships/hyperlink" Target="https://www.transfermarkt.com/nk-radomlje/kader/verein/21460/saison_id/2023" TargetMode="External"/><Relationship Id="rId6428" Type="http://schemas.openxmlformats.org/officeDocument/2006/relationships/hyperlink" Target="https://www.transfermarkt.com/nk-radomlje/transfers/verein/21460/w_s/pos/saison_id/2023" TargetMode="External"/><Relationship Id="rId6775" Type="http://schemas.openxmlformats.org/officeDocument/2006/relationships/hyperlink" Target="https://www.transfermarkt.com/nk-bravo/kader/verein/26985/saison_id/2023" TargetMode="External"/><Relationship Id="rId7826" Type="http://schemas.openxmlformats.org/officeDocument/2006/relationships/hyperlink" Target="https://www.transfermarkt.com/fc-koper/transfers/verein/433/w_s/pos/saison_id/2023" TargetMode="External"/><Relationship Id="rId5791" Type="http://schemas.openxmlformats.org/officeDocument/2006/relationships/hyperlink" Target="https://www.transfermarkt.com/fc-koper/transfers/verein/433/w_s/pos/saison_id/2023" TargetMode="External"/><Relationship Id="rId6842" Type="http://schemas.openxmlformats.org/officeDocument/2006/relationships/hyperlink" Target="https://www.transfermarkt.com/nk-rogaska/transfers/verein/55601/w_s/pos/saison_id/2023" TargetMode="External"/><Relationship Id="rId1987" Type="http://schemas.openxmlformats.org/officeDocument/2006/relationships/hyperlink" Target="https://www.transfermarkt.com/ns-mura/kader/verein/4059/saison_id/2023" TargetMode="External"/><Relationship Id="rId4393" Type="http://schemas.openxmlformats.org/officeDocument/2006/relationships/hyperlink" Target="https://www.transfermarkt.com/ns-mura/kader/verein/4059/saison_id/2023" TargetMode="External"/><Relationship Id="rId5444" Type="http://schemas.openxmlformats.org/officeDocument/2006/relationships/hyperlink" Target="https://www.transfermarkt.com/nk-rogaska/transfers/verein/55601/w_s/pos/saison_id/2023" TargetMode="External"/><Relationship Id="rId4046" Type="http://schemas.openxmlformats.org/officeDocument/2006/relationships/hyperlink" Target="https://www.transfermarkt.com/nk-rogaska/transfers/verein/55601/w_s/pos/saison_id/2023" TargetMode="External"/><Relationship Id="rId4460" Type="http://schemas.openxmlformats.org/officeDocument/2006/relationships/hyperlink" Target="https://www.transfermarkt.com/nk-radomlje/transfers/verein/21460/w_s/pos/saison_id/2023" TargetMode="External"/><Relationship Id="rId5511" Type="http://schemas.openxmlformats.org/officeDocument/2006/relationships/hyperlink" Target="https://www.transfermarkt.com/nk-aluminij-kidricevo/transfers/verein/11033/w_s/pos/saison_id/2023" TargetMode="External"/><Relationship Id="rId8667" Type="http://schemas.openxmlformats.org/officeDocument/2006/relationships/hyperlink" Target="https://www.transfermarkt.com/nk-rogaska/transfers/verein/55601/w_s/pos/saison_id/2023" TargetMode="External"/><Relationship Id="rId1707" Type="http://schemas.openxmlformats.org/officeDocument/2006/relationships/hyperlink" Target="https://www.transfermarkt.com/nk-celje/transfers/verein/710/w_s/pos/saison_id/2023" TargetMode="External"/><Relationship Id="rId3062" Type="http://schemas.openxmlformats.org/officeDocument/2006/relationships/hyperlink" Target="https://www.transfermarkt.com/nk-bravo/transfers/verein/26985/w_s/pos/saison_id/2023" TargetMode="External"/><Relationship Id="rId4113" Type="http://schemas.openxmlformats.org/officeDocument/2006/relationships/hyperlink" Target="https://www.transfermarkt.com/nk-olimpija-ljubljana/transfers/verein/4772/w_s/pos/saison_id/2023" TargetMode="External"/><Relationship Id="rId7269" Type="http://schemas.openxmlformats.org/officeDocument/2006/relationships/hyperlink" Target="https://www.transfermarkt.com/nk-celje/transfers/verein/710/w_s/pos/saison_id/2023" TargetMode="External"/><Relationship Id="rId7683" Type="http://schemas.openxmlformats.org/officeDocument/2006/relationships/hyperlink" Target="https://www.transfermarkt.com/nk-olimpija-ljubljana/transfers/verein/4772/w_s/pos/saison_id/2023" TargetMode="External"/><Relationship Id="rId8734" Type="http://schemas.openxmlformats.org/officeDocument/2006/relationships/hyperlink" Target="https://www.transfermarkt.com/nk-rogaska/kader/verein/55601/saison_id/2023" TargetMode="External"/><Relationship Id="rId6285" Type="http://schemas.openxmlformats.org/officeDocument/2006/relationships/hyperlink" Target="https://www.transfermarkt.com/nk-olimpija-ljubljana/transfers/verein/4772/w_s/pos/saison_id/2023" TargetMode="External"/><Relationship Id="rId7336" Type="http://schemas.openxmlformats.org/officeDocument/2006/relationships/hyperlink" Target="https://www.transfermarkt.com/nk-domzale/kader/verein/6248/saison_id/2023" TargetMode="External"/><Relationship Id="rId3879" Type="http://schemas.openxmlformats.org/officeDocument/2006/relationships/hyperlink" Target="https://www.transfermarkt.com/ns-mura/transfers/verein/4059/w_s/pos/saison_id/2023" TargetMode="External"/><Relationship Id="rId6352" Type="http://schemas.openxmlformats.org/officeDocument/2006/relationships/hyperlink" Target="https://www.transfermarkt.com/fc-koper/kader/verein/433/saison_id/2023" TargetMode="External"/><Relationship Id="rId7750" Type="http://schemas.openxmlformats.org/officeDocument/2006/relationships/hyperlink" Target="https://www.transfermarkt.com/nk-radomlje/kader/verein/21460/saison_id/2023" TargetMode="External"/><Relationship Id="rId8801" Type="http://schemas.openxmlformats.org/officeDocument/2006/relationships/hyperlink" Target="https://www.transfermarkt.com/nk-maribor/transfers/verein/790/w_s/pos/saison_id/2023" TargetMode="External"/><Relationship Id="rId2895" Type="http://schemas.openxmlformats.org/officeDocument/2006/relationships/hyperlink" Target="https://www.transfermarkt.com/nk-bravo/transfers/verein/26985/w_s/pos/saison_id/2023" TargetMode="External"/><Relationship Id="rId3946" Type="http://schemas.openxmlformats.org/officeDocument/2006/relationships/hyperlink" Target="https://www.transfermarkt.com/nk-aluminij-kidricevo/kader/verein/11033/saison_id/2023" TargetMode="External"/><Relationship Id="rId6005" Type="http://schemas.openxmlformats.org/officeDocument/2006/relationships/hyperlink" Target="https://www.transfermarkt.com/nk-olimpija-ljubljana/transfers/verein/4772/w_s/pos/saison_id/2023" TargetMode="External"/><Relationship Id="rId7403" Type="http://schemas.openxmlformats.org/officeDocument/2006/relationships/hyperlink" Target="https://www.transfermarkt.com/nk-maribor/transfers/verein/790/w_s/pos/saison_id/2023" TargetMode="External"/><Relationship Id="rId867" Type="http://schemas.openxmlformats.org/officeDocument/2006/relationships/hyperlink" Target="https://www.transfermarkt.com/nk-maribor/transfers/verein/790/w_s/pos/saison_id/2023" TargetMode="External"/><Relationship Id="rId1497" Type="http://schemas.openxmlformats.org/officeDocument/2006/relationships/hyperlink" Target="https://www.transfermarkt.com/nk-domzale/transfers/verein/6248/w_s/pos/saison_id/2023" TargetMode="External"/><Relationship Id="rId2548" Type="http://schemas.openxmlformats.org/officeDocument/2006/relationships/hyperlink" Target="https://www.transfermarkt.com/nk-radomlje/kader/verein/21460/saison_id/2023" TargetMode="External"/><Relationship Id="rId2962" Type="http://schemas.openxmlformats.org/officeDocument/2006/relationships/hyperlink" Target="https://www.transfermarkt.com/nk-domzale/kader/verein/6248/saison_id/2023" TargetMode="External"/><Relationship Id="rId9575" Type="http://schemas.openxmlformats.org/officeDocument/2006/relationships/hyperlink" Target="https://www.transfermarkt.com/nk-olimpija-ljubljana/transfers/verein/4772/w_s/pos/saison_id/2023" TargetMode="External"/><Relationship Id="rId934" Type="http://schemas.openxmlformats.org/officeDocument/2006/relationships/hyperlink" Target="https://www.transfermarkt.com/ns-mura/transfers/verein/4059/w_s/pos/saison_id/2023" TargetMode="External"/><Relationship Id="rId1564" Type="http://schemas.openxmlformats.org/officeDocument/2006/relationships/hyperlink" Target="https://www.transfermarkt.com/fc-koper/kader/verein/433/saison_id/2023" TargetMode="External"/><Relationship Id="rId2615" Type="http://schemas.openxmlformats.org/officeDocument/2006/relationships/hyperlink" Target="https://www.transfermarkt.com/fc-koper/transfers/verein/433/w_s/pos/saison_id/2023" TargetMode="External"/><Relationship Id="rId5021" Type="http://schemas.openxmlformats.org/officeDocument/2006/relationships/hyperlink" Target="https://www.transfermarkt.com/nk-aluminij-kidricevo/transfers/verein/11033/w_s/pos/saison_id/2023" TargetMode="External"/><Relationship Id="rId8177" Type="http://schemas.openxmlformats.org/officeDocument/2006/relationships/hyperlink" Target="https://www.transfermarkt.com/nk-bravo/transfers/verein/26985/w_s/pos/saison_id/2023" TargetMode="External"/><Relationship Id="rId8591" Type="http://schemas.openxmlformats.org/officeDocument/2006/relationships/hyperlink" Target="https://www.transfermarkt.com/nk-rogaska/transfers/verein/55601/w_s/pos/saison_id/2023" TargetMode="External"/><Relationship Id="rId9228" Type="http://schemas.openxmlformats.org/officeDocument/2006/relationships/hyperlink" Target="https://www.transfermarkt.com/nk-olimpija-ljubljana/transfers/verein/4772/w_s/pos/saison_id/2023" TargetMode="External"/><Relationship Id="rId9642" Type="http://schemas.openxmlformats.org/officeDocument/2006/relationships/hyperlink" Target="https://www.transfermarkt.com/nk-rogaska/transfers/verein/55601/w_s/pos/saison_id/2023" TargetMode="External"/><Relationship Id="rId1217" Type="http://schemas.openxmlformats.org/officeDocument/2006/relationships/hyperlink" Target="https://www.transfermarkt.com/nk-celje/transfers/verein/710/w_s/pos/saison_id/2023" TargetMode="External"/><Relationship Id="rId1631" Type="http://schemas.openxmlformats.org/officeDocument/2006/relationships/hyperlink" Target="https://www.transfermarkt.com/nk-radomlje/transfers/verein/21460/w_s/pos/saison_id/2023" TargetMode="External"/><Relationship Id="rId4787" Type="http://schemas.openxmlformats.org/officeDocument/2006/relationships/hyperlink" Target="https://www.transfermarkt.com/nk-domzale/transfers/verein/6248/w_s/pos/saison_id/2023" TargetMode="External"/><Relationship Id="rId5838" Type="http://schemas.openxmlformats.org/officeDocument/2006/relationships/hyperlink" Target="https://www.transfermarkt.com/nk-domzale/transfers/verein/6248/w_s/pos/saison_id/2023" TargetMode="External"/><Relationship Id="rId7193" Type="http://schemas.openxmlformats.org/officeDocument/2006/relationships/hyperlink" Target="https://www.transfermarkt.com/ns-mura/transfers/verein/4059/w_s/pos/saison_id/2023" TargetMode="External"/><Relationship Id="rId8244" Type="http://schemas.openxmlformats.org/officeDocument/2006/relationships/hyperlink" Target="https://www.transfermarkt.com/nk-aluminij-kidricevo/transfers/verein/11033/w_s/pos/saison_id/2023" TargetMode="External"/><Relationship Id="rId3389" Type="http://schemas.openxmlformats.org/officeDocument/2006/relationships/hyperlink" Target="https://www.transfermarkt.com/nk-domzale/transfers/verein/6248/w_s/pos/saison_id/2023" TargetMode="External"/><Relationship Id="rId7260" Type="http://schemas.openxmlformats.org/officeDocument/2006/relationships/hyperlink" Target="https://www.transfermarkt.com/nk-aluminij-kidricevo/transfers/verein/11033/w_s/pos/saison_id/2023" TargetMode="External"/><Relationship Id="rId8311" Type="http://schemas.openxmlformats.org/officeDocument/2006/relationships/hyperlink" Target="https://www.transfermarkt.com/nk-bravo/kader/verein/26985/saison_id/2023" TargetMode="External"/><Relationship Id="rId3456" Type="http://schemas.openxmlformats.org/officeDocument/2006/relationships/hyperlink" Target="https://www.transfermarkt.com/nk-maribor/transfers/verein/790/w_s/pos/saison_id/2023" TargetMode="External"/><Relationship Id="rId4854" Type="http://schemas.openxmlformats.org/officeDocument/2006/relationships/hyperlink" Target="https://www.transfermarkt.com/nk-bravo/transfers/verein/26985/w_s/pos/saison_id/2023" TargetMode="External"/><Relationship Id="rId5905" Type="http://schemas.openxmlformats.org/officeDocument/2006/relationships/hyperlink" Target="https://www.transfermarkt.com/nk-olimpija-ljubljana/kader/verein/4772/saison_id/2023" TargetMode="External"/><Relationship Id="rId377" Type="http://schemas.openxmlformats.org/officeDocument/2006/relationships/hyperlink" Target="https://www.transfermarkt.com/fc-koper/transfers/verein/433/w_s/pos/saison_id/2023" TargetMode="External"/><Relationship Id="rId2058" Type="http://schemas.openxmlformats.org/officeDocument/2006/relationships/hyperlink" Target="https://www.transfermarkt.com/nk-domzale/transfers/verein/6248/w_s/pos/saison_id/2023" TargetMode="External"/><Relationship Id="rId3109" Type="http://schemas.openxmlformats.org/officeDocument/2006/relationships/hyperlink" Target="https://www.transfermarkt.com/fc-koper/kader/verein/433/saison_id/2023" TargetMode="External"/><Relationship Id="rId3870" Type="http://schemas.openxmlformats.org/officeDocument/2006/relationships/hyperlink" Target="https://www.transfermarkt.com/nk-rogaska/transfers/verein/55601/w_s/pos/saison_id/2023" TargetMode="External"/><Relationship Id="rId4507" Type="http://schemas.openxmlformats.org/officeDocument/2006/relationships/hyperlink" Target="https://www.transfermarkt.com/nk-rogaska/kader/verein/55601/saison_id/2023" TargetMode="External"/><Relationship Id="rId4921" Type="http://schemas.openxmlformats.org/officeDocument/2006/relationships/hyperlink" Target="https://www.transfermarkt.com/ns-mura/kader/verein/4059/saison_id/2023" TargetMode="External"/><Relationship Id="rId9085" Type="http://schemas.openxmlformats.org/officeDocument/2006/relationships/hyperlink" Target="https://www.transfermarkt.com/nk-maribor/kader/verein/790/saison_id/2023" TargetMode="External"/><Relationship Id="rId791" Type="http://schemas.openxmlformats.org/officeDocument/2006/relationships/hyperlink" Target="https://www.transfermarkt.com/nk-radomlje/transfers/verein/21460/w_s/pos/saison_id/2023" TargetMode="External"/><Relationship Id="rId1074" Type="http://schemas.openxmlformats.org/officeDocument/2006/relationships/hyperlink" Target="https://www.transfermarkt.com/nk-celje/transfers/verein/710/w_s/pos/saison_id/2023" TargetMode="External"/><Relationship Id="rId2472" Type="http://schemas.openxmlformats.org/officeDocument/2006/relationships/hyperlink" Target="https://www.transfermarkt.com/nk-rogaska/transfers/verein/55601/w_s/pos/saison_id/2023" TargetMode="External"/><Relationship Id="rId3523" Type="http://schemas.openxmlformats.org/officeDocument/2006/relationships/hyperlink" Target="https://www.transfermarkt.com/nk-maribor/kader/verein/790/saison_id/2023" TargetMode="External"/><Relationship Id="rId6679" Type="http://schemas.openxmlformats.org/officeDocument/2006/relationships/hyperlink" Target="https://www.transfermarkt.com/nk-olimpija-ljubljana/kader/verein/4772/saison_id/2023" TargetMode="External"/><Relationship Id="rId444" Type="http://schemas.openxmlformats.org/officeDocument/2006/relationships/hyperlink" Target="https://www.transfermarkt.com/nk-celje/transfers/verein/710/w_s/pos/saison_id/2023" TargetMode="External"/><Relationship Id="rId2125" Type="http://schemas.openxmlformats.org/officeDocument/2006/relationships/hyperlink" Target="https://www.transfermarkt.com/nk-maribor/kader/verein/790/saison_id/2023" TargetMode="External"/><Relationship Id="rId5695" Type="http://schemas.openxmlformats.org/officeDocument/2006/relationships/hyperlink" Target="https://www.transfermarkt.com/nk-maribor/kader/verein/790/saison_id/2023" TargetMode="External"/><Relationship Id="rId6746" Type="http://schemas.openxmlformats.org/officeDocument/2006/relationships/hyperlink" Target="https://www.transfermarkt.com/nk-celje/transfers/verein/710/w_s/pos/saison_id/2023" TargetMode="External"/><Relationship Id="rId9152" Type="http://schemas.openxmlformats.org/officeDocument/2006/relationships/hyperlink" Target="https://www.transfermarkt.com/fc-koper/transfers/verein/433/w_s/pos/saison_id/2023" TargetMode="External"/><Relationship Id="rId511" Type="http://schemas.openxmlformats.org/officeDocument/2006/relationships/hyperlink" Target="https://www.transfermarkt.com/nk-rogaska/kader/verein/55601/saison_id/2023" TargetMode="External"/><Relationship Id="rId1141" Type="http://schemas.openxmlformats.org/officeDocument/2006/relationships/hyperlink" Target="https://www.transfermarkt.com/nk-celje/kader/verein/710/saison_id/2023" TargetMode="External"/><Relationship Id="rId4297" Type="http://schemas.openxmlformats.org/officeDocument/2006/relationships/hyperlink" Target="https://www.transfermarkt.com/fc-koper/kader/verein/433/saison_id/2023" TargetMode="External"/><Relationship Id="rId5348" Type="http://schemas.openxmlformats.org/officeDocument/2006/relationships/hyperlink" Target="https://www.transfermarkt.com/nk-maribor/transfers/verein/790/w_s/pos/saison_id/2023" TargetMode="External"/><Relationship Id="rId5762" Type="http://schemas.openxmlformats.org/officeDocument/2006/relationships/hyperlink" Target="https://www.transfermarkt.com/nk-aluminij-kidricevo/transfers/verein/11033/w_s/pos/saison_id/2023" TargetMode="External"/><Relationship Id="rId6813" Type="http://schemas.openxmlformats.org/officeDocument/2006/relationships/hyperlink" Target="https://www.transfermarkt.com/nk-aluminij-kidricevo/transfers/verein/11033/w_s/pos/saison_id/2023" TargetMode="External"/><Relationship Id="rId4364" Type="http://schemas.openxmlformats.org/officeDocument/2006/relationships/hyperlink" Target="https://www.transfermarkt.com/nk-aluminij-kidricevo/transfers/verein/11033/w_s/pos/saison_id/2023" TargetMode="External"/><Relationship Id="rId5415" Type="http://schemas.openxmlformats.org/officeDocument/2006/relationships/hyperlink" Target="https://www.transfermarkt.com/nk-celje/transfers/verein/710/w_s/pos/saison_id/2023" TargetMode="External"/><Relationship Id="rId1958" Type="http://schemas.openxmlformats.org/officeDocument/2006/relationships/hyperlink" Target="https://www.transfermarkt.com/nk-radomlje/transfers/verein/21460/w_s/pos/saison_id/2023" TargetMode="External"/><Relationship Id="rId3380" Type="http://schemas.openxmlformats.org/officeDocument/2006/relationships/hyperlink" Target="https://www.transfermarkt.com/nk-celje/transfers/verein/710/w_s/pos/saison_id/2023" TargetMode="External"/><Relationship Id="rId4017" Type="http://schemas.openxmlformats.org/officeDocument/2006/relationships/hyperlink" Target="https://www.transfermarkt.com/nk-maribor/transfers/verein/790/w_s/pos/saison_id/2023" TargetMode="External"/><Relationship Id="rId4431" Type="http://schemas.openxmlformats.org/officeDocument/2006/relationships/hyperlink" Target="https://www.transfermarkt.com/fc-koper/transfers/verein/433/w_s/pos/saison_id/2023" TargetMode="External"/><Relationship Id="rId7587" Type="http://schemas.openxmlformats.org/officeDocument/2006/relationships/hyperlink" Target="https://www.transfermarkt.com/ns-mura/transfers/verein/4059/w_s/pos/saison_id/2023" TargetMode="External"/><Relationship Id="rId8638" Type="http://schemas.openxmlformats.org/officeDocument/2006/relationships/hyperlink" Target="https://www.transfermarkt.com/nk-maribor/kader/verein/790/saison_id/2023" TargetMode="External"/><Relationship Id="rId8985" Type="http://schemas.openxmlformats.org/officeDocument/2006/relationships/hyperlink" Target="https://www.transfermarkt.com/nk-aluminij-kidricevo/transfers/verein/11033/w_s/pos/saison_id/2023" TargetMode="External"/><Relationship Id="rId3033" Type="http://schemas.openxmlformats.org/officeDocument/2006/relationships/hyperlink" Target="https://www.transfermarkt.com/nk-maribor/transfers/verein/790/w_s/pos/saison_id/2023" TargetMode="External"/><Relationship Id="rId6189" Type="http://schemas.openxmlformats.org/officeDocument/2006/relationships/hyperlink" Target="https://www.transfermarkt.com/ns-mura/transfers/verein/4059/w_s/pos/saison_id/2023" TargetMode="External"/><Relationship Id="rId7654" Type="http://schemas.openxmlformats.org/officeDocument/2006/relationships/hyperlink" Target="https://www.transfermarkt.com/nk-rogaska/kader/verein/55601/saison_id/2023" TargetMode="External"/><Relationship Id="rId8705" Type="http://schemas.openxmlformats.org/officeDocument/2006/relationships/hyperlink" Target="https://www.transfermarkt.com/nk-bravo/transfers/verein/26985/w_s/pos/saison_id/2023" TargetMode="External"/><Relationship Id="rId2799" Type="http://schemas.openxmlformats.org/officeDocument/2006/relationships/hyperlink" Target="https://www.transfermarkt.com/nk-domzale/transfers/verein/6248/w_s/pos/saison_id/2023" TargetMode="External"/><Relationship Id="rId3100" Type="http://schemas.openxmlformats.org/officeDocument/2006/relationships/hyperlink" Target="https://www.transfermarkt.com/nk-celje/kader/verein/710/saison_id/2023" TargetMode="External"/><Relationship Id="rId6256" Type="http://schemas.openxmlformats.org/officeDocument/2006/relationships/hyperlink" Target="https://www.transfermarkt.com/nk-celje/kader/verein/710/saison_id/2023" TargetMode="External"/><Relationship Id="rId6670" Type="http://schemas.openxmlformats.org/officeDocument/2006/relationships/hyperlink" Target="https://www.transfermarkt.com/fc-koper/kader/verein/433/saison_id/2023" TargetMode="External"/><Relationship Id="rId7307" Type="http://schemas.openxmlformats.org/officeDocument/2006/relationships/hyperlink" Target="https://www.transfermarkt.com/nk-radomlje/transfers/verein/21460/w_s/pos/saison_id/2023" TargetMode="External"/><Relationship Id="rId7721" Type="http://schemas.openxmlformats.org/officeDocument/2006/relationships/hyperlink" Target="https://www.transfermarkt.com/nk-aluminij-kidricevo/transfers/verein/11033/w_s/pos/saison_id/2023" TargetMode="External"/><Relationship Id="rId2866" Type="http://schemas.openxmlformats.org/officeDocument/2006/relationships/hyperlink" Target="https://www.transfermarkt.com/nk-domzale/kader/verein/6248/saison_id/2023" TargetMode="External"/><Relationship Id="rId3917" Type="http://schemas.openxmlformats.org/officeDocument/2006/relationships/hyperlink" Target="https://www.transfermarkt.com/nk-domzale/transfers/verein/6248/w_s/pos/saison_id/2023" TargetMode="External"/><Relationship Id="rId5272" Type="http://schemas.openxmlformats.org/officeDocument/2006/relationships/hyperlink" Target="https://www.transfermarkt.com/nk-radomlje/kader/verein/21460/saison_id/2023" TargetMode="External"/><Relationship Id="rId6323" Type="http://schemas.openxmlformats.org/officeDocument/2006/relationships/hyperlink" Target="https://www.transfermarkt.com/nk-radomlje/transfers/verein/21460/w_s/pos/saison_id/2023" TargetMode="External"/><Relationship Id="rId9479" Type="http://schemas.openxmlformats.org/officeDocument/2006/relationships/hyperlink" Target="https://www.transfermarkt.com/nk-celje/transfers/verein/710/w_s/pos/saison_id/2023" TargetMode="External"/><Relationship Id="rId838" Type="http://schemas.openxmlformats.org/officeDocument/2006/relationships/hyperlink" Target="https://www.transfermarkt.com/nk-maribor/kader/verein/790/saison_id/2023" TargetMode="External"/><Relationship Id="rId1468" Type="http://schemas.openxmlformats.org/officeDocument/2006/relationships/hyperlink" Target="https://www.transfermarkt.com/nk-bravo/kader/verein/26985/saison_id/2023" TargetMode="External"/><Relationship Id="rId1882" Type="http://schemas.openxmlformats.org/officeDocument/2006/relationships/hyperlink" Target="https://www.transfermarkt.com/ns-mura/kader/verein/4059/saison_id/2023" TargetMode="External"/><Relationship Id="rId2519" Type="http://schemas.openxmlformats.org/officeDocument/2006/relationships/hyperlink" Target="https://www.transfermarkt.com/nk-olimpija-ljubljana/transfers/verein/4772/w_s/pos/saison_id/2023" TargetMode="External"/><Relationship Id="rId8495" Type="http://schemas.openxmlformats.org/officeDocument/2006/relationships/hyperlink" Target="https://www.transfermarkt.com/nk-radomlje/transfers/verein/21460/w_s/pos/saison_id/2023" TargetMode="External"/><Relationship Id="rId9546" Type="http://schemas.openxmlformats.org/officeDocument/2006/relationships/hyperlink" Target="https://www.transfermarkt.com/nk-aluminij-kidricevo/transfers/verein/11033/w_s/pos/saison_id/2023" TargetMode="External"/><Relationship Id="rId1535" Type="http://schemas.openxmlformats.org/officeDocument/2006/relationships/hyperlink" Target="https://www.transfermarkt.com/nk-bravo/transfers/verein/26985/w_s/pos/saison_id/2023" TargetMode="External"/><Relationship Id="rId2933" Type="http://schemas.openxmlformats.org/officeDocument/2006/relationships/hyperlink" Target="https://www.transfermarkt.com/fc-koper/transfers/verein/433/w_s/pos/saison_id/2023" TargetMode="External"/><Relationship Id="rId7097" Type="http://schemas.openxmlformats.org/officeDocument/2006/relationships/hyperlink" Target="https://www.transfermarkt.com/nk-maribor/transfers/verein/790/w_s/pos/saison_id/2023" TargetMode="External"/><Relationship Id="rId8148" Type="http://schemas.openxmlformats.org/officeDocument/2006/relationships/hyperlink" Target="https://www.transfermarkt.com/nk-maribor/transfers/verein/790/w_s/pos/saison_id/2023" TargetMode="External"/><Relationship Id="rId8562" Type="http://schemas.openxmlformats.org/officeDocument/2006/relationships/hyperlink" Target="https://www.transfermarkt.com/nk-domzale/transfers/verein/6248/w_s/pos/saison_id/2023" TargetMode="External"/><Relationship Id="rId905" Type="http://schemas.openxmlformats.org/officeDocument/2006/relationships/hyperlink" Target="https://www.transfermarkt.com/nk-domzale/transfers/verein/6248/w_s/pos/saison_id/2023" TargetMode="External"/><Relationship Id="rId7164" Type="http://schemas.openxmlformats.org/officeDocument/2006/relationships/hyperlink" Target="https://www.transfermarkt.com/nk-aluminij-kidricevo/transfers/verein/11033/w_s/pos/saison_id/2023" TargetMode="External"/><Relationship Id="rId8215" Type="http://schemas.openxmlformats.org/officeDocument/2006/relationships/hyperlink" Target="https://www.transfermarkt.com/ns-mura/transfers/verein/4059/w_s/pos/saison_id/2023" TargetMode="External"/><Relationship Id="rId9613" Type="http://schemas.openxmlformats.org/officeDocument/2006/relationships/hyperlink" Target="https://www.transfermarkt.com/nk-bravo/kader/verein/26985/saison_id/2023" TargetMode="External"/><Relationship Id="rId1602" Type="http://schemas.openxmlformats.org/officeDocument/2006/relationships/hyperlink" Target="https://www.transfermarkt.com/ns-mura/transfers/verein/4059/w_s/pos/saison_id/2023" TargetMode="External"/><Relationship Id="rId4758" Type="http://schemas.openxmlformats.org/officeDocument/2006/relationships/hyperlink" Target="https://www.transfermarkt.com/fc-koper/transfers/verein/433/w_s/pos/saison_id/2023" TargetMode="External"/><Relationship Id="rId5809" Type="http://schemas.openxmlformats.org/officeDocument/2006/relationships/hyperlink" Target="https://www.transfermarkt.com/ns-mura/kader/verein/4059/saison_id/2023" TargetMode="External"/><Relationship Id="rId6180" Type="http://schemas.openxmlformats.org/officeDocument/2006/relationships/hyperlink" Target="https://www.transfermarkt.com/fc-koper/transfers/verein/433/w_s/pos/saison_id/2023" TargetMode="External"/><Relationship Id="rId3774" Type="http://schemas.openxmlformats.org/officeDocument/2006/relationships/hyperlink" Target="https://www.transfermarkt.com/nk-aluminij-kidricevo/transfers/verein/11033/w_s/pos/saison_id/2023" TargetMode="External"/><Relationship Id="rId4825" Type="http://schemas.openxmlformats.org/officeDocument/2006/relationships/hyperlink" Target="https://www.transfermarkt.com/ns-mura/kader/verein/4059/saison_id/2023" TargetMode="External"/><Relationship Id="rId7231" Type="http://schemas.openxmlformats.org/officeDocument/2006/relationships/hyperlink" Target="https://www.transfermarkt.com/nk-maribor/kader/verein/790/saison_id/2023" TargetMode="External"/><Relationship Id="rId695" Type="http://schemas.openxmlformats.org/officeDocument/2006/relationships/hyperlink" Target="https://www.transfermarkt.com/nk-bravo/transfers/verein/26985/w_s/pos/saison_id/2023" TargetMode="External"/><Relationship Id="rId2376" Type="http://schemas.openxmlformats.org/officeDocument/2006/relationships/hyperlink" Target="https://www.transfermarkt.com/fc-koper/kader/verein/433/saison_id/2023" TargetMode="External"/><Relationship Id="rId2790" Type="http://schemas.openxmlformats.org/officeDocument/2006/relationships/hyperlink" Target="https://www.transfermarkt.com/fc-koper/transfers/verein/433/w_s/pos/saison_id/2023" TargetMode="External"/><Relationship Id="rId3427" Type="http://schemas.openxmlformats.org/officeDocument/2006/relationships/hyperlink" Target="https://www.transfermarkt.com/nk-bravo/kader/verein/26985/saison_id/2023" TargetMode="External"/><Relationship Id="rId3841" Type="http://schemas.openxmlformats.org/officeDocument/2006/relationships/hyperlink" Target="https://www.transfermarkt.com/ns-mura/kader/verein/4059/saison_id/2023" TargetMode="External"/><Relationship Id="rId6997" Type="http://schemas.openxmlformats.org/officeDocument/2006/relationships/hyperlink" Target="https://www.transfermarkt.com/nk-rogaska/kader/verein/55601/saison_id/2023" TargetMode="External"/><Relationship Id="rId348" Type="http://schemas.openxmlformats.org/officeDocument/2006/relationships/hyperlink" Target="https://www.transfermarkt.com/nk-domzale/transfers/verein/6248/w_s/pos/saison_id/2023" TargetMode="External"/><Relationship Id="rId762" Type="http://schemas.openxmlformats.org/officeDocument/2006/relationships/hyperlink" Target="https://www.transfermarkt.com/nk-radomlje/transfers/verein/21460/w_s/pos/saison_id/2023" TargetMode="External"/><Relationship Id="rId1392" Type="http://schemas.openxmlformats.org/officeDocument/2006/relationships/hyperlink" Target="https://www.transfermarkt.com/nk-domzale/transfers/verein/6248/w_s/pos/saison_id/2023" TargetMode="External"/><Relationship Id="rId2029" Type="http://schemas.openxmlformats.org/officeDocument/2006/relationships/hyperlink" Target="https://www.transfermarkt.com/nk-bravo/kader/verein/26985/saison_id/2023" TargetMode="External"/><Relationship Id="rId2443" Type="http://schemas.openxmlformats.org/officeDocument/2006/relationships/hyperlink" Target="https://www.transfermarkt.com/nk-domzale/kader/verein/6248/saison_id/2023" TargetMode="External"/><Relationship Id="rId5599" Type="http://schemas.openxmlformats.org/officeDocument/2006/relationships/hyperlink" Target="https://www.transfermarkt.com/nk-domzale/kader/verein/6248/saison_id/2023" TargetMode="External"/><Relationship Id="rId9056" Type="http://schemas.openxmlformats.org/officeDocument/2006/relationships/hyperlink" Target="https://www.transfermarkt.com/nk-bravo/transfers/verein/26985/w_s/pos/saison_id/2023" TargetMode="External"/><Relationship Id="rId9470" Type="http://schemas.openxmlformats.org/officeDocument/2006/relationships/hyperlink" Target="https://www.transfermarkt.com/nk-maribor/transfers/verein/790/w_s/pos/saison_id/2023" TargetMode="External"/><Relationship Id="rId415" Type="http://schemas.openxmlformats.org/officeDocument/2006/relationships/hyperlink" Target="https://www.transfermarkt.com/nk-rogaska/kader/verein/55601/saison_id/2023" TargetMode="External"/><Relationship Id="rId1045" Type="http://schemas.openxmlformats.org/officeDocument/2006/relationships/hyperlink" Target="https://www.transfermarkt.com/nk-rogaska/kader/verein/55601/saison_id/2023" TargetMode="External"/><Relationship Id="rId2510" Type="http://schemas.openxmlformats.org/officeDocument/2006/relationships/hyperlink" Target="https://www.transfermarkt.com/nk-bravo/transfers/verein/26985/w_s/pos/saison_id/2023" TargetMode="External"/><Relationship Id="rId5666" Type="http://schemas.openxmlformats.org/officeDocument/2006/relationships/hyperlink" Target="https://www.transfermarkt.com/nk-rogaska/transfers/verein/55601/w_s/pos/saison_id/2023" TargetMode="External"/><Relationship Id="rId8072" Type="http://schemas.openxmlformats.org/officeDocument/2006/relationships/hyperlink" Target="https://www.transfermarkt.com/nk-aluminij-kidricevo/transfers/verein/11033/w_s/pos/saison_id/2023" TargetMode="External"/><Relationship Id="rId9123" Type="http://schemas.openxmlformats.org/officeDocument/2006/relationships/hyperlink" Target="https://www.transfermarkt.com/nk-domzale/transfers/verein/6248/w_s/pos/saison_id/2023" TargetMode="External"/><Relationship Id="rId1112" Type="http://schemas.openxmlformats.org/officeDocument/2006/relationships/hyperlink" Target="https://www.transfermarkt.com/nk-radomlje/transfers/verein/21460/w_s/pos/saison_id/2023" TargetMode="External"/><Relationship Id="rId4268" Type="http://schemas.openxmlformats.org/officeDocument/2006/relationships/hyperlink" Target="https://www.transfermarkt.com/nk-domzale/transfers/verein/6248/w_s/pos/saison_id/2023" TargetMode="External"/><Relationship Id="rId5319" Type="http://schemas.openxmlformats.org/officeDocument/2006/relationships/hyperlink" Target="https://www.transfermarkt.com/nk-aluminij-kidricevo/transfers/verein/11033/w_s/pos/saison_id/2023" TargetMode="External"/><Relationship Id="rId6717" Type="http://schemas.openxmlformats.org/officeDocument/2006/relationships/hyperlink" Target="https://www.transfermarkt.com/nk-radomlje/transfers/verein/21460/w_s/pos/saison_id/2023" TargetMode="External"/><Relationship Id="rId3284" Type="http://schemas.openxmlformats.org/officeDocument/2006/relationships/hyperlink" Target="https://www.transfermarkt.com/nk-aluminij-kidricevo/transfers/verein/11033/w_s/pos/saison_id/2023" TargetMode="External"/><Relationship Id="rId4682" Type="http://schemas.openxmlformats.org/officeDocument/2006/relationships/hyperlink" Target="https://www.transfermarkt.com/nk-domzale/transfers/verein/6248/w_s/pos/saison_id/2023" TargetMode="External"/><Relationship Id="rId5733" Type="http://schemas.openxmlformats.org/officeDocument/2006/relationships/hyperlink" Target="https://www.transfermarkt.com/nk-olimpija-ljubljana/transfers/verein/4772/w_s/pos/saison_id/2023" TargetMode="External"/><Relationship Id="rId8889" Type="http://schemas.openxmlformats.org/officeDocument/2006/relationships/hyperlink" Target="https://www.transfermarkt.com/nk-maribor/transfers/verein/790/w_s/pos/saison_id/2023" TargetMode="External"/><Relationship Id="rId1929" Type="http://schemas.openxmlformats.org/officeDocument/2006/relationships/hyperlink" Target="https://www.transfermarkt.com/nk-rogaska/transfers/verein/55601/w_s/pos/saison_id/2023" TargetMode="External"/><Relationship Id="rId4335" Type="http://schemas.openxmlformats.org/officeDocument/2006/relationships/hyperlink" Target="https://www.transfermarkt.com/nk-domzale/transfers/verein/6248/w_s/pos/saison_id/2023" TargetMode="External"/><Relationship Id="rId5800" Type="http://schemas.openxmlformats.org/officeDocument/2006/relationships/hyperlink" Target="https://www.transfermarkt.com/nk-radomlje/transfers/verein/21460/w_s/pos/saison_id/2023" TargetMode="External"/><Relationship Id="rId8956" Type="http://schemas.openxmlformats.org/officeDocument/2006/relationships/hyperlink" Target="https://www.transfermarkt.com/fc-koper/kader/verein/433/saison_id/2023" TargetMode="External"/><Relationship Id="rId3351" Type="http://schemas.openxmlformats.org/officeDocument/2006/relationships/hyperlink" Target="https://www.transfermarkt.com/nk-maribor/transfers/verein/790/w_s/pos/saison_id/2023" TargetMode="External"/><Relationship Id="rId4402" Type="http://schemas.openxmlformats.org/officeDocument/2006/relationships/hyperlink" Target="https://www.transfermarkt.com/fc-koper/kader/verein/433/saison_id/2023" TargetMode="External"/><Relationship Id="rId7558" Type="http://schemas.openxmlformats.org/officeDocument/2006/relationships/hyperlink" Target="https://www.transfermarkt.com/nk-aluminij-kidricevo/transfers/verein/11033/w_s/pos/saison_id/2023" TargetMode="External"/><Relationship Id="rId7972" Type="http://schemas.openxmlformats.org/officeDocument/2006/relationships/hyperlink" Target="https://www.transfermarkt.com/nk-celje/kader/verein/710/saison_id/2023" TargetMode="External"/><Relationship Id="rId8609" Type="http://schemas.openxmlformats.org/officeDocument/2006/relationships/hyperlink" Target="https://www.transfermarkt.com/nk-bravo/transfers/verein/26985/w_s/pos/saison_id/2023" TargetMode="External"/><Relationship Id="rId272" Type="http://schemas.openxmlformats.org/officeDocument/2006/relationships/hyperlink" Target="https://www.transfermarkt.com/nk-maribor/transfers/verein/790/w_s/pos/saison_id/2023" TargetMode="External"/><Relationship Id="rId3004" Type="http://schemas.openxmlformats.org/officeDocument/2006/relationships/hyperlink" Target="https://www.transfermarkt.com/ns-mura/kader/verein/4059/saison_id/2023" TargetMode="External"/><Relationship Id="rId6574" Type="http://schemas.openxmlformats.org/officeDocument/2006/relationships/hyperlink" Target="https://www.transfermarkt.com/ns-mura/kader/verein/4059/saison_id/2023" TargetMode="External"/><Relationship Id="rId7625" Type="http://schemas.openxmlformats.org/officeDocument/2006/relationships/hyperlink" Target="https://www.transfermarkt.com/nk-bravo/transfers/verein/26985/w_s/pos/saison_id/2023" TargetMode="External"/><Relationship Id="rId2020" Type="http://schemas.openxmlformats.org/officeDocument/2006/relationships/hyperlink" Target="https://www.transfermarkt.com/nk-celje/kader/verein/710/saison_id/2023" TargetMode="External"/><Relationship Id="rId5176" Type="http://schemas.openxmlformats.org/officeDocument/2006/relationships/hyperlink" Target="https://www.transfermarkt.com/nk-rogaska/kader/verein/55601/saison_id/2023" TargetMode="External"/><Relationship Id="rId5590" Type="http://schemas.openxmlformats.org/officeDocument/2006/relationships/hyperlink" Target="https://www.transfermarkt.com/nk-olimpija-ljubljana/kader/verein/4772/saison_id/2023" TargetMode="External"/><Relationship Id="rId6227" Type="http://schemas.openxmlformats.org/officeDocument/2006/relationships/hyperlink" Target="https://www.transfermarkt.com/nk-domzale/transfers/verein/6248/w_s/pos/saison_id/2023" TargetMode="External"/><Relationship Id="rId6641" Type="http://schemas.openxmlformats.org/officeDocument/2006/relationships/hyperlink" Target="https://www.transfermarkt.com/nk-celje/transfers/verein/710/w_s/pos/saison_id/2023" TargetMode="External"/><Relationship Id="rId4192" Type="http://schemas.openxmlformats.org/officeDocument/2006/relationships/hyperlink" Target="https://www.transfermarkt.com/fc-koper/kader/verein/433/saison_id/2023" TargetMode="External"/><Relationship Id="rId5243" Type="http://schemas.openxmlformats.org/officeDocument/2006/relationships/hyperlink" Target="https://www.transfermarkt.com/nk-maribor/transfers/verein/790/w_s/pos/saison_id/2023" TargetMode="External"/><Relationship Id="rId8399" Type="http://schemas.openxmlformats.org/officeDocument/2006/relationships/hyperlink" Target="https://www.transfermarkt.com/nk-bravo/transfers/verein/26985/w_s/pos/saison_id/2023" TargetMode="External"/><Relationship Id="rId1786" Type="http://schemas.openxmlformats.org/officeDocument/2006/relationships/hyperlink" Target="https://www.transfermarkt.com/nk-aluminij-kidricevo/kader/verein/11033/saison_id/2023" TargetMode="External"/><Relationship Id="rId2837" Type="http://schemas.openxmlformats.org/officeDocument/2006/relationships/hyperlink" Target="https://www.transfermarkt.com/ns-mura/transfers/verein/4059/w_s/pos/saison_id/2023" TargetMode="External"/><Relationship Id="rId78" Type="http://schemas.openxmlformats.org/officeDocument/2006/relationships/hyperlink" Target="https://www.transfermarkt.com/nk-celje/transfers/verein/710/w_s/pos/saison_id/2023" TargetMode="External"/><Relationship Id="rId809" Type="http://schemas.openxmlformats.org/officeDocument/2006/relationships/hyperlink" Target="https://www.transfermarkt.com/nk-aluminij-kidricevo/transfers/verein/11033/w_s/pos/saison_id/2023" TargetMode="External"/><Relationship Id="rId1439" Type="http://schemas.openxmlformats.org/officeDocument/2006/relationships/hyperlink" Target="https://www.transfermarkt.com/ns-mura/transfers/verein/4059/w_s/pos/saison_id/2023" TargetMode="External"/><Relationship Id="rId1853" Type="http://schemas.openxmlformats.org/officeDocument/2006/relationships/hyperlink" Target="https://www.transfermarkt.com/nk-rogaska/transfers/verein/55601/w_s/pos/saison_id/2023" TargetMode="External"/><Relationship Id="rId2904" Type="http://schemas.openxmlformats.org/officeDocument/2006/relationships/hyperlink" Target="https://www.transfermarkt.com/nk-maribor/transfers/verein/790/w_s/pos/saison_id/2023" TargetMode="External"/><Relationship Id="rId5310" Type="http://schemas.openxmlformats.org/officeDocument/2006/relationships/hyperlink" Target="https://www.transfermarkt.com/ns-mura/transfers/verein/4059/w_s/pos/saison_id/2023" TargetMode="External"/><Relationship Id="rId7068" Type="http://schemas.openxmlformats.org/officeDocument/2006/relationships/hyperlink" Target="https://www.transfermarkt.com/nk-rogaska/transfers/verein/55601/w_s/pos/saison_id/2023" TargetMode="External"/><Relationship Id="rId8119" Type="http://schemas.openxmlformats.org/officeDocument/2006/relationships/hyperlink" Target="https://www.transfermarkt.com/ns-mura/kader/verein/4059/saison_id/2023" TargetMode="External"/><Relationship Id="rId8466" Type="http://schemas.openxmlformats.org/officeDocument/2006/relationships/hyperlink" Target="https://www.transfermarkt.com/nk-maribor/transfers/verein/790/w_s/pos/saison_id/2023" TargetMode="External"/><Relationship Id="rId8880" Type="http://schemas.openxmlformats.org/officeDocument/2006/relationships/hyperlink" Target="https://www.transfermarkt.com/fc-koper/transfers/verein/433/w_s/pos/saison_id/2023" TargetMode="External"/><Relationship Id="rId9517" Type="http://schemas.openxmlformats.org/officeDocument/2006/relationships/hyperlink" Target="https://www.transfermarkt.com/nk-olimpija-ljubljana/kader/verein/4772/saison_id/2023" TargetMode="External"/><Relationship Id="rId1506" Type="http://schemas.openxmlformats.org/officeDocument/2006/relationships/hyperlink" Target="https://www.transfermarkt.com/nk-radomlje/transfers/verein/21460/w_s/pos/saison_id/2023" TargetMode="External"/><Relationship Id="rId1920" Type="http://schemas.openxmlformats.org/officeDocument/2006/relationships/hyperlink" Target="https://www.transfermarkt.com/nk-olimpija-ljubljana/transfers/verein/4772/w_s/pos/saison_id/2023" TargetMode="External"/><Relationship Id="rId7482" Type="http://schemas.openxmlformats.org/officeDocument/2006/relationships/hyperlink" Target="https://www.transfermarkt.com/nk-radomlje/transfers/verein/21460/w_s/pos/saison_id/2023" TargetMode="External"/><Relationship Id="rId8533" Type="http://schemas.openxmlformats.org/officeDocument/2006/relationships/hyperlink" Target="https://www.transfermarkt.com/nk-aluminij-kidricevo/kader/verein/11033/saison_id/2023" TargetMode="External"/><Relationship Id="rId3678" Type="http://schemas.openxmlformats.org/officeDocument/2006/relationships/hyperlink" Target="https://www.transfermarkt.com/ns-mura/transfers/verein/4059/w_s/pos/saison_id/2023" TargetMode="External"/><Relationship Id="rId4729" Type="http://schemas.openxmlformats.org/officeDocument/2006/relationships/hyperlink" Target="https://www.transfermarkt.com/nk-rogaska/kader/verein/55601/saison_id/2023" TargetMode="External"/><Relationship Id="rId6084" Type="http://schemas.openxmlformats.org/officeDocument/2006/relationships/hyperlink" Target="https://www.transfermarkt.com/nk-domzale/transfers/verein/6248/w_s/pos/saison_id/2023" TargetMode="External"/><Relationship Id="rId7135" Type="http://schemas.openxmlformats.org/officeDocument/2006/relationships/hyperlink" Target="https://www.transfermarkt.com/fc-koper/kader/verein/433/saison_id/2023" TargetMode="External"/><Relationship Id="rId8600" Type="http://schemas.openxmlformats.org/officeDocument/2006/relationships/hyperlink" Target="https://www.transfermarkt.com/nk-radomlje/transfers/verein/21460/w_s/pos/saison_id/2023" TargetMode="External"/><Relationship Id="rId599" Type="http://schemas.openxmlformats.org/officeDocument/2006/relationships/hyperlink" Target="https://www.transfermarkt.com/nk-radomlje/transfers/verein/21460/w_s/pos/saison_id/2023" TargetMode="External"/><Relationship Id="rId2694" Type="http://schemas.openxmlformats.org/officeDocument/2006/relationships/hyperlink" Target="https://www.transfermarkt.com/nk-domzale/transfers/verein/6248/w_s/pos/saison_id/2023" TargetMode="External"/><Relationship Id="rId3745" Type="http://schemas.openxmlformats.org/officeDocument/2006/relationships/hyperlink" Target="https://www.transfermarkt.com/nk-radomlje/kader/verein/21460/saison_id/2023" TargetMode="External"/><Relationship Id="rId6151" Type="http://schemas.openxmlformats.org/officeDocument/2006/relationships/hyperlink" Target="https://www.transfermarkt.com/nk-celje/kader/verein/710/saison_id/2023" TargetMode="External"/><Relationship Id="rId7202" Type="http://schemas.openxmlformats.org/officeDocument/2006/relationships/hyperlink" Target="https://www.transfermarkt.com/nk-celje/transfers/verein/710/w_s/pos/saison_id/2023" TargetMode="External"/><Relationship Id="rId666" Type="http://schemas.openxmlformats.org/officeDocument/2006/relationships/hyperlink" Target="https://www.transfermarkt.com/fc-koper/transfers/verein/433/w_s/pos/saison_id/2023" TargetMode="External"/><Relationship Id="rId1296" Type="http://schemas.openxmlformats.org/officeDocument/2006/relationships/hyperlink" Target="https://www.transfermarkt.com/nk-aluminij-kidricevo/transfers/verein/11033/w_s/pos/saison_id/2023" TargetMode="External"/><Relationship Id="rId2347" Type="http://schemas.openxmlformats.org/officeDocument/2006/relationships/hyperlink" Target="https://www.transfermarkt.com/nk-maribor/kader/verein/790/saison_id/2023" TargetMode="External"/><Relationship Id="rId9374" Type="http://schemas.openxmlformats.org/officeDocument/2006/relationships/hyperlink" Target="https://www.transfermarkt.com/nk-domzale/transfers/verein/6248/w_s/pos/saison_id/2023" TargetMode="External"/><Relationship Id="rId319" Type="http://schemas.openxmlformats.org/officeDocument/2006/relationships/hyperlink" Target="https://www.transfermarkt.com/fc-koper/kader/verein/433/saison_id/2023" TargetMode="External"/><Relationship Id="rId1363" Type="http://schemas.openxmlformats.org/officeDocument/2006/relationships/hyperlink" Target="https://www.transfermarkt.com/ns-mura/kader/verein/4059/saison_id/2023" TargetMode="External"/><Relationship Id="rId2761" Type="http://schemas.openxmlformats.org/officeDocument/2006/relationships/hyperlink" Target="https://www.transfermarkt.com/nk-rogaska/kader/verein/55601/saison_id/2023" TargetMode="External"/><Relationship Id="rId3812" Type="http://schemas.openxmlformats.org/officeDocument/2006/relationships/hyperlink" Target="https://www.transfermarkt.com/nk-rogaska/transfers/verein/55601/w_s/pos/saison_id/2023" TargetMode="External"/><Relationship Id="rId6968" Type="http://schemas.openxmlformats.org/officeDocument/2006/relationships/hyperlink" Target="https://www.transfermarkt.com/nk-bravo/transfers/verein/26985/w_s/pos/saison_id/2023" TargetMode="External"/><Relationship Id="rId8390" Type="http://schemas.openxmlformats.org/officeDocument/2006/relationships/hyperlink" Target="https://www.transfermarkt.com/nk-celje/transfers/verein/710/w_s/pos/saison_id/2023" TargetMode="External"/><Relationship Id="rId9027" Type="http://schemas.openxmlformats.org/officeDocument/2006/relationships/hyperlink" Target="https://www.transfermarkt.com/nk-radomlje/transfers/verein/21460/w_s/pos/saison_id/2023" TargetMode="External"/><Relationship Id="rId733" Type="http://schemas.openxmlformats.org/officeDocument/2006/relationships/hyperlink" Target="https://www.transfermarkt.com/nk-olimpija-ljubljana/kader/verein/4772/saison_id/2023" TargetMode="External"/><Relationship Id="rId1016" Type="http://schemas.openxmlformats.org/officeDocument/2006/relationships/hyperlink" Target="https://www.transfermarkt.com/nk-maribor/transfers/verein/790/w_s/pos/saison_id/2023" TargetMode="External"/><Relationship Id="rId2414" Type="http://schemas.openxmlformats.org/officeDocument/2006/relationships/hyperlink" Target="https://www.transfermarkt.com/nk-rogaska/transfers/verein/55601/w_s/pos/saison_id/2023" TargetMode="External"/><Relationship Id="rId5984" Type="http://schemas.openxmlformats.org/officeDocument/2006/relationships/hyperlink" Target="https://www.transfermarkt.com/ns-mura/transfers/verein/4059/w_s/pos/saison_id/2023" TargetMode="External"/><Relationship Id="rId8043" Type="http://schemas.openxmlformats.org/officeDocument/2006/relationships/hyperlink" Target="https://www.transfermarkt.com/nk-olimpija-ljubljana/transfers/verein/4772/w_s/pos/saison_id/2023" TargetMode="External"/><Relationship Id="rId9441" Type="http://schemas.openxmlformats.org/officeDocument/2006/relationships/hyperlink" Target="https://www.transfermarkt.com/nk-aluminij-kidricevo/transfers/verein/11033/w_s/pos/saison_id/2023" TargetMode="External"/><Relationship Id="rId800" Type="http://schemas.openxmlformats.org/officeDocument/2006/relationships/hyperlink" Target="https://www.transfermarkt.com/nk-radomlje/transfers/verein/21460/w_s/pos/saison_id/2023" TargetMode="External"/><Relationship Id="rId1430" Type="http://schemas.openxmlformats.org/officeDocument/2006/relationships/hyperlink" Target="https://www.transfermarkt.com/nk-rogaska/transfers/verein/55601/w_s/pos/saison_id/2023" TargetMode="External"/><Relationship Id="rId4586" Type="http://schemas.openxmlformats.org/officeDocument/2006/relationships/hyperlink" Target="https://www.transfermarkt.com/nk-aluminij-kidricevo/transfers/verein/11033/w_s/pos/saison_id/2023" TargetMode="External"/><Relationship Id="rId5637" Type="http://schemas.openxmlformats.org/officeDocument/2006/relationships/hyperlink" Target="https://www.transfermarkt.com/nk-celje/transfers/verein/710/w_s/pos/saison_id/2023" TargetMode="External"/><Relationship Id="rId3188" Type="http://schemas.openxmlformats.org/officeDocument/2006/relationships/hyperlink" Target="https://www.transfermarkt.com/ns-mura/transfers/verein/4059/w_s/pos/saison_id/2023" TargetMode="External"/><Relationship Id="rId4239" Type="http://schemas.openxmlformats.org/officeDocument/2006/relationships/hyperlink" Target="https://www.transfermarkt.com/nk-maribor/transfers/verein/790/w_s/pos/saison_id/2023" TargetMode="External"/><Relationship Id="rId4653" Type="http://schemas.openxmlformats.org/officeDocument/2006/relationships/hyperlink" Target="https://www.transfermarkt.com/nk-maribor/transfers/verein/790/w_s/pos/saison_id/2023" TargetMode="External"/><Relationship Id="rId5704" Type="http://schemas.openxmlformats.org/officeDocument/2006/relationships/hyperlink" Target="https://www.transfermarkt.com/ns-mura/kader/verein/4059/saison_id/2023" TargetMode="External"/><Relationship Id="rId8110" Type="http://schemas.openxmlformats.org/officeDocument/2006/relationships/hyperlink" Target="https://www.transfermarkt.com/nk-olimpija-ljubljana/kader/verein/4772/saison_id/2023" TargetMode="External"/><Relationship Id="rId3255" Type="http://schemas.openxmlformats.org/officeDocument/2006/relationships/hyperlink" Target="https://www.transfermarkt.com/nk-radomlje/transfers/verein/21460/w_s/pos/saison_id/2023" TargetMode="External"/><Relationship Id="rId4306" Type="http://schemas.openxmlformats.org/officeDocument/2006/relationships/hyperlink" Target="https://www.transfermarkt.com/nk-aluminij-kidricevo/kader/verein/11033/saison_id/2023" TargetMode="External"/><Relationship Id="rId4720" Type="http://schemas.openxmlformats.org/officeDocument/2006/relationships/hyperlink" Target="https://www.transfermarkt.com/nk-olimpija-ljubljana/kader/verein/4772/saison_id/2023" TargetMode="External"/><Relationship Id="rId7876" Type="http://schemas.openxmlformats.org/officeDocument/2006/relationships/hyperlink" Target="https://www.transfermarkt.com/nk-radomlje/kader/verein/21460/saison_id/2023" TargetMode="External"/><Relationship Id="rId8927" Type="http://schemas.openxmlformats.org/officeDocument/2006/relationships/hyperlink" Target="https://www.transfermarkt.com/nk-radomlje/transfers/verein/21460/w_s/pos/saison_id/2023" TargetMode="External"/><Relationship Id="rId176" Type="http://schemas.openxmlformats.org/officeDocument/2006/relationships/hyperlink" Target="https://www.transfermarkt.com/ns-mura/transfers/verein/4059/w_s/pos/saison_id/2023" TargetMode="External"/><Relationship Id="rId590" Type="http://schemas.openxmlformats.org/officeDocument/2006/relationships/hyperlink" Target="https://www.transfermarkt.com/nk-bravo/transfers/verein/26985/w_s/pos/saison_id/2023" TargetMode="External"/><Relationship Id="rId2271" Type="http://schemas.openxmlformats.org/officeDocument/2006/relationships/hyperlink" Target="https://www.transfermarkt.com/nk-maribor/kader/verein/790/saison_id/2023" TargetMode="External"/><Relationship Id="rId3322" Type="http://schemas.openxmlformats.org/officeDocument/2006/relationships/hyperlink" Target="https://www.transfermarkt.com/nk-rogaska/kader/verein/55601/saison_id/2023" TargetMode="External"/><Relationship Id="rId6478" Type="http://schemas.openxmlformats.org/officeDocument/2006/relationships/hyperlink" Target="https://www.transfermarkt.com/nk-bravo/kader/verein/26985/saison_id/2023" TargetMode="External"/><Relationship Id="rId7529" Type="http://schemas.openxmlformats.org/officeDocument/2006/relationships/hyperlink" Target="https://www.transfermarkt.com/nk-olimpija-ljubljana/transfers/verein/4772/w_s/pos/saison_id/2023" TargetMode="External"/><Relationship Id="rId243" Type="http://schemas.openxmlformats.org/officeDocument/2006/relationships/hyperlink" Target="https://www.transfermarkt.com/fc-koper/transfers/verein/433/w_s/pos/saison_id/2023" TargetMode="External"/><Relationship Id="rId5494" Type="http://schemas.openxmlformats.org/officeDocument/2006/relationships/hyperlink" Target="https://www.transfermarkt.com/nk-bravo/kader/verein/26985/saison_id/2023" TargetMode="External"/><Relationship Id="rId6892" Type="http://schemas.openxmlformats.org/officeDocument/2006/relationships/hyperlink" Target="https://www.transfermarkt.com/nk-rogaska/kader/verein/55601/saison_id/2023" TargetMode="External"/><Relationship Id="rId7943" Type="http://schemas.openxmlformats.org/officeDocument/2006/relationships/hyperlink" Target="https://www.transfermarkt.com/nk-aluminij-kidricevo/transfers/verein/11033/w_s/pos/saison_id/2023" TargetMode="External"/><Relationship Id="rId310" Type="http://schemas.openxmlformats.org/officeDocument/2006/relationships/hyperlink" Target="https://www.transfermarkt.com/nk-domzale/kader/verein/6248/saison_id/2023" TargetMode="External"/><Relationship Id="rId4096" Type="http://schemas.openxmlformats.org/officeDocument/2006/relationships/hyperlink" Target="https://www.transfermarkt.com/nk-radomlje/kader/verein/21460/saison_id/2023" TargetMode="External"/><Relationship Id="rId5147" Type="http://schemas.openxmlformats.org/officeDocument/2006/relationships/hyperlink" Target="https://www.transfermarkt.com/nk-domzale/transfers/verein/6248/w_s/pos/saison_id/2023" TargetMode="External"/><Relationship Id="rId6545" Type="http://schemas.openxmlformats.org/officeDocument/2006/relationships/hyperlink" Target="https://www.transfermarkt.com/nk-bravo/transfers/verein/26985/w_s/pos/saison_id/2023" TargetMode="External"/><Relationship Id="rId5561" Type="http://schemas.openxmlformats.org/officeDocument/2006/relationships/hyperlink" Target="https://www.transfermarkt.com/nk-maribor/transfers/verein/790/w_s/pos/saison_id/2023" TargetMode="External"/><Relationship Id="rId6612" Type="http://schemas.openxmlformats.org/officeDocument/2006/relationships/hyperlink" Target="https://www.transfermarkt.com/nk-olimpija-ljubljana/transfers/verein/4772/w_s/pos/saison_id/2023" TargetMode="External"/><Relationship Id="rId1757" Type="http://schemas.openxmlformats.org/officeDocument/2006/relationships/hyperlink" Target="https://www.transfermarkt.com/nk-aluminij-kidricevo/transfers/verein/11033/w_s/pos/saison_id/2023" TargetMode="External"/><Relationship Id="rId2808" Type="http://schemas.openxmlformats.org/officeDocument/2006/relationships/hyperlink" Target="https://www.transfermarkt.com/nk-olimpija-ljubljana/transfers/verein/4772/w_s/pos/saison_id/2023" TargetMode="External"/><Relationship Id="rId4163" Type="http://schemas.openxmlformats.org/officeDocument/2006/relationships/hyperlink" Target="https://www.transfermarkt.com/nk-celje/transfers/verein/710/w_s/pos/saison_id/2023" TargetMode="External"/><Relationship Id="rId5214" Type="http://schemas.openxmlformats.org/officeDocument/2006/relationships/hyperlink" Target="https://www.transfermarkt.com/ns-mura/transfers/verein/4059/w_s/pos/saison_id/2023" TargetMode="External"/><Relationship Id="rId8784" Type="http://schemas.openxmlformats.org/officeDocument/2006/relationships/hyperlink" Target="https://www.transfermarkt.com/nk-celje/transfers/verein/710/w_s/pos/saison_id/2023" TargetMode="External"/><Relationship Id="rId49" Type="http://schemas.openxmlformats.org/officeDocument/2006/relationships/hyperlink" Target="https://www.transfermarkt.com/nk-aluminij-kidricevo/kader/verein/11033/saison_id/2023" TargetMode="External"/><Relationship Id="rId1824" Type="http://schemas.openxmlformats.org/officeDocument/2006/relationships/hyperlink" Target="https://www.transfermarkt.com/nk-olimpija-ljubljana/transfers/verein/4772/w_s/pos/saison_id/2023" TargetMode="External"/><Relationship Id="rId4230" Type="http://schemas.openxmlformats.org/officeDocument/2006/relationships/hyperlink" Target="https://www.transfermarkt.com/nk-bravo/transfers/verein/26985/w_s/pos/saison_id/2023" TargetMode="External"/><Relationship Id="rId7386" Type="http://schemas.openxmlformats.org/officeDocument/2006/relationships/hyperlink" Target="https://www.transfermarkt.com/fc-koper/transfers/verein/433/w_s/pos/saison_id/2023" TargetMode="External"/><Relationship Id="rId8437" Type="http://schemas.openxmlformats.org/officeDocument/2006/relationships/hyperlink" Target="https://www.transfermarkt.com/nk-aluminij-kidricevo/kader/verein/11033/saison_id/2023" TargetMode="External"/><Relationship Id="rId8851" Type="http://schemas.openxmlformats.org/officeDocument/2006/relationships/hyperlink" Target="https://www.transfermarkt.com/nk-rogaska/kader/verein/55601/saison_id/2023" TargetMode="External"/><Relationship Id="rId7039" Type="http://schemas.openxmlformats.org/officeDocument/2006/relationships/hyperlink" Target="https://www.transfermarkt.com/ns-mura/kader/verein/4059/saison_id/2023" TargetMode="External"/><Relationship Id="rId7453" Type="http://schemas.openxmlformats.org/officeDocument/2006/relationships/hyperlink" Target="https://www.transfermarkt.com/nk-domzale/kader/verein/6248/saison_id/2023" TargetMode="External"/><Relationship Id="rId8504" Type="http://schemas.openxmlformats.org/officeDocument/2006/relationships/hyperlink" Target="https://www.transfermarkt.com/nk-bravo/transfers/verein/26985/w_s/pos/saison_id/2023" TargetMode="External"/><Relationship Id="rId2598" Type="http://schemas.openxmlformats.org/officeDocument/2006/relationships/hyperlink" Target="https://www.transfermarkt.com/ns-mura/transfers/verein/4059/w_s/pos/saison_id/2023" TargetMode="External"/><Relationship Id="rId3996" Type="http://schemas.openxmlformats.org/officeDocument/2006/relationships/hyperlink" Target="https://www.transfermarkt.com/ns-mura/transfers/verein/4059/w_s/pos/saison_id/2023" TargetMode="External"/><Relationship Id="rId6055" Type="http://schemas.openxmlformats.org/officeDocument/2006/relationships/hyperlink" Target="https://www.transfermarkt.com/nk-olimpija-ljubljana/kader/verein/4772/saison_id/2023" TargetMode="External"/><Relationship Id="rId7106" Type="http://schemas.openxmlformats.org/officeDocument/2006/relationships/hyperlink" Target="https://www.transfermarkt.com/nk-olimpija-ljubljana/transfers/verein/4772/w_s/pos/saison_id/2023" TargetMode="External"/><Relationship Id="rId3649" Type="http://schemas.openxmlformats.org/officeDocument/2006/relationships/hyperlink" Target="https://www.transfermarkt.com/nk-domzale/kader/verein/6248/saison_id/2023" TargetMode="External"/><Relationship Id="rId5071" Type="http://schemas.openxmlformats.org/officeDocument/2006/relationships/hyperlink" Target="https://www.transfermarkt.com/nk-radomlje/kader/verein/21460/saison_id/2023" TargetMode="External"/><Relationship Id="rId6122" Type="http://schemas.openxmlformats.org/officeDocument/2006/relationships/hyperlink" Target="https://www.transfermarkt.com/nk-bravo/transfers/verein/26985/w_s/pos/saison_id/2023" TargetMode="External"/><Relationship Id="rId7520" Type="http://schemas.openxmlformats.org/officeDocument/2006/relationships/hyperlink" Target="https://www.transfermarkt.com/nk-rogaska/transfers/verein/55601/w_s/pos/saison_id/2023" TargetMode="External"/><Relationship Id="rId9278" Type="http://schemas.openxmlformats.org/officeDocument/2006/relationships/hyperlink" Target="https://www.transfermarkt.com/nk-olimpija-ljubljana/transfers/verein/4772/w_s/pos/saison_id/2023" TargetMode="External"/><Relationship Id="rId984" Type="http://schemas.openxmlformats.org/officeDocument/2006/relationships/hyperlink" Target="https://www.transfermarkt.com/nk-radomlje/transfers/verein/21460/w_s/pos/saison_id/2023" TargetMode="External"/><Relationship Id="rId2665" Type="http://schemas.openxmlformats.org/officeDocument/2006/relationships/hyperlink" Target="https://www.transfermarkt.com/fc-koper/transfers/verein/433/w_s/pos/saison_id/2023" TargetMode="External"/><Relationship Id="rId3716" Type="http://schemas.openxmlformats.org/officeDocument/2006/relationships/hyperlink" Target="https://www.transfermarkt.com/nk-maribor/transfers/verein/790/w_s/pos/saison_id/2023" TargetMode="External"/><Relationship Id="rId9692" Type="http://schemas.openxmlformats.org/officeDocument/2006/relationships/hyperlink" Target="https://www.transfermarkt.com/fc-koper/transfers/verein/433/w_s/pos/saison_id/2023" TargetMode="External"/><Relationship Id="rId637" Type="http://schemas.openxmlformats.org/officeDocument/2006/relationships/hyperlink" Target="https://www.transfermarkt.com/nk-olimpija-ljubljana/kader/verein/4772/saison_id/2023" TargetMode="External"/><Relationship Id="rId1267" Type="http://schemas.openxmlformats.org/officeDocument/2006/relationships/hyperlink" Target="https://www.transfermarkt.com/nk-olimpija-ljubljana/kader/verein/4772/saison_id/2023" TargetMode="External"/><Relationship Id="rId1681" Type="http://schemas.openxmlformats.org/officeDocument/2006/relationships/hyperlink" Target="https://www.transfermarkt.com/nk-aluminij-kidricevo/kader/verein/11033/saison_id/2023" TargetMode="External"/><Relationship Id="rId2318" Type="http://schemas.openxmlformats.org/officeDocument/2006/relationships/hyperlink" Target="https://www.transfermarkt.com/nk-bravo/transfers/verein/26985/w_s/pos/saison_id/2023" TargetMode="External"/><Relationship Id="rId2732" Type="http://schemas.openxmlformats.org/officeDocument/2006/relationships/hyperlink" Target="https://www.transfermarkt.com/nk-domzale/transfers/verein/6248/w_s/pos/saison_id/2023" TargetMode="External"/><Relationship Id="rId5888" Type="http://schemas.openxmlformats.org/officeDocument/2006/relationships/hyperlink" Target="https://www.transfermarkt.com/nk-domzale/transfers/verein/6248/w_s/pos/saison_id/2023" TargetMode="External"/><Relationship Id="rId6939" Type="http://schemas.openxmlformats.org/officeDocument/2006/relationships/hyperlink" Target="https://www.transfermarkt.com/nk-olimpija-ljubljana/transfers/verein/4772/w_s/pos/saison_id/2023" TargetMode="External"/><Relationship Id="rId8294" Type="http://schemas.openxmlformats.org/officeDocument/2006/relationships/hyperlink" Target="https://www.transfermarkt.com/nk-radomlje/transfers/verein/21460/w_s/pos/saison_id/2023" TargetMode="External"/><Relationship Id="rId9345" Type="http://schemas.openxmlformats.org/officeDocument/2006/relationships/hyperlink" Target="https://www.transfermarkt.com/nk-bravo/transfers/verein/26985/w_s/pos/saison_id/2023" TargetMode="External"/><Relationship Id="rId704" Type="http://schemas.openxmlformats.org/officeDocument/2006/relationships/hyperlink" Target="https://www.transfermarkt.com/nk-aluminij-kidricevo/transfers/verein/11033/w_s/pos/saison_id/2023" TargetMode="External"/><Relationship Id="rId1334" Type="http://schemas.openxmlformats.org/officeDocument/2006/relationships/hyperlink" Target="https://www.transfermarkt.com/ns-mura/transfers/verein/4059/w_s/pos/saison_id/2023" TargetMode="External"/><Relationship Id="rId5955" Type="http://schemas.openxmlformats.org/officeDocument/2006/relationships/hyperlink" Target="https://www.transfermarkt.com/nk-bravo/transfers/verein/26985/w_s/pos/saison_id/2023" TargetMode="External"/><Relationship Id="rId8361" Type="http://schemas.openxmlformats.org/officeDocument/2006/relationships/hyperlink" Target="https://www.transfermarkt.com/nk-olimpija-ljubljana/transfers/verein/4772/w_s/pos/saison_id/2023" TargetMode="External"/><Relationship Id="rId9412" Type="http://schemas.openxmlformats.org/officeDocument/2006/relationships/hyperlink" Target="https://www.transfermarkt.com/fc-koper/kader/verein/433/saison_id/2023" TargetMode="External"/><Relationship Id="rId40" Type="http://schemas.openxmlformats.org/officeDocument/2006/relationships/hyperlink" Target="https://www.transfermarkt.com/nk-celje/kader/verein/710/saison_id/2023" TargetMode="External"/><Relationship Id="rId1401" Type="http://schemas.openxmlformats.org/officeDocument/2006/relationships/hyperlink" Target="https://www.transfermarkt.com/fc-koper/transfers/verein/433/w_s/pos/saison_id/2023" TargetMode="External"/><Relationship Id="rId4557" Type="http://schemas.openxmlformats.org/officeDocument/2006/relationships/hyperlink" Target="https://www.transfermarkt.com/nk-bravo/transfers/verein/26985/w_s/pos/saison_id/2023" TargetMode="External"/><Relationship Id="rId5608" Type="http://schemas.openxmlformats.org/officeDocument/2006/relationships/hyperlink" Target="https://www.transfermarkt.com/nk-aluminij-kidricevo/kader/verein/11033/saison_id/2023" TargetMode="External"/><Relationship Id="rId8014" Type="http://schemas.openxmlformats.org/officeDocument/2006/relationships/hyperlink" Target="https://www.transfermarkt.com/nk-maribor/kader/verein/790/saison_id/2023" TargetMode="External"/><Relationship Id="rId3159" Type="http://schemas.openxmlformats.org/officeDocument/2006/relationships/hyperlink" Target="https://www.transfermarkt.com/nk-bravo/transfers/verein/26985/w_s/pos/saison_id/2023" TargetMode="External"/><Relationship Id="rId3573" Type="http://schemas.openxmlformats.org/officeDocument/2006/relationships/hyperlink" Target="https://www.transfermarkt.com/fc-koper/transfers/verein/433/w_s/pos/saison_id/2023" TargetMode="External"/><Relationship Id="rId4971" Type="http://schemas.openxmlformats.org/officeDocument/2006/relationships/hyperlink" Target="https://www.transfermarkt.com/nk-domzale/transfers/verein/6248/w_s/pos/saison_id/2023" TargetMode="External"/><Relationship Id="rId7030" Type="http://schemas.openxmlformats.org/officeDocument/2006/relationships/hyperlink" Target="https://www.transfermarkt.com/nk-maribor/kader/verein/790/saison_id/2023" TargetMode="External"/><Relationship Id="rId494" Type="http://schemas.openxmlformats.org/officeDocument/2006/relationships/hyperlink" Target="https://www.transfermarkt.com/nk-aluminij-kidricevo/transfers/verein/11033/w_s/pos/saison_id/2023" TargetMode="External"/><Relationship Id="rId2175" Type="http://schemas.openxmlformats.org/officeDocument/2006/relationships/hyperlink" Target="https://www.transfermarkt.com/nk-bravo/transfers/verein/26985/w_s/pos/saison_id/2023" TargetMode="External"/><Relationship Id="rId3226" Type="http://schemas.openxmlformats.org/officeDocument/2006/relationships/hyperlink" Target="https://www.transfermarkt.com/nk-olimpija-ljubljana/kader/verein/4772/saison_id/2023" TargetMode="External"/><Relationship Id="rId4624" Type="http://schemas.openxmlformats.org/officeDocument/2006/relationships/hyperlink" Target="https://www.transfermarkt.com/nk-domzale/kader/verein/6248/saison_id/2023" TargetMode="External"/><Relationship Id="rId147" Type="http://schemas.openxmlformats.org/officeDocument/2006/relationships/hyperlink" Target="https://www.transfermarkt.com/fc-koper/transfers/verein/433/w_s/pos/saison_id/2023" TargetMode="External"/><Relationship Id="rId1191" Type="http://schemas.openxmlformats.org/officeDocument/2006/relationships/hyperlink" Target="https://www.transfermarkt.com/nk-aluminij-kidricevo/transfers/verein/11033/w_s/pos/saison_id/2023" TargetMode="External"/><Relationship Id="rId3640" Type="http://schemas.openxmlformats.org/officeDocument/2006/relationships/hyperlink" Target="https://www.transfermarkt.com/nk-maribor/kader/verein/790/saison_id/2023" TargetMode="External"/><Relationship Id="rId6796" Type="http://schemas.openxmlformats.org/officeDocument/2006/relationships/hyperlink" Target="https://www.transfermarkt.com/nk-radomlje/kader/verein/21460/saison_id/2023" TargetMode="External"/><Relationship Id="rId7847" Type="http://schemas.openxmlformats.org/officeDocument/2006/relationships/hyperlink" Target="https://www.transfermarkt.com/nk-celje/transfers/verein/710/w_s/pos/saison_id/2023" TargetMode="External"/><Relationship Id="rId561" Type="http://schemas.openxmlformats.org/officeDocument/2006/relationships/hyperlink" Target="https://www.transfermarkt.com/nk-radomlje/transfers/verein/21460/w_s/pos/saison_id/2023" TargetMode="External"/><Relationship Id="rId2242" Type="http://schemas.openxmlformats.org/officeDocument/2006/relationships/hyperlink" Target="https://www.transfermarkt.com/nk-bravo/kader/verein/26985/saison_id/2023" TargetMode="External"/><Relationship Id="rId5398" Type="http://schemas.openxmlformats.org/officeDocument/2006/relationships/hyperlink" Target="https://www.transfermarkt.com/nk-aluminij-kidricevo/kader/verein/11033/saison_id/2023" TargetMode="External"/><Relationship Id="rId6449" Type="http://schemas.openxmlformats.org/officeDocument/2006/relationships/hyperlink" Target="https://www.transfermarkt.com/nk-maribor/transfers/verein/790/w_s/pos/saison_id/2023" TargetMode="External"/><Relationship Id="rId6863" Type="http://schemas.openxmlformats.org/officeDocument/2006/relationships/hyperlink" Target="https://www.transfermarkt.com/nk-celje/transfers/verein/710/w_s/pos/saison_id/2023" TargetMode="External"/><Relationship Id="rId7914" Type="http://schemas.openxmlformats.org/officeDocument/2006/relationships/hyperlink" Target="https://www.transfermarkt.com/ns-mura/transfers/verein/4059/w_s/pos/saison_id/2023" TargetMode="External"/><Relationship Id="rId214" Type="http://schemas.openxmlformats.org/officeDocument/2006/relationships/hyperlink" Target="https://www.transfermarkt.com/nk-aluminij-kidricevo/kader/verein/11033/saison_id/2023" TargetMode="External"/><Relationship Id="rId5465" Type="http://schemas.openxmlformats.org/officeDocument/2006/relationships/hyperlink" Target="https://www.transfermarkt.com/nk-olimpija-ljubljana/transfers/verein/4772/w_s/pos/saison_id/2023" TargetMode="External"/><Relationship Id="rId6516" Type="http://schemas.openxmlformats.org/officeDocument/2006/relationships/hyperlink" Target="https://www.transfermarkt.com/nk-radomlje/transfers/verein/21460/w_s/pos/saison_id/2023" TargetMode="External"/><Relationship Id="rId6930" Type="http://schemas.openxmlformats.org/officeDocument/2006/relationships/hyperlink" Target="https://www.transfermarkt.com/nk-celje/transfers/verein/710/w_s/pos/saison_id/2023" TargetMode="External"/><Relationship Id="rId4067" Type="http://schemas.openxmlformats.org/officeDocument/2006/relationships/hyperlink" Target="https://www.transfermarkt.com/nk-aluminij-kidricevo/transfers/verein/11033/w_s/pos/saison_id/2023" TargetMode="External"/><Relationship Id="rId4481" Type="http://schemas.openxmlformats.org/officeDocument/2006/relationships/hyperlink" Target="https://www.transfermarkt.com/nk-aluminij-kidricevo/transfers/verein/11033/w_s/pos/saison_id/2023" TargetMode="External"/><Relationship Id="rId5118" Type="http://schemas.openxmlformats.org/officeDocument/2006/relationships/hyperlink" Target="https://www.transfermarkt.com/nk-maribor/transfers/verein/790/w_s/pos/saison_id/2023" TargetMode="External"/><Relationship Id="rId5532" Type="http://schemas.openxmlformats.org/officeDocument/2006/relationships/hyperlink" Target="https://www.transfermarkt.com/nk-domzale/transfers/verein/6248/w_s/pos/saison_id/2023" TargetMode="External"/><Relationship Id="rId8688" Type="http://schemas.openxmlformats.org/officeDocument/2006/relationships/hyperlink" Target="https://www.transfermarkt.com/nk-olimpija-ljubljana/transfers/verein/4772/w_s/pos/saison_id/2023" TargetMode="External"/><Relationship Id="rId3083" Type="http://schemas.openxmlformats.org/officeDocument/2006/relationships/hyperlink" Target="https://www.transfermarkt.com/nk-rogaska/transfers/verein/55601/w_s/pos/saison_id/2023" TargetMode="External"/><Relationship Id="rId4134" Type="http://schemas.openxmlformats.org/officeDocument/2006/relationships/hyperlink" Target="https://www.transfermarkt.com/nk-domzale/transfers/verein/6248/w_s/pos/saison_id/2023" TargetMode="External"/><Relationship Id="rId1728" Type="http://schemas.openxmlformats.org/officeDocument/2006/relationships/hyperlink" Target="https://www.transfermarkt.com/nk-bravo/transfers/verein/26985/w_s/pos/saison_id/2023" TargetMode="External"/><Relationship Id="rId3150" Type="http://schemas.openxmlformats.org/officeDocument/2006/relationships/hyperlink" Target="https://www.transfermarkt.com/nk-rogaska/transfers/verein/55601/w_s/pos/saison_id/2023" TargetMode="External"/><Relationship Id="rId4201" Type="http://schemas.openxmlformats.org/officeDocument/2006/relationships/hyperlink" Target="https://www.transfermarkt.com/nk-aluminij-kidricevo/kader/verein/11033/saison_id/2023" TargetMode="External"/><Relationship Id="rId7357" Type="http://schemas.openxmlformats.org/officeDocument/2006/relationships/hyperlink" Target="https://www.transfermarkt.com/ns-mura/kader/verein/4059/saison_id/2023" TargetMode="External"/><Relationship Id="rId8408" Type="http://schemas.openxmlformats.org/officeDocument/2006/relationships/hyperlink" Target="https://www.transfermarkt.com/nk-maribor/transfers/verein/790/w_s/pos/saison_id/2023" TargetMode="External"/><Relationship Id="rId8755" Type="http://schemas.openxmlformats.org/officeDocument/2006/relationships/hyperlink" Target="https://www.transfermarkt.com/nk-radomlje/kader/verein/21460/saison_id/2023" TargetMode="External"/><Relationship Id="rId7771" Type="http://schemas.openxmlformats.org/officeDocument/2006/relationships/hyperlink" Target="https://www.transfermarkt.com/nk-celje/kader/verein/710/saison_id/2023" TargetMode="External"/><Relationship Id="rId8822" Type="http://schemas.openxmlformats.org/officeDocument/2006/relationships/hyperlink" Target="https://www.transfermarkt.com/nk-domzale/transfers/verein/6248/w_s/pos/saison_id/2023" TargetMode="External"/><Relationship Id="rId3967" Type="http://schemas.openxmlformats.org/officeDocument/2006/relationships/hyperlink" Target="https://www.transfermarkt.com/nk-bravo/kader/verein/26985/saison_id/2023" TargetMode="External"/><Relationship Id="rId6373" Type="http://schemas.openxmlformats.org/officeDocument/2006/relationships/hyperlink" Target="https://www.transfermarkt.com/nk-bravo/kader/verein/26985/saison_id/2023" TargetMode="External"/><Relationship Id="rId7424" Type="http://schemas.openxmlformats.org/officeDocument/2006/relationships/hyperlink" Target="https://www.transfermarkt.com/nk-celje/transfers/verein/710/w_s/pos/saison_id/2023" TargetMode="External"/><Relationship Id="rId4" Type="http://schemas.openxmlformats.org/officeDocument/2006/relationships/hyperlink" Target="https://www.transfermarkt.com/fc-koper/kader/verein/433/saison_id/2023" TargetMode="External"/><Relationship Id="rId888" Type="http://schemas.openxmlformats.org/officeDocument/2006/relationships/hyperlink" Target="https://www.transfermarkt.com/nk-rogaska/transfers/verein/55601/w_s/pos/saison_id/2023" TargetMode="External"/><Relationship Id="rId2569" Type="http://schemas.openxmlformats.org/officeDocument/2006/relationships/hyperlink" Target="https://www.transfermarkt.com/nk-rogaska/kader/verein/55601/saison_id/2023" TargetMode="External"/><Relationship Id="rId2983" Type="http://schemas.openxmlformats.org/officeDocument/2006/relationships/hyperlink" Target="https://www.transfermarkt.com/nk-radomlje/kader/verein/21460/saison_id/2023" TargetMode="External"/><Relationship Id="rId6026" Type="http://schemas.openxmlformats.org/officeDocument/2006/relationships/hyperlink" Target="https://www.transfermarkt.com/nk-radomlje/transfers/verein/21460/w_s/pos/saison_id/2023" TargetMode="External"/><Relationship Id="rId6440" Type="http://schemas.openxmlformats.org/officeDocument/2006/relationships/hyperlink" Target="https://www.transfermarkt.com/nk-radomlje/transfers/verein/21460/w_s/pos/saison_id/2023" TargetMode="External"/><Relationship Id="rId9596" Type="http://schemas.openxmlformats.org/officeDocument/2006/relationships/hyperlink" Target="https://www.transfermarkt.com/nk-celje/transfers/verein/710/w_s/pos/saison_id/2023" TargetMode="External"/><Relationship Id="rId955" Type="http://schemas.openxmlformats.org/officeDocument/2006/relationships/hyperlink" Target="https://www.transfermarkt.com/nk-radomlje/kader/verein/21460/saison_id/2023" TargetMode="External"/><Relationship Id="rId1585" Type="http://schemas.openxmlformats.org/officeDocument/2006/relationships/hyperlink" Target="https://www.transfermarkt.com/nk-celje/kader/verein/710/saison_id/2023" TargetMode="External"/><Relationship Id="rId2636" Type="http://schemas.openxmlformats.org/officeDocument/2006/relationships/hyperlink" Target="https://www.transfermarkt.com/nk-maribor/transfers/verein/790/w_s/pos/saison_id/2023" TargetMode="External"/><Relationship Id="rId5042" Type="http://schemas.openxmlformats.org/officeDocument/2006/relationships/hyperlink" Target="https://www.transfermarkt.com/nk-aluminij-kidricevo/transfers/verein/11033/w_s/pos/saison_id/2023" TargetMode="External"/><Relationship Id="rId8198" Type="http://schemas.openxmlformats.org/officeDocument/2006/relationships/hyperlink" Target="https://www.transfermarkt.com/fc-koper/transfers/verein/433/w_s/pos/saison_id/2023" TargetMode="External"/><Relationship Id="rId9249" Type="http://schemas.openxmlformats.org/officeDocument/2006/relationships/hyperlink" Target="https://www.transfermarkt.com/nk-aluminij-kidricevo/transfers/verein/11033/w_s/pos/saison_id/2023" TargetMode="External"/><Relationship Id="rId9663" Type="http://schemas.openxmlformats.org/officeDocument/2006/relationships/hyperlink" Target="https://www.transfermarkt.com/nk-radomlje/transfers/verein/21460/w_s/pos/saison_id/2023" TargetMode="External"/><Relationship Id="rId608" Type="http://schemas.openxmlformats.org/officeDocument/2006/relationships/hyperlink" Target="https://www.transfermarkt.com/nk-olimpija-ljubljana/transfers/verein/4772/w_s/pos/saison_id/2023" TargetMode="External"/><Relationship Id="rId1238" Type="http://schemas.openxmlformats.org/officeDocument/2006/relationships/hyperlink" Target="https://www.transfermarkt.com/fc-koper/transfers/verein/433/w_s/pos/saison_id/2023" TargetMode="External"/><Relationship Id="rId1652" Type="http://schemas.openxmlformats.org/officeDocument/2006/relationships/hyperlink" Target="https://www.transfermarkt.com/nk-rogaska/transfers/verein/55601/w_s/pos/saison_id/2023" TargetMode="External"/><Relationship Id="rId8265" Type="http://schemas.openxmlformats.org/officeDocument/2006/relationships/hyperlink" Target="https://www.transfermarkt.com/nk-domzale/kader/verein/6248/saison_id/2023" TargetMode="External"/><Relationship Id="rId9316" Type="http://schemas.openxmlformats.org/officeDocument/2006/relationships/hyperlink" Target="https://www.transfermarkt.com/nk-domzale/kader/verein/6248/saison_id/2023" TargetMode="External"/><Relationship Id="rId1305" Type="http://schemas.openxmlformats.org/officeDocument/2006/relationships/hyperlink" Target="https://www.transfermarkt.com/nk-domzale/transfers/verein/6248/w_s/pos/saison_id/2023" TargetMode="External"/><Relationship Id="rId2703" Type="http://schemas.openxmlformats.org/officeDocument/2006/relationships/hyperlink" Target="https://www.transfermarkt.com/nk-maribor/transfers/verein/790/w_s/pos/saison_id/2023" TargetMode="External"/><Relationship Id="rId5859" Type="http://schemas.openxmlformats.org/officeDocument/2006/relationships/hyperlink" Target="https://www.transfermarkt.com/nk-maribor/transfers/verein/790/w_s/pos/saison_id/2023" TargetMode="External"/><Relationship Id="rId7281" Type="http://schemas.openxmlformats.org/officeDocument/2006/relationships/hyperlink" Target="https://www.transfermarkt.com/nk-domzale/transfers/verein/6248/w_s/pos/saison_id/2023" TargetMode="External"/><Relationship Id="rId8332" Type="http://schemas.openxmlformats.org/officeDocument/2006/relationships/hyperlink" Target="https://www.transfermarkt.com/nk-radomlje/transfers/verein/21460/w_s/pos/saison_id/2023" TargetMode="External"/><Relationship Id="rId4875" Type="http://schemas.openxmlformats.org/officeDocument/2006/relationships/hyperlink" Target="https://www.transfermarkt.com/nk-bravo/transfers/verein/26985/w_s/pos/saison_id/2023" TargetMode="External"/><Relationship Id="rId5926" Type="http://schemas.openxmlformats.org/officeDocument/2006/relationships/hyperlink" Target="https://www.transfermarkt.com/nk-aluminij-kidricevo/kader/verein/11033/saison_id/2023" TargetMode="External"/><Relationship Id="rId11" Type="http://schemas.openxmlformats.org/officeDocument/2006/relationships/hyperlink" Target="https://www.transfermarkt.com/nk-aluminij-kidricevo/transfers/verein/11033/w_s/pos/saison_id/2023" TargetMode="External"/><Relationship Id="rId398" Type="http://schemas.openxmlformats.org/officeDocument/2006/relationships/hyperlink" Target="https://www.transfermarkt.com/nk-maribor/transfers/verein/790/w_s/pos/saison_id/2023" TargetMode="External"/><Relationship Id="rId2079" Type="http://schemas.openxmlformats.org/officeDocument/2006/relationships/hyperlink" Target="https://www.transfermarkt.com/nk-olimpija-ljubljana/transfers/verein/4772/w_s/pos/saison_id/2023" TargetMode="External"/><Relationship Id="rId3477" Type="http://schemas.openxmlformats.org/officeDocument/2006/relationships/hyperlink" Target="https://www.transfermarkt.com/nk-aluminij-kidricevo/transfers/verein/11033/w_s/pos/saison_id/2023" TargetMode="External"/><Relationship Id="rId3891" Type="http://schemas.openxmlformats.org/officeDocument/2006/relationships/hyperlink" Target="https://www.transfermarkt.com/nk-olimpija-ljubljana/transfers/verein/4772/w_s/pos/saison_id/2023" TargetMode="External"/><Relationship Id="rId4528" Type="http://schemas.openxmlformats.org/officeDocument/2006/relationships/hyperlink" Target="https://www.transfermarkt.com/nk-aluminij-kidricevo/kader/verein/11033/saison_id/2023" TargetMode="External"/><Relationship Id="rId4942" Type="http://schemas.openxmlformats.org/officeDocument/2006/relationships/hyperlink" Target="https://www.transfermarkt.com/nk-maribor/kader/verein/790/saison_id/2023" TargetMode="External"/><Relationship Id="rId2493" Type="http://schemas.openxmlformats.org/officeDocument/2006/relationships/hyperlink" Target="https://www.transfermarkt.com/fc-koper/transfers/verein/433/w_s/pos/saison_id/2023" TargetMode="External"/><Relationship Id="rId3544" Type="http://schemas.openxmlformats.org/officeDocument/2006/relationships/hyperlink" Target="https://www.transfermarkt.com/nk-rogaska/kader/verein/55601/saison_id/2023" TargetMode="External"/><Relationship Id="rId7001" Type="http://schemas.openxmlformats.org/officeDocument/2006/relationships/hyperlink" Target="https://www.transfermarkt.com/nk-radomlje/transfers/verein/21460/w_s/pos/saison_id/2023" TargetMode="External"/><Relationship Id="rId465" Type="http://schemas.openxmlformats.org/officeDocument/2006/relationships/hyperlink" Target="https://www.transfermarkt.com/nk-maribor/transfers/verein/790/w_s/pos/saison_id/2023" TargetMode="External"/><Relationship Id="rId1095" Type="http://schemas.openxmlformats.org/officeDocument/2006/relationships/hyperlink" Target="https://www.transfermarkt.com/nk-aluminij-kidricevo/transfers/verein/11033/w_s/pos/saison_id/2023" TargetMode="External"/><Relationship Id="rId2146" Type="http://schemas.openxmlformats.org/officeDocument/2006/relationships/hyperlink" Target="https://www.transfermarkt.com/fc-koper/kader/verein/433/saison_id/2023" TargetMode="External"/><Relationship Id="rId2560" Type="http://schemas.openxmlformats.org/officeDocument/2006/relationships/hyperlink" Target="https://www.transfermarkt.com/fc-koper/kader/verein/433/saison_id/2023" TargetMode="External"/><Relationship Id="rId3611" Type="http://schemas.openxmlformats.org/officeDocument/2006/relationships/hyperlink" Target="https://www.transfermarkt.com/nk-radomlje/transfers/verein/21460/w_s/pos/saison_id/2023" TargetMode="External"/><Relationship Id="rId6767" Type="http://schemas.openxmlformats.org/officeDocument/2006/relationships/hyperlink" Target="https://www.transfermarkt.com/ns-mura/transfers/verein/4059/w_s/pos/saison_id/2023" TargetMode="External"/><Relationship Id="rId7818" Type="http://schemas.openxmlformats.org/officeDocument/2006/relationships/hyperlink" Target="https://www.transfermarkt.com/nk-rogaska/transfers/verein/55601/w_s/pos/saison_id/2023" TargetMode="External"/><Relationship Id="rId9173" Type="http://schemas.openxmlformats.org/officeDocument/2006/relationships/hyperlink" Target="https://www.transfermarkt.com/nk-celje/transfers/verein/710/w_s/pos/saison_id/2023" TargetMode="External"/><Relationship Id="rId118" Type="http://schemas.openxmlformats.org/officeDocument/2006/relationships/hyperlink" Target="https://www.transfermarkt.com/nk-maribor/kader/verein/790/saison_id/2023" TargetMode="External"/><Relationship Id="rId532" Type="http://schemas.openxmlformats.org/officeDocument/2006/relationships/hyperlink" Target="https://www.transfermarkt.com/nk-maribor/kader/verein/790/saison_id/2023" TargetMode="External"/><Relationship Id="rId1162" Type="http://schemas.openxmlformats.org/officeDocument/2006/relationships/hyperlink" Target="https://www.transfermarkt.com/ns-mura/kader/verein/4059/saison_id/2023" TargetMode="External"/><Relationship Id="rId2213" Type="http://schemas.openxmlformats.org/officeDocument/2006/relationships/hyperlink" Target="https://www.transfermarkt.com/nk-domzale/transfers/verein/6248/w_s/pos/saison_id/2023" TargetMode="External"/><Relationship Id="rId5369" Type="http://schemas.openxmlformats.org/officeDocument/2006/relationships/hyperlink" Target="https://www.transfermarkt.com/nk-rogaska/transfers/verein/55601/w_s/pos/saison_id/2023" TargetMode="External"/><Relationship Id="rId5783" Type="http://schemas.openxmlformats.org/officeDocument/2006/relationships/hyperlink" Target="https://www.transfermarkt.com/nk-olimpija-ljubljana/transfers/verein/4772/w_s/pos/saison_id/2023" TargetMode="External"/><Relationship Id="rId9240" Type="http://schemas.openxmlformats.org/officeDocument/2006/relationships/hyperlink" Target="https://www.transfermarkt.com/nk-radomlje/transfers/verein/21460/w_s/pos/saison_id/2023" TargetMode="External"/><Relationship Id="rId4385" Type="http://schemas.openxmlformats.org/officeDocument/2006/relationships/hyperlink" Target="https://www.transfermarkt.com/nk-radomlje/transfers/verein/21460/w_s/pos/saison_id/2023" TargetMode="External"/><Relationship Id="rId5436" Type="http://schemas.openxmlformats.org/officeDocument/2006/relationships/hyperlink" Target="https://www.transfermarkt.com/nk-radomlje/transfers/verein/21460/w_s/pos/saison_id/2023" TargetMode="External"/><Relationship Id="rId6834" Type="http://schemas.openxmlformats.org/officeDocument/2006/relationships/hyperlink" Target="https://www.transfermarkt.com/nk-olimpija-ljubljana/transfers/verein/4772/w_s/pos/saison_id/2023" TargetMode="External"/><Relationship Id="rId1979" Type="http://schemas.openxmlformats.org/officeDocument/2006/relationships/hyperlink" Target="https://www.transfermarkt.com/nk-maribor/transfers/verein/790/w_s/pos/saison_id/2023" TargetMode="External"/><Relationship Id="rId4038" Type="http://schemas.openxmlformats.org/officeDocument/2006/relationships/hyperlink" Target="https://www.transfermarkt.com/nk-bravo/transfers/verein/26985/w_s/pos/saison_id/2023" TargetMode="External"/><Relationship Id="rId5850" Type="http://schemas.openxmlformats.org/officeDocument/2006/relationships/hyperlink" Target="https://www.transfermarkt.com/ns-mura/transfers/verein/4059/w_s/pos/saison_id/2023" TargetMode="External"/><Relationship Id="rId6901" Type="http://schemas.openxmlformats.org/officeDocument/2006/relationships/hyperlink" Target="https://www.transfermarkt.com/fc-koper/kader/verein/433/saison_id/2023" TargetMode="External"/><Relationship Id="rId3054" Type="http://schemas.openxmlformats.org/officeDocument/2006/relationships/hyperlink" Target="https://www.transfermarkt.com/fc-koper/transfers/verein/433/w_s/pos/saison_id/2023" TargetMode="External"/><Relationship Id="rId4452" Type="http://schemas.openxmlformats.org/officeDocument/2006/relationships/hyperlink" Target="https://www.transfermarkt.com/nk-rogaska/transfers/verein/55601/w_s/pos/saison_id/2023" TargetMode="External"/><Relationship Id="rId5503" Type="http://schemas.openxmlformats.org/officeDocument/2006/relationships/hyperlink" Target="https://www.transfermarkt.com/nk-aluminij-kidricevo/kader/verein/11033/saison_id/2023" TargetMode="External"/><Relationship Id="rId8659" Type="http://schemas.openxmlformats.org/officeDocument/2006/relationships/hyperlink" Target="https://www.transfermarkt.com/nk-rogaska/kader/verein/55601/saison_id/2023" TargetMode="External"/><Relationship Id="rId4105" Type="http://schemas.openxmlformats.org/officeDocument/2006/relationships/hyperlink" Target="https://www.transfermarkt.com/nk-olimpija-ljubljana/kader/verein/4772/saison_id/2023" TargetMode="External"/><Relationship Id="rId7675" Type="http://schemas.openxmlformats.org/officeDocument/2006/relationships/hyperlink" Target="https://www.transfermarkt.com/nk-olimpija-ljubljana/kader/verein/4772/saison_id/2023" TargetMode="External"/><Relationship Id="rId8726" Type="http://schemas.openxmlformats.org/officeDocument/2006/relationships/hyperlink" Target="https://www.transfermarkt.com/ns-mura/transfers/verein/4059/w_s/pos/saison_id/2023" TargetMode="External"/><Relationship Id="rId2070" Type="http://schemas.openxmlformats.org/officeDocument/2006/relationships/hyperlink" Target="https://www.transfermarkt.com/nk-radomlje/kader/verein/21460/saison_id/2023" TargetMode="External"/><Relationship Id="rId3121" Type="http://schemas.openxmlformats.org/officeDocument/2006/relationships/hyperlink" Target="https://www.transfermarkt.com/nk-olimpija-ljubljana/kader/verein/4772/saison_id/2023" TargetMode="External"/><Relationship Id="rId6277" Type="http://schemas.openxmlformats.org/officeDocument/2006/relationships/hyperlink" Target="https://www.transfermarkt.com/nk-olimpija-ljubljana/kader/verein/4772/saison_id/2023" TargetMode="External"/><Relationship Id="rId6691" Type="http://schemas.openxmlformats.org/officeDocument/2006/relationships/hyperlink" Target="https://www.transfermarkt.com/nk-olimpija-ljubljana/kader/verein/4772/saison_id/2023" TargetMode="External"/><Relationship Id="rId7328" Type="http://schemas.openxmlformats.org/officeDocument/2006/relationships/hyperlink" Target="https://www.transfermarkt.com/nk-bravo/transfers/verein/26985/w_s/pos/saison_id/2023" TargetMode="External"/><Relationship Id="rId7742" Type="http://schemas.openxmlformats.org/officeDocument/2006/relationships/hyperlink" Target="https://www.transfermarkt.com/nk-domzale/transfers/verein/6248/w_s/pos/saison_id/2023" TargetMode="External"/><Relationship Id="rId2887" Type="http://schemas.openxmlformats.org/officeDocument/2006/relationships/hyperlink" Target="https://www.transfermarkt.com/nk-bravo/kader/verein/26985/saison_id/2023" TargetMode="External"/><Relationship Id="rId5293" Type="http://schemas.openxmlformats.org/officeDocument/2006/relationships/hyperlink" Target="https://www.transfermarkt.com/nk-bravo/kader/verein/26985/saison_id/2023" TargetMode="External"/><Relationship Id="rId6344" Type="http://schemas.openxmlformats.org/officeDocument/2006/relationships/hyperlink" Target="https://www.transfermarkt.com/nk-maribor/transfers/verein/790/w_s/pos/saison_id/2023" TargetMode="External"/><Relationship Id="rId859" Type="http://schemas.openxmlformats.org/officeDocument/2006/relationships/hyperlink" Target="https://www.transfermarkt.com/nk-bravo/kader/verein/26985/saison_id/2023" TargetMode="External"/><Relationship Id="rId1489" Type="http://schemas.openxmlformats.org/officeDocument/2006/relationships/hyperlink" Target="https://www.transfermarkt.com/nk-domzale/kader/verein/6248/saison_id/2023" TargetMode="External"/><Relationship Id="rId3938" Type="http://schemas.openxmlformats.org/officeDocument/2006/relationships/hyperlink" Target="https://www.transfermarkt.com/fc-koper/transfers/verein/433/w_s/pos/saison_id/2023" TargetMode="External"/><Relationship Id="rId5360" Type="http://schemas.openxmlformats.org/officeDocument/2006/relationships/hyperlink" Target="https://www.transfermarkt.com/fc-koper/transfers/verein/433/w_s/pos/saison_id/2023" TargetMode="External"/><Relationship Id="rId6411" Type="http://schemas.openxmlformats.org/officeDocument/2006/relationships/hyperlink" Target="https://www.transfermarkt.com/ns-mura/transfers/verein/4059/w_s/pos/saison_id/2023" TargetMode="External"/><Relationship Id="rId9567" Type="http://schemas.openxmlformats.org/officeDocument/2006/relationships/hyperlink" Target="https://www.transfermarkt.com/nk-maribor/transfers/verein/790/w_s/pos/saison_id/2023" TargetMode="External"/><Relationship Id="rId2954" Type="http://schemas.openxmlformats.org/officeDocument/2006/relationships/hyperlink" Target="https://www.transfermarkt.com/nk-aluminij-kidricevo/transfers/verein/11033/w_s/pos/saison_id/2023" TargetMode="External"/><Relationship Id="rId5013" Type="http://schemas.openxmlformats.org/officeDocument/2006/relationships/hyperlink" Target="https://www.transfermarkt.com/nk-celje/transfers/verein/710/w_s/pos/saison_id/2023" TargetMode="External"/><Relationship Id="rId8169" Type="http://schemas.openxmlformats.org/officeDocument/2006/relationships/hyperlink" Target="https://www.transfermarkt.com/nk-olimpija-ljubljana/transfers/verein/4772/w_s/pos/saison_id/2023" TargetMode="External"/><Relationship Id="rId926" Type="http://schemas.openxmlformats.org/officeDocument/2006/relationships/hyperlink" Target="https://www.transfermarkt.com/nk-bravo/transfers/verein/26985/w_s/pos/saison_id/2023" TargetMode="External"/><Relationship Id="rId1556" Type="http://schemas.openxmlformats.org/officeDocument/2006/relationships/hyperlink" Target="https://www.transfermarkt.com/nk-rogaska/transfers/verein/55601/w_s/pos/saison_id/2023" TargetMode="External"/><Relationship Id="rId1970" Type="http://schemas.openxmlformats.org/officeDocument/2006/relationships/hyperlink" Target="https://www.transfermarkt.com/nk-aluminij-kidricevo/transfers/verein/11033/w_s/pos/saison_id/2023" TargetMode="External"/><Relationship Id="rId2607" Type="http://schemas.openxmlformats.org/officeDocument/2006/relationships/hyperlink" Target="https://www.transfermarkt.com/nk-olimpija-ljubljana/transfers/verein/4772/w_s/pos/saison_id/2023" TargetMode="External"/><Relationship Id="rId7185" Type="http://schemas.openxmlformats.org/officeDocument/2006/relationships/hyperlink" Target="https://www.transfermarkt.com/nk-rogaska/transfers/verein/55601/w_s/pos/saison_id/2023" TargetMode="External"/><Relationship Id="rId8583" Type="http://schemas.openxmlformats.org/officeDocument/2006/relationships/hyperlink" Target="https://www.transfermarkt.com/fc-koper/transfers/verein/433/w_s/pos/saison_id/2023" TargetMode="External"/><Relationship Id="rId9634" Type="http://schemas.openxmlformats.org/officeDocument/2006/relationships/hyperlink" Target="https://www.transfermarkt.com/nk-domzale/kader/verein/6248/saison_id/2023" TargetMode="External"/><Relationship Id="rId1209" Type="http://schemas.openxmlformats.org/officeDocument/2006/relationships/hyperlink" Target="https://www.transfermarkt.com/nk-rogaska/transfers/verein/55601/w_s/pos/saison_id/2023" TargetMode="External"/><Relationship Id="rId1623" Type="http://schemas.openxmlformats.org/officeDocument/2006/relationships/hyperlink" Target="https://www.transfermarkt.com/nk-olimpija-ljubljana/transfers/verein/4772/w_s/pos/saison_id/2023" TargetMode="External"/><Relationship Id="rId4779" Type="http://schemas.openxmlformats.org/officeDocument/2006/relationships/hyperlink" Target="https://www.transfermarkt.com/nk-radomlje/transfers/verein/21460/w_s/pos/saison_id/2023" TargetMode="External"/><Relationship Id="rId8236" Type="http://schemas.openxmlformats.org/officeDocument/2006/relationships/hyperlink" Target="https://www.transfermarkt.com/nk-aluminij-kidricevo/kader/verein/11033/saison_id/2023" TargetMode="External"/><Relationship Id="rId8650" Type="http://schemas.openxmlformats.org/officeDocument/2006/relationships/hyperlink" Target="https://www.transfermarkt.com/nk-maribor/kader/verein/790/saison_id/2023" TargetMode="External"/><Relationship Id="rId9701" Type="http://schemas.openxmlformats.org/officeDocument/2006/relationships/hyperlink" Target="https://www.transfermarkt.com/nk-bravo/transfers/verein/26985/w_s/pos/saison_id/2023" TargetMode="External"/><Relationship Id="rId3795" Type="http://schemas.openxmlformats.org/officeDocument/2006/relationships/hyperlink" Target="https://www.transfermarkt.com/nk-domzale/transfers/verein/6248/w_s/pos/saison_id/2023" TargetMode="External"/><Relationship Id="rId4846" Type="http://schemas.openxmlformats.org/officeDocument/2006/relationships/hyperlink" Target="https://www.transfermarkt.com/nk-bravo/kader/verein/26985/saison_id/2023" TargetMode="External"/><Relationship Id="rId7252" Type="http://schemas.openxmlformats.org/officeDocument/2006/relationships/hyperlink" Target="https://www.transfermarkt.com/nk-bravo/kader/verein/26985/saison_id/2023" TargetMode="External"/><Relationship Id="rId8303" Type="http://schemas.openxmlformats.org/officeDocument/2006/relationships/hyperlink" Target="https://www.transfermarkt.com/nk-celje/transfers/verein/710/w_s/pos/saison_id/2023" TargetMode="External"/><Relationship Id="rId2397" Type="http://schemas.openxmlformats.org/officeDocument/2006/relationships/hyperlink" Target="https://www.transfermarkt.com/nk-bravo/transfers/verein/26985/w_s/pos/saison_id/2023" TargetMode="External"/><Relationship Id="rId3448" Type="http://schemas.openxmlformats.org/officeDocument/2006/relationships/hyperlink" Target="https://www.transfermarkt.com/nk-maribor/kader/verein/790/saison_id/2023" TargetMode="External"/><Relationship Id="rId3862" Type="http://schemas.openxmlformats.org/officeDocument/2006/relationships/hyperlink" Target="https://www.transfermarkt.com/nk-rogaska/kader/verein/55601/saison_id/2023" TargetMode="External"/><Relationship Id="rId369" Type="http://schemas.openxmlformats.org/officeDocument/2006/relationships/hyperlink" Target="https://www.transfermarkt.com/nk-celje/transfers/verein/710/w_s/pos/saison_id/2023" TargetMode="External"/><Relationship Id="rId783" Type="http://schemas.openxmlformats.org/officeDocument/2006/relationships/hyperlink" Target="https://www.transfermarkt.com/nk-olimpija-ljubljana/transfers/verein/4772/w_s/pos/saison_id/2023" TargetMode="External"/><Relationship Id="rId2464" Type="http://schemas.openxmlformats.org/officeDocument/2006/relationships/hyperlink" Target="https://www.transfermarkt.com/nk-rogaska/kader/verein/55601/saison_id/2023" TargetMode="External"/><Relationship Id="rId3515" Type="http://schemas.openxmlformats.org/officeDocument/2006/relationships/hyperlink" Target="https://www.transfermarkt.com/nk-aluminij-kidricevo/transfers/verein/11033/w_s/pos/saison_id/2023" TargetMode="External"/><Relationship Id="rId4913" Type="http://schemas.openxmlformats.org/officeDocument/2006/relationships/hyperlink" Target="https://www.transfermarkt.com/nk-domzale/transfers/verein/6248/w_s/pos/saison_id/2023" TargetMode="External"/><Relationship Id="rId9077" Type="http://schemas.openxmlformats.org/officeDocument/2006/relationships/hyperlink" Target="https://www.transfermarkt.com/ns-mura/transfers/verein/4059/w_s/pos/saison_id/2023" TargetMode="External"/><Relationship Id="rId9491" Type="http://schemas.openxmlformats.org/officeDocument/2006/relationships/hyperlink" Target="https://www.transfermarkt.com/nk-rogaska/transfers/verein/55601/w_s/pos/saison_id/2023" TargetMode="External"/><Relationship Id="rId436" Type="http://schemas.openxmlformats.org/officeDocument/2006/relationships/hyperlink" Target="https://www.transfermarkt.com/nk-rogaska/kader/verein/55601/saison_id/2023" TargetMode="External"/><Relationship Id="rId1066" Type="http://schemas.openxmlformats.org/officeDocument/2006/relationships/hyperlink" Target="https://www.transfermarkt.com/nk-celje/kader/verein/710/saison_id/2023" TargetMode="External"/><Relationship Id="rId1480" Type="http://schemas.openxmlformats.org/officeDocument/2006/relationships/hyperlink" Target="https://www.transfermarkt.com/nk-aluminij-kidricevo/kader/verein/11033/saison_id/2023" TargetMode="External"/><Relationship Id="rId2117" Type="http://schemas.openxmlformats.org/officeDocument/2006/relationships/hyperlink" Target="https://www.transfermarkt.com/ns-mura/transfers/verein/4059/w_s/pos/saison_id/2023" TargetMode="External"/><Relationship Id="rId8093" Type="http://schemas.openxmlformats.org/officeDocument/2006/relationships/hyperlink" Target="https://www.transfermarkt.com/nk-rogaska/transfers/verein/55601/w_s/pos/saison_id/2023" TargetMode="External"/><Relationship Id="rId9144" Type="http://schemas.openxmlformats.org/officeDocument/2006/relationships/hyperlink" Target="https://www.transfermarkt.com/nk-radomlje/transfers/verein/21460/w_s/pos/saison_id/2023" TargetMode="External"/><Relationship Id="rId850" Type="http://schemas.openxmlformats.org/officeDocument/2006/relationships/hyperlink" Target="https://www.transfermarkt.com/ns-mura/kader/verein/4059/saison_id/2023" TargetMode="External"/><Relationship Id="rId1133" Type="http://schemas.openxmlformats.org/officeDocument/2006/relationships/hyperlink" Target="https://www.transfermarkt.com/nk-bravo/transfers/verein/26985/w_s/pos/saison_id/2023" TargetMode="External"/><Relationship Id="rId2531" Type="http://schemas.openxmlformats.org/officeDocument/2006/relationships/hyperlink" Target="https://www.transfermarkt.com/nk-aluminij-kidricevo/transfers/verein/11033/w_s/pos/saison_id/2023" TargetMode="External"/><Relationship Id="rId4289" Type="http://schemas.openxmlformats.org/officeDocument/2006/relationships/hyperlink" Target="https://www.transfermarkt.com/nk-radomlje/transfers/verein/21460/w_s/pos/saison_id/2023" TargetMode="External"/><Relationship Id="rId5687" Type="http://schemas.openxmlformats.org/officeDocument/2006/relationships/hyperlink" Target="https://www.transfermarkt.com/nk-radomlje/transfers/verein/21460/w_s/pos/saison_id/2023" TargetMode="External"/><Relationship Id="rId6738" Type="http://schemas.openxmlformats.org/officeDocument/2006/relationships/hyperlink" Target="https://www.transfermarkt.com/nk-bravo/transfers/verein/26985/w_s/pos/saison_id/2023" TargetMode="External"/><Relationship Id="rId8160" Type="http://schemas.openxmlformats.org/officeDocument/2006/relationships/hyperlink" Target="https://www.transfermarkt.com/nk-rogaska/transfers/verein/55601/w_s/pos/saison_id/2023" TargetMode="External"/><Relationship Id="rId503" Type="http://schemas.openxmlformats.org/officeDocument/2006/relationships/hyperlink" Target="https://www.transfermarkt.com/nk-radomlje/transfers/verein/21460/w_s/pos/saison_id/2023" TargetMode="External"/><Relationship Id="rId5754" Type="http://schemas.openxmlformats.org/officeDocument/2006/relationships/hyperlink" Target="https://www.transfermarkt.com/nk-aluminij-kidricevo/transfers/verein/11033/w_s/pos/saison_id/2023" TargetMode="External"/><Relationship Id="rId6805" Type="http://schemas.openxmlformats.org/officeDocument/2006/relationships/hyperlink" Target="https://www.transfermarkt.com/ns-mura/kader/verein/4059/saison_id/2023" TargetMode="External"/><Relationship Id="rId9211" Type="http://schemas.openxmlformats.org/officeDocument/2006/relationships/hyperlink" Target="https://www.transfermarkt.com/ns-mura/kader/verein/4059/saison_id/2023" TargetMode="External"/><Relationship Id="rId1200" Type="http://schemas.openxmlformats.org/officeDocument/2006/relationships/hyperlink" Target="https://www.transfermarkt.com/nk-olimpija-ljubljana/transfers/verein/4772/w_s/pos/saison_id/2023" TargetMode="External"/><Relationship Id="rId4356" Type="http://schemas.openxmlformats.org/officeDocument/2006/relationships/hyperlink" Target="https://www.transfermarkt.com/nk-maribor/transfers/verein/790/w_s/pos/saison_id/2023" TargetMode="External"/><Relationship Id="rId4770" Type="http://schemas.openxmlformats.org/officeDocument/2006/relationships/hyperlink" Target="https://www.transfermarkt.com/nk-celje/transfers/verein/710/w_s/pos/saison_id/2023" TargetMode="External"/><Relationship Id="rId5407" Type="http://schemas.openxmlformats.org/officeDocument/2006/relationships/hyperlink" Target="https://www.transfermarkt.com/nk-bravo/kader/verein/26985/saison_id/2023" TargetMode="External"/><Relationship Id="rId5821" Type="http://schemas.openxmlformats.org/officeDocument/2006/relationships/hyperlink" Target="https://www.transfermarkt.com/ns-mura/kader/verein/4059/saison_id/2023" TargetMode="External"/><Relationship Id="rId8977" Type="http://schemas.openxmlformats.org/officeDocument/2006/relationships/hyperlink" Target="https://www.transfermarkt.com/nk-celje/kader/verein/710/saison_id/2023" TargetMode="External"/><Relationship Id="rId3372" Type="http://schemas.openxmlformats.org/officeDocument/2006/relationships/hyperlink" Target="https://www.transfermarkt.com/ns-mura/transfers/verein/4059/w_s/pos/saison_id/2023" TargetMode="External"/><Relationship Id="rId4009" Type="http://schemas.openxmlformats.org/officeDocument/2006/relationships/hyperlink" Target="https://www.transfermarkt.com/nk-celje/kader/verein/710/saison_id/2023" TargetMode="External"/><Relationship Id="rId4423" Type="http://schemas.openxmlformats.org/officeDocument/2006/relationships/hyperlink" Target="https://www.transfermarkt.com/fc-koper/kader/verein/433/saison_id/2023" TargetMode="External"/><Relationship Id="rId7579" Type="http://schemas.openxmlformats.org/officeDocument/2006/relationships/hyperlink" Target="https://www.transfermarkt.com/nk-aluminij-kidricevo/kader/verein/11033/saison_id/2023" TargetMode="External"/><Relationship Id="rId7993" Type="http://schemas.openxmlformats.org/officeDocument/2006/relationships/hyperlink" Target="https://www.transfermarkt.com/nk-aluminij-kidricevo/kader/verein/11033/saison_id/2023" TargetMode="External"/><Relationship Id="rId293" Type="http://schemas.openxmlformats.org/officeDocument/2006/relationships/hyperlink" Target="https://www.transfermarkt.com/nk-olimpija-ljubljana/transfers/verein/4772/w_s/pos/saison_id/2023" TargetMode="External"/><Relationship Id="rId3025" Type="http://schemas.openxmlformats.org/officeDocument/2006/relationships/hyperlink" Target="https://www.transfermarkt.com/nk-domzale/kader/verein/6248/saison_id/2023" TargetMode="External"/><Relationship Id="rId6595" Type="http://schemas.openxmlformats.org/officeDocument/2006/relationships/hyperlink" Target="https://www.transfermarkt.com/nk-rogaska/kader/verein/55601/saison_id/2023" TargetMode="External"/><Relationship Id="rId7646" Type="http://schemas.openxmlformats.org/officeDocument/2006/relationships/hyperlink" Target="https://www.transfermarkt.com/nk-maribor/transfers/verein/790/w_s/pos/saison_id/2023" TargetMode="External"/><Relationship Id="rId360" Type="http://schemas.openxmlformats.org/officeDocument/2006/relationships/hyperlink" Target="https://www.transfermarkt.com/ns-mura/transfers/verein/4059/w_s/pos/saison_id/2023" TargetMode="External"/><Relationship Id="rId2041" Type="http://schemas.openxmlformats.org/officeDocument/2006/relationships/hyperlink" Target="https://www.transfermarkt.com/fc-koper/kader/verein/433/saison_id/2023" TargetMode="External"/><Relationship Id="rId5197" Type="http://schemas.openxmlformats.org/officeDocument/2006/relationships/hyperlink" Target="https://www.transfermarkt.com/fc-koper/kader/verein/433/saison_id/2023" TargetMode="External"/><Relationship Id="rId6248" Type="http://schemas.openxmlformats.org/officeDocument/2006/relationships/hyperlink" Target="https://www.transfermarkt.com/nk-maribor/transfers/verein/790/w_s/pos/saison_id/2023" TargetMode="External"/><Relationship Id="rId5264" Type="http://schemas.openxmlformats.org/officeDocument/2006/relationships/hyperlink" Target="https://www.transfermarkt.com/nk-domzale/transfers/verein/6248/w_s/pos/saison_id/2023" TargetMode="External"/><Relationship Id="rId6662" Type="http://schemas.openxmlformats.org/officeDocument/2006/relationships/hyperlink" Target="https://www.transfermarkt.com/nk-aluminij-kidricevo/transfers/verein/11033/w_s/pos/saison_id/2023" TargetMode="External"/><Relationship Id="rId7713" Type="http://schemas.openxmlformats.org/officeDocument/2006/relationships/hyperlink" Target="https://www.transfermarkt.com/ns-mura/transfers/verein/4059/w_s/pos/saison_id/2023" TargetMode="External"/><Relationship Id="rId2858" Type="http://schemas.openxmlformats.org/officeDocument/2006/relationships/hyperlink" Target="https://www.transfermarkt.com/nk-maribor/transfers/verein/790/w_s/pos/saison_id/2023" TargetMode="External"/><Relationship Id="rId3909" Type="http://schemas.openxmlformats.org/officeDocument/2006/relationships/hyperlink" Target="https://www.transfermarkt.com/nk-radomlje/transfers/verein/21460/w_s/pos/saison_id/2023" TargetMode="External"/><Relationship Id="rId6315" Type="http://schemas.openxmlformats.org/officeDocument/2006/relationships/hyperlink" Target="https://www.transfermarkt.com/nk-domzale/transfers/verein/6248/w_s/pos/saison_id/2023" TargetMode="External"/><Relationship Id="rId99" Type="http://schemas.openxmlformats.org/officeDocument/2006/relationships/hyperlink" Target="https://www.transfermarkt.com/nk-bravo/transfers/verein/26985/w_s/pos/saison_id/2023" TargetMode="External"/><Relationship Id="rId1874" Type="http://schemas.openxmlformats.org/officeDocument/2006/relationships/hyperlink" Target="https://www.transfermarkt.com/nk-maribor/transfers/verein/790/w_s/pos/saison_id/2023" TargetMode="External"/><Relationship Id="rId2925" Type="http://schemas.openxmlformats.org/officeDocument/2006/relationships/hyperlink" Target="https://www.transfermarkt.com/nk-rogaska/transfers/verein/55601/w_s/pos/saison_id/2023" TargetMode="External"/><Relationship Id="rId4280" Type="http://schemas.openxmlformats.org/officeDocument/2006/relationships/hyperlink" Target="https://www.transfermarkt.com/nk-olimpija-ljubljana/transfers/verein/4772/w_s/pos/saison_id/2023" TargetMode="External"/><Relationship Id="rId5331" Type="http://schemas.openxmlformats.org/officeDocument/2006/relationships/hyperlink" Target="https://www.transfermarkt.com/nk-olimpija-ljubljana/transfers/verein/4772/w_s/pos/saison_id/2023" TargetMode="External"/><Relationship Id="rId8487" Type="http://schemas.openxmlformats.org/officeDocument/2006/relationships/hyperlink" Target="https://www.transfermarkt.com/ns-mura/transfers/verein/4059/w_s/pos/saison_id/2023" TargetMode="External"/><Relationship Id="rId9538" Type="http://schemas.openxmlformats.org/officeDocument/2006/relationships/hyperlink" Target="https://www.transfermarkt.com/nk-aluminij-kidricevo/kader/verein/11033/saison_id/2023" TargetMode="External"/><Relationship Id="rId1527" Type="http://schemas.openxmlformats.org/officeDocument/2006/relationships/hyperlink" Target="https://www.transfermarkt.com/nk-domzale/kader/verein/6248/saison_id/2023" TargetMode="External"/><Relationship Id="rId1941" Type="http://schemas.openxmlformats.org/officeDocument/2006/relationships/hyperlink" Target="https://www.transfermarkt.com/nk-celje/transfers/verein/710/w_s/pos/saison_id/2023" TargetMode="External"/><Relationship Id="rId7089" Type="http://schemas.openxmlformats.org/officeDocument/2006/relationships/hyperlink" Target="https://www.transfermarkt.com/ns-mura/transfers/verein/4059/w_s/pos/saison_id/2023" TargetMode="External"/><Relationship Id="rId8554" Type="http://schemas.openxmlformats.org/officeDocument/2006/relationships/hyperlink" Target="https://www.transfermarkt.com/nk-celje/kader/verein/710/saison_id/2023" TargetMode="External"/><Relationship Id="rId9605" Type="http://schemas.openxmlformats.org/officeDocument/2006/relationships/hyperlink" Target="https://www.transfermarkt.com/ns-mura/transfers/verein/4059/w_s/pos/saison_id/2023" TargetMode="External"/><Relationship Id="rId3699" Type="http://schemas.openxmlformats.org/officeDocument/2006/relationships/hyperlink" Target="https://www.transfermarkt.com/fc-koper/transfers/verein/433/w_s/pos/saison_id/2023" TargetMode="External"/><Relationship Id="rId4000" Type="http://schemas.openxmlformats.org/officeDocument/2006/relationships/hyperlink" Target="https://www.transfermarkt.com/nk-radomlje/kader/verein/21460/saison_id/2023" TargetMode="External"/><Relationship Id="rId7156" Type="http://schemas.openxmlformats.org/officeDocument/2006/relationships/hyperlink" Target="https://www.transfermarkt.com/nk-aluminij-kidricevo/kader/verein/11033/saison_id/2023" TargetMode="External"/><Relationship Id="rId7570" Type="http://schemas.openxmlformats.org/officeDocument/2006/relationships/hyperlink" Target="https://www.transfermarkt.com/nk-radomlje/kader/verein/21460/saison_id/2023" TargetMode="External"/><Relationship Id="rId8207" Type="http://schemas.openxmlformats.org/officeDocument/2006/relationships/hyperlink" Target="https://www.transfermarkt.com/nk-radomlje/transfers/verein/21460/w_s/pos/saison_id/2023" TargetMode="External"/><Relationship Id="rId8621" Type="http://schemas.openxmlformats.org/officeDocument/2006/relationships/hyperlink" Target="https://www.transfermarkt.com/nk-aluminij-kidricevo/transfers/verein/11033/w_s/pos/saison_id/2023" TargetMode="External"/><Relationship Id="rId6172" Type="http://schemas.openxmlformats.org/officeDocument/2006/relationships/hyperlink" Target="https://www.transfermarkt.com/fc-koper/kader/verein/433/saison_id/2023" TargetMode="External"/><Relationship Id="rId7223" Type="http://schemas.openxmlformats.org/officeDocument/2006/relationships/hyperlink" Target="https://www.transfermarkt.com/fc-koper/transfers/verein/433/w_s/pos/saison_id/2023" TargetMode="External"/><Relationship Id="rId687" Type="http://schemas.openxmlformats.org/officeDocument/2006/relationships/hyperlink" Target="https://www.transfermarkt.com/nk-olimpija-ljubljana/transfers/verein/4772/w_s/pos/saison_id/2023" TargetMode="External"/><Relationship Id="rId2368" Type="http://schemas.openxmlformats.org/officeDocument/2006/relationships/hyperlink" Target="https://www.transfermarkt.com/fc-koper/transfers/verein/433/w_s/pos/saison_id/2023" TargetMode="External"/><Relationship Id="rId3766" Type="http://schemas.openxmlformats.org/officeDocument/2006/relationships/hyperlink" Target="https://www.transfermarkt.com/nk-aluminij-kidricevo/kader/verein/11033/saison_id/2023" TargetMode="External"/><Relationship Id="rId4817" Type="http://schemas.openxmlformats.org/officeDocument/2006/relationships/hyperlink" Target="https://www.transfermarkt.com/nk-maribor/transfers/verein/790/w_s/pos/saison_id/2023" TargetMode="External"/><Relationship Id="rId9395" Type="http://schemas.openxmlformats.org/officeDocument/2006/relationships/hyperlink" Target="https://www.transfermarkt.com/nk-olimpija-ljubljana/transfers/verein/4772/w_s/pos/saison_id/2023" TargetMode="External"/><Relationship Id="rId2782" Type="http://schemas.openxmlformats.org/officeDocument/2006/relationships/hyperlink" Target="https://www.transfermarkt.com/nk-maribor/kader/verein/790/saison_id/2023" TargetMode="External"/><Relationship Id="rId3419" Type="http://schemas.openxmlformats.org/officeDocument/2006/relationships/hyperlink" Target="https://www.transfermarkt.com/nk-bravo/transfers/verein/26985/w_s/pos/saison_id/2023" TargetMode="External"/><Relationship Id="rId3833" Type="http://schemas.openxmlformats.org/officeDocument/2006/relationships/hyperlink" Target="https://www.transfermarkt.com/nk-maribor/transfers/verein/790/w_s/pos/saison_id/2023" TargetMode="External"/><Relationship Id="rId6989" Type="http://schemas.openxmlformats.org/officeDocument/2006/relationships/hyperlink" Target="https://www.transfermarkt.com/fc-koper/transfers/verein/433/w_s/pos/saison_id/2023" TargetMode="External"/><Relationship Id="rId9048" Type="http://schemas.openxmlformats.org/officeDocument/2006/relationships/hyperlink" Target="https://www.transfermarkt.com/nk-celje/transfers/verein/710/w_s/pos/saison_id/2023" TargetMode="External"/><Relationship Id="rId754" Type="http://schemas.openxmlformats.org/officeDocument/2006/relationships/hyperlink" Target="https://www.transfermarkt.com/nk-bravo/kader/verein/26985/saison_id/2023" TargetMode="External"/><Relationship Id="rId1384" Type="http://schemas.openxmlformats.org/officeDocument/2006/relationships/hyperlink" Target="https://www.transfermarkt.com/nk-domzale/kader/verein/6248/saison_id/2023" TargetMode="External"/><Relationship Id="rId2435" Type="http://schemas.openxmlformats.org/officeDocument/2006/relationships/hyperlink" Target="https://www.transfermarkt.com/nk-olimpija-ljubljana/transfers/verein/4772/w_s/pos/saison_id/2023" TargetMode="External"/><Relationship Id="rId3900" Type="http://schemas.openxmlformats.org/officeDocument/2006/relationships/hyperlink" Target="https://www.transfermarkt.com/nk-maribor/transfers/verein/790/w_s/pos/saison_id/2023" TargetMode="External"/><Relationship Id="rId9462" Type="http://schemas.openxmlformats.org/officeDocument/2006/relationships/hyperlink" Target="https://www.transfermarkt.com/nk-domzale/transfers/verein/6248/w_s/pos/saison_id/2023" TargetMode="External"/><Relationship Id="rId90" Type="http://schemas.openxmlformats.org/officeDocument/2006/relationships/hyperlink" Target="https://www.transfermarkt.com/nk-radomlje/transfers/verein/21460/w_s/pos/saison_id/2023" TargetMode="External"/><Relationship Id="rId407" Type="http://schemas.openxmlformats.org/officeDocument/2006/relationships/hyperlink" Target="https://www.transfermarkt.com/nk-bravo/transfers/verein/26985/w_s/pos/saison_id/2023" TargetMode="External"/><Relationship Id="rId821" Type="http://schemas.openxmlformats.org/officeDocument/2006/relationships/hyperlink" Target="https://www.transfermarkt.com/ns-mura/transfers/verein/4059/w_s/pos/saison_id/2023" TargetMode="External"/><Relationship Id="rId1037" Type="http://schemas.openxmlformats.org/officeDocument/2006/relationships/hyperlink" Target="https://www.transfermarkt.com/ns-mura/transfers/verein/4059/w_s/pos/saison_id/2023" TargetMode="External"/><Relationship Id="rId1451" Type="http://schemas.openxmlformats.org/officeDocument/2006/relationships/hyperlink" Target="https://www.transfermarkt.com/nk-radomlje/transfers/verein/21460/w_s/pos/saison_id/2023" TargetMode="External"/><Relationship Id="rId2502" Type="http://schemas.openxmlformats.org/officeDocument/2006/relationships/hyperlink" Target="https://www.transfermarkt.com/nk-maribor/transfers/verein/790/w_s/pos/saison_id/2023" TargetMode="External"/><Relationship Id="rId5658" Type="http://schemas.openxmlformats.org/officeDocument/2006/relationships/hyperlink" Target="https://www.transfermarkt.com/fc-koper/transfers/verein/433/w_s/pos/saison_id/2023" TargetMode="External"/><Relationship Id="rId6709" Type="http://schemas.openxmlformats.org/officeDocument/2006/relationships/hyperlink" Target="https://www.transfermarkt.com/nk-bravo/transfers/verein/26985/w_s/pos/saison_id/2023" TargetMode="External"/><Relationship Id="rId8064" Type="http://schemas.openxmlformats.org/officeDocument/2006/relationships/hyperlink" Target="https://www.transfermarkt.com/nk-bravo/transfers/verein/26985/w_s/pos/saison_id/2023" TargetMode="External"/><Relationship Id="rId9115" Type="http://schemas.openxmlformats.org/officeDocument/2006/relationships/hyperlink" Target="https://www.transfermarkt.com/nk-domzale/kader/verein/6248/saison_id/2023" TargetMode="External"/><Relationship Id="rId1104" Type="http://schemas.openxmlformats.org/officeDocument/2006/relationships/hyperlink" Target="https://www.transfermarkt.com/nk-domzale/transfers/verein/6248/w_s/pos/saison_id/2023" TargetMode="External"/><Relationship Id="rId4674" Type="http://schemas.openxmlformats.org/officeDocument/2006/relationships/hyperlink" Target="https://www.transfermarkt.com/ns-mura/transfers/verein/4059/w_s/pos/saison_id/2023" TargetMode="External"/><Relationship Id="rId5725" Type="http://schemas.openxmlformats.org/officeDocument/2006/relationships/hyperlink" Target="https://www.transfermarkt.com/nk-olimpija-ljubljana/kader/verein/4772/saison_id/2023" TargetMode="External"/><Relationship Id="rId7080" Type="http://schemas.openxmlformats.org/officeDocument/2006/relationships/hyperlink" Target="https://www.transfermarkt.com/nk-olimpija-ljubljana/kader/verein/4772/saison_id/2023" TargetMode="External"/><Relationship Id="rId8131" Type="http://schemas.openxmlformats.org/officeDocument/2006/relationships/hyperlink" Target="https://www.transfermarkt.com/ns-mura/kader/verein/4059/saison_id/2023" TargetMode="External"/><Relationship Id="rId3276" Type="http://schemas.openxmlformats.org/officeDocument/2006/relationships/hyperlink" Target="https://www.transfermarkt.com/nk-celje/transfers/verein/710/w_s/pos/saison_id/2023" TargetMode="External"/><Relationship Id="rId3690" Type="http://schemas.openxmlformats.org/officeDocument/2006/relationships/hyperlink" Target="https://www.transfermarkt.com/ns-mura/transfers/verein/4059/w_s/pos/saison_id/2023" TargetMode="External"/><Relationship Id="rId4327" Type="http://schemas.openxmlformats.org/officeDocument/2006/relationships/hyperlink" Target="https://www.transfermarkt.com/nk-domzale/kader/verein/6248/saison_id/2023" TargetMode="External"/><Relationship Id="rId197" Type="http://schemas.openxmlformats.org/officeDocument/2006/relationships/hyperlink" Target="https://www.transfermarkt.com/nk-olimpija-ljubljana/transfers/verein/4772/w_s/pos/saison_id/2023" TargetMode="External"/><Relationship Id="rId2292" Type="http://schemas.openxmlformats.org/officeDocument/2006/relationships/hyperlink" Target="https://www.transfermarkt.com/nk-celje/transfers/verein/710/w_s/pos/saison_id/2023" TargetMode="External"/><Relationship Id="rId3343" Type="http://schemas.openxmlformats.org/officeDocument/2006/relationships/hyperlink" Target="https://www.transfermarkt.com/nk-maribor/kader/verein/790/saison_id/2023" TargetMode="External"/><Relationship Id="rId4741" Type="http://schemas.openxmlformats.org/officeDocument/2006/relationships/hyperlink" Target="https://www.transfermarkt.com/nk-rogaska/kader/verein/55601/saison_id/2023" TargetMode="External"/><Relationship Id="rId6499" Type="http://schemas.openxmlformats.org/officeDocument/2006/relationships/hyperlink" Target="https://www.transfermarkt.com/fc-koper/kader/verein/433/saison_id/2023" TargetMode="External"/><Relationship Id="rId7897" Type="http://schemas.openxmlformats.org/officeDocument/2006/relationships/hyperlink" Target="https://www.transfermarkt.com/nk-bravo/kader/verein/26985/saison_id/2023" TargetMode="External"/><Relationship Id="rId8948" Type="http://schemas.openxmlformats.org/officeDocument/2006/relationships/hyperlink" Target="https://www.transfermarkt.com/nk-olimpija-ljubljana/transfers/verein/4772/w_s/pos/saison_id/2023" TargetMode="External"/><Relationship Id="rId264" Type="http://schemas.openxmlformats.org/officeDocument/2006/relationships/hyperlink" Target="https://www.transfermarkt.com/ns-mura/transfers/verein/4059/w_s/pos/saison_id/2023" TargetMode="External"/><Relationship Id="rId7964" Type="http://schemas.openxmlformats.org/officeDocument/2006/relationships/hyperlink" Target="https://www.transfermarkt.com/nk-celje/transfers/verein/710/w_s/pos/saison_id/2023" TargetMode="External"/><Relationship Id="rId3410" Type="http://schemas.openxmlformats.org/officeDocument/2006/relationships/hyperlink" Target="https://www.transfermarkt.com/nk-radomlje/transfers/verein/21460/w_s/pos/saison_id/2023" TargetMode="External"/><Relationship Id="rId6566" Type="http://schemas.openxmlformats.org/officeDocument/2006/relationships/hyperlink" Target="https://www.transfermarkt.com/nk-maribor/transfers/verein/790/w_s/pos/saison_id/2023" TargetMode="External"/><Relationship Id="rId6980" Type="http://schemas.openxmlformats.org/officeDocument/2006/relationships/hyperlink" Target="https://www.transfermarkt.com/nk-domzale/transfers/verein/6248/w_s/pos/saison_id/2023" TargetMode="External"/><Relationship Id="rId7617" Type="http://schemas.openxmlformats.org/officeDocument/2006/relationships/hyperlink" Target="https://www.transfermarkt.com/nk-celje/transfers/verein/710/w_s/pos/saison_id/2023" TargetMode="External"/><Relationship Id="rId331" Type="http://schemas.openxmlformats.org/officeDocument/2006/relationships/hyperlink" Target="https://www.transfermarkt.com/nk-rogaska/kader/verein/55601/saison_id/2023" TargetMode="External"/><Relationship Id="rId2012" Type="http://schemas.openxmlformats.org/officeDocument/2006/relationships/hyperlink" Target="https://www.transfermarkt.com/nk-aluminij-kidricevo/transfers/verein/11033/w_s/pos/saison_id/2023" TargetMode="External"/><Relationship Id="rId5168" Type="http://schemas.openxmlformats.org/officeDocument/2006/relationships/hyperlink" Target="https://www.transfermarkt.com/nk-celje/transfers/verein/710/w_s/pos/saison_id/2023" TargetMode="External"/><Relationship Id="rId5582" Type="http://schemas.openxmlformats.org/officeDocument/2006/relationships/hyperlink" Target="https://www.transfermarkt.com/nk-bravo/transfers/verein/26985/w_s/pos/saison_id/2023" TargetMode="External"/><Relationship Id="rId6219" Type="http://schemas.openxmlformats.org/officeDocument/2006/relationships/hyperlink" Target="https://www.transfermarkt.com/nk-aluminij-kidricevo/transfers/verein/11033/w_s/pos/saison_id/2023" TargetMode="External"/><Relationship Id="rId6633" Type="http://schemas.openxmlformats.org/officeDocument/2006/relationships/hyperlink" Target="https://www.transfermarkt.com/nk-bravo/transfers/verein/26985/w_s/pos/saison_id/2023" TargetMode="External"/><Relationship Id="rId1778" Type="http://schemas.openxmlformats.org/officeDocument/2006/relationships/hyperlink" Target="https://www.transfermarkt.com/ns-mura/transfers/verein/4059/w_s/pos/saison_id/2023" TargetMode="External"/><Relationship Id="rId2829" Type="http://schemas.openxmlformats.org/officeDocument/2006/relationships/hyperlink" Target="https://www.transfermarkt.com/nk-aluminij-kidricevo/kader/verein/11033/saison_id/2023" TargetMode="External"/><Relationship Id="rId4184" Type="http://schemas.openxmlformats.org/officeDocument/2006/relationships/hyperlink" Target="https://www.transfermarkt.com/nk-radomlje/transfers/verein/21460/w_s/pos/saison_id/2023" TargetMode="External"/><Relationship Id="rId5235" Type="http://schemas.openxmlformats.org/officeDocument/2006/relationships/hyperlink" Target="https://www.transfermarkt.com/nk-rogaska/transfers/verein/55601/w_s/pos/saison_id/2023" TargetMode="External"/><Relationship Id="rId6700" Type="http://schemas.openxmlformats.org/officeDocument/2006/relationships/hyperlink" Target="https://www.transfermarkt.com/nk-aluminij-kidricevo/kader/verein/11033/saison_id/2023" TargetMode="External"/><Relationship Id="rId4251" Type="http://schemas.openxmlformats.org/officeDocument/2006/relationships/hyperlink" Target="https://www.transfermarkt.com/nk-maribor/transfers/verein/790/w_s/pos/saison_id/2023" TargetMode="External"/><Relationship Id="rId5302" Type="http://schemas.openxmlformats.org/officeDocument/2006/relationships/hyperlink" Target="https://www.transfermarkt.com/fc-koper/kader/verein/433/saison_id/2023" TargetMode="External"/><Relationship Id="rId8458" Type="http://schemas.openxmlformats.org/officeDocument/2006/relationships/hyperlink" Target="https://www.transfermarkt.com/nk-maribor/kader/verein/790/saison_id/2023" TargetMode="External"/><Relationship Id="rId9509" Type="http://schemas.openxmlformats.org/officeDocument/2006/relationships/hyperlink" Target="https://www.transfermarkt.com/ns-mura/transfers/verein/4059/w_s/pos/saison_id/2023" TargetMode="External"/><Relationship Id="rId1845" Type="http://schemas.openxmlformats.org/officeDocument/2006/relationships/hyperlink" Target="https://www.transfermarkt.com/nk-radomlje/transfers/verein/21460/w_s/pos/saison_id/2023" TargetMode="External"/><Relationship Id="rId7474" Type="http://schemas.openxmlformats.org/officeDocument/2006/relationships/hyperlink" Target="https://www.transfermarkt.com/nk-radomlje/kader/verein/21460/saison_id/2023" TargetMode="External"/><Relationship Id="rId8872" Type="http://schemas.openxmlformats.org/officeDocument/2006/relationships/hyperlink" Target="https://www.transfermarkt.com/nk-radomlje/kader/verein/21460/saison_id/2023" TargetMode="External"/><Relationship Id="rId1912" Type="http://schemas.openxmlformats.org/officeDocument/2006/relationships/hyperlink" Target="https://www.transfermarkt.com/ns-mura/kader/verein/4059/saison_id/2023" TargetMode="External"/><Relationship Id="rId6076" Type="http://schemas.openxmlformats.org/officeDocument/2006/relationships/hyperlink" Target="https://www.transfermarkt.com/nk-maribor/transfers/verein/790/w_s/pos/saison_id/2023" TargetMode="External"/><Relationship Id="rId7127" Type="http://schemas.openxmlformats.org/officeDocument/2006/relationships/hyperlink" Target="https://www.transfermarkt.com/nk-domzale/transfers/verein/6248/w_s/pos/saison_id/2023" TargetMode="External"/><Relationship Id="rId8525" Type="http://schemas.openxmlformats.org/officeDocument/2006/relationships/hyperlink" Target="https://www.transfermarkt.com/ns-mura/transfers/verein/4059/w_s/pos/saison_id/2023" TargetMode="External"/><Relationship Id="rId5092" Type="http://schemas.openxmlformats.org/officeDocument/2006/relationships/hyperlink" Target="https://www.transfermarkt.com/nk-celje/kader/verein/710/saison_id/2023" TargetMode="External"/><Relationship Id="rId6490" Type="http://schemas.openxmlformats.org/officeDocument/2006/relationships/hyperlink" Target="https://www.transfermarkt.com/nk-celje/kader/verein/710/saison_id/2023" TargetMode="External"/><Relationship Id="rId7541" Type="http://schemas.openxmlformats.org/officeDocument/2006/relationships/hyperlink" Target="https://www.transfermarkt.com/nk-olimpija-ljubljana/transfers/verein/4772/w_s/pos/saison_id/2023" TargetMode="External"/><Relationship Id="rId2686" Type="http://schemas.openxmlformats.org/officeDocument/2006/relationships/hyperlink" Target="https://www.transfermarkt.com/nk-celje/kader/verein/710/saison_id/2023" TargetMode="External"/><Relationship Id="rId3737" Type="http://schemas.openxmlformats.org/officeDocument/2006/relationships/hyperlink" Target="https://www.transfermarkt.com/nk-celje/transfers/verein/710/w_s/pos/saison_id/2023" TargetMode="External"/><Relationship Id="rId6143" Type="http://schemas.openxmlformats.org/officeDocument/2006/relationships/hyperlink" Target="https://www.transfermarkt.com/nk-maribor/transfers/verein/790/w_s/pos/saison_id/2023" TargetMode="External"/><Relationship Id="rId9299" Type="http://schemas.openxmlformats.org/officeDocument/2006/relationships/hyperlink" Target="https://www.transfermarkt.com/nk-rogaska/transfers/verein/55601/w_s/pos/saison_id/2023" TargetMode="External"/><Relationship Id="rId658" Type="http://schemas.openxmlformats.org/officeDocument/2006/relationships/hyperlink" Target="https://www.transfermarkt.com/nk-olimpija-ljubljana/kader/verein/4772/saison_id/2023" TargetMode="External"/><Relationship Id="rId1288" Type="http://schemas.openxmlformats.org/officeDocument/2006/relationships/hyperlink" Target="https://www.transfermarkt.com/nk-aluminij-kidricevo/kader/verein/11033/saison_id/2023" TargetMode="External"/><Relationship Id="rId2339" Type="http://schemas.openxmlformats.org/officeDocument/2006/relationships/hyperlink" Target="https://www.transfermarkt.com/nk-celje/transfers/verein/710/w_s/pos/saison_id/2023" TargetMode="External"/><Relationship Id="rId2753" Type="http://schemas.openxmlformats.org/officeDocument/2006/relationships/hyperlink" Target="https://www.transfermarkt.com/nk-aluminij-kidricevo/transfers/verein/11033/w_s/pos/saison_id/2023" TargetMode="External"/><Relationship Id="rId3804" Type="http://schemas.openxmlformats.org/officeDocument/2006/relationships/hyperlink" Target="https://www.transfermarkt.com/nk-radomlje/transfers/verein/21460/w_s/pos/saison_id/2023" TargetMode="External"/><Relationship Id="rId6210" Type="http://schemas.openxmlformats.org/officeDocument/2006/relationships/hyperlink" Target="https://www.transfermarkt.com/nk-bravo/transfers/verein/26985/w_s/pos/saison_id/2023" TargetMode="External"/><Relationship Id="rId9366" Type="http://schemas.openxmlformats.org/officeDocument/2006/relationships/hyperlink" Target="https://www.transfermarkt.com/nk-maribor/transfers/verein/790/w_s/pos/saison_id/2023" TargetMode="External"/><Relationship Id="rId725" Type="http://schemas.openxmlformats.org/officeDocument/2006/relationships/hyperlink" Target="https://www.transfermarkt.com/nk-rogaska/transfers/verein/55601/w_s/pos/saison_id/2023" TargetMode="External"/><Relationship Id="rId1355" Type="http://schemas.openxmlformats.org/officeDocument/2006/relationships/hyperlink" Target="https://www.transfermarkt.com/nk-rogaska/transfers/verein/55601/w_s/pos/saison_id/2023" TargetMode="External"/><Relationship Id="rId2406" Type="http://schemas.openxmlformats.org/officeDocument/2006/relationships/hyperlink" Target="https://www.transfermarkt.com/nk-maribor/transfers/verein/790/w_s/pos/saison_id/2023" TargetMode="External"/><Relationship Id="rId8382" Type="http://schemas.openxmlformats.org/officeDocument/2006/relationships/hyperlink" Target="https://www.transfermarkt.com/nk-rogaska/transfers/verein/55601/w_s/pos/saison_id/2023" TargetMode="External"/><Relationship Id="rId9019" Type="http://schemas.openxmlformats.org/officeDocument/2006/relationships/hyperlink" Target="https://www.transfermarkt.com/nk-radomlje/kader/verein/21460/saison_id/2023" TargetMode="External"/><Relationship Id="rId9433" Type="http://schemas.openxmlformats.org/officeDocument/2006/relationships/hyperlink" Target="https://www.transfermarkt.com/nk-aluminij-kidricevo/kader/verein/11033/saison_id/2023" TargetMode="External"/><Relationship Id="rId1008" Type="http://schemas.openxmlformats.org/officeDocument/2006/relationships/hyperlink" Target="https://www.transfermarkt.com/nk-bravo/transfers/verein/26985/w_s/pos/saison_id/2023" TargetMode="External"/><Relationship Id="rId1422" Type="http://schemas.openxmlformats.org/officeDocument/2006/relationships/hyperlink" Target="https://www.transfermarkt.com/nk-olimpija-ljubljana/transfers/verein/4772/w_s/pos/saison_id/2023" TargetMode="External"/><Relationship Id="rId2820" Type="http://schemas.openxmlformats.org/officeDocument/2006/relationships/hyperlink" Target="https://www.transfermarkt.com/nk-radomlje/transfers/verein/21460/w_s/pos/saison_id/2023" TargetMode="External"/><Relationship Id="rId4578" Type="http://schemas.openxmlformats.org/officeDocument/2006/relationships/hyperlink" Target="https://www.transfermarkt.com/nk-olimpija-ljubljana/transfers/verein/4772/w_s/pos/saison_id/2023" TargetMode="External"/><Relationship Id="rId5976" Type="http://schemas.openxmlformats.org/officeDocument/2006/relationships/hyperlink" Target="https://www.transfermarkt.com/fc-koper/transfers/verein/433/w_s/pos/saison_id/2023" TargetMode="External"/><Relationship Id="rId8035" Type="http://schemas.openxmlformats.org/officeDocument/2006/relationships/hyperlink" Target="https://www.transfermarkt.com/ns-mura/kader/verein/4059/saison_id/2023" TargetMode="External"/><Relationship Id="rId61" Type="http://schemas.openxmlformats.org/officeDocument/2006/relationships/hyperlink" Target="https://www.transfermarkt.com/nk-olimpija-ljubljana/kader/verein/4772/saison_id/2023" TargetMode="External"/><Relationship Id="rId4992" Type="http://schemas.openxmlformats.org/officeDocument/2006/relationships/hyperlink" Target="https://www.transfermarkt.com/nk-radomlje/transfers/verein/21460/w_s/pos/saison_id/2023" TargetMode="External"/><Relationship Id="rId5629" Type="http://schemas.openxmlformats.org/officeDocument/2006/relationships/hyperlink" Target="https://www.transfermarkt.com/nk-celje/kader/verein/710/saison_id/2023" TargetMode="External"/><Relationship Id="rId7051" Type="http://schemas.openxmlformats.org/officeDocument/2006/relationships/hyperlink" Target="https://www.transfermarkt.com/nk-aluminij-kidricevo/kader/verein/11033/saison_id/2023" TargetMode="External"/><Relationship Id="rId8102" Type="http://schemas.openxmlformats.org/officeDocument/2006/relationships/hyperlink" Target="https://www.transfermarkt.com/fc-koper/transfers/verein/433/w_s/pos/saison_id/2023" TargetMode="External"/><Relationship Id="rId9500" Type="http://schemas.openxmlformats.org/officeDocument/2006/relationships/hyperlink" Target="https://www.transfermarkt.com/nk-radomlje/transfers/verein/21460/w_s/pos/saison_id/2023" TargetMode="External"/><Relationship Id="rId2196" Type="http://schemas.openxmlformats.org/officeDocument/2006/relationships/hyperlink" Target="https://www.transfermarkt.com/nk-maribor/transfers/verein/790/w_s/pos/saison_id/2023" TargetMode="External"/><Relationship Id="rId3594" Type="http://schemas.openxmlformats.org/officeDocument/2006/relationships/hyperlink" Target="https://www.transfermarkt.com/fc-koper/transfers/verein/433/w_s/pos/saison_id/2023" TargetMode="External"/><Relationship Id="rId4645" Type="http://schemas.openxmlformats.org/officeDocument/2006/relationships/hyperlink" Target="https://www.transfermarkt.com/nk-maribor/kader/verein/790/saison_id/2023" TargetMode="External"/><Relationship Id="rId168" Type="http://schemas.openxmlformats.org/officeDocument/2006/relationships/hyperlink" Target="https://www.transfermarkt.com/nk-radomlje/transfers/verein/21460/w_s/pos/saison_id/2023" TargetMode="External"/><Relationship Id="rId3247" Type="http://schemas.openxmlformats.org/officeDocument/2006/relationships/hyperlink" Target="https://www.transfermarkt.com/nk-radomlje/kader/verein/21460/saison_id/2023" TargetMode="External"/><Relationship Id="rId3661" Type="http://schemas.openxmlformats.org/officeDocument/2006/relationships/hyperlink" Target="https://www.transfermarkt.com/ns-mura/transfers/verein/4059/w_s/pos/saison_id/2023" TargetMode="External"/><Relationship Id="rId4712" Type="http://schemas.openxmlformats.org/officeDocument/2006/relationships/hyperlink" Target="https://www.transfermarkt.com/nk-maribor/transfers/verein/790/w_s/pos/saison_id/2023" TargetMode="External"/><Relationship Id="rId7868" Type="http://schemas.openxmlformats.org/officeDocument/2006/relationships/hyperlink" Target="https://www.transfermarkt.com/nk-olimpija-ljubljana/transfers/verein/4772/w_s/pos/saison_id/2023" TargetMode="External"/><Relationship Id="rId8919" Type="http://schemas.openxmlformats.org/officeDocument/2006/relationships/hyperlink" Target="https://www.transfermarkt.com/nk-maribor/transfers/verein/790/w_s/pos/saison_id/2023" TargetMode="External"/><Relationship Id="rId582" Type="http://schemas.openxmlformats.org/officeDocument/2006/relationships/hyperlink" Target="https://www.transfermarkt.com/nk-celje/transfers/verein/710/w_s/pos/saison_id/2023" TargetMode="External"/><Relationship Id="rId2263" Type="http://schemas.openxmlformats.org/officeDocument/2006/relationships/hyperlink" Target="https://www.transfermarkt.com/nk-aluminij-kidricevo/kader/verein/11033/saison_id/2023" TargetMode="External"/><Relationship Id="rId3314" Type="http://schemas.openxmlformats.org/officeDocument/2006/relationships/hyperlink" Target="https://www.transfermarkt.com/nk-olimpija-ljubljana/transfers/verein/4772/w_s/pos/saison_id/2023" TargetMode="External"/><Relationship Id="rId6884" Type="http://schemas.openxmlformats.org/officeDocument/2006/relationships/hyperlink" Target="https://www.transfermarkt.com/nk-aluminij-kidricevo/transfers/verein/11033/w_s/pos/saison_id/2023" TargetMode="External"/><Relationship Id="rId7935" Type="http://schemas.openxmlformats.org/officeDocument/2006/relationships/hyperlink" Target="https://www.transfermarkt.com/nk-rogaska/transfers/verein/55601/w_s/pos/saison_id/2023" TargetMode="External"/><Relationship Id="rId9290" Type="http://schemas.openxmlformats.org/officeDocument/2006/relationships/hyperlink" Target="https://www.transfermarkt.com/nk-maribor/transfers/verein/790/w_s/pos/saison_id/2023" TargetMode="External"/><Relationship Id="rId235" Type="http://schemas.openxmlformats.org/officeDocument/2006/relationships/hyperlink" Target="https://www.transfermarkt.com/nk-olimpija-ljubljana/kader/verein/4772/saison_id/2023" TargetMode="External"/><Relationship Id="rId2330" Type="http://schemas.openxmlformats.org/officeDocument/2006/relationships/hyperlink" Target="https://www.transfermarkt.com/nk-aluminij-kidricevo/transfers/verein/11033/w_s/pos/saison_id/2023" TargetMode="External"/><Relationship Id="rId5486" Type="http://schemas.openxmlformats.org/officeDocument/2006/relationships/hyperlink" Target="https://www.transfermarkt.com/ns-mura/transfers/verein/4059/w_s/pos/saison_id/2023" TargetMode="External"/><Relationship Id="rId6537" Type="http://schemas.openxmlformats.org/officeDocument/2006/relationships/hyperlink" Target="https://www.transfermarkt.com/nk-domzale/transfers/verein/6248/w_s/pos/saison_id/2023" TargetMode="External"/><Relationship Id="rId302" Type="http://schemas.openxmlformats.org/officeDocument/2006/relationships/hyperlink" Target="https://www.transfermarkt.com/nk-bravo/transfers/verein/26985/w_s/pos/saison_id/2023" TargetMode="External"/><Relationship Id="rId4088" Type="http://schemas.openxmlformats.org/officeDocument/2006/relationships/hyperlink" Target="https://www.transfermarkt.com/nk-maribor/transfers/verein/790/w_s/pos/saison_id/2023" TargetMode="External"/><Relationship Id="rId5139" Type="http://schemas.openxmlformats.org/officeDocument/2006/relationships/hyperlink" Target="https://www.transfermarkt.com/nk-radomlje/transfers/verein/21460/w_s/pos/saison_id/2023" TargetMode="External"/><Relationship Id="rId5553" Type="http://schemas.openxmlformats.org/officeDocument/2006/relationships/hyperlink" Target="https://www.transfermarkt.com/fc-koper/transfers/verein/433/w_s/pos/saison_id/2023" TargetMode="External"/><Relationship Id="rId6951" Type="http://schemas.openxmlformats.org/officeDocument/2006/relationships/hyperlink" Target="https://www.transfermarkt.com/nk-radomlje/transfers/verein/21460/w_s/pos/saison_id/2023" TargetMode="External"/><Relationship Id="rId9010" Type="http://schemas.openxmlformats.org/officeDocument/2006/relationships/hyperlink" Target="https://www.transfermarkt.com/nk-olimpija-ljubljana/kader/verein/4772/saison_id/2023" TargetMode="External"/><Relationship Id="rId4155" Type="http://schemas.openxmlformats.org/officeDocument/2006/relationships/hyperlink" Target="https://www.transfermarkt.com/nk-olimpija-ljubljana/kader/verein/4772/saison_id/2023" TargetMode="External"/><Relationship Id="rId5206" Type="http://schemas.openxmlformats.org/officeDocument/2006/relationships/hyperlink" Target="https://www.transfermarkt.com/ns-mura/kader/verein/4059/saison_id/2023" TargetMode="External"/><Relationship Id="rId6604" Type="http://schemas.openxmlformats.org/officeDocument/2006/relationships/hyperlink" Target="https://www.transfermarkt.com/nk-domzale/kader/verein/6248/saison_id/2023" TargetMode="External"/><Relationship Id="rId1749" Type="http://schemas.openxmlformats.org/officeDocument/2006/relationships/hyperlink" Target="https://www.transfermarkt.com/nk-radomlje/transfers/verein/21460/w_s/pos/saison_id/2023" TargetMode="External"/><Relationship Id="rId3171" Type="http://schemas.openxmlformats.org/officeDocument/2006/relationships/hyperlink" Target="https://www.transfermarkt.com/ns-mura/transfers/verein/4059/w_s/pos/saison_id/2023" TargetMode="External"/><Relationship Id="rId5620" Type="http://schemas.openxmlformats.org/officeDocument/2006/relationships/hyperlink" Target="https://www.transfermarkt.com/ns-mura/kader/verein/4059/saison_id/2023" TargetMode="External"/><Relationship Id="rId8776" Type="http://schemas.openxmlformats.org/officeDocument/2006/relationships/hyperlink" Target="https://www.transfermarkt.com/nk-celje/kader/verein/710/saison_id/2023" TargetMode="External"/><Relationship Id="rId1816" Type="http://schemas.openxmlformats.org/officeDocument/2006/relationships/hyperlink" Target="https://www.transfermarkt.com/nk-bravo/transfers/verein/26985/w_s/pos/saison_id/2023" TargetMode="External"/><Relationship Id="rId4222" Type="http://schemas.openxmlformats.org/officeDocument/2006/relationships/hyperlink" Target="https://www.transfermarkt.com/nk-bravo/kader/verein/26985/saison_id/2023" TargetMode="External"/><Relationship Id="rId7378" Type="http://schemas.openxmlformats.org/officeDocument/2006/relationships/hyperlink" Target="https://www.transfermarkt.com/nk-olimpija-ljubljana/kader/verein/4772/saison_id/2023" TargetMode="External"/><Relationship Id="rId7792" Type="http://schemas.openxmlformats.org/officeDocument/2006/relationships/hyperlink" Target="https://www.transfermarkt.com/nk-bravo/kader/verein/26985/saison_id/2023" TargetMode="External"/><Relationship Id="rId8429" Type="http://schemas.openxmlformats.org/officeDocument/2006/relationships/hyperlink" Target="https://www.transfermarkt.com/ns-mura/transfers/verein/4059/w_s/pos/saison_id/2023" TargetMode="External"/><Relationship Id="rId8843" Type="http://schemas.openxmlformats.org/officeDocument/2006/relationships/hyperlink" Target="https://www.transfermarkt.com/ns-mura/transfers/verein/4059/w_s/pos/saison_id/2023" TargetMode="External"/><Relationship Id="rId3988" Type="http://schemas.openxmlformats.org/officeDocument/2006/relationships/hyperlink" Target="https://www.transfermarkt.com/ns-mura/kader/verein/4059/saison_id/2023" TargetMode="External"/><Relationship Id="rId6394" Type="http://schemas.openxmlformats.org/officeDocument/2006/relationships/hyperlink" Target="https://www.transfermarkt.com/nk-domzale/kader/verein/6248/saison_id/2023" TargetMode="External"/><Relationship Id="rId7445" Type="http://schemas.openxmlformats.org/officeDocument/2006/relationships/hyperlink" Target="https://www.transfermarkt.com/ns-mura/transfers/verein/4059/w_s/pos/saison_id/2023" TargetMode="External"/><Relationship Id="rId8910" Type="http://schemas.openxmlformats.org/officeDocument/2006/relationships/hyperlink" Target="https://www.transfermarkt.com/nk-bravo/transfers/verein/26985/w_s/pos/saison_id/2023" TargetMode="External"/><Relationship Id="rId6047" Type="http://schemas.openxmlformats.org/officeDocument/2006/relationships/hyperlink" Target="https://www.transfermarkt.com/nk-aluminij-kidricevo/transfers/verein/11033/w_s/pos/saison_id/2023" TargetMode="External"/><Relationship Id="rId6461" Type="http://schemas.openxmlformats.org/officeDocument/2006/relationships/hyperlink" Target="https://www.transfermarkt.com/nk-maribor/transfers/verein/790/w_s/pos/saison_id/2023" TargetMode="External"/><Relationship Id="rId7512" Type="http://schemas.openxmlformats.org/officeDocument/2006/relationships/hyperlink" Target="https://www.transfermarkt.com/nk-celje/transfers/verein/710/w_s/pos/saison_id/2023" TargetMode="External"/><Relationship Id="rId976" Type="http://schemas.openxmlformats.org/officeDocument/2006/relationships/hyperlink" Target="https://www.transfermarkt.com/nk-celje/kader/verein/710/saison_id/2023" TargetMode="External"/><Relationship Id="rId2657" Type="http://schemas.openxmlformats.org/officeDocument/2006/relationships/hyperlink" Target="https://www.transfermarkt.com/nk-olimpija-ljubljana/transfers/verein/4772/w_s/pos/saison_id/2023" TargetMode="External"/><Relationship Id="rId5063" Type="http://schemas.openxmlformats.org/officeDocument/2006/relationships/hyperlink" Target="https://www.transfermarkt.com/nk-domzale/transfers/verein/6248/w_s/pos/saison_id/2023" TargetMode="External"/><Relationship Id="rId6114" Type="http://schemas.openxmlformats.org/officeDocument/2006/relationships/hyperlink" Target="https://www.transfermarkt.com/nk-bravo/transfers/verein/26985/w_s/pos/saison_id/2023" TargetMode="External"/><Relationship Id="rId9684" Type="http://schemas.openxmlformats.org/officeDocument/2006/relationships/hyperlink" Target="https://www.transfermarkt.com/nk-olimpija-ljubljana/kader/verein/4772/saison_id/2023" TargetMode="External"/><Relationship Id="rId629" Type="http://schemas.openxmlformats.org/officeDocument/2006/relationships/hyperlink" Target="https://www.transfermarkt.com/nk-aluminij-kidricevo/transfers/verein/11033/w_s/pos/saison_id/2023" TargetMode="External"/><Relationship Id="rId1259" Type="http://schemas.openxmlformats.org/officeDocument/2006/relationships/hyperlink" Target="https://www.transfermarkt.com/nk-domzale/transfers/verein/6248/w_s/pos/saison_id/2023" TargetMode="External"/><Relationship Id="rId3708" Type="http://schemas.openxmlformats.org/officeDocument/2006/relationships/hyperlink" Target="https://www.transfermarkt.com/nk-rogaska/transfers/verein/55601/w_s/pos/saison_id/2023" TargetMode="External"/><Relationship Id="rId5130" Type="http://schemas.openxmlformats.org/officeDocument/2006/relationships/hyperlink" Target="https://www.transfermarkt.com/nk-aluminij-kidricevo/transfers/verein/11033/w_s/pos/saison_id/2023" TargetMode="External"/><Relationship Id="rId8286" Type="http://schemas.openxmlformats.org/officeDocument/2006/relationships/hyperlink" Target="https://www.transfermarkt.com/nk-olimpija-ljubljana/transfers/verein/4772/w_s/pos/saison_id/2023" TargetMode="External"/><Relationship Id="rId9337" Type="http://schemas.openxmlformats.org/officeDocument/2006/relationships/hyperlink" Target="https://www.transfermarkt.com/fc-koper/kader/verein/433/saison_id/2023" TargetMode="External"/><Relationship Id="rId1673" Type="http://schemas.openxmlformats.org/officeDocument/2006/relationships/hyperlink" Target="https://www.transfermarkt.com/nk-maribor/transfers/verein/790/w_s/pos/saison_id/2023" TargetMode="External"/><Relationship Id="rId2724" Type="http://schemas.openxmlformats.org/officeDocument/2006/relationships/hyperlink" Target="https://www.transfermarkt.com/nk-bravo/transfers/verein/26985/w_s/pos/saison_id/2023" TargetMode="External"/><Relationship Id="rId1326" Type="http://schemas.openxmlformats.org/officeDocument/2006/relationships/hyperlink" Target="https://www.transfermarkt.com/nk-maribor/transfers/verein/790/w_s/pos/saison_id/2023" TargetMode="External"/><Relationship Id="rId1740" Type="http://schemas.openxmlformats.org/officeDocument/2006/relationships/hyperlink" Target="https://www.transfermarkt.com/nk-rogaska/transfers/verein/55601/w_s/pos/saison_id/2023" TargetMode="External"/><Relationship Id="rId4896" Type="http://schemas.openxmlformats.org/officeDocument/2006/relationships/hyperlink" Target="https://www.transfermarkt.com/nk-olimpija-ljubljana/transfers/verein/4772/w_s/pos/saison_id/2023" TargetMode="External"/><Relationship Id="rId5947" Type="http://schemas.openxmlformats.org/officeDocument/2006/relationships/hyperlink" Target="https://www.transfermarkt.com/nk-rogaska/kader/verein/55601/saison_id/2023" TargetMode="External"/><Relationship Id="rId8353" Type="http://schemas.openxmlformats.org/officeDocument/2006/relationships/hyperlink" Target="https://www.transfermarkt.com/nk-radomlje/kader/verein/21460/saison_id/2023" TargetMode="External"/><Relationship Id="rId9404" Type="http://schemas.openxmlformats.org/officeDocument/2006/relationships/hyperlink" Target="https://www.transfermarkt.com/nk-rogaska/transfers/verein/55601/w_s/pos/saison_id/2023" TargetMode="External"/><Relationship Id="rId32" Type="http://schemas.openxmlformats.org/officeDocument/2006/relationships/hyperlink" Target="https://www.transfermarkt.com/ns-mura/transfers/verein/4059/w_s/pos/saison_id/2023" TargetMode="External"/><Relationship Id="rId3498" Type="http://schemas.openxmlformats.org/officeDocument/2006/relationships/hyperlink" Target="https://www.transfermarkt.com/nk-domzale/transfers/verein/6248/w_s/pos/saison_id/2023" TargetMode="External"/><Relationship Id="rId4549" Type="http://schemas.openxmlformats.org/officeDocument/2006/relationships/hyperlink" Target="https://www.transfermarkt.com/nk-bravo/kader/verein/26985/saison_id/2023" TargetMode="External"/><Relationship Id="rId4963" Type="http://schemas.openxmlformats.org/officeDocument/2006/relationships/hyperlink" Target="https://www.transfermarkt.com/nk-domzale/kader/verein/6248/saison_id/2023" TargetMode="External"/><Relationship Id="rId8006" Type="http://schemas.openxmlformats.org/officeDocument/2006/relationships/hyperlink" Target="https://www.transfermarkt.com/fc-koper/transfers/verein/433/w_s/pos/saison_id/2023" TargetMode="External"/><Relationship Id="rId8420" Type="http://schemas.openxmlformats.org/officeDocument/2006/relationships/hyperlink" Target="https://www.transfermarkt.com/fc-koper/transfers/verein/433/w_s/pos/saison_id/2023" TargetMode="External"/><Relationship Id="rId3565" Type="http://schemas.openxmlformats.org/officeDocument/2006/relationships/hyperlink" Target="https://www.transfermarkt.com/fc-koper/kader/verein/433/saison_id/2023" TargetMode="External"/><Relationship Id="rId4616" Type="http://schemas.openxmlformats.org/officeDocument/2006/relationships/hyperlink" Target="https://www.transfermarkt.com/nk-radomlje/transfers/verein/21460/w_s/pos/saison_id/2023" TargetMode="External"/><Relationship Id="rId7022" Type="http://schemas.openxmlformats.org/officeDocument/2006/relationships/hyperlink" Target="https://www.transfermarkt.com/nk-celje/transfers/verein/710/w_s/pos/saison_id/2023" TargetMode="External"/><Relationship Id="rId486" Type="http://schemas.openxmlformats.org/officeDocument/2006/relationships/hyperlink" Target="https://www.transfermarkt.com/nk-olimpija-ljubljana/transfers/verein/4772/w_s/pos/saison_id/2023" TargetMode="External"/><Relationship Id="rId2167" Type="http://schemas.openxmlformats.org/officeDocument/2006/relationships/hyperlink" Target="https://www.transfermarkt.com/nk-radomlje/kader/verein/21460/saison_id/2023" TargetMode="External"/><Relationship Id="rId2581" Type="http://schemas.openxmlformats.org/officeDocument/2006/relationships/hyperlink" Target="https://www.transfermarkt.com/nk-maribor/kader/verein/790/saison_id/2023" TargetMode="External"/><Relationship Id="rId3218" Type="http://schemas.openxmlformats.org/officeDocument/2006/relationships/hyperlink" Target="https://www.transfermarkt.com/fc-koper/transfers/verein/433/w_s/pos/saison_id/2023" TargetMode="External"/><Relationship Id="rId3632" Type="http://schemas.openxmlformats.org/officeDocument/2006/relationships/hyperlink" Target="https://www.transfermarkt.com/nk-rogaska/transfers/verein/55601/w_s/pos/saison_id/2023" TargetMode="External"/><Relationship Id="rId6788" Type="http://schemas.openxmlformats.org/officeDocument/2006/relationships/hyperlink" Target="https://www.transfermarkt.com/nk-bravo/transfers/verein/26985/w_s/pos/saison_id/2023" TargetMode="External"/><Relationship Id="rId9194" Type="http://schemas.openxmlformats.org/officeDocument/2006/relationships/hyperlink" Target="https://www.transfermarkt.com/nk-bravo/transfers/verein/26985/w_s/pos/saison_id/2023" TargetMode="External"/><Relationship Id="rId139" Type="http://schemas.openxmlformats.org/officeDocument/2006/relationships/hyperlink" Target="https://www.transfermarkt.com/nk-domzale/kader/verein/6248/saison_id/2023" TargetMode="External"/><Relationship Id="rId553" Type="http://schemas.openxmlformats.org/officeDocument/2006/relationships/hyperlink" Target="https://www.transfermarkt.com/nk-olimpija-ljubljana/kader/verein/4772/saison_id/2023" TargetMode="External"/><Relationship Id="rId1183" Type="http://schemas.openxmlformats.org/officeDocument/2006/relationships/hyperlink" Target="https://www.transfermarkt.com/ns-mura/kader/verein/4059/saison_id/2023" TargetMode="External"/><Relationship Id="rId2234" Type="http://schemas.openxmlformats.org/officeDocument/2006/relationships/hyperlink" Target="https://www.transfermarkt.com/nk-maribor/transfers/verein/790/w_s/pos/saison_id/2023" TargetMode="External"/><Relationship Id="rId7839" Type="http://schemas.openxmlformats.org/officeDocument/2006/relationships/hyperlink" Target="https://www.transfermarkt.com/nk-maribor/transfers/verein/790/w_s/pos/saison_id/2023" TargetMode="External"/><Relationship Id="rId9261" Type="http://schemas.openxmlformats.org/officeDocument/2006/relationships/hyperlink" Target="https://www.transfermarkt.com/nk-radomlje/transfers/verein/21460/w_s/pos/saison_id/2023" TargetMode="External"/><Relationship Id="rId206" Type="http://schemas.openxmlformats.org/officeDocument/2006/relationships/hyperlink" Target="https://www.transfermarkt.com/nk-rogaska/transfers/verein/55601/w_s/pos/saison_id/2023" TargetMode="External"/><Relationship Id="rId6855" Type="http://schemas.openxmlformats.org/officeDocument/2006/relationships/hyperlink" Target="https://www.transfermarkt.com/nk-domzale/transfers/verein/6248/w_s/pos/saison_id/2023" TargetMode="External"/><Relationship Id="rId7906" Type="http://schemas.openxmlformats.org/officeDocument/2006/relationships/hyperlink" Target="https://www.transfermarkt.com/ns-mura/kader/verein/4059/saison_id/2023" TargetMode="External"/><Relationship Id="rId620" Type="http://schemas.openxmlformats.org/officeDocument/2006/relationships/hyperlink" Target="https://www.transfermarkt.com/nk-rogaska/transfers/verein/55601/w_s/pos/saison_id/2023" TargetMode="External"/><Relationship Id="rId1250" Type="http://schemas.openxmlformats.org/officeDocument/2006/relationships/hyperlink" Target="https://www.transfermarkt.com/nk-maribor/transfers/verein/790/w_s/pos/saison_id/2023" TargetMode="External"/><Relationship Id="rId2301" Type="http://schemas.openxmlformats.org/officeDocument/2006/relationships/hyperlink" Target="https://www.transfermarkt.com/ns-mura/transfers/verein/4059/w_s/pos/saison_id/2023" TargetMode="External"/><Relationship Id="rId4059" Type="http://schemas.openxmlformats.org/officeDocument/2006/relationships/hyperlink" Target="https://www.transfermarkt.com/nk-celje/transfers/verein/710/w_s/pos/saison_id/2023" TargetMode="External"/><Relationship Id="rId5457" Type="http://schemas.openxmlformats.org/officeDocument/2006/relationships/hyperlink" Target="https://www.transfermarkt.com/ns-mura/transfers/verein/4059/w_s/pos/saison_id/2023" TargetMode="External"/><Relationship Id="rId5871" Type="http://schemas.openxmlformats.org/officeDocument/2006/relationships/hyperlink" Target="https://www.transfermarkt.com/nk-celje/transfers/verein/710/w_s/pos/saison_id/2023" TargetMode="External"/><Relationship Id="rId6508" Type="http://schemas.openxmlformats.org/officeDocument/2006/relationships/hyperlink" Target="https://www.transfermarkt.com/nk-radomlje/kader/verein/21460/saison_id/2023" TargetMode="External"/><Relationship Id="rId6922" Type="http://schemas.openxmlformats.org/officeDocument/2006/relationships/hyperlink" Target="https://www.transfermarkt.com/nk-domzale/kader/verein/6248/saison_id/2023" TargetMode="External"/><Relationship Id="rId4473" Type="http://schemas.openxmlformats.org/officeDocument/2006/relationships/hyperlink" Target="https://www.transfermarkt.com/nk-radomlje/transfers/verein/21460/w_s/pos/saison_id/2023" TargetMode="External"/><Relationship Id="rId5524" Type="http://schemas.openxmlformats.org/officeDocument/2006/relationships/hyperlink" Target="https://www.transfermarkt.com/nk-domzale/kader/verein/6248/saison_id/2023" TargetMode="External"/><Relationship Id="rId3075" Type="http://schemas.openxmlformats.org/officeDocument/2006/relationships/hyperlink" Target="https://www.transfermarkt.com/nk-aluminij-kidricevo/transfers/verein/11033/w_s/pos/saison_id/2023" TargetMode="External"/><Relationship Id="rId4126" Type="http://schemas.openxmlformats.org/officeDocument/2006/relationships/hyperlink" Target="https://www.transfermarkt.com/nk-domzale/kader/verein/6248/saison_id/2023" TargetMode="External"/><Relationship Id="rId4540" Type="http://schemas.openxmlformats.org/officeDocument/2006/relationships/hyperlink" Target="https://www.transfermarkt.com/nk-maribor/kader/verein/790/saison_id/2023" TargetMode="External"/><Relationship Id="rId7696" Type="http://schemas.openxmlformats.org/officeDocument/2006/relationships/hyperlink" Target="https://www.transfermarkt.com/fc-koper/kader/verein/433/saison_id/2023" TargetMode="External"/><Relationship Id="rId8747" Type="http://schemas.openxmlformats.org/officeDocument/2006/relationships/hyperlink" Target="https://www.transfermarkt.com/nk-rogaska/transfers/verein/55601/w_s/pos/saison_id/2023" TargetMode="External"/><Relationship Id="rId2091" Type="http://schemas.openxmlformats.org/officeDocument/2006/relationships/hyperlink" Target="https://www.transfermarkt.com/nk-domzale/transfers/verein/6248/w_s/pos/saison_id/2023" TargetMode="External"/><Relationship Id="rId3142" Type="http://schemas.openxmlformats.org/officeDocument/2006/relationships/hyperlink" Target="https://www.transfermarkt.com/nk-rogaska/kader/verein/55601/saison_id/2023" TargetMode="External"/><Relationship Id="rId6298" Type="http://schemas.openxmlformats.org/officeDocument/2006/relationships/hyperlink" Target="https://www.transfermarkt.com/nk-aluminij-kidricevo/kader/verein/11033/saison_id/2023" TargetMode="External"/><Relationship Id="rId7349" Type="http://schemas.openxmlformats.org/officeDocument/2006/relationships/hyperlink" Target="https://www.transfermarkt.com/nk-celje/transfers/verein/710/w_s/pos/saison_id/2023" TargetMode="External"/><Relationship Id="rId7763" Type="http://schemas.openxmlformats.org/officeDocument/2006/relationships/hyperlink" Target="https://www.transfermarkt.com/nk-radomlje/transfers/verein/21460/w_s/pos/saison_id/2023" TargetMode="External"/><Relationship Id="rId6365" Type="http://schemas.openxmlformats.org/officeDocument/2006/relationships/hyperlink" Target="https://www.transfermarkt.com/fc-koper/transfers/verein/433/w_s/pos/saison_id/2023" TargetMode="External"/><Relationship Id="rId7416" Type="http://schemas.openxmlformats.org/officeDocument/2006/relationships/hyperlink" Target="https://www.transfermarkt.com/nk-maribor/transfers/verein/790/w_s/pos/saison_id/2023" TargetMode="External"/><Relationship Id="rId8814" Type="http://schemas.openxmlformats.org/officeDocument/2006/relationships/hyperlink" Target="https://www.transfermarkt.com/nk-olimpija-ljubljana/transfers/verein/4772/w_s/pos/saison_id/2023" TargetMode="External"/><Relationship Id="rId130" Type="http://schemas.openxmlformats.org/officeDocument/2006/relationships/hyperlink" Target="https://www.transfermarkt.com/nk-aluminij-kidricevo/kader/verein/11033/saison_id/2023" TargetMode="External"/><Relationship Id="rId3959" Type="http://schemas.openxmlformats.org/officeDocument/2006/relationships/hyperlink" Target="https://www.transfermarkt.com/nk-aluminij-kidricevo/transfers/verein/11033/w_s/pos/saison_id/2023" TargetMode="External"/><Relationship Id="rId5381" Type="http://schemas.openxmlformats.org/officeDocument/2006/relationships/hyperlink" Target="https://www.transfermarkt.com/nk-bravo/transfers/verein/26985/w_s/pos/saison_id/2023" TargetMode="External"/><Relationship Id="rId6018" Type="http://schemas.openxmlformats.org/officeDocument/2006/relationships/hyperlink" Target="https://www.transfermarkt.com/nk-radomlje/transfers/verein/21460/w_s/pos/saison_id/2023" TargetMode="External"/><Relationship Id="rId7830" Type="http://schemas.openxmlformats.org/officeDocument/2006/relationships/hyperlink" Target="https://www.transfermarkt.com/nk-domzale/transfers/verein/6248/w_s/pos/saison_id/2023" TargetMode="External"/><Relationship Id="rId2975" Type="http://schemas.openxmlformats.org/officeDocument/2006/relationships/hyperlink" Target="https://www.transfermarkt.com/nk-celje/transfers/verein/710/w_s/pos/saison_id/2023" TargetMode="External"/><Relationship Id="rId5034" Type="http://schemas.openxmlformats.org/officeDocument/2006/relationships/hyperlink" Target="https://www.transfermarkt.com/nk-aluminij-kidricevo/transfers/verein/11033/w_s/pos/saison_id/2023" TargetMode="External"/><Relationship Id="rId6432" Type="http://schemas.openxmlformats.org/officeDocument/2006/relationships/hyperlink" Target="https://www.transfermarkt.com/nk-celje/transfers/verein/710/w_s/pos/saison_id/2023" TargetMode="External"/><Relationship Id="rId9588" Type="http://schemas.openxmlformats.org/officeDocument/2006/relationships/hyperlink" Target="https://www.transfermarkt.com/fc-koper/transfers/verein/433/w_s/pos/saison_id/2023" TargetMode="External"/><Relationship Id="rId947" Type="http://schemas.openxmlformats.org/officeDocument/2006/relationships/hyperlink" Target="https://www.transfermarkt.com/nk-olimpija-ljubljana/transfers/verein/4772/w_s/pos/saison_id/2023" TargetMode="External"/><Relationship Id="rId1577" Type="http://schemas.openxmlformats.org/officeDocument/2006/relationships/hyperlink" Target="https://www.transfermarkt.com/nk-maribor/transfers/verein/790/w_s/pos/saison_id/2023" TargetMode="External"/><Relationship Id="rId1991" Type="http://schemas.openxmlformats.org/officeDocument/2006/relationships/hyperlink" Target="https://www.transfermarkt.com/nk-rogaska/transfers/verein/55601/w_s/pos/saison_id/2023" TargetMode="External"/><Relationship Id="rId2628" Type="http://schemas.openxmlformats.org/officeDocument/2006/relationships/hyperlink" Target="https://www.transfermarkt.com/nk-aluminij-kidricevo/kader/verein/11033/saison_id/2023" TargetMode="External"/><Relationship Id="rId9655" Type="http://schemas.openxmlformats.org/officeDocument/2006/relationships/hyperlink" Target="https://www.transfermarkt.com/nk-radomlje/kader/verein/21460/saison_id/2023" TargetMode="External"/><Relationship Id="rId1644" Type="http://schemas.openxmlformats.org/officeDocument/2006/relationships/hyperlink" Target="https://www.transfermarkt.com/nk-aluminij-kidricevo/transfers/verein/11033/w_s/pos/saison_id/2023" TargetMode="External"/><Relationship Id="rId4050" Type="http://schemas.openxmlformats.org/officeDocument/2006/relationships/hyperlink" Target="https://www.transfermarkt.com/nk-bravo/transfers/verein/26985/w_s/pos/saison_id/2023" TargetMode="External"/><Relationship Id="rId5101" Type="http://schemas.openxmlformats.org/officeDocument/2006/relationships/hyperlink" Target="https://www.transfermarkt.com/nk-bravo/kader/verein/26985/saison_id/2023" TargetMode="External"/><Relationship Id="rId8257" Type="http://schemas.openxmlformats.org/officeDocument/2006/relationships/hyperlink" Target="https://www.transfermarkt.com/fc-koper/transfers/verein/433/w_s/pos/saison_id/2023" TargetMode="External"/><Relationship Id="rId8671" Type="http://schemas.openxmlformats.org/officeDocument/2006/relationships/hyperlink" Target="https://www.transfermarkt.com/ns-mura/kader/verein/4059/saison_id/2023" TargetMode="External"/><Relationship Id="rId9308" Type="http://schemas.openxmlformats.org/officeDocument/2006/relationships/hyperlink" Target="https://www.transfermarkt.com/nk-celje/transfers/verein/710/w_s/pos/saison_id/2023" TargetMode="External"/><Relationship Id="rId1711" Type="http://schemas.openxmlformats.org/officeDocument/2006/relationships/hyperlink" Target="https://www.transfermarkt.com/nk-celje/kader/verein/710/saison_id/2023" TargetMode="External"/><Relationship Id="rId4867" Type="http://schemas.openxmlformats.org/officeDocument/2006/relationships/hyperlink" Target="https://www.transfermarkt.com/nk-aluminij-kidricevo/kader/verein/11033/saison_id/2023" TargetMode="External"/><Relationship Id="rId7273" Type="http://schemas.openxmlformats.org/officeDocument/2006/relationships/hyperlink" Target="https://www.transfermarkt.com/nk-domzale/kader/verein/6248/saison_id/2023" TargetMode="External"/><Relationship Id="rId8324" Type="http://schemas.openxmlformats.org/officeDocument/2006/relationships/hyperlink" Target="https://www.transfermarkt.com/ns-mura/transfers/verein/4059/w_s/pos/saison_id/2023" TargetMode="External"/><Relationship Id="rId3469" Type="http://schemas.openxmlformats.org/officeDocument/2006/relationships/hyperlink" Target="https://www.transfermarkt.com/nk-aluminij-kidricevo/kader/verein/11033/saison_id/2023" TargetMode="External"/><Relationship Id="rId5918" Type="http://schemas.openxmlformats.org/officeDocument/2006/relationships/hyperlink" Target="https://www.transfermarkt.com/fc-koper/transfers/verein/433/w_s/pos/saison_id/2023" TargetMode="External"/><Relationship Id="rId7340" Type="http://schemas.openxmlformats.org/officeDocument/2006/relationships/hyperlink" Target="https://www.transfermarkt.com/nk-bravo/transfers/verein/26985/w_s/pos/saison_id/2023" TargetMode="External"/><Relationship Id="rId2485" Type="http://schemas.openxmlformats.org/officeDocument/2006/relationships/hyperlink" Target="https://www.transfermarkt.com/fc-koper/kader/verein/433/saison_id/2023" TargetMode="External"/><Relationship Id="rId3883" Type="http://schemas.openxmlformats.org/officeDocument/2006/relationships/hyperlink" Target="https://www.transfermarkt.com/ns-mura/kader/verein/4059/saison_id/2023" TargetMode="External"/><Relationship Id="rId4934" Type="http://schemas.openxmlformats.org/officeDocument/2006/relationships/hyperlink" Target="https://www.transfermarkt.com/nk-radomlje/transfers/verein/21460/w_s/pos/saison_id/2023" TargetMode="External"/><Relationship Id="rId9098" Type="http://schemas.openxmlformats.org/officeDocument/2006/relationships/hyperlink" Target="https://www.transfermarkt.com/nk-celje/transfers/verein/710/w_s/pos/saison_id/2023" TargetMode="External"/><Relationship Id="rId457" Type="http://schemas.openxmlformats.org/officeDocument/2006/relationships/hyperlink" Target="https://www.transfermarkt.com/nk-rogaska/kader/verein/55601/saison_id/2023" TargetMode="External"/><Relationship Id="rId1087" Type="http://schemas.openxmlformats.org/officeDocument/2006/relationships/hyperlink" Target="https://www.transfermarkt.com/nk-aluminij-kidricevo/kader/verein/11033/saison_id/2023" TargetMode="External"/><Relationship Id="rId2138" Type="http://schemas.openxmlformats.org/officeDocument/2006/relationships/hyperlink" Target="https://www.transfermarkt.com/nk-aluminij-kidricevo/transfers/verein/11033/w_s/pos/saison_id/2023" TargetMode="External"/><Relationship Id="rId3536" Type="http://schemas.openxmlformats.org/officeDocument/2006/relationships/hyperlink" Target="https://www.transfermarkt.com/nk-maribor/transfers/verein/790/w_s/pos/saison_id/2023" TargetMode="External"/><Relationship Id="rId3950" Type="http://schemas.openxmlformats.org/officeDocument/2006/relationships/hyperlink" Target="https://www.transfermarkt.com/nk-domzale/transfers/verein/6248/w_s/pos/saison_id/2023" TargetMode="External"/><Relationship Id="rId9165" Type="http://schemas.openxmlformats.org/officeDocument/2006/relationships/hyperlink" Target="https://www.transfermarkt.com/nk-rogaska/transfers/verein/55601/w_s/pos/saison_id/2023" TargetMode="External"/><Relationship Id="rId871" Type="http://schemas.openxmlformats.org/officeDocument/2006/relationships/hyperlink" Target="https://www.transfermarkt.com/fc-koper/kader/verein/433/saison_id/2023" TargetMode="External"/><Relationship Id="rId2552" Type="http://schemas.openxmlformats.org/officeDocument/2006/relationships/hyperlink" Target="https://www.transfermarkt.com/nk-celje/transfers/verein/710/w_s/pos/saison_id/2023" TargetMode="External"/><Relationship Id="rId3603" Type="http://schemas.openxmlformats.org/officeDocument/2006/relationships/hyperlink" Target="https://www.transfermarkt.com/ns-mura/transfers/verein/4059/w_s/pos/saison_id/2023" TargetMode="External"/><Relationship Id="rId6759" Type="http://schemas.openxmlformats.org/officeDocument/2006/relationships/hyperlink" Target="https://www.transfermarkt.com/fc-koper/transfers/verein/433/w_s/pos/saison_id/2023" TargetMode="External"/><Relationship Id="rId524" Type="http://schemas.openxmlformats.org/officeDocument/2006/relationships/hyperlink" Target="https://www.transfermarkt.com/nk-aluminij-kidricevo/transfers/verein/11033/w_s/pos/saison_id/2023" TargetMode="External"/><Relationship Id="rId1154" Type="http://schemas.openxmlformats.org/officeDocument/2006/relationships/hyperlink" Target="https://www.transfermarkt.com/fc-koper/transfers/verein/433/w_s/pos/saison_id/2023" TargetMode="External"/><Relationship Id="rId2205" Type="http://schemas.openxmlformats.org/officeDocument/2006/relationships/hyperlink" Target="https://www.transfermarkt.com/nk-radomlje/transfers/verein/21460/w_s/pos/saison_id/2023" TargetMode="External"/><Relationship Id="rId5775" Type="http://schemas.openxmlformats.org/officeDocument/2006/relationships/hyperlink" Target="https://www.transfermarkt.com/nk-rogaska/transfers/verein/55601/w_s/pos/saison_id/2023" TargetMode="External"/><Relationship Id="rId6826" Type="http://schemas.openxmlformats.org/officeDocument/2006/relationships/hyperlink" Target="https://www.transfermarkt.com/nk-rogaska/transfers/verein/55601/w_s/pos/saison_id/2023" TargetMode="External"/><Relationship Id="rId8181" Type="http://schemas.openxmlformats.org/officeDocument/2006/relationships/hyperlink" Target="https://www.transfermarkt.com/nk-domzale/transfers/verein/6248/w_s/pos/saison_id/2023" TargetMode="External"/><Relationship Id="rId9232" Type="http://schemas.openxmlformats.org/officeDocument/2006/relationships/hyperlink" Target="https://www.transfermarkt.com/nk-olimpija-ljubljana/kader/verein/4772/saison_id/2023" TargetMode="External"/><Relationship Id="rId1221" Type="http://schemas.openxmlformats.org/officeDocument/2006/relationships/hyperlink" Target="https://www.transfermarkt.com/nk-domzale/transfers/verein/6248/w_s/pos/saison_id/2023" TargetMode="External"/><Relationship Id="rId4377" Type="http://schemas.openxmlformats.org/officeDocument/2006/relationships/hyperlink" Target="https://www.transfermarkt.com/fc-koper/kader/verein/433/saison_id/2023" TargetMode="External"/><Relationship Id="rId4791" Type="http://schemas.openxmlformats.org/officeDocument/2006/relationships/hyperlink" Target="https://www.transfermarkt.com/nk-aluminij-kidricevo/transfers/verein/11033/w_s/pos/saison_id/2023" TargetMode="External"/><Relationship Id="rId5428" Type="http://schemas.openxmlformats.org/officeDocument/2006/relationships/hyperlink" Target="https://www.transfermarkt.com/nk-maribor/kader/verein/790/saison_id/2023" TargetMode="External"/><Relationship Id="rId5842" Type="http://schemas.openxmlformats.org/officeDocument/2006/relationships/hyperlink" Target="https://www.transfermarkt.com/nk-domzale/kader/verein/6248/saison_id/2023" TargetMode="External"/><Relationship Id="rId8998" Type="http://schemas.openxmlformats.org/officeDocument/2006/relationships/hyperlink" Target="https://www.transfermarkt.com/nk-maribor/kader/verein/790/saison_id/2023" TargetMode="External"/><Relationship Id="rId3393" Type="http://schemas.openxmlformats.org/officeDocument/2006/relationships/hyperlink" Target="https://www.transfermarkt.com/nk-rogaska/transfers/verein/55601/w_s/pos/saison_id/2023" TargetMode="External"/><Relationship Id="rId4444" Type="http://schemas.openxmlformats.org/officeDocument/2006/relationships/hyperlink" Target="https://www.transfermarkt.com/nk-rogaska/kader/verein/55601/saison_id/2023" TargetMode="External"/><Relationship Id="rId3046" Type="http://schemas.openxmlformats.org/officeDocument/2006/relationships/hyperlink" Target="https://www.transfermarkt.com/fc-koper/kader/verein/433/saison_id/2023" TargetMode="External"/><Relationship Id="rId3460" Type="http://schemas.openxmlformats.org/officeDocument/2006/relationships/hyperlink" Target="https://www.transfermarkt.com/nk-aluminij-kidricevo/transfers/verein/11033/w_s/pos/saison_id/2023" TargetMode="External"/><Relationship Id="rId381" Type="http://schemas.openxmlformats.org/officeDocument/2006/relationships/hyperlink" Target="https://www.transfermarkt.com/nk-rogaska/transfers/verein/55601/w_s/pos/saison_id/2023" TargetMode="External"/><Relationship Id="rId2062" Type="http://schemas.openxmlformats.org/officeDocument/2006/relationships/hyperlink" Target="https://www.transfermarkt.com/nk-radomlje/transfers/verein/21460/w_s/pos/saison_id/2023" TargetMode="External"/><Relationship Id="rId3113" Type="http://schemas.openxmlformats.org/officeDocument/2006/relationships/hyperlink" Target="https://www.transfermarkt.com/nk-maribor/transfers/verein/790/w_s/pos/saison_id/2023" TargetMode="External"/><Relationship Id="rId4511" Type="http://schemas.openxmlformats.org/officeDocument/2006/relationships/hyperlink" Target="https://www.transfermarkt.com/fc-koper/transfers/verein/433/w_s/pos/saison_id/2023" TargetMode="External"/><Relationship Id="rId6269" Type="http://schemas.openxmlformats.org/officeDocument/2006/relationships/hyperlink" Target="https://www.transfermarkt.com/nk-rogaska/transfers/verein/55601/w_s/pos/saison_id/2023" TargetMode="External"/><Relationship Id="rId7667" Type="http://schemas.openxmlformats.org/officeDocument/2006/relationships/hyperlink" Target="https://www.transfermarkt.com/ns-mura/transfers/verein/4059/w_s/pos/saison_id/2023" TargetMode="External"/><Relationship Id="rId8718" Type="http://schemas.openxmlformats.org/officeDocument/2006/relationships/hyperlink" Target="https://www.transfermarkt.com/nk-bravo/transfers/verein/26985/w_s/pos/saison_id/2023" TargetMode="External"/><Relationship Id="rId6683" Type="http://schemas.openxmlformats.org/officeDocument/2006/relationships/hyperlink" Target="https://www.transfermarkt.com/nk-domzale/transfers/verein/6248/w_s/pos/saison_id/2023" TargetMode="External"/><Relationship Id="rId7734" Type="http://schemas.openxmlformats.org/officeDocument/2006/relationships/hyperlink" Target="https://www.transfermarkt.com/nk-maribor/transfers/verein/790/w_s/pos/saison_id/2023" TargetMode="External"/><Relationship Id="rId2879" Type="http://schemas.openxmlformats.org/officeDocument/2006/relationships/hyperlink" Target="https://www.transfermarkt.com/nk-bravo/transfers/verein/26985/w_s/pos/saison_id/2023" TargetMode="External"/><Relationship Id="rId5285" Type="http://schemas.openxmlformats.org/officeDocument/2006/relationships/hyperlink" Target="https://www.transfermarkt.com/nk-radomlje/transfers/verein/21460/w_s/pos/saison_id/2023" TargetMode="External"/><Relationship Id="rId6336" Type="http://schemas.openxmlformats.org/officeDocument/2006/relationships/hyperlink" Target="https://www.transfermarkt.com/nk-olimpija-ljubljana/transfers/verein/4772/w_s/pos/saison_id/2023" TargetMode="External"/><Relationship Id="rId6750" Type="http://schemas.openxmlformats.org/officeDocument/2006/relationships/hyperlink" Target="https://www.transfermarkt.com/nk-rogaska/transfers/verein/55601/w_s/pos/saison_id/2023" TargetMode="External"/><Relationship Id="rId7801" Type="http://schemas.openxmlformats.org/officeDocument/2006/relationships/hyperlink" Target="https://www.transfermarkt.com/nk-radomlje/kader/verein/21460/saison_id/2023" TargetMode="External"/><Relationship Id="rId101" Type="http://schemas.openxmlformats.org/officeDocument/2006/relationships/hyperlink" Target="https://www.transfermarkt.com/nk-rogaska/transfers/verein/55601/w_s/pos/saison_id/2023" TargetMode="External"/><Relationship Id="rId1895" Type="http://schemas.openxmlformats.org/officeDocument/2006/relationships/hyperlink" Target="https://www.transfermarkt.com/nk-radomlje/transfers/verein/21460/w_s/pos/saison_id/2023" TargetMode="External"/><Relationship Id="rId2946" Type="http://schemas.openxmlformats.org/officeDocument/2006/relationships/hyperlink" Target="https://www.transfermarkt.com/nk-aluminij-kidricevo/transfers/verein/11033/w_s/pos/saison_id/2023" TargetMode="External"/><Relationship Id="rId5352" Type="http://schemas.openxmlformats.org/officeDocument/2006/relationships/hyperlink" Target="https://www.transfermarkt.com/nk-domzale/transfers/verein/6248/w_s/pos/saison_id/2023" TargetMode="External"/><Relationship Id="rId6403" Type="http://schemas.openxmlformats.org/officeDocument/2006/relationships/hyperlink" Target="https://www.transfermarkt.com/nk-aluminij-kidricevo/kader/verein/11033/saison_id/2023" TargetMode="External"/><Relationship Id="rId9559" Type="http://schemas.openxmlformats.org/officeDocument/2006/relationships/hyperlink" Target="https://www.transfermarkt.com/nk-domzale/kader/verein/6248/saison_id/2023" TargetMode="External"/><Relationship Id="rId918" Type="http://schemas.openxmlformats.org/officeDocument/2006/relationships/hyperlink" Target="https://www.transfermarkt.com/ns-mura/kader/verein/4059/saison_id/2023" TargetMode="External"/><Relationship Id="rId1548" Type="http://schemas.openxmlformats.org/officeDocument/2006/relationships/hyperlink" Target="https://www.transfermarkt.com/nk-celje/transfers/verein/710/w_s/pos/saison_id/2023" TargetMode="External"/><Relationship Id="rId5005" Type="http://schemas.openxmlformats.org/officeDocument/2006/relationships/hyperlink" Target="https://www.transfermarkt.com/nk-celje/kader/verein/710/saison_id/2023" TargetMode="External"/><Relationship Id="rId8575" Type="http://schemas.openxmlformats.org/officeDocument/2006/relationships/hyperlink" Target="https://www.transfermarkt.com/fc-koper/kader/verein/433/saison_id/2023" TargetMode="External"/><Relationship Id="rId9626" Type="http://schemas.openxmlformats.org/officeDocument/2006/relationships/hyperlink" Target="https://www.transfermarkt.com/nk-aluminij-kidricevo/transfers/verein/11033/w_s/pos/saison_id/2023" TargetMode="External"/><Relationship Id="rId1962" Type="http://schemas.openxmlformats.org/officeDocument/2006/relationships/hyperlink" Target="https://www.transfermarkt.com/nk-celje/transfers/verein/710/w_s/pos/saison_id/2023" TargetMode="External"/><Relationship Id="rId4021" Type="http://schemas.openxmlformats.org/officeDocument/2006/relationships/hyperlink" Target="https://www.transfermarkt.com/nk-maribor/kader/verein/790/saison_id/2023" TargetMode="External"/><Relationship Id="rId7177" Type="http://schemas.openxmlformats.org/officeDocument/2006/relationships/hyperlink" Target="https://www.transfermarkt.com/nk-bravo/kader/verein/26985/saison_id/2023" TargetMode="External"/><Relationship Id="rId7591" Type="http://schemas.openxmlformats.org/officeDocument/2006/relationships/hyperlink" Target="https://www.transfermarkt.com/ns-mura/kader/verein/4059/saison_id/2023" TargetMode="External"/><Relationship Id="rId8228" Type="http://schemas.openxmlformats.org/officeDocument/2006/relationships/hyperlink" Target="https://www.transfermarkt.com/nk-maribor/transfers/verein/790/w_s/pos/saison_id/2023" TargetMode="External"/><Relationship Id="rId1615" Type="http://schemas.openxmlformats.org/officeDocument/2006/relationships/hyperlink" Target="https://www.transfermarkt.com/nk-domzale/kader/verein/6248/saison_id/2023" TargetMode="External"/><Relationship Id="rId6193" Type="http://schemas.openxmlformats.org/officeDocument/2006/relationships/hyperlink" Target="https://www.transfermarkt.com/ns-mura/kader/verein/4059/saison_id/2023" TargetMode="External"/><Relationship Id="rId7244" Type="http://schemas.openxmlformats.org/officeDocument/2006/relationships/hyperlink" Target="https://www.transfermarkt.com/nk-rogaska/transfers/verein/55601/w_s/pos/saison_id/2023" TargetMode="External"/><Relationship Id="rId8642" Type="http://schemas.openxmlformats.org/officeDocument/2006/relationships/hyperlink" Target="https://www.transfermarkt.com/nk-celje/transfers/verein/710/w_s/pos/saison_id/2023" TargetMode="External"/><Relationship Id="rId3787" Type="http://schemas.openxmlformats.org/officeDocument/2006/relationships/hyperlink" Target="https://www.transfermarkt.com/nk-domzale/kader/verein/6248/saison_id/2023" TargetMode="External"/><Relationship Id="rId4838" Type="http://schemas.openxmlformats.org/officeDocument/2006/relationships/hyperlink" Target="https://www.transfermarkt.com/nk-olimpija-ljubljana/transfers/verein/4772/w_s/pos/saison_id/2023" TargetMode="External"/><Relationship Id="rId2389" Type="http://schemas.openxmlformats.org/officeDocument/2006/relationships/hyperlink" Target="https://www.transfermarkt.com/nk-bravo/kader/verein/26985/saison_id/2023" TargetMode="External"/><Relationship Id="rId3854" Type="http://schemas.openxmlformats.org/officeDocument/2006/relationships/hyperlink" Target="https://www.transfermarkt.com/nk-aluminij-kidricevo/transfers/verein/11033/w_s/pos/saison_id/2023" TargetMode="External"/><Relationship Id="rId4905" Type="http://schemas.openxmlformats.org/officeDocument/2006/relationships/hyperlink" Target="https://www.transfermarkt.com/fc-koper/transfers/verein/433/w_s/pos/saison_id/2023" TargetMode="External"/><Relationship Id="rId6260" Type="http://schemas.openxmlformats.org/officeDocument/2006/relationships/hyperlink" Target="https://www.transfermarkt.com/nk-radomlje/transfers/verein/21460/w_s/pos/saison_id/2023" TargetMode="External"/><Relationship Id="rId7311" Type="http://schemas.openxmlformats.org/officeDocument/2006/relationships/hyperlink" Target="https://www.transfermarkt.com/nk-olimpija-ljubljana/transfers/verein/4772/w_s/pos/saison_id/2023" TargetMode="External"/><Relationship Id="rId775" Type="http://schemas.openxmlformats.org/officeDocument/2006/relationships/hyperlink" Target="https://www.transfermarkt.com/nk-celje/kader/verein/710/saison_id/2023" TargetMode="External"/><Relationship Id="rId2456" Type="http://schemas.openxmlformats.org/officeDocument/2006/relationships/hyperlink" Target="https://www.transfermarkt.com/ns-mura/transfers/verein/4059/w_s/pos/saison_id/2023" TargetMode="External"/><Relationship Id="rId2870" Type="http://schemas.openxmlformats.org/officeDocument/2006/relationships/hyperlink" Target="https://www.transfermarkt.com/nk-celje/transfers/verein/710/w_s/pos/saison_id/2023" TargetMode="External"/><Relationship Id="rId3507" Type="http://schemas.openxmlformats.org/officeDocument/2006/relationships/hyperlink" Target="https://www.transfermarkt.com/nk-radomlje/transfers/verein/21460/w_s/pos/saison_id/2023" TargetMode="External"/><Relationship Id="rId3921" Type="http://schemas.openxmlformats.org/officeDocument/2006/relationships/hyperlink" Target="https://www.transfermarkt.com/nk-radomlje/transfers/verein/21460/w_s/pos/saison_id/2023" TargetMode="External"/><Relationship Id="rId9069" Type="http://schemas.openxmlformats.org/officeDocument/2006/relationships/hyperlink" Target="https://www.transfermarkt.com/nk-bravo/transfers/verein/26985/w_s/pos/saison_id/2023" TargetMode="External"/><Relationship Id="rId9483" Type="http://schemas.openxmlformats.org/officeDocument/2006/relationships/hyperlink" Target="https://www.transfermarkt.com/nk-maribor/transfers/verein/790/w_s/pos/saison_id/2023" TargetMode="External"/><Relationship Id="rId428" Type="http://schemas.openxmlformats.org/officeDocument/2006/relationships/hyperlink" Target="https://www.transfermarkt.com/nk-maribor/transfers/verein/790/w_s/pos/saison_id/2023" TargetMode="External"/><Relationship Id="rId842" Type="http://schemas.openxmlformats.org/officeDocument/2006/relationships/hyperlink" Target="https://www.transfermarkt.com/fc-koper/transfers/verein/433/w_s/pos/saison_id/2023" TargetMode="External"/><Relationship Id="rId1058" Type="http://schemas.openxmlformats.org/officeDocument/2006/relationships/hyperlink" Target="https://www.transfermarkt.com/nk-radomlje/transfers/verein/21460/w_s/pos/saison_id/2023" TargetMode="External"/><Relationship Id="rId1472" Type="http://schemas.openxmlformats.org/officeDocument/2006/relationships/hyperlink" Target="https://www.transfermarkt.com/nk-rogaska/transfers/verein/55601/w_s/pos/saison_id/2023" TargetMode="External"/><Relationship Id="rId2109" Type="http://schemas.openxmlformats.org/officeDocument/2006/relationships/hyperlink" Target="https://www.transfermarkt.com/fc-koper/transfers/verein/433/w_s/pos/saison_id/2023" TargetMode="External"/><Relationship Id="rId2523" Type="http://schemas.openxmlformats.org/officeDocument/2006/relationships/hyperlink" Target="https://www.transfermarkt.com/nk-domzale/transfers/verein/6248/w_s/pos/saison_id/2023" TargetMode="External"/><Relationship Id="rId5679" Type="http://schemas.openxmlformats.org/officeDocument/2006/relationships/hyperlink" Target="https://www.transfermarkt.com/nk-rogaska/transfers/verein/55601/w_s/pos/saison_id/2023" TargetMode="External"/><Relationship Id="rId8085" Type="http://schemas.openxmlformats.org/officeDocument/2006/relationships/hyperlink" Target="https://www.transfermarkt.com/nk-bravo/transfers/verein/26985/w_s/pos/saison_id/2023" TargetMode="External"/><Relationship Id="rId9136" Type="http://schemas.openxmlformats.org/officeDocument/2006/relationships/hyperlink" Target="https://www.transfermarkt.com/nk-radomlje/kader/verein/21460/saison_id/2023" TargetMode="External"/><Relationship Id="rId9550" Type="http://schemas.openxmlformats.org/officeDocument/2006/relationships/hyperlink" Target="https://www.transfermarkt.com/nk-radomlje/kader/verein/21460/saison_id/2023" TargetMode="External"/><Relationship Id="rId1125" Type="http://schemas.openxmlformats.org/officeDocument/2006/relationships/hyperlink" Target="https://www.transfermarkt.com/nk-maribor/transfers/verein/790/w_s/pos/saison_id/2023" TargetMode="External"/><Relationship Id="rId4695" Type="http://schemas.openxmlformats.org/officeDocument/2006/relationships/hyperlink" Target="https://www.transfermarkt.com/nk-bravo/transfers/verein/26985/w_s/pos/saison_id/2023" TargetMode="External"/><Relationship Id="rId8152" Type="http://schemas.openxmlformats.org/officeDocument/2006/relationships/hyperlink" Target="https://www.transfermarkt.com/nk-maribor/kader/verein/790/saison_id/2023" TargetMode="External"/><Relationship Id="rId9203" Type="http://schemas.openxmlformats.org/officeDocument/2006/relationships/hyperlink" Target="https://www.transfermarkt.com/fc-koper/transfers/verein/433/w_s/pos/saison_id/2023" TargetMode="External"/><Relationship Id="rId3297" Type="http://schemas.openxmlformats.org/officeDocument/2006/relationships/hyperlink" Target="https://www.transfermarkt.com/fc-koper/transfers/verein/433/w_s/pos/saison_id/2023" TargetMode="External"/><Relationship Id="rId4348" Type="http://schemas.openxmlformats.org/officeDocument/2006/relationships/hyperlink" Target="https://www.transfermarkt.com/nk-maribor/kader/verein/790/saison_id/2023" TargetMode="External"/><Relationship Id="rId5746" Type="http://schemas.openxmlformats.org/officeDocument/2006/relationships/hyperlink" Target="https://www.transfermarkt.com/nk-aluminij-kidricevo/kader/verein/11033/saison_id/2023" TargetMode="External"/><Relationship Id="rId4762" Type="http://schemas.openxmlformats.org/officeDocument/2006/relationships/hyperlink" Target="https://www.transfermarkt.com/fc-koper/kader/verein/433/saison_id/2023" TargetMode="External"/><Relationship Id="rId5813" Type="http://schemas.openxmlformats.org/officeDocument/2006/relationships/hyperlink" Target="https://www.transfermarkt.com/nk-celje/transfers/verein/710/w_s/pos/saison_id/2023" TargetMode="External"/><Relationship Id="rId8969" Type="http://schemas.openxmlformats.org/officeDocument/2006/relationships/hyperlink" Target="https://www.transfermarkt.com/nk-aluminij-kidricevo/transfers/verein/11033/w_s/pos/saison_id/2023" TargetMode="External"/><Relationship Id="rId285" Type="http://schemas.openxmlformats.org/officeDocument/2006/relationships/hyperlink" Target="https://www.transfermarkt.com/ns-mura/transfers/verein/4059/w_s/pos/saison_id/2023" TargetMode="External"/><Relationship Id="rId3364" Type="http://schemas.openxmlformats.org/officeDocument/2006/relationships/hyperlink" Target="https://www.transfermarkt.com/ns-mura/kader/verein/4059/saison_id/2023" TargetMode="External"/><Relationship Id="rId4415" Type="http://schemas.openxmlformats.org/officeDocument/2006/relationships/hyperlink" Target="https://www.transfermarkt.com/nk-domzale/transfers/verein/6248/w_s/pos/saison_id/2023" TargetMode="External"/><Relationship Id="rId7985" Type="http://schemas.openxmlformats.org/officeDocument/2006/relationships/hyperlink" Target="https://www.transfermarkt.com/nk-celje/transfers/verein/710/w_s/pos/saison_id/2023" TargetMode="External"/><Relationship Id="rId2380" Type="http://schemas.openxmlformats.org/officeDocument/2006/relationships/hyperlink" Target="https://www.transfermarkt.com/nk-bravo/kader/verein/26985/saison_id/2023" TargetMode="External"/><Relationship Id="rId3017" Type="http://schemas.openxmlformats.org/officeDocument/2006/relationships/hyperlink" Target="https://www.transfermarkt.com/nk-aluminij-kidricevo/transfers/verein/11033/w_s/pos/saison_id/2023" TargetMode="External"/><Relationship Id="rId3431" Type="http://schemas.openxmlformats.org/officeDocument/2006/relationships/hyperlink" Target="https://www.transfermarkt.com/nk-celje/transfers/verein/710/w_s/pos/saison_id/2023" TargetMode="External"/><Relationship Id="rId6587" Type="http://schemas.openxmlformats.org/officeDocument/2006/relationships/hyperlink" Target="https://www.transfermarkt.com/ns-mura/transfers/verein/4059/w_s/pos/saison_id/2023" TargetMode="External"/><Relationship Id="rId7638" Type="http://schemas.openxmlformats.org/officeDocument/2006/relationships/hyperlink" Target="https://www.transfermarkt.com/nk-bravo/transfers/verein/26985/w_s/pos/saison_id/2023" TargetMode="External"/><Relationship Id="rId352" Type="http://schemas.openxmlformats.org/officeDocument/2006/relationships/hyperlink" Target="https://www.transfermarkt.com/nk-celje/kader/verein/710/saison_id/2023" TargetMode="External"/><Relationship Id="rId2033" Type="http://schemas.openxmlformats.org/officeDocument/2006/relationships/hyperlink" Target="https://www.transfermarkt.com/nk-rogaska/transfers/verein/55601/w_s/pos/saison_id/2023" TargetMode="External"/><Relationship Id="rId5189" Type="http://schemas.openxmlformats.org/officeDocument/2006/relationships/hyperlink" Target="https://www.transfermarkt.com/nk-bravo/transfers/verein/26985/w_s/pos/saison_id/2023" TargetMode="External"/><Relationship Id="rId6654" Type="http://schemas.openxmlformats.org/officeDocument/2006/relationships/hyperlink" Target="https://www.transfermarkt.com/nk-maribor/transfers/verein/790/w_s/pos/saison_id/2023" TargetMode="External"/><Relationship Id="rId7705" Type="http://schemas.openxmlformats.org/officeDocument/2006/relationships/hyperlink" Target="https://www.transfermarkt.com/nk-rogaska/kader/verein/55601/saison_id/2023" TargetMode="External"/><Relationship Id="rId9060" Type="http://schemas.openxmlformats.org/officeDocument/2006/relationships/hyperlink" Target="https://www.transfermarkt.com/nk-domzale/transfers/verein/6248/w_s/pos/saison_id/2023" TargetMode="External"/><Relationship Id="rId1799" Type="http://schemas.openxmlformats.org/officeDocument/2006/relationships/hyperlink" Target="https://www.transfermarkt.com/nk-bravo/transfers/verein/26985/w_s/pos/saison_id/2023" TargetMode="External"/><Relationship Id="rId2100" Type="http://schemas.openxmlformats.org/officeDocument/2006/relationships/hyperlink" Target="https://www.transfermarkt.com/nk-bravo/transfers/verein/26985/w_s/pos/saison_id/2023" TargetMode="External"/><Relationship Id="rId5256" Type="http://schemas.openxmlformats.org/officeDocument/2006/relationships/hyperlink" Target="https://www.transfermarkt.com/nk-celje/transfers/verein/710/w_s/pos/saison_id/2023" TargetMode="External"/><Relationship Id="rId5670" Type="http://schemas.openxmlformats.org/officeDocument/2006/relationships/hyperlink" Target="https://www.transfermarkt.com/nk-bravo/transfers/verein/26985/w_s/pos/saison_id/2023" TargetMode="External"/><Relationship Id="rId6307" Type="http://schemas.openxmlformats.org/officeDocument/2006/relationships/hyperlink" Target="https://www.transfermarkt.com/nk-rogaska/kader/verein/55601/saison_id/2023" TargetMode="External"/><Relationship Id="rId4272" Type="http://schemas.openxmlformats.org/officeDocument/2006/relationships/hyperlink" Target="https://www.transfermarkt.com/nk-rogaska/transfers/verein/55601/w_s/pos/saison_id/2023" TargetMode="External"/><Relationship Id="rId5323" Type="http://schemas.openxmlformats.org/officeDocument/2006/relationships/hyperlink" Target="https://www.transfermarkt.com/nk-olimpija-ljubljana/kader/verein/4772/saison_id/2023" TargetMode="External"/><Relationship Id="rId6721" Type="http://schemas.openxmlformats.org/officeDocument/2006/relationships/hyperlink" Target="https://www.transfermarkt.com/nk-maribor/kader/verein/790/saison_id/2023" TargetMode="External"/><Relationship Id="rId8479" Type="http://schemas.openxmlformats.org/officeDocument/2006/relationships/hyperlink" Target="https://www.transfermarkt.com/nk-domzale/kader/verein/6248/saison_id/2023" TargetMode="External"/><Relationship Id="rId1866" Type="http://schemas.openxmlformats.org/officeDocument/2006/relationships/hyperlink" Target="https://www.transfermarkt.com/nk-domzale/transfers/verein/6248/w_s/pos/saison_id/2023" TargetMode="External"/><Relationship Id="rId2917" Type="http://schemas.openxmlformats.org/officeDocument/2006/relationships/hyperlink" Target="https://www.transfermarkt.com/nk-celje/kader/verein/710/saison_id/2023" TargetMode="External"/><Relationship Id="rId8893" Type="http://schemas.openxmlformats.org/officeDocument/2006/relationships/hyperlink" Target="https://www.transfermarkt.com/nk-rogaska/kader/verein/55601/saison_id/2023" TargetMode="External"/><Relationship Id="rId1519" Type="http://schemas.openxmlformats.org/officeDocument/2006/relationships/hyperlink" Target="https://www.transfermarkt.com/nk-olimpija-ljubljana/kader/verein/4772/saison_id/2023" TargetMode="External"/><Relationship Id="rId1933" Type="http://schemas.openxmlformats.org/officeDocument/2006/relationships/hyperlink" Target="https://www.transfermarkt.com/nk-rogaska/kader/verein/55601/saison_id/2023" TargetMode="External"/><Relationship Id="rId6097" Type="http://schemas.openxmlformats.org/officeDocument/2006/relationships/hyperlink" Target="https://www.transfermarkt.com/fc-koper/kader/verein/433/saison_id/2023" TargetMode="External"/><Relationship Id="rId7495" Type="http://schemas.openxmlformats.org/officeDocument/2006/relationships/hyperlink" Target="https://www.transfermarkt.com/fc-koper/kader/verein/433/saison_id/2023" TargetMode="External"/><Relationship Id="rId8546" Type="http://schemas.openxmlformats.org/officeDocument/2006/relationships/hyperlink" Target="https://www.transfermarkt.com/nk-olimpija-ljubljana/transfers/verein/4772/w_s/pos/saison_id/2023" TargetMode="External"/><Relationship Id="rId8960" Type="http://schemas.openxmlformats.org/officeDocument/2006/relationships/hyperlink" Target="https://www.transfermarkt.com/nk-olimpija-ljubljana/transfers/verein/4772/w_s/pos/saison_id/2023" TargetMode="External"/><Relationship Id="rId7148" Type="http://schemas.openxmlformats.org/officeDocument/2006/relationships/hyperlink" Target="https://www.transfermarkt.com/nk-domzale/transfers/verein/6248/w_s/pos/saison_id/2023" TargetMode="External"/><Relationship Id="rId7562" Type="http://schemas.openxmlformats.org/officeDocument/2006/relationships/hyperlink" Target="https://www.transfermarkt.com/nk-bravo/transfers/verein/26985/w_s/pos/saison_id/2023" TargetMode="External"/><Relationship Id="rId8613" Type="http://schemas.openxmlformats.org/officeDocument/2006/relationships/hyperlink" Target="https://www.transfermarkt.com/nk-bravo/transfers/verein/26985/w_s/pos/saison_id/2023" TargetMode="External"/><Relationship Id="rId3758" Type="http://schemas.openxmlformats.org/officeDocument/2006/relationships/hyperlink" Target="https://www.transfermarkt.com/nk-radomlje/transfers/verein/21460/w_s/pos/saison_id/2023" TargetMode="External"/><Relationship Id="rId4809" Type="http://schemas.openxmlformats.org/officeDocument/2006/relationships/hyperlink" Target="https://www.transfermarkt.com/fc-koper/transfers/verein/433/w_s/pos/saison_id/2023" TargetMode="External"/><Relationship Id="rId6164" Type="http://schemas.openxmlformats.org/officeDocument/2006/relationships/hyperlink" Target="https://www.transfermarkt.com/nk-celje/transfers/verein/710/w_s/pos/saison_id/2023" TargetMode="External"/><Relationship Id="rId7215" Type="http://schemas.openxmlformats.org/officeDocument/2006/relationships/hyperlink" Target="https://www.transfermarkt.com/nk-celje/transfers/verein/710/w_s/pos/saison_id/2023" TargetMode="External"/><Relationship Id="rId679" Type="http://schemas.openxmlformats.org/officeDocument/2006/relationships/hyperlink" Target="https://www.transfermarkt.com/nk-bravo/kader/verein/26985/saison_id/2023" TargetMode="External"/><Relationship Id="rId2774" Type="http://schemas.openxmlformats.org/officeDocument/2006/relationships/hyperlink" Target="https://www.transfermarkt.com/nk-bravo/transfers/verein/26985/w_s/pos/saison_id/2023" TargetMode="External"/><Relationship Id="rId5180" Type="http://schemas.openxmlformats.org/officeDocument/2006/relationships/hyperlink" Target="https://www.transfermarkt.com/nk-maribor/transfers/verein/790/w_s/pos/saison_id/2023" TargetMode="External"/><Relationship Id="rId6231" Type="http://schemas.openxmlformats.org/officeDocument/2006/relationships/hyperlink" Target="https://www.transfermarkt.com/fc-koper/transfers/verein/433/w_s/pos/saison_id/2023" TargetMode="External"/><Relationship Id="rId9387" Type="http://schemas.openxmlformats.org/officeDocument/2006/relationships/hyperlink" Target="https://www.transfermarkt.com/nk-celje/transfers/verein/710/w_s/pos/saison_id/2023" TargetMode="External"/><Relationship Id="rId746" Type="http://schemas.openxmlformats.org/officeDocument/2006/relationships/hyperlink" Target="https://www.transfermarkt.com/ns-mura/transfers/verein/4059/w_s/pos/saison_id/2023" TargetMode="External"/><Relationship Id="rId1376" Type="http://schemas.openxmlformats.org/officeDocument/2006/relationships/hyperlink" Target="https://www.transfermarkt.com/nk-olimpija-ljubljana/transfers/verein/4772/w_s/pos/saison_id/2023" TargetMode="External"/><Relationship Id="rId2427" Type="http://schemas.openxmlformats.org/officeDocument/2006/relationships/hyperlink" Target="https://www.transfermarkt.com/ns-mura/transfers/verein/4059/w_s/pos/saison_id/2023" TargetMode="External"/><Relationship Id="rId3825" Type="http://schemas.openxmlformats.org/officeDocument/2006/relationships/hyperlink" Target="https://www.transfermarkt.com/nk-celje/transfers/verein/710/w_s/pos/saison_id/2023" TargetMode="External"/><Relationship Id="rId9454" Type="http://schemas.openxmlformats.org/officeDocument/2006/relationships/hyperlink" Target="https://www.transfermarkt.com/nk-domzale/kader/verein/6248/saison_id/2023" TargetMode="External"/><Relationship Id="rId1029" Type="http://schemas.openxmlformats.org/officeDocument/2006/relationships/hyperlink" Target="https://www.transfermarkt.com/nk-celje/transfers/verein/710/w_s/pos/saison_id/2023" TargetMode="External"/><Relationship Id="rId1790" Type="http://schemas.openxmlformats.org/officeDocument/2006/relationships/hyperlink" Target="https://www.transfermarkt.com/nk-domzale/transfers/verein/6248/w_s/pos/saison_id/2023" TargetMode="External"/><Relationship Id="rId2841" Type="http://schemas.openxmlformats.org/officeDocument/2006/relationships/hyperlink" Target="https://www.transfermarkt.com/nk-aluminij-kidricevo/kader/verein/11033/saison_id/2023" TargetMode="External"/><Relationship Id="rId5997" Type="http://schemas.openxmlformats.org/officeDocument/2006/relationships/hyperlink" Target="https://www.transfermarkt.com/nk-domzale/transfers/verein/6248/w_s/pos/saison_id/2023" TargetMode="External"/><Relationship Id="rId8056" Type="http://schemas.openxmlformats.org/officeDocument/2006/relationships/hyperlink" Target="https://www.transfermarkt.com/nk-aluminij-kidricevo/transfers/verein/11033/w_s/pos/saison_id/2023" TargetMode="External"/><Relationship Id="rId9107" Type="http://schemas.openxmlformats.org/officeDocument/2006/relationships/hyperlink" Target="https://www.transfermarkt.com/nk-bravo/transfers/verein/26985/w_s/pos/saison_id/2023" TargetMode="External"/><Relationship Id="rId82" Type="http://schemas.openxmlformats.org/officeDocument/2006/relationships/hyperlink" Target="https://www.transfermarkt.com/nk-aluminij-kidricevo/kader/verein/11033/saison_id/2023" TargetMode="External"/><Relationship Id="rId813" Type="http://schemas.openxmlformats.org/officeDocument/2006/relationships/hyperlink" Target="https://www.transfermarkt.com/nk-olimpija-ljubljana/transfers/verein/4772/w_s/pos/saison_id/2023" TargetMode="External"/><Relationship Id="rId1443" Type="http://schemas.openxmlformats.org/officeDocument/2006/relationships/hyperlink" Target="https://www.transfermarkt.com/nk-celje/transfers/verein/710/w_s/pos/saison_id/2023" TargetMode="External"/><Relationship Id="rId4599" Type="http://schemas.openxmlformats.org/officeDocument/2006/relationships/hyperlink" Target="https://www.transfermarkt.com/nk-aluminij-kidricevo/transfers/verein/11033/w_s/pos/saison_id/2023" TargetMode="External"/><Relationship Id="rId7072" Type="http://schemas.openxmlformats.org/officeDocument/2006/relationships/hyperlink" Target="https://www.transfermarkt.com/nk-bravo/kader/verein/26985/saison_id/2023" TargetMode="External"/><Relationship Id="rId8470" Type="http://schemas.openxmlformats.org/officeDocument/2006/relationships/hyperlink" Target="https://www.transfermarkt.com/nk-celje/kader/verein/710/saison_id/2023" TargetMode="External"/><Relationship Id="rId9521" Type="http://schemas.openxmlformats.org/officeDocument/2006/relationships/hyperlink" Target="https://www.transfermarkt.com/ns-mura/transfers/verein/4059/w_s/pos/saison_id/2023" TargetMode="External"/><Relationship Id="rId1510" Type="http://schemas.openxmlformats.org/officeDocument/2006/relationships/hyperlink" Target="https://www.transfermarkt.com/nk-radomlje/kader/verein/21460/saison_id/2023" TargetMode="External"/><Relationship Id="rId4666" Type="http://schemas.openxmlformats.org/officeDocument/2006/relationships/hyperlink" Target="https://www.transfermarkt.com/ns-mura/kader/verein/4059/saison_id/2023" TargetMode="External"/><Relationship Id="rId5717" Type="http://schemas.openxmlformats.org/officeDocument/2006/relationships/hyperlink" Target="https://www.transfermarkt.com/ns-mura/transfers/verein/4059/w_s/pos/saison_id/2023" TargetMode="External"/><Relationship Id="rId8123" Type="http://schemas.openxmlformats.org/officeDocument/2006/relationships/hyperlink" Target="https://www.transfermarkt.com/nk-domzale/transfers/verein/6248/w_s/pos/saison_id/2023" TargetMode="External"/><Relationship Id="rId3268" Type="http://schemas.openxmlformats.org/officeDocument/2006/relationships/hyperlink" Target="https://www.transfermarkt.com/nk-maribor/kader/verein/790/saison_id/2023" TargetMode="External"/><Relationship Id="rId3682" Type="http://schemas.openxmlformats.org/officeDocument/2006/relationships/hyperlink" Target="https://www.transfermarkt.com/ns-mura/kader/verein/4059/saison_id/2023" TargetMode="External"/><Relationship Id="rId4319" Type="http://schemas.openxmlformats.org/officeDocument/2006/relationships/hyperlink" Target="https://www.transfermarkt.com/nk-celje/transfers/verein/710/w_s/pos/saison_id/2023" TargetMode="External"/><Relationship Id="rId4733" Type="http://schemas.openxmlformats.org/officeDocument/2006/relationships/hyperlink" Target="https://www.transfermarkt.com/nk-aluminij-kidricevo/transfers/verein/11033/w_s/pos/saison_id/2023" TargetMode="External"/><Relationship Id="rId7889" Type="http://schemas.openxmlformats.org/officeDocument/2006/relationships/hyperlink" Target="https://www.transfermarkt.com/nk-bravo/transfers/verein/26985/w_s/pos/saison_id/2023" TargetMode="External"/><Relationship Id="rId189" Type="http://schemas.openxmlformats.org/officeDocument/2006/relationships/hyperlink" Target="https://www.transfermarkt.com/nk-radomlje/transfers/verein/21460/w_s/pos/saison_id/2023" TargetMode="External"/><Relationship Id="rId2284" Type="http://schemas.openxmlformats.org/officeDocument/2006/relationships/hyperlink" Target="https://www.transfermarkt.com/nk-rogaska/transfers/verein/55601/w_s/pos/saison_id/2023" TargetMode="External"/><Relationship Id="rId3335" Type="http://schemas.openxmlformats.org/officeDocument/2006/relationships/hyperlink" Target="https://www.transfermarkt.com/nk-bravo/transfers/verein/26985/w_s/pos/saison_id/2023" TargetMode="External"/><Relationship Id="rId256" Type="http://schemas.openxmlformats.org/officeDocument/2006/relationships/hyperlink" Target="https://www.transfermarkt.com/nk-radomlje/kader/verein/21460/saison_id/2023" TargetMode="External"/><Relationship Id="rId670" Type="http://schemas.openxmlformats.org/officeDocument/2006/relationships/hyperlink" Target="https://www.transfermarkt.com/nk-domzale/kader/verein/6248/saison_id/2023" TargetMode="External"/><Relationship Id="rId2351" Type="http://schemas.openxmlformats.org/officeDocument/2006/relationships/hyperlink" Target="https://www.transfermarkt.com/nk-domzale/transfers/verein/6248/w_s/pos/saison_id/2023" TargetMode="External"/><Relationship Id="rId3402" Type="http://schemas.openxmlformats.org/officeDocument/2006/relationships/hyperlink" Target="https://www.transfermarkt.com/nk-domzale/transfers/verein/6248/w_s/pos/saison_id/2023" TargetMode="External"/><Relationship Id="rId4800" Type="http://schemas.openxmlformats.org/officeDocument/2006/relationships/hyperlink" Target="https://www.transfermarkt.com/nk-domzale/transfers/verein/6248/w_s/pos/saison_id/2023" TargetMode="External"/><Relationship Id="rId6558" Type="http://schemas.openxmlformats.org/officeDocument/2006/relationships/hyperlink" Target="https://www.transfermarkt.com/nk-aluminij-kidricevo/transfers/verein/11033/w_s/pos/saison_id/2023" TargetMode="External"/><Relationship Id="rId7956" Type="http://schemas.openxmlformats.org/officeDocument/2006/relationships/hyperlink" Target="https://www.transfermarkt.com/fc-koper/transfers/verein/433/w_s/pos/saison_id/2023" TargetMode="External"/><Relationship Id="rId323" Type="http://schemas.openxmlformats.org/officeDocument/2006/relationships/hyperlink" Target="https://www.transfermarkt.com/nk-olimpija-ljubljana/transfers/verein/4772/w_s/pos/saison_id/2023" TargetMode="External"/><Relationship Id="rId2004" Type="http://schemas.openxmlformats.org/officeDocument/2006/relationships/hyperlink" Target="https://www.transfermarkt.com/nk-bravo/transfers/verein/26985/w_s/pos/saison_id/2023" TargetMode="External"/><Relationship Id="rId6972" Type="http://schemas.openxmlformats.org/officeDocument/2006/relationships/hyperlink" Target="https://www.transfermarkt.com/nk-aluminij-kidricevo/transfers/verein/11033/w_s/pos/saison_id/2023" TargetMode="External"/><Relationship Id="rId7609" Type="http://schemas.openxmlformats.org/officeDocument/2006/relationships/hyperlink" Target="https://www.transfermarkt.com/nk-celje/kader/verein/710/saison_id/2023" TargetMode="External"/><Relationship Id="rId9031" Type="http://schemas.openxmlformats.org/officeDocument/2006/relationships/hyperlink" Target="https://www.transfermarkt.com/nk-radomlje/kader/verein/21460/saison_id/2023" TargetMode="External"/><Relationship Id="rId4176" Type="http://schemas.openxmlformats.org/officeDocument/2006/relationships/hyperlink" Target="https://www.transfermarkt.com/nk-olimpija-ljubljana/transfers/verein/4772/w_s/pos/saison_id/2023" TargetMode="External"/><Relationship Id="rId5574" Type="http://schemas.openxmlformats.org/officeDocument/2006/relationships/hyperlink" Target="https://www.transfermarkt.com/nk-maribor/transfers/verein/790/w_s/pos/saison_id/2023" TargetMode="External"/><Relationship Id="rId6625" Type="http://schemas.openxmlformats.org/officeDocument/2006/relationships/hyperlink" Target="https://www.transfermarkt.com/nk-bravo/kader/verein/26985/saison_id/2023" TargetMode="External"/><Relationship Id="rId1020" Type="http://schemas.openxmlformats.org/officeDocument/2006/relationships/hyperlink" Target="https://www.transfermarkt.com/nk-aluminij-kidricevo/transfers/verein/11033/w_s/pos/saison_id/2023" TargetMode="External"/><Relationship Id="rId4590" Type="http://schemas.openxmlformats.org/officeDocument/2006/relationships/hyperlink" Target="https://www.transfermarkt.com/nk-bravo/transfers/verein/26985/w_s/pos/saison_id/2023" TargetMode="External"/><Relationship Id="rId5227" Type="http://schemas.openxmlformats.org/officeDocument/2006/relationships/hyperlink" Target="https://www.transfermarkt.com/nk-aluminij-kidricevo/kader/verein/11033/saison_id/2023" TargetMode="External"/><Relationship Id="rId5641" Type="http://schemas.openxmlformats.org/officeDocument/2006/relationships/hyperlink" Target="https://www.transfermarkt.com/nk-celje/kader/verein/710/saison_id/2023" TargetMode="External"/><Relationship Id="rId8797" Type="http://schemas.openxmlformats.org/officeDocument/2006/relationships/hyperlink" Target="https://www.transfermarkt.com/nk-olimpija-ljubljana/kader/verein/4772/saison_id/2023" TargetMode="External"/><Relationship Id="rId1837" Type="http://schemas.openxmlformats.org/officeDocument/2006/relationships/hyperlink" Target="https://www.transfermarkt.com/nk-aluminij-kidricevo/kader/verein/11033/saison_id/2023" TargetMode="External"/><Relationship Id="rId3192" Type="http://schemas.openxmlformats.org/officeDocument/2006/relationships/hyperlink" Target="https://www.transfermarkt.com/nk-domzale/transfers/verein/6248/w_s/pos/saison_id/2023" TargetMode="External"/><Relationship Id="rId4243" Type="http://schemas.openxmlformats.org/officeDocument/2006/relationships/hyperlink" Target="https://www.transfermarkt.com/nk-maribor/kader/verein/790/saison_id/2023" TargetMode="External"/><Relationship Id="rId7399" Type="http://schemas.openxmlformats.org/officeDocument/2006/relationships/hyperlink" Target="https://www.transfermarkt.com/nk-aluminij-kidricevo/kader/verein/11033/saison_id/2023" TargetMode="External"/><Relationship Id="rId8864" Type="http://schemas.openxmlformats.org/officeDocument/2006/relationships/hyperlink" Target="https://www.transfermarkt.com/nk-celje/transfers/verein/710/w_s/pos/saison_id/2023" TargetMode="External"/><Relationship Id="rId4310" Type="http://schemas.openxmlformats.org/officeDocument/2006/relationships/hyperlink" Target="https://www.transfermarkt.com/nk-rogaska/transfers/verein/55601/w_s/pos/saison_id/2023" TargetMode="External"/><Relationship Id="rId7466" Type="http://schemas.openxmlformats.org/officeDocument/2006/relationships/hyperlink" Target="https://www.transfermarkt.com/nk-domzale/transfers/verein/6248/w_s/pos/saison_id/2023" TargetMode="External"/><Relationship Id="rId7880" Type="http://schemas.openxmlformats.org/officeDocument/2006/relationships/hyperlink" Target="https://www.transfermarkt.com/nk-domzale/transfers/verein/6248/w_s/pos/saison_id/2023" TargetMode="External"/><Relationship Id="rId8517" Type="http://schemas.openxmlformats.org/officeDocument/2006/relationships/hyperlink" Target="https://www.transfermarkt.com/nk-bravo/transfers/verein/26985/w_s/pos/saison_id/2023" TargetMode="External"/><Relationship Id="rId180" Type="http://schemas.openxmlformats.org/officeDocument/2006/relationships/hyperlink" Target="https://www.transfermarkt.com/nk-domzale/transfers/verein/6248/w_s/pos/saison_id/2023" TargetMode="External"/><Relationship Id="rId1904" Type="http://schemas.openxmlformats.org/officeDocument/2006/relationships/hyperlink" Target="https://www.transfermarkt.com/nk-bravo/transfers/verein/26985/w_s/pos/saison_id/2023" TargetMode="External"/><Relationship Id="rId6068" Type="http://schemas.openxmlformats.org/officeDocument/2006/relationships/hyperlink" Target="https://www.transfermarkt.com/nk-rogaska/transfers/verein/55601/w_s/pos/saison_id/2023" TargetMode="External"/><Relationship Id="rId6482" Type="http://schemas.openxmlformats.org/officeDocument/2006/relationships/hyperlink" Target="https://www.transfermarkt.com/nk-aluminij-kidricevo/transfers/verein/11033/w_s/pos/saison_id/2023" TargetMode="External"/><Relationship Id="rId7119" Type="http://schemas.openxmlformats.org/officeDocument/2006/relationships/hyperlink" Target="https://www.transfermarkt.com/nk-radomlje/transfers/verein/21460/w_s/pos/saison_id/2023" TargetMode="External"/><Relationship Id="rId7533" Type="http://schemas.openxmlformats.org/officeDocument/2006/relationships/hyperlink" Target="https://www.transfermarkt.com/nk-domzale/transfers/verein/6248/w_s/pos/saison_id/2023" TargetMode="External"/><Relationship Id="rId8931" Type="http://schemas.openxmlformats.org/officeDocument/2006/relationships/hyperlink" Target="https://www.transfermarkt.com/nk-domzale/transfers/verein/6248/w_s/pos/saison_id/2023" TargetMode="External"/><Relationship Id="rId5084" Type="http://schemas.openxmlformats.org/officeDocument/2006/relationships/hyperlink" Target="https://www.transfermarkt.com/nk-radomlje/transfers/verein/21460/w_s/pos/saison_id/2023" TargetMode="External"/><Relationship Id="rId6135" Type="http://schemas.openxmlformats.org/officeDocument/2006/relationships/hyperlink" Target="https://www.transfermarkt.com/nk-domzale/transfers/verein/6248/w_s/pos/saison_id/2023" TargetMode="External"/><Relationship Id="rId997" Type="http://schemas.openxmlformats.org/officeDocument/2006/relationships/hyperlink" Target="https://www.transfermarkt.com/nk-olimpija-ljubljana/kader/verein/4772/saison_id/2023" TargetMode="External"/><Relationship Id="rId2678" Type="http://schemas.openxmlformats.org/officeDocument/2006/relationships/hyperlink" Target="https://www.transfermarkt.com/ns-mura/transfers/verein/4059/w_s/pos/saison_id/2023" TargetMode="External"/><Relationship Id="rId3729" Type="http://schemas.openxmlformats.org/officeDocument/2006/relationships/hyperlink" Target="https://www.transfermarkt.com/nk-olimpija-ljubljana/transfers/verein/4772/w_s/pos/saison_id/2023" TargetMode="External"/><Relationship Id="rId5151" Type="http://schemas.openxmlformats.org/officeDocument/2006/relationships/hyperlink" Target="https://www.transfermarkt.com/nk-olimpija-ljubljana/transfers/verein/4772/w_s/pos/saison_id/2023" TargetMode="External"/><Relationship Id="rId7600" Type="http://schemas.openxmlformats.org/officeDocument/2006/relationships/hyperlink" Target="https://www.transfermarkt.com/fc-koper/kader/verein/433/saison_id/2023" TargetMode="External"/><Relationship Id="rId1694" Type="http://schemas.openxmlformats.org/officeDocument/2006/relationships/hyperlink" Target="https://www.transfermarkt.com/ns-mura/transfers/verein/4059/w_s/pos/saison_id/2023" TargetMode="External"/><Relationship Id="rId2745" Type="http://schemas.openxmlformats.org/officeDocument/2006/relationships/hyperlink" Target="https://www.transfermarkt.com/nk-olimpija-ljubljana/transfers/verein/4772/w_s/pos/saison_id/2023" TargetMode="External"/><Relationship Id="rId6202" Type="http://schemas.openxmlformats.org/officeDocument/2006/relationships/hyperlink" Target="https://www.transfermarkt.com/nk-aluminij-kidricevo/kader/verein/11033/saison_id/2023" TargetMode="External"/><Relationship Id="rId9358" Type="http://schemas.openxmlformats.org/officeDocument/2006/relationships/hyperlink" Target="https://www.transfermarkt.com/nk-radomlje/kader/verein/21460/saison_id/2023" TargetMode="External"/><Relationship Id="rId717" Type="http://schemas.openxmlformats.org/officeDocument/2006/relationships/hyperlink" Target="https://www.transfermarkt.com/nk-celje/transfers/verein/710/w_s/pos/saison_id/2023" TargetMode="External"/><Relationship Id="rId1347" Type="http://schemas.openxmlformats.org/officeDocument/2006/relationships/hyperlink" Target="https://www.transfermarkt.com/nk-aluminij-kidricevo/transfers/verein/11033/w_s/pos/saison_id/2023" TargetMode="External"/><Relationship Id="rId1761" Type="http://schemas.openxmlformats.org/officeDocument/2006/relationships/hyperlink" Target="https://www.transfermarkt.com/nk-olimpija-ljubljana/transfers/verein/4772/w_s/pos/saison_id/2023" TargetMode="External"/><Relationship Id="rId2812" Type="http://schemas.openxmlformats.org/officeDocument/2006/relationships/hyperlink" Target="https://www.transfermarkt.com/nk-radomlje/kader/verein/21460/saison_id/2023" TargetMode="External"/><Relationship Id="rId5968" Type="http://schemas.openxmlformats.org/officeDocument/2006/relationships/hyperlink" Target="https://www.transfermarkt.com/nk-maribor/kader/verein/790/saison_id/2023" TargetMode="External"/><Relationship Id="rId8374" Type="http://schemas.openxmlformats.org/officeDocument/2006/relationships/hyperlink" Target="https://www.transfermarkt.com/nk-domzale/kader/verein/6248/saison_id/2023" TargetMode="External"/><Relationship Id="rId9425" Type="http://schemas.openxmlformats.org/officeDocument/2006/relationships/hyperlink" Target="https://www.transfermarkt.com/nk-aluminij-kidricevo/transfers/verein/11033/w_s/pos/saison_id/2023" TargetMode="External"/><Relationship Id="rId53" Type="http://schemas.openxmlformats.org/officeDocument/2006/relationships/hyperlink" Target="https://www.transfermarkt.com/nk-domzale/transfers/verein/6248/w_s/pos/saison_id/2023" TargetMode="External"/><Relationship Id="rId1414" Type="http://schemas.openxmlformats.org/officeDocument/2006/relationships/hyperlink" Target="https://www.transfermarkt.com/nk-aluminij-kidricevo/kader/verein/11033/saison_id/2023" TargetMode="External"/><Relationship Id="rId4984" Type="http://schemas.openxmlformats.org/officeDocument/2006/relationships/hyperlink" Target="https://www.transfermarkt.com/nk-radomlje/kader/verein/21460/saison_id/2023" TargetMode="External"/><Relationship Id="rId7390" Type="http://schemas.openxmlformats.org/officeDocument/2006/relationships/hyperlink" Target="https://www.transfermarkt.com/fc-koper/kader/verein/433/saison_id/2023" TargetMode="External"/><Relationship Id="rId8027" Type="http://schemas.openxmlformats.org/officeDocument/2006/relationships/hyperlink" Target="https://www.transfermarkt.com/nk-rogaska/transfers/verein/55601/w_s/pos/saison_id/2023" TargetMode="External"/><Relationship Id="rId8441" Type="http://schemas.openxmlformats.org/officeDocument/2006/relationships/hyperlink" Target="https://www.transfermarkt.com/nk-olimpija-ljubljana/transfers/verein/4772/w_s/pos/saison_id/2023" TargetMode="External"/><Relationship Id="rId3586" Type="http://schemas.openxmlformats.org/officeDocument/2006/relationships/hyperlink" Target="https://www.transfermarkt.com/fc-koper/kader/verein/433/saison_id/2023" TargetMode="External"/><Relationship Id="rId4637" Type="http://schemas.openxmlformats.org/officeDocument/2006/relationships/hyperlink" Target="https://www.transfermarkt.com/nk-domzale/transfers/verein/6248/w_s/pos/saison_id/2023" TargetMode="External"/><Relationship Id="rId7043" Type="http://schemas.openxmlformats.org/officeDocument/2006/relationships/hyperlink" Target="https://www.transfermarkt.com/nk-olimpija-ljubljana/transfers/verein/4772/w_s/pos/saison_id/2023" TargetMode="External"/><Relationship Id="rId2188" Type="http://schemas.openxmlformats.org/officeDocument/2006/relationships/hyperlink" Target="https://www.transfermarkt.com/nk-maribor/kader/verein/790/saison_id/2023" TargetMode="External"/><Relationship Id="rId3239" Type="http://schemas.openxmlformats.org/officeDocument/2006/relationships/hyperlink" Target="https://www.transfermarkt.com/nk-maribor/transfers/verein/790/w_s/pos/saison_id/2023" TargetMode="External"/><Relationship Id="rId7110" Type="http://schemas.openxmlformats.org/officeDocument/2006/relationships/hyperlink" Target="https://www.transfermarkt.com/nk-maribor/transfers/verein/790/w_s/pos/saison_id/2023" TargetMode="External"/><Relationship Id="rId574" Type="http://schemas.openxmlformats.org/officeDocument/2006/relationships/hyperlink" Target="https://www.transfermarkt.com/nk-radomlje/kader/verein/21460/saison_id/2023" TargetMode="External"/><Relationship Id="rId2255" Type="http://schemas.openxmlformats.org/officeDocument/2006/relationships/hyperlink" Target="https://www.transfermarkt.com/ns-mura/transfers/verein/4059/w_s/pos/saison_id/2023" TargetMode="External"/><Relationship Id="rId3653" Type="http://schemas.openxmlformats.org/officeDocument/2006/relationships/hyperlink" Target="https://www.transfermarkt.com/nk-celje/transfers/verein/710/w_s/pos/saison_id/2023" TargetMode="External"/><Relationship Id="rId4704" Type="http://schemas.openxmlformats.org/officeDocument/2006/relationships/hyperlink" Target="https://www.transfermarkt.com/ns-mura/transfers/verein/4059/w_s/pos/saison_id/2023" TargetMode="External"/><Relationship Id="rId9282" Type="http://schemas.openxmlformats.org/officeDocument/2006/relationships/hyperlink" Target="https://www.transfermarkt.com/nk-aluminij-kidricevo/transfers/verein/11033/w_s/pos/saison_id/2023" TargetMode="External"/><Relationship Id="rId227" Type="http://schemas.openxmlformats.org/officeDocument/2006/relationships/hyperlink" Target="https://www.transfermarkt.com/nk-bravo/transfers/verein/26985/w_s/pos/saison_id/2023" TargetMode="External"/><Relationship Id="rId3306" Type="http://schemas.openxmlformats.org/officeDocument/2006/relationships/hyperlink" Target="https://www.transfermarkt.com/nk-radomlje/transfers/verein/21460/w_s/pos/saison_id/2023" TargetMode="External"/><Relationship Id="rId3720" Type="http://schemas.openxmlformats.org/officeDocument/2006/relationships/hyperlink" Target="https://www.transfermarkt.com/nk-domzale/transfers/verein/6248/w_s/pos/saison_id/2023" TargetMode="External"/><Relationship Id="rId6876" Type="http://schemas.openxmlformats.org/officeDocument/2006/relationships/hyperlink" Target="https://www.transfermarkt.com/ns-mura/transfers/verein/4059/w_s/pos/saison_id/2023" TargetMode="External"/><Relationship Id="rId7927" Type="http://schemas.openxmlformats.org/officeDocument/2006/relationships/hyperlink" Target="https://www.transfermarkt.com/nk-maribor/kader/verein/790/saison_id/2023" TargetMode="External"/><Relationship Id="rId641" Type="http://schemas.openxmlformats.org/officeDocument/2006/relationships/hyperlink" Target="https://www.transfermarkt.com/nk-bravo/transfers/verein/26985/w_s/pos/saison_id/2023" TargetMode="External"/><Relationship Id="rId1271" Type="http://schemas.openxmlformats.org/officeDocument/2006/relationships/hyperlink" Target="https://www.transfermarkt.com/nk-celje/transfers/verein/710/w_s/pos/saison_id/2023" TargetMode="External"/><Relationship Id="rId2322" Type="http://schemas.openxmlformats.org/officeDocument/2006/relationships/hyperlink" Target="https://www.transfermarkt.com/fc-koper/transfers/verein/433/w_s/pos/saison_id/2023" TargetMode="External"/><Relationship Id="rId5478" Type="http://schemas.openxmlformats.org/officeDocument/2006/relationships/hyperlink" Target="https://www.transfermarkt.com/fc-koper/transfers/verein/433/w_s/pos/saison_id/2023" TargetMode="External"/><Relationship Id="rId5892" Type="http://schemas.openxmlformats.org/officeDocument/2006/relationships/hyperlink" Target="https://www.transfermarkt.com/nk-rogaska/transfers/verein/55601/w_s/pos/saison_id/2023" TargetMode="External"/><Relationship Id="rId6529" Type="http://schemas.openxmlformats.org/officeDocument/2006/relationships/hyperlink" Target="https://www.transfermarkt.com/nk-olimpija-ljubljana/kader/verein/4772/saison_id/2023" TargetMode="External"/><Relationship Id="rId6943" Type="http://schemas.openxmlformats.org/officeDocument/2006/relationships/hyperlink" Target="https://www.transfermarkt.com/nk-radomlje/kader/verein/21460/saison_id/2023" TargetMode="External"/><Relationship Id="rId4494" Type="http://schemas.openxmlformats.org/officeDocument/2006/relationships/hyperlink" Target="https://www.transfermarkt.com/nk-aluminij-kidricevo/transfers/verein/11033/w_s/pos/saison_id/2023" TargetMode="External"/><Relationship Id="rId5545" Type="http://schemas.openxmlformats.org/officeDocument/2006/relationships/hyperlink" Target="https://www.transfermarkt.com/fc-koper/kader/verein/433/saison_id/2023" TargetMode="External"/><Relationship Id="rId9002" Type="http://schemas.openxmlformats.org/officeDocument/2006/relationships/hyperlink" Target="https://www.transfermarkt.com/nk-rogaska/transfers/verein/55601/w_s/pos/saison_id/2023" TargetMode="External"/><Relationship Id="rId3096" Type="http://schemas.openxmlformats.org/officeDocument/2006/relationships/hyperlink" Target="https://www.transfermarkt.com/nk-celje/transfers/verein/710/w_s/pos/saison_id/2023" TargetMode="External"/><Relationship Id="rId4147" Type="http://schemas.openxmlformats.org/officeDocument/2006/relationships/hyperlink" Target="https://www.transfermarkt.com/ns-mura/kader/verein/4059/saison_id/2023" TargetMode="External"/><Relationship Id="rId4561" Type="http://schemas.openxmlformats.org/officeDocument/2006/relationships/hyperlink" Target="https://www.transfermarkt.com/nk-bravo/kader/verein/26985/saison_id/2023" TargetMode="External"/><Relationship Id="rId5612" Type="http://schemas.openxmlformats.org/officeDocument/2006/relationships/hyperlink" Target="https://www.transfermarkt.com/nk-rogaska/transfers/verein/55601/w_s/pos/saison_id/2023" TargetMode="External"/><Relationship Id="rId8768" Type="http://schemas.openxmlformats.org/officeDocument/2006/relationships/hyperlink" Target="https://www.transfermarkt.com/fc-koper/transfers/verein/433/w_s/pos/saison_id/2023" TargetMode="External"/><Relationship Id="rId3163" Type="http://schemas.openxmlformats.org/officeDocument/2006/relationships/hyperlink" Target="https://www.transfermarkt.com/ns-mura/kader/verein/4059/saison_id/2023" TargetMode="External"/><Relationship Id="rId4214" Type="http://schemas.openxmlformats.org/officeDocument/2006/relationships/hyperlink" Target="https://www.transfermarkt.com/nk-aluminij-kidricevo/transfers/verein/11033/w_s/pos/saison_id/2023" TargetMode="External"/><Relationship Id="rId1808" Type="http://schemas.openxmlformats.org/officeDocument/2006/relationships/hyperlink" Target="https://www.transfermarkt.com/nk-radomlje/transfers/verein/21460/w_s/pos/saison_id/2023" TargetMode="External"/><Relationship Id="rId6386" Type="http://schemas.openxmlformats.org/officeDocument/2006/relationships/hyperlink" Target="https://www.transfermarkt.com/nk-aluminij-kidricevo/transfers/verein/11033/w_s/pos/saison_id/2023" TargetMode="External"/><Relationship Id="rId7784" Type="http://schemas.openxmlformats.org/officeDocument/2006/relationships/hyperlink" Target="https://www.transfermarkt.com/nk-aluminij-kidricevo/transfers/verein/11033/w_s/pos/saison_id/2023" TargetMode="External"/><Relationship Id="rId8835" Type="http://schemas.openxmlformats.org/officeDocument/2006/relationships/hyperlink" Target="https://www.transfermarkt.com/nk-domzale/transfers/verein/6248/w_s/pos/saison_id/2023" TargetMode="External"/><Relationship Id="rId151" Type="http://schemas.openxmlformats.org/officeDocument/2006/relationships/hyperlink" Target="https://www.transfermarkt.com/nk-domzale/kader/verein/6248/saison_id/2023" TargetMode="External"/><Relationship Id="rId3230" Type="http://schemas.openxmlformats.org/officeDocument/2006/relationships/hyperlink" Target="https://www.transfermarkt.com/fc-koper/transfers/verein/433/w_s/pos/saison_id/2023" TargetMode="External"/><Relationship Id="rId6039" Type="http://schemas.openxmlformats.org/officeDocument/2006/relationships/hyperlink" Target="https://www.transfermarkt.com/nk-radomlje/transfers/verein/21460/w_s/pos/saison_id/2023" TargetMode="External"/><Relationship Id="rId7437" Type="http://schemas.openxmlformats.org/officeDocument/2006/relationships/hyperlink" Target="https://www.transfermarkt.com/nk-maribor/transfers/verein/790/w_s/pos/saison_id/2023" TargetMode="External"/><Relationship Id="rId7851" Type="http://schemas.openxmlformats.org/officeDocument/2006/relationships/hyperlink" Target="https://www.transfermarkt.com/nk-maribor/transfers/verein/790/w_s/pos/saison_id/2023" TargetMode="External"/><Relationship Id="rId8902" Type="http://schemas.openxmlformats.org/officeDocument/2006/relationships/hyperlink" Target="https://www.transfermarkt.com/nk-bravo/kader/verein/26985/saison_id/2023" TargetMode="External"/><Relationship Id="rId2996" Type="http://schemas.openxmlformats.org/officeDocument/2006/relationships/hyperlink" Target="https://www.transfermarkt.com/nk-olimpija-ljubljana/transfers/verein/4772/w_s/pos/saison_id/2023" TargetMode="External"/><Relationship Id="rId6453" Type="http://schemas.openxmlformats.org/officeDocument/2006/relationships/hyperlink" Target="https://www.transfermarkt.com/fc-koper/transfers/verein/433/w_s/pos/saison_id/2023" TargetMode="External"/><Relationship Id="rId7504" Type="http://schemas.openxmlformats.org/officeDocument/2006/relationships/hyperlink" Target="https://www.transfermarkt.com/nk-aluminij-kidricevo/kader/verein/11033/saison_id/2023" TargetMode="External"/><Relationship Id="rId968" Type="http://schemas.openxmlformats.org/officeDocument/2006/relationships/hyperlink" Target="https://www.transfermarkt.com/nk-aluminij-kidricevo/transfers/verein/11033/w_s/pos/saison_id/2023" TargetMode="External"/><Relationship Id="rId1598" Type="http://schemas.openxmlformats.org/officeDocument/2006/relationships/hyperlink" Target="https://www.transfermarkt.com/nk-maribor/transfers/verein/790/w_s/pos/saison_id/2023" TargetMode="External"/><Relationship Id="rId2649" Type="http://schemas.openxmlformats.org/officeDocument/2006/relationships/hyperlink" Target="https://www.transfermarkt.com/fc-koper/kader/verein/433/saison_id/2023" TargetMode="External"/><Relationship Id="rId5055" Type="http://schemas.openxmlformats.org/officeDocument/2006/relationships/hyperlink" Target="https://www.transfermarkt.com/nk-rogaska/transfers/verein/55601/w_s/pos/saison_id/2023" TargetMode="External"/><Relationship Id="rId6106" Type="http://schemas.openxmlformats.org/officeDocument/2006/relationships/hyperlink" Target="https://www.transfermarkt.com/nk-bravo/kader/verein/26985/saison_id/2023" TargetMode="External"/><Relationship Id="rId6520" Type="http://schemas.openxmlformats.org/officeDocument/2006/relationships/hyperlink" Target="https://www.transfermarkt.com/nk-rogaska/kader/verein/55601/saison_id/2023" TargetMode="External"/><Relationship Id="rId9676" Type="http://schemas.openxmlformats.org/officeDocument/2006/relationships/hyperlink" Target="https://www.transfermarkt.com/nk-maribor/kader/verein/790/saison_id/2023" TargetMode="External"/><Relationship Id="rId1665" Type="http://schemas.openxmlformats.org/officeDocument/2006/relationships/hyperlink" Target="https://www.transfermarkt.com/nk-domzale/transfers/verein/6248/w_s/pos/saison_id/2023" TargetMode="External"/><Relationship Id="rId2716" Type="http://schemas.openxmlformats.org/officeDocument/2006/relationships/hyperlink" Target="https://www.transfermarkt.com/nk-bravo/kader/verein/26985/saison_id/2023" TargetMode="External"/><Relationship Id="rId4071" Type="http://schemas.openxmlformats.org/officeDocument/2006/relationships/hyperlink" Target="https://www.transfermarkt.com/nk-domzale/transfers/verein/6248/w_s/pos/saison_id/2023" TargetMode="External"/><Relationship Id="rId5122" Type="http://schemas.openxmlformats.org/officeDocument/2006/relationships/hyperlink" Target="https://www.transfermarkt.com/nk-maribor/kader/verein/790/saison_id/2023" TargetMode="External"/><Relationship Id="rId8278" Type="http://schemas.openxmlformats.org/officeDocument/2006/relationships/hyperlink" Target="https://www.transfermarkt.com/nk-rogaska/transfers/verein/55601/w_s/pos/saison_id/2023" TargetMode="External"/><Relationship Id="rId8692" Type="http://schemas.openxmlformats.org/officeDocument/2006/relationships/hyperlink" Target="https://www.transfermarkt.com/fc-koper/kader/verein/433/saison_id/2023" TargetMode="External"/><Relationship Id="rId9329" Type="http://schemas.openxmlformats.org/officeDocument/2006/relationships/hyperlink" Target="https://www.transfermarkt.com/nk-bravo/transfers/verein/26985/w_s/pos/saison_id/2023" TargetMode="External"/><Relationship Id="rId1318" Type="http://schemas.openxmlformats.org/officeDocument/2006/relationships/hyperlink" Target="https://www.transfermarkt.com/nk-radomlje/kader/verein/21460/saison_id/2023" TargetMode="External"/><Relationship Id="rId7294" Type="http://schemas.openxmlformats.org/officeDocument/2006/relationships/hyperlink" Target="https://www.transfermarkt.com/nk-radomlje/kader/verein/21460/saison_id/2023" TargetMode="External"/><Relationship Id="rId8345" Type="http://schemas.openxmlformats.org/officeDocument/2006/relationships/hyperlink" Target="https://www.transfermarkt.com/nk-aluminij-kidricevo/transfers/verein/11033/w_s/pos/saison_id/2023" TargetMode="External"/><Relationship Id="rId1732" Type="http://schemas.openxmlformats.org/officeDocument/2006/relationships/hyperlink" Target="https://www.transfermarkt.com/nk-rogaska/kader/verein/55601/saison_id/2023" TargetMode="External"/><Relationship Id="rId4888" Type="http://schemas.openxmlformats.org/officeDocument/2006/relationships/hyperlink" Target="https://www.transfermarkt.com/nk-rogaska/kader/verein/55601/saison_id/2023" TargetMode="External"/><Relationship Id="rId5939" Type="http://schemas.openxmlformats.org/officeDocument/2006/relationships/hyperlink" Target="https://www.transfermarkt.com/nk-celje/transfers/verein/710/w_s/pos/saison_id/2023" TargetMode="External"/><Relationship Id="rId7361" Type="http://schemas.openxmlformats.org/officeDocument/2006/relationships/hyperlink" Target="https://www.transfermarkt.com/nk-celje/transfers/verein/710/w_s/pos/saison_id/2023" TargetMode="External"/><Relationship Id="rId24" Type="http://schemas.openxmlformats.org/officeDocument/2006/relationships/hyperlink" Target="https://www.transfermarkt.com/nk-maribor/transfers/verein/790/w_s/pos/saison_id/2023" TargetMode="External"/><Relationship Id="rId4955" Type="http://schemas.openxmlformats.org/officeDocument/2006/relationships/hyperlink" Target="https://www.transfermarkt.com/nk-rogaska/transfers/verein/55601/w_s/pos/saison_id/2023" TargetMode="External"/><Relationship Id="rId7014" Type="http://schemas.openxmlformats.org/officeDocument/2006/relationships/hyperlink" Target="https://www.transfermarkt.com/nk-radomlje/transfers/verein/21460/w_s/pos/saison_id/2023" TargetMode="External"/><Relationship Id="rId8412" Type="http://schemas.openxmlformats.org/officeDocument/2006/relationships/hyperlink" Target="https://www.transfermarkt.com/nk-bravo/transfers/verein/26985/w_s/pos/saison_id/2023" TargetMode="External"/><Relationship Id="rId3557" Type="http://schemas.openxmlformats.org/officeDocument/2006/relationships/hyperlink" Target="https://www.transfermarkt.com/nk-rogaska/transfers/verein/55601/w_s/pos/saison_id/2023" TargetMode="External"/><Relationship Id="rId3971" Type="http://schemas.openxmlformats.org/officeDocument/2006/relationships/hyperlink" Target="https://www.transfermarkt.com/nk-olimpija-ljubljana/transfers/verein/4772/w_s/pos/saison_id/2023" TargetMode="External"/><Relationship Id="rId4608" Type="http://schemas.openxmlformats.org/officeDocument/2006/relationships/hyperlink" Target="https://www.transfermarkt.com/nk-rogaska/transfers/verein/55601/w_s/pos/saison_id/2023" TargetMode="External"/><Relationship Id="rId478" Type="http://schemas.openxmlformats.org/officeDocument/2006/relationships/hyperlink" Target="https://www.transfermarkt.com/nk-aluminij-kidricevo/kader/verein/11033/saison_id/2023" TargetMode="External"/><Relationship Id="rId892" Type="http://schemas.openxmlformats.org/officeDocument/2006/relationships/hyperlink" Target="https://www.transfermarkt.com/nk-aluminij-kidricevo/kader/verein/11033/saison_id/2023" TargetMode="External"/><Relationship Id="rId2159" Type="http://schemas.openxmlformats.org/officeDocument/2006/relationships/hyperlink" Target="https://www.transfermarkt.com/nk-domzale/transfers/verein/6248/w_s/pos/saison_id/2023" TargetMode="External"/><Relationship Id="rId2573" Type="http://schemas.openxmlformats.org/officeDocument/2006/relationships/hyperlink" Target="https://www.transfermarkt.com/nk-bravo/transfers/verein/26985/w_s/pos/saison_id/2023" TargetMode="External"/><Relationship Id="rId3624" Type="http://schemas.openxmlformats.org/officeDocument/2006/relationships/hyperlink" Target="https://www.transfermarkt.com/nk-olimpija-ljubljana/transfers/verein/4772/w_s/pos/saison_id/2023" TargetMode="External"/><Relationship Id="rId6030" Type="http://schemas.openxmlformats.org/officeDocument/2006/relationships/hyperlink" Target="https://www.transfermarkt.com/ns-mura/transfers/verein/4059/w_s/pos/saison_id/2023" TargetMode="External"/><Relationship Id="rId9186" Type="http://schemas.openxmlformats.org/officeDocument/2006/relationships/hyperlink" Target="https://www.transfermarkt.com/nk-maribor/transfers/verein/790/w_s/pos/saison_id/2023" TargetMode="External"/><Relationship Id="rId545" Type="http://schemas.openxmlformats.org/officeDocument/2006/relationships/hyperlink" Target="https://www.transfermarkt.com/nk-domzale/transfers/verein/6248/w_s/pos/saison_id/2023" TargetMode="External"/><Relationship Id="rId1175" Type="http://schemas.openxmlformats.org/officeDocument/2006/relationships/hyperlink" Target="https://www.transfermarkt.com/nk-bravo/transfers/verein/26985/w_s/pos/saison_id/2023" TargetMode="External"/><Relationship Id="rId2226" Type="http://schemas.openxmlformats.org/officeDocument/2006/relationships/hyperlink" Target="https://www.transfermarkt.com/nk-rogaska/transfers/verein/55601/w_s/pos/saison_id/2023" TargetMode="External"/><Relationship Id="rId2640" Type="http://schemas.openxmlformats.org/officeDocument/2006/relationships/hyperlink" Target="https://www.transfermarkt.com/nk-aluminij-kidricevo/kader/verein/11033/saison_id/2023" TargetMode="External"/><Relationship Id="rId5796" Type="http://schemas.openxmlformats.org/officeDocument/2006/relationships/hyperlink" Target="https://www.transfermarkt.com/nk-radomlje/kader/verein/21460/saison_id/2023" TargetMode="External"/><Relationship Id="rId6847" Type="http://schemas.openxmlformats.org/officeDocument/2006/relationships/hyperlink" Target="https://www.transfermarkt.com/nk-rogaska/kader/verein/55601/saison_id/2023" TargetMode="External"/><Relationship Id="rId9253" Type="http://schemas.openxmlformats.org/officeDocument/2006/relationships/hyperlink" Target="https://www.transfermarkt.com/nk-radomlje/kader/verein/21460/saison_id/2023" TargetMode="External"/><Relationship Id="rId612" Type="http://schemas.openxmlformats.org/officeDocument/2006/relationships/hyperlink" Target="https://www.transfermarkt.com/nk-maribor/transfers/verein/790/w_s/pos/saison_id/2023" TargetMode="External"/><Relationship Id="rId1242" Type="http://schemas.openxmlformats.org/officeDocument/2006/relationships/hyperlink" Target="https://www.transfermarkt.com/nk-rogaska/transfers/verein/55601/w_s/pos/saison_id/2023" TargetMode="External"/><Relationship Id="rId4398" Type="http://schemas.openxmlformats.org/officeDocument/2006/relationships/hyperlink" Target="https://www.transfermarkt.com/fc-koper/transfers/verein/433/w_s/pos/saison_id/2023" TargetMode="External"/><Relationship Id="rId5449" Type="http://schemas.openxmlformats.org/officeDocument/2006/relationships/hyperlink" Target="https://www.transfermarkt.com/ns-mura/kader/verein/4059/saison_id/2023" TargetMode="External"/><Relationship Id="rId9320" Type="http://schemas.openxmlformats.org/officeDocument/2006/relationships/hyperlink" Target="https://www.transfermarkt.com/nk-celje/transfers/verein/710/w_s/pos/saison_id/2023" TargetMode="External"/><Relationship Id="rId4465" Type="http://schemas.openxmlformats.org/officeDocument/2006/relationships/hyperlink" Target="https://www.transfermarkt.com/nk-radomlje/kader/verein/21460/saison_id/2023" TargetMode="External"/><Relationship Id="rId5863" Type="http://schemas.openxmlformats.org/officeDocument/2006/relationships/hyperlink" Target="https://www.transfermarkt.com/nk-celje/kader/verein/710/saison_id/2023" TargetMode="External"/><Relationship Id="rId6914" Type="http://schemas.openxmlformats.org/officeDocument/2006/relationships/hyperlink" Target="https://www.transfermarkt.com/nk-maribor/transfers/verein/790/w_s/pos/saison_id/2023" TargetMode="External"/><Relationship Id="rId3067" Type="http://schemas.openxmlformats.org/officeDocument/2006/relationships/hyperlink" Target="https://www.transfermarkt.com/nk-aluminij-kidricevo/kader/verein/11033/saison_id/2023" TargetMode="External"/><Relationship Id="rId4118" Type="http://schemas.openxmlformats.org/officeDocument/2006/relationships/hyperlink" Target="https://www.transfermarkt.com/nk-olimpija-ljubljana/transfers/verein/4772/w_s/pos/saison_id/2023" TargetMode="External"/><Relationship Id="rId5516" Type="http://schemas.openxmlformats.org/officeDocument/2006/relationships/hyperlink" Target="https://www.transfermarkt.com/nk-aluminij-kidricevo/transfers/verein/11033/w_s/pos/saison_id/2023" TargetMode="External"/><Relationship Id="rId5930" Type="http://schemas.openxmlformats.org/officeDocument/2006/relationships/hyperlink" Target="https://www.transfermarkt.com/fc-koper/transfers/verein/433/w_s/pos/saison_id/2023" TargetMode="External"/><Relationship Id="rId3481" Type="http://schemas.openxmlformats.org/officeDocument/2006/relationships/hyperlink" Target="https://www.transfermarkt.com/nk-aluminij-kidricevo/kader/verein/11033/saison_id/2023" TargetMode="External"/><Relationship Id="rId4532" Type="http://schemas.openxmlformats.org/officeDocument/2006/relationships/hyperlink" Target="https://www.transfermarkt.com/nk-domzale/transfers/verein/6248/w_s/pos/saison_id/2023" TargetMode="External"/><Relationship Id="rId7688" Type="http://schemas.openxmlformats.org/officeDocument/2006/relationships/hyperlink" Target="https://www.transfermarkt.com/nk-olimpija-ljubljana/transfers/verein/4772/w_s/pos/saison_id/2023" TargetMode="External"/><Relationship Id="rId8739" Type="http://schemas.openxmlformats.org/officeDocument/2006/relationships/hyperlink" Target="https://www.transfermarkt.com/nk-aluminij-kidricevo/transfers/verein/11033/w_s/pos/saison_id/2023" TargetMode="External"/><Relationship Id="rId2083" Type="http://schemas.openxmlformats.org/officeDocument/2006/relationships/hyperlink" Target="https://www.transfermarkt.com/nk-olimpija-ljubljana/kader/verein/4772/saison_id/2023" TargetMode="External"/><Relationship Id="rId3134" Type="http://schemas.openxmlformats.org/officeDocument/2006/relationships/hyperlink" Target="https://www.transfermarkt.com/nk-bravo/transfers/verein/26985/w_s/pos/saison_id/2023" TargetMode="External"/><Relationship Id="rId7755" Type="http://schemas.openxmlformats.org/officeDocument/2006/relationships/hyperlink" Target="https://www.transfermarkt.com/nk-bravo/transfers/verein/26985/w_s/pos/saison_id/2023" TargetMode="External"/><Relationship Id="rId8806" Type="http://schemas.openxmlformats.org/officeDocument/2006/relationships/hyperlink" Target="https://www.transfermarkt.com/nk-olimpija-ljubljana/kader/verein/4772/saison_id/2023" TargetMode="External"/><Relationship Id="rId2150" Type="http://schemas.openxmlformats.org/officeDocument/2006/relationships/hyperlink" Target="https://www.transfermarkt.com/nk-rogaska/transfers/verein/55601/w_s/pos/saison_id/2023" TargetMode="External"/><Relationship Id="rId3201" Type="http://schemas.openxmlformats.org/officeDocument/2006/relationships/hyperlink" Target="https://www.transfermarkt.com/fc-koper/transfers/verein/433/w_s/pos/saison_id/2023" TargetMode="External"/><Relationship Id="rId6357" Type="http://schemas.openxmlformats.org/officeDocument/2006/relationships/hyperlink" Target="https://www.transfermarkt.com/nk-celje/transfers/verein/710/w_s/pos/saison_id/2023" TargetMode="External"/><Relationship Id="rId6771" Type="http://schemas.openxmlformats.org/officeDocument/2006/relationships/hyperlink" Target="https://www.transfermarkt.com/fc-koper/transfers/verein/433/w_s/pos/saison_id/2023" TargetMode="External"/><Relationship Id="rId7408" Type="http://schemas.openxmlformats.org/officeDocument/2006/relationships/hyperlink" Target="https://www.transfermarkt.com/nk-maribor/kader/verein/790/saison_id/2023" TargetMode="External"/><Relationship Id="rId7822" Type="http://schemas.openxmlformats.org/officeDocument/2006/relationships/hyperlink" Target="https://www.transfermarkt.com/nk-domzale/kader/verein/6248/saison_id/2023" TargetMode="External"/><Relationship Id="rId122" Type="http://schemas.openxmlformats.org/officeDocument/2006/relationships/hyperlink" Target="https://www.transfermarkt.com/nk-olimpija-ljubljana/transfers/verein/4772/w_s/pos/saison_id/2023" TargetMode="External"/><Relationship Id="rId5373" Type="http://schemas.openxmlformats.org/officeDocument/2006/relationships/hyperlink" Target="https://www.transfermarkt.com/fc-koper/transfers/verein/433/w_s/pos/saison_id/2023" TargetMode="External"/><Relationship Id="rId6424" Type="http://schemas.openxmlformats.org/officeDocument/2006/relationships/hyperlink" Target="https://www.transfermarkt.com/nk-rogaska/kader/verein/55601/saison_id/2023" TargetMode="External"/><Relationship Id="rId1569" Type="http://schemas.openxmlformats.org/officeDocument/2006/relationships/hyperlink" Target="https://www.transfermarkt.com/nk-radomlje/transfers/verein/21460/w_s/pos/saison_id/2023" TargetMode="External"/><Relationship Id="rId2967" Type="http://schemas.openxmlformats.org/officeDocument/2006/relationships/hyperlink" Target="https://www.transfermarkt.com/fc-koper/transfers/verein/433/w_s/pos/saison_id/2023" TargetMode="External"/><Relationship Id="rId5026" Type="http://schemas.openxmlformats.org/officeDocument/2006/relationships/hyperlink" Target="https://www.transfermarkt.com/nk-aluminij-kidricevo/kader/verein/11033/saison_id/2023" TargetMode="External"/><Relationship Id="rId5440" Type="http://schemas.openxmlformats.org/officeDocument/2006/relationships/hyperlink" Target="https://www.transfermarkt.com/nk-radomlje/kader/verein/21460/saison_id/2023" TargetMode="External"/><Relationship Id="rId8596" Type="http://schemas.openxmlformats.org/officeDocument/2006/relationships/hyperlink" Target="https://www.transfermarkt.com/nk-bravo/kader/verein/26985/saison_id/2023" TargetMode="External"/><Relationship Id="rId939" Type="http://schemas.openxmlformats.org/officeDocument/2006/relationships/hyperlink" Target="https://www.transfermarkt.com/nk-domzale/kader/verein/6248/saison_id/2023" TargetMode="External"/><Relationship Id="rId1983" Type="http://schemas.openxmlformats.org/officeDocument/2006/relationships/hyperlink" Target="https://www.transfermarkt.com/fc-koper/transfers/verein/433/w_s/pos/saison_id/2023" TargetMode="External"/><Relationship Id="rId4042" Type="http://schemas.openxmlformats.org/officeDocument/2006/relationships/hyperlink" Target="https://www.transfermarkt.com/nk-bravo/kader/verein/26985/saison_id/2023" TargetMode="External"/><Relationship Id="rId7198" Type="http://schemas.openxmlformats.org/officeDocument/2006/relationships/hyperlink" Target="https://www.transfermarkt.com/ns-mura/kader/verein/4059/saison_id/2023" TargetMode="External"/><Relationship Id="rId8249" Type="http://schemas.openxmlformats.org/officeDocument/2006/relationships/hyperlink" Target="https://www.transfermarkt.com/nk-aluminij-kidricevo/transfers/verein/11033/w_s/pos/saison_id/2023" TargetMode="External"/><Relationship Id="rId9647" Type="http://schemas.openxmlformats.org/officeDocument/2006/relationships/hyperlink" Target="https://www.transfermarkt.com/nk-rogaska/transfers/verein/55601/w_s/pos/saison_id/2023" TargetMode="External"/><Relationship Id="rId1636" Type="http://schemas.openxmlformats.org/officeDocument/2006/relationships/hyperlink" Target="https://www.transfermarkt.com/nk-aluminij-kidricevo/kader/verein/11033/saison_id/2023" TargetMode="External"/><Relationship Id="rId8663" Type="http://schemas.openxmlformats.org/officeDocument/2006/relationships/hyperlink" Target="https://www.transfermarkt.com/nk-radomlje/transfers/verein/21460/w_s/pos/saison_id/2023" TargetMode="External"/><Relationship Id="rId9714" Type="http://schemas.openxmlformats.org/officeDocument/2006/relationships/hyperlink" Target="https://www.transfermarkt.com/nk-bravo/transfers/verein/26985/w_s/pos/saison_id/2023" TargetMode="External"/><Relationship Id="rId1703" Type="http://schemas.openxmlformats.org/officeDocument/2006/relationships/hyperlink" Target="https://www.transfermarkt.com/fc-koper/transfers/verein/433/w_s/pos/saison_id/2023" TargetMode="External"/><Relationship Id="rId4859" Type="http://schemas.openxmlformats.org/officeDocument/2006/relationships/hyperlink" Target="https://www.transfermarkt.com/nk-celje/transfers/verein/710/w_s/pos/saison_id/2023" TargetMode="External"/><Relationship Id="rId7265" Type="http://schemas.openxmlformats.org/officeDocument/2006/relationships/hyperlink" Target="https://www.transfermarkt.com/nk-aluminij-kidricevo/transfers/verein/11033/w_s/pos/saison_id/2023" TargetMode="External"/><Relationship Id="rId8316" Type="http://schemas.openxmlformats.org/officeDocument/2006/relationships/hyperlink" Target="https://www.transfermarkt.com/nk-celje/transfers/verein/710/w_s/pos/saison_id/2023" TargetMode="External"/><Relationship Id="rId8730" Type="http://schemas.openxmlformats.org/officeDocument/2006/relationships/hyperlink" Target="https://www.transfermarkt.com/nk-bravo/transfers/verein/26985/w_s/pos/saison_id/2023" TargetMode="External"/><Relationship Id="rId3875" Type="http://schemas.openxmlformats.org/officeDocument/2006/relationships/hyperlink" Target="https://www.transfermarkt.com/nk-bravo/transfers/verein/26985/w_s/pos/saison_id/2023" TargetMode="External"/><Relationship Id="rId4926" Type="http://schemas.openxmlformats.org/officeDocument/2006/relationships/hyperlink" Target="https://www.transfermarkt.com/nk-domzale/transfers/verein/6248/w_s/pos/saison_id/2023" TargetMode="External"/><Relationship Id="rId6281" Type="http://schemas.openxmlformats.org/officeDocument/2006/relationships/hyperlink" Target="https://www.transfermarkt.com/ns-mura/transfers/verein/4059/w_s/pos/saison_id/2023" TargetMode="External"/><Relationship Id="rId7332" Type="http://schemas.openxmlformats.org/officeDocument/2006/relationships/hyperlink" Target="https://www.transfermarkt.com/nk-domzale/transfers/verein/6248/w_s/pos/saison_id/2023" TargetMode="External"/><Relationship Id="rId796" Type="http://schemas.openxmlformats.org/officeDocument/2006/relationships/hyperlink" Target="https://www.transfermarkt.com/nk-bravo/kader/verein/26985/saison_id/2023" TargetMode="External"/><Relationship Id="rId2477" Type="http://schemas.openxmlformats.org/officeDocument/2006/relationships/hyperlink" Target="https://www.transfermarkt.com/nk-domzale/transfers/verein/6248/w_s/pos/saison_id/2023" TargetMode="External"/><Relationship Id="rId3528" Type="http://schemas.openxmlformats.org/officeDocument/2006/relationships/hyperlink" Target="https://www.transfermarkt.com/nk-bravo/transfers/verein/26985/w_s/pos/saison_id/2023" TargetMode="External"/><Relationship Id="rId449" Type="http://schemas.openxmlformats.org/officeDocument/2006/relationships/hyperlink" Target="https://www.transfermarkt.com/nk-aluminij-kidricevo/transfers/verein/11033/w_s/pos/saison_id/2023" TargetMode="External"/><Relationship Id="rId863" Type="http://schemas.openxmlformats.org/officeDocument/2006/relationships/hyperlink" Target="https://www.transfermarkt.com/nk-radomlje/transfers/verein/21460/w_s/pos/saison_id/2023" TargetMode="External"/><Relationship Id="rId1079" Type="http://schemas.openxmlformats.org/officeDocument/2006/relationships/hyperlink" Target="https://www.transfermarkt.com/nk-maribor/transfers/verein/790/w_s/pos/saison_id/2023" TargetMode="External"/><Relationship Id="rId1493" Type="http://schemas.openxmlformats.org/officeDocument/2006/relationships/hyperlink" Target="https://www.transfermarkt.com/ns-mura/transfers/verein/4059/w_s/pos/saison_id/2023" TargetMode="External"/><Relationship Id="rId2544" Type="http://schemas.openxmlformats.org/officeDocument/2006/relationships/hyperlink" Target="https://www.transfermarkt.com/ns-mura/transfers/verein/4059/w_s/pos/saison_id/2023" TargetMode="External"/><Relationship Id="rId2891" Type="http://schemas.openxmlformats.org/officeDocument/2006/relationships/hyperlink" Target="https://www.transfermarkt.com/nk-radomlje/transfers/verein/21460/w_s/pos/saison_id/2023" TargetMode="External"/><Relationship Id="rId3942" Type="http://schemas.openxmlformats.org/officeDocument/2006/relationships/hyperlink" Target="https://www.transfermarkt.com/nk-celje/transfers/verein/710/w_s/pos/saison_id/2023" TargetMode="External"/><Relationship Id="rId6001" Type="http://schemas.openxmlformats.org/officeDocument/2006/relationships/hyperlink" Target="https://www.transfermarkt.com/nk-domzale/kader/verein/6248/saison_id/2023" TargetMode="External"/><Relationship Id="rId9157" Type="http://schemas.openxmlformats.org/officeDocument/2006/relationships/hyperlink" Target="https://www.transfermarkt.com/fc-koper/kader/verein/433/saison_id/2023" TargetMode="External"/><Relationship Id="rId9571" Type="http://schemas.openxmlformats.org/officeDocument/2006/relationships/hyperlink" Target="https://www.transfermarkt.com/nk-maribor/kader/verein/790/saison_id/2023" TargetMode="External"/><Relationship Id="rId516" Type="http://schemas.openxmlformats.org/officeDocument/2006/relationships/hyperlink" Target="https://www.transfermarkt.com/nk-domzale/transfers/verein/6248/w_s/pos/saison_id/2023" TargetMode="External"/><Relationship Id="rId1146" Type="http://schemas.openxmlformats.org/officeDocument/2006/relationships/hyperlink" Target="https://www.transfermarkt.com/nk-rogaska/transfers/verein/55601/w_s/pos/saison_id/2023" TargetMode="External"/><Relationship Id="rId8173" Type="http://schemas.openxmlformats.org/officeDocument/2006/relationships/hyperlink" Target="https://www.transfermarkt.com/nk-domzale/kader/verein/6248/saison_id/2023" TargetMode="External"/><Relationship Id="rId9224" Type="http://schemas.openxmlformats.org/officeDocument/2006/relationships/hyperlink" Target="https://www.transfermarkt.com/nk-domzale/transfers/verein/6248/w_s/pos/saison_id/2023" TargetMode="External"/><Relationship Id="rId930" Type="http://schemas.openxmlformats.org/officeDocument/2006/relationships/hyperlink" Target="https://www.transfermarkt.com/nk-rogaska/transfers/verein/55601/w_s/pos/saison_id/2023" TargetMode="External"/><Relationship Id="rId1560" Type="http://schemas.openxmlformats.org/officeDocument/2006/relationships/hyperlink" Target="https://www.transfermarkt.com/nk-olimpija-ljubljana/transfers/verein/4772/w_s/pos/saison_id/2023" TargetMode="External"/><Relationship Id="rId2611" Type="http://schemas.openxmlformats.org/officeDocument/2006/relationships/hyperlink" Target="https://www.transfermarkt.com/nk-olimpija-ljubljana/kader/verein/4772/saison_id/2023" TargetMode="External"/><Relationship Id="rId5767" Type="http://schemas.openxmlformats.org/officeDocument/2006/relationships/hyperlink" Target="https://www.transfermarkt.com/nk-aluminij-kidricevo/kader/verein/11033/saison_id/2023" TargetMode="External"/><Relationship Id="rId6818" Type="http://schemas.openxmlformats.org/officeDocument/2006/relationships/hyperlink" Target="https://www.transfermarkt.com/nk-aluminij-kidricevo/transfers/verein/11033/w_s/pos/saison_id/2023" TargetMode="External"/><Relationship Id="rId1213" Type="http://schemas.openxmlformats.org/officeDocument/2006/relationships/hyperlink" Target="https://www.transfermarkt.com/nk-domzale/kader/verein/6248/saison_id/2023" TargetMode="External"/><Relationship Id="rId4369" Type="http://schemas.openxmlformats.org/officeDocument/2006/relationships/hyperlink" Target="https://www.transfermarkt.com/nk-aluminij-kidricevo/kader/verein/11033/saison_id/2023" TargetMode="External"/><Relationship Id="rId4783" Type="http://schemas.openxmlformats.org/officeDocument/2006/relationships/hyperlink" Target="https://www.transfermarkt.com/nk-aluminij-kidricevo/kader/verein/11033/saison_id/2023" TargetMode="External"/><Relationship Id="rId5834" Type="http://schemas.openxmlformats.org/officeDocument/2006/relationships/hyperlink" Target="https://www.transfermarkt.com/nk-bravo/transfers/verein/26985/w_s/pos/saison_id/2023" TargetMode="External"/><Relationship Id="rId8240" Type="http://schemas.openxmlformats.org/officeDocument/2006/relationships/hyperlink" Target="https://www.transfermarkt.com/nk-maribor/transfers/verein/790/w_s/pos/saison_id/2023" TargetMode="External"/><Relationship Id="rId3385" Type="http://schemas.openxmlformats.org/officeDocument/2006/relationships/hyperlink" Target="https://www.transfermarkt.com/nk-rogaska/kader/verein/55601/saison_id/2023" TargetMode="External"/><Relationship Id="rId4436" Type="http://schemas.openxmlformats.org/officeDocument/2006/relationships/hyperlink" Target="https://www.transfermarkt.com/fc-koper/transfers/verein/433/w_s/pos/saison_id/2023" TargetMode="External"/><Relationship Id="rId4850" Type="http://schemas.openxmlformats.org/officeDocument/2006/relationships/hyperlink" Target="https://www.transfermarkt.com/nk-olimpija-ljubljana/transfers/verein/4772/w_s/pos/saison_id/2023" TargetMode="External"/><Relationship Id="rId5901" Type="http://schemas.openxmlformats.org/officeDocument/2006/relationships/hyperlink" Target="https://www.transfermarkt.com/nk-olimpija-ljubljana/transfers/verein/4772/w_s/pos/saison_id/2023" TargetMode="External"/><Relationship Id="rId3038" Type="http://schemas.openxmlformats.org/officeDocument/2006/relationships/hyperlink" Target="https://www.transfermarkt.com/nk-maribor/transfers/verein/790/w_s/pos/saison_id/2023" TargetMode="External"/><Relationship Id="rId3452" Type="http://schemas.openxmlformats.org/officeDocument/2006/relationships/hyperlink" Target="https://www.transfermarkt.com/ns-mura/transfers/verein/4059/w_s/pos/saison_id/2023" TargetMode="External"/><Relationship Id="rId4503" Type="http://schemas.openxmlformats.org/officeDocument/2006/relationships/hyperlink" Target="https://www.transfermarkt.com/nk-rogaska/transfers/verein/55601/w_s/pos/saison_id/2023" TargetMode="External"/><Relationship Id="rId7659" Type="http://schemas.openxmlformats.org/officeDocument/2006/relationships/hyperlink" Target="https://www.transfermarkt.com/nk-radomlje/transfers/verein/21460/w_s/pos/saison_id/2023" TargetMode="External"/><Relationship Id="rId373" Type="http://schemas.openxmlformats.org/officeDocument/2006/relationships/hyperlink" Target="https://www.transfermarkt.com/nk-olimpija-ljubljana/kader/verein/4772/saison_id/2023" TargetMode="External"/><Relationship Id="rId2054" Type="http://schemas.openxmlformats.org/officeDocument/2006/relationships/hyperlink" Target="https://www.transfermarkt.com/ns-mura/transfers/verein/4059/w_s/pos/saison_id/2023" TargetMode="External"/><Relationship Id="rId3105" Type="http://schemas.openxmlformats.org/officeDocument/2006/relationships/hyperlink" Target="https://www.transfermarkt.com/fc-koper/transfers/verein/433/w_s/pos/saison_id/2023" TargetMode="External"/><Relationship Id="rId6675" Type="http://schemas.openxmlformats.org/officeDocument/2006/relationships/hyperlink" Target="https://www.transfermarkt.com/nk-aluminij-kidricevo/transfers/verein/11033/w_s/pos/saison_id/2023" TargetMode="External"/><Relationship Id="rId9081" Type="http://schemas.openxmlformats.org/officeDocument/2006/relationships/hyperlink" Target="https://www.transfermarkt.com/nk-maribor/transfers/verein/790/w_s/pos/saison_id/2023" TargetMode="External"/><Relationship Id="rId440" Type="http://schemas.openxmlformats.org/officeDocument/2006/relationships/hyperlink" Target="https://www.transfermarkt.com/nk-maribor/transfers/verein/790/w_s/pos/saison_id/2023" TargetMode="External"/><Relationship Id="rId1070" Type="http://schemas.openxmlformats.org/officeDocument/2006/relationships/hyperlink" Target="https://www.transfermarkt.com/nk-bravo/transfers/verein/26985/w_s/pos/saison_id/2023" TargetMode="External"/><Relationship Id="rId2121" Type="http://schemas.openxmlformats.org/officeDocument/2006/relationships/hyperlink" Target="https://www.transfermarkt.com/nk-celje/transfers/verein/710/w_s/pos/saison_id/2023" TargetMode="External"/><Relationship Id="rId5277" Type="http://schemas.openxmlformats.org/officeDocument/2006/relationships/hyperlink" Target="https://www.transfermarkt.com/ns-mura/transfers/verein/4059/w_s/pos/saison_id/2023" TargetMode="External"/><Relationship Id="rId6328" Type="http://schemas.openxmlformats.org/officeDocument/2006/relationships/hyperlink" Target="https://www.transfermarkt.com/nk-radomlje/kader/verein/21460/saison_id/2023" TargetMode="External"/><Relationship Id="rId7726" Type="http://schemas.openxmlformats.org/officeDocument/2006/relationships/hyperlink" Target="https://www.transfermarkt.com/nk-aluminij-kidricevo/kader/verein/11033/saison_id/2023" TargetMode="External"/><Relationship Id="rId5691" Type="http://schemas.openxmlformats.org/officeDocument/2006/relationships/hyperlink" Target="https://www.transfermarkt.com/nk-maribor/transfers/verein/790/w_s/pos/saison_id/2023" TargetMode="External"/><Relationship Id="rId6742" Type="http://schemas.openxmlformats.org/officeDocument/2006/relationships/hyperlink" Target="https://www.transfermarkt.com/nk-rogaska/kader/verein/55601/saison_id/2023" TargetMode="External"/><Relationship Id="rId1887" Type="http://schemas.openxmlformats.org/officeDocument/2006/relationships/hyperlink" Target="https://www.transfermarkt.com/nk-olimpija-ljubljana/transfers/verein/4772/w_s/pos/saison_id/2023" TargetMode="External"/><Relationship Id="rId2938" Type="http://schemas.openxmlformats.org/officeDocument/2006/relationships/hyperlink" Target="https://www.transfermarkt.com/nk-aluminij-kidricevo/kader/verein/11033/saison_id/2023" TargetMode="External"/><Relationship Id="rId4293" Type="http://schemas.openxmlformats.org/officeDocument/2006/relationships/hyperlink" Target="https://www.transfermarkt.com/fc-koper/transfers/verein/433/w_s/pos/saison_id/2023" TargetMode="External"/><Relationship Id="rId5344" Type="http://schemas.openxmlformats.org/officeDocument/2006/relationships/hyperlink" Target="https://www.transfermarkt.com/nk-domzale/kader/verein/6248/saison_id/2023" TargetMode="External"/><Relationship Id="rId1954" Type="http://schemas.openxmlformats.org/officeDocument/2006/relationships/hyperlink" Target="https://www.transfermarkt.com/nk-celje/kader/verein/710/saison_id/2023" TargetMode="External"/><Relationship Id="rId4360" Type="http://schemas.openxmlformats.org/officeDocument/2006/relationships/hyperlink" Target="https://www.transfermarkt.com/nk-maribor/kader/verein/790/saison_id/2023" TargetMode="External"/><Relationship Id="rId5411" Type="http://schemas.openxmlformats.org/officeDocument/2006/relationships/hyperlink" Target="https://www.transfermarkt.com/nk-aluminij-kidricevo/transfers/verein/11033/w_s/pos/saison_id/2023" TargetMode="External"/><Relationship Id="rId8567" Type="http://schemas.openxmlformats.org/officeDocument/2006/relationships/hyperlink" Target="https://www.transfermarkt.com/nk-domzale/transfers/verein/6248/w_s/pos/saison_id/2023" TargetMode="External"/><Relationship Id="rId8981" Type="http://schemas.openxmlformats.org/officeDocument/2006/relationships/hyperlink" Target="https://www.transfermarkt.com/nk-aluminij-kidricevo/transfers/verein/11033/w_s/pos/saison_id/2023" TargetMode="External"/><Relationship Id="rId9618" Type="http://schemas.openxmlformats.org/officeDocument/2006/relationships/hyperlink" Target="https://www.transfermarkt.com/ns-mura/transfers/verein/4059/w_s/pos/saison_id/2023" TargetMode="External"/><Relationship Id="rId1607" Type="http://schemas.openxmlformats.org/officeDocument/2006/relationships/hyperlink" Target="https://www.transfermarkt.com/ns-mura/transfers/verein/4059/w_s/pos/saison_id/2023" TargetMode="External"/><Relationship Id="rId4013" Type="http://schemas.openxmlformats.org/officeDocument/2006/relationships/hyperlink" Target="https://www.transfermarkt.com/nk-radomlje/transfers/verein/21460/w_s/pos/saison_id/2023" TargetMode="External"/><Relationship Id="rId7169" Type="http://schemas.openxmlformats.org/officeDocument/2006/relationships/hyperlink" Target="https://www.transfermarkt.com/nk-olimpija-ljubljana/transfers/verein/4772/w_s/pos/saison_id/2023" TargetMode="External"/><Relationship Id="rId7583" Type="http://schemas.openxmlformats.org/officeDocument/2006/relationships/hyperlink" Target="https://www.transfermarkt.com/nk-radomlje/transfers/verein/21460/w_s/pos/saison_id/2023" TargetMode="External"/><Relationship Id="rId8634" Type="http://schemas.openxmlformats.org/officeDocument/2006/relationships/hyperlink" Target="https://www.transfermarkt.com/nk-aluminij-kidricevo/transfers/verein/11033/w_s/pos/saison_id/2023" TargetMode="External"/><Relationship Id="rId3779" Type="http://schemas.openxmlformats.org/officeDocument/2006/relationships/hyperlink" Target="https://www.transfermarkt.com/nk-aluminij-kidricevo/transfers/verein/11033/w_s/pos/saison_id/2023" TargetMode="External"/><Relationship Id="rId6185" Type="http://schemas.openxmlformats.org/officeDocument/2006/relationships/hyperlink" Target="https://www.transfermarkt.com/fc-koper/transfers/verein/433/w_s/pos/saison_id/2023" TargetMode="External"/><Relationship Id="rId7236" Type="http://schemas.openxmlformats.org/officeDocument/2006/relationships/hyperlink" Target="https://www.transfermarkt.com/fc-koper/transfers/verein/433/w_s/pos/saison_id/2023" TargetMode="External"/><Relationship Id="rId7650" Type="http://schemas.openxmlformats.org/officeDocument/2006/relationships/hyperlink" Target="https://www.transfermarkt.com/nk-rogaska/transfers/verein/55601/w_s/pos/saison_id/2023" TargetMode="External"/><Relationship Id="rId6252" Type="http://schemas.openxmlformats.org/officeDocument/2006/relationships/hyperlink" Target="https://www.transfermarkt.com/nk-celje/transfers/verein/710/w_s/pos/saison_id/2023" TargetMode="External"/><Relationship Id="rId7303" Type="http://schemas.openxmlformats.org/officeDocument/2006/relationships/hyperlink" Target="https://www.transfermarkt.com/nk-maribor/kader/verein/790/saison_id/2023" TargetMode="External"/><Relationship Id="rId8701" Type="http://schemas.openxmlformats.org/officeDocument/2006/relationships/hyperlink" Target="https://www.transfermarkt.com/ns-mura/kader/verein/4059/saison_id/2023" TargetMode="External"/><Relationship Id="rId1397" Type="http://schemas.openxmlformats.org/officeDocument/2006/relationships/hyperlink" Target="https://www.transfermarkt.com/nk-celje/transfers/verein/710/w_s/pos/saison_id/2023" TargetMode="External"/><Relationship Id="rId2795" Type="http://schemas.openxmlformats.org/officeDocument/2006/relationships/hyperlink" Target="https://www.transfermarkt.com/fc-koper/transfers/verein/433/w_s/pos/saison_id/2023" TargetMode="External"/><Relationship Id="rId3846" Type="http://schemas.openxmlformats.org/officeDocument/2006/relationships/hyperlink" Target="https://www.transfermarkt.com/nk-olimpija-ljubljana/transfers/verein/4772/w_s/pos/saison_id/2023" TargetMode="External"/><Relationship Id="rId767" Type="http://schemas.openxmlformats.org/officeDocument/2006/relationships/hyperlink" Target="https://www.transfermarkt.com/fc-koper/transfers/verein/433/w_s/pos/saison_id/2023" TargetMode="External"/><Relationship Id="rId2448" Type="http://schemas.openxmlformats.org/officeDocument/2006/relationships/hyperlink" Target="https://www.transfermarkt.com/fc-koper/transfers/verein/433/w_s/pos/saison_id/2023" TargetMode="External"/><Relationship Id="rId2862" Type="http://schemas.openxmlformats.org/officeDocument/2006/relationships/hyperlink" Target="https://www.transfermarkt.com/nk-rogaska/transfers/verein/55601/w_s/pos/saison_id/2023" TargetMode="External"/><Relationship Id="rId3913" Type="http://schemas.openxmlformats.org/officeDocument/2006/relationships/hyperlink" Target="https://www.transfermarkt.com/nk-radomlje/kader/verein/21460/saison_id/2023" TargetMode="External"/><Relationship Id="rId8077" Type="http://schemas.openxmlformats.org/officeDocument/2006/relationships/hyperlink" Target="https://www.transfermarkt.com/nk-aluminij-kidricevo/kader/verein/11033/saison_id/2023" TargetMode="External"/><Relationship Id="rId9475" Type="http://schemas.openxmlformats.org/officeDocument/2006/relationships/hyperlink" Target="https://www.transfermarkt.com/nk-maribor/kader/verein/790/saison_id/2023" TargetMode="External"/><Relationship Id="rId834" Type="http://schemas.openxmlformats.org/officeDocument/2006/relationships/hyperlink" Target="https://www.transfermarkt.com/nk-aluminij-kidricevo/transfers/verein/11033/w_s/pos/saison_id/2023" TargetMode="External"/><Relationship Id="rId1464" Type="http://schemas.openxmlformats.org/officeDocument/2006/relationships/hyperlink" Target="https://www.transfermarkt.com/fc-koper/transfers/verein/433/w_s/pos/saison_id/2023" TargetMode="External"/><Relationship Id="rId2515" Type="http://schemas.openxmlformats.org/officeDocument/2006/relationships/hyperlink" Target="https://www.transfermarkt.com/nk-bravo/kader/verein/26985/saison_id/2023" TargetMode="External"/><Relationship Id="rId8491" Type="http://schemas.openxmlformats.org/officeDocument/2006/relationships/hyperlink" Target="https://www.transfermarkt.com/ns-mura/kader/verein/4059/saison_id/2023" TargetMode="External"/><Relationship Id="rId9128" Type="http://schemas.openxmlformats.org/officeDocument/2006/relationships/hyperlink" Target="https://www.transfermarkt.com/nk-olimpija-ljubljana/transfers/verein/4772/w_s/pos/saison_id/2023" TargetMode="External"/><Relationship Id="rId9542" Type="http://schemas.openxmlformats.org/officeDocument/2006/relationships/hyperlink" Target="https://www.transfermarkt.com/nk-rogaska/transfers/verein/55601/w_s/pos/saison_id/2023" TargetMode="External"/><Relationship Id="rId901" Type="http://schemas.openxmlformats.org/officeDocument/2006/relationships/hyperlink" Target="https://www.transfermarkt.com/ns-mura/kader/verein/4059/saison_id/2023" TargetMode="External"/><Relationship Id="rId1117" Type="http://schemas.openxmlformats.org/officeDocument/2006/relationships/hyperlink" Target="https://www.transfermarkt.com/nk-radomlje/kader/verein/21460/saison_id/2023" TargetMode="External"/><Relationship Id="rId1531" Type="http://schemas.openxmlformats.org/officeDocument/2006/relationships/hyperlink" Target="https://www.transfermarkt.com/nk-domzale/transfers/verein/6248/w_s/pos/saison_id/2023" TargetMode="External"/><Relationship Id="rId4687" Type="http://schemas.openxmlformats.org/officeDocument/2006/relationships/hyperlink" Target="https://www.transfermarkt.com/nk-domzale/kader/verein/6248/saison_id/2023" TargetMode="External"/><Relationship Id="rId5738" Type="http://schemas.openxmlformats.org/officeDocument/2006/relationships/hyperlink" Target="https://www.transfermarkt.com/nk-celje/transfers/verein/710/w_s/pos/saison_id/2023" TargetMode="External"/><Relationship Id="rId7093" Type="http://schemas.openxmlformats.org/officeDocument/2006/relationships/hyperlink" Target="https://www.transfermarkt.com/nk-olimpija-ljubljana/kader/verein/4772/saison_id/2023" TargetMode="External"/><Relationship Id="rId8144" Type="http://schemas.openxmlformats.org/officeDocument/2006/relationships/hyperlink" Target="https://www.transfermarkt.com/nk-radomlje/transfers/verein/21460/w_s/pos/saison_id/2023" TargetMode="External"/><Relationship Id="rId3289" Type="http://schemas.openxmlformats.org/officeDocument/2006/relationships/hyperlink" Target="https://www.transfermarkt.com/fc-koper/kader/verein/433/saison_id/2023" TargetMode="External"/><Relationship Id="rId4754" Type="http://schemas.openxmlformats.org/officeDocument/2006/relationships/hyperlink" Target="https://www.transfermarkt.com/nk-celje/transfers/verein/710/w_s/pos/saison_id/2023" TargetMode="External"/><Relationship Id="rId7160" Type="http://schemas.openxmlformats.org/officeDocument/2006/relationships/hyperlink" Target="https://www.transfermarkt.com/nk-domzale/transfers/verein/6248/w_s/pos/saison_id/2023" TargetMode="External"/><Relationship Id="rId8211" Type="http://schemas.openxmlformats.org/officeDocument/2006/relationships/hyperlink" Target="https://www.transfermarkt.com/ns-mura/kader/verein/4059/saison_id/2023" TargetMode="External"/><Relationship Id="rId3356" Type="http://schemas.openxmlformats.org/officeDocument/2006/relationships/hyperlink" Target="https://www.transfermarkt.com/nk-maribor/transfers/verein/790/w_s/pos/saison_id/2023" TargetMode="External"/><Relationship Id="rId4407" Type="http://schemas.openxmlformats.org/officeDocument/2006/relationships/hyperlink" Target="https://www.transfermarkt.com/nk-celje/transfers/verein/710/w_s/pos/saison_id/2023" TargetMode="External"/><Relationship Id="rId5805" Type="http://schemas.openxmlformats.org/officeDocument/2006/relationships/hyperlink" Target="https://www.transfermarkt.com/fc-koper/kader/verein/433/saison_id/2023" TargetMode="External"/><Relationship Id="rId277" Type="http://schemas.openxmlformats.org/officeDocument/2006/relationships/hyperlink" Target="https://www.transfermarkt.com/nk-aluminij-kidricevo/kader/verein/11033/saison_id/2023" TargetMode="External"/><Relationship Id="rId3009" Type="http://schemas.openxmlformats.org/officeDocument/2006/relationships/hyperlink" Target="https://www.transfermarkt.com/nk-rogaska/transfers/verein/55601/w_s/pos/saison_id/2023" TargetMode="External"/><Relationship Id="rId3770" Type="http://schemas.openxmlformats.org/officeDocument/2006/relationships/hyperlink" Target="https://www.transfermarkt.com/nk-bravo/transfers/verein/26985/w_s/pos/saison_id/2023" TargetMode="External"/><Relationship Id="rId4821" Type="http://schemas.openxmlformats.org/officeDocument/2006/relationships/hyperlink" Target="https://www.transfermarkt.com/ns-mura/transfers/verein/4059/w_s/pos/saison_id/2023" TargetMode="External"/><Relationship Id="rId7977" Type="http://schemas.openxmlformats.org/officeDocument/2006/relationships/hyperlink" Target="https://www.transfermarkt.com/nk-radomlje/transfers/verein/21460/w_s/pos/saison_id/2023" TargetMode="External"/><Relationship Id="rId344" Type="http://schemas.openxmlformats.org/officeDocument/2006/relationships/hyperlink" Target="https://www.transfermarkt.com/nk-rogaska/transfers/verein/55601/w_s/pos/saison_id/2023" TargetMode="External"/><Relationship Id="rId691" Type="http://schemas.openxmlformats.org/officeDocument/2006/relationships/hyperlink" Target="https://www.transfermarkt.com/nk-rogaska/kader/verein/55601/saison_id/2023" TargetMode="External"/><Relationship Id="rId2025" Type="http://schemas.openxmlformats.org/officeDocument/2006/relationships/hyperlink" Target="https://www.transfermarkt.com/nk-bravo/transfers/verein/26985/w_s/pos/saison_id/2023" TargetMode="External"/><Relationship Id="rId2372" Type="http://schemas.openxmlformats.org/officeDocument/2006/relationships/hyperlink" Target="https://www.transfermarkt.com/nk-rogaska/transfers/verein/55601/w_s/pos/saison_id/2023" TargetMode="External"/><Relationship Id="rId3423" Type="http://schemas.openxmlformats.org/officeDocument/2006/relationships/hyperlink" Target="https://www.transfermarkt.com/nk-radomlje/transfers/verein/21460/w_s/pos/saison_id/2023" TargetMode="External"/><Relationship Id="rId6579" Type="http://schemas.openxmlformats.org/officeDocument/2006/relationships/hyperlink" Target="https://www.transfermarkt.com/nk-celje/transfers/verein/710/w_s/pos/saison_id/2023" TargetMode="External"/><Relationship Id="rId6993" Type="http://schemas.openxmlformats.org/officeDocument/2006/relationships/hyperlink" Target="https://www.transfermarkt.com/nk-domzale/transfers/verein/6248/w_s/pos/saison_id/2023" TargetMode="External"/><Relationship Id="rId9052" Type="http://schemas.openxmlformats.org/officeDocument/2006/relationships/hyperlink" Target="https://www.transfermarkt.com/nk-celje/kader/verein/710/saison_id/2023" TargetMode="External"/><Relationship Id="rId5595" Type="http://schemas.openxmlformats.org/officeDocument/2006/relationships/hyperlink" Target="https://www.transfermarkt.com/nk-domzale/transfers/verein/6248/w_s/pos/saison_id/2023" TargetMode="External"/><Relationship Id="rId6646" Type="http://schemas.openxmlformats.org/officeDocument/2006/relationships/hyperlink" Target="https://www.transfermarkt.com/nk-maribor/kader/verein/790/saison_id/2023" TargetMode="External"/><Relationship Id="rId411" Type="http://schemas.openxmlformats.org/officeDocument/2006/relationships/hyperlink" Target="https://www.transfermarkt.com/nk-domzale/transfers/verein/6248/w_s/pos/saison_id/2023" TargetMode="External"/><Relationship Id="rId1041" Type="http://schemas.openxmlformats.org/officeDocument/2006/relationships/hyperlink" Target="https://www.transfermarkt.com/nk-rogaska/transfers/verein/55601/w_s/pos/saison_id/2023" TargetMode="External"/><Relationship Id="rId4197" Type="http://schemas.openxmlformats.org/officeDocument/2006/relationships/hyperlink" Target="https://www.transfermarkt.com/nk-radomlje/transfers/verein/21460/w_s/pos/saison_id/2023" TargetMode="External"/><Relationship Id="rId5248" Type="http://schemas.openxmlformats.org/officeDocument/2006/relationships/hyperlink" Target="https://www.transfermarkt.com/nk-maribor/kader/verein/790/saison_id/2023" TargetMode="External"/><Relationship Id="rId5662" Type="http://schemas.openxmlformats.org/officeDocument/2006/relationships/hyperlink" Target="https://www.transfermarkt.com/nk-maribor/transfers/verein/790/w_s/pos/saison_id/2023" TargetMode="External"/><Relationship Id="rId6713" Type="http://schemas.openxmlformats.org/officeDocument/2006/relationships/hyperlink" Target="https://www.transfermarkt.com/nk-maribor/transfers/verein/790/w_s/pos/saison_id/2023" TargetMode="External"/><Relationship Id="rId1858" Type="http://schemas.openxmlformats.org/officeDocument/2006/relationships/hyperlink" Target="https://www.transfermarkt.com/nk-domzale/kader/verein/6248/saison_id/2023" TargetMode="External"/><Relationship Id="rId4264" Type="http://schemas.openxmlformats.org/officeDocument/2006/relationships/hyperlink" Target="https://www.transfermarkt.com/nk-rogaska/kader/verein/55601/saison_id/2023" TargetMode="External"/><Relationship Id="rId5315" Type="http://schemas.openxmlformats.org/officeDocument/2006/relationships/hyperlink" Target="https://www.transfermarkt.com/ns-mura/transfers/verein/4059/w_s/pos/saison_id/2023" TargetMode="External"/><Relationship Id="rId8885" Type="http://schemas.openxmlformats.org/officeDocument/2006/relationships/hyperlink" Target="https://www.transfermarkt.com/fc-koper/transfers/verein/433/w_s/pos/saison_id/2023" TargetMode="External"/><Relationship Id="rId2909" Type="http://schemas.openxmlformats.org/officeDocument/2006/relationships/hyperlink" Target="https://www.transfermarkt.com/nk-maribor/transfers/verein/790/w_s/pos/saison_id/2023" TargetMode="External"/><Relationship Id="rId3280" Type="http://schemas.openxmlformats.org/officeDocument/2006/relationships/hyperlink" Target="https://www.transfermarkt.com/nk-celje/kader/verein/710/saison_id/2023" TargetMode="External"/><Relationship Id="rId4331" Type="http://schemas.openxmlformats.org/officeDocument/2006/relationships/hyperlink" Target="https://www.transfermarkt.com/nk-olimpija-ljubljana/transfers/verein/4772/w_s/pos/saison_id/2023" TargetMode="External"/><Relationship Id="rId7487" Type="http://schemas.openxmlformats.org/officeDocument/2006/relationships/hyperlink" Target="https://www.transfermarkt.com/nk-radomlje/transfers/verein/21460/w_s/pos/saison_id/2023" TargetMode="External"/><Relationship Id="rId8538" Type="http://schemas.openxmlformats.org/officeDocument/2006/relationships/hyperlink" Target="https://www.transfermarkt.com/ns-mura/transfers/verein/4059/w_s/pos/saison_id/2023" TargetMode="External"/><Relationship Id="rId1925" Type="http://schemas.openxmlformats.org/officeDocument/2006/relationships/hyperlink" Target="https://www.transfermarkt.com/nk-olimpija-ljubljana/transfers/verein/4772/w_s/pos/saison_id/2023" TargetMode="External"/><Relationship Id="rId6089" Type="http://schemas.openxmlformats.org/officeDocument/2006/relationships/hyperlink" Target="https://www.transfermarkt.com/nk-domzale/transfers/verein/6248/w_s/pos/saison_id/2023" TargetMode="External"/><Relationship Id="rId8952" Type="http://schemas.openxmlformats.org/officeDocument/2006/relationships/hyperlink" Target="https://www.transfermarkt.com/fc-koper/transfers/verein/433/w_s/pos/saison_id/2023" TargetMode="External"/><Relationship Id="rId6156" Type="http://schemas.openxmlformats.org/officeDocument/2006/relationships/hyperlink" Target="https://www.transfermarkt.com/nk-olimpija-ljubljana/transfers/verein/4772/w_s/pos/saison_id/2023" TargetMode="External"/><Relationship Id="rId7554" Type="http://schemas.openxmlformats.org/officeDocument/2006/relationships/hyperlink" Target="https://www.transfermarkt.com/nk-maribor/transfers/verein/790/w_s/pos/saison_id/2023" TargetMode="External"/><Relationship Id="rId8605" Type="http://schemas.openxmlformats.org/officeDocument/2006/relationships/hyperlink" Target="https://www.transfermarkt.com/nk-radomlje/kader/verein/21460/saison_id/2023" TargetMode="External"/><Relationship Id="rId2699" Type="http://schemas.openxmlformats.org/officeDocument/2006/relationships/hyperlink" Target="https://www.transfermarkt.com/nk-domzale/transfers/verein/6248/w_s/pos/saison_id/2023" TargetMode="External"/><Relationship Id="rId3000" Type="http://schemas.openxmlformats.org/officeDocument/2006/relationships/hyperlink" Target="https://www.transfermarkt.com/ns-mura/transfers/verein/4059/w_s/pos/saison_id/2023" TargetMode="External"/><Relationship Id="rId6570" Type="http://schemas.openxmlformats.org/officeDocument/2006/relationships/hyperlink" Target="https://www.transfermarkt.com/nk-aluminij-kidricevo/transfers/verein/11033/w_s/pos/saison_id/2023" TargetMode="External"/><Relationship Id="rId7207" Type="http://schemas.openxmlformats.org/officeDocument/2006/relationships/hyperlink" Target="https://www.transfermarkt.com/nk-celje/kader/verein/710/saison_id/2023" TargetMode="External"/><Relationship Id="rId7621" Type="http://schemas.openxmlformats.org/officeDocument/2006/relationships/hyperlink" Target="https://www.transfermarkt.com/fc-koper/kader/verein/433/saison_id/2023" TargetMode="External"/><Relationship Id="rId2766" Type="http://schemas.openxmlformats.org/officeDocument/2006/relationships/hyperlink" Target="https://www.transfermarkt.com/nk-celje/transfers/verein/710/w_s/pos/saison_id/2023" TargetMode="External"/><Relationship Id="rId3817" Type="http://schemas.openxmlformats.org/officeDocument/2006/relationships/hyperlink" Target="https://www.transfermarkt.com/nk-celje/kader/verein/710/saison_id/2023" TargetMode="External"/><Relationship Id="rId5172" Type="http://schemas.openxmlformats.org/officeDocument/2006/relationships/hyperlink" Target="https://www.transfermarkt.com/nk-rogaska/transfers/verein/55601/w_s/pos/saison_id/2023" TargetMode="External"/><Relationship Id="rId6223" Type="http://schemas.openxmlformats.org/officeDocument/2006/relationships/hyperlink" Target="https://www.transfermarkt.com/fc-koper/kader/verein/433/saison_id/2023" TargetMode="External"/><Relationship Id="rId9379" Type="http://schemas.openxmlformats.org/officeDocument/2006/relationships/hyperlink" Target="https://www.transfermarkt.com/nk-celje/kader/verein/710/saison_id/2023" TargetMode="External"/><Relationship Id="rId738" Type="http://schemas.openxmlformats.org/officeDocument/2006/relationships/hyperlink" Target="https://www.transfermarkt.com/nk-celje/transfers/verein/710/w_s/pos/saison_id/2023" TargetMode="External"/><Relationship Id="rId1368" Type="http://schemas.openxmlformats.org/officeDocument/2006/relationships/hyperlink" Target="https://www.transfermarkt.com/nk-bravo/transfers/verein/26985/w_s/pos/saison_id/2023" TargetMode="External"/><Relationship Id="rId1782" Type="http://schemas.openxmlformats.org/officeDocument/2006/relationships/hyperlink" Target="https://www.transfermarkt.com/nk-aluminij-kidricevo/transfers/verein/11033/w_s/pos/saison_id/2023" TargetMode="External"/><Relationship Id="rId2419" Type="http://schemas.openxmlformats.org/officeDocument/2006/relationships/hyperlink" Target="https://www.transfermarkt.com/nk-rogaska/kader/verein/55601/saison_id/2023" TargetMode="External"/><Relationship Id="rId2833" Type="http://schemas.openxmlformats.org/officeDocument/2006/relationships/hyperlink" Target="https://www.transfermarkt.com/nk-radomlje/kader/verein/21460/saison_id/2023" TargetMode="External"/><Relationship Id="rId5989" Type="http://schemas.openxmlformats.org/officeDocument/2006/relationships/hyperlink" Target="https://www.transfermarkt.com/nk-domzale/kader/verein/6248/saison_id/2023" TargetMode="External"/><Relationship Id="rId8395" Type="http://schemas.openxmlformats.org/officeDocument/2006/relationships/hyperlink" Target="https://www.transfermarkt.com/nk-maribor/kader/verein/790/saison_id/2023" TargetMode="External"/><Relationship Id="rId9446" Type="http://schemas.openxmlformats.org/officeDocument/2006/relationships/hyperlink" Target="https://www.transfermarkt.com/nk-aluminij-kidricevo/transfers/verein/11033/w_s/pos/saison_id/2023" TargetMode="External"/><Relationship Id="rId74" Type="http://schemas.openxmlformats.org/officeDocument/2006/relationships/hyperlink" Target="https://www.transfermarkt.com/nk-rogaska/transfers/verein/55601/w_s/pos/saison_id/2023" TargetMode="External"/><Relationship Id="rId805" Type="http://schemas.openxmlformats.org/officeDocument/2006/relationships/hyperlink" Target="https://www.transfermarkt.com/fc-koper/kader/verein/433/saison_id/2023" TargetMode="External"/><Relationship Id="rId1435" Type="http://schemas.openxmlformats.org/officeDocument/2006/relationships/hyperlink" Target="https://www.transfermarkt.com/nk-rogaska/kader/verein/55601/saison_id/2023" TargetMode="External"/><Relationship Id="rId8048" Type="http://schemas.openxmlformats.org/officeDocument/2006/relationships/hyperlink" Target="https://www.transfermarkt.com/nk-olimpija-ljubljana/transfers/verein/4772/w_s/pos/saison_id/2023" TargetMode="External"/><Relationship Id="rId8462" Type="http://schemas.openxmlformats.org/officeDocument/2006/relationships/hyperlink" Target="https://www.transfermarkt.com/nk-rogaska/transfers/verein/55601/w_s/pos/saison_id/2023" TargetMode="External"/><Relationship Id="rId9513" Type="http://schemas.openxmlformats.org/officeDocument/2006/relationships/hyperlink" Target="https://www.transfermarkt.com/nk-olimpija-ljubljana/transfers/verein/4772/w_s/pos/saison_id/2023" TargetMode="External"/><Relationship Id="rId2900" Type="http://schemas.openxmlformats.org/officeDocument/2006/relationships/hyperlink" Target="https://www.transfermarkt.com/nk-domzale/transfers/verein/6248/w_s/pos/saison_id/2023" TargetMode="External"/><Relationship Id="rId7064" Type="http://schemas.openxmlformats.org/officeDocument/2006/relationships/hyperlink" Target="https://www.transfermarkt.com/nk-aluminij-kidricevo/transfers/verein/11033/w_s/pos/saison_id/2023" TargetMode="External"/><Relationship Id="rId8115" Type="http://schemas.openxmlformats.org/officeDocument/2006/relationships/hyperlink" Target="https://www.transfermarkt.com/fc-koper/transfers/verein/433/w_s/pos/saison_id/2023" TargetMode="External"/><Relationship Id="rId1502" Type="http://schemas.openxmlformats.org/officeDocument/2006/relationships/hyperlink" Target="https://www.transfermarkt.com/nk-maribor/transfers/verein/790/w_s/pos/saison_id/2023" TargetMode="External"/><Relationship Id="rId4658" Type="http://schemas.openxmlformats.org/officeDocument/2006/relationships/hyperlink" Target="https://www.transfermarkt.com/nk-olimpija-ljubljana/transfers/verein/4772/w_s/pos/saison_id/2023" TargetMode="External"/><Relationship Id="rId5709" Type="http://schemas.openxmlformats.org/officeDocument/2006/relationships/hyperlink" Target="https://www.transfermarkt.com/nk-domzale/transfers/verein/6248/w_s/pos/saison_id/2023" TargetMode="External"/><Relationship Id="rId6080" Type="http://schemas.openxmlformats.org/officeDocument/2006/relationships/hyperlink" Target="https://www.transfermarkt.com/nk-celje/transfers/verein/710/w_s/pos/saison_id/2023" TargetMode="External"/><Relationship Id="rId7131" Type="http://schemas.openxmlformats.org/officeDocument/2006/relationships/hyperlink" Target="https://www.transfermarkt.com/fc-koper/transfers/verein/433/w_s/pos/saison_id/2023" TargetMode="External"/><Relationship Id="rId3674" Type="http://schemas.openxmlformats.org/officeDocument/2006/relationships/hyperlink" Target="https://www.transfermarkt.com/nk-aluminij-kidricevo/transfers/verein/11033/w_s/pos/saison_id/2023" TargetMode="External"/><Relationship Id="rId4725" Type="http://schemas.openxmlformats.org/officeDocument/2006/relationships/hyperlink" Target="https://www.transfermarkt.com/nk-maribor/transfers/verein/790/w_s/pos/saison_id/2023" TargetMode="External"/><Relationship Id="rId595" Type="http://schemas.openxmlformats.org/officeDocument/2006/relationships/hyperlink" Target="https://www.transfermarkt.com/nk-rogaska/kader/verein/55601/saison_id/2023" TargetMode="External"/><Relationship Id="rId2276" Type="http://schemas.openxmlformats.org/officeDocument/2006/relationships/hyperlink" Target="https://www.transfermarkt.com/nk-maribor/transfers/verein/790/w_s/pos/saison_id/2023" TargetMode="External"/><Relationship Id="rId2690" Type="http://schemas.openxmlformats.org/officeDocument/2006/relationships/hyperlink" Target="https://www.transfermarkt.com/nk-bravo/transfers/verein/26985/w_s/pos/saison_id/2023" TargetMode="External"/><Relationship Id="rId3327" Type="http://schemas.openxmlformats.org/officeDocument/2006/relationships/hyperlink" Target="https://www.transfermarkt.com/nk-domzale/transfers/verein/6248/w_s/pos/saison_id/2023" TargetMode="External"/><Relationship Id="rId3741" Type="http://schemas.openxmlformats.org/officeDocument/2006/relationships/hyperlink" Target="https://www.transfermarkt.com/nk-olimpija-ljubljana/transfers/verein/4772/w_s/pos/saison_id/2023" TargetMode="External"/><Relationship Id="rId6897" Type="http://schemas.openxmlformats.org/officeDocument/2006/relationships/hyperlink" Target="https://www.transfermarkt.com/fc-koper/transfers/verein/433/w_s/pos/saison_id/2023" TargetMode="External"/><Relationship Id="rId7948" Type="http://schemas.openxmlformats.org/officeDocument/2006/relationships/hyperlink" Target="https://www.transfermarkt.com/nk-aluminij-kidricevo/kader/verein/11033/saison_id/2023" TargetMode="External"/><Relationship Id="rId248" Type="http://schemas.openxmlformats.org/officeDocument/2006/relationships/hyperlink" Target="https://www.transfermarkt.com/nk-maribor/transfers/verein/790/w_s/pos/saison_id/2023" TargetMode="External"/><Relationship Id="rId662" Type="http://schemas.openxmlformats.org/officeDocument/2006/relationships/hyperlink" Target="https://www.transfermarkt.com/nk-aluminij-kidricevo/transfers/verein/11033/w_s/pos/saison_id/2023" TargetMode="External"/><Relationship Id="rId1292" Type="http://schemas.openxmlformats.org/officeDocument/2006/relationships/hyperlink" Target="https://www.transfermarkt.com/nk-bravo/transfers/verein/26985/w_s/pos/saison_id/2023" TargetMode="External"/><Relationship Id="rId2343" Type="http://schemas.openxmlformats.org/officeDocument/2006/relationships/hyperlink" Target="https://www.transfermarkt.com/nk-olimpija-ljubljana/transfers/verein/4772/w_s/pos/saison_id/2023" TargetMode="External"/><Relationship Id="rId5499" Type="http://schemas.openxmlformats.org/officeDocument/2006/relationships/hyperlink" Target="https://www.transfermarkt.com/ns-mura/transfers/verein/4059/w_s/pos/saison_id/2023" TargetMode="External"/><Relationship Id="rId6964" Type="http://schemas.openxmlformats.org/officeDocument/2006/relationships/hyperlink" Target="https://www.transfermarkt.com/nk-aluminij-kidricevo/kader/verein/11033/saison_id/2023" TargetMode="External"/><Relationship Id="rId9370" Type="http://schemas.openxmlformats.org/officeDocument/2006/relationships/hyperlink" Target="https://www.transfermarkt.com/nk-maribor/kader/verein/790/saison_id/2023" TargetMode="External"/><Relationship Id="rId315" Type="http://schemas.openxmlformats.org/officeDocument/2006/relationships/hyperlink" Target="https://www.transfermarkt.com/nk-aluminij-kidricevo/transfers/verein/11033/w_s/pos/saison_id/2023" TargetMode="External"/><Relationship Id="rId2410" Type="http://schemas.openxmlformats.org/officeDocument/2006/relationships/hyperlink" Target="https://www.transfermarkt.com/nk-maribor/kader/verein/790/saison_id/2023" TargetMode="External"/><Relationship Id="rId5566" Type="http://schemas.openxmlformats.org/officeDocument/2006/relationships/hyperlink" Target="https://www.transfermarkt.com/nk-maribor/kader/verein/790/saison_id/2023" TargetMode="External"/><Relationship Id="rId6617" Type="http://schemas.openxmlformats.org/officeDocument/2006/relationships/hyperlink" Target="https://www.transfermarkt.com/nk-olimpija-ljubljana/transfers/verein/4772/w_s/pos/saison_id/2023" TargetMode="External"/><Relationship Id="rId9023" Type="http://schemas.openxmlformats.org/officeDocument/2006/relationships/hyperlink" Target="https://www.transfermarkt.com/fc-koper/transfers/verein/433/w_s/pos/saison_id/2023" TargetMode="External"/><Relationship Id="rId1012" Type="http://schemas.openxmlformats.org/officeDocument/2006/relationships/hyperlink" Target="https://www.transfermarkt.com/nk-bravo/kader/verein/26985/saison_id/2023" TargetMode="External"/><Relationship Id="rId4168" Type="http://schemas.openxmlformats.org/officeDocument/2006/relationships/hyperlink" Target="https://www.transfermarkt.com/nk-olimpija-ljubljana/kader/verein/4772/saison_id/2023" TargetMode="External"/><Relationship Id="rId5219" Type="http://schemas.openxmlformats.org/officeDocument/2006/relationships/hyperlink" Target="https://www.transfermarkt.com/nk-olimpija-ljubljana/transfers/verein/4772/w_s/pos/saison_id/2023" TargetMode="External"/><Relationship Id="rId5980" Type="http://schemas.openxmlformats.org/officeDocument/2006/relationships/hyperlink" Target="https://www.transfermarkt.com/fc-koper/kader/verein/433/saison_id/2023" TargetMode="External"/><Relationship Id="rId3184" Type="http://schemas.openxmlformats.org/officeDocument/2006/relationships/hyperlink" Target="https://www.transfermarkt.com/nk-domzale/kader/verein/6248/saison_id/2023" TargetMode="External"/><Relationship Id="rId4235" Type="http://schemas.openxmlformats.org/officeDocument/2006/relationships/hyperlink" Target="https://www.transfermarkt.com/nk-bravo/transfers/verein/26985/w_s/pos/saison_id/2023" TargetMode="External"/><Relationship Id="rId4582" Type="http://schemas.openxmlformats.org/officeDocument/2006/relationships/hyperlink" Target="https://www.transfermarkt.com/nk-olimpija-ljubljana/kader/verein/4772/saison_id/2023" TargetMode="External"/><Relationship Id="rId5633" Type="http://schemas.openxmlformats.org/officeDocument/2006/relationships/hyperlink" Target="https://www.transfermarkt.com/nk-radomlje/transfers/verein/21460/w_s/pos/saison_id/2023" TargetMode="External"/><Relationship Id="rId8789" Type="http://schemas.openxmlformats.org/officeDocument/2006/relationships/hyperlink" Target="https://www.transfermarkt.com/nk-maribor/transfers/verein/790/w_s/pos/saison_id/2023" TargetMode="External"/><Relationship Id="rId1829" Type="http://schemas.openxmlformats.org/officeDocument/2006/relationships/hyperlink" Target="https://www.transfermarkt.com/nk-olimpija-ljubljana/transfers/verein/4772/w_s/pos/saison_id/2023" TargetMode="External"/><Relationship Id="rId5700" Type="http://schemas.openxmlformats.org/officeDocument/2006/relationships/hyperlink" Target="https://www.transfermarkt.com/nk-radomlje/transfers/verein/21460/w_s/pos/saison_id/2023" TargetMode="External"/><Relationship Id="rId8856" Type="http://schemas.openxmlformats.org/officeDocument/2006/relationships/hyperlink" Target="https://www.transfermarkt.com/ns-mura/transfers/verein/4059/w_s/pos/saison_id/2023" TargetMode="External"/><Relationship Id="rId3251" Type="http://schemas.openxmlformats.org/officeDocument/2006/relationships/hyperlink" Target="https://www.transfermarkt.com/nk-maribor/transfers/verein/790/w_s/pos/saison_id/2023" TargetMode="External"/><Relationship Id="rId4302" Type="http://schemas.openxmlformats.org/officeDocument/2006/relationships/hyperlink" Target="https://www.transfermarkt.com/nk-aluminij-kidricevo/transfers/verein/11033/w_s/pos/saison_id/2023" TargetMode="External"/><Relationship Id="rId7458" Type="http://schemas.openxmlformats.org/officeDocument/2006/relationships/hyperlink" Target="https://www.transfermarkt.com/nk-rogaska/transfers/verein/55601/w_s/pos/saison_id/2023" TargetMode="External"/><Relationship Id="rId7872" Type="http://schemas.openxmlformats.org/officeDocument/2006/relationships/hyperlink" Target="https://www.transfermarkt.com/ns-mura/transfers/verein/4059/w_s/pos/saison_id/2023" TargetMode="External"/><Relationship Id="rId8509" Type="http://schemas.openxmlformats.org/officeDocument/2006/relationships/hyperlink" Target="https://www.transfermarkt.com/nk-bravo/kader/verein/26985/saison_id/2023" TargetMode="External"/><Relationship Id="rId8923" Type="http://schemas.openxmlformats.org/officeDocument/2006/relationships/hyperlink" Target="https://www.transfermarkt.com/nk-maribor/kader/verein/790/saison_id/2023" TargetMode="External"/><Relationship Id="rId172" Type="http://schemas.openxmlformats.org/officeDocument/2006/relationships/hyperlink" Target="https://www.transfermarkt.com/nk-rogaska/kader/verein/55601/saison_id/2023" TargetMode="External"/><Relationship Id="rId6474" Type="http://schemas.openxmlformats.org/officeDocument/2006/relationships/hyperlink" Target="https://www.transfermarkt.com/nk-bravo/transfers/verein/26985/w_s/pos/saison_id/2023" TargetMode="External"/><Relationship Id="rId7525" Type="http://schemas.openxmlformats.org/officeDocument/2006/relationships/hyperlink" Target="https://www.transfermarkt.com/nk-domzale/kader/verein/6248/saison_id/2023" TargetMode="External"/><Relationship Id="rId989" Type="http://schemas.openxmlformats.org/officeDocument/2006/relationships/hyperlink" Target="https://www.transfermarkt.com/nk-radomlje/transfers/verein/21460/w_s/pos/saison_id/2023" TargetMode="External"/><Relationship Id="rId5076" Type="http://schemas.openxmlformats.org/officeDocument/2006/relationships/hyperlink" Target="https://www.transfermarkt.com/nk-olimpija-ljubljana/transfers/verein/4772/w_s/pos/saison_id/2023" TargetMode="External"/><Relationship Id="rId5490" Type="http://schemas.openxmlformats.org/officeDocument/2006/relationships/hyperlink" Target="https://www.transfermarkt.com/nk-bravo/transfers/verein/26985/w_s/pos/saison_id/2023" TargetMode="External"/><Relationship Id="rId6127" Type="http://schemas.openxmlformats.org/officeDocument/2006/relationships/hyperlink" Target="https://www.transfermarkt.com/nk-bravo/kader/verein/26985/saison_id/2023" TargetMode="External"/><Relationship Id="rId6541" Type="http://schemas.openxmlformats.org/officeDocument/2006/relationships/hyperlink" Target="https://www.transfermarkt.com/nk-domzale/kader/verein/6248/saison_id/2023" TargetMode="External"/><Relationship Id="rId9697" Type="http://schemas.openxmlformats.org/officeDocument/2006/relationships/hyperlink" Target="https://www.transfermarkt.com/nk-olimpija-ljubljana/kader/verein/4772/saison_id/2023" TargetMode="External"/><Relationship Id="rId1686" Type="http://schemas.openxmlformats.org/officeDocument/2006/relationships/hyperlink" Target="https://www.transfermarkt.com/nk-radomlje/transfers/verein/21460/w_s/pos/saison_id/2023" TargetMode="External"/><Relationship Id="rId4092" Type="http://schemas.openxmlformats.org/officeDocument/2006/relationships/hyperlink" Target="https://www.transfermarkt.com/nk-radomlje/transfers/verein/21460/w_s/pos/saison_id/2023" TargetMode="External"/><Relationship Id="rId5143" Type="http://schemas.openxmlformats.org/officeDocument/2006/relationships/hyperlink" Target="https://www.transfermarkt.com/nk-olimpija-ljubljana/kader/verein/4772/saison_id/2023" TargetMode="External"/><Relationship Id="rId8299" Type="http://schemas.openxmlformats.org/officeDocument/2006/relationships/hyperlink" Target="https://www.transfermarkt.com/nk-bravo/kader/verein/26985/saison_id/2023" TargetMode="External"/><Relationship Id="rId1339" Type="http://schemas.openxmlformats.org/officeDocument/2006/relationships/hyperlink" Target="https://www.transfermarkt.com/ns-mura/kader/verein/4059/saison_id/2023" TargetMode="External"/><Relationship Id="rId2737" Type="http://schemas.openxmlformats.org/officeDocument/2006/relationships/hyperlink" Target="https://www.transfermarkt.com/nk-olimpija-ljubljana/kader/verein/4772/saison_id/2023" TargetMode="External"/><Relationship Id="rId5210" Type="http://schemas.openxmlformats.org/officeDocument/2006/relationships/hyperlink" Target="https://www.transfermarkt.com/fc-koper/transfers/verein/433/w_s/pos/saison_id/2023" TargetMode="External"/><Relationship Id="rId8366" Type="http://schemas.openxmlformats.org/officeDocument/2006/relationships/hyperlink" Target="https://www.transfermarkt.com/nk-olimpija-ljubljana/transfers/verein/4772/w_s/pos/saison_id/2023" TargetMode="External"/><Relationship Id="rId709" Type="http://schemas.openxmlformats.org/officeDocument/2006/relationships/hyperlink" Target="https://www.transfermarkt.com/nk-domzale/kader/verein/6248/saison_id/2023" TargetMode="External"/><Relationship Id="rId1753" Type="http://schemas.openxmlformats.org/officeDocument/2006/relationships/hyperlink" Target="https://www.transfermarkt.com/nk-olimpija-ljubljana/kader/verein/4772/saison_id/2023" TargetMode="External"/><Relationship Id="rId2804" Type="http://schemas.openxmlformats.org/officeDocument/2006/relationships/hyperlink" Target="https://www.transfermarkt.com/nk-domzale/transfers/verein/6248/w_s/pos/saison_id/2023" TargetMode="External"/><Relationship Id="rId8019" Type="http://schemas.openxmlformats.org/officeDocument/2006/relationships/hyperlink" Target="https://www.transfermarkt.com/fc-koper/transfers/verein/433/w_s/pos/saison_id/2023" TargetMode="External"/><Relationship Id="rId8780" Type="http://schemas.openxmlformats.org/officeDocument/2006/relationships/hyperlink" Target="https://www.transfermarkt.com/fc-koper/transfers/verein/433/w_s/pos/saison_id/2023" TargetMode="External"/><Relationship Id="rId9417" Type="http://schemas.openxmlformats.org/officeDocument/2006/relationships/hyperlink" Target="https://www.transfermarkt.com/ns-mura/transfers/verein/4059/w_s/pos/saison_id/2023" TargetMode="External"/><Relationship Id="rId45" Type="http://schemas.openxmlformats.org/officeDocument/2006/relationships/hyperlink" Target="https://www.transfermarkt.com/fc-koper/transfers/verein/433/w_s/pos/saison_id/2023" TargetMode="External"/><Relationship Id="rId1406" Type="http://schemas.openxmlformats.org/officeDocument/2006/relationships/hyperlink" Target="https://www.transfermarkt.com/nk-domzale/transfers/verein/6248/w_s/pos/saison_id/2023" TargetMode="External"/><Relationship Id="rId1820" Type="http://schemas.openxmlformats.org/officeDocument/2006/relationships/hyperlink" Target="https://www.transfermarkt.com/nk-celje/transfers/verein/710/w_s/pos/saison_id/2023" TargetMode="External"/><Relationship Id="rId4976" Type="http://schemas.openxmlformats.org/officeDocument/2006/relationships/hyperlink" Target="https://www.transfermarkt.com/nk-domzale/transfers/verein/6248/w_s/pos/saison_id/2023" TargetMode="External"/><Relationship Id="rId7382" Type="http://schemas.openxmlformats.org/officeDocument/2006/relationships/hyperlink" Target="https://www.transfermarkt.com/nk-radomlje/transfers/verein/21460/w_s/pos/saison_id/2023" TargetMode="External"/><Relationship Id="rId8433" Type="http://schemas.openxmlformats.org/officeDocument/2006/relationships/hyperlink" Target="https://www.transfermarkt.com/nk-aluminij-kidricevo/transfers/verein/11033/w_s/pos/saison_id/2023" TargetMode="External"/><Relationship Id="rId3578" Type="http://schemas.openxmlformats.org/officeDocument/2006/relationships/hyperlink" Target="https://www.transfermarkt.com/nk-bravo/transfers/verein/26985/w_s/pos/saison_id/2023" TargetMode="External"/><Relationship Id="rId3992" Type="http://schemas.openxmlformats.org/officeDocument/2006/relationships/hyperlink" Target="https://www.transfermarkt.com/nk-rogaska/transfers/verein/55601/w_s/pos/saison_id/2023" TargetMode="External"/><Relationship Id="rId4629" Type="http://schemas.openxmlformats.org/officeDocument/2006/relationships/hyperlink" Target="https://www.transfermarkt.com/fc-koper/transfers/verein/433/w_s/pos/saison_id/2023" TargetMode="External"/><Relationship Id="rId7035" Type="http://schemas.openxmlformats.org/officeDocument/2006/relationships/hyperlink" Target="https://www.transfermarkt.com/ns-mura/transfers/verein/4059/w_s/pos/saison_id/2023" TargetMode="External"/><Relationship Id="rId8500" Type="http://schemas.openxmlformats.org/officeDocument/2006/relationships/hyperlink" Target="https://www.transfermarkt.com/nk-radomlje/kader/verein/21460/saison_id/2023" TargetMode="External"/><Relationship Id="rId499" Type="http://schemas.openxmlformats.org/officeDocument/2006/relationships/hyperlink" Target="https://www.transfermarkt.com/ns-mura/kader/verein/4059/saison_id/2023" TargetMode="External"/><Relationship Id="rId2594" Type="http://schemas.openxmlformats.org/officeDocument/2006/relationships/hyperlink" Target="https://www.transfermarkt.com/nk-domzale/transfers/verein/6248/w_s/pos/saison_id/2023" TargetMode="External"/><Relationship Id="rId3645" Type="http://schemas.openxmlformats.org/officeDocument/2006/relationships/hyperlink" Target="https://www.transfermarkt.com/nk-rogaska/transfers/verein/55601/w_s/pos/saison_id/2023" TargetMode="External"/><Relationship Id="rId6051" Type="http://schemas.openxmlformats.org/officeDocument/2006/relationships/hyperlink" Target="https://www.transfermarkt.com/nk-olimpija-ljubljana/transfers/verein/4772/w_s/pos/saison_id/2023" TargetMode="External"/><Relationship Id="rId7102" Type="http://schemas.openxmlformats.org/officeDocument/2006/relationships/hyperlink" Target="https://www.transfermarkt.com/nk-maribor/kader/verein/790/saison_id/2023" TargetMode="External"/><Relationship Id="rId566" Type="http://schemas.openxmlformats.org/officeDocument/2006/relationships/hyperlink" Target="https://www.transfermarkt.com/nk-bravo/transfers/verein/26985/w_s/pos/saison_id/2023" TargetMode="External"/><Relationship Id="rId1196" Type="http://schemas.openxmlformats.org/officeDocument/2006/relationships/hyperlink" Target="https://www.transfermarkt.com/nk-aluminij-kidricevo/transfers/verein/11033/w_s/pos/saison_id/2023" TargetMode="External"/><Relationship Id="rId2247" Type="http://schemas.openxmlformats.org/officeDocument/2006/relationships/hyperlink" Target="https://www.transfermarkt.com/fc-koper/transfers/verein/433/w_s/pos/saison_id/2023" TargetMode="External"/><Relationship Id="rId9274" Type="http://schemas.openxmlformats.org/officeDocument/2006/relationships/hyperlink" Target="https://www.transfermarkt.com/nk-aluminij-kidricevo/kader/verein/11033/saison_id/2023" TargetMode="External"/><Relationship Id="rId219" Type="http://schemas.openxmlformats.org/officeDocument/2006/relationships/hyperlink" Target="https://www.transfermarkt.com/fc-koper/transfers/verein/433/w_s/pos/saison_id/2023" TargetMode="External"/><Relationship Id="rId633" Type="http://schemas.openxmlformats.org/officeDocument/2006/relationships/hyperlink" Target="https://www.transfermarkt.com/fc-koper/transfers/verein/433/w_s/pos/saison_id/2023" TargetMode="External"/><Relationship Id="rId980" Type="http://schemas.openxmlformats.org/officeDocument/2006/relationships/hyperlink" Target="https://www.transfermarkt.com/fc-koper/transfers/verein/433/w_s/pos/saison_id/2023" TargetMode="External"/><Relationship Id="rId1263" Type="http://schemas.openxmlformats.org/officeDocument/2006/relationships/hyperlink" Target="https://www.transfermarkt.com/nk-olimpija-ljubljana/transfers/verein/4772/w_s/pos/saison_id/2023" TargetMode="External"/><Relationship Id="rId2314" Type="http://schemas.openxmlformats.org/officeDocument/2006/relationships/hyperlink" Target="https://www.transfermarkt.com/fc-koper/kader/verein/433/saison_id/2023" TargetMode="External"/><Relationship Id="rId2661" Type="http://schemas.openxmlformats.org/officeDocument/2006/relationships/hyperlink" Target="https://www.transfermarkt.com/nk-rogaska/transfers/verein/55601/w_s/pos/saison_id/2023" TargetMode="External"/><Relationship Id="rId3712" Type="http://schemas.openxmlformats.org/officeDocument/2006/relationships/hyperlink" Target="https://www.transfermarkt.com/nk-domzale/kader/verein/6248/saison_id/2023" TargetMode="External"/><Relationship Id="rId6868" Type="http://schemas.openxmlformats.org/officeDocument/2006/relationships/hyperlink" Target="https://www.transfermarkt.com/nk-celje/kader/verein/710/saison_id/2023" TargetMode="External"/><Relationship Id="rId7919" Type="http://schemas.openxmlformats.org/officeDocument/2006/relationships/hyperlink" Target="https://www.transfermarkt.com/nk-olimpija-ljubljana/transfers/verein/4772/w_s/pos/saison_id/2023" TargetMode="External"/><Relationship Id="rId8290" Type="http://schemas.openxmlformats.org/officeDocument/2006/relationships/hyperlink" Target="https://www.transfermarkt.com/nk-olimpija-ljubljana/kader/verein/4772/saison_id/2023" TargetMode="External"/><Relationship Id="rId9341" Type="http://schemas.openxmlformats.org/officeDocument/2006/relationships/hyperlink" Target="https://www.transfermarkt.com/nk-bravo/transfers/verein/26985/w_s/pos/saison_id/2023" TargetMode="External"/><Relationship Id="rId5884" Type="http://schemas.openxmlformats.org/officeDocument/2006/relationships/hyperlink" Target="https://www.transfermarkt.com/nk-rogaska/kader/verein/55601/saison_id/2023" TargetMode="External"/><Relationship Id="rId6935" Type="http://schemas.openxmlformats.org/officeDocument/2006/relationships/hyperlink" Target="https://www.transfermarkt.com/nk-celje/transfers/verein/710/w_s/pos/saison_id/2023" TargetMode="External"/><Relationship Id="rId700" Type="http://schemas.openxmlformats.org/officeDocument/2006/relationships/hyperlink" Target="https://www.transfermarkt.com/ns-mura/kader/verein/4059/saison_id/2023" TargetMode="External"/><Relationship Id="rId1330" Type="http://schemas.openxmlformats.org/officeDocument/2006/relationships/hyperlink" Target="https://www.transfermarkt.com/nk-maribor/kader/verein/790/saison_id/2023" TargetMode="External"/><Relationship Id="rId3088" Type="http://schemas.openxmlformats.org/officeDocument/2006/relationships/hyperlink" Target="https://www.transfermarkt.com/nk-rogaska/kader/verein/55601/saison_id/2023" TargetMode="External"/><Relationship Id="rId4486" Type="http://schemas.openxmlformats.org/officeDocument/2006/relationships/hyperlink" Target="https://www.transfermarkt.com/nk-aluminij-kidricevo/kader/verein/11033/saison_id/2023" TargetMode="External"/><Relationship Id="rId5537" Type="http://schemas.openxmlformats.org/officeDocument/2006/relationships/hyperlink" Target="https://www.transfermarkt.com/nk-domzale/transfers/verein/6248/w_s/pos/saison_id/2023" TargetMode="External"/><Relationship Id="rId5951" Type="http://schemas.openxmlformats.org/officeDocument/2006/relationships/hyperlink" Target="https://www.transfermarkt.com/nk-celje/transfers/verein/710/w_s/pos/saison_id/2023" TargetMode="External"/><Relationship Id="rId4139" Type="http://schemas.openxmlformats.org/officeDocument/2006/relationships/hyperlink" Target="https://www.transfermarkt.com/nk-domzale/transfers/verein/6248/w_s/pos/saison_id/2023" TargetMode="External"/><Relationship Id="rId4553" Type="http://schemas.openxmlformats.org/officeDocument/2006/relationships/hyperlink" Target="https://www.transfermarkt.com/nk-radomlje/transfers/verein/21460/w_s/pos/saison_id/2023" TargetMode="External"/><Relationship Id="rId5604" Type="http://schemas.openxmlformats.org/officeDocument/2006/relationships/hyperlink" Target="https://www.transfermarkt.com/nk-aluminij-kidricevo/transfers/verein/11033/w_s/pos/saison_id/2023" TargetMode="External"/><Relationship Id="rId8010" Type="http://schemas.openxmlformats.org/officeDocument/2006/relationships/hyperlink" Target="https://www.transfermarkt.com/nk-maribor/transfers/verein/790/w_s/pos/saison_id/2023" TargetMode="External"/><Relationship Id="rId3155" Type="http://schemas.openxmlformats.org/officeDocument/2006/relationships/hyperlink" Target="https://www.transfermarkt.com/nk-rogaska/transfers/verein/55601/w_s/pos/saison_id/2023" TargetMode="External"/><Relationship Id="rId4206" Type="http://schemas.openxmlformats.org/officeDocument/2006/relationships/hyperlink" Target="https://www.transfermarkt.com/nk-maribor/transfers/verein/790/w_s/pos/saison_id/2023" TargetMode="External"/><Relationship Id="rId4620" Type="http://schemas.openxmlformats.org/officeDocument/2006/relationships/hyperlink" Target="https://www.transfermarkt.com/nk-rogaska/transfers/verein/55601/w_s/pos/saison_id/2023" TargetMode="External"/><Relationship Id="rId7776" Type="http://schemas.openxmlformats.org/officeDocument/2006/relationships/hyperlink" Target="https://www.transfermarkt.com/nk-olimpija-ljubljana/transfers/verein/4772/w_s/pos/saison_id/2023" TargetMode="External"/><Relationship Id="rId8827" Type="http://schemas.openxmlformats.org/officeDocument/2006/relationships/hyperlink" Target="https://www.transfermarkt.com/nk-domzale/kader/verein/6248/saison_id/2023" TargetMode="External"/><Relationship Id="rId490" Type="http://schemas.openxmlformats.org/officeDocument/2006/relationships/hyperlink" Target="https://www.transfermarkt.com/nk-domzale/kader/verein/6248/saison_id/2023" TargetMode="External"/><Relationship Id="rId2171" Type="http://schemas.openxmlformats.org/officeDocument/2006/relationships/hyperlink" Target="https://www.transfermarkt.com/nk-olimpija-ljubljana/transfers/verein/4772/w_s/pos/saison_id/2023" TargetMode="External"/><Relationship Id="rId3222" Type="http://schemas.openxmlformats.org/officeDocument/2006/relationships/hyperlink" Target="https://www.transfermarkt.com/nk-olimpija-ljubljana/transfers/verein/4772/w_s/pos/saison_id/2023" TargetMode="External"/><Relationship Id="rId6378" Type="http://schemas.openxmlformats.org/officeDocument/2006/relationships/hyperlink" Target="https://www.transfermarkt.com/ns-mura/transfers/verein/4059/w_s/pos/saison_id/2023" TargetMode="External"/><Relationship Id="rId7429" Type="http://schemas.openxmlformats.org/officeDocument/2006/relationships/hyperlink" Target="https://www.transfermarkt.com/nk-celje/kader/verein/710/saison_id/2023" TargetMode="External"/><Relationship Id="rId143" Type="http://schemas.openxmlformats.org/officeDocument/2006/relationships/hyperlink" Target="https://www.transfermarkt.com/nk-olimpija-ljubljana/transfers/verein/4772/w_s/pos/saison_id/2023" TargetMode="External"/><Relationship Id="rId5394" Type="http://schemas.openxmlformats.org/officeDocument/2006/relationships/hyperlink" Target="https://www.transfermarkt.com/nk-bravo/transfers/verein/26985/w_s/pos/saison_id/2023" TargetMode="External"/><Relationship Id="rId6445" Type="http://schemas.openxmlformats.org/officeDocument/2006/relationships/hyperlink" Target="https://www.transfermarkt.com/fc-koper/kader/verein/433/saison_id/2023" TargetMode="External"/><Relationship Id="rId6792" Type="http://schemas.openxmlformats.org/officeDocument/2006/relationships/hyperlink" Target="https://www.transfermarkt.com/fc-koper/transfers/verein/433/w_s/pos/saison_id/2023" TargetMode="External"/><Relationship Id="rId7843" Type="http://schemas.openxmlformats.org/officeDocument/2006/relationships/hyperlink" Target="https://www.transfermarkt.com/nk-maribor/kader/verein/790/saison_id/2023" TargetMode="External"/><Relationship Id="rId9" Type="http://schemas.openxmlformats.org/officeDocument/2006/relationships/hyperlink" Target="https://www.transfermarkt.com/nk-radomlje/transfers/verein/21460/w_s/pos/saison_id/2023" TargetMode="External"/><Relationship Id="rId210" Type="http://schemas.openxmlformats.org/officeDocument/2006/relationships/hyperlink" Target="https://www.transfermarkt.com/nk-celje/transfers/verein/710/w_s/pos/saison_id/2023" TargetMode="External"/><Relationship Id="rId2988" Type="http://schemas.openxmlformats.org/officeDocument/2006/relationships/hyperlink" Target="https://www.transfermarkt.com/nk-rogaska/transfers/verein/55601/w_s/pos/saison_id/2023" TargetMode="External"/><Relationship Id="rId5047" Type="http://schemas.openxmlformats.org/officeDocument/2006/relationships/hyperlink" Target="https://www.transfermarkt.com/nk-aluminij-kidricevo/kader/verein/11033/saison_id/2023" TargetMode="External"/><Relationship Id="rId7910" Type="http://schemas.openxmlformats.org/officeDocument/2006/relationships/hyperlink" Target="https://www.transfermarkt.com/nk-bravo/transfers/verein/26985/w_s/pos/saison_id/2023" TargetMode="External"/><Relationship Id="rId5461" Type="http://schemas.openxmlformats.org/officeDocument/2006/relationships/hyperlink" Target="https://www.transfermarkt.com/ns-mura/kader/verein/4059/saison_id/2023" TargetMode="External"/><Relationship Id="rId6512" Type="http://schemas.openxmlformats.org/officeDocument/2006/relationships/hyperlink" Target="https://www.transfermarkt.com/fc-koper/transfers/verein/433/w_s/pos/saison_id/2023" TargetMode="External"/><Relationship Id="rId9668" Type="http://schemas.openxmlformats.org/officeDocument/2006/relationships/hyperlink" Target="https://www.transfermarkt.com/nk-radomlje/transfers/verein/21460/w_s/pos/saison_id/2023" TargetMode="External"/><Relationship Id="rId1657" Type="http://schemas.openxmlformats.org/officeDocument/2006/relationships/hyperlink" Target="https://www.transfermarkt.com/nk-domzale/kader/verein/6248/saison_id/2023" TargetMode="External"/><Relationship Id="rId2708" Type="http://schemas.openxmlformats.org/officeDocument/2006/relationships/hyperlink" Target="https://www.transfermarkt.com/nk-maribor/transfers/verein/790/w_s/pos/saison_id/2023" TargetMode="External"/><Relationship Id="rId4063" Type="http://schemas.openxmlformats.org/officeDocument/2006/relationships/hyperlink" Target="https://www.transfermarkt.com/nk-celje/kader/verein/710/saison_id/2023" TargetMode="External"/><Relationship Id="rId5114" Type="http://schemas.openxmlformats.org/officeDocument/2006/relationships/hyperlink" Target="https://www.transfermarkt.com/ns-mura/transfers/verein/4059/w_s/pos/saison_id/2023" TargetMode="External"/><Relationship Id="rId8684" Type="http://schemas.openxmlformats.org/officeDocument/2006/relationships/hyperlink" Target="https://www.transfermarkt.com/ns-mura/transfers/verein/4059/w_s/pos/saison_id/2023" TargetMode="External"/><Relationship Id="rId1724" Type="http://schemas.openxmlformats.org/officeDocument/2006/relationships/hyperlink" Target="https://www.transfermarkt.com/fc-koper/transfers/verein/433/w_s/pos/saison_id/2023" TargetMode="External"/><Relationship Id="rId4130" Type="http://schemas.openxmlformats.org/officeDocument/2006/relationships/hyperlink" Target="https://www.transfermarkt.com/nk-bravo/transfers/verein/26985/w_s/pos/saison_id/2023" TargetMode="External"/><Relationship Id="rId7286" Type="http://schemas.openxmlformats.org/officeDocument/2006/relationships/hyperlink" Target="https://www.transfermarkt.com/nk-domzale/transfers/verein/6248/w_s/pos/saison_id/2023" TargetMode="External"/><Relationship Id="rId8337" Type="http://schemas.openxmlformats.org/officeDocument/2006/relationships/hyperlink" Target="https://www.transfermarkt.com/ns-mura/transfers/verein/4059/w_s/pos/saison_id/2023" TargetMode="External"/><Relationship Id="rId8751" Type="http://schemas.openxmlformats.org/officeDocument/2006/relationships/hyperlink" Target="https://www.transfermarkt.com/nk-radomlje/transfers/verein/21460/w_s/pos/saison_id/2023" TargetMode="External"/><Relationship Id="rId16" Type="http://schemas.openxmlformats.org/officeDocument/2006/relationships/hyperlink" Target="https://www.transfermarkt.com/nk-olimpija-ljubljana/kader/verein/4772/saison_id/2023" TargetMode="External"/><Relationship Id="rId3896" Type="http://schemas.openxmlformats.org/officeDocument/2006/relationships/hyperlink" Target="https://www.transfermarkt.com/nk-olimpija-ljubljana/transfers/verein/4772/w_s/pos/saison_id/2023" TargetMode="External"/><Relationship Id="rId7353" Type="http://schemas.openxmlformats.org/officeDocument/2006/relationships/hyperlink" Target="https://www.transfermarkt.com/ns-mura/transfers/verein/4059/w_s/pos/saison_id/2023" TargetMode="External"/><Relationship Id="rId8404" Type="http://schemas.openxmlformats.org/officeDocument/2006/relationships/hyperlink" Target="https://www.transfermarkt.com/nk-bravo/kader/verein/26985/saison_id/2023" TargetMode="External"/><Relationship Id="rId2498" Type="http://schemas.openxmlformats.org/officeDocument/2006/relationships/hyperlink" Target="https://www.transfermarkt.com/nk-olimpija-ljubljana/transfers/verein/4772/w_s/pos/saison_id/2023" TargetMode="External"/><Relationship Id="rId3549" Type="http://schemas.openxmlformats.org/officeDocument/2006/relationships/hyperlink" Target="https://www.transfermarkt.com/nk-celje/transfers/verein/710/w_s/pos/saison_id/2023" TargetMode="External"/><Relationship Id="rId4947" Type="http://schemas.openxmlformats.org/officeDocument/2006/relationships/hyperlink" Target="https://www.transfermarkt.com/nk-olimpija-ljubljana/transfers/verein/4772/w_s/pos/saison_id/2023" TargetMode="External"/><Relationship Id="rId7006" Type="http://schemas.openxmlformats.org/officeDocument/2006/relationships/hyperlink" Target="https://www.transfermarkt.com/nk-radomlje/kader/verein/21460/saison_id/2023" TargetMode="External"/><Relationship Id="rId7420" Type="http://schemas.openxmlformats.org/officeDocument/2006/relationships/hyperlink" Target="https://www.transfermarkt.com/nk-bravo/kader/verein/26985/saison_id/2023" TargetMode="External"/><Relationship Id="rId3963" Type="http://schemas.openxmlformats.org/officeDocument/2006/relationships/hyperlink" Target="https://www.transfermarkt.com/nk-bravo/transfers/verein/26985/w_s/pos/saison_id/2023" TargetMode="External"/><Relationship Id="rId6022" Type="http://schemas.openxmlformats.org/officeDocument/2006/relationships/hyperlink" Target="https://www.transfermarkt.com/nk-radomlje/kader/verein/21460/saison_id/2023" TargetMode="External"/><Relationship Id="rId9178" Type="http://schemas.openxmlformats.org/officeDocument/2006/relationships/hyperlink" Target="https://www.transfermarkt.com/nk-celje/kader/verein/710/saison_id/2023" TargetMode="External"/><Relationship Id="rId884" Type="http://schemas.openxmlformats.org/officeDocument/2006/relationships/hyperlink" Target="https://www.transfermarkt.com/nk-celje/transfers/verein/710/w_s/pos/saison_id/2023" TargetMode="External"/><Relationship Id="rId2565" Type="http://schemas.openxmlformats.org/officeDocument/2006/relationships/hyperlink" Target="https://www.transfermarkt.com/nk-maribor/transfers/verein/790/w_s/pos/saison_id/2023" TargetMode="External"/><Relationship Id="rId3616" Type="http://schemas.openxmlformats.org/officeDocument/2006/relationships/hyperlink" Target="https://www.transfermarkt.com/nk-olimpija-ljubljana/kader/verein/4772/saison_id/2023" TargetMode="External"/><Relationship Id="rId8194" Type="http://schemas.openxmlformats.org/officeDocument/2006/relationships/hyperlink" Target="https://www.transfermarkt.com/nk-radomlje/kader/verein/21460/saison_id/2023" TargetMode="External"/><Relationship Id="rId9592" Type="http://schemas.openxmlformats.org/officeDocument/2006/relationships/hyperlink" Target="https://www.transfermarkt.com/fc-koper/kader/verein/433/saison_id/2023" TargetMode="External"/><Relationship Id="rId537" Type="http://schemas.openxmlformats.org/officeDocument/2006/relationships/hyperlink" Target="https://www.transfermarkt.com/nk-olimpija-ljubljana/transfers/verein/4772/w_s/pos/saison_id/2023" TargetMode="External"/><Relationship Id="rId951" Type="http://schemas.openxmlformats.org/officeDocument/2006/relationships/hyperlink" Target="https://www.transfermarkt.com/fc-koper/transfers/verein/433/w_s/pos/saison_id/2023" TargetMode="External"/><Relationship Id="rId1167" Type="http://schemas.openxmlformats.org/officeDocument/2006/relationships/hyperlink" Target="https://www.transfermarkt.com/fc-koper/kader/verein/433/saison_id/2023" TargetMode="External"/><Relationship Id="rId1581" Type="http://schemas.openxmlformats.org/officeDocument/2006/relationships/hyperlink" Target="https://www.transfermarkt.com/nk-aluminij-kidricevo/transfers/verein/11033/w_s/pos/saison_id/2023" TargetMode="External"/><Relationship Id="rId2218" Type="http://schemas.openxmlformats.org/officeDocument/2006/relationships/hyperlink" Target="https://www.transfermarkt.com/nk-domzale/kader/verein/6248/saison_id/2023" TargetMode="External"/><Relationship Id="rId2632" Type="http://schemas.openxmlformats.org/officeDocument/2006/relationships/hyperlink" Target="https://www.transfermarkt.com/nk-aluminij-kidricevo/kader/verein/11033/saison_id/2023" TargetMode="External"/><Relationship Id="rId5788" Type="http://schemas.openxmlformats.org/officeDocument/2006/relationships/hyperlink" Target="https://www.transfermarkt.com/nk-olimpija-ljubljana/kader/verein/4772/saison_id/2023" TargetMode="External"/><Relationship Id="rId6839" Type="http://schemas.openxmlformats.org/officeDocument/2006/relationships/hyperlink" Target="https://www.transfermarkt.com/nk-maribor/transfers/verein/790/w_s/pos/saison_id/2023" TargetMode="External"/><Relationship Id="rId9245" Type="http://schemas.openxmlformats.org/officeDocument/2006/relationships/hyperlink" Target="https://www.transfermarkt.com/nk-radomlje/transfers/verein/21460/w_s/pos/saison_id/2023" TargetMode="External"/><Relationship Id="rId604" Type="http://schemas.openxmlformats.org/officeDocument/2006/relationships/hyperlink" Target="https://www.transfermarkt.com/nk-celje/kader/verein/710/saison_id/2023" TargetMode="External"/><Relationship Id="rId1234" Type="http://schemas.openxmlformats.org/officeDocument/2006/relationships/hyperlink" Target="https://www.transfermarkt.com/ns-mura/kader/verein/4059/saison_id/2023" TargetMode="External"/><Relationship Id="rId5855" Type="http://schemas.openxmlformats.org/officeDocument/2006/relationships/hyperlink" Target="https://www.transfermarkt.com/ns-mura/transfers/verein/4059/w_s/pos/saison_id/2023" TargetMode="External"/><Relationship Id="rId6906" Type="http://schemas.openxmlformats.org/officeDocument/2006/relationships/hyperlink" Target="https://www.transfermarkt.com/nk-rogaska/transfers/verein/55601/w_s/pos/saison_id/2023" TargetMode="External"/><Relationship Id="rId8261" Type="http://schemas.openxmlformats.org/officeDocument/2006/relationships/hyperlink" Target="https://www.transfermarkt.com/nk-aluminij-kidricevo/transfers/verein/11033/w_s/pos/saison_id/2023" TargetMode="External"/><Relationship Id="rId9312" Type="http://schemas.openxmlformats.org/officeDocument/2006/relationships/hyperlink" Target="https://www.transfermarkt.com/nk-domzale/transfers/verein/6248/w_s/pos/saison_id/2023" TargetMode="External"/><Relationship Id="rId1301" Type="http://schemas.openxmlformats.org/officeDocument/2006/relationships/hyperlink" Target="https://www.transfermarkt.com/fc-koper/transfers/verein/433/w_s/pos/saison_id/2023" TargetMode="External"/><Relationship Id="rId4457" Type="http://schemas.openxmlformats.org/officeDocument/2006/relationships/hyperlink" Target="https://www.transfermarkt.com/nk-rogaska/transfers/verein/55601/w_s/pos/saison_id/2023" TargetMode="External"/><Relationship Id="rId5508" Type="http://schemas.openxmlformats.org/officeDocument/2006/relationships/hyperlink" Target="https://www.transfermarkt.com/nk-rogaska/transfers/verein/55601/w_s/pos/saison_id/2023" TargetMode="External"/><Relationship Id="rId3059" Type="http://schemas.openxmlformats.org/officeDocument/2006/relationships/hyperlink" Target="https://www.transfermarkt.com/ns-mura/transfers/verein/4059/w_s/pos/saison_id/2023" TargetMode="External"/><Relationship Id="rId3473" Type="http://schemas.openxmlformats.org/officeDocument/2006/relationships/hyperlink" Target="https://www.transfermarkt.com/fc-koper/transfers/verein/433/w_s/pos/saison_id/2023" TargetMode="External"/><Relationship Id="rId4524" Type="http://schemas.openxmlformats.org/officeDocument/2006/relationships/hyperlink" Target="https://www.transfermarkt.com/nk-aluminij-kidricevo/transfers/verein/11033/w_s/pos/saison_id/2023" TargetMode="External"/><Relationship Id="rId4871" Type="http://schemas.openxmlformats.org/officeDocument/2006/relationships/hyperlink" Target="https://www.transfermarkt.com/nk-celje/transfers/verein/710/w_s/pos/saison_id/2023" TargetMode="External"/><Relationship Id="rId5922" Type="http://schemas.openxmlformats.org/officeDocument/2006/relationships/hyperlink" Target="https://www.transfermarkt.com/nk-aluminij-kidricevo/transfers/verein/11033/w_s/pos/saison_id/2023" TargetMode="External"/><Relationship Id="rId394" Type="http://schemas.openxmlformats.org/officeDocument/2006/relationships/hyperlink" Target="https://www.transfermarkt.com/nk-radomlje/kader/verein/21460/saison_id/2023" TargetMode="External"/><Relationship Id="rId2075" Type="http://schemas.openxmlformats.org/officeDocument/2006/relationships/hyperlink" Target="https://www.transfermarkt.com/nk-radomlje/transfers/verein/21460/w_s/pos/saison_id/2023" TargetMode="External"/><Relationship Id="rId3126" Type="http://schemas.openxmlformats.org/officeDocument/2006/relationships/hyperlink" Target="https://www.transfermarkt.com/nk-bravo/transfers/verein/26985/w_s/pos/saison_id/2023" TargetMode="External"/><Relationship Id="rId1091" Type="http://schemas.openxmlformats.org/officeDocument/2006/relationships/hyperlink" Target="https://www.transfermarkt.com/fc-koper/transfers/verein/433/w_s/pos/saison_id/2023" TargetMode="External"/><Relationship Id="rId3540" Type="http://schemas.openxmlformats.org/officeDocument/2006/relationships/hyperlink" Target="https://www.transfermarkt.com/nk-bravo/transfers/verein/26985/w_s/pos/saison_id/2023" TargetMode="External"/><Relationship Id="rId5298" Type="http://schemas.openxmlformats.org/officeDocument/2006/relationships/hyperlink" Target="https://www.transfermarkt.com/fc-koper/transfers/verein/433/w_s/pos/saison_id/2023" TargetMode="External"/><Relationship Id="rId6696" Type="http://schemas.openxmlformats.org/officeDocument/2006/relationships/hyperlink" Target="https://www.transfermarkt.com/nk-domzale/transfers/verein/6248/w_s/pos/saison_id/2023" TargetMode="External"/><Relationship Id="rId7747" Type="http://schemas.openxmlformats.org/officeDocument/2006/relationships/hyperlink" Target="https://www.transfermarkt.com/nk-bravo/kader/verein/26985/saison_id/2023" TargetMode="External"/><Relationship Id="rId114" Type="http://schemas.openxmlformats.org/officeDocument/2006/relationships/hyperlink" Target="https://www.transfermarkt.com/nk-celje/transfers/verein/710/w_s/pos/saison_id/2023" TargetMode="External"/><Relationship Id="rId461" Type="http://schemas.openxmlformats.org/officeDocument/2006/relationships/hyperlink" Target="https://www.transfermarkt.com/nk-olimpija-ljubljana/transfers/verein/4772/w_s/pos/saison_id/2023" TargetMode="External"/><Relationship Id="rId2142" Type="http://schemas.openxmlformats.org/officeDocument/2006/relationships/hyperlink" Target="https://www.transfermarkt.com/fc-koper/transfers/verein/433/w_s/pos/saison_id/2023" TargetMode="External"/><Relationship Id="rId6349" Type="http://schemas.openxmlformats.org/officeDocument/2006/relationships/hyperlink" Target="https://www.transfermarkt.com/nk-celje/kader/verein/710/saison_id/2023" TargetMode="External"/><Relationship Id="rId6763" Type="http://schemas.openxmlformats.org/officeDocument/2006/relationships/hyperlink" Target="https://www.transfermarkt.com/fc-koper/kader/verein/433/saison_id/2023" TargetMode="External"/><Relationship Id="rId7814" Type="http://schemas.openxmlformats.org/officeDocument/2006/relationships/hyperlink" Target="https://www.transfermarkt.com/nk-radomlje/transfers/verein/21460/w_s/pos/saison_id/2023" TargetMode="External"/><Relationship Id="rId2959" Type="http://schemas.openxmlformats.org/officeDocument/2006/relationships/hyperlink" Target="https://www.transfermarkt.com/fc-koper/kader/verein/433/saison_id/2023" TargetMode="External"/><Relationship Id="rId5365" Type="http://schemas.openxmlformats.org/officeDocument/2006/relationships/hyperlink" Target="https://www.transfermarkt.com/fc-koper/kader/verein/433/saison_id/2023" TargetMode="External"/><Relationship Id="rId6416" Type="http://schemas.openxmlformats.org/officeDocument/2006/relationships/hyperlink" Target="https://www.transfermarkt.com/ns-mura/transfers/verein/4059/w_s/pos/saison_id/2023" TargetMode="External"/><Relationship Id="rId6830" Type="http://schemas.openxmlformats.org/officeDocument/2006/relationships/hyperlink" Target="https://www.transfermarkt.com/nk-aluminij-kidricevo/transfers/verein/11033/w_s/pos/saison_id/2023" TargetMode="External"/><Relationship Id="rId4381" Type="http://schemas.openxmlformats.org/officeDocument/2006/relationships/hyperlink" Target="https://www.transfermarkt.com/nk-aluminij-kidricevo/kader/verein/11033/saison_id/2023" TargetMode="External"/><Relationship Id="rId5018" Type="http://schemas.openxmlformats.org/officeDocument/2006/relationships/hyperlink" Target="https://www.transfermarkt.com/nk-maribor/transfers/verein/790/w_s/pos/saison_id/2023" TargetMode="External"/><Relationship Id="rId5432" Type="http://schemas.openxmlformats.org/officeDocument/2006/relationships/hyperlink" Target="https://www.transfermarkt.com/nk-rogaska/transfers/verein/55601/w_s/pos/saison_id/2023" TargetMode="External"/><Relationship Id="rId8588" Type="http://schemas.openxmlformats.org/officeDocument/2006/relationships/hyperlink" Target="https://www.transfermarkt.com/fc-koper/transfers/verein/433/w_s/pos/saison_id/2023" TargetMode="External"/><Relationship Id="rId9639" Type="http://schemas.openxmlformats.org/officeDocument/2006/relationships/hyperlink" Target="https://www.transfermarkt.com/ns-mura/transfers/verein/4059/w_s/pos/saison_id/2023" TargetMode="External"/><Relationship Id="rId1628" Type="http://schemas.openxmlformats.org/officeDocument/2006/relationships/hyperlink" Target="https://www.transfermarkt.com/nk-olimpija-ljubljana/transfers/verein/4772/w_s/pos/saison_id/2023" TargetMode="External"/><Relationship Id="rId1975" Type="http://schemas.openxmlformats.org/officeDocument/2006/relationships/hyperlink" Target="https://www.transfermarkt.com/fc-koper/kader/verein/433/saison_id/2023" TargetMode="External"/><Relationship Id="rId4034" Type="http://schemas.openxmlformats.org/officeDocument/2006/relationships/hyperlink" Target="https://www.transfermarkt.com/nk-rogaska/transfers/verein/55601/w_s/pos/saison_id/2023" TargetMode="External"/><Relationship Id="rId8655" Type="http://schemas.openxmlformats.org/officeDocument/2006/relationships/hyperlink" Target="https://www.transfermarkt.com/nk-rogaska/transfers/verein/55601/w_s/pos/saison_id/2023" TargetMode="External"/><Relationship Id="rId3050" Type="http://schemas.openxmlformats.org/officeDocument/2006/relationships/hyperlink" Target="https://www.transfermarkt.com/nk-celje/transfers/verein/710/w_s/pos/saison_id/2023" TargetMode="External"/><Relationship Id="rId4101" Type="http://schemas.openxmlformats.org/officeDocument/2006/relationships/hyperlink" Target="https://www.transfermarkt.com/nk-maribor/transfers/verein/790/w_s/pos/saison_id/2023" TargetMode="External"/><Relationship Id="rId7257" Type="http://schemas.openxmlformats.org/officeDocument/2006/relationships/hyperlink" Target="https://www.transfermarkt.com/nk-celje/transfers/verein/710/w_s/pos/saison_id/2023" TargetMode="External"/><Relationship Id="rId8308" Type="http://schemas.openxmlformats.org/officeDocument/2006/relationships/hyperlink" Target="https://www.transfermarkt.com/nk-celje/kader/verein/710/saison_id/2023" TargetMode="External"/><Relationship Id="rId9706" Type="http://schemas.openxmlformats.org/officeDocument/2006/relationships/hyperlink" Target="https://www.transfermarkt.com/nk-bravo/kader/verein/26985/saison_id/2023" TargetMode="External"/><Relationship Id="rId7671" Type="http://schemas.openxmlformats.org/officeDocument/2006/relationships/hyperlink" Target="https://www.transfermarkt.com/nk-radomlje/transfers/verein/21460/w_s/pos/saison_id/2023" TargetMode="External"/><Relationship Id="rId8722" Type="http://schemas.openxmlformats.org/officeDocument/2006/relationships/hyperlink" Target="https://www.transfermarkt.com/nk-bravo/kader/verein/26985/saison_id/2023" TargetMode="External"/><Relationship Id="rId3867" Type="http://schemas.openxmlformats.org/officeDocument/2006/relationships/hyperlink" Target="https://www.transfermarkt.com/nk-aluminij-kidricevo/transfers/verein/11033/w_s/pos/saison_id/2023" TargetMode="External"/><Relationship Id="rId4918" Type="http://schemas.openxmlformats.org/officeDocument/2006/relationships/hyperlink" Target="https://www.transfermarkt.com/nk-domzale/kader/verein/6248/saison_id/2023" TargetMode="External"/><Relationship Id="rId6273" Type="http://schemas.openxmlformats.org/officeDocument/2006/relationships/hyperlink" Target="https://www.transfermarkt.com/nk-radomlje/transfers/verein/21460/w_s/pos/saison_id/2023" TargetMode="External"/><Relationship Id="rId7324" Type="http://schemas.openxmlformats.org/officeDocument/2006/relationships/hyperlink" Target="https://www.transfermarkt.com/fc-koper/kader/verein/433/saison_id/2023" TargetMode="External"/><Relationship Id="rId788" Type="http://schemas.openxmlformats.org/officeDocument/2006/relationships/hyperlink" Target="https://www.transfermarkt.com/ns-mura/transfers/verein/4059/w_s/pos/saison_id/2023" TargetMode="External"/><Relationship Id="rId2469" Type="http://schemas.openxmlformats.org/officeDocument/2006/relationships/hyperlink" Target="https://www.transfermarkt.com/nk-aluminij-kidricevo/transfers/verein/11033/w_s/pos/saison_id/2023" TargetMode="External"/><Relationship Id="rId2883" Type="http://schemas.openxmlformats.org/officeDocument/2006/relationships/hyperlink" Target="https://www.transfermarkt.com/fc-koper/transfers/verein/433/w_s/pos/saison_id/2023" TargetMode="External"/><Relationship Id="rId3934" Type="http://schemas.openxmlformats.org/officeDocument/2006/relationships/hyperlink" Target="https://www.transfermarkt.com/nk-celje/kader/verein/710/saison_id/2023" TargetMode="External"/><Relationship Id="rId6340" Type="http://schemas.openxmlformats.org/officeDocument/2006/relationships/hyperlink" Target="https://www.transfermarkt.com/nk-olimpija-ljubljana/kader/verein/4772/saison_id/2023" TargetMode="External"/><Relationship Id="rId9496" Type="http://schemas.openxmlformats.org/officeDocument/2006/relationships/hyperlink" Target="https://www.transfermarkt.com/nk-rogaska/kader/verein/55601/saison_id/2023" TargetMode="External"/><Relationship Id="rId855" Type="http://schemas.openxmlformats.org/officeDocument/2006/relationships/hyperlink" Target="https://www.transfermarkt.com/nk-rogaska/transfers/verein/55601/w_s/pos/saison_id/2023" TargetMode="External"/><Relationship Id="rId1485" Type="http://schemas.openxmlformats.org/officeDocument/2006/relationships/hyperlink" Target="https://www.transfermarkt.com/nk-celje/transfers/verein/710/w_s/pos/saison_id/2023" TargetMode="External"/><Relationship Id="rId2536" Type="http://schemas.openxmlformats.org/officeDocument/2006/relationships/hyperlink" Target="https://www.transfermarkt.com/ns-mura/kader/verein/4059/saison_id/2023" TargetMode="External"/><Relationship Id="rId8098" Type="http://schemas.openxmlformats.org/officeDocument/2006/relationships/hyperlink" Target="https://www.transfermarkt.com/nk-rogaska/kader/verein/55601/saison_id/2023" TargetMode="External"/><Relationship Id="rId9149" Type="http://schemas.openxmlformats.org/officeDocument/2006/relationships/hyperlink" Target="https://www.transfermarkt.com/nk-aluminij-kidricevo/transfers/verein/11033/w_s/pos/saison_id/2023" TargetMode="External"/><Relationship Id="rId9563" Type="http://schemas.openxmlformats.org/officeDocument/2006/relationships/hyperlink" Target="https://www.transfermarkt.com/nk-radomlje/transfers/verein/21460/w_s/pos/saison_id/2023" TargetMode="External"/><Relationship Id="rId508" Type="http://schemas.openxmlformats.org/officeDocument/2006/relationships/hyperlink" Target="https://www.transfermarkt.com/nk-celje/kader/verein/710/saison_id/2023" TargetMode="External"/><Relationship Id="rId922" Type="http://schemas.openxmlformats.org/officeDocument/2006/relationships/hyperlink" Target="https://www.transfermarkt.com/nk-rogaska/kader/verein/55601/saison_id/2023" TargetMode="External"/><Relationship Id="rId1138" Type="http://schemas.openxmlformats.org/officeDocument/2006/relationships/hyperlink" Target="https://www.transfermarkt.com/nk-rogaska/kader/verein/55601/saison_id/2023" TargetMode="External"/><Relationship Id="rId1552" Type="http://schemas.openxmlformats.org/officeDocument/2006/relationships/hyperlink" Target="https://www.transfermarkt.com/nk-olimpija-ljubljana/kader/verein/4772/saison_id/2023" TargetMode="External"/><Relationship Id="rId2603" Type="http://schemas.openxmlformats.org/officeDocument/2006/relationships/hyperlink" Target="https://www.transfermarkt.com/ns-mura/transfers/verein/4059/w_s/pos/saison_id/2023" TargetMode="External"/><Relationship Id="rId2950" Type="http://schemas.openxmlformats.org/officeDocument/2006/relationships/hyperlink" Target="https://www.transfermarkt.com/nk-bravo/kader/verein/26985/saison_id/2023" TargetMode="External"/><Relationship Id="rId5759" Type="http://schemas.openxmlformats.org/officeDocument/2006/relationships/hyperlink" Target="https://www.transfermarkt.com/nk-maribor/transfers/verein/790/w_s/pos/saison_id/2023" TargetMode="External"/><Relationship Id="rId8165" Type="http://schemas.openxmlformats.org/officeDocument/2006/relationships/hyperlink" Target="https://www.transfermarkt.com/nk-rogaska/transfers/verein/55601/w_s/pos/saison_id/2023" TargetMode="External"/><Relationship Id="rId9216" Type="http://schemas.openxmlformats.org/officeDocument/2006/relationships/hyperlink" Target="https://www.transfermarkt.com/fc-koper/transfers/verein/433/w_s/pos/saison_id/2023" TargetMode="External"/><Relationship Id="rId9630" Type="http://schemas.openxmlformats.org/officeDocument/2006/relationships/hyperlink" Target="https://www.transfermarkt.com/nk-domzale/transfers/verein/6248/w_s/pos/saison_id/2023" TargetMode="External"/><Relationship Id="rId1205" Type="http://schemas.openxmlformats.org/officeDocument/2006/relationships/hyperlink" Target="https://www.transfermarkt.com/nk-maribor/transfers/verein/790/w_s/pos/saison_id/2023" TargetMode="External"/><Relationship Id="rId7181" Type="http://schemas.openxmlformats.org/officeDocument/2006/relationships/hyperlink" Target="https://www.transfermarkt.com/nk-olimpija-ljubljana/transfers/verein/4772/w_s/pos/saison_id/2023" TargetMode="External"/><Relationship Id="rId8232" Type="http://schemas.openxmlformats.org/officeDocument/2006/relationships/hyperlink" Target="https://www.transfermarkt.com/nk-aluminij-kidricevo/transfers/verein/11033/w_s/pos/saison_id/2023" TargetMode="External"/><Relationship Id="rId3377" Type="http://schemas.openxmlformats.org/officeDocument/2006/relationships/hyperlink" Target="https://www.transfermarkt.com/nk-rogaska/transfers/verein/55601/w_s/pos/saison_id/2023" TargetMode="External"/><Relationship Id="rId4775" Type="http://schemas.openxmlformats.org/officeDocument/2006/relationships/hyperlink" Target="https://www.transfermarkt.com/nk-celje/transfers/verein/710/w_s/pos/saison_id/2023" TargetMode="External"/><Relationship Id="rId5826" Type="http://schemas.openxmlformats.org/officeDocument/2006/relationships/hyperlink" Target="https://www.transfermarkt.com/nk-celje/transfers/verein/710/w_s/pos/saison_id/2023" TargetMode="External"/><Relationship Id="rId298" Type="http://schemas.openxmlformats.org/officeDocument/2006/relationships/hyperlink" Target="https://www.transfermarkt.com/nk-radomlje/kader/verein/21460/saison_id/2023" TargetMode="External"/><Relationship Id="rId3791" Type="http://schemas.openxmlformats.org/officeDocument/2006/relationships/hyperlink" Target="https://www.transfermarkt.com/fc-koper/transfers/verein/433/w_s/pos/saison_id/2023" TargetMode="External"/><Relationship Id="rId4428" Type="http://schemas.openxmlformats.org/officeDocument/2006/relationships/hyperlink" Target="https://www.transfermarkt.com/nk-bravo/transfers/verein/26985/w_s/pos/saison_id/2023" TargetMode="External"/><Relationship Id="rId4842" Type="http://schemas.openxmlformats.org/officeDocument/2006/relationships/hyperlink" Target="https://www.transfermarkt.com/nk-bravo/transfers/verein/26985/w_s/pos/saison_id/2023" TargetMode="External"/><Relationship Id="rId7998" Type="http://schemas.openxmlformats.org/officeDocument/2006/relationships/hyperlink" Target="https://www.transfermarkt.com/nk-domzale/transfers/verein/6248/w_s/pos/saison_id/2023" TargetMode="External"/><Relationship Id="rId2393" Type="http://schemas.openxmlformats.org/officeDocument/2006/relationships/hyperlink" Target="https://www.transfermarkt.com/nk-aluminij-kidricevo/transfers/verein/11033/w_s/pos/saison_id/2023" TargetMode="External"/><Relationship Id="rId3444" Type="http://schemas.openxmlformats.org/officeDocument/2006/relationships/hyperlink" Target="https://www.transfermarkt.com/nk-celje/transfers/verein/710/w_s/pos/saison_id/2023" TargetMode="External"/><Relationship Id="rId365" Type="http://schemas.openxmlformats.org/officeDocument/2006/relationships/hyperlink" Target="https://www.transfermarkt.com/nk-maribor/transfers/verein/790/w_s/pos/saison_id/2023" TargetMode="External"/><Relationship Id="rId2046" Type="http://schemas.openxmlformats.org/officeDocument/2006/relationships/hyperlink" Target="https://www.transfermarkt.com/nk-olimpija-ljubljana/transfers/verein/4772/w_s/pos/saison_id/2023" TargetMode="External"/><Relationship Id="rId2460" Type="http://schemas.openxmlformats.org/officeDocument/2006/relationships/hyperlink" Target="https://www.transfermarkt.com/nk-bravo/transfers/verein/26985/w_s/pos/saison_id/2023" TargetMode="External"/><Relationship Id="rId3511" Type="http://schemas.openxmlformats.org/officeDocument/2006/relationships/hyperlink" Target="https://www.transfermarkt.com/nk-radomlje/kader/verein/21460/saison_id/2023" TargetMode="External"/><Relationship Id="rId6667" Type="http://schemas.openxmlformats.org/officeDocument/2006/relationships/hyperlink" Target="https://www.transfermarkt.com/nk-aluminij-kidricevo/kader/verein/11033/saison_id/2023" TargetMode="External"/><Relationship Id="rId7718" Type="http://schemas.openxmlformats.org/officeDocument/2006/relationships/hyperlink" Target="https://www.transfermarkt.com/ns-mura/transfers/verein/4059/w_s/pos/saison_id/2023" TargetMode="External"/><Relationship Id="rId9073" Type="http://schemas.openxmlformats.org/officeDocument/2006/relationships/hyperlink" Target="https://www.transfermarkt.com/nk-maribor/kader/verein/790/saison_id/2023" TargetMode="External"/><Relationship Id="rId432" Type="http://schemas.openxmlformats.org/officeDocument/2006/relationships/hyperlink" Target="https://www.transfermarkt.com/nk-radomlje/transfers/verein/21460/w_s/pos/saison_id/2023" TargetMode="External"/><Relationship Id="rId1062" Type="http://schemas.openxmlformats.org/officeDocument/2006/relationships/hyperlink" Target="https://www.transfermarkt.com/nk-olimpija-ljubljana/transfers/verein/4772/w_s/pos/saison_id/2023" TargetMode="External"/><Relationship Id="rId2113" Type="http://schemas.openxmlformats.org/officeDocument/2006/relationships/hyperlink" Target="https://www.transfermarkt.com/nk-celje/kader/verein/710/saison_id/2023" TargetMode="External"/><Relationship Id="rId5269" Type="http://schemas.openxmlformats.org/officeDocument/2006/relationships/hyperlink" Target="https://www.transfermarkt.com/ns-mura/kader/verein/4059/saison_id/2023" TargetMode="External"/><Relationship Id="rId5683" Type="http://schemas.openxmlformats.org/officeDocument/2006/relationships/hyperlink" Target="https://www.transfermarkt.com/nk-maribor/kader/verein/790/saison_id/2023" TargetMode="External"/><Relationship Id="rId6734" Type="http://schemas.openxmlformats.org/officeDocument/2006/relationships/hyperlink" Target="https://www.transfermarkt.com/nk-maribor/transfers/verein/790/w_s/pos/saison_id/2023" TargetMode="External"/><Relationship Id="rId9140" Type="http://schemas.openxmlformats.org/officeDocument/2006/relationships/hyperlink" Target="https://www.transfermarkt.com/nk-olimpija-ljubljana/transfers/verein/4772/w_s/pos/saison_id/2023" TargetMode="External"/><Relationship Id="rId4285" Type="http://schemas.openxmlformats.org/officeDocument/2006/relationships/hyperlink" Target="https://www.transfermarkt.com/nk-olimpija-ljubljana/kader/verein/4772/saison_id/2023" TargetMode="External"/><Relationship Id="rId5336" Type="http://schemas.openxmlformats.org/officeDocument/2006/relationships/hyperlink" Target="https://www.transfermarkt.com/nk-olimpija-ljubljana/transfers/verein/4772/w_s/pos/saison_id/2023" TargetMode="External"/><Relationship Id="rId1879" Type="http://schemas.openxmlformats.org/officeDocument/2006/relationships/hyperlink" Target="https://www.transfermarkt.com/nk-olimpija-ljubljana/kader/verein/4772/saison_id/2023" TargetMode="External"/><Relationship Id="rId5750" Type="http://schemas.openxmlformats.org/officeDocument/2006/relationships/hyperlink" Target="https://www.transfermarkt.com/nk-celje/transfers/verein/710/w_s/pos/saison_id/2023" TargetMode="External"/><Relationship Id="rId6801" Type="http://schemas.openxmlformats.org/officeDocument/2006/relationships/hyperlink" Target="https://www.transfermarkt.com/ns-mura/transfers/verein/4059/w_s/pos/saison_id/2023" TargetMode="External"/><Relationship Id="rId1946" Type="http://schemas.openxmlformats.org/officeDocument/2006/relationships/hyperlink" Target="https://www.transfermarkt.com/nk-celje/transfers/verein/710/w_s/pos/saison_id/2023" TargetMode="External"/><Relationship Id="rId4005" Type="http://schemas.openxmlformats.org/officeDocument/2006/relationships/hyperlink" Target="https://www.transfermarkt.com/nk-celje/transfers/verein/710/w_s/pos/saison_id/2023" TargetMode="External"/><Relationship Id="rId4352" Type="http://schemas.openxmlformats.org/officeDocument/2006/relationships/hyperlink" Target="https://www.transfermarkt.com/nk-bravo/transfers/verein/26985/w_s/pos/saison_id/2023" TargetMode="External"/><Relationship Id="rId5403" Type="http://schemas.openxmlformats.org/officeDocument/2006/relationships/hyperlink" Target="https://www.transfermarkt.com/nk-bravo/transfers/verein/26985/w_s/pos/saison_id/2023" TargetMode="External"/><Relationship Id="rId8559" Type="http://schemas.openxmlformats.org/officeDocument/2006/relationships/hyperlink" Target="https://www.transfermarkt.com/nk-maribor/transfers/verein/790/w_s/pos/saison_id/2023" TargetMode="External"/><Relationship Id="rId8973" Type="http://schemas.openxmlformats.org/officeDocument/2006/relationships/hyperlink" Target="https://www.transfermarkt.com/nk-celje/transfers/verein/710/w_s/pos/saison_id/2023" TargetMode="External"/><Relationship Id="rId7575" Type="http://schemas.openxmlformats.org/officeDocument/2006/relationships/hyperlink" Target="https://www.transfermarkt.com/nk-aluminij-kidricevo/transfers/verein/11033/w_s/pos/saison_id/2023" TargetMode="External"/><Relationship Id="rId8626" Type="http://schemas.openxmlformats.org/officeDocument/2006/relationships/hyperlink" Target="https://www.transfermarkt.com/nk-celje/transfers/verein/710/w_s/pos/saison_id/2023" TargetMode="External"/><Relationship Id="rId3021" Type="http://schemas.openxmlformats.org/officeDocument/2006/relationships/hyperlink" Target="https://www.transfermarkt.com/nk-domzale/transfers/verein/6248/w_s/pos/saison_id/2023" TargetMode="External"/><Relationship Id="rId6177" Type="http://schemas.openxmlformats.org/officeDocument/2006/relationships/hyperlink" Target="https://www.transfermarkt.com/nk-rogaska/transfers/verein/55601/w_s/pos/saison_id/2023" TargetMode="External"/><Relationship Id="rId6591" Type="http://schemas.openxmlformats.org/officeDocument/2006/relationships/hyperlink" Target="https://www.transfermarkt.com/nk-rogaska/transfers/verein/55601/w_s/pos/saison_id/2023" TargetMode="External"/><Relationship Id="rId7228" Type="http://schemas.openxmlformats.org/officeDocument/2006/relationships/hyperlink" Target="https://www.transfermarkt.com/fc-koper/kader/verein/433/saison_id/2023" TargetMode="External"/><Relationship Id="rId7642" Type="http://schemas.openxmlformats.org/officeDocument/2006/relationships/hyperlink" Target="https://www.transfermarkt.com/nk-rogaska/kader/verein/55601/saison_id/2023" TargetMode="External"/><Relationship Id="rId2787" Type="http://schemas.openxmlformats.org/officeDocument/2006/relationships/hyperlink" Target="https://www.transfermarkt.com/ns-mura/transfers/verein/4059/w_s/pos/saison_id/2023" TargetMode="External"/><Relationship Id="rId3838" Type="http://schemas.openxmlformats.org/officeDocument/2006/relationships/hyperlink" Target="https://www.transfermarkt.com/nk-olimpija-ljubljana/kader/verein/4772/saison_id/2023" TargetMode="External"/><Relationship Id="rId5193" Type="http://schemas.openxmlformats.org/officeDocument/2006/relationships/hyperlink" Target="https://www.transfermarkt.com/nk-maribor/transfers/verein/790/w_s/pos/saison_id/2023" TargetMode="External"/><Relationship Id="rId6244" Type="http://schemas.openxmlformats.org/officeDocument/2006/relationships/hyperlink" Target="https://www.transfermarkt.com/nk-celje/kader/verein/710/saison_id/2023" TargetMode="External"/><Relationship Id="rId759" Type="http://schemas.openxmlformats.org/officeDocument/2006/relationships/hyperlink" Target="https://www.transfermarkt.com/nk-aluminij-kidricevo/transfers/verein/11033/w_s/pos/saison_id/2023" TargetMode="External"/><Relationship Id="rId1389" Type="http://schemas.openxmlformats.org/officeDocument/2006/relationships/hyperlink" Target="https://www.transfermarkt.com/nk-radomlje/transfers/verein/21460/w_s/pos/saison_id/2023" TargetMode="External"/><Relationship Id="rId5260" Type="http://schemas.openxmlformats.org/officeDocument/2006/relationships/hyperlink" Target="https://www.transfermarkt.com/nk-celje/kader/verein/710/saison_id/2023" TargetMode="External"/><Relationship Id="rId6311" Type="http://schemas.openxmlformats.org/officeDocument/2006/relationships/hyperlink" Target="https://www.transfermarkt.com/nk-aluminij-kidricevo/transfers/verein/11033/w_s/pos/saison_id/2023" TargetMode="External"/><Relationship Id="rId9467" Type="http://schemas.openxmlformats.org/officeDocument/2006/relationships/hyperlink" Target="https://www.transfermarkt.com/nk-domzale/transfers/verein/6248/w_s/pos/saison_id/2023" TargetMode="External"/><Relationship Id="rId2854" Type="http://schemas.openxmlformats.org/officeDocument/2006/relationships/hyperlink" Target="https://www.transfermarkt.com/nk-rogaska/kader/verein/55601/saison_id/2023" TargetMode="External"/><Relationship Id="rId3905" Type="http://schemas.openxmlformats.org/officeDocument/2006/relationships/hyperlink" Target="https://www.transfermarkt.com/nk-maribor/transfers/verein/790/w_s/pos/saison_id/2023" TargetMode="External"/><Relationship Id="rId8069" Type="http://schemas.openxmlformats.org/officeDocument/2006/relationships/hyperlink" Target="https://www.transfermarkt.com/nk-celje/transfers/verein/710/w_s/pos/saison_id/2023" TargetMode="External"/><Relationship Id="rId8483" Type="http://schemas.openxmlformats.org/officeDocument/2006/relationships/hyperlink" Target="https://www.transfermarkt.com/nk-celje/transfers/verein/710/w_s/pos/saison_id/2023" TargetMode="External"/><Relationship Id="rId95" Type="http://schemas.openxmlformats.org/officeDocument/2006/relationships/hyperlink" Target="https://www.transfermarkt.com/nk-domzale/transfers/verein/6248/w_s/pos/saison_id/2023" TargetMode="External"/><Relationship Id="rId826" Type="http://schemas.openxmlformats.org/officeDocument/2006/relationships/hyperlink" Target="https://www.transfermarkt.com/nk-rogaska/kader/verein/55601/saison_id/2023" TargetMode="External"/><Relationship Id="rId1109" Type="http://schemas.openxmlformats.org/officeDocument/2006/relationships/hyperlink" Target="https://www.transfermarkt.com/nk-domzale/transfers/verein/6248/w_s/pos/saison_id/2023" TargetMode="External"/><Relationship Id="rId1456" Type="http://schemas.openxmlformats.org/officeDocument/2006/relationships/hyperlink" Target="https://www.transfermarkt.com/fc-koper/kader/verein/433/saison_id/2023" TargetMode="External"/><Relationship Id="rId1870" Type="http://schemas.openxmlformats.org/officeDocument/2006/relationships/hyperlink" Target="https://www.transfermarkt.com/nk-celje/kader/verein/710/saison_id/2023" TargetMode="External"/><Relationship Id="rId2507" Type="http://schemas.openxmlformats.org/officeDocument/2006/relationships/hyperlink" Target="https://www.transfermarkt.com/nk-maribor/transfers/verein/790/w_s/pos/saison_id/2023" TargetMode="External"/><Relationship Id="rId2921" Type="http://schemas.openxmlformats.org/officeDocument/2006/relationships/hyperlink" Target="https://www.transfermarkt.com/nk-olimpija-ljubljana/transfers/verein/4772/w_s/pos/saison_id/2023" TargetMode="External"/><Relationship Id="rId7085" Type="http://schemas.openxmlformats.org/officeDocument/2006/relationships/hyperlink" Target="https://www.transfermarkt.com/nk-bravo/transfers/verein/26985/w_s/pos/saison_id/2023" TargetMode="External"/><Relationship Id="rId8136" Type="http://schemas.openxmlformats.org/officeDocument/2006/relationships/hyperlink" Target="https://www.transfermarkt.com/nk-domzale/transfers/verein/6248/w_s/pos/saison_id/2023" TargetMode="External"/><Relationship Id="rId9534" Type="http://schemas.openxmlformats.org/officeDocument/2006/relationships/hyperlink" Target="https://www.transfermarkt.com/nk-domzale/kader/verein/6248/saison_id/2023" TargetMode="External"/><Relationship Id="rId1523" Type="http://schemas.openxmlformats.org/officeDocument/2006/relationships/hyperlink" Target="https://www.transfermarkt.com/fc-koper/transfers/verein/433/w_s/pos/saison_id/2023" TargetMode="External"/><Relationship Id="rId4679" Type="http://schemas.openxmlformats.org/officeDocument/2006/relationships/hyperlink" Target="https://www.transfermarkt.com/nk-radomlje/transfers/verein/21460/w_s/pos/saison_id/2023" TargetMode="External"/><Relationship Id="rId8550" Type="http://schemas.openxmlformats.org/officeDocument/2006/relationships/hyperlink" Target="https://www.transfermarkt.com/nk-celje/transfers/verein/710/w_s/pos/saison_id/2023" TargetMode="External"/><Relationship Id="rId9601" Type="http://schemas.openxmlformats.org/officeDocument/2006/relationships/hyperlink" Target="https://www.transfermarkt.com/nk-bravo/kader/verein/26985/saison_id/2023" TargetMode="External"/><Relationship Id="rId3695" Type="http://schemas.openxmlformats.org/officeDocument/2006/relationships/hyperlink" Target="https://www.transfermarkt.com/nk-rogaska/transfers/verein/55601/w_s/pos/saison_id/2023" TargetMode="External"/><Relationship Id="rId4746" Type="http://schemas.openxmlformats.org/officeDocument/2006/relationships/hyperlink" Target="https://www.transfermarkt.com/nk-aluminij-kidricevo/transfers/verein/11033/w_s/pos/saison_id/2023" TargetMode="External"/><Relationship Id="rId7152" Type="http://schemas.openxmlformats.org/officeDocument/2006/relationships/hyperlink" Target="https://www.transfermarkt.com/nk-aluminij-kidricevo/transfers/verein/11033/w_s/pos/saison_id/2023" TargetMode="External"/><Relationship Id="rId8203" Type="http://schemas.openxmlformats.org/officeDocument/2006/relationships/hyperlink" Target="https://www.transfermarkt.com/fc-koper/kader/verein/433/saison_id/2023" TargetMode="External"/><Relationship Id="rId2297" Type="http://schemas.openxmlformats.org/officeDocument/2006/relationships/hyperlink" Target="https://www.transfermarkt.com/nk-celje/transfers/verein/710/w_s/pos/saison_id/2023" TargetMode="External"/><Relationship Id="rId3348" Type="http://schemas.openxmlformats.org/officeDocument/2006/relationships/hyperlink" Target="https://www.transfermarkt.com/nk-aluminij-kidricevo/transfers/verein/11033/w_s/pos/saison_id/2023" TargetMode="External"/><Relationship Id="rId3762" Type="http://schemas.openxmlformats.org/officeDocument/2006/relationships/hyperlink" Target="https://www.transfermarkt.com/nk-bravo/transfers/verein/26985/w_s/pos/saison_id/2023" TargetMode="External"/><Relationship Id="rId4813" Type="http://schemas.openxmlformats.org/officeDocument/2006/relationships/hyperlink" Target="https://www.transfermarkt.com/fc-koper/kader/verein/433/saison_id/2023" TargetMode="External"/><Relationship Id="rId7969" Type="http://schemas.openxmlformats.org/officeDocument/2006/relationships/hyperlink" Target="https://www.transfermarkt.com/nk-radomlje/kader/verein/21460/saison_id/2023" TargetMode="External"/><Relationship Id="rId269" Type="http://schemas.openxmlformats.org/officeDocument/2006/relationships/hyperlink" Target="https://www.transfermarkt.com/nk-celje/transfers/verein/710/w_s/pos/saison_id/2023" TargetMode="External"/><Relationship Id="rId683" Type="http://schemas.openxmlformats.org/officeDocument/2006/relationships/hyperlink" Target="https://www.transfermarkt.com/nk-rogaska/transfers/verein/55601/w_s/pos/saison_id/2023" TargetMode="External"/><Relationship Id="rId2364" Type="http://schemas.openxmlformats.org/officeDocument/2006/relationships/hyperlink" Target="https://www.transfermarkt.com/nk-domzale/transfers/verein/6248/w_s/pos/saison_id/2023" TargetMode="External"/><Relationship Id="rId3415" Type="http://schemas.openxmlformats.org/officeDocument/2006/relationships/hyperlink" Target="https://www.transfermarkt.com/nk-celje/transfers/verein/710/w_s/pos/saison_id/2023" TargetMode="External"/><Relationship Id="rId9391" Type="http://schemas.openxmlformats.org/officeDocument/2006/relationships/hyperlink" Target="https://www.transfermarkt.com/nk-celje/kader/verein/710/saison_id/2023" TargetMode="External"/><Relationship Id="rId336" Type="http://schemas.openxmlformats.org/officeDocument/2006/relationships/hyperlink" Target="https://www.transfermarkt.com/nk-celje/transfers/verein/710/w_s/pos/saison_id/2023" TargetMode="External"/><Relationship Id="rId1380" Type="http://schemas.openxmlformats.org/officeDocument/2006/relationships/hyperlink" Target="https://www.transfermarkt.com/nk-maribor/transfers/verein/790/w_s/pos/saison_id/2023" TargetMode="External"/><Relationship Id="rId2017" Type="http://schemas.openxmlformats.org/officeDocument/2006/relationships/hyperlink" Target="https://www.transfermarkt.com/nk-aluminij-kidricevo/kader/verein/11033/saison_id/2023" TargetMode="External"/><Relationship Id="rId5587" Type="http://schemas.openxmlformats.org/officeDocument/2006/relationships/hyperlink" Target="https://www.transfermarkt.com/nk-bravo/kader/verein/26985/saison_id/2023" TargetMode="External"/><Relationship Id="rId6985" Type="http://schemas.openxmlformats.org/officeDocument/2006/relationships/hyperlink" Target="https://www.transfermarkt.com/nk-domzale/kader/verein/6248/saison_id/2023" TargetMode="External"/><Relationship Id="rId9044" Type="http://schemas.openxmlformats.org/officeDocument/2006/relationships/hyperlink" Target="https://www.transfermarkt.com/ns-mura/transfers/verein/4059/w_s/pos/saison_id/2023" TargetMode="External"/><Relationship Id="rId403" Type="http://schemas.openxmlformats.org/officeDocument/2006/relationships/hyperlink" Target="https://www.transfermarkt.com/fc-koper/kader/verein/433/saison_id/2023" TargetMode="External"/><Relationship Id="rId750" Type="http://schemas.openxmlformats.org/officeDocument/2006/relationships/hyperlink" Target="https://www.transfermarkt.com/nk-celje/transfers/verein/710/w_s/pos/saison_id/2023" TargetMode="External"/><Relationship Id="rId1033" Type="http://schemas.openxmlformats.org/officeDocument/2006/relationships/hyperlink" Target="https://www.transfermarkt.com/nk-celje/kader/verein/710/saison_id/2023" TargetMode="External"/><Relationship Id="rId2431" Type="http://schemas.openxmlformats.org/officeDocument/2006/relationships/hyperlink" Target="https://www.transfermarkt.com/ns-mura/kader/verein/4059/saison_id/2023" TargetMode="External"/><Relationship Id="rId4189" Type="http://schemas.openxmlformats.org/officeDocument/2006/relationships/hyperlink" Target="https://www.transfermarkt.com/nk-radomlje/kader/verein/21460/saison_id/2023" TargetMode="External"/><Relationship Id="rId6638" Type="http://schemas.openxmlformats.org/officeDocument/2006/relationships/hyperlink" Target="https://www.transfermarkt.com/nk-bravo/transfers/verein/26985/w_s/pos/saison_id/2023" TargetMode="External"/><Relationship Id="rId8060" Type="http://schemas.openxmlformats.org/officeDocument/2006/relationships/hyperlink" Target="https://www.transfermarkt.com/nk-olimpija-ljubljana/transfers/verein/4772/w_s/pos/saison_id/2023" TargetMode="External"/><Relationship Id="rId9111" Type="http://schemas.openxmlformats.org/officeDocument/2006/relationships/hyperlink" Target="https://www.transfermarkt.com/nk-domzale/transfers/verein/6248/w_s/pos/saison_id/2023" TargetMode="External"/><Relationship Id="rId5654" Type="http://schemas.openxmlformats.org/officeDocument/2006/relationships/hyperlink" Target="https://www.transfermarkt.com/nk-maribor/transfers/verein/790/w_s/pos/saison_id/2023" TargetMode="External"/><Relationship Id="rId6705" Type="http://schemas.openxmlformats.org/officeDocument/2006/relationships/hyperlink" Target="https://www.transfermarkt.com/nk-radomlje/transfers/verein/21460/w_s/pos/saison_id/2023" TargetMode="External"/><Relationship Id="rId1100" Type="http://schemas.openxmlformats.org/officeDocument/2006/relationships/hyperlink" Target="https://www.transfermarkt.com/nk-olimpija-ljubljana/transfers/verein/4772/w_s/pos/saison_id/2023" TargetMode="External"/><Relationship Id="rId4256" Type="http://schemas.openxmlformats.org/officeDocument/2006/relationships/hyperlink" Target="https://www.transfermarkt.com/nk-domzale/transfers/verein/6248/w_s/pos/saison_id/2023" TargetMode="External"/><Relationship Id="rId4670" Type="http://schemas.openxmlformats.org/officeDocument/2006/relationships/hyperlink" Target="https://www.transfermarkt.com/nk-olimpija-ljubljana/transfers/verein/4772/w_s/pos/saison_id/2023" TargetMode="External"/><Relationship Id="rId5307" Type="http://schemas.openxmlformats.org/officeDocument/2006/relationships/hyperlink" Target="https://www.transfermarkt.com/nk-aluminij-kidricevo/transfers/verein/11033/w_s/pos/saison_id/2023" TargetMode="External"/><Relationship Id="rId5721" Type="http://schemas.openxmlformats.org/officeDocument/2006/relationships/hyperlink" Target="https://www.transfermarkt.com/nk-olimpija-ljubljana/transfers/verein/4772/w_s/pos/saison_id/2023" TargetMode="External"/><Relationship Id="rId8877" Type="http://schemas.openxmlformats.org/officeDocument/2006/relationships/hyperlink" Target="https://www.transfermarkt.com/nk-maribor/transfers/verein/790/w_s/pos/saison_id/2023" TargetMode="External"/><Relationship Id="rId1917" Type="http://schemas.openxmlformats.org/officeDocument/2006/relationships/hyperlink" Target="https://www.transfermarkt.com/nk-maribor/transfers/verein/790/w_s/pos/saison_id/2023" TargetMode="External"/><Relationship Id="rId3272" Type="http://schemas.openxmlformats.org/officeDocument/2006/relationships/hyperlink" Target="https://www.transfermarkt.com/nk-aluminij-kidricevo/transfers/verein/11033/w_s/pos/saison_id/2023" TargetMode="External"/><Relationship Id="rId4323" Type="http://schemas.openxmlformats.org/officeDocument/2006/relationships/hyperlink" Target="https://www.transfermarkt.com/nk-rogaska/transfers/verein/55601/w_s/pos/saison_id/2023" TargetMode="External"/><Relationship Id="rId7479" Type="http://schemas.openxmlformats.org/officeDocument/2006/relationships/hyperlink" Target="https://www.transfermarkt.com/nk-olimpija-ljubljana/transfers/verein/4772/w_s/pos/saison_id/2023" TargetMode="External"/><Relationship Id="rId7893" Type="http://schemas.openxmlformats.org/officeDocument/2006/relationships/hyperlink" Target="https://www.transfermarkt.com/nk-domzale/transfers/verein/6248/w_s/pos/saison_id/2023" TargetMode="External"/><Relationship Id="rId8944" Type="http://schemas.openxmlformats.org/officeDocument/2006/relationships/hyperlink" Target="https://www.transfermarkt.com/ns-mura/kader/verein/4059/saison_id/2023" TargetMode="External"/><Relationship Id="rId193" Type="http://schemas.openxmlformats.org/officeDocument/2006/relationships/hyperlink" Target="https://www.transfermarkt.com/nk-maribor/kader/verein/790/saison_id/2023" TargetMode="External"/><Relationship Id="rId6495" Type="http://schemas.openxmlformats.org/officeDocument/2006/relationships/hyperlink" Target="https://www.transfermarkt.com/nk-aluminij-kidricevo/transfers/verein/11033/w_s/pos/saison_id/2023" TargetMode="External"/><Relationship Id="rId7546" Type="http://schemas.openxmlformats.org/officeDocument/2006/relationships/hyperlink" Target="https://www.transfermarkt.com/nk-maribor/kader/verein/790/saison_id/2023" TargetMode="External"/><Relationship Id="rId260" Type="http://schemas.openxmlformats.org/officeDocument/2006/relationships/hyperlink" Target="https://www.transfermarkt.com/nk-bravo/transfers/verein/26985/w_s/pos/saison_id/2023" TargetMode="External"/><Relationship Id="rId5097" Type="http://schemas.openxmlformats.org/officeDocument/2006/relationships/hyperlink" Target="https://www.transfermarkt.com/nk-bravo/transfers/verein/26985/w_s/pos/saison_id/2023" TargetMode="External"/><Relationship Id="rId6148" Type="http://schemas.openxmlformats.org/officeDocument/2006/relationships/hyperlink" Target="https://www.transfermarkt.com/nk-maribor/kader/verein/790/saison_id/2023" TargetMode="External"/><Relationship Id="rId7960" Type="http://schemas.openxmlformats.org/officeDocument/2006/relationships/hyperlink" Target="https://www.transfermarkt.com/fc-koper/kader/verein/433/saison_id/2023" TargetMode="External"/><Relationship Id="rId5164" Type="http://schemas.openxmlformats.org/officeDocument/2006/relationships/hyperlink" Target="https://www.transfermarkt.com/nk-rogaska/kader/verein/55601/saison_id/2023" TargetMode="External"/><Relationship Id="rId6215" Type="http://schemas.openxmlformats.org/officeDocument/2006/relationships/hyperlink" Target="https://www.transfermarkt.com/nk-bravo/transfers/verein/26985/w_s/pos/saison_id/2023" TargetMode="External"/><Relationship Id="rId6562" Type="http://schemas.openxmlformats.org/officeDocument/2006/relationships/hyperlink" Target="https://www.transfermarkt.com/nk-aluminij-kidricevo/kader/verein/11033/saison_id/2023" TargetMode="External"/><Relationship Id="rId7613" Type="http://schemas.openxmlformats.org/officeDocument/2006/relationships/hyperlink" Target="https://www.transfermarkt.com/nk-domzale/transfers/verein/6248/w_s/pos/saison_id/2023" TargetMode="External"/><Relationship Id="rId2758" Type="http://schemas.openxmlformats.org/officeDocument/2006/relationships/hyperlink" Target="https://www.transfermarkt.com/nk-aluminij-kidricevo/kader/verein/11033/saison_id/2023" TargetMode="External"/><Relationship Id="rId3809" Type="http://schemas.openxmlformats.org/officeDocument/2006/relationships/hyperlink" Target="https://www.transfermarkt.com/nk-radomlje/transfers/verein/21460/w_s/pos/saison_id/2023" TargetMode="External"/><Relationship Id="rId1774" Type="http://schemas.openxmlformats.org/officeDocument/2006/relationships/hyperlink" Target="https://www.transfermarkt.com/fc-koper/kader/verein/433/saison_id/2023" TargetMode="External"/><Relationship Id="rId2825" Type="http://schemas.openxmlformats.org/officeDocument/2006/relationships/hyperlink" Target="https://www.transfermarkt.com/ns-mura/transfers/verein/4059/w_s/pos/saison_id/2023" TargetMode="External"/><Relationship Id="rId4180" Type="http://schemas.openxmlformats.org/officeDocument/2006/relationships/hyperlink" Target="https://www.transfermarkt.com/nk-olimpija-ljubljana/kader/verein/4772/saison_id/2023" TargetMode="External"/><Relationship Id="rId5231" Type="http://schemas.openxmlformats.org/officeDocument/2006/relationships/hyperlink" Target="https://www.transfermarkt.com/nk-olimpija-ljubljana/transfers/verein/4772/w_s/pos/saison_id/2023" TargetMode="External"/><Relationship Id="rId8387" Type="http://schemas.openxmlformats.org/officeDocument/2006/relationships/hyperlink" Target="https://www.transfermarkt.com/nk-rogaska/transfers/verein/55601/w_s/pos/saison_id/2023" TargetMode="External"/><Relationship Id="rId9438" Type="http://schemas.openxmlformats.org/officeDocument/2006/relationships/hyperlink" Target="https://www.transfermarkt.com/nk-bravo/transfers/verein/26985/w_s/pos/saison_id/2023" TargetMode="External"/><Relationship Id="rId66" Type="http://schemas.openxmlformats.org/officeDocument/2006/relationships/hyperlink" Target="https://www.transfermarkt.com/nk-radomlje/transfers/verein/21460/w_s/pos/saison_id/2023" TargetMode="External"/><Relationship Id="rId1427" Type="http://schemas.openxmlformats.org/officeDocument/2006/relationships/hyperlink" Target="https://www.transfermarkt.com/nk-olimpija-ljubljana/transfers/verein/4772/w_s/pos/saison_id/2023" TargetMode="External"/><Relationship Id="rId1841" Type="http://schemas.openxmlformats.org/officeDocument/2006/relationships/hyperlink" Target="https://www.transfermarkt.com/nk-bravo/transfers/verein/26985/w_s/pos/saison_id/2023" TargetMode="External"/><Relationship Id="rId4997" Type="http://schemas.openxmlformats.org/officeDocument/2006/relationships/hyperlink" Target="https://www.transfermarkt.com/nk-radomlje/transfers/verein/21460/w_s/pos/saison_id/2023" TargetMode="External"/><Relationship Id="rId8454" Type="http://schemas.openxmlformats.org/officeDocument/2006/relationships/hyperlink" Target="https://www.transfermarkt.com/nk-maribor/transfers/verein/790/w_s/pos/saison_id/2023" TargetMode="External"/><Relationship Id="rId9505" Type="http://schemas.openxmlformats.org/officeDocument/2006/relationships/hyperlink" Target="https://www.transfermarkt.com/nk-olimpija-ljubljana/kader/verein/4772/saison_id/2023" TargetMode="External"/><Relationship Id="rId3599" Type="http://schemas.openxmlformats.org/officeDocument/2006/relationships/hyperlink" Target="https://www.transfermarkt.com/nk-radomlje/transfers/verein/21460/w_s/pos/saison_id/2023" TargetMode="External"/><Relationship Id="rId7056" Type="http://schemas.openxmlformats.org/officeDocument/2006/relationships/hyperlink" Target="https://www.transfermarkt.com/nk-rogaska/transfers/verein/55601/w_s/pos/saison_id/2023" TargetMode="External"/><Relationship Id="rId7470" Type="http://schemas.openxmlformats.org/officeDocument/2006/relationships/hyperlink" Target="https://www.transfermarkt.com/nk-rogaska/transfers/verein/55601/w_s/pos/saison_id/2023" TargetMode="External"/><Relationship Id="rId8107" Type="http://schemas.openxmlformats.org/officeDocument/2006/relationships/hyperlink" Target="https://www.transfermarkt.com/fc-koper/kader/verein/433/saison_id/2023" TargetMode="External"/><Relationship Id="rId8521" Type="http://schemas.openxmlformats.org/officeDocument/2006/relationships/hyperlink" Target="https://www.transfermarkt.com/nk-aluminij-kidricevo/kader/verein/11033/saison_id/2023" TargetMode="External"/><Relationship Id="rId3666" Type="http://schemas.openxmlformats.org/officeDocument/2006/relationships/hyperlink" Target="https://www.transfermarkt.com/nk-aluminij-kidricevo/kader/verein/11033/saison_id/2023" TargetMode="External"/><Relationship Id="rId6072" Type="http://schemas.openxmlformats.org/officeDocument/2006/relationships/hyperlink" Target="https://www.transfermarkt.com/nk-maribor/kader/verein/790/saison_id/2023" TargetMode="External"/><Relationship Id="rId7123" Type="http://schemas.openxmlformats.org/officeDocument/2006/relationships/hyperlink" Target="https://www.transfermarkt.com/nk-radomlje/kader/verein/21460/saison_id/2023" TargetMode="External"/><Relationship Id="rId587" Type="http://schemas.openxmlformats.org/officeDocument/2006/relationships/hyperlink" Target="https://www.transfermarkt.com/nk-maribor/transfers/verein/790/w_s/pos/saison_id/2023" TargetMode="External"/><Relationship Id="rId2268" Type="http://schemas.openxmlformats.org/officeDocument/2006/relationships/hyperlink" Target="https://www.transfermarkt.com/nk-olimpija-ljubljana/transfers/verein/4772/w_s/pos/saison_id/2023" TargetMode="External"/><Relationship Id="rId3319" Type="http://schemas.openxmlformats.org/officeDocument/2006/relationships/hyperlink" Target="https://www.transfermarkt.com/nk-olimpija-ljubljana/kader/verein/4772/saison_id/2023" TargetMode="External"/><Relationship Id="rId4717" Type="http://schemas.openxmlformats.org/officeDocument/2006/relationships/hyperlink" Target="https://www.transfermarkt.com/nk-maribor/kader/verein/790/saison_id/2023" TargetMode="External"/><Relationship Id="rId9295" Type="http://schemas.openxmlformats.org/officeDocument/2006/relationships/hyperlink" Target="https://www.transfermarkt.com/nk-maribor/kader/verein/790/saison_id/2023" TargetMode="External"/><Relationship Id="rId2682" Type="http://schemas.openxmlformats.org/officeDocument/2006/relationships/hyperlink" Target="https://www.transfermarkt.com/nk-celje/transfers/verein/710/w_s/pos/saison_id/2023" TargetMode="External"/><Relationship Id="rId3733" Type="http://schemas.openxmlformats.org/officeDocument/2006/relationships/hyperlink" Target="https://www.transfermarkt.com/nk-olimpija-ljubljana/kader/verein/4772/saison_id/2023" TargetMode="External"/><Relationship Id="rId6889" Type="http://schemas.openxmlformats.org/officeDocument/2006/relationships/hyperlink" Target="https://www.transfermarkt.com/fc-koper/kader/verein/433/saison_id/2023" TargetMode="External"/><Relationship Id="rId654" Type="http://schemas.openxmlformats.org/officeDocument/2006/relationships/hyperlink" Target="https://www.transfermarkt.com/ns-mura/transfers/verein/4059/w_s/pos/saison_id/2023" TargetMode="External"/><Relationship Id="rId1284" Type="http://schemas.openxmlformats.org/officeDocument/2006/relationships/hyperlink" Target="https://www.transfermarkt.com/nk-bravo/transfers/verein/26985/w_s/pos/saison_id/2023" TargetMode="External"/><Relationship Id="rId2335" Type="http://schemas.openxmlformats.org/officeDocument/2006/relationships/hyperlink" Target="https://www.transfermarkt.com/nk-olimpija-ljubljana/kader/verein/4772/saison_id/2023" TargetMode="External"/><Relationship Id="rId3800" Type="http://schemas.openxmlformats.org/officeDocument/2006/relationships/hyperlink" Target="https://www.transfermarkt.com/nk-rogaska/transfers/verein/55601/w_s/pos/saison_id/2023" TargetMode="External"/><Relationship Id="rId6956" Type="http://schemas.openxmlformats.org/officeDocument/2006/relationships/hyperlink" Target="https://www.transfermarkt.com/nk-radomlje/transfers/verein/21460/w_s/pos/saison_id/2023" TargetMode="External"/><Relationship Id="rId9362" Type="http://schemas.openxmlformats.org/officeDocument/2006/relationships/hyperlink" Target="https://www.transfermarkt.com/nk-domzale/transfers/verein/6248/w_s/pos/saison_id/2023" TargetMode="External"/><Relationship Id="rId307" Type="http://schemas.openxmlformats.org/officeDocument/2006/relationships/hyperlink" Target="https://www.transfermarkt.com/ns-mura/kader/verein/4059/saison_id/2023" TargetMode="External"/><Relationship Id="rId721" Type="http://schemas.openxmlformats.org/officeDocument/2006/relationships/hyperlink" Target="https://www.transfermarkt.com/nk-domzale/kader/verein/6248/saison_id/2023" TargetMode="External"/><Relationship Id="rId1351" Type="http://schemas.openxmlformats.org/officeDocument/2006/relationships/hyperlink" Target="https://www.transfermarkt.com/nk-aluminij-kidricevo/kader/verein/11033/saison_id/2023" TargetMode="External"/><Relationship Id="rId2402" Type="http://schemas.openxmlformats.org/officeDocument/2006/relationships/hyperlink" Target="https://www.transfermarkt.com/nk-celje/transfers/verein/710/w_s/pos/saison_id/2023" TargetMode="External"/><Relationship Id="rId5558" Type="http://schemas.openxmlformats.org/officeDocument/2006/relationships/hyperlink" Target="https://www.transfermarkt.com/nk-olimpija-ljubljana/transfers/verein/4772/w_s/pos/saison_id/2023" TargetMode="External"/><Relationship Id="rId5972" Type="http://schemas.openxmlformats.org/officeDocument/2006/relationships/hyperlink" Target="https://www.transfermarkt.com/ns-mura/transfers/verein/4059/w_s/pos/saison_id/2023" TargetMode="External"/><Relationship Id="rId6609" Type="http://schemas.openxmlformats.org/officeDocument/2006/relationships/hyperlink" Target="https://www.transfermarkt.com/nk-radomlje/transfers/verein/21460/w_s/pos/saison_id/2023" TargetMode="External"/><Relationship Id="rId9015" Type="http://schemas.openxmlformats.org/officeDocument/2006/relationships/hyperlink" Target="https://www.transfermarkt.com/nk-rogaska/transfers/verein/55601/w_s/pos/saison_id/2023" TargetMode="External"/><Relationship Id="rId1004" Type="http://schemas.openxmlformats.org/officeDocument/2006/relationships/hyperlink" Target="https://www.transfermarkt.com/nk-domzale/transfers/verein/6248/w_s/pos/saison_id/2023" TargetMode="External"/><Relationship Id="rId4574" Type="http://schemas.openxmlformats.org/officeDocument/2006/relationships/hyperlink" Target="https://www.transfermarkt.com/nk-celje/transfers/verein/710/w_s/pos/saison_id/2023" TargetMode="External"/><Relationship Id="rId5625" Type="http://schemas.openxmlformats.org/officeDocument/2006/relationships/hyperlink" Target="https://www.transfermarkt.com/nk-rogaska/transfers/verein/55601/w_s/pos/saison_id/2023" TargetMode="External"/><Relationship Id="rId8031" Type="http://schemas.openxmlformats.org/officeDocument/2006/relationships/hyperlink" Target="https://www.transfermarkt.com/ns-mura/transfers/verein/4059/w_s/pos/saison_id/2023" TargetMode="External"/><Relationship Id="rId3176" Type="http://schemas.openxmlformats.org/officeDocument/2006/relationships/hyperlink" Target="https://www.transfermarkt.com/ns-mura/transfers/verein/4059/w_s/pos/saison_id/2023" TargetMode="External"/><Relationship Id="rId3590" Type="http://schemas.openxmlformats.org/officeDocument/2006/relationships/hyperlink" Target="https://www.transfermarkt.com/nk-bravo/transfers/verein/26985/w_s/pos/saison_id/2023" TargetMode="External"/><Relationship Id="rId4227" Type="http://schemas.openxmlformats.org/officeDocument/2006/relationships/hyperlink" Target="https://www.transfermarkt.com/nk-celje/transfers/verein/710/w_s/pos/saison_id/2023" TargetMode="External"/><Relationship Id="rId7797" Type="http://schemas.openxmlformats.org/officeDocument/2006/relationships/hyperlink" Target="https://www.transfermarkt.com/nk-aluminij-kidricevo/transfers/verein/11033/w_s/pos/saison_id/2023" TargetMode="External"/><Relationship Id="rId2192" Type="http://schemas.openxmlformats.org/officeDocument/2006/relationships/hyperlink" Target="https://www.transfermarkt.com/ns-mura/transfers/verein/4059/w_s/pos/saison_id/2023" TargetMode="External"/><Relationship Id="rId3243" Type="http://schemas.openxmlformats.org/officeDocument/2006/relationships/hyperlink" Target="https://www.transfermarkt.com/nk-radomlje/transfers/verein/21460/w_s/pos/saison_id/2023" TargetMode="External"/><Relationship Id="rId4641" Type="http://schemas.openxmlformats.org/officeDocument/2006/relationships/hyperlink" Target="https://www.transfermarkt.com/nk-maribor/transfers/verein/790/w_s/pos/saison_id/2023" TargetMode="External"/><Relationship Id="rId6399" Type="http://schemas.openxmlformats.org/officeDocument/2006/relationships/hyperlink" Target="https://www.transfermarkt.com/nk-rogaska/kader/verein/55601/saison_id/2023" TargetMode="External"/><Relationship Id="rId8848" Type="http://schemas.openxmlformats.org/officeDocument/2006/relationships/hyperlink" Target="https://www.transfermarkt.com/ns-mura/kader/verein/4059/saison_id/2023" TargetMode="External"/><Relationship Id="rId164" Type="http://schemas.openxmlformats.org/officeDocument/2006/relationships/hyperlink" Target="https://www.transfermarkt.com/nk-maribor/transfers/verein/790/w_s/pos/saison_id/2023" TargetMode="External"/><Relationship Id="rId7864" Type="http://schemas.openxmlformats.org/officeDocument/2006/relationships/hyperlink" Target="https://www.transfermarkt.com/ns-mura/kader/verein/4059/saison_id/2023" TargetMode="External"/><Relationship Id="rId8915" Type="http://schemas.openxmlformats.org/officeDocument/2006/relationships/hyperlink" Target="https://www.transfermarkt.com/nk-radomlje/transfers/verein/21460/w_s/pos/saison_id/2023" TargetMode="External"/><Relationship Id="rId3310" Type="http://schemas.openxmlformats.org/officeDocument/2006/relationships/hyperlink" Target="https://www.transfermarkt.com/nk-rogaska/kader/verein/55601/saison_id/2023" TargetMode="External"/><Relationship Id="rId5068" Type="http://schemas.openxmlformats.org/officeDocument/2006/relationships/hyperlink" Target="https://www.transfermarkt.com/nk-domzale/kader/verein/6248/saison_id/2023" TargetMode="External"/><Relationship Id="rId6466" Type="http://schemas.openxmlformats.org/officeDocument/2006/relationships/hyperlink" Target="https://www.transfermarkt.com/nk-bravo/kader/verein/26985/saison_id/2023" TargetMode="External"/><Relationship Id="rId6880" Type="http://schemas.openxmlformats.org/officeDocument/2006/relationships/hyperlink" Target="https://www.transfermarkt.com/ns-mura/kader/verein/4059/saison_id/2023" TargetMode="External"/><Relationship Id="rId7517" Type="http://schemas.openxmlformats.org/officeDocument/2006/relationships/hyperlink" Target="https://www.transfermarkt.com/nk-celje/transfers/verein/710/w_s/pos/saison_id/2023" TargetMode="External"/><Relationship Id="rId7931" Type="http://schemas.openxmlformats.org/officeDocument/2006/relationships/hyperlink" Target="https://www.transfermarkt.com/nk-olimpija-ljubljana/transfers/verein/4772/w_s/pos/saison_id/2023" TargetMode="External"/><Relationship Id="rId231" Type="http://schemas.openxmlformats.org/officeDocument/2006/relationships/hyperlink" Target="https://www.transfermarkt.com/fc-koper/transfers/verein/433/w_s/pos/saison_id/2023" TargetMode="External"/><Relationship Id="rId5482" Type="http://schemas.openxmlformats.org/officeDocument/2006/relationships/hyperlink" Target="https://www.transfermarkt.com/fc-koper/kader/verein/433/saison_id/2023" TargetMode="External"/><Relationship Id="rId6119" Type="http://schemas.openxmlformats.org/officeDocument/2006/relationships/hyperlink" Target="https://www.transfermarkt.com/nk-radomlje/transfers/verein/21460/w_s/pos/saison_id/2023" TargetMode="External"/><Relationship Id="rId6533" Type="http://schemas.openxmlformats.org/officeDocument/2006/relationships/hyperlink" Target="https://www.transfermarkt.com/nk-rogaska/transfers/verein/55601/w_s/pos/saison_id/2023" TargetMode="External"/><Relationship Id="rId9689" Type="http://schemas.openxmlformats.org/officeDocument/2006/relationships/hyperlink" Target="https://www.transfermarkt.com/nk-maribor/transfers/verein/790/w_s/pos/saison_id/2023" TargetMode="External"/><Relationship Id="rId1678" Type="http://schemas.openxmlformats.org/officeDocument/2006/relationships/hyperlink" Target="https://www.transfermarkt.com/nk-maribor/kader/verein/790/saison_id/2023" TargetMode="External"/><Relationship Id="rId2729" Type="http://schemas.openxmlformats.org/officeDocument/2006/relationships/hyperlink" Target="https://www.transfermarkt.com/nk-rogaska/transfers/verein/55601/w_s/pos/saison_id/2023" TargetMode="External"/><Relationship Id="rId4084" Type="http://schemas.openxmlformats.org/officeDocument/2006/relationships/hyperlink" Target="https://www.transfermarkt.com/ns-mura/kader/verein/4059/saison_id/2023" TargetMode="External"/><Relationship Id="rId5135" Type="http://schemas.openxmlformats.org/officeDocument/2006/relationships/hyperlink" Target="https://www.transfermarkt.com/nk-aluminij-kidricevo/transfers/verein/11033/w_s/pos/saison_id/2023" TargetMode="External"/><Relationship Id="rId6600" Type="http://schemas.openxmlformats.org/officeDocument/2006/relationships/hyperlink" Target="https://www.transfermarkt.com/nk-domzale/transfers/verein/6248/w_s/pos/saison_id/2023" TargetMode="External"/><Relationship Id="rId4151" Type="http://schemas.openxmlformats.org/officeDocument/2006/relationships/hyperlink" Target="https://www.transfermarkt.com/nk-celje/transfers/verein/710/w_s/pos/saison_id/2023" TargetMode="External"/><Relationship Id="rId5202" Type="http://schemas.openxmlformats.org/officeDocument/2006/relationships/hyperlink" Target="https://www.transfermarkt.com/ns-mura/transfers/verein/4059/w_s/pos/saison_id/2023" TargetMode="External"/><Relationship Id="rId8358" Type="http://schemas.openxmlformats.org/officeDocument/2006/relationships/hyperlink" Target="https://www.transfermarkt.com/nk-aluminij-kidricevo/transfers/verein/11033/w_s/pos/saison_id/2023" TargetMode="External"/><Relationship Id="rId9409" Type="http://schemas.openxmlformats.org/officeDocument/2006/relationships/hyperlink" Target="https://www.transfermarkt.com/nk-rogaska/kader/verein/55601/saison_id/2023" TargetMode="External"/><Relationship Id="rId1745" Type="http://schemas.openxmlformats.org/officeDocument/2006/relationships/hyperlink" Target="https://www.transfermarkt.com/ns-mura/transfers/verein/4059/w_s/pos/saison_id/2023" TargetMode="External"/><Relationship Id="rId7374" Type="http://schemas.openxmlformats.org/officeDocument/2006/relationships/hyperlink" Target="https://www.transfermarkt.com/nk-olimpija-ljubljana/transfers/verein/4772/w_s/pos/saison_id/2023" TargetMode="External"/><Relationship Id="rId8425" Type="http://schemas.openxmlformats.org/officeDocument/2006/relationships/hyperlink" Target="https://www.transfermarkt.com/fc-koper/kader/verein/433/saison_id/2023" TargetMode="External"/><Relationship Id="rId8772" Type="http://schemas.openxmlformats.org/officeDocument/2006/relationships/hyperlink" Target="https://www.transfermarkt.com/nk-celje/transfers/verein/710/w_s/pos/saison_id/2023" TargetMode="External"/><Relationship Id="rId37" Type="http://schemas.openxmlformats.org/officeDocument/2006/relationships/hyperlink" Target="https://www.transfermarkt.com/nk-radomlje/kader/verein/21460/saison_id/2023" TargetMode="External"/><Relationship Id="rId1812" Type="http://schemas.openxmlformats.org/officeDocument/2006/relationships/hyperlink" Target="https://www.transfermarkt.com/nk-bravo/kader/verein/26985/saison_id/2023" TargetMode="External"/><Relationship Id="rId4968" Type="http://schemas.openxmlformats.org/officeDocument/2006/relationships/hyperlink" Target="https://www.transfermarkt.com/nk-bravo/transfers/verein/26985/w_s/pos/saison_id/2023" TargetMode="External"/><Relationship Id="rId7027" Type="http://schemas.openxmlformats.org/officeDocument/2006/relationships/hyperlink" Target="https://www.transfermarkt.com/nk-celje/kader/verein/710/saison_id/2023" TargetMode="External"/><Relationship Id="rId3984" Type="http://schemas.openxmlformats.org/officeDocument/2006/relationships/hyperlink" Target="https://www.transfermarkt.com/ns-mura/transfers/verein/4059/w_s/pos/saison_id/2023" TargetMode="External"/><Relationship Id="rId6390" Type="http://schemas.openxmlformats.org/officeDocument/2006/relationships/hyperlink" Target="https://www.transfermarkt.com/nk-domzale/transfers/verein/6248/w_s/pos/saison_id/2023" TargetMode="External"/><Relationship Id="rId7441" Type="http://schemas.openxmlformats.org/officeDocument/2006/relationships/hyperlink" Target="https://www.transfermarkt.com/nk-maribor/kader/verein/790/saison_id/2023" TargetMode="External"/><Relationship Id="rId9199" Type="http://schemas.openxmlformats.org/officeDocument/2006/relationships/hyperlink" Target="https://www.transfermarkt.com/ns-mura/kader/verein/4059/saison_id/2023" TargetMode="External"/><Relationship Id="rId2586" Type="http://schemas.openxmlformats.org/officeDocument/2006/relationships/hyperlink" Target="https://www.transfermarkt.com/nk-radomlje/transfers/verein/21460/w_s/pos/saison_id/2023" TargetMode="External"/><Relationship Id="rId3637" Type="http://schemas.openxmlformats.org/officeDocument/2006/relationships/hyperlink" Target="https://www.transfermarkt.com/nk-rogaska/kader/verein/55601/saison_id/2023" TargetMode="External"/><Relationship Id="rId6043" Type="http://schemas.openxmlformats.org/officeDocument/2006/relationships/hyperlink" Target="https://www.transfermarkt.com/nk-olimpija-ljubljana/kader/verein/4772/saison_id/2023" TargetMode="External"/><Relationship Id="rId558" Type="http://schemas.openxmlformats.org/officeDocument/2006/relationships/hyperlink" Target="https://www.transfermarkt.com/ns-mura/transfers/verein/4059/w_s/pos/saison_id/2023" TargetMode="External"/><Relationship Id="rId972" Type="http://schemas.openxmlformats.org/officeDocument/2006/relationships/hyperlink" Target="https://www.transfermarkt.com/nk-celje/transfers/verein/710/w_s/pos/saison_id/2023" TargetMode="External"/><Relationship Id="rId1188" Type="http://schemas.openxmlformats.org/officeDocument/2006/relationships/hyperlink" Target="https://www.transfermarkt.com/nk-radomlje/transfers/verein/21460/w_s/pos/saison_id/2023" TargetMode="External"/><Relationship Id="rId2239" Type="http://schemas.openxmlformats.org/officeDocument/2006/relationships/hyperlink" Target="https://www.transfermarkt.com/nk-maribor/kader/verein/790/saison_id/2023" TargetMode="External"/><Relationship Id="rId2653" Type="http://schemas.openxmlformats.org/officeDocument/2006/relationships/hyperlink" Target="https://www.transfermarkt.com/nk-rogaska/kader/verein/55601/saison_id/2023" TargetMode="External"/><Relationship Id="rId3704" Type="http://schemas.openxmlformats.org/officeDocument/2006/relationships/hyperlink" Target="https://www.transfermarkt.com/fc-koper/transfers/verein/433/w_s/pos/saison_id/2023" TargetMode="External"/><Relationship Id="rId6110" Type="http://schemas.openxmlformats.org/officeDocument/2006/relationships/hyperlink" Target="https://www.transfermarkt.com/fc-koper/transfers/verein/433/w_s/pos/saison_id/2023" TargetMode="External"/><Relationship Id="rId9266" Type="http://schemas.openxmlformats.org/officeDocument/2006/relationships/hyperlink" Target="https://www.transfermarkt.com/nk-radomlje/transfers/verein/21460/w_s/pos/saison_id/2023" TargetMode="External"/><Relationship Id="rId9680" Type="http://schemas.openxmlformats.org/officeDocument/2006/relationships/hyperlink" Target="https://www.transfermarkt.com/nk-bravo/transfers/verein/26985/w_s/pos/saison_id/2023" TargetMode="External"/><Relationship Id="rId625" Type="http://schemas.openxmlformats.org/officeDocument/2006/relationships/hyperlink" Target="https://www.transfermarkt.com/nk-aluminij-kidricevo/kader/verein/11033/saison_id/2023" TargetMode="External"/><Relationship Id="rId1255" Type="http://schemas.openxmlformats.org/officeDocument/2006/relationships/hyperlink" Target="https://www.transfermarkt.com/nk-maribor/kader/verein/790/saison_id/2023" TargetMode="External"/><Relationship Id="rId2306" Type="http://schemas.openxmlformats.org/officeDocument/2006/relationships/hyperlink" Target="https://www.transfermarkt.com/ns-mura/transfers/verein/4059/w_s/pos/saison_id/2023" TargetMode="External"/><Relationship Id="rId5876" Type="http://schemas.openxmlformats.org/officeDocument/2006/relationships/hyperlink" Target="https://www.transfermarkt.com/nk-celje/transfers/verein/710/w_s/pos/saison_id/2023" TargetMode="External"/><Relationship Id="rId8282" Type="http://schemas.openxmlformats.org/officeDocument/2006/relationships/hyperlink" Target="https://www.transfermarkt.com/nk-radomlje/transfers/verein/21460/w_s/pos/saison_id/2023" TargetMode="External"/><Relationship Id="rId9333" Type="http://schemas.openxmlformats.org/officeDocument/2006/relationships/hyperlink" Target="https://www.transfermarkt.com/fc-koper/transfers/verein/433/w_s/pos/saison_id/2023" TargetMode="External"/><Relationship Id="rId1322" Type="http://schemas.openxmlformats.org/officeDocument/2006/relationships/hyperlink" Target="https://www.transfermarkt.com/nk-celje/transfers/verein/710/w_s/pos/saison_id/2023" TargetMode="External"/><Relationship Id="rId2720" Type="http://schemas.openxmlformats.org/officeDocument/2006/relationships/hyperlink" Target="https://www.transfermarkt.com/nk-celje/transfers/verein/710/w_s/pos/saison_id/2023" TargetMode="External"/><Relationship Id="rId4478" Type="http://schemas.openxmlformats.org/officeDocument/2006/relationships/hyperlink" Target="https://www.transfermarkt.com/nk-olimpija-ljubljana/transfers/verein/4772/w_s/pos/saison_id/2023" TargetMode="External"/><Relationship Id="rId5529" Type="http://schemas.openxmlformats.org/officeDocument/2006/relationships/hyperlink" Target="https://www.transfermarkt.com/nk-radomlje/transfers/verein/21460/w_s/pos/saison_id/2023" TargetMode="External"/><Relationship Id="rId6927" Type="http://schemas.openxmlformats.org/officeDocument/2006/relationships/hyperlink" Target="https://www.transfermarkt.com/nk-olimpija-ljubljana/transfers/verein/4772/w_s/pos/saison_id/2023" TargetMode="External"/><Relationship Id="rId9400" Type="http://schemas.openxmlformats.org/officeDocument/2006/relationships/hyperlink" Target="https://www.transfermarkt.com/fc-koper/kader/verein/433/saison_id/2023" TargetMode="External"/><Relationship Id="rId4892" Type="http://schemas.openxmlformats.org/officeDocument/2006/relationships/hyperlink" Target="https://www.transfermarkt.com/fc-koper/transfers/verein/433/w_s/pos/saison_id/2023" TargetMode="External"/><Relationship Id="rId5943" Type="http://schemas.openxmlformats.org/officeDocument/2006/relationships/hyperlink" Target="https://www.transfermarkt.com/nk-rogaska/transfers/verein/55601/w_s/pos/saison_id/2023" TargetMode="External"/><Relationship Id="rId8002" Type="http://schemas.openxmlformats.org/officeDocument/2006/relationships/hyperlink" Target="https://www.transfermarkt.com/nk-domzale/kader/verein/6248/saison_id/2023" TargetMode="External"/><Relationship Id="rId2096" Type="http://schemas.openxmlformats.org/officeDocument/2006/relationships/hyperlink" Target="https://www.transfermarkt.com/nk-domzale/transfers/verein/6248/w_s/pos/saison_id/2023" TargetMode="External"/><Relationship Id="rId3494" Type="http://schemas.openxmlformats.org/officeDocument/2006/relationships/hyperlink" Target="https://www.transfermarkt.com/nk-olimpija-ljubljana/transfers/verein/4772/w_s/pos/saison_id/2023" TargetMode="External"/><Relationship Id="rId4545" Type="http://schemas.openxmlformats.org/officeDocument/2006/relationships/hyperlink" Target="https://www.transfermarkt.com/nk-domzale/transfers/verein/6248/w_s/pos/saison_id/2023" TargetMode="External"/><Relationship Id="rId3147" Type="http://schemas.openxmlformats.org/officeDocument/2006/relationships/hyperlink" Target="https://www.transfermarkt.com/nk-bravo/transfers/verein/26985/w_s/pos/saison_id/2023" TargetMode="External"/><Relationship Id="rId3561" Type="http://schemas.openxmlformats.org/officeDocument/2006/relationships/hyperlink" Target="https://www.transfermarkt.com/fc-koper/transfers/verein/433/w_s/pos/saison_id/2023" TargetMode="External"/><Relationship Id="rId4612" Type="http://schemas.openxmlformats.org/officeDocument/2006/relationships/hyperlink" Target="https://www.transfermarkt.com/nk-rogaska/kader/verein/55601/saison_id/2023" TargetMode="External"/><Relationship Id="rId7768" Type="http://schemas.openxmlformats.org/officeDocument/2006/relationships/hyperlink" Target="https://www.transfermarkt.com/nk-olimpija-ljubljana/kader/verein/4772/saison_id/2023" TargetMode="External"/><Relationship Id="rId8819" Type="http://schemas.openxmlformats.org/officeDocument/2006/relationships/hyperlink" Target="https://www.transfermarkt.com/nk-olimpija-ljubljana/transfers/verein/4772/w_s/pos/saison_id/2023" TargetMode="External"/><Relationship Id="rId482" Type="http://schemas.openxmlformats.org/officeDocument/2006/relationships/hyperlink" Target="https://www.transfermarkt.com/ns-mura/transfers/verein/4059/w_s/pos/saison_id/2023" TargetMode="External"/><Relationship Id="rId2163" Type="http://schemas.openxmlformats.org/officeDocument/2006/relationships/hyperlink" Target="https://www.transfermarkt.com/nk-radomlje/transfers/verein/21460/w_s/pos/saison_id/2023" TargetMode="External"/><Relationship Id="rId3214" Type="http://schemas.openxmlformats.org/officeDocument/2006/relationships/hyperlink" Target="https://www.transfermarkt.com/nk-olimpija-ljubljana/kader/verein/4772/saison_id/2023" TargetMode="External"/><Relationship Id="rId6784" Type="http://schemas.openxmlformats.org/officeDocument/2006/relationships/hyperlink" Target="https://www.transfermarkt.com/fc-koper/kader/verein/433/saison_id/2023" TargetMode="External"/><Relationship Id="rId7835" Type="http://schemas.openxmlformats.org/officeDocument/2006/relationships/hyperlink" Target="https://www.transfermarkt.com/nk-domzale/transfers/verein/6248/w_s/pos/saison_id/2023" TargetMode="External"/><Relationship Id="rId9190" Type="http://schemas.openxmlformats.org/officeDocument/2006/relationships/hyperlink" Target="https://www.transfermarkt.com/nk-maribor/kader/verein/790/saison_id/2023" TargetMode="External"/><Relationship Id="rId135" Type="http://schemas.openxmlformats.org/officeDocument/2006/relationships/hyperlink" Target="https://www.transfermarkt.com/nk-celje/transfers/verein/710/w_s/pos/saison_id/2023" TargetMode="External"/><Relationship Id="rId2230" Type="http://schemas.openxmlformats.org/officeDocument/2006/relationships/hyperlink" Target="https://www.transfermarkt.com/nk-rogaska/kader/verein/55601/saison_id/2023" TargetMode="External"/><Relationship Id="rId5386" Type="http://schemas.openxmlformats.org/officeDocument/2006/relationships/hyperlink" Target="https://www.transfermarkt.com/nk-bravo/kader/verein/26985/saison_id/2023" TargetMode="External"/><Relationship Id="rId6437" Type="http://schemas.openxmlformats.org/officeDocument/2006/relationships/hyperlink" Target="https://www.transfermarkt.com/nk-celje/transfers/verein/710/w_s/pos/saison_id/2023" TargetMode="External"/><Relationship Id="rId202" Type="http://schemas.openxmlformats.org/officeDocument/2006/relationships/hyperlink" Target="https://www.transfermarkt.com/nk-maribor/kader/verein/790/saison_id/2023" TargetMode="External"/><Relationship Id="rId5039" Type="http://schemas.openxmlformats.org/officeDocument/2006/relationships/hyperlink" Target="https://www.transfermarkt.com/fc-koper/transfers/verein/433/w_s/pos/saison_id/2023" TargetMode="External"/><Relationship Id="rId5453" Type="http://schemas.openxmlformats.org/officeDocument/2006/relationships/hyperlink" Target="https://www.transfermarkt.com/nk-olimpija-ljubljana/transfers/verein/4772/w_s/pos/saison_id/2023" TargetMode="External"/><Relationship Id="rId6504" Type="http://schemas.openxmlformats.org/officeDocument/2006/relationships/hyperlink" Target="https://www.transfermarkt.com/nk-radomlje/transfers/verein/21460/w_s/pos/saison_id/2023" TargetMode="External"/><Relationship Id="rId6851" Type="http://schemas.openxmlformats.org/officeDocument/2006/relationships/hyperlink" Target="https://www.transfermarkt.com/nk-maribor/transfers/verein/790/w_s/pos/saison_id/2023" TargetMode="External"/><Relationship Id="rId7902" Type="http://schemas.openxmlformats.org/officeDocument/2006/relationships/hyperlink" Target="https://www.transfermarkt.com/ns-mura/transfers/verein/4059/w_s/pos/saison_id/2023" TargetMode="External"/><Relationship Id="rId1996" Type="http://schemas.openxmlformats.org/officeDocument/2006/relationships/hyperlink" Target="https://www.transfermarkt.com/nk-rogaska/kader/verein/55601/saison_id/2023" TargetMode="External"/><Relationship Id="rId4055" Type="http://schemas.openxmlformats.org/officeDocument/2006/relationships/hyperlink" Target="https://www.transfermarkt.com/nk-aluminij-kidricevo/transfers/verein/11033/w_s/pos/saison_id/2023" TargetMode="External"/><Relationship Id="rId5106" Type="http://schemas.openxmlformats.org/officeDocument/2006/relationships/hyperlink" Target="https://www.transfermarkt.com/nk-celje/transfers/verein/710/w_s/pos/saison_id/2023" TargetMode="External"/><Relationship Id="rId1649" Type="http://schemas.openxmlformats.org/officeDocument/2006/relationships/hyperlink" Target="https://www.transfermarkt.com/nk-celje/transfers/verein/710/w_s/pos/saison_id/2023" TargetMode="External"/><Relationship Id="rId3071" Type="http://schemas.openxmlformats.org/officeDocument/2006/relationships/hyperlink" Target="https://www.transfermarkt.com/nk-domzale/transfers/verein/6248/w_s/pos/saison_id/2023" TargetMode="External"/><Relationship Id="rId5520" Type="http://schemas.openxmlformats.org/officeDocument/2006/relationships/hyperlink" Target="https://www.transfermarkt.com/nk-rogaska/transfers/verein/55601/w_s/pos/saison_id/2023" TargetMode="External"/><Relationship Id="rId7278" Type="http://schemas.openxmlformats.org/officeDocument/2006/relationships/hyperlink" Target="https://www.transfermarkt.com/ns-mura/transfers/verein/4059/w_s/pos/saison_id/2023" TargetMode="External"/><Relationship Id="rId8676" Type="http://schemas.openxmlformats.org/officeDocument/2006/relationships/hyperlink" Target="https://www.transfermarkt.com/nk-olimpija-ljubljana/transfers/verein/4772/w_s/pos/saison_id/2023" TargetMode="External"/><Relationship Id="rId1716" Type="http://schemas.openxmlformats.org/officeDocument/2006/relationships/hyperlink" Target="https://www.transfermarkt.com/nk-domzale/transfers/verein/6248/w_s/pos/saison_id/2023" TargetMode="External"/><Relationship Id="rId4122" Type="http://schemas.openxmlformats.org/officeDocument/2006/relationships/hyperlink" Target="https://www.transfermarkt.com/fc-koper/transfers/verein/433/w_s/pos/saison_id/2023" TargetMode="External"/><Relationship Id="rId7692" Type="http://schemas.openxmlformats.org/officeDocument/2006/relationships/hyperlink" Target="https://www.transfermarkt.com/nk-aluminij-kidricevo/transfers/verein/11033/w_s/pos/saison_id/2023" TargetMode="External"/><Relationship Id="rId8329" Type="http://schemas.openxmlformats.org/officeDocument/2006/relationships/hyperlink" Target="https://www.transfermarkt.com/nk-aluminij-kidricevo/transfers/verein/11033/w_s/pos/saison_id/2023" TargetMode="External"/><Relationship Id="rId8743" Type="http://schemas.openxmlformats.org/officeDocument/2006/relationships/hyperlink" Target="https://www.transfermarkt.com/nk-aluminij-kidricevo/kader/verein/11033/saison_id/2023" TargetMode="External"/><Relationship Id="rId3888" Type="http://schemas.openxmlformats.org/officeDocument/2006/relationships/hyperlink" Target="https://www.transfermarkt.com/nk-bravo/transfers/verein/26985/w_s/pos/saison_id/2023" TargetMode="External"/><Relationship Id="rId4939" Type="http://schemas.openxmlformats.org/officeDocument/2006/relationships/hyperlink" Target="https://www.transfermarkt.com/nk-radomlje/kader/verein/21460/saison_id/2023" TargetMode="External"/><Relationship Id="rId6294" Type="http://schemas.openxmlformats.org/officeDocument/2006/relationships/hyperlink" Target="https://www.transfermarkt.com/ns-mura/transfers/verein/4059/w_s/pos/saison_id/2023" TargetMode="External"/><Relationship Id="rId7345" Type="http://schemas.openxmlformats.org/officeDocument/2006/relationships/hyperlink" Target="https://www.transfermarkt.com/ns-mura/kader/verein/4059/saison_id/2023" TargetMode="External"/><Relationship Id="rId8810" Type="http://schemas.openxmlformats.org/officeDocument/2006/relationships/hyperlink" Target="https://www.transfermarkt.com/nk-bravo/transfers/verein/26985/w_s/pos/saison_id/2023" TargetMode="External"/><Relationship Id="rId6361" Type="http://schemas.openxmlformats.org/officeDocument/2006/relationships/hyperlink" Target="https://www.transfermarkt.com/nk-celje/kader/verein/710/saison_id/2023" TargetMode="External"/><Relationship Id="rId7412" Type="http://schemas.openxmlformats.org/officeDocument/2006/relationships/hyperlink" Target="https://www.transfermarkt.com/nk-aluminij-kidricevo/transfers/verein/11033/w_s/pos/saison_id/2023" TargetMode="External"/><Relationship Id="rId876" Type="http://schemas.openxmlformats.org/officeDocument/2006/relationships/hyperlink" Target="https://www.transfermarkt.com/nk-aluminij-kidricevo/transfers/verein/11033/w_s/pos/saison_id/2023" TargetMode="External"/><Relationship Id="rId2557" Type="http://schemas.openxmlformats.org/officeDocument/2006/relationships/hyperlink" Target="https://www.transfermarkt.com/nk-maribor/kader/verein/790/saison_id/2023" TargetMode="External"/><Relationship Id="rId3608" Type="http://schemas.openxmlformats.org/officeDocument/2006/relationships/hyperlink" Target="https://www.transfermarkt.com/ns-mura/transfers/verein/4059/w_s/pos/saison_id/2023" TargetMode="External"/><Relationship Id="rId3955" Type="http://schemas.openxmlformats.org/officeDocument/2006/relationships/hyperlink" Target="https://www.transfermarkt.com/nk-domzale/kader/verein/6248/saison_id/2023" TargetMode="External"/><Relationship Id="rId6014" Type="http://schemas.openxmlformats.org/officeDocument/2006/relationships/hyperlink" Target="https://www.transfermarkt.com/nk-aluminij-kidricevo/transfers/verein/11033/w_s/pos/saison_id/2023" TargetMode="External"/><Relationship Id="rId9584" Type="http://schemas.openxmlformats.org/officeDocument/2006/relationships/hyperlink" Target="https://www.transfermarkt.com/nk-celje/transfers/verein/710/w_s/pos/saison_id/2023" TargetMode="External"/><Relationship Id="rId529" Type="http://schemas.openxmlformats.org/officeDocument/2006/relationships/hyperlink" Target="https://www.transfermarkt.com/nk-radomlje/kader/verein/21460/saison_id/2023" TargetMode="External"/><Relationship Id="rId1159" Type="http://schemas.openxmlformats.org/officeDocument/2006/relationships/hyperlink" Target="https://www.transfermarkt.com/fc-koper/kader/verein/433/saison_id/2023" TargetMode="External"/><Relationship Id="rId2971" Type="http://schemas.openxmlformats.org/officeDocument/2006/relationships/hyperlink" Target="https://www.transfermarkt.com/nk-maribor/kader/verein/790/saison_id/2023" TargetMode="External"/><Relationship Id="rId5030" Type="http://schemas.openxmlformats.org/officeDocument/2006/relationships/hyperlink" Target="https://www.transfermarkt.com/nk-maribor/transfers/verein/790/w_s/pos/saison_id/2023" TargetMode="External"/><Relationship Id="rId8186" Type="http://schemas.openxmlformats.org/officeDocument/2006/relationships/hyperlink" Target="https://www.transfermarkt.com/nk-domzale/transfers/verein/6248/w_s/pos/saison_id/2023" TargetMode="External"/><Relationship Id="rId9237" Type="http://schemas.openxmlformats.org/officeDocument/2006/relationships/hyperlink" Target="https://www.transfermarkt.com/nk-aluminij-kidricevo/transfers/verein/11033/w_s/pos/saison_id/2023" TargetMode="External"/><Relationship Id="rId943" Type="http://schemas.openxmlformats.org/officeDocument/2006/relationships/hyperlink" Target="https://www.transfermarkt.com/fc-koper/kader/verein/433/saison_id/2023" TargetMode="External"/><Relationship Id="rId1573" Type="http://schemas.openxmlformats.org/officeDocument/2006/relationships/hyperlink" Target="https://www.transfermarkt.com/nk-aluminij-kidricevo/kader/verein/11033/saison_id/2023" TargetMode="External"/><Relationship Id="rId2624" Type="http://schemas.openxmlformats.org/officeDocument/2006/relationships/hyperlink" Target="https://www.transfermarkt.com/nk-maribor/transfers/verein/790/w_s/pos/saison_id/2023" TargetMode="External"/><Relationship Id="rId9651" Type="http://schemas.openxmlformats.org/officeDocument/2006/relationships/hyperlink" Target="https://www.transfermarkt.com/ns-mura/transfers/verein/4059/w_s/pos/saison_id/2023" TargetMode="External"/><Relationship Id="rId1226" Type="http://schemas.openxmlformats.org/officeDocument/2006/relationships/hyperlink" Target="https://www.transfermarkt.com/nk-aluminij-kidricevo/transfers/verein/11033/w_s/pos/saison_id/2023" TargetMode="External"/><Relationship Id="rId1640" Type="http://schemas.openxmlformats.org/officeDocument/2006/relationships/hyperlink" Target="https://www.transfermarkt.com/fc-koper/transfers/verein/433/w_s/pos/saison_id/2023" TargetMode="External"/><Relationship Id="rId4796" Type="http://schemas.openxmlformats.org/officeDocument/2006/relationships/hyperlink" Target="https://www.transfermarkt.com/nk-aluminij-kidricevo/transfers/verein/11033/w_s/pos/saison_id/2023" TargetMode="External"/><Relationship Id="rId5847" Type="http://schemas.openxmlformats.org/officeDocument/2006/relationships/hyperlink" Target="https://www.transfermarkt.com/nk-maribor/transfers/verein/790/w_s/pos/saison_id/2023" TargetMode="External"/><Relationship Id="rId8253" Type="http://schemas.openxmlformats.org/officeDocument/2006/relationships/hyperlink" Target="https://www.transfermarkt.com/fc-koper/kader/verein/433/saison_id/2023" TargetMode="External"/><Relationship Id="rId9304" Type="http://schemas.openxmlformats.org/officeDocument/2006/relationships/hyperlink" Target="https://www.transfermarkt.com/nk-rogaska/kader/verein/55601/saison_id/2023" TargetMode="External"/><Relationship Id="rId3398" Type="http://schemas.openxmlformats.org/officeDocument/2006/relationships/hyperlink" Target="https://www.transfermarkt.com/nk-rogaska/transfers/verein/55601/w_s/pos/saison_id/2023" TargetMode="External"/><Relationship Id="rId4449" Type="http://schemas.openxmlformats.org/officeDocument/2006/relationships/hyperlink" Target="https://www.transfermarkt.com/nk-maribor/transfers/verein/790/w_s/pos/saison_id/2023" TargetMode="External"/><Relationship Id="rId4863" Type="http://schemas.openxmlformats.org/officeDocument/2006/relationships/hyperlink" Target="https://www.transfermarkt.com/nk-aluminij-kidricevo/transfers/verein/11033/w_s/pos/saison_id/2023" TargetMode="External"/><Relationship Id="rId5914" Type="http://schemas.openxmlformats.org/officeDocument/2006/relationships/hyperlink" Target="https://www.transfermarkt.com/nk-radomlje/kader/verein/21460/saison_id/2023" TargetMode="External"/><Relationship Id="rId8320" Type="http://schemas.openxmlformats.org/officeDocument/2006/relationships/hyperlink" Target="https://www.transfermarkt.com/nk-maribor/kader/verein/790/saison_id/2023" TargetMode="External"/><Relationship Id="rId3465" Type="http://schemas.openxmlformats.org/officeDocument/2006/relationships/hyperlink" Target="https://www.transfermarkt.com/ns-mura/transfers/verein/4059/w_s/pos/saison_id/2023" TargetMode="External"/><Relationship Id="rId4516" Type="http://schemas.openxmlformats.org/officeDocument/2006/relationships/hyperlink" Target="https://www.transfermarkt.com/nk-aluminij-kidricevo/kader/verein/11033/saison_id/2023" TargetMode="External"/><Relationship Id="rId386" Type="http://schemas.openxmlformats.org/officeDocument/2006/relationships/hyperlink" Target="https://www.transfermarkt.com/ns-mura/transfers/verein/4059/w_s/pos/saison_id/2023" TargetMode="External"/><Relationship Id="rId2067" Type="http://schemas.openxmlformats.org/officeDocument/2006/relationships/hyperlink" Target="https://www.transfermarkt.com/nk-maribor/kader/verein/790/saison_id/2023" TargetMode="External"/><Relationship Id="rId2481" Type="http://schemas.openxmlformats.org/officeDocument/2006/relationships/hyperlink" Target="https://www.transfermarkt.com/nk-radomlje/transfers/verein/21460/w_s/pos/saison_id/2023" TargetMode="External"/><Relationship Id="rId3118" Type="http://schemas.openxmlformats.org/officeDocument/2006/relationships/hyperlink" Target="https://www.transfermarkt.com/nk-bravo/kader/verein/26985/saison_id/2023" TargetMode="External"/><Relationship Id="rId3532" Type="http://schemas.openxmlformats.org/officeDocument/2006/relationships/hyperlink" Target="https://www.transfermarkt.com/nk-bravo/kader/verein/26985/saison_id/2023" TargetMode="External"/><Relationship Id="rId4930" Type="http://schemas.openxmlformats.org/officeDocument/2006/relationships/hyperlink" Target="https://www.transfermarkt.com/nk-maribor/kader/verein/790/saison_id/2023" TargetMode="External"/><Relationship Id="rId6688" Type="http://schemas.openxmlformats.org/officeDocument/2006/relationships/hyperlink" Target="https://www.transfermarkt.com/nk-domzale/kader/verein/6248/saison_id/2023" TargetMode="External"/><Relationship Id="rId7739" Type="http://schemas.openxmlformats.org/officeDocument/2006/relationships/hyperlink" Target="https://www.transfermarkt.com/nk-maribor/transfers/verein/790/w_s/pos/saison_id/2023" TargetMode="External"/><Relationship Id="rId9094" Type="http://schemas.openxmlformats.org/officeDocument/2006/relationships/hyperlink" Target="https://www.transfermarkt.com/nk-bravo/kader/verein/26985/saison_id/2023" TargetMode="External"/><Relationship Id="rId453" Type="http://schemas.openxmlformats.org/officeDocument/2006/relationships/hyperlink" Target="https://www.transfermarkt.com/nk-radomlje/transfers/verein/21460/w_s/pos/saison_id/2023" TargetMode="External"/><Relationship Id="rId1083" Type="http://schemas.openxmlformats.org/officeDocument/2006/relationships/hyperlink" Target="https://www.transfermarkt.com/ns-mura/transfers/verein/4059/w_s/pos/saison_id/2023" TargetMode="External"/><Relationship Id="rId2134" Type="http://schemas.openxmlformats.org/officeDocument/2006/relationships/hyperlink" Target="https://www.transfermarkt.com/nk-aluminij-kidricevo/kader/verein/11033/saison_id/2023" TargetMode="External"/><Relationship Id="rId9161" Type="http://schemas.openxmlformats.org/officeDocument/2006/relationships/hyperlink" Target="https://www.transfermarkt.com/nk-aluminij-kidricevo/transfers/verein/11033/w_s/pos/saison_id/2023" TargetMode="External"/><Relationship Id="rId106" Type="http://schemas.openxmlformats.org/officeDocument/2006/relationships/hyperlink" Target="https://www.transfermarkt.com/nk-maribor/kader/verein/790/saison_id/2023" TargetMode="External"/><Relationship Id="rId1150" Type="http://schemas.openxmlformats.org/officeDocument/2006/relationships/hyperlink" Target="https://www.transfermarkt.com/nk-bravo/transfers/verein/26985/w_s/pos/saison_id/2023" TargetMode="External"/><Relationship Id="rId5357" Type="http://schemas.openxmlformats.org/officeDocument/2006/relationships/hyperlink" Target="https://www.transfermarkt.com/nk-domzale/transfers/verein/6248/w_s/pos/saison_id/2023" TargetMode="External"/><Relationship Id="rId6755" Type="http://schemas.openxmlformats.org/officeDocument/2006/relationships/hyperlink" Target="https://www.transfermarkt.com/nk-rogaska/transfers/verein/55601/w_s/pos/saison_id/2023" TargetMode="External"/><Relationship Id="rId7806" Type="http://schemas.openxmlformats.org/officeDocument/2006/relationships/hyperlink" Target="https://www.transfermarkt.com/nk-rogaska/transfers/verein/55601/w_s/pos/saison_id/2023" TargetMode="External"/><Relationship Id="rId520" Type="http://schemas.openxmlformats.org/officeDocument/2006/relationships/hyperlink" Target="https://www.transfermarkt.com/nk-bravo/kader/verein/26985/saison_id/2023" TargetMode="External"/><Relationship Id="rId2201" Type="http://schemas.openxmlformats.org/officeDocument/2006/relationships/hyperlink" Target="https://www.transfermarkt.com/nk-aluminij-kidricevo/transfers/verein/11033/w_s/pos/saison_id/2023" TargetMode="External"/><Relationship Id="rId5771" Type="http://schemas.openxmlformats.org/officeDocument/2006/relationships/hyperlink" Target="https://www.transfermarkt.com/nk-maribor/transfers/verein/790/w_s/pos/saison_id/2023" TargetMode="External"/><Relationship Id="rId6408" Type="http://schemas.openxmlformats.org/officeDocument/2006/relationships/hyperlink" Target="https://www.transfermarkt.com/nk-domzale/transfers/verein/6248/w_s/pos/saison_id/2023" TargetMode="External"/><Relationship Id="rId6822" Type="http://schemas.openxmlformats.org/officeDocument/2006/relationships/hyperlink" Target="https://www.transfermarkt.com/nk-olimpija-ljubljana/transfers/verein/4772/w_s/pos/saison_id/2023" TargetMode="External"/><Relationship Id="rId1967" Type="http://schemas.openxmlformats.org/officeDocument/2006/relationships/hyperlink" Target="https://www.transfermarkt.com/nk-domzale/transfers/verein/6248/w_s/pos/saison_id/2023" TargetMode="External"/><Relationship Id="rId4373" Type="http://schemas.openxmlformats.org/officeDocument/2006/relationships/hyperlink" Target="https://www.transfermarkt.com/nk-radomlje/transfers/verein/21460/w_s/pos/saison_id/2023" TargetMode="External"/><Relationship Id="rId5424" Type="http://schemas.openxmlformats.org/officeDocument/2006/relationships/hyperlink" Target="https://www.transfermarkt.com/nk-maribor/transfers/verein/790/w_s/pos/saison_id/2023" TargetMode="External"/><Relationship Id="rId8994" Type="http://schemas.openxmlformats.org/officeDocument/2006/relationships/hyperlink" Target="https://www.transfermarkt.com/nk-maribor/transfers/verein/790/w_s/pos/saison_id/2023" TargetMode="External"/><Relationship Id="rId4026" Type="http://schemas.openxmlformats.org/officeDocument/2006/relationships/hyperlink" Target="https://www.transfermarkt.com/fc-koper/transfers/verein/433/w_s/pos/saison_id/2023" TargetMode="External"/><Relationship Id="rId4440" Type="http://schemas.openxmlformats.org/officeDocument/2006/relationships/hyperlink" Target="https://www.transfermarkt.com/nk-bravo/transfers/verein/26985/w_s/pos/saison_id/2023" TargetMode="External"/><Relationship Id="rId7596" Type="http://schemas.openxmlformats.org/officeDocument/2006/relationships/hyperlink" Target="https://www.transfermarkt.com/fc-koper/transfers/verein/433/w_s/pos/saison_id/2023" TargetMode="External"/><Relationship Id="rId8647" Type="http://schemas.openxmlformats.org/officeDocument/2006/relationships/hyperlink" Target="https://www.transfermarkt.com/nk-celje/kader/verein/710/saison_id/2023" TargetMode="External"/><Relationship Id="rId3042" Type="http://schemas.openxmlformats.org/officeDocument/2006/relationships/hyperlink" Target="https://www.transfermarkt.com/nk-olimpija-ljubljana/transfers/verein/4772/w_s/pos/saison_id/2023" TargetMode="External"/><Relationship Id="rId6198" Type="http://schemas.openxmlformats.org/officeDocument/2006/relationships/hyperlink" Target="https://www.transfermarkt.com/nk-aluminij-kidricevo/transfers/verein/11033/w_s/pos/saison_id/2023" TargetMode="External"/><Relationship Id="rId7249" Type="http://schemas.openxmlformats.org/officeDocument/2006/relationships/hyperlink" Target="https://www.transfermarkt.com/nk-rogaska/kader/verein/55601/saison_id/2023" TargetMode="External"/><Relationship Id="rId7663" Type="http://schemas.openxmlformats.org/officeDocument/2006/relationships/hyperlink" Target="https://www.transfermarkt.com/nk-radomlje/kader/verein/21460/saison_id/2023" TargetMode="External"/><Relationship Id="rId8714" Type="http://schemas.openxmlformats.org/officeDocument/2006/relationships/hyperlink" Target="https://www.transfermarkt.com/ns-mura/transfers/verein/4059/w_s/pos/saison_id/2023" TargetMode="External"/><Relationship Id="rId6265" Type="http://schemas.openxmlformats.org/officeDocument/2006/relationships/hyperlink" Target="https://www.transfermarkt.com/nk-radomlje/kader/verein/21460/saison_id/2023" TargetMode="External"/><Relationship Id="rId7316" Type="http://schemas.openxmlformats.org/officeDocument/2006/relationships/hyperlink" Target="https://www.transfermarkt.com/nk-olimpija-ljubljana/transfers/verein/4772/w_s/pos/saison_id/2023" TargetMode="External"/><Relationship Id="rId3859" Type="http://schemas.openxmlformats.org/officeDocument/2006/relationships/hyperlink" Target="https://www.transfermarkt.com/nk-aluminij-kidricevo/kader/verein/11033/saison_id/2023" TargetMode="External"/><Relationship Id="rId5281" Type="http://schemas.openxmlformats.org/officeDocument/2006/relationships/hyperlink" Target="https://www.transfermarkt.com/ns-mura/kader/verein/4059/saison_id/2023" TargetMode="External"/><Relationship Id="rId7730" Type="http://schemas.openxmlformats.org/officeDocument/2006/relationships/hyperlink" Target="https://www.transfermarkt.com/nk-domzale/transfers/verein/6248/w_s/pos/saison_id/2023" TargetMode="External"/><Relationship Id="rId9488" Type="http://schemas.openxmlformats.org/officeDocument/2006/relationships/hyperlink" Target="https://www.transfermarkt.com/nk-radomlje/transfers/verein/21460/w_s/pos/saison_id/2023" TargetMode="External"/><Relationship Id="rId2875" Type="http://schemas.openxmlformats.org/officeDocument/2006/relationships/hyperlink" Target="https://www.transfermarkt.com/fc-koper/kader/verein/433/saison_id/2023" TargetMode="External"/><Relationship Id="rId3926" Type="http://schemas.openxmlformats.org/officeDocument/2006/relationships/hyperlink" Target="https://www.transfermarkt.com/fc-koper/transfers/verein/433/w_s/pos/saison_id/2023" TargetMode="External"/><Relationship Id="rId6332" Type="http://schemas.openxmlformats.org/officeDocument/2006/relationships/hyperlink" Target="https://www.transfermarkt.com/nk-maribor/transfers/verein/790/w_s/pos/saison_id/2023" TargetMode="External"/><Relationship Id="rId847" Type="http://schemas.openxmlformats.org/officeDocument/2006/relationships/hyperlink" Target="https://www.transfermarkt.com/nk-radomlje/kader/verein/21460/saison_id/2023" TargetMode="External"/><Relationship Id="rId1477" Type="http://schemas.openxmlformats.org/officeDocument/2006/relationships/hyperlink" Target="https://www.transfermarkt.com/nk-celje/kader/verein/710/saison_id/2023" TargetMode="External"/><Relationship Id="rId1891" Type="http://schemas.openxmlformats.org/officeDocument/2006/relationships/hyperlink" Target="https://www.transfermarkt.com/nk-domzale/kader/verein/6248/saison_id/2023" TargetMode="External"/><Relationship Id="rId2528" Type="http://schemas.openxmlformats.org/officeDocument/2006/relationships/hyperlink" Target="https://www.transfermarkt.com/nk-domzale/transfers/verein/6248/w_s/pos/saison_id/2023" TargetMode="External"/><Relationship Id="rId2942" Type="http://schemas.openxmlformats.org/officeDocument/2006/relationships/hyperlink" Target="https://www.transfermarkt.com/ns-mura/transfers/verein/4059/w_s/pos/saison_id/2023" TargetMode="External"/><Relationship Id="rId9555" Type="http://schemas.openxmlformats.org/officeDocument/2006/relationships/hyperlink" Target="https://www.transfermarkt.com/nk-domzale/transfers/verein/6248/w_s/pos/saison_id/2023" TargetMode="External"/><Relationship Id="rId914" Type="http://schemas.openxmlformats.org/officeDocument/2006/relationships/hyperlink" Target="https://www.transfermarkt.com/nk-domzale/transfers/verein/6248/w_s/pos/saison_id/2023" TargetMode="External"/><Relationship Id="rId1544" Type="http://schemas.openxmlformats.org/officeDocument/2006/relationships/hyperlink" Target="https://www.transfermarkt.com/ns-mura/transfers/verein/4059/w_s/pos/saison_id/2023" TargetMode="External"/><Relationship Id="rId5001" Type="http://schemas.openxmlformats.org/officeDocument/2006/relationships/hyperlink" Target="https://www.transfermarkt.com/nk-celje/transfers/verein/710/w_s/pos/saison_id/2023" TargetMode="External"/><Relationship Id="rId8157" Type="http://schemas.openxmlformats.org/officeDocument/2006/relationships/hyperlink" Target="https://www.transfermarkt.com/nk-olimpija-ljubljana/transfers/verein/4772/w_s/pos/saison_id/2023" TargetMode="External"/><Relationship Id="rId8571" Type="http://schemas.openxmlformats.org/officeDocument/2006/relationships/hyperlink" Target="https://www.transfermarkt.com/nk-maribor/transfers/verein/790/w_s/pos/saison_id/2023" TargetMode="External"/><Relationship Id="rId9208" Type="http://schemas.openxmlformats.org/officeDocument/2006/relationships/hyperlink" Target="https://www.transfermarkt.com/fc-koper/kader/verein/433/saison_id/2023" TargetMode="External"/><Relationship Id="rId9622" Type="http://schemas.openxmlformats.org/officeDocument/2006/relationships/hyperlink" Target="https://www.transfermarkt.com/nk-domzale/kader/verein/6248/saison_id/2023" TargetMode="External"/><Relationship Id="rId1611" Type="http://schemas.openxmlformats.org/officeDocument/2006/relationships/hyperlink" Target="https://www.transfermarkt.com/nk-domzale/transfers/verein/6248/w_s/pos/saison_id/2023" TargetMode="External"/><Relationship Id="rId4767" Type="http://schemas.openxmlformats.org/officeDocument/2006/relationships/hyperlink" Target="https://www.transfermarkt.com/nk-radomlje/transfers/verein/21460/w_s/pos/saison_id/2023" TargetMode="External"/><Relationship Id="rId5818" Type="http://schemas.openxmlformats.org/officeDocument/2006/relationships/hyperlink" Target="https://www.transfermarkt.com/nk-celje/kader/verein/710/saison_id/2023" TargetMode="External"/><Relationship Id="rId7173" Type="http://schemas.openxmlformats.org/officeDocument/2006/relationships/hyperlink" Target="https://www.transfermarkt.com/nk-bravo/transfers/verein/26985/w_s/pos/saison_id/2023" TargetMode="External"/><Relationship Id="rId8224" Type="http://schemas.openxmlformats.org/officeDocument/2006/relationships/hyperlink" Target="https://www.transfermarkt.com/nk-celje/transfers/verein/710/w_s/pos/saison_id/2023" TargetMode="External"/><Relationship Id="rId3369" Type="http://schemas.openxmlformats.org/officeDocument/2006/relationships/hyperlink" Target="https://www.transfermarkt.com/nk-celje/transfers/verein/710/w_s/pos/saison_id/2023" TargetMode="External"/><Relationship Id="rId7240" Type="http://schemas.openxmlformats.org/officeDocument/2006/relationships/hyperlink" Target="https://www.transfermarkt.com/nk-bravo/kader/verein/26985/saison_id/2023" TargetMode="External"/><Relationship Id="rId2385" Type="http://schemas.openxmlformats.org/officeDocument/2006/relationships/hyperlink" Target="https://www.transfermarkt.com/nk-radomlje/transfers/verein/21460/w_s/pos/saison_id/2023" TargetMode="External"/><Relationship Id="rId3783" Type="http://schemas.openxmlformats.org/officeDocument/2006/relationships/hyperlink" Target="https://www.transfermarkt.com/nk-domzale/transfers/verein/6248/w_s/pos/saison_id/2023" TargetMode="External"/><Relationship Id="rId4834" Type="http://schemas.openxmlformats.org/officeDocument/2006/relationships/hyperlink" Target="https://www.transfermarkt.com/nk-rogaska/kader/verein/55601/saison_id/2023" TargetMode="External"/><Relationship Id="rId357" Type="http://schemas.openxmlformats.org/officeDocument/2006/relationships/hyperlink" Target="https://www.transfermarkt.com/nk-rogaska/transfers/verein/55601/w_s/pos/saison_id/2023" TargetMode="External"/><Relationship Id="rId2038" Type="http://schemas.openxmlformats.org/officeDocument/2006/relationships/hyperlink" Target="https://www.transfermarkt.com/nk-olimpija-ljubljana/kader/verein/4772/saison_id/2023" TargetMode="External"/><Relationship Id="rId3436" Type="http://schemas.openxmlformats.org/officeDocument/2006/relationships/hyperlink" Target="https://www.transfermarkt.com/nk-celje/kader/verein/710/saison_id/2023" TargetMode="External"/><Relationship Id="rId3850" Type="http://schemas.openxmlformats.org/officeDocument/2006/relationships/hyperlink" Target="https://www.transfermarkt.com/nk-olimpija-ljubljana/kader/verein/4772/saison_id/2023" TargetMode="External"/><Relationship Id="rId4901" Type="http://schemas.openxmlformats.org/officeDocument/2006/relationships/hyperlink" Target="https://www.transfermarkt.com/nk-olimpija-ljubljana/transfers/verein/4772/w_s/pos/saison_id/2023" TargetMode="External"/><Relationship Id="rId9065" Type="http://schemas.openxmlformats.org/officeDocument/2006/relationships/hyperlink" Target="https://www.transfermarkt.com/nk-domzale/transfers/verein/6248/w_s/pos/saison_id/2023" TargetMode="External"/><Relationship Id="rId771" Type="http://schemas.openxmlformats.org/officeDocument/2006/relationships/hyperlink" Target="https://www.transfermarkt.com/nk-rogaska/transfers/verein/55601/w_s/pos/saison_id/2023" TargetMode="External"/><Relationship Id="rId2452" Type="http://schemas.openxmlformats.org/officeDocument/2006/relationships/hyperlink" Target="https://www.transfermarkt.com/nk-bravo/kader/verein/26985/saison_id/2023" TargetMode="External"/><Relationship Id="rId3503" Type="http://schemas.openxmlformats.org/officeDocument/2006/relationships/hyperlink" Target="https://www.transfermarkt.com/nk-domzale/transfers/verein/6248/w_s/pos/saison_id/2023" TargetMode="External"/><Relationship Id="rId6659" Type="http://schemas.openxmlformats.org/officeDocument/2006/relationships/hyperlink" Target="https://www.transfermarkt.com/nk-maribor/transfers/verein/790/w_s/pos/saison_id/2023" TargetMode="External"/><Relationship Id="rId424" Type="http://schemas.openxmlformats.org/officeDocument/2006/relationships/hyperlink" Target="https://www.transfermarkt.com/fc-koper/kader/verein/433/saison_id/2023" TargetMode="External"/><Relationship Id="rId1054" Type="http://schemas.openxmlformats.org/officeDocument/2006/relationships/hyperlink" Target="https://www.transfermarkt.com/nk-olimpija-ljubljana/kader/verein/4772/saison_id/2023" TargetMode="External"/><Relationship Id="rId2105" Type="http://schemas.openxmlformats.org/officeDocument/2006/relationships/hyperlink" Target="https://www.transfermarkt.com/nk-radomlje/transfers/verein/21460/w_s/pos/saison_id/2023" TargetMode="External"/><Relationship Id="rId5675" Type="http://schemas.openxmlformats.org/officeDocument/2006/relationships/hyperlink" Target="https://www.transfermarkt.com/nk-bravo/transfers/verein/26985/w_s/pos/saison_id/2023" TargetMode="External"/><Relationship Id="rId6726" Type="http://schemas.openxmlformats.org/officeDocument/2006/relationships/hyperlink" Target="https://www.transfermarkt.com/nk-bravo/transfers/verein/26985/w_s/pos/saison_id/2023" TargetMode="External"/><Relationship Id="rId8081" Type="http://schemas.openxmlformats.org/officeDocument/2006/relationships/hyperlink" Target="https://www.transfermarkt.com/nk-celje/transfers/verein/710/w_s/pos/saison_id/2023" TargetMode="External"/><Relationship Id="rId9132" Type="http://schemas.openxmlformats.org/officeDocument/2006/relationships/hyperlink" Target="https://www.transfermarkt.com/nk-radomlje/transfers/verein/21460/w_s/pos/saison_id/2023" TargetMode="External"/><Relationship Id="rId1121" Type="http://schemas.openxmlformats.org/officeDocument/2006/relationships/hyperlink" Target="https://www.transfermarkt.com/nk-aluminij-kidricevo/transfers/verein/11033/w_s/pos/saison_id/2023" TargetMode="External"/><Relationship Id="rId4277" Type="http://schemas.openxmlformats.org/officeDocument/2006/relationships/hyperlink" Target="https://www.transfermarkt.com/nk-radomlje/transfers/verein/21460/w_s/pos/saison_id/2023" TargetMode="External"/><Relationship Id="rId4691" Type="http://schemas.openxmlformats.org/officeDocument/2006/relationships/hyperlink" Target="https://www.transfermarkt.com/nk-radomlje/transfers/verein/21460/w_s/pos/saison_id/2023" TargetMode="External"/><Relationship Id="rId5328" Type="http://schemas.openxmlformats.org/officeDocument/2006/relationships/hyperlink" Target="https://www.transfermarkt.com/nk-celje/transfers/verein/710/w_s/pos/saison_id/2023" TargetMode="External"/><Relationship Id="rId5742" Type="http://schemas.openxmlformats.org/officeDocument/2006/relationships/hyperlink" Target="https://www.transfermarkt.com/nk-aluminij-kidricevo/transfers/verein/11033/w_s/pos/saison_id/2023" TargetMode="External"/><Relationship Id="rId8898" Type="http://schemas.openxmlformats.org/officeDocument/2006/relationships/hyperlink" Target="https://www.transfermarkt.com/nk-bravo/transfers/verein/26985/w_s/pos/saison_id/2023" TargetMode="External"/><Relationship Id="rId3293" Type="http://schemas.openxmlformats.org/officeDocument/2006/relationships/hyperlink" Target="https://www.transfermarkt.com/nk-radomlje/transfers/verein/21460/w_s/pos/saison_id/2023" TargetMode="External"/><Relationship Id="rId4344" Type="http://schemas.openxmlformats.org/officeDocument/2006/relationships/hyperlink" Target="https://www.transfermarkt.com/nk-olimpija-ljubljana/transfers/verein/4772/w_s/pos/saison_id/2023" TargetMode="External"/><Relationship Id="rId1938" Type="http://schemas.openxmlformats.org/officeDocument/2006/relationships/hyperlink" Target="https://www.transfermarkt.com/nk-aluminij-kidricevo/transfers/verein/11033/w_s/pos/saison_id/2023" TargetMode="External"/><Relationship Id="rId3360" Type="http://schemas.openxmlformats.org/officeDocument/2006/relationships/hyperlink" Target="https://www.transfermarkt.com/nk-aluminij-kidricevo/transfers/verein/11033/w_s/pos/saison_id/2023" TargetMode="External"/><Relationship Id="rId7567" Type="http://schemas.openxmlformats.org/officeDocument/2006/relationships/hyperlink" Target="https://www.transfermarkt.com/nk-aluminij-kidricevo/kader/verein/11033/saison_id/2023" TargetMode="External"/><Relationship Id="rId8965" Type="http://schemas.openxmlformats.org/officeDocument/2006/relationships/hyperlink" Target="https://www.transfermarkt.com/nk-celje/kader/verein/710/saison_id/2023" TargetMode="External"/><Relationship Id="rId281" Type="http://schemas.openxmlformats.org/officeDocument/2006/relationships/hyperlink" Target="https://www.transfermarkt.com/nk-domzale/transfers/verein/6248/w_s/pos/saison_id/2023" TargetMode="External"/><Relationship Id="rId3013" Type="http://schemas.openxmlformats.org/officeDocument/2006/relationships/hyperlink" Target="https://www.transfermarkt.com/nk-rogaska/kader/verein/55601/saison_id/2023" TargetMode="External"/><Relationship Id="rId4411" Type="http://schemas.openxmlformats.org/officeDocument/2006/relationships/hyperlink" Target="https://www.transfermarkt.com/nk-celje/kader/verein/710/saison_id/2023" TargetMode="External"/><Relationship Id="rId6169" Type="http://schemas.openxmlformats.org/officeDocument/2006/relationships/hyperlink" Target="https://www.transfermarkt.com/nk-rogaska/kader/verein/55601/saison_id/2023" TargetMode="External"/><Relationship Id="rId7981" Type="http://schemas.openxmlformats.org/officeDocument/2006/relationships/hyperlink" Target="https://www.transfermarkt.com/nk-radomlje/kader/verein/21460/saison_id/2023" TargetMode="External"/><Relationship Id="rId8618" Type="http://schemas.openxmlformats.org/officeDocument/2006/relationships/hyperlink" Target="https://www.transfermarkt.com/nk-bravo/transfers/verein/26985/w_s/pos/saison_id/2023" TargetMode="External"/><Relationship Id="rId6583" Type="http://schemas.openxmlformats.org/officeDocument/2006/relationships/hyperlink" Target="https://www.transfermarkt.com/nk-celje/kader/verein/710/saison_id/2023" TargetMode="External"/><Relationship Id="rId7634" Type="http://schemas.openxmlformats.org/officeDocument/2006/relationships/hyperlink" Target="https://www.transfermarkt.com/fc-koper/transfers/verein/433/w_s/pos/saison_id/2023" TargetMode="External"/><Relationship Id="rId2779" Type="http://schemas.openxmlformats.org/officeDocument/2006/relationships/hyperlink" Target="https://www.transfermarkt.com/nk-bravo/kader/verein/26985/saison_id/2023" TargetMode="External"/><Relationship Id="rId5185" Type="http://schemas.openxmlformats.org/officeDocument/2006/relationships/hyperlink" Target="https://www.transfermarkt.com/nk-maribor/kader/verein/790/saison_id/2023" TargetMode="External"/><Relationship Id="rId6236" Type="http://schemas.openxmlformats.org/officeDocument/2006/relationships/hyperlink" Target="https://www.transfermarkt.com/fc-koper/transfers/verein/433/w_s/pos/saison_id/2023" TargetMode="External"/><Relationship Id="rId6650" Type="http://schemas.openxmlformats.org/officeDocument/2006/relationships/hyperlink" Target="https://www.transfermarkt.com/ns-mura/transfers/verein/4059/w_s/pos/saison_id/2023" TargetMode="External"/><Relationship Id="rId7701" Type="http://schemas.openxmlformats.org/officeDocument/2006/relationships/hyperlink" Target="https://www.transfermarkt.com/nk-rogaska/transfers/verein/55601/w_s/pos/saison_id/2023" TargetMode="External"/><Relationship Id="rId1795" Type="http://schemas.openxmlformats.org/officeDocument/2006/relationships/hyperlink" Target="https://www.transfermarkt.com/nk-radomlje/transfers/verein/21460/w_s/pos/saison_id/2023" TargetMode="External"/><Relationship Id="rId2846" Type="http://schemas.openxmlformats.org/officeDocument/2006/relationships/hyperlink" Target="https://www.transfermarkt.com/nk-aluminij-kidricevo/transfers/verein/11033/w_s/pos/saison_id/2023" TargetMode="External"/><Relationship Id="rId5252" Type="http://schemas.openxmlformats.org/officeDocument/2006/relationships/hyperlink" Target="https://www.transfermarkt.com/nk-domzale/transfers/verein/6248/w_s/pos/saison_id/2023" TargetMode="External"/><Relationship Id="rId6303" Type="http://schemas.openxmlformats.org/officeDocument/2006/relationships/hyperlink" Target="https://www.transfermarkt.com/nk-rogaska/transfers/verein/55601/w_s/pos/saison_id/2023" TargetMode="External"/><Relationship Id="rId9459" Type="http://schemas.openxmlformats.org/officeDocument/2006/relationships/hyperlink" Target="https://www.transfermarkt.com/fc-koper/transfers/verein/433/w_s/pos/saison_id/2023" TargetMode="External"/><Relationship Id="rId87" Type="http://schemas.openxmlformats.org/officeDocument/2006/relationships/hyperlink" Target="https://www.transfermarkt.com/ns-mura/transfers/verein/4059/w_s/pos/saison_id/2023" TargetMode="External"/><Relationship Id="rId818" Type="http://schemas.openxmlformats.org/officeDocument/2006/relationships/hyperlink" Target="https://www.transfermarkt.com/nk-domzale/transfers/verein/6248/w_s/pos/saison_id/2023" TargetMode="External"/><Relationship Id="rId1448" Type="http://schemas.openxmlformats.org/officeDocument/2006/relationships/hyperlink" Target="https://www.transfermarkt.com/nk-celje/transfers/verein/710/w_s/pos/saison_id/2023" TargetMode="External"/><Relationship Id="rId8475" Type="http://schemas.openxmlformats.org/officeDocument/2006/relationships/hyperlink" Target="https://www.transfermarkt.com/nk-domzale/transfers/verein/6248/w_s/pos/saison_id/2023" TargetMode="External"/><Relationship Id="rId9526" Type="http://schemas.openxmlformats.org/officeDocument/2006/relationships/hyperlink" Target="https://www.transfermarkt.com/nk-aluminij-kidricevo/kader/verein/11033/saison_id/2023" TargetMode="External"/><Relationship Id="rId1862" Type="http://schemas.openxmlformats.org/officeDocument/2006/relationships/hyperlink" Target="https://www.transfermarkt.com/fc-koper/transfers/verein/433/w_s/pos/saison_id/2023" TargetMode="External"/><Relationship Id="rId2913" Type="http://schemas.openxmlformats.org/officeDocument/2006/relationships/hyperlink" Target="https://www.transfermarkt.com/nk-celje/transfers/verein/710/w_s/pos/saison_id/2023" TargetMode="External"/><Relationship Id="rId7077" Type="http://schemas.openxmlformats.org/officeDocument/2006/relationships/hyperlink" Target="https://www.transfermarkt.com/nk-maribor/kader/verein/790/saison_id/2023" TargetMode="External"/><Relationship Id="rId7491" Type="http://schemas.openxmlformats.org/officeDocument/2006/relationships/hyperlink" Target="https://www.transfermarkt.com/fc-koper/transfers/verein/433/w_s/pos/saison_id/2023" TargetMode="External"/><Relationship Id="rId8128" Type="http://schemas.openxmlformats.org/officeDocument/2006/relationships/hyperlink" Target="https://www.transfermarkt.com/nk-domzale/kader/verein/6248/saison_id/2023" TargetMode="External"/><Relationship Id="rId1515" Type="http://schemas.openxmlformats.org/officeDocument/2006/relationships/hyperlink" Target="https://www.transfermarkt.com/nk-domzale/kader/verein/6248/saison_id/2023" TargetMode="External"/><Relationship Id="rId6093" Type="http://schemas.openxmlformats.org/officeDocument/2006/relationships/hyperlink" Target="https://www.transfermarkt.com/nk-celje/transfers/verein/710/w_s/pos/saison_id/2023" TargetMode="External"/><Relationship Id="rId7144" Type="http://schemas.openxmlformats.org/officeDocument/2006/relationships/hyperlink" Target="https://www.transfermarkt.com/nk-celje/kader/verein/710/saison_id/2023" TargetMode="External"/><Relationship Id="rId8542" Type="http://schemas.openxmlformats.org/officeDocument/2006/relationships/hyperlink" Target="https://www.transfermarkt.com/nk-celje/kader/verein/710/saison_id/2023" TargetMode="External"/><Relationship Id="rId3687" Type="http://schemas.openxmlformats.org/officeDocument/2006/relationships/hyperlink" Target="https://www.transfermarkt.com/nk-aluminij-kidricevo/transfers/verein/11033/w_s/pos/saison_id/2023" TargetMode="External"/><Relationship Id="rId4738" Type="http://schemas.openxmlformats.org/officeDocument/2006/relationships/hyperlink" Target="https://www.transfermarkt.com/nk-aluminij-kidricevo/kader/verein/11033/saison_id/2023" TargetMode="External"/><Relationship Id="rId2289" Type="http://schemas.openxmlformats.org/officeDocument/2006/relationships/hyperlink" Target="https://www.transfermarkt.com/nk-domzale/transfers/verein/6248/w_s/pos/saison_id/2023" TargetMode="External"/><Relationship Id="rId3754" Type="http://schemas.openxmlformats.org/officeDocument/2006/relationships/hyperlink" Target="https://www.transfermarkt.com/nk-bravo/kader/verein/26985/saison_id/2023" TargetMode="External"/><Relationship Id="rId4805" Type="http://schemas.openxmlformats.org/officeDocument/2006/relationships/hyperlink" Target="https://www.transfermarkt.com/nk-maribor/transfers/verein/790/w_s/pos/saison_id/2023" TargetMode="External"/><Relationship Id="rId6160" Type="http://schemas.openxmlformats.org/officeDocument/2006/relationships/hyperlink" Target="https://www.transfermarkt.com/nk-olimpija-ljubljana/kader/verein/4772/saison_id/2023" TargetMode="External"/><Relationship Id="rId7211" Type="http://schemas.openxmlformats.org/officeDocument/2006/relationships/hyperlink" Target="https://www.transfermarkt.com/nk-radomlje/transfers/verein/21460/w_s/pos/saison_id/2023" TargetMode="External"/><Relationship Id="rId675" Type="http://schemas.openxmlformats.org/officeDocument/2006/relationships/hyperlink" Target="https://www.transfermarkt.com/nk-maribor/transfers/verein/790/w_s/pos/saison_id/2023" TargetMode="External"/><Relationship Id="rId2356" Type="http://schemas.openxmlformats.org/officeDocument/2006/relationships/hyperlink" Target="https://www.transfermarkt.com/fc-koper/transfers/verein/433/w_s/pos/saison_id/2023" TargetMode="External"/><Relationship Id="rId2770" Type="http://schemas.openxmlformats.org/officeDocument/2006/relationships/hyperlink" Target="https://www.transfermarkt.com/nk-celje/kader/verein/710/saison_id/2023" TargetMode="External"/><Relationship Id="rId3407" Type="http://schemas.openxmlformats.org/officeDocument/2006/relationships/hyperlink" Target="https://www.transfermarkt.com/nk-olimpija-ljubljana/transfers/verein/4772/w_s/pos/saison_id/2023" TargetMode="External"/><Relationship Id="rId3821" Type="http://schemas.openxmlformats.org/officeDocument/2006/relationships/hyperlink" Target="https://www.transfermarkt.com/nk-maribor/transfers/verein/790/w_s/pos/saison_id/2023" TargetMode="External"/><Relationship Id="rId6977" Type="http://schemas.openxmlformats.org/officeDocument/2006/relationships/hyperlink" Target="https://www.transfermarkt.com/nk-aluminij-kidricevo/transfers/verein/11033/w_s/pos/saison_id/2023" TargetMode="External"/><Relationship Id="rId9383" Type="http://schemas.openxmlformats.org/officeDocument/2006/relationships/hyperlink" Target="https://www.transfermarkt.com/nk-olimpija-ljubljana/transfers/verein/4772/w_s/pos/saison_id/2023" TargetMode="External"/><Relationship Id="rId328" Type="http://schemas.openxmlformats.org/officeDocument/2006/relationships/hyperlink" Target="https://www.transfermarkt.com/nk-domzale/kader/verein/6248/saison_id/2023" TargetMode="External"/><Relationship Id="rId742" Type="http://schemas.openxmlformats.org/officeDocument/2006/relationships/hyperlink" Target="https://www.transfermarkt.com/fc-koper/kader/verein/433/saison_id/2023" TargetMode="External"/><Relationship Id="rId1372" Type="http://schemas.openxmlformats.org/officeDocument/2006/relationships/hyperlink" Target="https://www.transfermarkt.com/nk-maribor/kader/verein/790/saison_id/2023" TargetMode="External"/><Relationship Id="rId2009" Type="http://schemas.openxmlformats.org/officeDocument/2006/relationships/hyperlink" Target="https://www.transfermarkt.com/nk-bravo/transfers/verein/26985/w_s/pos/saison_id/2023" TargetMode="External"/><Relationship Id="rId2423" Type="http://schemas.openxmlformats.org/officeDocument/2006/relationships/hyperlink" Target="https://www.transfermarkt.com/nk-radomlje/transfers/verein/21460/w_s/pos/saison_id/2023" TargetMode="External"/><Relationship Id="rId5579" Type="http://schemas.openxmlformats.org/officeDocument/2006/relationships/hyperlink" Target="https://www.transfermarkt.com/nk-olimpija-ljubljana/transfers/verein/4772/w_s/pos/saison_id/2023" TargetMode="External"/><Relationship Id="rId9036" Type="http://schemas.openxmlformats.org/officeDocument/2006/relationships/hyperlink" Target="https://www.transfermarkt.com/fc-koper/transfers/verein/433/w_s/pos/saison_id/2023" TargetMode="External"/><Relationship Id="rId9450" Type="http://schemas.openxmlformats.org/officeDocument/2006/relationships/hyperlink" Target="https://www.transfermarkt.com/nk-bravo/transfers/verein/26985/w_s/pos/saison_id/2023" TargetMode="External"/><Relationship Id="rId1025" Type="http://schemas.openxmlformats.org/officeDocument/2006/relationships/hyperlink" Target="https://www.transfermarkt.com/nk-aluminij-kidricevo/transfers/verein/11033/w_s/pos/saison_id/2023" TargetMode="External"/><Relationship Id="rId4595" Type="http://schemas.openxmlformats.org/officeDocument/2006/relationships/hyperlink" Target="https://www.transfermarkt.com/nk-bravo/transfers/verein/26985/w_s/pos/saison_id/2023" TargetMode="External"/><Relationship Id="rId5646" Type="http://schemas.openxmlformats.org/officeDocument/2006/relationships/hyperlink" Target="https://www.transfermarkt.com/nk-radomlje/transfers/verein/21460/w_s/pos/saison_id/2023" TargetMode="External"/><Relationship Id="rId5993" Type="http://schemas.openxmlformats.org/officeDocument/2006/relationships/hyperlink" Target="https://www.transfermarkt.com/nk-olimpija-ljubljana/transfers/verein/4772/w_s/pos/saison_id/2023" TargetMode="External"/><Relationship Id="rId8052" Type="http://schemas.openxmlformats.org/officeDocument/2006/relationships/hyperlink" Target="https://www.transfermarkt.com/nk-bravo/transfers/verein/26985/w_s/pos/saison_id/2023" TargetMode="External"/><Relationship Id="rId9103" Type="http://schemas.openxmlformats.org/officeDocument/2006/relationships/hyperlink" Target="https://www.transfermarkt.com/nk-celje/kader/verein/710/saison_id/2023" TargetMode="External"/><Relationship Id="rId3197" Type="http://schemas.openxmlformats.org/officeDocument/2006/relationships/hyperlink" Target="https://www.transfermarkt.com/nk-domzale/transfers/verein/6248/w_s/pos/saison_id/2023" TargetMode="External"/><Relationship Id="rId4248" Type="http://schemas.openxmlformats.org/officeDocument/2006/relationships/hyperlink" Target="https://www.transfermarkt.com/ns-mura/transfers/verein/4059/w_s/pos/saison_id/2023" TargetMode="External"/><Relationship Id="rId4662" Type="http://schemas.openxmlformats.org/officeDocument/2006/relationships/hyperlink" Target="https://www.transfermarkt.com/ns-mura/transfers/verein/4059/w_s/pos/saison_id/2023" TargetMode="External"/><Relationship Id="rId5713" Type="http://schemas.openxmlformats.org/officeDocument/2006/relationships/hyperlink" Target="https://www.transfermarkt.com/nk-domzale/kader/verein/6248/saison_id/2023" TargetMode="External"/><Relationship Id="rId8869" Type="http://schemas.openxmlformats.org/officeDocument/2006/relationships/hyperlink" Target="https://www.transfermarkt.com/nk-celje/kader/verein/710/saison_id/2023" TargetMode="External"/><Relationship Id="rId185" Type="http://schemas.openxmlformats.org/officeDocument/2006/relationships/hyperlink" Target="https://www.transfermarkt.com/nk-aluminij-kidricevo/transfers/verein/11033/w_s/pos/saison_id/2023" TargetMode="External"/><Relationship Id="rId1909" Type="http://schemas.openxmlformats.org/officeDocument/2006/relationships/hyperlink" Target="https://www.transfermarkt.com/nk-bravo/kader/verein/26985/saison_id/2023" TargetMode="External"/><Relationship Id="rId3264" Type="http://schemas.openxmlformats.org/officeDocument/2006/relationships/hyperlink" Target="https://www.transfermarkt.com/nk-maribor/transfers/verein/790/w_s/pos/saison_id/2023" TargetMode="External"/><Relationship Id="rId4315" Type="http://schemas.openxmlformats.org/officeDocument/2006/relationships/hyperlink" Target="https://www.transfermarkt.com/nk-rogaska/kader/verein/55601/saison_id/2023" TargetMode="External"/><Relationship Id="rId7885" Type="http://schemas.openxmlformats.org/officeDocument/2006/relationships/hyperlink" Target="https://www.transfermarkt.com/ns-mura/transfers/verein/4059/w_s/pos/saison_id/2023" TargetMode="External"/><Relationship Id="rId8936" Type="http://schemas.openxmlformats.org/officeDocument/2006/relationships/hyperlink" Target="https://www.transfermarkt.com/nk-domzale/transfers/verein/6248/w_s/pos/saison_id/2023" TargetMode="External"/><Relationship Id="rId2280" Type="http://schemas.openxmlformats.org/officeDocument/2006/relationships/hyperlink" Target="https://www.transfermarkt.com/nk-rogaska/kader/verein/55601/saison_id/2023" TargetMode="External"/><Relationship Id="rId3331" Type="http://schemas.openxmlformats.org/officeDocument/2006/relationships/hyperlink" Target="https://www.transfermarkt.com/nk-domzale/kader/verein/6248/saison_id/2023" TargetMode="External"/><Relationship Id="rId6487" Type="http://schemas.openxmlformats.org/officeDocument/2006/relationships/hyperlink" Target="https://www.transfermarkt.com/nk-aluminij-kidricevo/kader/verein/11033/saison_id/2023" TargetMode="External"/><Relationship Id="rId7538" Type="http://schemas.openxmlformats.org/officeDocument/2006/relationships/hyperlink" Target="https://www.transfermarkt.com/nk-domzale/transfers/verein/6248/w_s/pos/saison_id/2023" TargetMode="External"/><Relationship Id="rId7952" Type="http://schemas.openxmlformats.org/officeDocument/2006/relationships/hyperlink" Target="https://www.transfermarkt.com/nk-celje/transfers/verein/710/w_s/pos/saison_id/2023" TargetMode="External"/><Relationship Id="rId252" Type="http://schemas.openxmlformats.org/officeDocument/2006/relationships/hyperlink" Target="https://www.transfermarkt.com/nk-aluminij-kidricevo/transfers/verein/11033/w_s/pos/saison_id/2023" TargetMode="External"/><Relationship Id="rId5089" Type="http://schemas.openxmlformats.org/officeDocument/2006/relationships/hyperlink" Target="https://www.transfermarkt.com/nk-bravo/kader/verein/26985/saison_id/2023" TargetMode="External"/><Relationship Id="rId6554" Type="http://schemas.openxmlformats.org/officeDocument/2006/relationships/hyperlink" Target="https://www.transfermarkt.com/nk-maribor/transfers/verein/790/w_s/pos/saison_id/2023" TargetMode="External"/><Relationship Id="rId7605" Type="http://schemas.openxmlformats.org/officeDocument/2006/relationships/hyperlink" Target="https://www.transfermarkt.com/nk-celje/transfers/verein/710/w_s/pos/saison_id/2023" TargetMode="External"/><Relationship Id="rId1699" Type="http://schemas.openxmlformats.org/officeDocument/2006/relationships/hyperlink" Target="https://www.transfermarkt.com/ns-mura/kader/verein/4059/saison_id/2023" TargetMode="External"/><Relationship Id="rId2000" Type="http://schemas.openxmlformats.org/officeDocument/2006/relationships/hyperlink" Target="https://www.transfermarkt.com/nk-olimpija-ljubljana/transfers/verein/4772/w_s/pos/saison_id/2023" TargetMode="External"/><Relationship Id="rId5156" Type="http://schemas.openxmlformats.org/officeDocument/2006/relationships/hyperlink" Target="https://www.transfermarkt.com/nk-olimpija-ljubljana/transfers/verein/4772/w_s/pos/saison_id/2023" TargetMode="External"/><Relationship Id="rId5570" Type="http://schemas.openxmlformats.org/officeDocument/2006/relationships/hyperlink" Target="https://www.transfermarkt.com/nk-olimpija-ljubljana/transfers/verein/4772/w_s/pos/saison_id/2023" TargetMode="External"/><Relationship Id="rId6207" Type="http://schemas.openxmlformats.org/officeDocument/2006/relationships/hyperlink" Target="https://www.transfermarkt.com/nk-aluminij-kidricevo/transfers/verein/11033/w_s/pos/saison_id/2023" TargetMode="External"/><Relationship Id="rId4172" Type="http://schemas.openxmlformats.org/officeDocument/2006/relationships/hyperlink" Target="https://www.transfermarkt.com/nk-rogaska/transfers/verein/55601/w_s/pos/saison_id/2023" TargetMode="External"/><Relationship Id="rId5223" Type="http://schemas.openxmlformats.org/officeDocument/2006/relationships/hyperlink" Target="https://www.transfermarkt.com/nk-aluminij-kidricevo/transfers/verein/11033/w_s/pos/saison_id/2023" TargetMode="External"/><Relationship Id="rId6621" Type="http://schemas.openxmlformats.org/officeDocument/2006/relationships/hyperlink" Target="https://www.transfermarkt.com/nk-radomlje/transfers/verein/21460/w_s/pos/saison_id/2023" TargetMode="External"/><Relationship Id="rId8379" Type="http://schemas.openxmlformats.org/officeDocument/2006/relationships/hyperlink" Target="https://www.transfermarkt.com/nk-celje/transfers/verein/710/w_s/pos/saison_id/2023" TargetMode="External"/><Relationship Id="rId1766" Type="http://schemas.openxmlformats.org/officeDocument/2006/relationships/hyperlink" Target="https://www.transfermarkt.com/nk-rogaska/transfers/verein/55601/w_s/pos/saison_id/2023" TargetMode="External"/><Relationship Id="rId2817" Type="http://schemas.openxmlformats.org/officeDocument/2006/relationships/hyperlink" Target="https://www.transfermarkt.com/nk-aluminij-kidricevo/transfers/verein/11033/w_s/pos/saison_id/2023" TargetMode="External"/><Relationship Id="rId8793" Type="http://schemas.openxmlformats.org/officeDocument/2006/relationships/hyperlink" Target="https://www.transfermarkt.com/nk-olimpija-ljubljana/transfers/verein/4772/w_s/pos/saison_id/2023" TargetMode="External"/><Relationship Id="rId58" Type="http://schemas.openxmlformats.org/officeDocument/2006/relationships/hyperlink" Target="https://www.transfermarkt.com/nk-maribor/kader/verein/790/saison_id/2023" TargetMode="External"/><Relationship Id="rId1419" Type="http://schemas.openxmlformats.org/officeDocument/2006/relationships/hyperlink" Target="https://www.transfermarkt.com/nk-bravo/transfers/verein/26985/w_s/pos/saison_id/2023" TargetMode="External"/><Relationship Id="rId1833" Type="http://schemas.openxmlformats.org/officeDocument/2006/relationships/hyperlink" Target="https://www.transfermarkt.com/nk-aluminij-kidricevo/transfers/verein/11033/w_s/pos/saison_id/2023" TargetMode="External"/><Relationship Id="rId4989" Type="http://schemas.openxmlformats.org/officeDocument/2006/relationships/hyperlink" Target="https://www.transfermarkt.com/fc-koper/transfers/verein/433/w_s/pos/saison_id/2023" TargetMode="External"/><Relationship Id="rId7048" Type="http://schemas.openxmlformats.org/officeDocument/2006/relationships/hyperlink" Target="https://www.transfermarkt.com/nk-olimpija-ljubljana/kader/verein/4772/saison_id/2023" TargetMode="External"/><Relationship Id="rId7395" Type="http://schemas.openxmlformats.org/officeDocument/2006/relationships/hyperlink" Target="https://www.transfermarkt.com/nk-radomlje/transfers/verein/21460/w_s/pos/saison_id/2023" TargetMode="External"/><Relationship Id="rId8446" Type="http://schemas.openxmlformats.org/officeDocument/2006/relationships/hyperlink" Target="https://www.transfermarkt.com/nk-olimpija-ljubljana/kader/verein/4772/saison_id/2023" TargetMode="External"/><Relationship Id="rId8860" Type="http://schemas.openxmlformats.org/officeDocument/2006/relationships/hyperlink" Target="https://www.transfermarkt.com/nk-radomlje/kader/verein/21460/saison_id/2023" TargetMode="External"/><Relationship Id="rId1900" Type="http://schemas.openxmlformats.org/officeDocument/2006/relationships/hyperlink" Target="https://www.transfermarkt.com/nk-radomlje/kader/verein/21460/saison_id/2023" TargetMode="External"/><Relationship Id="rId7462" Type="http://schemas.openxmlformats.org/officeDocument/2006/relationships/hyperlink" Target="https://www.transfermarkt.com/nk-rogaska/kader/verein/55601/saison_id/2023" TargetMode="External"/><Relationship Id="rId8513" Type="http://schemas.openxmlformats.org/officeDocument/2006/relationships/hyperlink" Target="https://www.transfermarkt.com/fc-koper/transfers/verein/433/w_s/pos/saison_id/2023" TargetMode="External"/><Relationship Id="rId3658" Type="http://schemas.openxmlformats.org/officeDocument/2006/relationships/hyperlink" Target="https://www.transfermarkt.com/nk-celje/kader/verein/710/saison_id/2023" TargetMode="External"/><Relationship Id="rId4709" Type="http://schemas.openxmlformats.org/officeDocument/2006/relationships/hyperlink" Target="https://www.transfermarkt.com/ns-mura/transfers/verein/4059/w_s/pos/saison_id/2023" TargetMode="External"/><Relationship Id="rId6064" Type="http://schemas.openxmlformats.org/officeDocument/2006/relationships/hyperlink" Target="https://www.transfermarkt.com/nk-maribor/transfers/verein/790/w_s/pos/saison_id/2023" TargetMode="External"/><Relationship Id="rId7115" Type="http://schemas.openxmlformats.org/officeDocument/2006/relationships/hyperlink" Target="https://www.transfermarkt.com/nk-domzale/transfers/verein/6248/w_s/pos/saison_id/2023" TargetMode="External"/><Relationship Id="rId579" Type="http://schemas.openxmlformats.org/officeDocument/2006/relationships/hyperlink" Target="https://www.transfermarkt.com/fc-koper/transfers/verein/433/w_s/pos/saison_id/2023" TargetMode="External"/><Relationship Id="rId993" Type="http://schemas.openxmlformats.org/officeDocument/2006/relationships/hyperlink" Target="https://www.transfermarkt.com/nk-olimpija-ljubljana/transfers/verein/4772/w_s/pos/saison_id/2023" TargetMode="External"/><Relationship Id="rId2674" Type="http://schemas.openxmlformats.org/officeDocument/2006/relationships/hyperlink" Target="https://www.transfermarkt.com/nk-radomlje/transfers/verein/21460/w_s/pos/saison_id/2023" TargetMode="External"/><Relationship Id="rId5080" Type="http://schemas.openxmlformats.org/officeDocument/2006/relationships/hyperlink" Target="https://www.transfermarkt.com/nk-olimpija-ljubljana/kader/verein/4772/saison_id/2023" TargetMode="External"/><Relationship Id="rId6131" Type="http://schemas.openxmlformats.org/officeDocument/2006/relationships/hyperlink" Target="https://www.transfermarkt.com/nk-radomlje/transfers/verein/21460/w_s/pos/saison_id/2023" TargetMode="External"/><Relationship Id="rId9287" Type="http://schemas.openxmlformats.org/officeDocument/2006/relationships/hyperlink" Target="https://www.transfermarkt.com/nk-aluminij-kidricevo/transfers/verein/11033/w_s/pos/saison_id/2023" TargetMode="External"/><Relationship Id="rId646" Type="http://schemas.openxmlformats.org/officeDocument/2006/relationships/hyperlink" Target="https://www.transfermarkt.com/nk-domzale/kader/verein/6248/saison_id/2023" TargetMode="External"/><Relationship Id="rId1276" Type="http://schemas.openxmlformats.org/officeDocument/2006/relationships/hyperlink" Target="https://www.transfermarkt.com/nk-bravo/kader/verein/26985/saison_id/2023" TargetMode="External"/><Relationship Id="rId2327" Type="http://schemas.openxmlformats.org/officeDocument/2006/relationships/hyperlink" Target="https://www.transfermarkt.com/ns-mura/transfers/verein/4059/w_s/pos/saison_id/2023" TargetMode="External"/><Relationship Id="rId3725" Type="http://schemas.openxmlformats.org/officeDocument/2006/relationships/hyperlink" Target="https://www.transfermarkt.com/nk-domzale/transfers/verein/6248/w_s/pos/saison_id/2023" TargetMode="External"/><Relationship Id="rId9354" Type="http://schemas.openxmlformats.org/officeDocument/2006/relationships/hyperlink" Target="https://www.transfermarkt.com/nk-radomlje/transfers/verein/21460/w_s/pos/saison_id/2023" TargetMode="External"/><Relationship Id="rId1690" Type="http://schemas.openxmlformats.org/officeDocument/2006/relationships/hyperlink" Target="https://www.transfermarkt.com/nk-radomlje/kader/verein/21460/saison_id/2023" TargetMode="External"/><Relationship Id="rId2741" Type="http://schemas.openxmlformats.org/officeDocument/2006/relationships/hyperlink" Target="https://www.transfermarkt.com/nk-radomlje/transfers/verein/21460/w_s/pos/saison_id/2023" TargetMode="External"/><Relationship Id="rId5897" Type="http://schemas.openxmlformats.org/officeDocument/2006/relationships/hyperlink" Target="https://www.transfermarkt.com/nk-rogaska/transfers/verein/55601/w_s/pos/saison_id/2023" TargetMode="External"/><Relationship Id="rId6948" Type="http://schemas.openxmlformats.org/officeDocument/2006/relationships/hyperlink" Target="https://www.transfermarkt.com/nk-bravo/transfers/verein/26985/w_s/pos/saison_id/2023" TargetMode="External"/><Relationship Id="rId9007" Type="http://schemas.openxmlformats.org/officeDocument/2006/relationships/hyperlink" Target="https://www.transfermarkt.com/nk-rogaska/kader/verein/55601/saison_id/2023" TargetMode="External"/><Relationship Id="rId713" Type="http://schemas.openxmlformats.org/officeDocument/2006/relationships/hyperlink" Target="https://www.transfermarkt.com/nk-olimpija-ljubljana/transfers/verein/4772/w_s/pos/saison_id/2023" TargetMode="External"/><Relationship Id="rId1343" Type="http://schemas.openxmlformats.org/officeDocument/2006/relationships/hyperlink" Target="https://www.transfermarkt.com/nk-olimpija-ljubljana/transfers/verein/4772/w_s/pos/saison_id/2023" TargetMode="External"/><Relationship Id="rId4499" Type="http://schemas.openxmlformats.org/officeDocument/2006/relationships/hyperlink" Target="https://www.transfermarkt.com/fc-koper/transfers/verein/433/w_s/pos/saison_id/2023" TargetMode="External"/><Relationship Id="rId5964" Type="http://schemas.openxmlformats.org/officeDocument/2006/relationships/hyperlink" Target="https://www.transfermarkt.com/nk-maribor/transfers/verein/790/w_s/pos/saison_id/2023" TargetMode="External"/><Relationship Id="rId8370" Type="http://schemas.openxmlformats.org/officeDocument/2006/relationships/hyperlink" Target="https://www.transfermarkt.com/nk-domzale/transfers/verein/6248/w_s/pos/saison_id/2023" TargetMode="External"/><Relationship Id="rId9421" Type="http://schemas.openxmlformats.org/officeDocument/2006/relationships/hyperlink" Target="https://www.transfermarkt.com/ns-mura/kader/verein/4059/saison_id/2023" TargetMode="External"/><Relationship Id="rId1410" Type="http://schemas.openxmlformats.org/officeDocument/2006/relationships/hyperlink" Target="https://www.transfermarkt.com/nk-aluminij-kidricevo/transfers/verein/11033/w_s/pos/saison_id/2023" TargetMode="External"/><Relationship Id="rId4566" Type="http://schemas.openxmlformats.org/officeDocument/2006/relationships/hyperlink" Target="https://www.transfermarkt.com/nk-radomlje/transfers/verein/21460/w_s/pos/saison_id/2023" TargetMode="External"/><Relationship Id="rId4980" Type="http://schemas.openxmlformats.org/officeDocument/2006/relationships/hyperlink" Target="https://www.transfermarkt.com/nk-bravo/transfers/verein/26985/w_s/pos/saison_id/2023" TargetMode="External"/><Relationship Id="rId5617" Type="http://schemas.openxmlformats.org/officeDocument/2006/relationships/hyperlink" Target="https://www.transfermarkt.com/nk-rogaska/kader/verein/55601/saison_id/2023" TargetMode="External"/><Relationship Id="rId8023" Type="http://schemas.openxmlformats.org/officeDocument/2006/relationships/hyperlink" Target="https://www.transfermarkt.com/ns-mura/kader/verein/4059/saison_id/2023" TargetMode="External"/><Relationship Id="rId3168" Type="http://schemas.openxmlformats.org/officeDocument/2006/relationships/hyperlink" Target="https://www.transfermarkt.com/nk-domzale/transfers/verein/6248/w_s/pos/saison_id/2023" TargetMode="External"/><Relationship Id="rId3582" Type="http://schemas.openxmlformats.org/officeDocument/2006/relationships/hyperlink" Target="https://www.transfermarkt.com/fc-koper/transfers/verein/433/w_s/pos/saison_id/2023" TargetMode="External"/><Relationship Id="rId4219" Type="http://schemas.openxmlformats.org/officeDocument/2006/relationships/hyperlink" Target="https://www.transfermarkt.com/nk-celje/kader/verein/710/saison_id/2023" TargetMode="External"/><Relationship Id="rId4633" Type="http://schemas.openxmlformats.org/officeDocument/2006/relationships/hyperlink" Target="https://www.transfermarkt.com/fc-koper/kader/verein/433/saison_id/2023" TargetMode="External"/><Relationship Id="rId7789" Type="http://schemas.openxmlformats.org/officeDocument/2006/relationships/hyperlink" Target="https://www.transfermarkt.com/nk-aluminij-kidricevo/kader/verein/11033/saison_id/2023" TargetMode="External"/><Relationship Id="rId2184" Type="http://schemas.openxmlformats.org/officeDocument/2006/relationships/hyperlink" Target="https://www.transfermarkt.com/nk-celje/transfers/verein/710/w_s/pos/saison_id/2023" TargetMode="External"/><Relationship Id="rId3235" Type="http://schemas.openxmlformats.org/officeDocument/2006/relationships/hyperlink" Target="https://www.transfermarkt.com/nk-radomlje/kader/verein/21460/saison_id/2023" TargetMode="External"/><Relationship Id="rId7856" Type="http://schemas.openxmlformats.org/officeDocument/2006/relationships/hyperlink" Target="https://www.transfermarkt.com/nk-olimpija-ljubljana/transfers/verein/4772/w_s/pos/saison_id/2023" TargetMode="External"/><Relationship Id="rId156" Type="http://schemas.openxmlformats.org/officeDocument/2006/relationships/hyperlink" Target="https://www.transfermarkt.com/nk-bravo/transfers/verein/26985/w_s/pos/saison_id/2023" TargetMode="External"/><Relationship Id="rId570" Type="http://schemas.openxmlformats.org/officeDocument/2006/relationships/hyperlink" Target="https://www.transfermarkt.com/nk-aluminij-kidricevo/transfers/verein/11033/w_s/pos/saison_id/2023" TargetMode="External"/><Relationship Id="rId2251" Type="http://schemas.openxmlformats.org/officeDocument/2006/relationships/hyperlink" Target="https://www.transfermarkt.com/fc-koper/kader/verein/433/saison_id/2023" TargetMode="External"/><Relationship Id="rId3302" Type="http://schemas.openxmlformats.org/officeDocument/2006/relationships/hyperlink" Target="https://www.transfermarkt.com/fc-koper/transfers/verein/433/w_s/pos/saison_id/2023" TargetMode="External"/><Relationship Id="rId4700" Type="http://schemas.openxmlformats.org/officeDocument/2006/relationships/hyperlink" Target="https://www.transfermarkt.com/nk-bravo/transfers/verein/26985/w_s/pos/saison_id/2023" TargetMode="External"/><Relationship Id="rId6458" Type="http://schemas.openxmlformats.org/officeDocument/2006/relationships/hyperlink" Target="https://www.transfermarkt.com/fc-koper/transfers/verein/433/w_s/pos/saison_id/2023" TargetMode="External"/><Relationship Id="rId7509" Type="http://schemas.openxmlformats.org/officeDocument/2006/relationships/hyperlink" Target="https://www.transfermarkt.com/nk-rogaska/transfers/verein/55601/w_s/pos/saison_id/2023" TargetMode="External"/><Relationship Id="rId8907" Type="http://schemas.openxmlformats.org/officeDocument/2006/relationships/hyperlink" Target="https://www.transfermarkt.com/nk-rogaska/transfers/verein/55601/w_s/pos/saison_id/2023" TargetMode="External"/><Relationship Id="rId223" Type="http://schemas.openxmlformats.org/officeDocument/2006/relationships/hyperlink" Target="https://www.transfermarkt.com/nk-olimpija-ljubljana/kader/verein/4772/saison_id/2023" TargetMode="External"/><Relationship Id="rId6872" Type="http://schemas.openxmlformats.org/officeDocument/2006/relationships/hyperlink" Target="https://www.transfermarkt.com/nk-aluminij-kidricevo/transfers/verein/11033/w_s/pos/saison_id/2023" TargetMode="External"/><Relationship Id="rId7923" Type="http://schemas.openxmlformats.org/officeDocument/2006/relationships/hyperlink" Target="https://www.transfermarkt.com/nk-maribor/transfers/verein/790/w_s/pos/saison_id/2023" TargetMode="External"/><Relationship Id="rId4076" Type="http://schemas.openxmlformats.org/officeDocument/2006/relationships/hyperlink" Target="https://www.transfermarkt.com/nk-domzale/transfers/verein/6248/w_s/pos/saison_id/2023" TargetMode="External"/><Relationship Id="rId5474" Type="http://schemas.openxmlformats.org/officeDocument/2006/relationships/hyperlink" Target="https://www.transfermarkt.com/nk-domzale/transfers/verein/6248/w_s/pos/saison_id/2023" TargetMode="External"/><Relationship Id="rId6525" Type="http://schemas.openxmlformats.org/officeDocument/2006/relationships/hyperlink" Target="https://www.transfermarkt.com/nk-olimpija-ljubljana/transfers/verein/4772/w_s/pos/saison_id/2023" TargetMode="External"/><Relationship Id="rId4490" Type="http://schemas.openxmlformats.org/officeDocument/2006/relationships/hyperlink" Target="https://www.transfermarkt.com/nk-olimpija-ljubljana/transfers/verein/4772/w_s/pos/saison_id/2023" TargetMode="External"/><Relationship Id="rId5127" Type="http://schemas.openxmlformats.org/officeDocument/2006/relationships/hyperlink" Target="https://www.transfermarkt.com/nk-radomlje/transfers/verein/21460/w_s/pos/saison_id/2023" TargetMode="External"/><Relationship Id="rId5541" Type="http://schemas.openxmlformats.org/officeDocument/2006/relationships/hyperlink" Target="https://www.transfermarkt.com/fc-koper/transfers/verein/433/w_s/pos/saison_id/2023" TargetMode="External"/><Relationship Id="rId8697" Type="http://schemas.openxmlformats.org/officeDocument/2006/relationships/hyperlink" Target="https://www.transfermarkt.com/nk-domzale/transfers/verein/6248/w_s/pos/saison_id/2023" TargetMode="External"/><Relationship Id="rId1737" Type="http://schemas.openxmlformats.org/officeDocument/2006/relationships/hyperlink" Target="https://www.transfermarkt.com/nk-maribor/transfers/verein/790/w_s/pos/saison_id/2023" TargetMode="External"/><Relationship Id="rId3092" Type="http://schemas.openxmlformats.org/officeDocument/2006/relationships/hyperlink" Target="https://www.transfermarkt.com/nk-radomlje/transfers/verein/21460/w_s/pos/saison_id/2023" TargetMode="External"/><Relationship Id="rId4143" Type="http://schemas.openxmlformats.org/officeDocument/2006/relationships/hyperlink" Target="https://www.transfermarkt.com/ns-mura/transfers/verein/4059/w_s/pos/saison_id/2023" TargetMode="External"/><Relationship Id="rId7299" Type="http://schemas.openxmlformats.org/officeDocument/2006/relationships/hyperlink" Target="https://www.transfermarkt.com/nk-maribor/transfers/verein/790/w_s/pos/saison_id/2023" TargetMode="External"/><Relationship Id="rId8764" Type="http://schemas.openxmlformats.org/officeDocument/2006/relationships/hyperlink" Target="https://www.transfermarkt.com/nk-domzale/kader/verein/6248/saison_id/2023" TargetMode="External"/><Relationship Id="rId29" Type="http://schemas.openxmlformats.org/officeDocument/2006/relationships/hyperlink" Target="https://www.transfermarkt.com/nk-radomlje/transfers/verein/21460/w_s/pos/saison_id/2023" TargetMode="External"/><Relationship Id="rId4210" Type="http://schemas.openxmlformats.org/officeDocument/2006/relationships/hyperlink" Target="https://www.transfermarkt.com/nk-maribor/kader/verein/790/saison_id/2023" TargetMode="External"/><Relationship Id="rId7366" Type="http://schemas.openxmlformats.org/officeDocument/2006/relationships/hyperlink" Target="https://www.transfermarkt.com/nk-olimpija-ljubljana/kader/verein/4772/saison_id/2023" TargetMode="External"/><Relationship Id="rId7780" Type="http://schemas.openxmlformats.org/officeDocument/2006/relationships/hyperlink" Target="https://www.transfermarkt.com/nk-olimpija-ljubljana/kader/verein/4772/saison_id/2023" TargetMode="External"/><Relationship Id="rId8417" Type="http://schemas.openxmlformats.org/officeDocument/2006/relationships/hyperlink" Target="https://www.transfermarkt.com/ns-mura/transfers/verein/4059/w_s/pos/saison_id/2023" TargetMode="External"/><Relationship Id="rId1804" Type="http://schemas.openxmlformats.org/officeDocument/2006/relationships/hyperlink" Target="https://www.transfermarkt.com/nk-maribor/kader/verein/790/saison_id/2023" TargetMode="External"/><Relationship Id="rId6382" Type="http://schemas.openxmlformats.org/officeDocument/2006/relationships/hyperlink" Target="https://www.transfermarkt.com/ns-mura/kader/verein/4059/saison_id/2023" TargetMode="External"/><Relationship Id="rId7019" Type="http://schemas.openxmlformats.org/officeDocument/2006/relationships/hyperlink" Target="https://www.transfermarkt.com/nk-maribor/transfers/verein/790/w_s/pos/saison_id/2023" TargetMode="External"/><Relationship Id="rId7433" Type="http://schemas.openxmlformats.org/officeDocument/2006/relationships/hyperlink" Target="https://www.transfermarkt.com/nk-bravo/transfers/verein/26985/w_s/pos/saison_id/2023" TargetMode="External"/><Relationship Id="rId8831" Type="http://schemas.openxmlformats.org/officeDocument/2006/relationships/hyperlink" Target="https://www.transfermarkt.com/nk-aluminij-kidricevo/transfers/verein/11033/w_s/pos/saison_id/2023" TargetMode="External"/><Relationship Id="rId3976" Type="http://schemas.openxmlformats.org/officeDocument/2006/relationships/hyperlink" Target="https://www.transfermarkt.com/nk-olimpija-ljubljana/kader/verein/4772/saison_id/2023" TargetMode="External"/><Relationship Id="rId6035" Type="http://schemas.openxmlformats.org/officeDocument/2006/relationships/hyperlink" Target="https://www.transfermarkt.com/ns-mura/transfers/verein/4059/w_s/pos/saison_id/2023" TargetMode="External"/><Relationship Id="rId897" Type="http://schemas.openxmlformats.org/officeDocument/2006/relationships/hyperlink" Target="https://www.transfermarkt.com/nk-olimpija-ljubljana/transfers/verein/4772/w_s/pos/saison_id/2023" TargetMode="External"/><Relationship Id="rId2578" Type="http://schemas.openxmlformats.org/officeDocument/2006/relationships/hyperlink" Target="https://www.transfermarkt.com/nk-bravo/kader/verein/26985/saison_id/2023" TargetMode="External"/><Relationship Id="rId2992" Type="http://schemas.openxmlformats.org/officeDocument/2006/relationships/hyperlink" Target="https://www.transfermarkt.com/nk-rogaska/kader/verein/55601/saison_id/2023" TargetMode="External"/><Relationship Id="rId3629" Type="http://schemas.openxmlformats.org/officeDocument/2006/relationships/hyperlink" Target="https://www.transfermarkt.com/nk-olimpija-ljubljana/transfers/verein/4772/w_s/pos/saison_id/2023" TargetMode="External"/><Relationship Id="rId5051" Type="http://schemas.openxmlformats.org/officeDocument/2006/relationships/hyperlink" Target="https://www.transfermarkt.com/fc-koper/transfers/verein/433/w_s/pos/saison_id/2023" TargetMode="External"/><Relationship Id="rId7500" Type="http://schemas.openxmlformats.org/officeDocument/2006/relationships/hyperlink" Target="https://www.transfermarkt.com/nk-aluminij-kidricevo/transfers/verein/11033/w_s/pos/saison_id/2023" TargetMode="External"/><Relationship Id="rId9258" Type="http://schemas.openxmlformats.org/officeDocument/2006/relationships/hyperlink" Target="https://www.transfermarkt.com/ns-mura/transfers/verein/4059/w_s/pos/saison_id/2023" TargetMode="External"/><Relationship Id="rId964" Type="http://schemas.openxmlformats.org/officeDocument/2006/relationships/hyperlink" Target="https://www.transfermarkt.com/nk-maribor/kader/verein/790/saison_id/2023" TargetMode="External"/><Relationship Id="rId1594" Type="http://schemas.openxmlformats.org/officeDocument/2006/relationships/hyperlink" Target="https://www.transfermarkt.com/nk-bravo/kader/verein/26985/saison_id/2023" TargetMode="External"/><Relationship Id="rId2645" Type="http://schemas.openxmlformats.org/officeDocument/2006/relationships/hyperlink" Target="https://www.transfermarkt.com/nk-aluminij-kidricevo/transfers/verein/11033/w_s/pos/saison_id/2023" TargetMode="External"/><Relationship Id="rId6102" Type="http://schemas.openxmlformats.org/officeDocument/2006/relationships/hyperlink" Target="https://www.transfermarkt.com/nk-bravo/transfers/verein/26985/w_s/pos/saison_id/2023" TargetMode="External"/><Relationship Id="rId9672" Type="http://schemas.openxmlformats.org/officeDocument/2006/relationships/hyperlink" Target="https://www.transfermarkt.com/nk-celje/transfers/verein/710/w_s/pos/saison_id/2023" TargetMode="External"/><Relationship Id="rId617" Type="http://schemas.openxmlformats.org/officeDocument/2006/relationships/hyperlink" Target="https://www.transfermarkt.com/nk-bravo/transfers/verein/26985/w_s/pos/saison_id/2023" TargetMode="External"/><Relationship Id="rId1247" Type="http://schemas.openxmlformats.org/officeDocument/2006/relationships/hyperlink" Target="https://www.transfermarkt.com/nk-rogaska/transfers/verein/55601/w_s/pos/saison_id/2023" TargetMode="External"/><Relationship Id="rId1661" Type="http://schemas.openxmlformats.org/officeDocument/2006/relationships/hyperlink" Target="https://www.transfermarkt.com/nk-olimpija-ljubljana/transfers/verein/4772/w_s/pos/saison_id/2023" TargetMode="External"/><Relationship Id="rId2712" Type="http://schemas.openxmlformats.org/officeDocument/2006/relationships/hyperlink" Target="https://www.transfermarkt.com/ns-mura/transfers/verein/4059/w_s/pos/saison_id/2023" TargetMode="External"/><Relationship Id="rId5868" Type="http://schemas.openxmlformats.org/officeDocument/2006/relationships/hyperlink" Target="https://www.transfermarkt.com/nk-bravo/transfers/verein/26985/w_s/pos/saison_id/2023" TargetMode="External"/><Relationship Id="rId6919" Type="http://schemas.openxmlformats.org/officeDocument/2006/relationships/hyperlink" Target="https://www.transfermarkt.com/nk-maribor/kader/verein/790/saison_id/2023" TargetMode="External"/><Relationship Id="rId8274" Type="http://schemas.openxmlformats.org/officeDocument/2006/relationships/hyperlink" Target="https://www.transfermarkt.com/nk-rogaska/kader/verein/55601/saison_id/2023" TargetMode="External"/><Relationship Id="rId9325" Type="http://schemas.openxmlformats.org/officeDocument/2006/relationships/hyperlink" Target="https://www.transfermarkt.com/fc-koper/kader/verein/433/saison_id/2023" TargetMode="External"/><Relationship Id="rId1314" Type="http://schemas.openxmlformats.org/officeDocument/2006/relationships/hyperlink" Target="https://www.transfermarkt.com/nk-radomlje/transfers/verein/21460/w_s/pos/saison_id/2023" TargetMode="External"/><Relationship Id="rId4884" Type="http://schemas.openxmlformats.org/officeDocument/2006/relationships/hyperlink" Target="https://www.transfermarkt.com/nk-rogaska/transfers/verein/55601/w_s/pos/saison_id/2023" TargetMode="External"/><Relationship Id="rId5935" Type="http://schemas.openxmlformats.org/officeDocument/2006/relationships/hyperlink" Target="https://www.transfermarkt.com/nk-rogaska/kader/verein/55601/saison_id/2023" TargetMode="External"/><Relationship Id="rId7290" Type="http://schemas.openxmlformats.org/officeDocument/2006/relationships/hyperlink" Target="https://www.transfermarkt.com/ns-mura/transfers/verein/4059/w_s/pos/saison_id/2023" TargetMode="External"/><Relationship Id="rId8341" Type="http://schemas.openxmlformats.org/officeDocument/2006/relationships/hyperlink" Target="https://www.transfermarkt.com/nk-radomlje/kader/verein/21460/saison_id/2023" TargetMode="External"/><Relationship Id="rId3486" Type="http://schemas.openxmlformats.org/officeDocument/2006/relationships/hyperlink" Target="https://www.transfermarkt.com/fc-koper/transfers/verein/433/w_s/pos/saison_id/2023" TargetMode="External"/><Relationship Id="rId4537" Type="http://schemas.openxmlformats.org/officeDocument/2006/relationships/hyperlink" Target="https://www.transfermarkt.com/nk-domzale/kader/verein/6248/saison_id/2023" TargetMode="External"/><Relationship Id="rId20" Type="http://schemas.openxmlformats.org/officeDocument/2006/relationships/hyperlink" Target="https://www.transfermarkt.com/nk-domzale/transfers/verein/6248/w_s/pos/saison_id/2023" TargetMode="External"/><Relationship Id="rId2088" Type="http://schemas.openxmlformats.org/officeDocument/2006/relationships/hyperlink" Target="https://www.transfermarkt.com/nk-rogaska/transfers/verein/55601/w_s/pos/saison_id/2023" TargetMode="External"/><Relationship Id="rId3139" Type="http://schemas.openxmlformats.org/officeDocument/2006/relationships/hyperlink" Target="https://www.transfermarkt.com/nk-bravo/kader/verein/26985/saison_id/2023" TargetMode="External"/><Relationship Id="rId4951" Type="http://schemas.openxmlformats.org/officeDocument/2006/relationships/hyperlink" Target="https://www.transfermarkt.com/nk-olimpija-ljubljana/kader/verein/4772/saison_id/2023" TargetMode="External"/><Relationship Id="rId7010" Type="http://schemas.openxmlformats.org/officeDocument/2006/relationships/hyperlink" Target="https://www.transfermarkt.com/nk-rogaska/transfers/verein/55601/w_s/pos/saison_id/2023" TargetMode="External"/><Relationship Id="rId474" Type="http://schemas.openxmlformats.org/officeDocument/2006/relationships/hyperlink" Target="https://www.transfermarkt.com/nk-rogaska/transfers/verein/55601/w_s/pos/saison_id/2023" TargetMode="External"/><Relationship Id="rId2155" Type="http://schemas.openxmlformats.org/officeDocument/2006/relationships/hyperlink" Target="https://www.transfermarkt.com/nk-rogaska/kader/verein/55601/saison_id/2023" TargetMode="External"/><Relationship Id="rId3553" Type="http://schemas.openxmlformats.org/officeDocument/2006/relationships/hyperlink" Target="https://www.transfermarkt.com/nk-celje/kader/verein/710/saison_id/2023" TargetMode="External"/><Relationship Id="rId4604" Type="http://schemas.openxmlformats.org/officeDocument/2006/relationships/hyperlink" Target="https://www.transfermarkt.com/nk-radomlje/transfers/verein/21460/w_s/pos/saison_id/2023" TargetMode="External"/><Relationship Id="rId9182" Type="http://schemas.openxmlformats.org/officeDocument/2006/relationships/hyperlink" Target="https://www.transfermarkt.com/nk-bravo/transfers/verein/26985/w_s/pos/saison_id/2023" TargetMode="External"/><Relationship Id="rId127" Type="http://schemas.openxmlformats.org/officeDocument/2006/relationships/hyperlink" Target="https://www.transfermarkt.com/nk-radomlje/kader/verein/21460/saison_id/2023" TargetMode="External"/><Relationship Id="rId3206" Type="http://schemas.openxmlformats.org/officeDocument/2006/relationships/hyperlink" Target="https://www.transfermarkt.com/fc-koper/transfers/verein/433/w_s/pos/saison_id/2023" TargetMode="External"/><Relationship Id="rId3620" Type="http://schemas.openxmlformats.org/officeDocument/2006/relationships/hyperlink" Target="https://www.transfermarkt.com/nk-aluminij-kidricevo/transfers/verein/11033/w_s/pos/saison_id/2023" TargetMode="External"/><Relationship Id="rId6776" Type="http://schemas.openxmlformats.org/officeDocument/2006/relationships/hyperlink" Target="https://www.transfermarkt.com/nk-bravo/transfers/verein/26985/w_s/pos/saison_id/2023" TargetMode="External"/><Relationship Id="rId7827" Type="http://schemas.openxmlformats.org/officeDocument/2006/relationships/hyperlink" Target="https://www.transfermarkt.com/fc-koper/transfers/verein/433/w_s/pos/saison_id/2023" TargetMode="External"/><Relationship Id="rId541" Type="http://schemas.openxmlformats.org/officeDocument/2006/relationships/hyperlink" Target="https://www.transfermarkt.com/nk-bravo/kader/verein/26985/saison_id/2023" TargetMode="External"/><Relationship Id="rId1171" Type="http://schemas.openxmlformats.org/officeDocument/2006/relationships/hyperlink" Target="https://www.transfermarkt.com/fc-koper/transfers/verein/433/w_s/pos/saison_id/2023" TargetMode="External"/><Relationship Id="rId2222" Type="http://schemas.openxmlformats.org/officeDocument/2006/relationships/hyperlink" Target="https://www.transfermarkt.com/nk-celje/transfers/verein/710/w_s/pos/saison_id/2023" TargetMode="External"/><Relationship Id="rId5378" Type="http://schemas.openxmlformats.org/officeDocument/2006/relationships/hyperlink" Target="https://www.transfermarkt.com/nk-radomlje/transfers/verein/21460/w_s/pos/saison_id/2023" TargetMode="External"/><Relationship Id="rId5792" Type="http://schemas.openxmlformats.org/officeDocument/2006/relationships/hyperlink" Target="https://www.transfermarkt.com/fc-koper/transfers/verein/433/w_s/pos/saison_id/2023" TargetMode="External"/><Relationship Id="rId6429" Type="http://schemas.openxmlformats.org/officeDocument/2006/relationships/hyperlink" Target="https://www.transfermarkt.com/nk-radomlje/transfers/verein/21460/w_s/pos/saison_id/2023" TargetMode="External"/><Relationship Id="rId6843" Type="http://schemas.openxmlformats.org/officeDocument/2006/relationships/hyperlink" Target="https://www.transfermarkt.com/nk-rogaska/transfers/verein/55601/w_s/pos/saison_id/2023" TargetMode="External"/><Relationship Id="rId1988" Type="http://schemas.openxmlformats.org/officeDocument/2006/relationships/hyperlink" Target="https://www.transfermarkt.com/ns-mura/transfers/verein/4059/w_s/pos/saison_id/2023" TargetMode="External"/><Relationship Id="rId4394" Type="http://schemas.openxmlformats.org/officeDocument/2006/relationships/hyperlink" Target="https://www.transfermarkt.com/ns-mura/transfers/verein/4059/w_s/pos/saison_id/2023" TargetMode="External"/><Relationship Id="rId5445" Type="http://schemas.openxmlformats.org/officeDocument/2006/relationships/hyperlink" Target="https://www.transfermarkt.com/nk-rogaska/transfers/verein/55601/w_s/pos/saison_id/2023" TargetMode="External"/><Relationship Id="rId4047" Type="http://schemas.openxmlformats.org/officeDocument/2006/relationships/hyperlink" Target="https://www.transfermarkt.com/nk-rogaska/transfers/verein/55601/w_s/pos/saison_id/2023" TargetMode="External"/><Relationship Id="rId4461" Type="http://schemas.openxmlformats.org/officeDocument/2006/relationships/hyperlink" Target="https://www.transfermarkt.com/nk-radomlje/transfers/verein/21460/w_s/pos/saison_id/2023" TargetMode="External"/><Relationship Id="rId5512" Type="http://schemas.openxmlformats.org/officeDocument/2006/relationships/hyperlink" Target="https://www.transfermarkt.com/nk-rogaska/kader/verein/55601/saison_id/2023" TargetMode="External"/><Relationship Id="rId6910" Type="http://schemas.openxmlformats.org/officeDocument/2006/relationships/hyperlink" Target="https://www.transfermarkt.com/nk-domzale/kader/verein/6248/saison_id/2023" TargetMode="External"/><Relationship Id="rId8668" Type="http://schemas.openxmlformats.org/officeDocument/2006/relationships/hyperlink" Target="https://www.transfermarkt.com/nk-radomlje/kader/verein/21460/saison_id/2023" TargetMode="External"/><Relationship Id="rId3063" Type="http://schemas.openxmlformats.org/officeDocument/2006/relationships/hyperlink" Target="https://www.transfermarkt.com/nk-bravo/transfers/verein/26985/w_s/pos/saison_id/2023" TargetMode="External"/><Relationship Id="rId4114" Type="http://schemas.openxmlformats.org/officeDocument/2006/relationships/hyperlink" Target="https://www.transfermarkt.com/fc-koper/kader/verein/433/saison_id/2023" TargetMode="External"/><Relationship Id="rId1708" Type="http://schemas.openxmlformats.org/officeDocument/2006/relationships/hyperlink" Target="https://www.transfermarkt.com/nk-domzale/kader/verein/6248/saison_id/2023" TargetMode="External"/><Relationship Id="rId3130" Type="http://schemas.openxmlformats.org/officeDocument/2006/relationships/hyperlink" Target="https://www.transfermarkt.com/nk-rogaska/kader/verein/55601/saison_id/2023" TargetMode="External"/><Relationship Id="rId6286" Type="http://schemas.openxmlformats.org/officeDocument/2006/relationships/hyperlink" Target="https://www.transfermarkt.com/ns-mura/kader/verein/4059/saison_id/2023" TargetMode="External"/><Relationship Id="rId7337" Type="http://schemas.openxmlformats.org/officeDocument/2006/relationships/hyperlink" Target="https://www.transfermarkt.com/nk-domzale/transfers/verein/6248/w_s/pos/saison_id/2023" TargetMode="External"/><Relationship Id="rId7684" Type="http://schemas.openxmlformats.org/officeDocument/2006/relationships/hyperlink" Target="https://www.transfermarkt.com/nk-aluminij-kidricevo/kader/verein/11033/saison_id/2023" TargetMode="External"/><Relationship Id="rId8735" Type="http://schemas.openxmlformats.org/officeDocument/2006/relationships/hyperlink" Target="https://www.transfermarkt.com/nk-rogaska/transfers/verein/55601/w_s/pos/saison_id/2023" TargetMode="External"/><Relationship Id="rId7751" Type="http://schemas.openxmlformats.org/officeDocument/2006/relationships/hyperlink" Target="https://www.transfermarkt.com/nk-radomlje/transfers/verein/21460/w_s/pos/saison_id/2023" TargetMode="External"/><Relationship Id="rId8802" Type="http://schemas.openxmlformats.org/officeDocument/2006/relationships/hyperlink" Target="https://www.transfermarkt.com/nk-maribor/transfers/verein/790/w_s/pos/saison_id/2023" TargetMode="External"/><Relationship Id="rId2896" Type="http://schemas.openxmlformats.org/officeDocument/2006/relationships/hyperlink" Target="https://www.transfermarkt.com/nk-radomlje/kader/verein/21460/saison_id/2023" TargetMode="External"/><Relationship Id="rId3947" Type="http://schemas.openxmlformats.org/officeDocument/2006/relationships/hyperlink" Target="https://www.transfermarkt.com/nk-aluminij-kidricevo/transfers/verein/11033/w_s/pos/saison_id/2023" TargetMode="External"/><Relationship Id="rId6353" Type="http://schemas.openxmlformats.org/officeDocument/2006/relationships/hyperlink" Target="https://www.transfermarkt.com/fc-koper/transfers/verein/433/w_s/pos/saison_id/2023" TargetMode="External"/><Relationship Id="rId7404" Type="http://schemas.openxmlformats.org/officeDocument/2006/relationships/hyperlink" Target="https://www.transfermarkt.com/nk-maribor/transfers/verein/790/w_s/pos/saison_id/2023" TargetMode="External"/><Relationship Id="rId868" Type="http://schemas.openxmlformats.org/officeDocument/2006/relationships/hyperlink" Target="https://www.transfermarkt.com/nk-olimpija-ljubljana/kader/verein/4772/saison_id/2023" TargetMode="External"/><Relationship Id="rId1498" Type="http://schemas.openxmlformats.org/officeDocument/2006/relationships/hyperlink" Target="https://www.transfermarkt.com/ns-mura/kader/verein/4059/saison_id/2023" TargetMode="External"/><Relationship Id="rId2549" Type="http://schemas.openxmlformats.org/officeDocument/2006/relationships/hyperlink" Target="https://www.transfermarkt.com/nk-radomlje/transfers/verein/21460/w_s/pos/saison_id/2023" TargetMode="External"/><Relationship Id="rId2963" Type="http://schemas.openxmlformats.org/officeDocument/2006/relationships/hyperlink" Target="https://www.transfermarkt.com/nk-domzale/transfers/verein/6248/w_s/pos/saison_id/2023" TargetMode="External"/><Relationship Id="rId6006" Type="http://schemas.openxmlformats.org/officeDocument/2006/relationships/hyperlink" Target="https://www.transfermarkt.com/nk-olimpija-ljubljana/transfers/verein/4772/w_s/pos/saison_id/2023" TargetMode="External"/><Relationship Id="rId6420" Type="http://schemas.openxmlformats.org/officeDocument/2006/relationships/hyperlink" Target="https://www.transfermarkt.com/nk-rogaska/transfers/verein/55601/w_s/pos/saison_id/2023" TargetMode="External"/><Relationship Id="rId9576" Type="http://schemas.openxmlformats.org/officeDocument/2006/relationships/hyperlink" Target="https://www.transfermarkt.com/nk-olimpija-ljubljana/transfers/verein/4772/w_s/pos/saison_id/2023" TargetMode="External"/><Relationship Id="rId935" Type="http://schemas.openxmlformats.org/officeDocument/2006/relationships/hyperlink" Target="https://www.transfermarkt.com/ns-mura/transfers/verein/4059/w_s/pos/saison_id/2023" TargetMode="External"/><Relationship Id="rId1565" Type="http://schemas.openxmlformats.org/officeDocument/2006/relationships/hyperlink" Target="https://www.transfermarkt.com/fc-koper/transfers/verein/433/w_s/pos/saison_id/2023" TargetMode="External"/><Relationship Id="rId2616" Type="http://schemas.openxmlformats.org/officeDocument/2006/relationships/hyperlink" Target="https://www.transfermarkt.com/fc-koper/transfers/verein/433/w_s/pos/saison_id/2023" TargetMode="External"/><Relationship Id="rId5022" Type="http://schemas.openxmlformats.org/officeDocument/2006/relationships/hyperlink" Target="https://www.transfermarkt.com/nk-aluminij-kidricevo/transfers/verein/11033/w_s/pos/saison_id/2023" TargetMode="External"/><Relationship Id="rId8178" Type="http://schemas.openxmlformats.org/officeDocument/2006/relationships/hyperlink" Target="https://www.transfermarkt.com/nk-bravo/transfers/verein/26985/w_s/pos/saison_id/2023" TargetMode="External"/><Relationship Id="rId8592" Type="http://schemas.openxmlformats.org/officeDocument/2006/relationships/hyperlink" Target="https://www.transfermarkt.com/nk-rogaska/transfers/verein/55601/w_s/pos/saison_id/2023" TargetMode="External"/><Relationship Id="rId9229" Type="http://schemas.openxmlformats.org/officeDocument/2006/relationships/hyperlink" Target="https://www.transfermarkt.com/nk-domzale/kader/verein/6248/saison_id/2023" TargetMode="External"/><Relationship Id="rId9643" Type="http://schemas.openxmlformats.org/officeDocument/2006/relationships/hyperlink" Target="https://www.transfermarkt.com/ns-mura/kader/verein/4059/saison_id/2023" TargetMode="External"/><Relationship Id="rId1218" Type="http://schemas.openxmlformats.org/officeDocument/2006/relationships/hyperlink" Target="https://www.transfermarkt.com/nk-celje/transfers/verein/710/w_s/pos/saison_id/2023" TargetMode="External"/><Relationship Id="rId7194" Type="http://schemas.openxmlformats.org/officeDocument/2006/relationships/hyperlink" Target="https://www.transfermarkt.com/ns-mura/transfers/verein/4059/w_s/pos/saison_id/2023" TargetMode="External"/><Relationship Id="rId8245" Type="http://schemas.openxmlformats.org/officeDocument/2006/relationships/hyperlink" Target="https://www.transfermarkt.com/fc-koper/transfers/verein/433/w_s/pos/saison_id/2023" TargetMode="External"/><Relationship Id="rId1632" Type="http://schemas.openxmlformats.org/officeDocument/2006/relationships/hyperlink" Target="https://www.transfermarkt.com/nk-radomlje/transfers/verein/21460/w_s/pos/saison_id/2023" TargetMode="External"/><Relationship Id="rId4788" Type="http://schemas.openxmlformats.org/officeDocument/2006/relationships/hyperlink" Target="https://www.transfermarkt.com/nk-domzale/transfers/verein/6248/w_s/pos/saison_id/2023" TargetMode="External"/><Relationship Id="rId5839" Type="http://schemas.openxmlformats.org/officeDocument/2006/relationships/hyperlink" Target="https://www.transfermarkt.com/nk-bravo/kader/verein/26985/saison_id/2023" TargetMode="External"/><Relationship Id="rId7261" Type="http://schemas.openxmlformats.org/officeDocument/2006/relationships/hyperlink" Target="https://www.transfermarkt.com/nk-celje/kader/verein/710/saison_id/2023" TargetMode="External"/><Relationship Id="rId9710" Type="http://schemas.openxmlformats.org/officeDocument/2006/relationships/hyperlink" Target="https://www.transfermarkt.com/nk-olimpija-ljubljana/transfers/verein/4772/w_s/pos/saison_id/2023" TargetMode="External"/><Relationship Id="rId4855" Type="http://schemas.openxmlformats.org/officeDocument/2006/relationships/hyperlink" Target="https://www.transfermarkt.com/nk-aluminij-kidricevo/kader/verein/11033/saison_id/2023" TargetMode="External"/><Relationship Id="rId5906" Type="http://schemas.openxmlformats.org/officeDocument/2006/relationships/hyperlink" Target="https://www.transfermarkt.com/nk-olimpija-ljubljana/transfers/verein/4772/w_s/pos/saison_id/2023" TargetMode="External"/><Relationship Id="rId8312" Type="http://schemas.openxmlformats.org/officeDocument/2006/relationships/hyperlink" Target="https://www.transfermarkt.com/nk-bravo/transfers/verein/26985/w_s/pos/saison_id/2023" TargetMode="External"/><Relationship Id="rId3457" Type="http://schemas.openxmlformats.org/officeDocument/2006/relationships/hyperlink" Target="https://www.transfermarkt.com/fc-koper/transfers/verein/433/w_s/pos/saison_id/2023" TargetMode="External"/><Relationship Id="rId3871" Type="http://schemas.openxmlformats.org/officeDocument/2006/relationships/hyperlink" Target="https://www.transfermarkt.com/ns-mura/kader/verein/4059/saison_id/2023" TargetMode="External"/><Relationship Id="rId4508" Type="http://schemas.openxmlformats.org/officeDocument/2006/relationships/hyperlink" Target="https://www.transfermarkt.com/nk-rogaska/transfers/verein/55601/w_s/pos/saison_id/2023" TargetMode="External"/><Relationship Id="rId4922" Type="http://schemas.openxmlformats.org/officeDocument/2006/relationships/hyperlink" Target="https://www.transfermarkt.com/ns-mura/transfers/verein/4059/w_s/pos/saison_id/2023" TargetMode="External"/><Relationship Id="rId378" Type="http://schemas.openxmlformats.org/officeDocument/2006/relationships/hyperlink" Target="https://www.transfermarkt.com/fc-koper/transfers/verein/433/w_s/pos/saison_id/2023" TargetMode="External"/><Relationship Id="rId792" Type="http://schemas.openxmlformats.org/officeDocument/2006/relationships/hyperlink" Target="https://www.transfermarkt.com/nk-radomlje/transfers/verein/21460/w_s/pos/saison_id/2023" TargetMode="External"/><Relationship Id="rId2059" Type="http://schemas.openxmlformats.org/officeDocument/2006/relationships/hyperlink" Target="https://www.transfermarkt.com/nk-maribor/transfers/verein/790/w_s/pos/saison_id/2023" TargetMode="External"/><Relationship Id="rId2473" Type="http://schemas.openxmlformats.org/officeDocument/2006/relationships/hyperlink" Target="https://www.transfermarkt.com/nk-radomlje/kader/verein/21460/saison_id/2023" TargetMode="External"/><Relationship Id="rId3524" Type="http://schemas.openxmlformats.org/officeDocument/2006/relationships/hyperlink" Target="https://www.transfermarkt.com/nk-maribor/transfers/verein/790/w_s/pos/saison_id/2023" TargetMode="External"/><Relationship Id="rId9086" Type="http://schemas.openxmlformats.org/officeDocument/2006/relationships/hyperlink" Target="https://www.transfermarkt.com/nk-maribor/transfers/verein/790/w_s/pos/saison_id/2023" TargetMode="External"/><Relationship Id="rId445" Type="http://schemas.openxmlformats.org/officeDocument/2006/relationships/hyperlink" Target="https://www.transfermarkt.com/nk-bravo/kader/verein/26985/saison_id/2023" TargetMode="External"/><Relationship Id="rId1075" Type="http://schemas.openxmlformats.org/officeDocument/2006/relationships/hyperlink" Target="https://www.transfermarkt.com/ns-mura/kader/verein/4059/saison_id/2023" TargetMode="External"/><Relationship Id="rId2126" Type="http://schemas.openxmlformats.org/officeDocument/2006/relationships/hyperlink" Target="https://www.transfermarkt.com/nk-maribor/transfers/verein/790/w_s/pos/saison_id/2023" TargetMode="External"/><Relationship Id="rId2540" Type="http://schemas.openxmlformats.org/officeDocument/2006/relationships/hyperlink" Target="https://www.transfermarkt.com/nk-rogaska/transfers/verein/55601/w_s/pos/saison_id/2023" TargetMode="External"/><Relationship Id="rId5696" Type="http://schemas.openxmlformats.org/officeDocument/2006/relationships/hyperlink" Target="https://www.transfermarkt.com/nk-maribor/transfers/verein/790/w_s/pos/saison_id/2023" TargetMode="External"/><Relationship Id="rId6747" Type="http://schemas.openxmlformats.org/officeDocument/2006/relationships/hyperlink" Target="https://www.transfermarkt.com/nk-celje/transfers/verein/710/w_s/pos/saison_id/2023" TargetMode="External"/><Relationship Id="rId9153" Type="http://schemas.openxmlformats.org/officeDocument/2006/relationships/hyperlink" Target="https://www.transfermarkt.com/fc-koper/transfers/verein/433/w_s/pos/saison_id/2023" TargetMode="External"/><Relationship Id="rId512" Type="http://schemas.openxmlformats.org/officeDocument/2006/relationships/hyperlink" Target="https://www.transfermarkt.com/nk-rogaska/transfers/verein/55601/w_s/pos/saison_id/2023" TargetMode="External"/><Relationship Id="rId1142" Type="http://schemas.openxmlformats.org/officeDocument/2006/relationships/hyperlink" Target="https://www.transfermarkt.com/nk-celje/transfers/verein/710/w_s/pos/saison_id/2023" TargetMode="External"/><Relationship Id="rId4298" Type="http://schemas.openxmlformats.org/officeDocument/2006/relationships/hyperlink" Target="https://www.transfermarkt.com/fc-koper/transfers/verein/433/w_s/pos/saison_id/2023" TargetMode="External"/><Relationship Id="rId5349" Type="http://schemas.openxmlformats.org/officeDocument/2006/relationships/hyperlink" Target="https://www.transfermarkt.com/nk-maribor/transfers/verein/790/w_s/pos/saison_id/2023" TargetMode="External"/><Relationship Id="rId9220" Type="http://schemas.openxmlformats.org/officeDocument/2006/relationships/hyperlink" Target="https://www.transfermarkt.com/nk-olimpija-ljubljana/kader/verein/4772/saison_id/2023" TargetMode="External"/><Relationship Id="rId4365" Type="http://schemas.openxmlformats.org/officeDocument/2006/relationships/hyperlink" Target="https://www.transfermarkt.com/nk-aluminij-kidricevo/transfers/verein/11033/w_s/pos/saison_id/2023" TargetMode="External"/><Relationship Id="rId5763" Type="http://schemas.openxmlformats.org/officeDocument/2006/relationships/hyperlink" Target="https://www.transfermarkt.com/nk-aluminij-kidricevo/transfers/verein/11033/w_s/pos/saison_id/2023" TargetMode="External"/><Relationship Id="rId6814" Type="http://schemas.openxmlformats.org/officeDocument/2006/relationships/hyperlink" Target="https://www.transfermarkt.com/nk-olimpija-ljubljana/kader/verein/4772/saison_id/2023" TargetMode="External"/><Relationship Id="rId1959" Type="http://schemas.openxmlformats.org/officeDocument/2006/relationships/hyperlink" Target="https://www.transfermarkt.com/nk-radomlje/transfers/verein/21460/w_s/pos/saison_id/2023" TargetMode="External"/><Relationship Id="rId4018" Type="http://schemas.openxmlformats.org/officeDocument/2006/relationships/hyperlink" Target="https://www.transfermarkt.com/fc-koper/kader/verein/433/saison_id/2023" TargetMode="External"/><Relationship Id="rId5416" Type="http://schemas.openxmlformats.org/officeDocument/2006/relationships/hyperlink" Target="https://www.transfermarkt.com/nk-maribor/kader/verein/790/saison_id/2023" TargetMode="External"/><Relationship Id="rId5830" Type="http://schemas.openxmlformats.org/officeDocument/2006/relationships/hyperlink" Target="https://www.transfermarkt.com/nk-domzale/kader/verein/6248/saison_id/2023" TargetMode="External"/><Relationship Id="rId8986" Type="http://schemas.openxmlformats.org/officeDocument/2006/relationships/hyperlink" Target="https://www.transfermarkt.com/nk-maribor/kader/verein/790/saison_id/2023" TargetMode="External"/><Relationship Id="rId3381" Type="http://schemas.openxmlformats.org/officeDocument/2006/relationships/hyperlink" Target="https://www.transfermarkt.com/nk-celje/transfers/verein/710/w_s/pos/saison_id/2023" TargetMode="External"/><Relationship Id="rId4432" Type="http://schemas.openxmlformats.org/officeDocument/2006/relationships/hyperlink" Target="https://www.transfermarkt.com/nk-bravo/kader/verein/26985/saison_id/2023" TargetMode="External"/><Relationship Id="rId7588" Type="http://schemas.openxmlformats.org/officeDocument/2006/relationships/hyperlink" Target="https://www.transfermarkt.com/fc-koper/kader/verein/433/saison_id/2023" TargetMode="External"/><Relationship Id="rId8639" Type="http://schemas.openxmlformats.org/officeDocument/2006/relationships/hyperlink" Target="https://www.transfermarkt.com/nk-maribor/transfers/verein/790/w_s/pos/saison_id/2023" TargetMode="External"/><Relationship Id="rId3034" Type="http://schemas.openxmlformats.org/officeDocument/2006/relationships/hyperlink" Target="https://www.transfermarkt.com/nk-olimpija-ljubljana/kader/verein/4772/saison_id/2023" TargetMode="External"/><Relationship Id="rId7655" Type="http://schemas.openxmlformats.org/officeDocument/2006/relationships/hyperlink" Target="https://www.transfermarkt.com/nk-rogaska/transfers/verein/55601/w_s/pos/saison_id/2023" TargetMode="External"/><Relationship Id="rId8706" Type="http://schemas.openxmlformats.org/officeDocument/2006/relationships/hyperlink" Target="https://www.transfermarkt.com/nk-bravo/transfers/verein/26985/w_s/pos/saison_id/2023" TargetMode="External"/><Relationship Id="rId2050" Type="http://schemas.openxmlformats.org/officeDocument/2006/relationships/hyperlink" Target="https://www.transfermarkt.com/nk-domzale/kader/verein/6248/saison_id/2023" TargetMode="External"/><Relationship Id="rId3101" Type="http://schemas.openxmlformats.org/officeDocument/2006/relationships/hyperlink" Target="https://www.transfermarkt.com/nk-celje/transfers/verein/710/w_s/pos/saison_id/2023" TargetMode="External"/><Relationship Id="rId6257" Type="http://schemas.openxmlformats.org/officeDocument/2006/relationships/hyperlink" Target="https://www.transfermarkt.com/nk-celje/transfers/verein/710/w_s/pos/saison_id/2023" TargetMode="External"/><Relationship Id="rId6671" Type="http://schemas.openxmlformats.org/officeDocument/2006/relationships/hyperlink" Target="https://www.transfermarkt.com/fc-koper/transfers/verein/433/w_s/pos/saison_id/2023" TargetMode="External"/><Relationship Id="rId7308" Type="http://schemas.openxmlformats.org/officeDocument/2006/relationships/hyperlink" Target="https://www.transfermarkt.com/nk-radomlje/transfers/verein/21460/w_s/pos/saison_id/2023" TargetMode="External"/><Relationship Id="rId7722" Type="http://schemas.openxmlformats.org/officeDocument/2006/relationships/hyperlink" Target="https://www.transfermarkt.com/nk-aluminij-kidricevo/transfers/verein/11033/w_s/pos/saison_id/2023" TargetMode="External"/><Relationship Id="rId5273" Type="http://schemas.openxmlformats.org/officeDocument/2006/relationships/hyperlink" Target="https://www.transfermarkt.com/nk-radomlje/transfers/verein/21460/w_s/pos/saison_id/2023" TargetMode="External"/><Relationship Id="rId6324" Type="http://schemas.openxmlformats.org/officeDocument/2006/relationships/hyperlink" Target="https://www.transfermarkt.com/nk-radomlje/transfers/verein/21460/w_s/pos/saison_id/2023" TargetMode="External"/><Relationship Id="rId839" Type="http://schemas.openxmlformats.org/officeDocument/2006/relationships/hyperlink" Target="https://www.transfermarkt.com/nk-maribor/transfers/verein/790/w_s/pos/saison_id/2023" TargetMode="External"/><Relationship Id="rId1469" Type="http://schemas.openxmlformats.org/officeDocument/2006/relationships/hyperlink" Target="https://www.transfermarkt.com/nk-bravo/transfers/verein/26985/w_s/pos/saison_id/2023" TargetMode="External"/><Relationship Id="rId2867" Type="http://schemas.openxmlformats.org/officeDocument/2006/relationships/hyperlink" Target="https://www.transfermarkt.com/nk-domzale/transfers/verein/6248/w_s/pos/saison_id/2023" TargetMode="External"/><Relationship Id="rId3918" Type="http://schemas.openxmlformats.org/officeDocument/2006/relationships/hyperlink" Target="https://www.transfermarkt.com/nk-domzale/transfers/verein/6248/w_s/pos/saison_id/2023" TargetMode="External"/><Relationship Id="rId5340" Type="http://schemas.openxmlformats.org/officeDocument/2006/relationships/hyperlink" Target="https://www.transfermarkt.com/nk-celje/transfers/verein/710/w_s/pos/saison_id/2023" TargetMode="External"/><Relationship Id="rId8496" Type="http://schemas.openxmlformats.org/officeDocument/2006/relationships/hyperlink" Target="https://www.transfermarkt.com/nk-radomlje/transfers/verein/21460/w_s/pos/saison_id/2023" TargetMode="External"/><Relationship Id="rId9547" Type="http://schemas.openxmlformats.org/officeDocument/2006/relationships/hyperlink" Target="https://www.transfermarkt.com/nk-domzale/kader/verein/6248/saison_id/2023" TargetMode="External"/><Relationship Id="rId1883" Type="http://schemas.openxmlformats.org/officeDocument/2006/relationships/hyperlink" Target="https://www.transfermarkt.com/ns-mura/transfers/verein/4059/w_s/pos/saison_id/2023" TargetMode="External"/><Relationship Id="rId2934" Type="http://schemas.openxmlformats.org/officeDocument/2006/relationships/hyperlink" Target="https://www.transfermarkt.com/fc-koper/transfers/verein/433/w_s/pos/saison_id/2023" TargetMode="External"/><Relationship Id="rId7098" Type="http://schemas.openxmlformats.org/officeDocument/2006/relationships/hyperlink" Target="https://www.transfermarkt.com/nk-maribor/transfers/verein/790/w_s/pos/saison_id/2023" TargetMode="External"/><Relationship Id="rId8149" Type="http://schemas.openxmlformats.org/officeDocument/2006/relationships/hyperlink" Target="https://www.transfermarkt.com/nk-radomlje/kader/verein/21460/saison_id/2023" TargetMode="External"/><Relationship Id="rId906" Type="http://schemas.openxmlformats.org/officeDocument/2006/relationships/hyperlink" Target="https://www.transfermarkt.com/nk-domzale/transfers/verein/6248/w_s/pos/saison_id/2023" TargetMode="External"/><Relationship Id="rId1536" Type="http://schemas.openxmlformats.org/officeDocument/2006/relationships/hyperlink" Target="https://www.transfermarkt.com/nk-bravo/kader/verein/26985/saison_id/2023" TargetMode="External"/><Relationship Id="rId1950" Type="http://schemas.openxmlformats.org/officeDocument/2006/relationships/hyperlink" Target="https://www.transfermarkt.com/fc-koper/transfers/verein/433/w_s/pos/saison_id/2023" TargetMode="External"/><Relationship Id="rId8563" Type="http://schemas.openxmlformats.org/officeDocument/2006/relationships/hyperlink" Target="https://www.transfermarkt.com/nk-maribor/kader/verein/790/saison_id/2023" TargetMode="External"/><Relationship Id="rId9614" Type="http://schemas.openxmlformats.org/officeDocument/2006/relationships/hyperlink" Target="https://www.transfermarkt.com/nk-bravo/transfers/verein/26985/w_s/pos/saison_id/2023" TargetMode="External"/><Relationship Id="rId1603" Type="http://schemas.openxmlformats.org/officeDocument/2006/relationships/hyperlink" Target="https://www.transfermarkt.com/nk-maribor/kader/verein/790/saison_id/2023" TargetMode="External"/><Relationship Id="rId4759" Type="http://schemas.openxmlformats.org/officeDocument/2006/relationships/hyperlink" Target="https://www.transfermarkt.com/nk-celje/kader/verein/710/saison_id/2023" TargetMode="External"/><Relationship Id="rId7165" Type="http://schemas.openxmlformats.org/officeDocument/2006/relationships/hyperlink" Target="https://www.transfermarkt.com/nk-bravo/kader/verein/26985/saison_id/2023" TargetMode="External"/><Relationship Id="rId8216" Type="http://schemas.openxmlformats.org/officeDocument/2006/relationships/hyperlink" Target="https://www.transfermarkt.com/ns-mura/transfers/verein/4059/w_s/pos/saison_id/2023" TargetMode="External"/><Relationship Id="rId8630" Type="http://schemas.openxmlformats.org/officeDocument/2006/relationships/hyperlink" Target="https://www.transfermarkt.com/nk-bravo/transfers/verein/26985/w_s/pos/saison_id/2023" TargetMode="External"/><Relationship Id="rId3775" Type="http://schemas.openxmlformats.org/officeDocument/2006/relationships/hyperlink" Target="https://www.transfermarkt.com/nk-bravo/kader/verein/26985/saison_id/2023" TargetMode="External"/><Relationship Id="rId4826" Type="http://schemas.openxmlformats.org/officeDocument/2006/relationships/hyperlink" Target="https://www.transfermarkt.com/ns-mura/transfers/verein/4059/w_s/pos/saison_id/2023" TargetMode="External"/><Relationship Id="rId6181" Type="http://schemas.openxmlformats.org/officeDocument/2006/relationships/hyperlink" Target="https://www.transfermarkt.com/nk-rogaska/kader/verein/55601/saison_id/2023" TargetMode="External"/><Relationship Id="rId7232" Type="http://schemas.openxmlformats.org/officeDocument/2006/relationships/hyperlink" Target="https://www.transfermarkt.com/nk-maribor/transfers/verein/790/w_s/pos/saison_id/2023" TargetMode="External"/><Relationship Id="rId696" Type="http://schemas.openxmlformats.org/officeDocument/2006/relationships/hyperlink" Target="https://www.transfermarkt.com/nk-bravo/transfers/verein/26985/w_s/pos/saison_id/2023" TargetMode="External"/><Relationship Id="rId2377" Type="http://schemas.openxmlformats.org/officeDocument/2006/relationships/hyperlink" Target="https://www.transfermarkt.com/nk-radomlje/kader/verein/21460/saison_id/2023" TargetMode="External"/><Relationship Id="rId2791" Type="http://schemas.openxmlformats.org/officeDocument/2006/relationships/hyperlink" Target="https://www.transfermarkt.com/ns-mura/kader/verein/4059/saison_id/2023" TargetMode="External"/><Relationship Id="rId3428" Type="http://schemas.openxmlformats.org/officeDocument/2006/relationships/hyperlink" Target="https://www.transfermarkt.com/nk-bravo/transfers/verein/26985/w_s/pos/saison_id/2023" TargetMode="External"/><Relationship Id="rId349" Type="http://schemas.openxmlformats.org/officeDocument/2006/relationships/hyperlink" Target="https://www.transfermarkt.com/nk-olimpija-ljubljana/kader/verein/4772/saison_id/2023" TargetMode="External"/><Relationship Id="rId763" Type="http://schemas.openxmlformats.org/officeDocument/2006/relationships/hyperlink" Target="https://www.transfermarkt.com/nk-olimpija-ljubljana/kader/verein/4772/saison_id/2023" TargetMode="External"/><Relationship Id="rId1393" Type="http://schemas.openxmlformats.org/officeDocument/2006/relationships/hyperlink" Target="https://www.transfermarkt.com/fc-koper/kader/verein/433/saison_id/2023" TargetMode="External"/><Relationship Id="rId2444" Type="http://schemas.openxmlformats.org/officeDocument/2006/relationships/hyperlink" Target="https://www.transfermarkt.com/nk-domzale/transfers/verein/6248/w_s/pos/saison_id/2023" TargetMode="External"/><Relationship Id="rId3842" Type="http://schemas.openxmlformats.org/officeDocument/2006/relationships/hyperlink" Target="https://www.transfermarkt.com/ns-mura/transfers/verein/4059/w_s/pos/saison_id/2023" TargetMode="External"/><Relationship Id="rId6998" Type="http://schemas.openxmlformats.org/officeDocument/2006/relationships/hyperlink" Target="https://www.transfermarkt.com/nk-rogaska/transfers/verein/55601/w_s/pos/saison_id/2023" TargetMode="External"/><Relationship Id="rId9057" Type="http://schemas.openxmlformats.org/officeDocument/2006/relationships/hyperlink" Target="https://www.transfermarkt.com/nk-bravo/transfers/verein/26985/w_s/pos/saison_id/2023" TargetMode="External"/><Relationship Id="rId9471" Type="http://schemas.openxmlformats.org/officeDocument/2006/relationships/hyperlink" Target="https://www.transfermarkt.com/nk-maribor/transfers/verein/790/w_s/pos/saison_id/2023" TargetMode="External"/><Relationship Id="rId416" Type="http://schemas.openxmlformats.org/officeDocument/2006/relationships/hyperlink" Target="https://www.transfermarkt.com/nk-rogaska/transfers/verein/55601/w_s/pos/saison_id/2023" TargetMode="External"/><Relationship Id="rId1046" Type="http://schemas.openxmlformats.org/officeDocument/2006/relationships/hyperlink" Target="https://www.transfermarkt.com/nk-rogaska/transfers/verein/55601/w_s/pos/saison_id/2023" TargetMode="External"/><Relationship Id="rId8073" Type="http://schemas.openxmlformats.org/officeDocument/2006/relationships/hyperlink" Target="https://www.transfermarkt.com/nk-aluminij-kidricevo/transfers/verein/11033/w_s/pos/saison_id/2023" TargetMode="External"/><Relationship Id="rId9124" Type="http://schemas.openxmlformats.org/officeDocument/2006/relationships/hyperlink" Target="https://www.transfermarkt.com/nk-rogaska/kader/verein/55601/saison_id/2023" TargetMode="External"/><Relationship Id="rId830" Type="http://schemas.openxmlformats.org/officeDocument/2006/relationships/hyperlink" Target="https://www.transfermarkt.com/nk-radomlje/transfers/verein/21460/w_s/pos/saison_id/2023" TargetMode="External"/><Relationship Id="rId1460" Type="http://schemas.openxmlformats.org/officeDocument/2006/relationships/hyperlink" Target="https://www.transfermarkt.com/nk-maribor/transfers/verein/790/w_s/pos/saison_id/2023" TargetMode="External"/><Relationship Id="rId2511" Type="http://schemas.openxmlformats.org/officeDocument/2006/relationships/hyperlink" Target="https://www.transfermarkt.com/nk-bravo/transfers/verein/26985/w_s/pos/saison_id/2023" TargetMode="External"/><Relationship Id="rId5667" Type="http://schemas.openxmlformats.org/officeDocument/2006/relationships/hyperlink" Target="https://www.transfermarkt.com/nk-rogaska/transfers/verein/55601/w_s/pos/saison_id/2023" TargetMode="External"/><Relationship Id="rId6718" Type="http://schemas.openxmlformats.org/officeDocument/2006/relationships/hyperlink" Target="https://www.transfermarkt.com/nk-aluminij-kidricevo/kader/verein/11033/saison_id/2023" TargetMode="External"/><Relationship Id="rId1113" Type="http://schemas.openxmlformats.org/officeDocument/2006/relationships/hyperlink" Target="https://www.transfermarkt.com/nk-radomlje/transfers/verein/21460/w_s/pos/saison_id/2023" TargetMode="External"/><Relationship Id="rId4269" Type="http://schemas.openxmlformats.org/officeDocument/2006/relationships/hyperlink" Target="https://www.transfermarkt.com/nk-domzale/transfers/verein/6248/w_s/pos/saison_id/2023" TargetMode="External"/><Relationship Id="rId4683" Type="http://schemas.openxmlformats.org/officeDocument/2006/relationships/hyperlink" Target="https://www.transfermarkt.com/nk-domzale/transfers/verein/6248/w_s/pos/saison_id/2023" TargetMode="External"/><Relationship Id="rId5734" Type="http://schemas.openxmlformats.org/officeDocument/2006/relationships/hyperlink" Target="https://www.transfermarkt.com/fc-koper/kader/verein/433/saison_id/2023" TargetMode="External"/><Relationship Id="rId8140" Type="http://schemas.openxmlformats.org/officeDocument/2006/relationships/hyperlink" Target="https://www.transfermarkt.com/nk-maribor/kader/verein/790/saison_id/2023" TargetMode="External"/><Relationship Id="rId3285" Type="http://schemas.openxmlformats.org/officeDocument/2006/relationships/hyperlink" Target="https://www.transfermarkt.com/nk-aluminij-kidricevo/transfers/verein/11033/w_s/pos/saison_id/2023" TargetMode="External"/><Relationship Id="rId4336" Type="http://schemas.openxmlformats.org/officeDocument/2006/relationships/hyperlink" Target="https://www.transfermarkt.com/nk-olimpija-ljubljana/kader/verein/4772/saison_id/2023" TargetMode="External"/><Relationship Id="rId4750" Type="http://schemas.openxmlformats.org/officeDocument/2006/relationships/hyperlink" Target="https://www.transfermarkt.com/fc-koper/kader/verein/433/saison_id/2023" TargetMode="External"/><Relationship Id="rId5801" Type="http://schemas.openxmlformats.org/officeDocument/2006/relationships/hyperlink" Target="https://www.transfermarkt.com/nk-radomlje/transfers/verein/21460/w_s/pos/saison_id/2023" TargetMode="External"/><Relationship Id="rId8957" Type="http://schemas.openxmlformats.org/officeDocument/2006/relationships/hyperlink" Target="https://www.transfermarkt.com/fc-koper/transfers/verein/433/w_s/pos/saison_id/2023" TargetMode="External"/><Relationship Id="rId3352" Type="http://schemas.openxmlformats.org/officeDocument/2006/relationships/hyperlink" Target="https://www.transfermarkt.com/nk-aluminij-kidricevo/kader/verein/11033/saison_id/2023" TargetMode="External"/><Relationship Id="rId4403" Type="http://schemas.openxmlformats.org/officeDocument/2006/relationships/hyperlink" Target="https://www.transfermarkt.com/fc-koper/transfers/verein/433/w_s/pos/saison_id/2023" TargetMode="External"/><Relationship Id="rId7559" Type="http://schemas.openxmlformats.org/officeDocument/2006/relationships/hyperlink" Target="https://www.transfermarkt.com/nk-aluminij-kidricevo/transfers/verein/11033/w_s/pos/saison_id/2023" TargetMode="External"/><Relationship Id="rId273" Type="http://schemas.openxmlformats.org/officeDocument/2006/relationships/hyperlink" Target="https://www.transfermarkt.com/nk-maribor/transfers/verein/790/w_s/pos/saison_id/2023" TargetMode="External"/><Relationship Id="rId3005" Type="http://schemas.openxmlformats.org/officeDocument/2006/relationships/hyperlink" Target="https://www.transfermarkt.com/ns-mura/transfers/verein/4059/w_s/pos/saison_id/2023" TargetMode="External"/><Relationship Id="rId6575" Type="http://schemas.openxmlformats.org/officeDocument/2006/relationships/hyperlink" Target="https://www.transfermarkt.com/ns-mura/transfers/verein/4059/w_s/pos/saison_id/2023" TargetMode="External"/><Relationship Id="rId7626" Type="http://schemas.openxmlformats.org/officeDocument/2006/relationships/hyperlink" Target="https://www.transfermarkt.com/nk-bravo/transfers/verein/26985/w_s/pos/saison_id/2023" TargetMode="External"/><Relationship Id="rId7973" Type="http://schemas.openxmlformats.org/officeDocument/2006/relationships/hyperlink" Target="https://www.transfermarkt.com/nk-celje/transfers/verein/710/w_s/pos/saison_id/2023" TargetMode="External"/><Relationship Id="rId340" Type="http://schemas.openxmlformats.org/officeDocument/2006/relationships/hyperlink" Target="https://www.transfermarkt.com/nk-maribor/kader/verein/790/saison_id/2023" TargetMode="External"/><Relationship Id="rId2021" Type="http://schemas.openxmlformats.org/officeDocument/2006/relationships/hyperlink" Target="https://www.transfermarkt.com/nk-celje/transfers/verein/710/w_s/pos/saison_id/2023" TargetMode="External"/><Relationship Id="rId5177" Type="http://schemas.openxmlformats.org/officeDocument/2006/relationships/hyperlink" Target="https://www.transfermarkt.com/nk-rogaska/transfers/verein/55601/w_s/pos/saison_id/2023" TargetMode="External"/><Relationship Id="rId6228" Type="http://schemas.openxmlformats.org/officeDocument/2006/relationships/hyperlink" Target="https://www.transfermarkt.com/nk-domzale/transfers/verein/6248/w_s/pos/saison_id/2023" TargetMode="External"/><Relationship Id="rId4193" Type="http://schemas.openxmlformats.org/officeDocument/2006/relationships/hyperlink" Target="https://www.transfermarkt.com/fc-koper/transfers/verein/433/w_s/pos/saison_id/2023" TargetMode="External"/><Relationship Id="rId5591" Type="http://schemas.openxmlformats.org/officeDocument/2006/relationships/hyperlink" Target="https://www.transfermarkt.com/nk-olimpija-ljubljana/transfers/verein/4772/w_s/pos/saison_id/2023" TargetMode="External"/><Relationship Id="rId6642" Type="http://schemas.openxmlformats.org/officeDocument/2006/relationships/hyperlink" Target="https://www.transfermarkt.com/nk-celje/transfers/verein/710/w_s/pos/saison_id/2023" TargetMode="External"/><Relationship Id="rId1787" Type="http://schemas.openxmlformats.org/officeDocument/2006/relationships/hyperlink" Target="https://www.transfermarkt.com/nk-aluminij-kidricevo/transfers/verein/11033/w_s/pos/saison_id/2023" TargetMode="External"/><Relationship Id="rId2838" Type="http://schemas.openxmlformats.org/officeDocument/2006/relationships/hyperlink" Target="https://www.transfermarkt.com/ns-mura/transfers/verein/4059/w_s/pos/saison_id/2023" TargetMode="External"/><Relationship Id="rId5244" Type="http://schemas.openxmlformats.org/officeDocument/2006/relationships/hyperlink" Target="https://www.transfermarkt.com/nk-maribor/transfers/verein/790/w_s/pos/saison_id/2023" TargetMode="External"/><Relationship Id="rId79" Type="http://schemas.openxmlformats.org/officeDocument/2006/relationships/hyperlink" Target="https://www.transfermarkt.com/ns-mura/kader/verein/4059/saison_id/2023" TargetMode="External"/><Relationship Id="rId1854" Type="http://schemas.openxmlformats.org/officeDocument/2006/relationships/hyperlink" Target="https://www.transfermarkt.com/nk-rogaska/transfers/verein/55601/w_s/pos/saison_id/2023" TargetMode="External"/><Relationship Id="rId2905" Type="http://schemas.openxmlformats.org/officeDocument/2006/relationships/hyperlink" Target="https://www.transfermarkt.com/nk-domzale/kader/verein/6248/saison_id/2023" TargetMode="External"/><Relationship Id="rId4260" Type="http://schemas.openxmlformats.org/officeDocument/2006/relationships/hyperlink" Target="https://www.transfermarkt.com/nk-rogaska/transfers/verein/55601/w_s/pos/saison_id/2023" TargetMode="External"/><Relationship Id="rId5311" Type="http://schemas.openxmlformats.org/officeDocument/2006/relationships/hyperlink" Target="https://www.transfermarkt.com/nk-aluminij-kidricevo/kader/verein/11033/saison_id/2023" TargetMode="External"/><Relationship Id="rId8467" Type="http://schemas.openxmlformats.org/officeDocument/2006/relationships/hyperlink" Target="https://www.transfermarkt.com/nk-domzale/kader/verein/6248/saison_id/2023" TargetMode="External"/><Relationship Id="rId8881" Type="http://schemas.openxmlformats.org/officeDocument/2006/relationships/hyperlink" Target="https://www.transfermarkt.com/nk-maribor/kader/verein/790/saison_id/2023" TargetMode="External"/><Relationship Id="rId9518" Type="http://schemas.openxmlformats.org/officeDocument/2006/relationships/hyperlink" Target="https://www.transfermarkt.com/nk-olimpija-ljubljana/transfers/verein/4772/w_s/pos/saison_id/2023" TargetMode="External"/><Relationship Id="rId1507" Type="http://schemas.openxmlformats.org/officeDocument/2006/relationships/hyperlink" Target="https://www.transfermarkt.com/nk-maribor/kader/verein/790/saison_id/2023" TargetMode="External"/><Relationship Id="rId7069" Type="http://schemas.openxmlformats.org/officeDocument/2006/relationships/hyperlink" Target="https://www.transfermarkt.com/ns-mura/kader/verein/4059/saison_id/2023" TargetMode="External"/><Relationship Id="rId7483" Type="http://schemas.openxmlformats.org/officeDocument/2006/relationships/hyperlink" Target="https://www.transfermarkt.com/nk-olimpija-ljubljana/kader/verein/4772/saison_id/2023" TargetMode="External"/><Relationship Id="rId8534" Type="http://schemas.openxmlformats.org/officeDocument/2006/relationships/hyperlink" Target="https://www.transfermarkt.com/nk-aluminij-kidricevo/transfers/verein/11033/w_s/pos/saison_id/2023" TargetMode="External"/><Relationship Id="rId1921" Type="http://schemas.openxmlformats.org/officeDocument/2006/relationships/hyperlink" Target="https://www.transfermarkt.com/nk-maribor/kader/verein/790/saison_id/2023" TargetMode="External"/><Relationship Id="rId3679" Type="http://schemas.openxmlformats.org/officeDocument/2006/relationships/hyperlink" Target="https://www.transfermarkt.com/nk-aluminij-kidricevo/kader/verein/11033/saison_id/2023" TargetMode="External"/><Relationship Id="rId6085" Type="http://schemas.openxmlformats.org/officeDocument/2006/relationships/hyperlink" Target="https://www.transfermarkt.com/nk-celje/kader/verein/710/saison_id/2023" TargetMode="External"/><Relationship Id="rId7136" Type="http://schemas.openxmlformats.org/officeDocument/2006/relationships/hyperlink" Target="https://www.transfermarkt.com/fc-koper/transfers/verein/433/w_s/pos/saison_id/2023" TargetMode="External"/><Relationship Id="rId7550" Type="http://schemas.openxmlformats.org/officeDocument/2006/relationships/hyperlink" Target="https://www.transfermarkt.com/nk-bravo/transfers/verein/26985/w_s/pos/saison_id/2023" TargetMode="External"/><Relationship Id="rId6152" Type="http://schemas.openxmlformats.org/officeDocument/2006/relationships/hyperlink" Target="https://www.transfermarkt.com/nk-celje/transfers/verein/710/w_s/pos/saison_id/2023" TargetMode="External"/><Relationship Id="rId7203" Type="http://schemas.openxmlformats.org/officeDocument/2006/relationships/hyperlink" Target="https://www.transfermarkt.com/nk-celje/transfers/verein/710/w_s/pos/saison_id/2023" TargetMode="External"/><Relationship Id="rId8601" Type="http://schemas.openxmlformats.org/officeDocument/2006/relationships/hyperlink" Target="https://www.transfermarkt.com/nk-radomlje/transfers/verein/21460/w_s/pos/saison_id/2023" TargetMode="External"/><Relationship Id="rId1297" Type="http://schemas.openxmlformats.org/officeDocument/2006/relationships/hyperlink" Target="https://www.transfermarkt.com/nk-domzale/kader/verein/6248/saison_id/2023" TargetMode="External"/><Relationship Id="rId2695" Type="http://schemas.openxmlformats.org/officeDocument/2006/relationships/hyperlink" Target="https://www.transfermarkt.com/nk-bravo/kader/verein/26985/saison_id/2023" TargetMode="External"/><Relationship Id="rId3746" Type="http://schemas.openxmlformats.org/officeDocument/2006/relationships/hyperlink" Target="https://www.transfermarkt.com/nk-radomlje/transfers/verein/21460/w_s/pos/saison_id/2023" TargetMode="External"/><Relationship Id="rId667" Type="http://schemas.openxmlformats.org/officeDocument/2006/relationships/hyperlink" Target="https://www.transfermarkt.com/nk-celje/kader/verein/710/saison_id/2023" TargetMode="External"/><Relationship Id="rId2348" Type="http://schemas.openxmlformats.org/officeDocument/2006/relationships/hyperlink" Target="https://www.transfermarkt.com/nk-maribor/transfers/verein/790/w_s/pos/saison_id/2023" TargetMode="External"/><Relationship Id="rId2762" Type="http://schemas.openxmlformats.org/officeDocument/2006/relationships/hyperlink" Target="https://www.transfermarkt.com/nk-rogaska/transfers/verein/55601/w_s/pos/saison_id/2023" TargetMode="External"/><Relationship Id="rId3813" Type="http://schemas.openxmlformats.org/officeDocument/2006/relationships/hyperlink" Target="https://www.transfermarkt.com/nk-rogaska/transfers/verein/55601/w_s/pos/saison_id/2023" TargetMode="External"/><Relationship Id="rId6969" Type="http://schemas.openxmlformats.org/officeDocument/2006/relationships/hyperlink" Target="https://www.transfermarkt.com/nk-bravo/transfers/verein/26985/w_s/pos/saison_id/2023" TargetMode="External"/><Relationship Id="rId9028" Type="http://schemas.openxmlformats.org/officeDocument/2006/relationships/hyperlink" Target="https://www.transfermarkt.com/fc-koper/kader/verein/433/saison_id/2023" TargetMode="External"/><Relationship Id="rId9375" Type="http://schemas.openxmlformats.org/officeDocument/2006/relationships/hyperlink" Target="https://www.transfermarkt.com/nk-domzale/transfers/verein/6248/w_s/pos/saison_id/2023" TargetMode="External"/><Relationship Id="rId734" Type="http://schemas.openxmlformats.org/officeDocument/2006/relationships/hyperlink" Target="https://www.transfermarkt.com/nk-olimpija-ljubljana/transfers/verein/4772/w_s/pos/saison_id/2023" TargetMode="External"/><Relationship Id="rId1364" Type="http://schemas.openxmlformats.org/officeDocument/2006/relationships/hyperlink" Target="https://www.transfermarkt.com/ns-mura/transfers/verein/4059/w_s/pos/saison_id/2023" TargetMode="External"/><Relationship Id="rId2415" Type="http://schemas.openxmlformats.org/officeDocument/2006/relationships/hyperlink" Target="https://www.transfermarkt.com/nk-rogaska/transfers/verein/55601/w_s/pos/saison_id/2023" TargetMode="External"/><Relationship Id="rId5985" Type="http://schemas.openxmlformats.org/officeDocument/2006/relationships/hyperlink" Target="https://www.transfermarkt.com/ns-mura/transfers/verein/4059/w_s/pos/saison_id/2023" TargetMode="External"/><Relationship Id="rId8391" Type="http://schemas.openxmlformats.org/officeDocument/2006/relationships/hyperlink" Target="https://www.transfermarkt.com/nk-celje/transfers/verein/710/w_s/pos/saison_id/2023" TargetMode="External"/><Relationship Id="rId9442" Type="http://schemas.openxmlformats.org/officeDocument/2006/relationships/hyperlink" Target="https://www.transfermarkt.com/nk-bravo/kader/verein/26985/saison_id/2023" TargetMode="External"/><Relationship Id="rId70" Type="http://schemas.openxmlformats.org/officeDocument/2006/relationships/hyperlink" Target="https://www.transfermarkt.com/nk-domzale/kader/verein/6248/saison_id/2023" TargetMode="External"/><Relationship Id="rId801" Type="http://schemas.openxmlformats.org/officeDocument/2006/relationships/hyperlink" Target="https://www.transfermarkt.com/nk-radomlje/transfers/verein/21460/w_s/pos/saison_id/2023" TargetMode="External"/><Relationship Id="rId1017" Type="http://schemas.openxmlformats.org/officeDocument/2006/relationships/hyperlink" Target="https://www.transfermarkt.com/nk-maribor/transfers/verein/790/w_s/pos/saison_id/2023" TargetMode="External"/><Relationship Id="rId1431" Type="http://schemas.openxmlformats.org/officeDocument/2006/relationships/hyperlink" Target="https://www.transfermarkt.com/nk-rogaska/transfers/verein/55601/w_s/pos/saison_id/2023" TargetMode="External"/><Relationship Id="rId4587" Type="http://schemas.openxmlformats.org/officeDocument/2006/relationships/hyperlink" Target="https://www.transfermarkt.com/nk-aluminij-kidricevo/transfers/verein/11033/w_s/pos/saison_id/2023" TargetMode="External"/><Relationship Id="rId5638" Type="http://schemas.openxmlformats.org/officeDocument/2006/relationships/hyperlink" Target="https://www.transfermarkt.com/nk-radomlje/kader/verein/21460/saison_id/2023" TargetMode="External"/><Relationship Id="rId8044" Type="http://schemas.openxmlformats.org/officeDocument/2006/relationships/hyperlink" Target="https://www.transfermarkt.com/nk-bravo/kader/verein/26985/saison_id/2023" TargetMode="External"/><Relationship Id="rId3189" Type="http://schemas.openxmlformats.org/officeDocument/2006/relationships/hyperlink" Target="https://www.transfermarkt.com/ns-mura/transfers/verein/4059/w_s/pos/saison_id/2023" TargetMode="External"/><Relationship Id="rId4654" Type="http://schemas.openxmlformats.org/officeDocument/2006/relationships/hyperlink" Target="https://www.transfermarkt.com/nk-celje/kader/verein/710/saison_id/2023" TargetMode="External"/><Relationship Id="rId7060" Type="http://schemas.openxmlformats.org/officeDocument/2006/relationships/hyperlink" Target="https://www.transfermarkt.com/nk-rogaska/kader/verein/55601/saison_id/2023" TargetMode="External"/><Relationship Id="rId8111" Type="http://schemas.openxmlformats.org/officeDocument/2006/relationships/hyperlink" Target="https://www.transfermarkt.com/nk-olimpija-ljubljana/transfers/verein/4772/w_s/pos/saison_id/2023" TargetMode="External"/><Relationship Id="rId3256" Type="http://schemas.openxmlformats.org/officeDocument/2006/relationships/hyperlink" Target="https://www.transfermarkt.com/nk-maribor/kader/verein/790/saison_id/2023" TargetMode="External"/><Relationship Id="rId4307" Type="http://schemas.openxmlformats.org/officeDocument/2006/relationships/hyperlink" Target="https://www.transfermarkt.com/nk-aluminij-kidricevo/transfers/verein/11033/w_s/pos/saison_id/2023" TargetMode="External"/><Relationship Id="rId5705" Type="http://schemas.openxmlformats.org/officeDocument/2006/relationships/hyperlink" Target="https://www.transfermarkt.com/ns-mura/transfers/verein/4059/w_s/pos/saison_id/2023" TargetMode="External"/><Relationship Id="rId177" Type="http://schemas.openxmlformats.org/officeDocument/2006/relationships/hyperlink" Target="https://www.transfermarkt.com/ns-mura/transfers/verein/4059/w_s/pos/saison_id/2023" TargetMode="External"/><Relationship Id="rId591" Type="http://schemas.openxmlformats.org/officeDocument/2006/relationships/hyperlink" Target="https://www.transfermarkt.com/nk-bravo/transfers/verein/26985/w_s/pos/saison_id/2023" TargetMode="External"/><Relationship Id="rId2272" Type="http://schemas.openxmlformats.org/officeDocument/2006/relationships/hyperlink" Target="https://www.transfermarkt.com/nk-rogaska/transfers/verein/55601/w_s/pos/saison_id/2023" TargetMode="External"/><Relationship Id="rId3670" Type="http://schemas.openxmlformats.org/officeDocument/2006/relationships/hyperlink" Target="https://www.transfermarkt.com/nk-celje/kader/verein/710/saison_id/2023" TargetMode="External"/><Relationship Id="rId4721" Type="http://schemas.openxmlformats.org/officeDocument/2006/relationships/hyperlink" Target="https://www.transfermarkt.com/nk-olimpija-ljubljana/transfers/verein/4772/w_s/pos/saison_id/2023" TargetMode="External"/><Relationship Id="rId7877" Type="http://schemas.openxmlformats.org/officeDocument/2006/relationships/hyperlink" Target="https://www.transfermarkt.com/nk-radomlje/transfers/verein/21460/w_s/pos/saison_id/2023" TargetMode="External"/><Relationship Id="rId8928" Type="http://schemas.openxmlformats.org/officeDocument/2006/relationships/hyperlink" Target="https://www.transfermarkt.com/nk-radomlje/transfers/verein/21460/w_s/pos/saison_id/2023" TargetMode="External"/><Relationship Id="rId244" Type="http://schemas.openxmlformats.org/officeDocument/2006/relationships/hyperlink" Target="https://www.transfermarkt.com/nk-celje/kader/verein/710/saison_id/2023" TargetMode="External"/><Relationship Id="rId3323" Type="http://schemas.openxmlformats.org/officeDocument/2006/relationships/hyperlink" Target="https://www.transfermarkt.com/nk-rogaska/transfers/verein/55601/w_s/pos/saison_id/2023" TargetMode="External"/><Relationship Id="rId6479" Type="http://schemas.openxmlformats.org/officeDocument/2006/relationships/hyperlink" Target="https://www.transfermarkt.com/nk-bravo/transfers/verein/26985/w_s/pos/saison_id/2023" TargetMode="External"/><Relationship Id="rId6893" Type="http://schemas.openxmlformats.org/officeDocument/2006/relationships/hyperlink" Target="https://www.transfermarkt.com/nk-rogaska/transfers/verein/55601/w_s/pos/saison_id/2023" TargetMode="External"/><Relationship Id="rId7944" Type="http://schemas.openxmlformats.org/officeDocument/2006/relationships/hyperlink" Target="https://www.transfermarkt.com/nk-aluminij-kidricevo/transfers/verein/11033/w_s/pos/saison_id/2023" TargetMode="External"/><Relationship Id="rId5495" Type="http://schemas.openxmlformats.org/officeDocument/2006/relationships/hyperlink" Target="https://www.transfermarkt.com/nk-bravo/transfers/verein/26985/w_s/pos/saison_id/2023" TargetMode="External"/><Relationship Id="rId6546" Type="http://schemas.openxmlformats.org/officeDocument/2006/relationships/hyperlink" Target="https://www.transfermarkt.com/nk-bravo/transfers/verein/26985/w_s/pos/saison_id/2023" TargetMode="External"/><Relationship Id="rId6960" Type="http://schemas.openxmlformats.org/officeDocument/2006/relationships/hyperlink" Target="https://www.transfermarkt.com/nk-bravo/transfers/verein/26985/w_s/pos/saison_id/2023" TargetMode="External"/><Relationship Id="rId311" Type="http://schemas.openxmlformats.org/officeDocument/2006/relationships/hyperlink" Target="https://www.transfermarkt.com/nk-domzale/transfers/verein/6248/w_s/pos/saison_id/2023" TargetMode="External"/><Relationship Id="rId4097" Type="http://schemas.openxmlformats.org/officeDocument/2006/relationships/hyperlink" Target="https://www.transfermarkt.com/nk-radomlje/transfers/verein/21460/w_s/pos/saison_id/2023" TargetMode="External"/><Relationship Id="rId5148" Type="http://schemas.openxmlformats.org/officeDocument/2006/relationships/hyperlink" Target="https://www.transfermarkt.com/nk-domzale/transfers/verein/6248/w_s/pos/saison_id/2023" TargetMode="External"/><Relationship Id="rId5562" Type="http://schemas.openxmlformats.org/officeDocument/2006/relationships/hyperlink" Target="https://www.transfermarkt.com/nk-maribor/transfers/verein/790/w_s/pos/saison_id/2023" TargetMode="External"/><Relationship Id="rId6613" Type="http://schemas.openxmlformats.org/officeDocument/2006/relationships/hyperlink" Target="https://www.transfermarkt.com/nk-radomlje/kader/verein/21460/saison_id/2023" TargetMode="External"/><Relationship Id="rId1758" Type="http://schemas.openxmlformats.org/officeDocument/2006/relationships/hyperlink" Target="https://www.transfermarkt.com/nk-aluminij-kidricevo/transfers/verein/11033/w_s/pos/saison_id/2023" TargetMode="External"/><Relationship Id="rId2809" Type="http://schemas.openxmlformats.org/officeDocument/2006/relationships/hyperlink" Target="https://www.transfermarkt.com/nk-aluminij-kidricevo/kader/verein/11033/saison_id/2023" TargetMode="External"/><Relationship Id="rId4164" Type="http://schemas.openxmlformats.org/officeDocument/2006/relationships/hyperlink" Target="https://www.transfermarkt.com/nk-celje/transfers/verein/710/w_s/pos/saison_id/2023" TargetMode="External"/><Relationship Id="rId5215" Type="http://schemas.openxmlformats.org/officeDocument/2006/relationships/hyperlink" Target="https://www.transfermarkt.com/nk-aluminij-kidricevo/kader/verein/11033/saison_id/2023" TargetMode="External"/><Relationship Id="rId8785" Type="http://schemas.openxmlformats.org/officeDocument/2006/relationships/hyperlink" Target="https://www.transfermarkt.com/nk-olimpija-ljubljana/kader/verein/4772/saison_id/2023" TargetMode="External"/><Relationship Id="rId3180" Type="http://schemas.openxmlformats.org/officeDocument/2006/relationships/hyperlink" Target="https://www.transfermarkt.com/nk-domzale/transfers/verein/6248/w_s/pos/saison_id/2023" TargetMode="External"/><Relationship Id="rId4231" Type="http://schemas.openxmlformats.org/officeDocument/2006/relationships/hyperlink" Target="https://www.transfermarkt.com/nk-celje/kader/verein/710/saison_id/2023" TargetMode="External"/><Relationship Id="rId7387" Type="http://schemas.openxmlformats.org/officeDocument/2006/relationships/hyperlink" Target="https://www.transfermarkt.com/nk-radomlje/kader/verein/21460/saison_id/2023" TargetMode="External"/><Relationship Id="rId8438" Type="http://schemas.openxmlformats.org/officeDocument/2006/relationships/hyperlink" Target="https://www.transfermarkt.com/nk-aluminij-kidricevo/transfers/verein/11033/w_s/pos/saison_id/2023" TargetMode="External"/><Relationship Id="rId1825" Type="http://schemas.openxmlformats.org/officeDocument/2006/relationships/hyperlink" Target="https://www.transfermarkt.com/nk-celje/kader/verein/710/saison_id/2023" TargetMode="External"/><Relationship Id="rId8852" Type="http://schemas.openxmlformats.org/officeDocument/2006/relationships/hyperlink" Target="https://www.transfermarkt.com/nk-rogaska/transfers/verein/55601/w_s/pos/saison_id/2023" TargetMode="External"/><Relationship Id="rId3997" Type="http://schemas.openxmlformats.org/officeDocument/2006/relationships/hyperlink" Target="https://www.transfermarkt.com/nk-celje/kader/verein/710/saison_id/2023" TargetMode="External"/><Relationship Id="rId6056" Type="http://schemas.openxmlformats.org/officeDocument/2006/relationships/hyperlink" Target="https://www.transfermarkt.com/nk-olimpija-ljubljana/transfers/verein/4772/w_s/pos/saison_id/2023" TargetMode="External"/><Relationship Id="rId7454" Type="http://schemas.openxmlformats.org/officeDocument/2006/relationships/hyperlink" Target="https://www.transfermarkt.com/nk-domzale/transfers/verein/6248/w_s/pos/saison_id/2023" TargetMode="External"/><Relationship Id="rId8505" Type="http://schemas.openxmlformats.org/officeDocument/2006/relationships/hyperlink" Target="https://www.transfermarkt.com/nk-bravo/transfers/verein/26985/w_s/pos/saison_id/2023" TargetMode="External"/><Relationship Id="rId2599" Type="http://schemas.openxmlformats.org/officeDocument/2006/relationships/hyperlink" Target="https://www.transfermarkt.com/nk-domzale/kader/verein/6248/saison_id/2023" TargetMode="External"/><Relationship Id="rId6470" Type="http://schemas.openxmlformats.org/officeDocument/2006/relationships/hyperlink" Target="https://www.transfermarkt.com/nk-olimpija-ljubljana/transfers/verein/4772/w_s/pos/saison_id/2023" TargetMode="External"/><Relationship Id="rId7107" Type="http://schemas.openxmlformats.org/officeDocument/2006/relationships/hyperlink" Target="https://www.transfermarkt.com/nk-olimpija-ljubljana/transfers/verein/4772/w_s/pos/saison_id/2023" TargetMode="External"/><Relationship Id="rId7521" Type="http://schemas.openxmlformats.org/officeDocument/2006/relationships/hyperlink" Target="https://www.transfermarkt.com/nk-rogaska/transfers/verein/55601/w_s/pos/saison_id/2023" TargetMode="External"/><Relationship Id="rId985" Type="http://schemas.openxmlformats.org/officeDocument/2006/relationships/hyperlink" Target="https://www.transfermarkt.com/fc-koper/kader/verein/433/saison_id/2023" TargetMode="External"/><Relationship Id="rId2666" Type="http://schemas.openxmlformats.org/officeDocument/2006/relationships/hyperlink" Target="https://www.transfermarkt.com/fc-koper/transfers/verein/433/w_s/pos/saison_id/2023" TargetMode="External"/><Relationship Id="rId3717" Type="http://schemas.openxmlformats.org/officeDocument/2006/relationships/hyperlink" Target="https://www.transfermarkt.com/nk-maribor/transfers/verein/790/w_s/pos/saison_id/2023" TargetMode="External"/><Relationship Id="rId5072" Type="http://schemas.openxmlformats.org/officeDocument/2006/relationships/hyperlink" Target="https://www.transfermarkt.com/nk-radomlje/transfers/verein/21460/w_s/pos/saison_id/2023" TargetMode="External"/><Relationship Id="rId6123" Type="http://schemas.openxmlformats.org/officeDocument/2006/relationships/hyperlink" Target="https://www.transfermarkt.com/nk-bravo/transfers/verein/26985/w_s/pos/saison_id/2023" TargetMode="External"/><Relationship Id="rId9279" Type="http://schemas.openxmlformats.org/officeDocument/2006/relationships/hyperlink" Target="https://www.transfermarkt.com/nk-olimpija-ljubljana/transfers/verein/4772/w_s/pos/saison_id/2023" TargetMode="External"/><Relationship Id="rId9693" Type="http://schemas.openxmlformats.org/officeDocument/2006/relationships/hyperlink" Target="https://www.transfermarkt.com/fc-koper/transfers/verein/433/w_s/pos/saison_id/2023" TargetMode="External"/><Relationship Id="rId638" Type="http://schemas.openxmlformats.org/officeDocument/2006/relationships/hyperlink" Target="https://www.transfermarkt.com/nk-olimpija-ljubljana/transfers/verein/4772/w_s/pos/saison_id/2023" TargetMode="External"/><Relationship Id="rId1268" Type="http://schemas.openxmlformats.org/officeDocument/2006/relationships/hyperlink" Target="https://www.transfermarkt.com/nk-olimpija-ljubljana/transfers/verein/4772/w_s/pos/saison_id/2023" TargetMode="External"/><Relationship Id="rId1682" Type="http://schemas.openxmlformats.org/officeDocument/2006/relationships/hyperlink" Target="https://www.transfermarkt.com/nk-aluminij-kidricevo/transfers/verein/11033/w_s/pos/saison_id/2023" TargetMode="External"/><Relationship Id="rId2319" Type="http://schemas.openxmlformats.org/officeDocument/2006/relationships/hyperlink" Target="https://www.transfermarkt.com/nk-bravo/transfers/verein/26985/w_s/pos/saison_id/2023" TargetMode="External"/><Relationship Id="rId2733" Type="http://schemas.openxmlformats.org/officeDocument/2006/relationships/hyperlink" Target="https://www.transfermarkt.com/nk-domzale/transfers/verein/6248/w_s/pos/saison_id/2023" TargetMode="External"/><Relationship Id="rId5889" Type="http://schemas.openxmlformats.org/officeDocument/2006/relationships/hyperlink" Target="https://www.transfermarkt.com/nk-domzale/transfers/verein/6248/w_s/pos/saison_id/2023" TargetMode="External"/><Relationship Id="rId8295" Type="http://schemas.openxmlformats.org/officeDocument/2006/relationships/hyperlink" Target="https://www.transfermarkt.com/nk-radomlje/transfers/verein/21460/w_s/pos/saison_id/2023" TargetMode="External"/><Relationship Id="rId9346" Type="http://schemas.openxmlformats.org/officeDocument/2006/relationships/hyperlink" Target="https://www.transfermarkt.com/nk-radomlje/kader/verein/21460/saison_id/2023" TargetMode="External"/><Relationship Id="rId705" Type="http://schemas.openxmlformats.org/officeDocument/2006/relationships/hyperlink" Target="https://www.transfermarkt.com/nk-aluminij-kidricevo/transfers/verein/11033/w_s/pos/saison_id/2023" TargetMode="External"/><Relationship Id="rId1335" Type="http://schemas.openxmlformats.org/officeDocument/2006/relationships/hyperlink" Target="https://www.transfermarkt.com/ns-mura/transfers/verein/4059/w_s/pos/saison_id/2023" TargetMode="External"/><Relationship Id="rId8362" Type="http://schemas.openxmlformats.org/officeDocument/2006/relationships/hyperlink" Target="https://www.transfermarkt.com/nk-domzale/kader/verein/6248/saison_id/2023" TargetMode="External"/><Relationship Id="rId9413" Type="http://schemas.openxmlformats.org/officeDocument/2006/relationships/hyperlink" Target="https://www.transfermarkt.com/fc-koper/transfers/verein/433/w_s/pos/saison_id/2023" TargetMode="External"/><Relationship Id="rId2800" Type="http://schemas.openxmlformats.org/officeDocument/2006/relationships/hyperlink" Target="https://www.transfermarkt.com/nk-olimpija-ljubljana/kader/verein/4772/saison_id/2023" TargetMode="External"/><Relationship Id="rId5956" Type="http://schemas.openxmlformats.org/officeDocument/2006/relationships/hyperlink" Target="https://www.transfermarkt.com/nk-maribor/kader/verein/790/saison_id/2023" TargetMode="External"/><Relationship Id="rId8015" Type="http://schemas.openxmlformats.org/officeDocument/2006/relationships/hyperlink" Target="https://www.transfermarkt.com/nk-maribor/transfers/verein/790/w_s/pos/saison_id/2023" TargetMode="External"/><Relationship Id="rId41" Type="http://schemas.openxmlformats.org/officeDocument/2006/relationships/hyperlink" Target="https://www.transfermarkt.com/nk-celje/transfers/verein/710/w_s/pos/saison_id/2023" TargetMode="External"/><Relationship Id="rId1402" Type="http://schemas.openxmlformats.org/officeDocument/2006/relationships/hyperlink" Target="https://www.transfermarkt.com/nk-celje/kader/verein/710/saison_id/2023" TargetMode="External"/><Relationship Id="rId4558" Type="http://schemas.openxmlformats.org/officeDocument/2006/relationships/hyperlink" Target="https://www.transfermarkt.com/nk-radomlje/kader/verein/21460/saison_id/2023" TargetMode="External"/><Relationship Id="rId4972" Type="http://schemas.openxmlformats.org/officeDocument/2006/relationships/hyperlink" Target="https://www.transfermarkt.com/nk-bravo/kader/verein/26985/saison_id/2023" TargetMode="External"/><Relationship Id="rId5609" Type="http://schemas.openxmlformats.org/officeDocument/2006/relationships/hyperlink" Target="https://www.transfermarkt.com/nk-aluminij-kidricevo/transfers/verein/11033/w_s/pos/saison_id/2023" TargetMode="External"/><Relationship Id="rId7031" Type="http://schemas.openxmlformats.org/officeDocument/2006/relationships/hyperlink" Target="https://www.transfermarkt.com/nk-maribor/transfers/verein/790/w_s/pos/saison_id/2023" TargetMode="External"/><Relationship Id="rId3574" Type="http://schemas.openxmlformats.org/officeDocument/2006/relationships/hyperlink" Target="https://www.transfermarkt.com/ns-mura/kader/verein/4059/saison_id/2023" TargetMode="External"/><Relationship Id="rId4625" Type="http://schemas.openxmlformats.org/officeDocument/2006/relationships/hyperlink" Target="https://www.transfermarkt.com/nk-domzale/transfers/verein/6248/w_s/pos/saison_id/2023" TargetMode="External"/><Relationship Id="rId495" Type="http://schemas.openxmlformats.org/officeDocument/2006/relationships/hyperlink" Target="https://www.transfermarkt.com/nk-aluminij-kidricevo/transfers/verein/11033/w_s/pos/saison_id/2023" TargetMode="External"/><Relationship Id="rId2176" Type="http://schemas.openxmlformats.org/officeDocument/2006/relationships/hyperlink" Target="https://www.transfermarkt.com/nk-celje/kader/verein/710/saison_id/2023" TargetMode="External"/><Relationship Id="rId2590" Type="http://schemas.openxmlformats.org/officeDocument/2006/relationships/hyperlink" Target="https://www.transfermarkt.com/nk-radomlje/kader/verein/21460/saison_id/2023" TargetMode="External"/><Relationship Id="rId3227" Type="http://schemas.openxmlformats.org/officeDocument/2006/relationships/hyperlink" Target="https://www.transfermarkt.com/nk-olimpija-ljubljana/transfers/verein/4772/w_s/pos/saison_id/2023" TargetMode="External"/><Relationship Id="rId3641" Type="http://schemas.openxmlformats.org/officeDocument/2006/relationships/hyperlink" Target="https://www.transfermarkt.com/nk-maribor/transfers/verein/790/w_s/pos/saison_id/2023" TargetMode="External"/><Relationship Id="rId6797" Type="http://schemas.openxmlformats.org/officeDocument/2006/relationships/hyperlink" Target="https://www.transfermarkt.com/nk-radomlje/transfers/verein/21460/w_s/pos/saison_id/2023" TargetMode="External"/><Relationship Id="rId7848" Type="http://schemas.openxmlformats.org/officeDocument/2006/relationships/hyperlink" Target="https://www.transfermarkt.com/nk-celje/transfers/verein/710/w_s/pos/saison_id/2023" TargetMode="External"/><Relationship Id="rId148" Type="http://schemas.openxmlformats.org/officeDocument/2006/relationships/hyperlink" Target="https://www.transfermarkt.com/nk-rogaska/kader/verein/55601/saison_id/2023" TargetMode="External"/><Relationship Id="rId562" Type="http://schemas.openxmlformats.org/officeDocument/2006/relationships/hyperlink" Target="https://www.transfermarkt.com/fc-koper/kader/verein/433/saison_id/2023" TargetMode="External"/><Relationship Id="rId1192" Type="http://schemas.openxmlformats.org/officeDocument/2006/relationships/hyperlink" Target="https://www.transfermarkt.com/nk-olimpija-ljubljana/kader/verein/4772/saison_id/2023" TargetMode="External"/><Relationship Id="rId2243" Type="http://schemas.openxmlformats.org/officeDocument/2006/relationships/hyperlink" Target="https://www.transfermarkt.com/nk-bravo/transfers/verein/26985/w_s/pos/saison_id/2023" TargetMode="External"/><Relationship Id="rId5399" Type="http://schemas.openxmlformats.org/officeDocument/2006/relationships/hyperlink" Target="https://www.transfermarkt.com/nk-aluminij-kidricevo/transfers/verein/11033/w_s/pos/saison_id/2023" TargetMode="External"/><Relationship Id="rId6864" Type="http://schemas.openxmlformats.org/officeDocument/2006/relationships/hyperlink" Target="https://www.transfermarkt.com/nk-celje/transfers/verein/710/w_s/pos/saison_id/2023" TargetMode="External"/><Relationship Id="rId7915" Type="http://schemas.openxmlformats.org/officeDocument/2006/relationships/hyperlink" Target="https://www.transfermarkt.com/nk-maribor/kader/verein/790/saison_id/2023" TargetMode="External"/><Relationship Id="rId9270" Type="http://schemas.openxmlformats.org/officeDocument/2006/relationships/hyperlink" Target="https://www.transfermarkt.com/ns-mura/transfers/verein/4059/w_s/pos/saison_id/2023" TargetMode="External"/><Relationship Id="rId215" Type="http://schemas.openxmlformats.org/officeDocument/2006/relationships/hyperlink" Target="https://www.transfermarkt.com/nk-aluminij-kidricevo/transfers/verein/11033/w_s/pos/saison_id/2023" TargetMode="External"/><Relationship Id="rId2310" Type="http://schemas.openxmlformats.org/officeDocument/2006/relationships/hyperlink" Target="https://www.transfermarkt.com/nk-radomlje/transfers/verein/21460/w_s/pos/saison_id/2023" TargetMode="External"/><Relationship Id="rId5466" Type="http://schemas.openxmlformats.org/officeDocument/2006/relationships/hyperlink" Target="https://www.transfermarkt.com/nk-olimpija-ljubljana/transfers/verein/4772/w_s/pos/saison_id/2023" TargetMode="External"/><Relationship Id="rId6517" Type="http://schemas.openxmlformats.org/officeDocument/2006/relationships/hyperlink" Target="https://www.transfermarkt.com/nk-olimpija-ljubljana/kader/verein/4772/saison_id/2023" TargetMode="External"/><Relationship Id="rId4068" Type="http://schemas.openxmlformats.org/officeDocument/2006/relationships/hyperlink" Target="https://www.transfermarkt.com/nk-aluminij-kidricevo/transfers/verein/11033/w_s/pos/saison_id/2023" TargetMode="External"/><Relationship Id="rId4482" Type="http://schemas.openxmlformats.org/officeDocument/2006/relationships/hyperlink" Target="https://www.transfermarkt.com/nk-aluminij-kidricevo/transfers/verein/11033/w_s/pos/saison_id/2023" TargetMode="External"/><Relationship Id="rId5119" Type="http://schemas.openxmlformats.org/officeDocument/2006/relationships/hyperlink" Target="https://www.transfermarkt.com/ns-mura/kader/verein/4059/saison_id/2023" TargetMode="External"/><Relationship Id="rId5880" Type="http://schemas.openxmlformats.org/officeDocument/2006/relationships/hyperlink" Target="https://www.transfermarkt.com/nk-bravo/transfers/verein/26985/w_s/pos/saison_id/2023" TargetMode="External"/><Relationship Id="rId6931" Type="http://schemas.openxmlformats.org/officeDocument/2006/relationships/hyperlink" Target="https://www.transfermarkt.com/nk-olimpija-ljubljana/kader/verein/4772/saison_id/2023" TargetMode="External"/><Relationship Id="rId3084" Type="http://schemas.openxmlformats.org/officeDocument/2006/relationships/hyperlink" Target="https://www.transfermarkt.com/nk-rogaska/transfers/verein/55601/w_s/pos/saison_id/2023" TargetMode="External"/><Relationship Id="rId4135" Type="http://schemas.openxmlformats.org/officeDocument/2006/relationships/hyperlink" Target="https://www.transfermarkt.com/nk-bravo/kader/verein/26985/saison_id/2023" TargetMode="External"/><Relationship Id="rId5533" Type="http://schemas.openxmlformats.org/officeDocument/2006/relationships/hyperlink" Target="https://www.transfermarkt.com/nk-radomlje/kader/verein/21460/saison_id/2023" TargetMode="External"/><Relationship Id="rId8689" Type="http://schemas.openxmlformats.org/officeDocument/2006/relationships/hyperlink" Target="https://www.transfermarkt.com/nk-domzale/kader/verein/6248/saison_id/2023" TargetMode="External"/><Relationship Id="rId1729" Type="http://schemas.openxmlformats.org/officeDocument/2006/relationships/hyperlink" Target="https://www.transfermarkt.com/nk-maribor/kader/verein/790/saison_id/2023" TargetMode="External"/><Relationship Id="rId5600" Type="http://schemas.openxmlformats.org/officeDocument/2006/relationships/hyperlink" Target="https://www.transfermarkt.com/nk-domzale/transfers/verein/6248/w_s/pos/saison_id/2023" TargetMode="External"/><Relationship Id="rId8756" Type="http://schemas.openxmlformats.org/officeDocument/2006/relationships/hyperlink" Target="https://www.transfermarkt.com/nk-radomlje/transfers/verein/21460/w_s/pos/saison_id/2023" TargetMode="External"/><Relationship Id="rId3151" Type="http://schemas.openxmlformats.org/officeDocument/2006/relationships/hyperlink" Target="https://www.transfermarkt.com/nk-bravo/kader/verein/26985/saison_id/2023" TargetMode="External"/><Relationship Id="rId4202" Type="http://schemas.openxmlformats.org/officeDocument/2006/relationships/hyperlink" Target="https://www.transfermarkt.com/nk-aluminij-kidricevo/transfers/verein/11033/w_s/pos/saison_id/2023" TargetMode="External"/><Relationship Id="rId7358" Type="http://schemas.openxmlformats.org/officeDocument/2006/relationships/hyperlink" Target="https://www.transfermarkt.com/ns-mura/transfers/verein/4059/w_s/pos/saison_id/2023" TargetMode="External"/><Relationship Id="rId7772" Type="http://schemas.openxmlformats.org/officeDocument/2006/relationships/hyperlink" Target="https://www.transfermarkt.com/nk-celje/transfers/verein/710/w_s/pos/saison_id/2023" TargetMode="External"/><Relationship Id="rId8409" Type="http://schemas.openxmlformats.org/officeDocument/2006/relationships/hyperlink" Target="https://www.transfermarkt.com/nk-maribor/transfers/verein/790/w_s/pos/saison_id/2023" TargetMode="External"/><Relationship Id="rId8823" Type="http://schemas.openxmlformats.org/officeDocument/2006/relationships/hyperlink" Target="https://www.transfermarkt.com/nk-domzale/transfers/verein/6248/w_s/pos/saison_id/2023" TargetMode="External"/><Relationship Id="rId3968" Type="http://schemas.openxmlformats.org/officeDocument/2006/relationships/hyperlink" Target="https://www.transfermarkt.com/nk-bravo/transfers/verein/26985/w_s/pos/saison_id/2023" TargetMode="External"/><Relationship Id="rId6374" Type="http://schemas.openxmlformats.org/officeDocument/2006/relationships/hyperlink" Target="https://www.transfermarkt.com/nk-bravo/transfers/verein/26985/w_s/pos/saison_id/2023" TargetMode="External"/><Relationship Id="rId7425" Type="http://schemas.openxmlformats.org/officeDocument/2006/relationships/hyperlink" Target="https://www.transfermarkt.com/nk-celje/transfers/verein/710/w_s/pos/saison_id/2023" TargetMode="External"/><Relationship Id="rId5" Type="http://schemas.openxmlformats.org/officeDocument/2006/relationships/hyperlink" Target="https://www.transfermarkt.com/fc-koper/transfers/verein/433/w_s/pos/saison_id/2023" TargetMode="External"/><Relationship Id="rId889" Type="http://schemas.openxmlformats.org/officeDocument/2006/relationships/hyperlink" Target="https://www.transfermarkt.com/ns-mura/kader/verein/4059/saison_id/2023" TargetMode="External"/><Relationship Id="rId5390" Type="http://schemas.openxmlformats.org/officeDocument/2006/relationships/hyperlink" Target="https://www.transfermarkt.com/nk-radomlje/transfers/verein/21460/w_s/pos/saison_id/2023" TargetMode="External"/><Relationship Id="rId6027" Type="http://schemas.openxmlformats.org/officeDocument/2006/relationships/hyperlink" Target="https://www.transfermarkt.com/nk-radomlje/transfers/verein/21460/w_s/pos/saison_id/2023" TargetMode="External"/><Relationship Id="rId6441" Type="http://schemas.openxmlformats.org/officeDocument/2006/relationships/hyperlink" Target="https://www.transfermarkt.com/nk-radomlje/transfers/verein/21460/w_s/pos/saison_id/2023" TargetMode="External"/><Relationship Id="rId9597" Type="http://schemas.openxmlformats.org/officeDocument/2006/relationships/hyperlink" Target="https://www.transfermarkt.com/nk-celje/transfers/verein/710/w_s/pos/saison_id/2023" TargetMode="External"/><Relationship Id="rId1586" Type="http://schemas.openxmlformats.org/officeDocument/2006/relationships/hyperlink" Target="https://www.transfermarkt.com/nk-celje/transfers/verein/710/w_s/pos/saison_id/2023" TargetMode="External"/><Relationship Id="rId2984" Type="http://schemas.openxmlformats.org/officeDocument/2006/relationships/hyperlink" Target="https://www.transfermarkt.com/nk-radomlje/transfers/verein/21460/w_s/pos/saison_id/2023" TargetMode="External"/><Relationship Id="rId5043" Type="http://schemas.openxmlformats.org/officeDocument/2006/relationships/hyperlink" Target="https://www.transfermarkt.com/nk-aluminij-kidricevo/transfers/verein/11033/w_s/pos/saison_id/2023" TargetMode="External"/><Relationship Id="rId8199" Type="http://schemas.openxmlformats.org/officeDocument/2006/relationships/hyperlink" Target="https://www.transfermarkt.com/fc-koper/transfers/verein/433/w_s/pos/saison_id/2023" TargetMode="External"/><Relationship Id="rId609" Type="http://schemas.openxmlformats.org/officeDocument/2006/relationships/hyperlink" Target="https://www.transfermarkt.com/nk-olimpija-ljubljana/transfers/verein/4772/w_s/pos/saison_id/2023" TargetMode="External"/><Relationship Id="rId956" Type="http://schemas.openxmlformats.org/officeDocument/2006/relationships/hyperlink" Target="https://www.transfermarkt.com/nk-radomlje/transfers/verein/21460/w_s/pos/saison_id/2023" TargetMode="External"/><Relationship Id="rId1239" Type="http://schemas.openxmlformats.org/officeDocument/2006/relationships/hyperlink" Target="https://www.transfermarkt.com/fc-koper/transfers/verein/433/w_s/pos/saison_id/2023" TargetMode="External"/><Relationship Id="rId2637" Type="http://schemas.openxmlformats.org/officeDocument/2006/relationships/hyperlink" Target="https://www.transfermarkt.com/nk-maribor/kader/verein/790/saison_id/2023" TargetMode="External"/><Relationship Id="rId5110" Type="http://schemas.openxmlformats.org/officeDocument/2006/relationships/hyperlink" Target="https://www.transfermarkt.com/nk-maribor/kader/verein/790/saison_id/2023" TargetMode="External"/><Relationship Id="rId8266" Type="http://schemas.openxmlformats.org/officeDocument/2006/relationships/hyperlink" Target="https://www.transfermarkt.com/nk-rogaska/transfers/verein/55601/w_s/pos/saison_id/2023" TargetMode="External"/><Relationship Id="rId9317" Type="http://schemas.openxmlformats.org/officeDocument/2006/relationships/hyperlink" Target="https://www.transfermarkt.com/nk-domzale/transfers/verein/6248/w_s/pos/saison_id/2023" TargetMode="External"/><Relationship Id="rId9664" Type="http://schemas.openxmlformats.org/officeDocument/2006/relationships/hyperlink" Target="https://www.transfermarkt.com/nk-celje/kader/verein/710/saison_id/2023" TargetMode="External"/><Relationship Id="rId1653" Type="http://schemas.openxmlformats.org/officeDocument/2006/relationships/hyperlink" Target="https://www.transfermarkt.com/nk-rogaska/transfers/verein/55601/w_s/pos/saison_id/2023" TargetMode="External"/><Relationship Id="rId2704" Type="http://schemas.openxmlformats.org/officeDocument/2006/relationships/hyperlink" Target="https://www.transfermarkt.com/ns-mura/kader/verein/4059/saison_id/2023" TargetMode="External"/><Relationship Id="rId8680" Type="http://schemas.openxmlformats.org/officeDocument/2006/relationships/hyperlink" Target="https://www.transfermarkt.com/nk-olimpija-ljubljana/kader/verein/4772/saison_id/2023" TargetMode="External"/><Relationship Id="rId1306" Type="http://schemas.openxmlformats.org/officeDocument/2006/relationships/hyperlink" Target="https://www.transfermarkt.com/fc-koper/kader/verein/433/saison_id/2023" TargetMode="External"/><Relationship Id="rId1720" Type="http://schemas.openxmlformats.org/officeDocument/2006/relationships/hyperlink" Target="https://www.transfermarkt.com/nk-bravo/kader/verein/26985/saison_id/2023" TargetMode="External"/><Relationship Id="rId4876" Type="http://schemas.openxmlformats.org/officeDocument/2006/relationships/hyperlink" Target="https://www.transfermarkt.com/nk-rogaska/kader/verein/55601/saison_id/2023" TargetMode="External"/><Relationship Id="rId5927" Type="http://schemas.openxmlformats.org/officeDocument/2006/relationships/hyperlink" Target="https://www.transfermarkt.com/nk-aluminij-kidricevo/transfers/verein/11033/w_s/pos/saison_id/2023" TargetMode="External"/><Relationship Id="rId7282" Type="http://schemas.openxmlformats.org/officeDocument/2006/relationships/hyperlink" Target="https://www.transfermarkt.com/ns-mura/kader/verein/4059/saison_id/2023" TargetMode="External"/><Relationship Id="rId8333" Type="http://schemas.openxmlformats.org/officeDocument/2006/relationships/hyperlink" Target="https://www.transfermarkt.com/nk-radomlje/transfers/verein/21460/w_s/pos/saison_id/2023" TargetMode="External"/><Relationship Id="rId12" Type="http://schemas.openxmlformats.org/officeDocument/2006/relationships/hyperlink" Target="https://www.transfermarkt.com/nk-aluminij-kidricevo/transfers/verein/11033/w_s/pos/saison_id/2023" TargetMode="External"/><Relationship Id="rId3478" Type="http://schemas.openxmlformats.org/officeDocument/2006/relationships/hyperlink" Target="https://www.transfermarkt.com/fc-koper/kader/verein/433/saison_id/2023" TargetMode="External"/><Relationship Id="rId3892" Type="http://schemas.openxmlformats.org/officeDocument/2006/relationships/hyperlink" Target="https://www.transfermarkt.com/nk-maribor/kader/verein/790/saison_id/2023" TargetMode="External"/><Relationship Id="rId4529" Type="http://schemas.openxmlformats.org/officeDocument/2006/relationships/hyperlink" Target="https://www.transfermarkt.com/nk-aluminij-kidricevo/transfers/verein/11033/w_s/pos/saison_id/2023" TargetMode="External"/><Relationship Id="rId4943" Type="http://schemas.openxmlformats.org/officeDocument/2006/relationships/hyperlink" Target="https://www.transfermarkt.com/nk-maribor/transfers/verein/790/w_s/pos/saison_id/2023" TargetMode="External"/><Relationship Id="rId8400" Type="http://schemas.openxmlformats.org/officeDocument/2006/relationships/hyperlink" Target="https://www.transfermarkt.com/nk-bravo/transfers/verein/26985/w_s/pos/saison_id/2023" TargetMode="External"/><Relationship Id="rId399" Type="http://schemas.openxmlformats.org/officeDocument/2006/relationships/hyperlink" Target="https://www.transfermarkt.com/nk-maribor/transfers/verein/790/w_s/pos/saison_id/2023" TargetMode="External"/><Relationship Id="rId2494" Type="http://schemas.openxmlformats.org/officeDocument/2006/relationships/hyperlink" Target="https://www.transfermarkt.com/nk-celje/kader/verein/710/saison_id/2023" TargetMode="External"/><Relationship Id="rId3545" Type="http://schemas.openxmlformats.org/officeDocument/2006/relationships/hyperlink" Target="https://www.transfermarkt.com/nk-rogaska/transfers/verein/55601/w_s/pos/saison_id/2023" TargetMode="External"/><Relationship Id="rId7002" Type="http://schemas.openxmlformats.org/officeDocument/2006/relationships/hyperlink" Target="https://www.transfermarkt.com/nk-radomlje/transfers/verein/21460/w_s/pos/saison_id/2023" TargetMode="External"/><Relationship Id="rId466" Type="http://schemas.openxmlformats.org/officeDocument/2006/relationships/hyperlink" Target="https://www.transfermarkt.com/nk-celje/kader/verein/710/saison_id/2023" TargetMode="External"/><Relationship Id="rId880" Type="http://schemas.openxmlformats.org/officeDocument/2006/relationships/hyperlink" Target="https://www.transfermarkt.com/nk-domzale/kader/verein/6248/saison_id/2023" TargetMode="External"/><Relationship Id="rId1096" Type="http://schemas.openxmlformats.org/officeDocument/2006/relationships/hyperlink" Target="https://www.transfermarkt.com/fc-koper/kader/verein/433/saison_id/2023" TargetMode="External"/><Relationship Id="rId2147" Type="http://schemas.openxmlformats.org/officeDocument/2006/relationships/hyperlink" Target="https://www.transfermarkt.com/fc-koper/transfers/verein/433/w_s/pos/saison_id/2023" TargetMode="External"/><Relationship Id="rId2561" Type="http://schemas.openxmlformats.org/officeDocument/2006/relationships/hyperlink" Target="https://www.transfermarkt.com/fc-koper/transfers/verein/433/w_s/pos/saison_id/2023" TargetMode="External"/><Relationship Id="rId9174" Type="http://schemas.openxmlformats.org/officeDocument/2006/relationships/hyperlink" Target="https://www.transfermarkt.com/nk-celje/transfers/verein/710/w_s/pos/saison_id/2023" TargetMode="External"/><Relationship Id="rId119" Type="http://schemas.openxmlformats.org/officeDocument/2006/relationships/hyperlink" Target="https://www.transfermarkt.com/nk-maribor/transfers/verein/790/w_s/pos/saison_id/2023" TargetMode="External"/><Relationship Id="rId533" Type="http://schemas.openxmlformats.org/officeDocument/2006/relationships/hyperlink" Target="https://www.transfermarkt.com/nk-maribor/transfers/verein/790/w_s/pos/saison_id/2023" TargetMode="External"/><Relationship Id="rId1163" Type="http://schemas.openxmlformats.org/officeDocument/2006/relationships/hyperlink" Target="https://www.transfermarkt.com/ns-mura/transfers/verein/4059/w_s/pos/saison_id/2023" TargetMode="External"/><Relationship Id="rId2214" Type="http://schemas.openxmlformats.org/officeDocument/2006/relationships/hyperlink" Target="https://www.transfermarkt.com/nk-domzale/transfers/verein/6248/w_s/pos/saison_id/2023" TargetMode="External"/><Relationship Id="rId3612" Type="http://schemas.openxmlformats.org/officeDocument/2006/relationships/hyperlink" Target="https://www.transfermarkt.com/nk-radomlje/transfers/verein/21460/w_s/pos/saison_id/2023" TargetMode="External"/><Relationship Id="rId6768" Type="http://schemas.openxmlformats.org/officeDocument/2006/relationships/hyperlink" Target="https://www.transfermarkt.com/ns-mura/transfers/verein/4059/w_s/pos/saison_id/2023" TargetMode="External"/><Relationship Id="rId7819" Type="http://schemas.openxmlformats.org/officeDocument/2006/relationships/hyperlink" Target="https://www.transfermarkt.com/fc-koper/kader/verein/433/saison_id/2023" TargetMode="External"/><Relationship Id="rId8190" Type="http://schemas.openxmlformats.org/officeDocument/2006/relationships/hyperlink" Target="https://www.transfermarkt.com/nk-bravo/transfers/verein/26985/w_s/pos/saison_id/2023" TargetMode="External"/><Relationship Id="rId9241" Type="http://schemas.openxmlformats.org/officeDocument/2006/relationships/hyperlink" Target="https://www.transfermarkt.com/nk-aluminij-kidricevo/kader/verein/11033/saison_id/2023" TargetMode="External"/><Relationship Id="rId5784" Type="http://schemas.openxmlformats.org/officeDocument/2006/relationships/hyperlink" Target="https://www.transfermarkt.com/nk-olimpija-ljubljana/transfers/verein/4772/w_s/pos/saison_id/2023" TargetMode="External"/><Relationship Id="rId6835" Type="http://schemas.openxmlformats.org/officeDocument/2006/relationships/hyperlink" Target="https://www.transfermarkt.com/nk-rogaska/kader/verein/55601/saison_id/2023" TargetMode="External"/><Relationship Id="rId600" Type="http://schemas.openxmlformats.org/officeDocument/2006/relationships/hyperlink" Target="https://www.transfermarkt.com/nk-radomlje/transfers/verein/21460/w_s/pos/saison_id/2023" TargetMode="External"/><Relationship Id="rId1230" Type="http://schemas.openxmlformats.org/officeDocument/2006/relationships/hyperlink" Target="https://www.transfermarkt.com/ns-mura/transfers/verein/4059/w_s/pos/saison_id/2023" TargetMode="External"/><Relationship Id="rId4386" Type="http://schemas.openxmlformats.org/officeDocument/2006/relationships/hyperlink" Target="https://www.transfermarkt.com/nk-radomlje/transfers/verein/21460/w_s/pos/saison_id/2023" TargetMode="External"/><Relationship Id="rId5437" Type="http://schemas.openxmlformats.org/officeDocument/2006/relationships/hyperlink" Target="https://www.transfermarkt.com/nk-rogaska/kader/verein/55601/saison_id/2023" TargetMode="External"/><Relationship Id="rId5851" Type="http://schemas.openxmlformats.org/officeDocument/2006/relationships/hyperlink" Target="https://www.transfermarkt.com/nk-maribor/kader/verein/790/saison_id/2023" TargetMode="External"/><Relationship Id="rId6902" Type="http://schemas.openxmlformats.org/officeDocument/2006/relationships/hyperlink" Target="https://www.transfermarkt.com/fc-koper/transfers/verein/433/w_s/pos/saison_id/2023" TargetMode="External"/><Relationship Id="rId4039" Type="http://schemas.openxmlformats.org/officeDocument/2006/relationships/hyperlink" Target="https://www.transfermarkt.com/nk-rogaska/kader/verein/55601/saison_id/2023" TargetMode="External"/><Relationship Id="rId4453" Type="http://schemas.openxmlformats.org/officeDocument/2006/relationships/hyperlink" Target="https://www.transfermarkt.com/nk-maribor/kader/verein/790/saison_id/2023" TargetMode="External"/><Relationship Id="rId5504" Type="http://schemas.openxmlformats.org/officeDocument/2006/relationships/hyperlink" Target="https://www.transfermarkt.com/nk-aluminij-kidricevo/transfers/verein/11033/w_s/pos/saison_id/2023" TargetMode="External"/><Relationship Id="rId3055" Type="http://schemas.openxmlformats.org/officeDocument/2006/relationships/hyperlink" Target="https://www.transfermarkt.com/nk-bravo/kader/verein/26985/saison_id/2023" TargetMode="External"/><Relationship Id="rId4106" Type="http://schemas.openxmlformats.org/officeDocument/2006/relationships/hyperlink" Target="https://www.transfermarkt.com/nk-olimpija-ljubljana/transfers/verein/4772/w_s/pos/saison_id/2023" TargetMode="External"/><Relationship Id="rId4520" Type="http://schemas.openxmlformats.org/officeDocument/2006/relationships/hyperlink" Target="https://www.transfermarkt.com/ns-mura/transfers/verein/4059/w_s/pos/saison_id/2023" TargetMode="External"/><Relationship Id="rId7676" Type="http://schemas.openxmlformats.org/officeDocument/2006/relationships/hyperlink" Target="https://www.transfermarkt.com/nk-olimpija-ljubljana/transfers/verein/4772/w_s/pos/saison_id/2023" TargetMode="External"/><Relationship Id="rId8727" Type="http://schemas.openxmlformats.org/officeDocument/2006/relationships/hyperlink" Target="https://www.transfermarkt.com/ns-mura/transfers/verein/4059/w_s/pos/saison_id/2023" TargetMode="External"/><Relationship Id="rId390" Type="http://schemas.openxmlformats.org/officeDocument/2006/relationships/hyperlink" Target="https://www.transfermarkt.com/nk-domzale/transfers/verein/6248/w_s/pos/saison_id/2023" TargetMode="External"/><Relationship Id="rId2071" Type="http://schemas.openxmlformats.org/officeDocument/2006/relationships/hyperlink" Target="https://www.transfermarkt.com/nk-maribor/transfers/verein/790/w_s/pos/saison_id/2023" TargetMode="External"/><Relationship Id="rId3122" Type="http://schemas.openxmlformats.org/officeDocument/2006/relationships/hyperlink" Target="https://www.transfermarkt.com/nk-olimpija-ljubljana/transfers/verein/4772/w_s/pos/saison_id/2023" TargetMode="External"/><Relationship Id="rId6278" Type="http://schemas.openxmlformats.org/officeDocument/2006/relationships/hyperlink" Target="https://www.transfermarkt.com/nk-olimpija-ljubljana/transfers/verein/4772/w_s/pos/saison_id/2023" TargetMode="External"/><Relationship Id="rId6692" Type="http://schemas.openxmlformats.org/officeDocument/2006/relationships/hyperlink" Target="https://www.transfermarkt.com/nk-olimpija-ljubljana/transfers/verein/4772/w_s/pos/saison_id/2023" TargetMode="External"/><Relationship Id="rId7329" Type="http://schemas.openxmlformats.org/officeDocument/2006/relationships/hyperlink" Target="https://www.transfermarkt.com/nk-bravo/transfers/verein/26985/w_s/pos/saison_id/2023" TargetMode="External"/><Relationship Id="rId5294" Type="http://schemas.openxmlformats.org/officeDocument/2006/relationships/hyperlink" Target="https://www.transfermarkt.com/nk-bravo/transfers/verein/26985/w_s/pos/saison_id/2023" TargetMode="External"/><Relationship Id="rId6345" Type="http://schemas.openxmlformats.org/officeDocument/2006/relationships/hyperlink" Target="https://www.transfermarkt.com/nk-maribor/transfers/verein/790/w_s/pos/saison_id/2023" TargetMode="External"/><Relationship Id="rId7743" Type="http://schemas.openxmlformats.org/officeDocument/2006/relationships/hyperlink" Target="https://www.transfermarkt.com/nk-domzale/transfers/verein/6248/w_s/pos/saison_id/2023" TargetMode="External"/><Relationship Id="rId110" Type="http://schemas.openxmlformats.org/officeDocument/2006/relationships/hyperlink" Target="https://www.transfermarkt.com/nk-rogaska/transfers/verein/55601/w_s/pos/saison_id/2023" TargetMode="External"/><Relationship Id="rId2888" Type="http://schemas.openxmlformats.org/officeDocument/2006/relationships/hyperlink" Target="https://www.transfermarkt.com/nk-bravo/transfers/verein/26985/w_s/pos/saison_id/2023" TargetMode="External"/><Relationship Id="rId3939" Type="http://schemas.openxmlformats.org/officeDocument/2006/relationships/hyperlink" Target="https://www.transfermarkt.com/fc-koper/transfers/verein/433/w_s/pos/saison_id/2023" TargetMode="External"/><Relationship Id="rId7810" Type="http://schemas.openxmlformats.org/officeDocument/2006/relationships/hyperlink" Target="https://www.transfermarkt.com/nk-rogaska/kader/verein/55601/saison_id/2023" TargetMode="External"/><Relationship Id="rId2955" Type="http://schemas.openxmlformats.org/officeDocument/2006/relationships/hyperlink" Target="https://www.transfermarkt.com/nk-aluminij-kidricevo/transfers/verein/11033/w_s/pos/saison_id/2023" TargetMode="External"/><Relationship Id="rId5361" Type="http://schemas.openxmlformats.org/officeDocument/2006/relationships/hyperlink" Target="https://www.transfermarkt.com/fc-koper/transfers/verein/433/w_s/pos/saison_id/2023" TargetMode="External"/><Relationship Id="rId6412" Type="http://schemas.openxmlformats.org/officeDocument/2006/relationships/hyperlink" Target="https://www.transfermarkt.com/nk-rogaska/kader/verein/55601/saison_id/2023" TargetMode="External"/><Relationship Id="rId9568" Type="http://schemas.openxmlformats.org/officeDocument/2006/relationships/hyperlink" Target="https://www.transfermarkt.com/nk-olimpija-ljubljana/kader/verein/4772/saison_id/2023" TargetMode="External"/><Relationship Id="rId927" Type="http://schemas.openxmlformats.org/officeDocument/2006/relationships/hyperlink" Target="https://www.transfermarkt.com/nk-bravo/transfers/verein/26985/w_s/pos/saison_id/2023" TargetMode="External"/><Relationship Id="rId1557" Type="http://schemas.openxmlformats.org/officeDocument/2006/relationships/hyperlink" Target="https://www.transfermarkt.com/nk-rogaska/transfers/verein/55601/w_s/pos/saison_id/2023" TargetMode="External"/><Relationship Id="rId1971" Type="http://schemas.openxmlformats.org/officeDocument/2006/relationships/hyperlink" Target="https://www.transfermarkt.com/nk-aluminij-kidricevo/transfers/verein/11033/w_s/pos/saison_id/2023" TargetMode="External"/><Relationship Id="rId2608" Type="http://schemas.openxmlformats.org/officeDocument/2006/relationships/hyperlink" Target="https://www.transfermarkt.com/fc-koper/kader/verein/433/saison_id/2023" TargetMode="External"/><Relationship Id="rId5014" Type="http://schemas.openxmlformats.org/officeDocument/2006/relationships/hyperlink" Target="https://www.transfermarkt.com/ns-mura/kader/verein/4059/saison_id/2023" TargetMode="External"/><Relationship Id="rId8584" Type="http://schemas.openxmlformats.org/officeDocument/2006/relationships/hyperlink" Target="https://www.transfermarkt.com/nk-rogaska/kader/verein/55601/saison_id/2023" TargetMode="External"/><Relationship Id="rId9635" Type="http://schemas.openxmlformats.org/officeDocument/2006/relationships/hyperlink" Target="https://www.transfermarkt.com/nk-domzale/transfers/verein/6248/w_s/pos/saison_id/2023" TargetMode="External"/><Relationship Id="rId1624" Type="http://schemas.openxmlformats.org/officeDocument/2006/relationships/hyperlink" Target="https://www.transfermarkt.com/nk-radomlje/kader/verein/21460/saison_id/2023" TargetMode="External"/><Relationship Id="rId4030" Type="http://schemas.openxmlformats.org/officeDocument/2006/relationships/hyperlink" Target="https://www.transfermarkt.com/fc-koper/kader/verein/433/saison_id/2023" TargetMode="External"/><Relationship Id="rId7186" Type="http://schemas.openxmlformats.org/officeDocument/2006/relationships/hyperlink" Target="https://www.transfermarkt.com/ns-mura/kader/verein/4059/saison_id/2023" TargetMode="External"/><Relationship Id="rId8237" Type="http://schemas.openxmlformats.org/officeDocument/2006/relationships/hyperlink" Target="https://www.transfermarkt.com/nk-aluminij-kidricevo/transfers/verein/11033/w_s/pos/saison_id/2023" TargetMode="External"/><Relationship Id="rId8651" Type="http://schemas.openxmlformats.org/officeDocument/2006/relationships/hyperlink" Target="https://www.transfermarkt.com/nk-maribor/transfers/verein/790/w_s/pos/saison_id/2023" TargetMode="External"/><Relationship Id="rId9702" Type="http://schemas.openxmlformats.org/officeDocument/2006/relationships/hyperlink" Target="https://www.transfermarkt.com/nk-bravo/transfers/verein/26985/w_s/pos/saison_id/2023" TargetMode="External"/><Relationship Id="rId3796" Type="http://schemas.openxmlformats.org/officeDocument/2006/relationships/hyperlink" Target="https://www.transfermarkt.com/fc-koper/kader/verein/433/saison_id/2023" TargetMode="External"/><Relationship Id="rId7253" Type="http://schemas.openxmlformats.org/officeDocument/2006/relationships/hyperlink" Target="https://www.transfermarkt.com/nk-bravo/transfers/verein/26985/w_s/pos/saison_id/2023" TargetMode="External"/><Relationship Id="rId8304" Type="http://schemas.openxmlformats.org/officeDocument/2006/relationships/hyperlink" Target="https://www.transfermarkt.com/nk-celje/transfers/verein/710/w_s/pos/saison_id/2023" TargetMode="External"/><Relationship Id="rId2398" Type="http://schemas.openxmlformats.org/officeDocument/2006/relationships/hyperlink" Target="https://www.transfermarkt.com/nk-aluminij-kidricevo/kader/verein/11033/saison_id/2023" TargetMode="External"/><Relationship Id="rId3449" Type="http://schemas.openxmlformats.org/officeDocument/2006/relationships/hyperlink" Target="https://www.transfermarkt.com/nk-maribor/transfers/verein/790/w_s/pos/saison_id/2023" TargetMode="External"/><Relationship Id="rId4847" Type="http://schemas.openxmlformats.org/officeDocument/2006/relationships/hyperlink" Target="https://www.transfermarkt.com/nk-bravo/transfers/verein/26985/w_s/pos/saison_id/2023" TargetMode="External"/><Relationship Id="rId7320" Type="http://schemas.openxmlformats.org/officeDocument/2006/relationships/hyperlink" Target="https://www.transfermarkt.com/fc-koper/transfers/verein/433/w_s/pos/saison_id/2023" TargetMode="External"/><Relationship Id="rId3863" Type="http://schemas.openxmlformats.org/officeDocument/2006/relationships/hyperlink" Target="https://www.transfermarkt.com/nk-rogaska/transfers/verein/55601/w_s/pos/saison_id/2023" TargetMode="External"/><Relationship Id="rId4914" Type="http://schemas.openxmlformats.org/officeDocument/2006/relationships/hyperlink" Target="https://www.transfermarkt.com/nk-domzale/transfers/verein/6248/w_s/pos/saison_id/2023" TargetMode="External"/><Relationship Id="rId9078" Type="http://schemas.openxmlformats.org/officeDocument/2006/relationships/hyperlink" Target="https://www.transfermarkt.com/ns-mura/transfers/verein/4059/w_s/pos/saison_id/2023" TargetMode="External"/><Relationship Id="rId784" Type="http://schemas.openxmlformats.org/officeDocument/2006/relationships/hyperlink" Target="https://www.transfermarkt.com/nk-aluminij-kidricevo/kader/verein/11033/saison_id/2023" TargetMode="External"/><Relationship Id="rId1067" Type="http://schemas.openxmlformats.org/officeDocument/2006/relationships/hyperlink" Target="https://www.transfermarkt.com/nk-celje/transfers/verein/710/w_s/pos/saison_id/2023" TargetMode="External"/><Relationship Id="rId2465" Type="http://schemas.openxmlformats.org/officeDocument/2006/relationships/hyperlink" Target="https://www.transfermarkt.com/nk-rogaska/transfers/verein/55601/w_s/pos/saison_id/2023" TargetMode="External"/><Relationship Id="rId3516" Type="http://schemas.openxmlformats.org/officeDocument/2006/relationships/hyperlink" Target="https://www.transfermarkt.com/nk-aluminij-kidricevo/transfers/verein/11033/w_s/pos/saison_id/2023" TargetMode="External"/><Relationship Id="rId3930" Type="http://schemas.openxmlformats.org/officeDocument/2006/relationships/hyperlink" Target="https://www.transfermarkt.com/nk-celje/transfers/verein/710/w_s/pos/saison_id/2023" TargetMode="External"/><Relationship Id="rId8094" Type="http://schemas.openxmlformats.org/officeDocument/2006/relationships/hyperlink" Target="https://www.transfermarkt.com/nk-rogaska/transfers/verein/55601/w_s/pos/saison_id/2023" TargetMode="External"/><Relationship Id="rId9492" Type="http://schemas.openxmlformats.org/officeDocument/2006/relationships/hyperlink" Target="https://www.transfermarkt.com/nk-rogaska/transfers/verein/55601/w_s/pos/saison_id/2023" TargetMode="External"/><Relationship Id="rId437" Type="http://schemas.openxmlformats.org/officeDocument/2006/relationships/hyperlink" Target="https://www.transfermarkt.com/nk-rogaska/transfers/verein/55601/w_s/pos/saison_id/2023" TargetMode="External"/><Relationship Id="rId851" Type="http://schemas.openxmlformats.org/officeDocument/2006/relationships/hyperlink" Target="https://www.transfermarkt.com/ns-mura/transfers/verein/4059/w_s/pos/saison_id/2023" TargetMode="External"/><Relationship Id="rId1481" Type="http://schemas.openxmlformats.org/officeDocument/2006/relationships/hyperlink" Target="https://www.transfermarkt.com/nk-aluminij-kidricevo/transfers/verein/11033/w_s/pos/saison_id/2023" TargetMode="External"/><Relationship Id="rId2118" Type="http://schemas.openxmlformats.org/officeDocument/2006/relationships/hyperlink" Target="https://www.transfermarkt.com/ns-mura/transfers/verein/4059/w_s/pos/saison_id/2023" TargetMode="External"/><Relationship Id="rId2532" Type="http://schemas.openxmlformats.org/officeDocument/2006/relationships/hyperlink" Target="https://www.transfermarkt.com/nk-aluminij-kidricevo/transfers/verein/11033/w_s/pos/saison_id/2023" TargetMode="External"/><Relationship Id="rId5688" Type="http://schemas.openxmlformats.org/officeDocument/2006/relationships/hyperlink" Target="https://www.transfermarkt.com/nk-radomlje/transfers/verein/21460/w_s/pos/saison_id/2023" TargetMode="External"/><Relationship Id="rId6739" Type="http://schemas.openxmlformats.org/officeDocument/2006/relationships/hyperlink" Target="https://www.transfermarkt.com/nk-celje/kader/verein/710/saison_id/2023" TargetMode="External"/><Relationship Id="rId9145" Type="http://schemas.openxmlformats.org/officeDocument/2006/relationships/hyperlink" Target="https://www.transfermarkt.com/fc-koper/kader/verein/433/saison_id/2023" TargetMode="External"/><Relationship Id="rId504" Type="http://schemas.openxmlformats.org/officeDocument/2006/relationships/hyperlink" Target="https://www.transfermarkt.com/nk-radomlje/transfers/verein/21460/w_s/pos/saison_id/2023" TargetMode="External"/><Relationship Id="rId1134" Type="http://schemas.openxmlformats.org/officeDocument/2006/relationships/hyperlink" Target="https://www.transfermarkt.com/nk-bravo/transfers/verein/26985/w_s/pos/saison_id/2023" TargetMode="External"/><Relationship Id="rId5755" Type="http://schemas.openxmlformats.org/officeDocument/2006/relationships/hyperlink" Target="https://www.transfermarkt.com/nk-aluminij-kidricevo/kader/verein/11033/saison_id/2023" TargetMode="External"/><Relationship Id="rId6806" Type="http://schemas.openxmlformats.org/officeDocument/2006/relationships/hyperlink" Target="https://www.transfermarkt.com/ns-mura/transfers/verein/4059/w_s/pos/saison_id/2023" TargetMode="External"/><Relationship Id="rId8161" Type="http://schemas.openxmlformats.org/officeDocument/2006/relationships/hyperlink" Target="https://www.transfermarkt.com/nk-olimpija-ljubljana/kader/verein/4772/saison_id/2023" TargetMode="External"/><Relationship Id="rId9212" Type="http://schemas.openxmlformats.org/officeDocument/2006/relationships/hyperlink" Target="https://www.transfermarkt.com/ns-mura/transfers/verein/4059/w_s/pos/saison_id/2023" TargetMode="External"/><Relationship Id="rId1201" Type="http://schemas.openxmlformats.org/officeDocument/2006/relationships/hyperlink" Target="https://www.transfermarkt.com/nk-rogaska/kader/verein/55601/saison_id/2023" TargetMode="External"/><Relationship Id="rId4357" Type="http://schemas.openxmlformats.org/officeDocument/2006/relationships/hyperlink" Target="https://www.transfermarkt.com/nk-bravo/kader/verein/26985/saison_id/2023" TargetMode="External"/><Relationship Id="rId4771" Type="http://schemas.openxmlformats.org/officeDocument/2006/relationships/hyperlink" Target="https://www.transfermarkt.com/nk-radomlje/kader/verein/21460/saison_id/2023" TargetMode="External"/><Relationship Id="rId5408" Type="http://schemas.openxmlformats.org/officeDocument/2006/relationships/hyperlink" Target="https://www.transfermarkt.com/nk-bravo/transfers/verein/26985/w_s/pos/saison_id/2023" TargetMode="External"/><Relationship Id="rId3373" Type="http://schemas.openxmlformats.org/officeDocument/2006/relationships/hyperlink" Target="https://www.transfermarkt.com/nk-domzale/transfers/verein/6248/w_s/pos/saison_id/2023" TargetMode="External"/><Relationship Id="rId4424" Type="http://schemas.openxmlformats.org/officeDocument/2006/relationships/hyperlink" Target="https://www.transfermarkt.com/fc-koper/transfers/verein/433/w_s/pos/saison_id/2023" TargetMode="External"/><Relationship Id="rId5822" Type="http://schemas.openxmlformats.org/officeDocument/2006/relationships/hyperlink" Target="https://www.transfermarkt.com/ns-mura/transfers/verein/4059/w_s/pos/saison_id/2023" TargetMode="External"/><Relationship Id="rId8978" Type="http://schemas.openxmlformats.org/officeDocument/2006/relationships/hyperlink" Target="https://www.transfermarkt.com/nk-celje/transfers/verein/710/w_s/pos/saison_id/2023" TargetMode="External"/><Relationship Id="rId294" Type="http://schemas.openxmlformats.org/officeDocument/2006/relationships/hyperlink" Target="https://www.transfermarkt.com/nk-olimpija-ljubljana/transfers/verein/4772/w_s/pos/saison_id/2023" TargetMode="External"/><Relationship Id="rId3026" Type="http://schemas.openxmlformats.org/officeDocument/2006/relationships/hyperlink" Target="https://www.transfermarkt.com/nk-domzale/transfers/verein/6248/w_s/pos/saison_id/2023" TargetMode="External"/><Relationship Id="rId7994" Type="http://schemas.openxmlformats.org/officeDocument/2006/relationships/hyperlink" Target="https://www.transfermarkt.com/nk-aluminij-kidricevo/transfers/verein/11033/w_s/pos/saison_id/2023" TargetMode="External"/><Relationship Id="rId361" Type="http://schemas.openxmlformats.org/officeDocument/2006/relationships/hyperlink" Target="https://www.transfermarkt.com/nk-bravo/kader/verein/26985/saison_id/2023" TargetMode="External"/><Relationship Id="rId2042" Type="http://schemas.openxmlformats.org/officeDocument/2006/relationships/hyperlink" Target="https://www.transfermarkt.com/fc-koper/transfers/verein/433/w_s/pos/saison_id/2023" TargetMode="External"/><Relationship Id="rId3440" Type="http://schemas.openxmlformats.org/officeDocument/2006/relationships/hyperlink" Target="https://www.transfermarkt.com/nk-bravo/transfers/verein/26985/w_s/pos/saison_id/2023" TargetMode="External"/><Relationship Id="rId5198" Type="http://schemas.openxmlformats.org/officeDocument/2006/relationships/hyperlink" Target="https://www.transfermarkt.com/fc-koper/transfers/verein/433/w_s/pos/saison_id/2023" TargetMode="External"/><Relationship Id="rId6596" Type="http://schemas.openxmlformats.org/officeDocument/2006/relationships/hyperlink" Target="https://www.transfermarkt.com/nk-rogaska/transfers/verein/55601/w_s/pos/saison_id/2023" TargetMode="External"/><Relationship Id="rId7647" Type="http://schemas.openxmlformats.org/officeDocument/2006/relationships/hyperlink" Target="https://www.transfermarkt.com/nk-maribor/transfers/verein/790/w_s/pos/saison_id/2023" TargetMode="External"/><Relationship Id="rId6249" Type="http://schemas.openxmlformats.org/officeDocument/2006/relationships/hyperlink" Target="https://www.transfermarkt.com/nk-maribor/transfers/verein/790/w_s/pos/saison_id/2023" TargetMode="External"/><Relationship Id="rId6663" Type="http://schemas.openxmlformats.org/officeDocument/2006/relationships/hyperlink" Target="https://www.transfermarkt.com/nk-aluminij-kidricevo/transfers/verein/11033/w_s/pos/saison_id/2023" TargetMode="External"/><Relationship Id="rId7714" Type="http://schemas.openxmlformats.org/officeDocument/2006/relationships/hyperlink" Target="https://www.transfermarkt.com/nk-aluminij-kidricevo/kader/verein/11033/saison_id/2023" TargetMode="External"/><Relationship Id="rId2859" Type="http://schemas.openxmlformats.org/officeDocument/2006/relationships/hyperlink" Target="https://www.transfermarkt.com/nk-maribor/transfers/verein/790/w_s/pos/saison_id/2023" TargetMode="External"/><Relationship Id="rId5265" Type="http://schemas.openxmlformats.org/officeDocument/2006/relationships/hyperlink" Target="https://www.transfermarkt.com/nk-domzale/transfers/verein/6248/w_s/pos/saison_id/2023" TargetMode="External"/><Relationship Id="rId6316" Type="http://schemas.openxmlformats.org/officeDocument/2006/relationships/hyperlink" Target="https://www.transfermarkt.com/nk-radomlje/kader/verein/21460/saison_id/2023" TargetMode="External"/><Relationship Id="rId6730" Type="http://schemas.openxmlformats.org/officeDocument/2006/relationships/hyperlink" Target="https://www.transfermarkt.com/nk-bravo/kader/verein/26985/saison_id/2023" TargetMode="External"/><Relationship Id="rId1875" Type="http://schemas.openxmlformats.org/officeDocument/2006/relationships/hyperlink" Target="https://www.transfermarkt.com/nk-maribor/transfers/verein/790/w_s/pos/saison_id/2023" TargetMode="External"/><Relationship Id="rId4281" Type="http://schemas.openxmlformats.org/officeDocument/2006/relationships/hyperlink" Target="https://www.transfermarkt.com/nk-olimpija-ljubljana/transfers/verein/4772/w_s/pos/saison_id/2023" TargetMode="External"/><Relationship Id="rId5332" Type="http://schemas.openxmlformats.org/officeDocument/2006/relationships/hyperlink" Target="https://www.transfermarkt.com/nk-celje/kader/verein/710/saison_id/2023" TargetMode="External"/><Relationship Id="rId8488" Type="http://schemas.openxmlformats.org/officeDocument/2006/relationships/hyperlink" Target="https://www.transfermarkt.com/nk-radomlje/kader/verein/21460/saison_id/2023" TargetMode="External"/><Relationship Id="rId9539" Type="http://schemas.openxmlformats.org/officeDocument/2006/relationships/hyperlink" Target="https://www.transfermarkt.com/nk-aluminij-kidricevo/transfers/verein/11033/w_s/pos/saison_id/2023" TargetMode="External"/><Relationship Id="rId1528" Type="http://schemas.openxmlformats.org/officeDocument/2006/relationships/hyperlink" Target="https://www.transfermarkt.com/nk-bravo/transfers/verein/26985/w_s/pos/saison_id/2023" TargetMode="External"/><Relationship Id="rId2926" Type="http://schemas.openxmlformats.org/officeDocument/2006/relationships/hyperlink" Target="https://www.transfermarkt.com/fc-koper/kader/verein/433/saison_id/2023" TargetMode="External"/><Relationship Id="rId8555" Type="http://schemas.openxmlformats.org/officeDocument/2006/relationships/hyperlink" Target="https://www.transfermarkt.com/nk-celje/transfers/verein/710/w_s/pos/saison_id/2023" TargetMode="External"/><Relationship Id="rId9606" Type="http://schemas.openxmlformats.org/officeDocument/2006/relationships/hyperlink" Target="https://www.transfermarkt.com/ns-mura/transfers/verein/4059/w_s/pos/saison_id/2023" TargetMode="External"/><Relationship Id="rId1942" Type="http://schemas.openxmlformats.org/officeDocument/2006/relationships/hyperlink" Target="https://www.transfermarkt.com/fc-koper/kader/verein/433/saison_id/2023" TargetMode="External"/><Relationship Id="rId4001" Type="http://schemas.openxmlformats.org/officeDocument/2006/relationships/hyperlink" Target="https://www.transfermarkt.com/nk-radomlje/transfers/verein/21460/w_s/pos/saison_id/2023" TargetMode="External"/><Relationship Id="rId7157" Type="http://schemas.openxmlformats.org/officeDocument/2006/relationships/hyperlink" Target="https://www.transfermarkt.com/nk-aluminij-kidricevo/transfers/verein/11033/w_s/pos/saison_id/2023" TargetMode="External"/><Relationship Id="rId8208" Type="http://schemas.openxmlformats.org/officeDocument/2006/relationships/hyperlink" Target="https://www.transfermarkt.com/nk-radomlje/transfers/verein/21460/w_s/pos/saison_id/2023" TargetMode="External"/><Relationship Id="rId6173" Type="http://schemas.openxmlformats.org/officeDocument/2006/relationships/hyperlink" Target="https://www.transfermarkt.com/fc-koper/transfers/verein/433/w_s/pos/saison_id/2023" TargetMode="External"/><Relationship Id="rId7571" Type="http://schemas.openxmlformats.org/officeDocument/2006/relationships/hyperlink" Target="https://www.transfermarkt.com/nk-radomlje/transfers/verein/21460/w_s/pos/saison_id/2023" TargetMode="External"/><Relationship Id="rId8622" Type="http://schemas.openxmlformats.org/officeDocument/2006/relationships/hyperlink" Target="https://www.transfermarkt.com/nk-aluminij-kidricevo/transfers/verein/11033/w_s/pos/saison_id/2023" TargetMode="External"/><Relationship Id="rId3767" Type="http://schemas.openxmlformats.org/officeDocument/2006/relationships/hyperlink" Target="https://www.transfermarkt.com/nk-aluminij-kidricevo/transfers/verein/11033/w_s/pos/saison_id/2023" TargetMode="External"/><Relationship Id="rId4818" Type="http://schemas.openxmlformats.org/officeDocument/2006/relationships/hyperlink" Target="https://www.transfermarkt.com/nk-maribor/transfers/verein/790/w_s/pos/saison_id/2023" TargetMode="External"/><Relationship Id="rId7224" Type="http://schemas.openxmlformats.org/officeDocument/2006/relationships/hyperlink" Target="https://www.transfermarkt.com/fc-koper/transfers/verein/433/w_s/pos/saison_id/2023" TargetMode="External"/><Relationship Id="rId688" Type="http://schemas.openxmlformats.org/officeDocument/2006/relationships/hyperlink" Target="https://www.transfermarkt.com/nk-domzale/kader/verein/6248/saison_id/2023" TargetMode="External"/><Relationship Id="rId2369" Type="http://schemas.openxmlformats.org/officeDocument/2006/relationships/hyperlink" Target="https://www.transfermarkt.com/fc-koper/transfers/verein/433/w_s/pos/saison_id/2023" TargetMode="External"/><Relationship Id="rId2783" Type="http://schemas.openxmlformats.org/officeDocument/2006/relationships/hyperlink" Target="https://www.transfermarkt.com/nk-maribor/transfers/verein/790/w_s/pos/saison_id/2023" TargetMode="External"/><Relationship Id="rId3834" Type="http://schemas.openxmlformats.org/officeDocument/2006/relationships/hyperlink" Target="https://www.transfermarkt.com/nk-maribor/transfers/verein/790/w_s/pos/saison_id/2023" TargetMode="External"/><Relationship Id="rId6240" Type="http://schemas.openxmlformats.org/officeDocument/2006/relationships/hyperlink" Target="https://www.transfermarkt.com/nk-domzale/transfers/verein/6248/w_s/pos/saison_id/2023" TargetMode="External"/><Relationship Id="rId9396" Type="http://schemas.openxmlformats.org/officeDocument/2006/relationships/hyperlink" Target="https://www.transfermarkt.com/nk-olimpija-ljubljana/transfers/verein/4772/w_s/pos/saison_id/2023" TargetMode="External"/><Relationship Id="rId755" Type="http://schemas.openxmlformats.org/officeDocument/2006/relationships/hyperlink" Target="https://www.transfermarkt.com/nk-bravo/transfers/verein/26985/w_s/pos/saison_id/2023" TargetMode="External"/><Relationship Id="rId1385" Type="http://schemas.openxmlformats.org/officeDocument/2006/relationships/hyperlink" Target="https://www.transfermarkt.com/nk-domzale/transfers/verein/6248/w_s/pos/saison_id/2023" TargetMode="External"/><Relationship Id="rId2436" Type="http://schemas.openxmlformats.org/officeDocument/2006/relationships/hyperlink" Target="https://www.transfermarkt.com/nk-olimpija-ljubljana/transfers/verein/4772/w_s/pos/saison_id/2023" TargetMode="External"/><Relationship Id="rId2850" Type="http://schemas.openxmlformats.org/officeDocument/2006/relationships/hyperlink" Target="https://www.transfermarkt.com/nk-olimpija-ljubljana/kader/verein/4772/saison_id/2023" TargetMode="External"/><Relationship Id="rId9049" Type="http://schemas.openxmlformats.org/officeDocument/2006/relationships/hyperlink" Target="https://www.transfermarkt.com/ns-mura/kader/verein/4059/saison_id/2023" TargetMode="External"/><Relationship Id="rId9463" Type="http://schemas.openxmlformats.org/officeDocument/2006/relationships/hyperlink" Target="https://www.transfermarkt.com/fc-koper/kader/verein/433/saison_id/2023" TargetMode="External"/><Relationship Id="rId91" Type="http://schemas.openxmlformats.org/officeDocument/2006/relationships/hyperlink" Target="https://www.transfermarkt.com/fc-koper/kader/verein/433/saison_id/2023" TargetMode="External"/><Relationship Id="rId408" Type="http://schemas.openxmlformats.org/officeDocument/2006/relationships/hyperlink" Target="https://www.transfermarkt.com/nk-bravo/transfers/verein/26985/w_s/pos/saison_id/2023" TargetMode="External"/><Relationship Id="rId822" Type="http://schemas.openxmlformats.org/officeDocument/2006/relationships/hyperlink" Target="https://www.transfermarkt.com/ns-mura/transfers/verein/4059/w_s/pos/saison_id/2023" TargetMode="External"/><Relationship Id="rId1038" Type="http://schemas.openxmlformats.org/officeDocument/2006/relationships/hyperlink" Target="https://www.transfermarkt.com/ns-mura/transfers/verein/4059/w_s/pos/saison_id/2023" TargetMode="External"/><Relationship Id="rId1452" Type="http://schemas.openxmlformats.org/officeDocument/2006/relationships/hyperlink" Target="https://www.transfermarkt.com/nk-radomlje/transfers/verein/21460/w_s/pos/saison_id/2023" TargetMode="External"/><Relationship Id="rId2503" Type="http://schemas.openxmlformats.org/officeDocument/2006/relationships/hyperlink" Target="https://www.transfermarkt.com/nk-olimpija-ljubljana/kader/verein/4772/saison_id/2023" TargetMode="External"/><Relationship Id="rId3901" Type="http://schemas.openxmlformats.org/officeDocument/2006/relationships/hyperlink" Target="https://www.transfermarkt.com/nk-olimpija-ljubljana/kader/verein/4772/saison_id/2023" TargetMode="External"/><Relationship Id="rId5659" Type="http://schemas.openxmlformats.org/officeDocument/2006/relationships/hyperlink" Target="https://www.transfermarkt.com/fc-koper/transfers/verein/433/w_s/pos/saison_id/2023" TargetMode="External"/><Relationship Id="rId8065" Type="http://schemas.openxmlformats.org/officeDocument/2006/relationships/hyperlink" Target="https://www.transfermarkt.com/nk-aluminij-kidricevo/kader/verein/11033/saison_id/2023" TargetMode="External"/><Relationship Id="rId9116" Type="http://schemas.openxmlformats.org/officeDocument/2006/relationships/hyperlink" Target="https://www.transfermarkt.com/nk-domzale/transfers/verein/6248/w_s/pos/saison_id/2023" TargetMode="External"/><Relationship Id="rId9530" Type="http://schemas.openxmlformats.org/officeDocument/2006/relationships/hyperlink" Target="https://www.transfermarkt.com/nk-radomlje/transfers/verein/21460/w_s/pos/saison_id/2023" TargetMode="External"/><Relationship Id="rId1105" Type="http://schemas.openxmlformats.org/officeDocument/2006/relationships/hyperlink" Target="https://www.transfermarkt.com/nk-olimpija-ljubljana/kader/verein/4772/saison_id/2023" TargetMode="External"/><Relationship Id="rId7081" Type="http://schemas.openxmlformats.org/officeDocument/2006/relationships/hyperlink" Target="https://www.transfermarkt.com/ns-mura/kader/verein/4059/saison_id/2023" TargetMode="External"/><Relationship Id="rId8132" Type="http://schemas.openxmlformats.org/officeDocument/2006/relationships/hyperlink" Target="https://www.transfermarkt.com/ns-mura/transfers/verein/4059/w_s/pos/saison_id/2023" TargetMode="External"/><Relationship Id="rId3277" Type="http://schemas.openxmlformats.org/officeDocument/2006/relationships/hyperlink" Target="https://www.transfermarkt.com/nk-aluminij-kidricevo/kader/verein/11033/saison_id/2023" TargetMode="External"/><Relationship Id="rId4675" Type="http://schemas.openxmlformats.org/officeDocument/2006/relationships/hyperlink" Target="https://www.transfermarkt.com/nk-domzale/kader/verein/6248/saison_id/2023" TargetMode="External"/><Relationship Id="rId5726" Type="http://schemas.openxmlformats.org/officeDocument/2006/relationships/hyperlink" Target="https://www.transfermarkt.com/nk-olimpija-ljubljana/transfers/verein/4772/w_s/pos/saison_id/2023" TargetMode="External"/><Relationship Id="rId198" Type="http://schemas.openxmlformats.org/officeDocument/2006/relationships/hyperlink" Target="https://www.transfermarkt.com/nk-olimpija-ljubljana/transfers/verein/4772/w_s/pos/saison_id/2023" TargetMode="External"/><Relationship Id="rId3691" Type="http://schemas.openxmlformats.org/officeDocument/2006/relationships/hyperlink" Target="https://www.transfermarkt.com/fc-koper/kader/verein/433/saison_id/2023" TargetMode="External"/><Relationship Id="rId4328" Type="http://schemas.openxmlformats.org/officeDocument/2006/relationships/hyperlink" Target="https://www.transfermarkt.com/nk-domzale/transfers/verein/6248/w_s/pos/saison_id/2023" TargetMode="External"/><Relationship Id="rId4742" Type="http://schemas.openxmlformats.org/officeDocument/2006/relationships/hyperlink" Target="https://www.transfermarkt.com/nk-rogaska/transfers/verein/55601/w_s/pos/saison_id/2023" TargetMode="External"/><Relationship Id="rId7898" Type="http://schemas.openxmlformats.org/officeDocument/2006/relationships/hyperlink" Target="https://www.transfermarkt.com/nk-bravo/transfers/verein/26985/w_s/pos/saison_id/2023" TargetMode="External"/><Relationship Id="rId8949" Type="http://schemas.openxmlformats.org/officeDocument/2006/relationships/hyperlink" Target="https://www.transfermarkt.com/nk-olimpija-ljubljana/transfers/verein/4772/w_s/pos/saison_id/2023" TargetMode="External"/><Relationship Id="rId2293" Type="http://schemas.openxmlformats.org/officeDocument/2006/relationships/hyperlink" Target="https://www.transfermarkt.com/nk-domzale/kader/verein/6248/saison_id/2023" TargetMode="External"/><Relationship Id="rId3344" Type="http://schemas.openxmlformats.org/officeDocument/2006/relationships/hyperlink" Target="https://www.transfermarkt.com/nk-maribor/transfers/verein/790/w_s/pos/saison_id/2023" TargetMode="External"/><Relationship Id="rId7965" Type="http://schemas.openxmlformats.org/officeDocument/2006/relationships/hyperlink" Target="https://www.transfermarkt.com/nk-celje/transfers/verein/710/w_s/pos/saison_id/2023" TargetMode="External"/><Relationship Id="rId265" Type="http://schemas.openxmlformats.org/officeDocument/2006/relationships/hyperlink" Target="https://www.transfermarkt.com/nk-olimpija-ljubljana/kader/verein/4772/saison_id/2023" TargetMode="External"/><Relationship Id="rId2360" Type="http://schemas.openxmlformats.org/officeDocument/2006/relationships/hyperlink" Target="https://www.transfermarkt.com/nk-maribor/transfers/verein/790/w_s/pos/saison_id/2023" TargetMode="External"/><Relationship Id="rId3411" Type="http://schemas.openxmlformats.org/officeDocument/2006/relationships/hyperlink" Target="https://www.transfermarkt.com/nk-radomlje/transfers/verein/21460/w_s/pos/saison_id/2023" TargetMode="External"/><Relationship Id="rId6567" Type="http://schemas.openxmlformats.org/officeDocument/2006/relationships/hyperlink" Target="https://www.transfermarkt.com/nk-maribor/transfers/verein/790/w_s/pos/saison_id/2023" TargetMode="External"/><Relationship Id="rId6981" Type="http://schemas.openxmlformats.org/officeDocument/2006/relationships/hyperlink" Target="https://www.transfermarkt.com/nk-domzale/transfers/verein/6248/w_s/pos/saison_id/2023" TargetMode="External"/><Relationship Id="rId7618" Type="http://schemas.openxmlformats.org/officeDocument/2006/relationships/hyperlink" Target="https://www.transfermarkt.com/nk-domzale/kader/verein/6248/saison_id/2023" TargetMode="External"/><Relationship Id="rId332" Type="http://schemas.openxmlformats.org/officeDocument/2006/relationships/hyperlink" Target="https://www.transfermarkt.com/nk-rogaska/transfers/verein/55601/w_s/pos/saison_id/2023" TargetMode="External"/><Relationship Id="rId2013" Type="http://schemas.openxmlformats.org/officeDocument/2006/relationships/hyperlink" Target="https://www.transfermarkt.com/nk-aluminij-kidricevo/transfers/verein/11033/w_s/pos/saison_id/2023" TargetMode="External"/><Relationship Id="rId5169" Type="http://schemas.openxmlformats.org/officeDocument/2006/relationships/hyperlink" Target="https://www.transfermarkt.com/nk-celje/transfers/verein/710/w_s/pos/saison_id/2023" TargetMode="External"/><Relationship Id="rId5583" Type="http://schemas.openxmlformats.org/officeDocument/2006/relationships/hyperlink" Target="https://www.transfermarkt.com/nk-bravo/transfers/verein/26985/w_s/pos/saison_id/2023" TargetMode="External"/><Relationship Id="rId6634" Type="http://schemas.openxmlformats.org/officeDocument/2006/relationships/hyperlink" Target="https://www.transfermarkt.com/nk-celje/kader/verein/710/saison_id/2023" TargetMode="External"/><Relationship Id="rId9040" Type="http://schemas.openxmlformats.org/officeDocument/2006/relationships/hyperlink" Target="https://www.transfermarkt.com/nk-celje/kader/verein/710/saison_id/2023" TargetMode="External"/><Relationship Id="rId4185" Type="http://schemas.openxmlformats.org/officeDocument/2006/relationships/hyperlink" Target="https://www.transfermarkt.com/nk-radomlje/transfers/verein/21460/w_s/pos/saison_id/2023" TargetMode="External"/><Relationship Id="rId5236" Type="http://schemas.openxmlformats.org/officeDocument/2006/relationships/hyperlink" Target="https://www.transfermarkt.com/nk-maribor/kader/verein/790/saison_id/2023" TargetMode="External"/><Relationship Id="rId1779" Type="http://schemas.openxmlformats.org/officeDocument/2006/relationships/hyperlink" Target="https://www.transfermarkt.com/ns-mura/transfers/verein/4059/w_s/pos/saison_id/2023" TargetMode="External"/><Relationship Id="rId4252" Type="http://schemas.openxmlformats.org/officeDocument/2006/relationships/hyperlink" Target="https://www.transfermarkt.com/ns-mura/kader/verein/4059/saison_id/2023" TargetMode="External"/><Relationship Id="rId5650" Type="http://schemas.openxmlformats.org/officeDocument/2006/relationships/hyperlink" Target="https://www.transfermarkt.com/fc-koper/kader/verein/433/saison_id/2023" TargetMode="External"/><Relationship Id="rId6701" Type="http://schemas.openxmlformats.org/officeDocument/2006/relationships/hyperlink" Target="https://www.transfermarkt.com/nk-aluminij-kidricevo/transfers/verein/11033/w_s/pos/saison_id/2023" TargetMode="External"/><Relationship Id="rId1846" Type="http://schemas.openxmlformats.org/officeDocument/2006/relationships/hyperlink" Target="https://www.transfermarkt.com/nk-rogaska/kader/verein/55601/saison_id/2023" TargetMode="External"/><Relationship Id="rId5303" Type="http://schemas.openxmlformats.org/officeDocument/2006/relationships/hyperlink" Target="https://www.transfermarkt.com/fc-koper/transfers/verein/433/w_s/pos/saison_id/2023" TargetMode="External"/><Relationship Id="rId8459" Type="http://schemas.openxmlformats.org/officeDocument/2006/relationships/hyperlink" Target="https://www.transfermarkt.com/nk-maribor/transfers/verein/790/w_s/pos/saison_id/2023" TargetMode="External"/><Relationship Id="rId8873" Type="http://schemas.openxmlformats.org/officeDocument/2006/relationships/hyperlink" Target="https://www.transfermarkt.com/nk-radomlje/transfers/verein/21460/w_s/pos/saison_id/2023" TargetMode="External"/><Relationship Id="rId1913" Type="http://schemas.openxmlformats.org/officeDocument/2006/relationships/hyperlink" Target="https://www.transfermarkt.com/ns-mura/transfers/verein/4059/w_s/pos/saison_id/2023" TargetMode="External"/><Relationship Id="rId7475" Type="http://schemas.openxmlformats.org/officeDocument/2006/relationships/hyperlink" Target="https://www.transfermarkt.com/nk-radomlje/transfers/verein/21460/w_s/pos/saison_id/2023" TargetMode="External"/><Relationship Id="rId8526" Type="http://schemas.openxmlformats.org/officeDocument/2006/relationships/hyperlink" Target="https://www.transfermarkt.com/ns-mura/transfers/verein/4059/w_s/pos/saison_id/2023" TargetMode="External"/><Relationship Id="rId8940" Type="http://schemas.openxmlformats.org/officeDocument/2006/relationships/hyperlink" Target="https://www.transfermarkt.com/ns-mura/transfers/verein/4059/w_s/pos/saison_id/2023" TargetMode="External"/><Relationship Id="rId6077" Type="http://schemas.openxmlformats.org/officeDocument/2006/relationships/hyperlink" Target="https://www.transfermarkt.com/nk-maribor/transfers/verein/790/w_s/pos/saison_id/2023" TargetMode="External"/><Relationship Id="rId6491" Type="http://schemas.openxmlformats.org/officeDocument/2006/relationships/hyperlink" Target="https://www.transfermarkt.com/nk-celje/transfers/verein/710/w_s/pos/saison_id/2023" TargetMode="External"/><Relationship Id="rId7128" Type="http://schemas.openxmlformats.org/officeDocument/2006/relationships/hyperlink" Target="https://www.transfermarkt.com/nk-domzale/transfers/verein/6248/w_s/pos/saison_id/2023" TargetMode="External"/><Relationship Id="rId7542" Type="http://schemas.openxmlformats.org/officeDocument/2006/relationships/hyperlink" Target="https://www.transfermarkt.com/nk-olimpija-ljubljana/transfers/verein/4772/w_s/pos/saison_id/2023" TargetMode="External"/><Relationship Id="rId2687" Type="http://schemas.openxmlformats.org/officeDocument/2006/relationships/hyperlink" Target="https://www.transfermarkt.com/nk-celje/transfers/verein/710/w_s/pos/saison_id/2023" TargetMode="External"/><Relationship Id="rId3738" Type="http://schemas.openxmlformats.org/officeDocument/2006/relationships/hyperlink" Target="https://www.transfermarkt.com/nk-celje/transfers/verein/710/w_s/pos/saison_id/2023" TargetMode="External"/><Relationship Id="rId5093" Type="http://schemas.openxmlformats.org/officeDocument/2006/relationships/hyperlink" Target="https://www.transfermarkt.com/nk-celje/transfers/verein/710/w_s/pos/saison_id/2023" TargetMode="External"/><Relationship Id="rId6144" Type="http://schemas.openxmlformats.org/officeDocument/2006/relationships/hyperlink" Target="https://www.transfermarkt.com/nk-maribor/transfers/verein/790/w_s/pos/saison_id/2023" TargetMode="External"/><Relationship Id="rId659" Type="http://schemas.openxmlformats.org/officeDocument/2006/relationships/hyperlink" Target="https://www.transfermarkt.com/nk-olimpija-ljubljana/transfers/verein/4772/w_s/pos/saison_id/2023" TargetMode="External"/><Relationship Id="rId1289" Type="http://schemas.openxmlformats.org/officeDocument/2006/relationships/hyperlink" Target="https://www.transfermarkt.com/nk-aluminij-kidricevo/transfers/verein/11033/w_s/pos/saison_id/2023" TargetMode="External"/><Relationship Id="rId5160" Type="http://schemas.openxmlformats.org/officeDocument/2006/relationships/hyperlink" Target="https://www.transfermarkt.com/nk-domzale/transfers/verein/6248/w_s/pos/saison_id/2023" TargetMode="External"/><Relationship Id="rId6211" Type="http://schemas.openxmlformats.org/officeDocument/2006/relationships/hyperlink" Target="https://www.transfermarkt.com/nk-aluminij-kidricevo/kader/verein/11033/saison_id/2023" TargetMode="External"/><Relationship Id="rId9367" Type="http://schemas.openxmlformats.org/officeDocument/2006/relationships/hyperlink" Target="https://www.transfermarkt.com/nk-domzale/kader/verein/6248/saison_id/2023" TargetMode="External"/><Relationship Id="rId1356" Type="http://schemas.openxmlformats.org/officeDocument/2006/relationships/hyperlink" Target="https://www.transfermarkt.com/nk-rogaska/transfers/verein/55601/w_s/pos/saison_id/2023" TargetMode="External"/><Relationship Id="rId2754" Type="http://schemas.openxmlformats.org/officeDocument/2006/relationships/hyperlink" Target="https://www.transfermarkt.com/nk-aluminij-kidricevo/transfers/verein/11033/w_s/pos/saison_id/2023" TargetMode="External"/><Relationship Id="rId3805" Type="http://schemas.openxmlformats.org/officeDocument/2006/relationships/hyperlink" Target="https://www.transfermarkt.com/nk-rogaska/kader/verein/55601/saison_id/2023" TargetMode="External"/><Relationship Id="rId8383" Type="http://schemas.openxmlformats.org/officeDocument/2006/relationships/hyperlink" Target="https://www.transfermarkt.com/nk-celje/kader/verein/710/saison_id/2023" TargetMode="External"/><Relationship Id="rId726" Type="http://schemas.openxmlformats.org/officeDocument/2006/relationships/hyperlink" Target="https://www.transfermarkt.com/nk-rogaska/transfers/verein/55601/w_s/pos/saison_id/2023" TargetMode="External"/><Relationship Id="rId1009" Type="http://schemas.openxmlformats.org/officeDocument/2006/relationships/hyperlink" Target="https://www.transfermarkt.com/nk-domzale/kader/verein/6248/saison_id/2023" TargetMode="External"/><Relationship Id="rId1770" Type="http://schemas.openxmlformats.org/officeDocument/2006/relationships/hyperlink" Target="https://www.transfermarkt.com/fc-koper/transfers/verein/433/w_s/pos/saison_id/2023" TargetMode="External"/><Relationship Id="rId2407" Type="http://schemas.openxmlformats.org/officeDocument/2006/relationships/hyperlink" Target="https://www.transfermarkt.com/nk-celje/kader/verein/710/saison_id/2023" TargetMode="External"/><Relationship Id="rId2821" Type="http://schemas.openxmlformats.org/officeDocument/2006/relationships/hyperlink" Target="https://www.transfermarkt.com/nk-radomlje/kader/verein/21460/saison_id/2023" TargetMode="External"/><Relationship Id="rId5977" Type="http://schemas.openxmlformats.org/officeDocument/2006/relationships/hyperlink" Target="https://www.transfermarkt.com/ns-mura/kader/verein/4059/saison_id/2023" TargetMode="External"/><Relationship Id="rId8036" Type="http://schemas.openxmlformats.org/officeDocument/2006/relationships/hyperlink" Target="https://www.transfermarkt.com/ns-mura/transfers/verein/4059/w_s/pos/saison_id/2023" TargetMode="External"/><Relationship Id="rId9434" Type="http://schemas.openxmlformats.org/officeDocument/2006/relationships/hyperlink" Target="https://www.transfermarkt.com/nk-aluminij-kidricevo/transfers/verein/11033/w_s/pos/saison_id/2023" TargetMode="External"/><Relationship Id="rId62" Type="http://schemas.openxmlformats.org/officeDocument/2006/relationships/hyperlink" Target="https://www.transfermarkt.com/nk-olimpija-ljubljana/transfers/verein/4772/w_s/pos/saison_id/2023" TargetMode="External"/><Relationship Id="rId1423" Type="http://schemas.openxmlformats.org/officeDocument/2006/relationships/hyperlink" Target="https://www.transfermarkt.com/nk-bravo/kader/verein/26985/saison_id/2023" TargetMode="External"/><Relationship Id="rId4579" Type="http://schemas.openxmlformats.org/officeDocument/2006/relationships/hyperlink" Target="https://www.transfermarkt.com/nk-celje/kader/verein/710/saison_id/2023" TargetMode="External"/><Relationship Id="rId4993" Type="http://schemas.openxmlformats.org/officeDocument/2006/relationships/hyperlink" Target="https://www.transfermarkt.com/fc-koper/kader/verein/433/saison_id/2023" TargetMode="External"/><Relationship Id="rId8450" Type="http://schemas.openxmlformats.org/officeDocument/2006/relationships/hyperlink" Target="https://www.transfermarkt.com/nk-rogaska/transfers/verein/55601/w_s/pos/saison_id/2023" TargetMode="External"/><Relationship Id="rId9501" Type="http://schemas.openxmlformats.org/officeDocument/2006/relationships/hyperlink" Target="https://www.transfermarkt.com/nk-radomlje/transfers/verein/21460/w_s/pos/saison_id/2023" TargetMode="External"/><Relationship Id="rId3595" Type="http://schemas.openxmlformats.org/officeDocument/2006/relationships/hyperlink" Target="https://www.transfermarkt.com/ns-mura/kader/verein/4059/saison_id/2023" TargetMode="External"/><Relationship Id="rId4646" Type="http://schemas.openxmlformats.org/officeDocument/2006/relationships/hyperlink" Target="https://www.transfermarkt.com/nk-maribor/transfers/verein/790/w_s/pos/saison_id/2023" TargetMode="External"/><Relationship Id="rId7052" Type="http://schemas.openxmlformats.org/officeDocument/2006/relationships/hyperlink" Target="https://www.transfermarkt.com/nk-aluminij-kidricevo/transfers/verein/11033/w_s/pos/saison_id/2023" TargetMode="External"/><Relationship Id="rId8103" Type="http://schemas.openxmlformats.org/officeDocument/2006/relationships/hyperlink" Target="https://www.transfermarkt.com/fc-koper/transfers/verein/433/w_s/pos/saison_id/2023" TargetMode="External"/><Relationship Id="rId2197" Type="http://schemas.openxmlformats.org/officeDocument/2006/relationships/hyperlink" Target="https://www.transfermarkt.com/nk-radomlje/kader/verein/21460/saison_id/2023" TargetMode="External"/><Relationship Id="rId3248" Type="http://schemas.openxmlformats.org/officeDocument/2006/relationships/hyperlink" Target="https://www.transfermarkt.com/nk-radomlje/transfers/verein/21460/w_s/pos/saison_id/2023" TargetMode="External"/><Relationship Id="rId3662" Type="http://schemas.openxmlformats.org/officeDocument/2006/relationships/hyperlink" Target="https://www.transfermarkt.com/ns-mura/transfers/verein/4059/w_s/pos/saison_id/2023" TargetMode="External"/><Relationship Id="rId4713" Type="http://schemas.openxmlformats.org/officeDocument/2006/relationships/hyperlink" Target="https://www.transfermarkt.com/nk-maribor/transfers/verein/790/w_s/pos/saison_id/2023" TargetMode="External"/><Relationship Id="rId7869" Type="http://schemas.openxmlformats.org/officeDocument/2006/relationships/hyperlink" Target="https://www.transfermarkt.com/nk-olimpija-ljubljana/transfers/verein/4772/w_s/pos/saison_id/2023" TargetMode="External"/><Relationship Id="rId169" Type="http://schemas.openxmlformats.org/officeDocument/2006/relationships/hyperlink" Target="https://www.transfermarkt.com/nk-olimpija-ljubljana/kader/verein/4772/saison_id/2023" TargetMode="External"/><Relationship Id="rId583" Type="http://schemas.openxmlformats.org/officeDocument/2006/relationships/hyperlink" Target="https://www.transfermarkt.com/fc-koper/kader/verein/433/saison_id/2023" TargetMode="External"/><Relationship Id="rId2264" Type="http://schemas.openxmlformats.org/officeDocument/2006/relationships/hyperlink" Target="https://www.transfermarkt.com/nk-aluminij-kidricevo/transfers/verein/11033/w_s/pos/saison_id/2023" TargetMode="External"/><Relationship Id="rId3315" Type="http://schemas.openxmlformats.org/officeDocument/2006/relationships/hyperlink" Target="https://www.transfermarkt.com/nk-olimpija-ljubljana/transfers/verein/4772/w_s/pos/saison_id/2023" TargetMode="External"/><Relationship Id="rId9291" Type="http://schemas.openxmlformats.org/officeDocument/2006/relationships/hyperlink" Target="https://www.transfermarkt.com/nk-maribor/transfers/verein/790/w_s/pos/saison_id/2023" TargetMode="External"/><Relationship Id="rId236" Type="http://schemas.openxmlformats.org/officeDocument/2006/relationships/hyperlink" Target="https://www.transfermarkt.com/nk-olimpija-ljubljana/transfers/verein/4772/w_s/pos/saison_id/2023" TargetMode="External"/><Relationship Id="rId650" Type="http://schemas.openxmlformats.org/officeDocument/2006/relationships/hyperlink" Target="https://www.transfermarkt.com/nk-celje/transfers/verein/710/w_s/pos/saison_id/2023" TargetMode="External"/><Relationship Id="rId1280" Type="http://schemas.openxmlformats.org/officeDocument/2006/relationships/hyperlink" Target="https://www.transfermarkt.com/nk-radomlje/transfers/verein/21460/w_s/pos/saison_id/2023" TargetMode="External"/><Relationship Id="rId2331" Type="http://schemas.openxmlformats.org/officeDocument/2006/relationships/hyperlink" Target="https://www.transfermarkt.com/nk-aluminij-kidricevo/transfers/verein/11033/w_s/pos/saison_id/2023" TargetMode="External"/><Relationship Id="rId5487" Type="http://schemas.openxmlformats.org/officeDocument/2006/relationships/hyperlink" Target="https://www.transfermarkt.com/ns-mura/transfers/verein/4059/w_s/pos/saison_id/2023" TargetMode="External"/><Relationship Id="rId6885" Type="http://schemas.openxmlformats.org/officeDocument/2006/relationships/hyperlink" Target="https://www.transfermarkt.com/nk-aluminij-kidricevo/transfers/verein/11033/w_s/pos/saison_id/2023" TargetMode="External"/><Relationship Id="rId7936" Type="http://schemas.openxmlformats.org/officeDocument/2006/relationships/hyperlink" Target="https://www.transfermarkt.com/nk-aluminij-kidricevo/kader/verein/11033/saison_id/2023" TargetMode="External"/><Relationship Id="rId303" Type="http://schemas.openxmlformats.org/officeDocument/2006/relationships/hyperlink" Target="https://www.transfermarkt.com/nk-bravo/transfers/verein/26985/w_s/pos/saison_id/2023" TargetMode="External"/><Relationship Id="rId4089" Type="http://schemas.openxmlformats.org/officeDocument/2006/relationships/hyperlink" Target="https://www.transfermarkt.com/nk-maribor/transfers/verein/790/w_s/pos/saison_id/2023" TargetMode="External"/><Relationship Id="rId6538" Type="http://schemas.openxmlformats.org/officeDocument/2006/relationships/hyperlink" Target="https://www.transfermarkt.com/nk-bravo/kader/verein/26985/saison_id/2023" TargetMode="External"/><Relationship Id="rId6952" Type="http://schemas.openxmlformats.org/officeDocument/2006/relationships/hyperlink" Target="https://www.transfermarkt.com/nk-bravo/kader/verein/26985/saison_id/2023" TargetMode="External"/><Relationship Id="rId9011" Type="http://schemas.openxmlformats.org/officeDocument/2006/relationships/hyperlink" Target="https://www.transfermarkt.com/nk-olimpija-ljubljana/transfers/verein/4772/w_s/pos/saison_id/2023" TargetMode="External"/><Relationship Id="rId5554" Type="http://schemas.openxmlformats.org/officeDocument/2006/relationships/hyperlink" Target="https://www.transfermarkt.com/nk-celje/kader/verein/710/saison_id/2023" TargetMode="External"/><Relationship Id="rId6605" Type="http://schemas.openxmlformats.org/officeDocument/2006/relationships/hyperlink" Target="https://www.transfermarkt.com/nk-domzale/transfers/verein/6248/w_s/pos/saison_id/2023" TargetMode="External"/><Relationship Id="rId1000" Type="http://schemas.openxmlformats.org/officeDocument/2006/relationships/hyperlink" Target="https://www.transfermarkt.com/nk-rogaska/kader/verein/55601/saison_id/2023" TargetMode="External"/><Relationship Id="rId4156" Type="http://schemas.openxmlformats.org/officeDocument/2006/relationships/hyperlink" Target="https://www.transfermarkt.com/nk-rogaska/transfers/verein/55601/w_s/pos/saison_id/2023" TargetMode="External"/><Relationship Id="rId4570" Type="http://schemas.openxmlformats.org/officeDocument/2006/relationships/hyperlink" Target="https://www.transfermarkt.com/nk-olimpija-ljubljana/kader/verein/4772/saison_id/2023" TargetMode="External"/><Relationship Id="rId5207" Type="http://schemas.openxmlformats.org/officeDocument/2006/relationships/hyperlink" Target="https://www.transfermarkt.com/ns-mura/transfers/verein/4059/w_s/pos/saison_id/2023" TargetMode="External"/><Relationship Id="rId5621" Type="http://schemas.openxmlformats.org/officeDocument/2006/relationships/hyperlink" Target="https://www.transfermarkt.com/ns-mura/transfers/verein/4059/w_s/pos/saison_id/2023" TargetMode="External"/><Relationship Id="rId8777" Type="http://schemas.openxmlformats.org/officeDocument/2006/relationships/hyperlink" Target="https://www.transfermarkt.com/nk-celje/transfers/verein/710/w_s/pos/saison_id/2023" TargetMode="External"/><Relationship Id="rId1817" Type="http://schemas.openxmlformats.org/officeDocument/2006/relationships/hyperlink" Target="https://www.transfermarkt.com/nk-bravo/transfers/verein/26985/w_s/pos/saison_id/2023" TargetMode="External"/><Relationship Id="rId3172" Type="http://schemas.openxmlformats.org/officeDocument/2006/relationships/hyperlink" Target="https://www.transfermarkt.com/nk-domzale/kader/verein/6248/saison_id/2023" TargetMode="External"/><Relationship Id="rId4223" Type="http://schemas.openxmlformats.org/officeDocument/2006/relationships/hyperlink" Target="https://www.transfermarkt.com/nk-bravo/transfers/verein/26985/w_s/pos/saison_id/2023" TargetMode="External"/><Relationship Id="rId7379" Type="http://schemas.openxmlformats.org/officeDocument/2006/relationships/hyperlink" Target="https://www.transfermarkt.com/nk-olimpija-ljubljana/transfers/verein/4772/w_s/pos/saison_id/2023" TargetMode="External"/><Relationship Id="rId7793" Type="http://schemas.openxmlformats.org/officeDocument/2006/relationships/hyperlink" Target="https://www.transfermarkt.com/nk-bravo/transfers/verein/26985/w_s/pos/saison_id/2023" TargetMode="External"/><Relationship Id="rId8844" Type="http://schemas.openxmlformats.org/officeDocument/2006/relationships/hyperlink" Target="https://www.transfermarkt.com/ns-mura/transfers/verein/4059/w_s/pos/saison_id/2023" TargetMode="External"/><Relationship Id="rId6395" Type="http://schemas.openxmlformats.org/officeDocument/2006/relationships/hyperlink" Target="https://www.transfermarkt.com/nk-domzale/transfers/verein/6248/w_s/pos/saison_id/2023" TargetMode="External"/><Relationship Id="rId7446" Type="http://schemas.openxmlformats.org/officeDocument/2006/relationships/hyperlink" Target="https://www.transfermarkt.com/ns-mura/transfers/verein/4059/w_s/pos/saison_id/2023" TargetMode="External"/><Relationship Id="rId160" Type="http://schemas.openxmlformats.org/officeDocument/2006/relationships/hyperlink" Target="https://www.transfermarkt.com/fc-koper/kader/verein/433/saison_id/2023" TargetMode="External"/><Relationship Id="rId3989" Type="http://schemas.openxmlformats.org/officeDocument/2006/relationships/hyperlink" Target="https://www.transfermarkt.com/ns-mura/transfers/verein/4059/w_s/pos/saison_id/2023" TargetMode="External"/><Relationship Id="rId6048" Type="http://schemas.openxmlformats.org/officeDocument/2006/relationships/hyperlink" Target="https://www.transfermarkt.com/nk-aluminij-kidricevo/transfers/verein/11033/w_s/pos/saison_id/2023" TargetMode="External"/><Relationship Id="rId6462" Type="http://schemas.openxmlformats.org/officeDocument/2006/relationships/hyperlink" Target="https://www.transfermarkt.com/nk-maribor/transfers/verein/790/w_s/pos/saison_id/2023" TargetMode="External"/><Relationship Id="rId7860" Type="http://schemas.openxmlformats.org/officeDocument/2006/relationships/hyperlink" Target="https://www.transfermarkt.com/ns-mura/transfers/verein/4059/w_s/pos/saison_id/2023" TargetMode="External"/><Relationship Id="rId8911" Type="http://schemas.openxmlformats.org/officeDocument/2006/relationships/hyperlink" Target="https://www.transfermarkt.com/nk-maribor/kader/verein/790/saison_id/2023" TargetMode="External"/><Relationship Id="rId5064" Type="http://schemas.openxmlformats.org/officeDocument/2006/relationships/hyperlink" Target="https://www.transfermarkt.com/nk-domzale/transfers/verein/6248/w_s/pos/saison_id/2023" TargetMode="External"/><Relationship Id="rId6115" Type="http://schemas.openxmlformats.org/officeDocument/2006/relationships/hyperlink" Target="https://www.transfermarkt.com/nk-bravo/kader/verein/26985/saison_id/2023" TargetMode="External"/><Relationship Id="rId7513" Type="http://schemas.openxmlformats.org/officeDocument/2006/relationships/hyperlink" Target="https://www.transfermarkt.com/nk-rogaska/kader/verein/55601/saison_id/2023" TargetMode="External"/><Relationship Id="rId977" Type="http://schemas.openxmlformats.org/officeDocument/2006/relationships/hyperlink" Target="https://www.transfermarkt.com/nk-celje/transfers/verein/710/w_s/pos/saison_id/2023" TargetMode="External"/><Relationship Id="rId2658" Type="http://schemas.openxmlformats.org/officeDocument/2006/relationships/hyperlink" Target="https://www.transfermarkt.com/nk-olimpija-ljubljana/transfers/verein/4772/w_s/pos/saison_id/2023" TargetMode="External"/><Relationship Id="rId3709" Type="http://schemas.openxmlformats.org/officeDocument/2006/relationships/hyperlink" Target="https://www.transfermarkt.com/nk-maribor/kader/verein/790/saison_id/2023" TargetMode="External"/><Relationship Id="rId4080" Type="http://schemas.openxmlformats.org/officeDocument/2006/relationships/hyperlink" Target="https://www.transfermarkt.com/ns-mura/transfers/verein/4059/w_s/pos/saison_id/2023" TargetMode="External"/><Relationship Id="rId9685" Type="http://schemas.openxmlformats.org/officeDocument/2006/relationships/hyperlink" Target="https://www.transfermarkt.com/fc-koper/kader/verein/433/saison_id/2023" TargetMode="External"/><Relationship Id="rId1674" Type="http://schemas.openxmlformats.org/officeDocument/2006/relationships/hyperlink" Target="https://www.transfermarkt.com/nk-maribor/transfers/verein/790/w_s/pos/saison_id/2023" TargetMode="External"/><Relationship Id="rId2725" Type="http://schemas.openxmlformats.org/officeDocument/2006/relationships/hyperlink" Target="https://www.transfermarkt.com/nk-domzale/kader/verein/6248/saison_id/2023" TargetMode="External"/><Relationship Id="rId5131" Type="http://schemas.openxmlformats.org/officeDocument/2006/relationships/hyperlink" Target="https://www.transfermarkt.com/nk-radomlje/kader/verein/21460/saison_id/2023" TargetMode="External"/><Relationship Id="rId8287" Type="http://schemas.openxmlformats.org/officeDocument/2006/relationships/hyperlink" Target="https://www.transfermarkt.com/nk-radomlje/kader/verein/21460/saison_id/2023" TargetMode="External"/><Relationship Id="rId9338" Type="http://schemas.openxmlformats.org/officeDocument/2006/relationships/hyperlink" Target="https://www.transfermarkt.com/fc-koper/transfers/verein/433/w_s/pos/saison_id/2023" TargetMode="External"/><Relationship Id="rId1327" Type="http://schemas.openxmlformats.org/officeDocument/2006/relationships/hyperlink" Target="https://www.transfermarkt.com/nk-celje/kader/verein/710/saison_id/2023" TargetMode="External"/><Relationship Id="rId1741" Type="http://schemas.openxmlformats.org/officeDocument/2006/relationships/hyperlink" Target="https://www.transfermarkt.com/nk-radomlje/kader/verein/21460/saison_id/2023" TargetMode="External"/><Relationship Id="rId4897" Type="http://schemas.openxmlformats.org/officeDocument/2006/relationships/hyperlink" Target="https://www.transfermarkt.com/fc-koper/kader/verein/433/saison_id/2023" TargetMode="External"/><Relationship Id="rId5948" Type="http://schemas.openxmlformats.org/officeDocument/2006/relationships/hyperlink" Target="https://www.transfermarkt.com/nk-rogaska/transfers/verein/55601/w_s/pos/saison_id/2023" TargetMode="External"/><Relationship Id="rId8354" Type="http://schemas.openxmlformats.org/officeDocument/2006/relationships/hyperlink" Target="https://www.transfermarkt.com/nk-radomlje/transfers/verein/21460/w_s/pos/saison_id/2023" TargetMode="External"/><Relationship Id="rId9405" Type="http://schemas.openxmlformats.org/officeDocument/2006/relationships/hyperlink" Target="https://www.transfermarkt.com/nk-rogaska/transfers/verein/55601/w_s/pos/saison_id/2023" TargetMode="External"/><Relationship Id="rId33" Type="http://schemas.openxmlformats.org/officeDocument/2006/relationships/hyperlink" Target="https://www.transfermarkt.com/ns-mura/transfers/verein/4059/w_s/pos/saison_id/2023" TargetMode="External"/><Relationship Id="rId3499" Type="http://schemas.openxmlformats.org/officeDocument/2006/relationships/hyperlink" Target="https://www.transfermarkt.com/nk-olimpija-ljubljana/kader/verein/4772/saison_id/2023" TargetMode="External"/><Relationship Id="rId7370" Type="http://schemas.openxmlformats.org/officeDocument/2006/relationships/hyperlink" Target="https://www.transfermarkt.com/nk-rogaska/transfers/verein/55601/w_s/pos/saison_id/2023" TargetMode="External"/><Relationship Id="rId8007" Type="http://schemas.openxmlformats.org/officeDocument/2006/relationships/hyperlink" Target="https://www.transfermarkt.com/fc-koper/transfers/verein/433/w_s/pos/saison_id/2023" TargetMode="External"/><Relationship Id="rId8421" Type="http://schemas.openxmlformats.org/officeDocument/2006/relationships/hyperlink" Target="https://www.transfermarkt.com/fc-koper/transfers/verein/433/w_s/pos/saison_id/2023" TargetMode="External"/><Relationship Id="rId3566" Type="http://schemas.openxmlformats.org/officeDocument/2006/relationships/hyperlink" Target="https://www.transfermarkt.com/fc-koper/transfers/verein/433/w_s/pos/saison_id/2023" TargetMode="External"/><Relationship Id="rId4964" Type="http://schemas.openxmlformats.org/officeDocument/2006/relationships/hyperlink" Target="https://www.transfermarkt.com/nk-domzale/transfers/verein/6248/w_s/pos/saison_id/2023" TargetMode="External"/><Relationship Id="rId7023" Type="http://schemas.openxmlformats.org/officeDocument/2006/relationships/hyperlink" Target="https://www.transfermarkt.com/nk-celje/transfers/verein/710/w_s/pos/saison_id/2023" TargetMode="External"/><Relationship Id="rId487" Type="http://schemas.openxmlformats.org/officeDocument/2006/relationships/hyperlink" Target="https://www.transfermarkt.com/nk-maribor/kader/verein/790/saison_id/2023" TargetMode="External"/><Relationship Id="rId2168" Type="http://schemas.openxmlformats.org/officeDocument/2006/relationships/hyperlink" Target="https://www.transfermarkt.com/nk-radomlje/transfers/verein/21460/w_s/pos/saison_id/2023" TargetMode="External"/><Relationship Id="rId3219" Type="http://schemas.openxmlformats.org/officeDocument/2006/relationships/hyperlink" Target="https://www.transfermarkt.com/fc-koper/transfers/verein/433/w_s/pos/saison_id/2023" TargetMode="External"/><Relationship Id="rId3980" Type="http://schemas.openxmlformats.org/officeDocument/2006/relationships/hyperlink" Target="https://www.transfermarkt.com/nk-rogaska/transfers/verein/55601/w_s/pos/saison_id/2023" TargetMode="External"/><Relationship Id="rId4617" Type="http://schemas.openxmlformats.org/officeDocument/2006/relationships/hyperlink" Target="https://www.transfermarkt.com/nk-radomlje/transfers/verein/21460/w_s/pos/saison_id/2023" TargetMode="External"/><Relationship Id="rId9195" Type="http://schemas.openxmlformats.org/officeDocument/2006/relationships/hyperlink" Target="https://www.transfermarkt.com/nk-bravo/transfers/verein/26985/w_s/pos/saison_id/2023" TargetMode="External"/><Relationship Id="rId1184" Type="http://schemas.openxmlformats.org/officeDocument/2006/relationships/hyperlink" Target="https://www.transfermarkt.com/ns-mura/transfers/verein/4059/w_s/pos/saison_id/2023" TargetMode="External"/><Relationship Id="rId2582" Type="http://schemas.openxmlformats.org/officeDocument/2006/relationships/hyperlink" Target="https://www.transfermarkt.com/nk-maribor/transfers/verein/790/w_s/pos/saison_id/2023" TargetMode="External"/><Relationship Id="rId3633" Type="http://schemas.openxmlformats.org/officeDocument/2006/relationships/hyperlink" Target="https://www.transfermarkt.com/nk-rogaska/transfers/verein/55601/w_s/pos/saison_id/2023" TargetMode="External"/><Relationship Id="rId6789" Type="http://schemas.openxmlformats.org/officeDocument/2006/relationships/hyperlink" Target="https://www.transfermarkt.com/nk-bravo/transfers/verein/26985/w_s/pos/saison_id/2023" TargetMode="External"/><Relationship Id="rId554" Type="http://schemas.openxmlformats.org/officeDocument/2006/relationships/hyperlink" Target="https://www.transfermarkt.com/nk-olimpija-ljubljana/transfers/verein/4772/w_s/pos/saison_id/2023" TargetMode="External"/><Relationship Id="rId2235" Type="http://schemas.openxmlformats.org/officeDocument/2006/relationships/hyperlink" Target="https://www.transfermarkt.com/nk-maribor/transfers/verein/790/w_s/pos/saison_id/2023" TargetMode="External"/><Relationship Id="rId3700" Type="http://schemas.openxmlformats.org/officeDocument/2006/relationships/hyperlink" Target="https://www.transfermarkt.com/nk-rogaska/kader/verein/55601/saison_id/2023" TargetMode="External"/><Relationship Id="rId6856" Type="http://schemas.openxmlformats.org/officeDocument/2006/relationships/hyperlink" Target="https://www.transfermarkt.com/nk-celje/kader/verein/710/saison_id/2023" TargetMode="External"/><Relationship Id="rId7907" Type="http://schemas.openxmlformats.org/officeDocument/2006/relationships/hyperlink" Target="https://www.transfermarkt.com/ns-mura/transfers/verein/4059/w_s/pos/saison_id/2023" TargetMode="External"/><Relationship Id="rId9262" Type="http://schemas.openxmlformats.org/officeDocument/2006/relationships/hyperlink" Target="https://www.transfermarkt.com/ns-mura/kader/verein/4059/saison_id/2023" TargetMode="External"/><Relationship Id="rId207" Type="http://schemas.openxmlformats.org/officeDocument/2006/relationships/hyperlink" Target="https://www.transfermarkt.com/nk-rogaska/transfers/verein/55601/w_s/pos/saison_id/2023" TargetMode="External"/><Relationship Id="rId621" Type="http://schemas.openxmlformats.org/officeDocument/2006/relationships/hyperlink" Target="https://www.transfermarkt.com/nk-rogaska/transfers/verein/55601/w_s/pos/saison_id/2023" TargetMode="External"/><Relationship Id="rId1251" Type="http://schemas.openxmlformats.org/officeDocument/2006/relationships/hyperlink" Target="https://www.transfermarkt.com/nk-maribor/transfers/verein/790/w_s/pos/saison_id/2023" TargetMode="External"/><Relationship Id="rId2302" Type="http://schemas.openxmlformats.org/officeDocument/2006/relationships/hyperlink" Target="https://www.transfermarkt.com/nk-radomlje/kader/verein/21460/saison_id/2023" TargetMode="External"/><Relationship Id="rId5458" Type="http://schemas.openxmlformats.org/officeDocument/2006/relationships/hyperlink" Target="https://www.transfermarkt.com/nk-olimpija-ljubljana/kader/verein/4772/saison_id/2023" TargetMode="External"/><Relationship Id="rId5872" Type="http://schemas.openxmlformats.org/officeDocument/2006/relationships/hyperlink" Target="https://www.transfermarkt.com/nk-bravo/kader/verein/26985/saison_id/2023" TargetMode="External"/><Relationship Id="rId6509" Type="http://schemas.openxmlformats.org/officeDocument/2006/relationships/hyperlink" Target="https://www.transfermarkt.com/nk-radomlje/transfers/verein/21460/w_s/pos/saison_id/2023" TargetMode="External"/><Relationship Id="rId6923" Type="http://schemas.openxmlformats.org/officeDocument/2006/relationships/hyperlink" Target="https://www.transfermarkt.com/nk-domzale/transfers/verein/6248/w_s/pos/saison_id/2023" TargetMode="External"/><Relationship Id="rId4474" Type="http://schemas.openxmlformats.org/officeDocument/2006/relationships/hyperlink" Target="https://www.transfermarkt.com/ns-mura/kader/verein/4059/saison_id/2023" TargetMode="External"/><Relationship Id="rId5525" Type="http://schemas.openxmlformats.org/officeDocument/2006/relationships/hyperlink" Target="https://www.transfermarkt.com/nk-domzale/transfers/verein/6248/w_s/pos/saison_id/2023" TargetMode="External"/><Relationship Id="rId3076" Type="http://schemas.openxmlformats.org/officeDocument/2006/relationships/hyperlink" Target="https://www.transfermarkt.com/nk-domzale/kader/verein/6248/saison_id/2023" TargetMode="External"/><Relationship Id="rId3490" Type="http://schemas.openxmlformats.org/officeDocument/2006/relationships/hyperlink" Target="https://www.transfermarkt.com/nk-domzale/kader/verein/6248/saison_id/2023" TargetMode="External"/><Relationship Id="rId4127" Type="http://schemas.openxmlformats.org/officeDocument/2006/relationships/hyperlink" Target="https://www.transfermarkt.com/nk-domzale/transfers/verein/6248/w_s/pos/saison_id/2023" TargetMode="External"/><Relationship Id="rId4541" Type="http://schemas.openxmlformats.org/officeDocument/2006/relationships/hyperlink" Target="https://www.transfermarkt.com/nk-maribor/transfers/verein/790/w_s/pos/saison_id/2023" TargetMode="External"/><Relationship Id="rId7697" Type="http://schemas.openxmlformats.org/officeDocument/2006/relationships/hyperlink" Target="https://www.transfermarkt.com/fc-koper/transfers/verein/433/w_s/pos/saison_id/2023" TargetMode="External"/><Relationship Id="rId2092" Type="http://schemas.openxmlformats.org/officeDocument/2006/relationships/hyperlink" Target="https://www.transfermarkt.com/nk-bravo/kader/verein/26985/saison_id/2023" TargetMode="External"/><Relationship Id="rId3143" Type="http://schemas.openxmlformats.org/officeDocument/2006/relationships/hyperlink" Target="https://www.transfermarkt.com/nk-rogaska/transfers/verein/55601/w_s/pos/saison_id/2023" TargetMode="External"/><Relationship Id="rId6299" Type="http://schemas.openxmlformats.org/officeDocument/2006/relationships/hyperlink" Target="https://www.transfermarkt.com/nk-aluminij-kidricevo/transfers/verein/11033/w_s/pos/saison_id/2023" TargetMode="External"/><Relationship Id="rId8748" Type="http://schemas.openxmlformats.org/officeDocument/2006/relationships/hyperlink" Target="https://www.transfermarkt.com/nk-rogaska/transfers/verein/55601/w_s/pos/saison_id/2023" TargetMode="External"/><Relationship Id="rId7764" Type="http://schemas.openxmlformats.org/officeDocument/2006/relationships/hyperlink" Target="https://www.transfermarkt.com/nk-radomlje/transfers/verein/21460/w_s/pos/saison_id/2023" TargetMode="External"/><Relationship Id="rId8815" Type="http://schemas.openxmlformats.org/officeDocument/2006/relationships/hyperlink" Target="https://www.transfermarkt.com/nk-bravo/kader/verein/26985/saison_id/2023" TargetMode="External"/><Relationship Id="rId131" Type="http://schemas.openxmlformats.org/officeDocument/2006/relationships/hyperlink" Target="https://www.transfermarkt.com/nk-aluminij-kidricevo/transfers/verein/11033/w_s/pos/saison_id/2023" TargetMode="External"/><Relationship Id="rId3210" Type="http://schemas.openxmlformats.org/officeDocument/2006/relationships/hyperlink" Target="https://www.transfermarkt.com/nk-olimpija-ljubljana/transfers/verein/4772/w_s/pos/saison_id/2023" TargetMode="External"/><Relationship Id="rId6366" Type="http://schemas.openxmlformats.org/officeDocument/2006/relationships/hyperlink" Target="https://www.transfermarkt.com/fc-koper/transfers/verein/433/w_s/pos/saison_id/2023" TargetMode="External"/><Relationship Id="rId6780" Type="http://schemas.openxmlformats.org/officeDocument/2006/relationships/hyperlink" Target="https://www.transfermarkt.com/fc-koper/transfers/verein/433/w_s/pos/saison_id/2023" TargetMode="External"/><Relationship Id="rId7417" Type="http://schemas.openxmlformats.org/officeDocument/2006/relationships/hyperlink" Target="https://www.transfermarkt.com/nk-celje/kader/verein/710/saison_id/2023" TargetMode="External"/><Relationship Id="rId7831" Type="http://schemas.openxmlformats.org/officeDocument/2006/relationships/hyperlink" Target="https://www.transfermarkt.com/fc-koper/kader/verein/433/saison_id/2023" TargetMode="External"/><Relationship Id="rId2976" Type="http://schemas.openxmlformats.org/officeDocument/2006/relationships/hyperlink" Target="https://www.transfermarkt.com/nk-celje/transfers/verein/710/w_s/pos/saison_id/2023" TargetMode="External"/><Relationship Id="rId5382" Type="http://schemas.openxmlformats.org/officeDocument/2006/relationships/hyperlink" Target="https://www.transfermarkt.com/nk-bravo/transfers/verein/26985/w_s/pos/saison_id/2023" TargetMode="External"/><Relationship Id="rId6019" Type="http://schemas.openxmlformats.org/officeDocument/2006/relationships/hyperlink" Target="https://www.transfermarkt.com/nk-aluminij-kidricevo/kader/verein/11033/saison_id/2023" TargetMode="External"/><Relationship Id="rId6433" Type="http://schemas.openxmlformats.org/officeDocument/2006/relationships/hyperlink" Target="https://www.transfermarkt.com/nk-radomlje/kader/verein/21460/saison_id/2023" TargetMode="External"/><Relationship Id="rId9589" Type="http://schemas.openxmlformats.org/officeDocument/2006/relationships/hyperlink" Target="https://www.transfermarkt.com/nk-celje/kader/verein/710/saison_id/2023" TargetMode="External"/><Relationship Id="rId948" Type="http://schemas.openxmlformats.org/officeDocument/2006/relationships/hyperlink" Target="https://www.transfermarkt.com/nk-olimpija-ljubljana/transfers/verein/4772/w_s/pos/saison_id/2023" TargetMode="External"/><Relationship Id="rId1578" Type="http://schemas.openxmlformats.org/officeDocument/2006/relationships/hyperlink" Target="https://www.transfermarkt.com/nk-maribor/transfers/verein/790/w_s/pos/saison_id/2023" TargetMode="External"/><Relationship Id="rId1992" Type="http://schemas.openxmlformats.org/officeDocument/2006/relationships/hyperlink" Target="https://www.transfermarkt.com/nk-rogaska/transfers/verein/55601/w_s/pos/saison_id/2023" TargetMode="External"/><Relationship Id="rId2629" Type="http://schemas.openxmlformats.org/officeDocument/2006/relationships/hyperlink" Target="https://www.transfermarkt.com/nk-celje/kader/verein/710/saison_id/2023" TargetMode="External"/><Relationship Id="rId5035" Type="http://schemas.openxmlformats.org/officeDocument/2006/relationships/hyperlink" Target="https://www.transfermarkt.com/nk-aluminij-kidricevo/kader/verein/11033/saison_id/2023" TargetMode="External"/><Relationship Id="rId6500" Type="http://schemas.openxmlformats.org/officeDocument/2006/relationships/hyperlink" Target="https://www.transfermarkt.com/fc-koper/transfers/verein/433/w_s/pos/saison_id/2023" TargetMode="External"/><Relationship Id="rId9656" Type="http://schemas.openxmlformats.org/officeDocument/2006/relationships/hyperlink" Target="https://www.transfermarkt.com/nk-radomlje/transfers/verein/21460/w_s/pos/saison_id/2023" TargetMode="External"/><Relationship Id="rId1645" Type="http://schemas.openxmlformats.org/officeDocument/2006/relationships/hyperlink" Target="https://www.transfermarkt.com/nk-rogaska/kader/verein/55601/saison_id/2023" TargetMode="External"/><Relationship Id="rId4051" Type="http://schemas.openxmlformats.org/officeDocument/2006/relationships/hyperlink" Target="https://www.transfermarkt.com/nk-celje/kader/verein/710/saison_id/2023" TargetMode="External"/><Relationship Id="rId5102" Type="http://schemas.openxmlformats.org/officeDocument/2006/relationships/hyperlink" Target="https://www.transfermarkt.com/nk-bravo/transfers/verein/26985/w_s/pos/saison_id/2023" TargetMode="External"/><Relationship Id="rId8258" Type="http://schemas.openxmlformats.org/officeDocument/2006/relationships/hyperlink" Target="https://www.transfermarkt.com/fc-koper/transfers/verein/433/w_s/pos/saison_id/2023" TargetMode="External"/><Relationship Id="rId8672" Type="http://schemas.openxmlformats.org/officeDocument/2006/relationships/hyperlink" Target="https://www.transfermarkt.com/ns-mura/transfers/verein/4059/w_s/pos/saison_id/2023" TargetMode="External"/><Relationship Id="rId9309" Type="http://schemas.openxmlformats.org/officeDocument/2006/relationships/hyperlink" Target="https://www.transfermarkt.com/nk-celje/transfers/verein/710/w_s/pos/saison_id/2023" TargetMode="External"/><Relationship Id="rId7274" Type="http://schemas.openxmlformats.org/officeDocument/2006/relationships/hyperlink" Target="https://www.transfermarkt.com/nk-domzale/transfers/verein/6248/w_s/pos/saison_id/2023" TargetMode="External"/><Relationship Id="rId8325" Type="http://schemas.openxmlformats.org/officeDocument/2006/relationships/hyperlink" Target="https://www.transfermarkt.com/ns-mura/transfers/verein/4059/w_s/pos/saison_id/2023" TargetMode="External"/><Relationship Id="rId1712" Type="http://schemas.openxmlformats.org/officeDocument/2006/relationships/hyperlink" Target="https://www.transfermarkt.com/nk-celje/transfers/verein/710/w_s/pos/saison_id/2023" TargetMode="External"/><Relationship Id="rId4868" Type="http://schemas.openxmlformats.org/officeDocument/2006/relationships/hyperlink" Target="https://www.transfermarkt.com/nk-aluminij-kidricevo/transfers/verein/11033/w_s/pos/saison_id/2023" TargetMode="External"/><Relationship Id="rId5919" Type="http://schemas.openxmlformats.org/officeDocument/2006/relationships/hyperlink" Target="https://www.transfermarkt.com/fc-koper/transfers/verein/433/w_s/pos/saison_id/2023" TargetMode="External"/><Relationship Id="rId6290" Type="http://schemas.openxmlformats.org/officeDocument/2006/relationships/hyperlink" Target="https://www.transfermarkt.com/nk-olimpija-ljubljana/transfers/verein/4772/w_s/pos/saison_id/2023" TargetMode="External"/><Relationship Id="rId3884" Type="http://schemas.openxmlformats.org/officeDocument/2006/relationships/hyperlink" Target="https://www.transfermarkt.com/ns-mura/transfers/verein/4059/w_s/pos/saison_id/2023" TargetMode="External"/><Relationship Id="rId4935" Type="http://schemas.openxmlformats.org/officeDocument/2006/relationships/hyperlink" Target="https://www.transfermarkt.com/nk-radomlje/transfers/verein/21460/w_s/pos/saison_id/2023" TargetMode="External"/><Relationship Id="rId7341" Type="http://schemas.openxmlformats.org/officeDocument/2006/relationships/hyperlink" Target="https://www.transfermarkt.com/nk-bravo/transfers/verein/26985/w_s/pos/saison_id/2023" TargetMode="External"/><Relationship Id="rId9099" Type="http://schemas.openxmlformats.org/officeDocument/2006/relationships/hyperlink" Target="https://www.transfermarkt.com/nk-celje/transfers/verein/710/w_s/pos/saison_id/2023" TargetMode="External"/><Relationship Id="rId2486" Type="http://schemas.openxmlformats.org/officeDocument/2006/relationships/hyperlink" Target="https://www.transfermarkt.com/fc-koper/transfers/verein/433/w_s/pos/saison_id/2023" TargetMode="External"/><Relationship Id="rId3537" Type="http://schemas.openxmlformats.org/officeDocument/2006/relationships/hyperlink" Target="https://www.transfermarkt.com/nk-maribor/transfers/verein/790/w_s/pos/saison_id/2023" TargetMode="External"/><Relationship Id="rId3951" Type="http://schemas.openxmlformats.org/officeDocument/2006/relationships/hyperlink" Target="https://www.transfermarkt.com/nk-domzale/transfers/verein/6248/w_s/pos/saison_id/2023" TargetMode="External"/><Relationship Id="rId458" Type="http://schemas.openxmlformats.org/officeDocument/2006/relationships/hyperlink" Target="https://www.transfermarkt.com/nk-rogaska/transfers/verein/55601/w_s/pos/saison_id/2023" TargetMode="External"/><Relationship Id="rId872" Type="http://schemas.openxmlformats.org/officeDocument/2006/relationships/hyperlink" Target="https://www.transfermarkt.com/fc-koper/transfers/verein/433/w_s/pos/saison_id/2023" TargetMode="External"/><Relationship Id="rId1088" Type="http://schemas.openxmlformats.org/officeDocument/2006/relationships/hyperlink" Target="https://www.transfermarkt.com/nk-aluminij-kidricevo/transfers/verein/11033/w_s/pos/saison_id/2023" TargetMode="External"/><Relationship Id="rId2139" Type="http://schemas.openxmlformats.org/officeDocument/2006/relationships/hyperlink" Target="https://www.transfermarkt.com/nk-aluminij-kidricevo/transfers/verein/11033/w_s/pos/saison_id/2023" TargetMode="External"/><Relationship Id="rId2553" Type="http://schemas.openxmlformats.org/officeDocument/2006/relationships/hyperlink" Target="https://www.transfermarkt.com/nk-celje/transfers/verein/710/w_s/pos/saison_id/2023" TargetMode="External"/><Relationship Id="rId3604" Type="http://schemas.openxmlformats.org/officeDocument/2006/relationships/hyperlink" Target="https://www.transfermarkt.com/nk-radomlje/kader/verein/21460/saison_id/2023" TargetMode="External"/><Relationship Id="rId6010" Type="http://schemas.openxmlformats.org/officeDocument/2006/relationships/hyperlink" Target="https://www.transfermarkt.com/nk-radomlje/kader/verein/21460/saison_id/2023" TargetMode="External"/><Relationship Id="rId9166" Type="http://schemas.openxmlformats.org/officeDocument/2006/relationships/hyperlink" Target="https://www.transfermarkt.com/nk-celje/kader/verein/710/saison_id/2023" TargetMode="External"/><Relationship Id="rId9580" Type="http://schemas.openxmlformats.org/officeDocument/2006/relationships/hyperlink" Target="https://www.transfermarkt.com/nk-olimpija-ljubljana/kader/verein/4772/saison_id/2023" TargetMode="External"/><Relationship Id="rId525" Type="http://schemas.openxmlformats.org/officeDocument/2006/relationships/hyperlink" Target="https://www.transfermarkt.com/nk-aluminij-kidricevo/transfers/verein/11033/w_s/pos/saison_id/2023" TargetMode="External"/><Relationship Id="rId1155" Type="http://schemas.openxmlformats.org/officeDocument/2006/relationships/hyperlink" Target="https://www.transfermarkt.com/fc-koper/transfers/verein/433/w_s/pos/saison_id/2023" TargetMode="External"/><Relationship Id="rId2206" Type="http://schemas.openxmlformats.org/officeDocument/2006/relationships/hyperlink" Target="https://www.transfermarkt.com/nk-aluminij-kidricevo/kader/verein/11033/saison_id/2023" TargetMode="External"/><Relationship Id="rId2620" Type="http://schemas.openxmlformats.org/officeDocument/2006/relationships/hyperlink" Target="https://www.transfermarkt.com/nk-aluminij-kidricevo/kader/verein/11033/saison_id/2023" TargetMode="External"/><Relationship Id="rId5776" Type="http://schemas.openxmlformats.org/officeDocument/2006/relationships/hyperlink" Target="https://www.transfermarkt.com/nk-olimpija-ljubljana/kader/verein/4772/saison_id/2023" TargetMode="External"/><Relationship Id="rId8182" Type="http://schemas.openxmlformats.org/officeDocument/2006/relationships/hyperlink" Target="https://www.transfermarkt.com/nk-bravo/kader/verein/26985/saison_id/2023" TargetMode="External"/><Relationship Id="rId9233" Type="http://schemas.openxmlformats.org/officeDocument/2006/relationships/hyperlink" Target="https://www.transfermarkt.com/nk-olimpija-ljubljana/transfers/verein/4772/w_s/pos/saison_id/2023" TargetMode="External"/><Relationship Id="rId1222" Type="http://schemas.openxmlformats.org/officeDocument/2006/relationships/hyperlink" Target="https://www.transfermarkt.com/nk-celje/kader/verein/710/saison_id/2023" TargetMode="External"/><Relationship Id="rId4378" Type="http://schemas.openxmlformats.org/officeDocument/2006/relationships/hyperlink" Target="https://www.transfermarkt.com/ns-mura/transfers/verein/4059/w_s/pos/saison_id/2023" TargetMode="External"/><Relationship Id="rId5429" Type="http://schemas.openxmlformats.org/officeDocument/2006/relationships/hyperlink" Target="https://www.transfermarkt.com/nk-maribor/transfers/verein/790/w_s/pos/saison_id/2023" TargetMode="External"/><Relationship Id="rId6827" Type="http://schemas.openxmlformats.org/officeDocument/2006/relationships/hyperlink" Target="https://www.transfermarkt.com/nk-rogaska/transfers/verein/55601/w_s/pos/saison_id/2023" TargetMode="External"/><Relationship Id="rId9300" Type="http://schemas.openxmlformats.org/officeDocument/2006/relationships/hyperlink" Target="https://www.transfermarkt.com/nk-rogaska/transfers/verein/55601/w_s/pos/saison_id/2023" TargetMode="External"/><Relationship Id="rId3394" Type="http://schemas.openxmlformats.org/officeDocument/2006/relationships/hyperlink" Target="https://www.transfermarkt.com/nk-domzale/kader/verein/6248/saison_id/2023" TargetMode="External"/><Relationship Id="rId4792" Type="http://schemas.openxmlformats.org/officeDocument/2006/relationships/hyperlink" Target="https://www.transfermarkt.com/nk-domzale/kader/verein/6248/saison_id/2023" TargetMode="External"/><Relationship Id="rId5843" Type="http://schemas.openxmlformats.org/officeDocument/2006/relationships/hyperlink" Target="https://www.transfermarkt.com/nk-domzale/transfers/verein/6248/w_s/pos/saison_id/2023" TargetMode="External"/><Relationship Id="rId8999" Type="http://schemas.openxmlformats.org/officeDocument/2006/relationships/hyperlink" Target="https://www.transfermarkt.com/nk-maribor/transfers/verein/790/w_s/pos/saison_id/2023" TargetMode="External"/><Relationship Id="rId3047" Type="http://schemas.openxmlformats.org/officeDocument/2006/relationships/hyperlink" Target="https://www.transfermarkt.com/fc-koper/transfers/verein/433/w_s/pos/saison_id/2023" TargetMode="External"/><Relationship Id="rId4445" Type="http://schemas.openxmlformats.org/officeDocument/2006/relationships/hyperlink" Target="https://www.transfermarkt.com/nk-rogaska/transfers/verein/55601/w_s/pos/saison_id/2023" TargetMode="External"/><Relationship Id="rId5910" Type="http://schemas.openxmlformats.org/officeDocument/2006/relationships/hyperlink" Target="https://www.transfermarkt.com/nk-radomlje/transfers/verein/21460/w_s/pos/saison_id/2023" TargetMode="External"/><Relationship Id="rId3461" Type="http://schemas.openxmlformats.org/officeDocument/2006/relationships/hyperlink" Target="https://www.transfermarkt.com/nk-aluminij-kidricevo/transfers/verein/11033/w_s/pos/saison_id/2023" TargetMode="External"/><Relationship Id="rId4512" Type="http://schemas.openxmlformats.org/officeDocument/2006/relationships/hyperlink" Target="https://www.transfermarkt.com/fc-koper/transfers/verein/433/w_s/pos/saison_id/2023" TargetMode="External"/><Relationship Id="rId7668" Type="http://schemas.openxmlformats.org/officeDocument/2006/relationships/hyperlink" Target="https://www.transfermarkt.com/ns-mura/transfers/verein/4059/w_s/pos/saison_id/2023" TargetMode="External"/><Relationship Id="rId8719" Type="http://schemas.openxmlformats.org/officeDocument/2006/relationships/hyperlink" Target="https://www.transfermarkt.com/ns-mura/kader/verein/4059/saison_id/2023" TargetMode="External"/><Relationship Id="rId382" Type="http://schemas.openxmlformats.org/officeDocument/2006/relationships/hyperlink" Target="https://www.transfermarkt.com/nk-bravo/kader/verein/26985/saison_id/2023" TargetMode="External"/><Relationship Id="rId2063" Type="http://schemas.openxmlformats.org/officeDocument/2006/relationships/hyperlink" Target="https://www.transfermarkt.com/nk-radomlje/transfers/verein/21460/w_s/pos/saison_id/2023" TargetMode="External"/><Relationship Id="rId3114" Type="http://schemas.openxmlformats.org/officeDocument/2006/relationships/hyperlink" Target="https://www.transfermarkt.com/nk-maribor/transfers/verein/790/w_s/pos/saison_id/2023" TargetMode="External"/><Relationship Id="rId6684" Type="http://schemas.openxmlformats.org/officeDocument/2006/relationships/hyperlink" Target="https://www.transfermarkt.com/nk-domzale/transfers/verein/6248/w_s/pos/saison_id/2023" TargetMode="External"/><Relationship Id="rId7735" Type="http://schemas.openxmlformats.org/officeDocument/2006/relationships/hyperlink" Target="https://www.transfermarkt.com/nk-domzale/kader/verein/6248/saison_id/2023" TargetMode="External"/><Relationship Id="rId9090" Type="http://schemas.openxmlformats.org/officeDocument/2006/relationships/hyperlink" Target="https://www.transfermarkt.com/ns-mura/transfers/verein/4059/w_s/pos/saison_id/2023" TargetMode="External"/><Relationship Id="rId2130" Type="http://schemas.openxmlformats.org/officeDocument/2006/relationships/hyperlink" Target="https://www.transfermarkt.com/nk-aluminij-kidricevo/transfers/verein/11033/w_s/pos/saison_id/2023" TargetMode="External"/><Relationship Id="rId5286" Type="http://schemas.openxmlformats.org/officeDocument/2006/relationships/hyperlink" Target="https://www.transfermarkt.com/nk-radomlje/transfers/verein/21460/w_s/pos/saison_id/2023" TargetMode="External"/><Relationship Id="rId6337" Type="http://schemas.openxmlformats.org/officeDocument/2006/relationships/hyperlink" Target="https://www.transfermarkt.com/nk-maribor/kader/verein/790/saison_id/2023" TargetMode="External"/><Relationship Id="rId6751" Type="http://schemas.openxmlformats.org/officeDocument/2006/relationships/hyperlink" Target="https://www.transfermarkt.com/nk-celje/kader/verein/710/saison_id/2023" TargetMode="External"/><Relationship Id="rId102" Type="http://schemas.openxmlformats.org/officeDocument/2006/relationships/hyperlink" Target="https://www.transfermarkt.com/nk-rogaska/transfers/verein/55601/w_s/pos/saison_id/2023" TargetMode="External"/><Relationship Id="rId5353" Type="http://schemas.openxmlformats.org/officeDocument/2006/relationships/hyperlink" Target="https://www.transfermarkt.com/nk-maribor/kader/verein/790/saison_id/2023" TargetMode="External"/><Relationship Id="rId6404" Type="http://schemas.openxmlformats.org/officeDocument/2006/relationships/hyperlink" Target="https://www.transfermarkt.com/nk-aluminij-kidricevo/transfers/verein/11033/w_s/pos/saison_id/2023" TargetMode="External"/><Relationship Id="rId7802" Type="http://schemas.openxmlformats.org/officeDocument/2006/relationships/hyperlink" Target="https://www.transfermarkt.com/nk-radomlje/transfers/verein/21460/w_s/pos/saison_id/2023" TargetMode="External"/><Relationship Id="rId1896" Type="http://schemas.openxmlformats.org/officeDocument/2006/relationships/hyperlink" Target="https://www.transfermarkt.com/nk-radomlje/transfers/verein/21460/w_s/pos/saison_id/2023" TargetMode="External"/><Relationship Id="rId2947" Type="http://schemas.openxmlformats.org/officeDocument/2006/relationships/hyperlink" Target="https://www.transfermarkt.com/nk-aluminij-kidricevo/kader/verein/11033/saison_id/2023" TargetMode="External"/><Relationship Id="rId5006" Type="http://schemas.openxmlformats.org/officeDocument/2006/relationships/hyperlink" Target="https://www.transfermarkt.com/nk-celje/transfers/verein/710/w_s/pos/saison_id/2023" TargetMode="External"/><Relationship Id="rId919" Type="http://schemas.openxmlformats.org/officeDocument/2006/relationships/hyperlink" Target="https://www.transfermarkt.com/nk-bravo/kader/verein/26985/saison_id/2023" TargetMode="External"/><Relationship Id="rId1549" Type="http://schemas.openxmlformats.org/officeDocument/2006/relationships/hyperlink" Target="https://www.transfermarkt.com/nk-rogaska/kader/verein/55601/saison_id/2023" TargetMode="External"/><Relationship Id="rId1963" Type="http://schemas.openxmlformats.org/officeDocument/2006/relationships/hyperlink" Target="https://www.transfermarkt.com/nk-aluminij-kidricevo/kader/verein/11033/saison_id/2023" TargetMode="External"/><Relationship Id="rId4022" Type="http://schemas.openxmlformats.org/officeDocument/2006/relationships/hyperlink" Target="https://www.transfermarkt.com/nk-maribor/transfers/verein/790/w_s/pos/saison_id/2023" TargetMode="External"/><Relationship Id="rId5420" Type="http://schemas.openxmlformats.org/officeDocument/2006/relationships/hyperlink" Target="https://www.transfermarkt.com/nk-celje/transfers/verein/710/w_s/pos/saison_id/2023" TargetMode="External"/><Relationship Id="rId7178" Type="http://schemas.openxmlformats.org/officeDocument/2006/relationships/hyperlink" Target="https://www.transfermarkt.com/nk-bravo/transfers/verein/26985/w_s/pos/saison_id/2023" TargetMode="External"/><Relationship Id="rId8576" Type="http://schemas.openxmlformats.org/officeDocument/2006/relationships/hyperlink" Target="https://www.transfermarkt.com/fc-koper/transfers/verein/433/w_s/pos/saison_id/2023" TargetMode="External"/><Relationship Id="rId8990" Type="http://schemas.openxmlformats.org/officeDocument/2006/relationships/hyperlink" Target="https://www.transfermarkt.com/nk-aluminij-kidricevo/transfers/verein/11033/w_s/pos/saison_id/2023" TargetMode="External"/><Relationship Id="rId9627" Type="http://schemas.openxmlformats.org/officeDocument/2006/relationships/hyperlink" Target="https://www.transfermarkt.com/nk-aluminij-kidricevo/transfers/verein/11033/w_s/pos/saison_id/2023" TargetMode="External"/><Relationship Id="rId1616" Type="http://schemas.openxmlformats.org/officeDocument/2006/relationships/hyperlink" Target="https://www.transfermarkt.com/nk-domzale/transfers/verein/6248/w_s/pos/saison_id/2023" TargetMode="External"/><Relationship Id="rId7592" Type="http://schemas.openxmlformats.org/officeDocument/2006/relationships/hyperlink" Target="https://www.transfermarkt.com/ns-mura/transfers/verein/4059/w_s/pos/saison_id/2023" TargetMode="External"/><Relationship Id="rId8229" Type="http://schemas.openxmlformats.org/officeDocument/2006/relationships/hyperlink" Target="https://www.transfermarkt.com/nk-maribor/transfers/verein/790/w_s/pos/saison_id/2023" TargetMode="External"/><Relationship Id="rId8643" Type="http://schemas.openxmlformats.org/officeDocument/2006/relationships/hyperlink" Target="https://www.transfermarkt.com/nk-celje/transfers/verein/710/w_s/pos/saison_id/2023" TargetMode="External"/><Relationship Id="rId3788" Type="http://schemas.openxmlformats.org/officeDocument/2006/relationships/hyperlink" Target="https://www.transfermarkt.com/nk-domzale/transfers/verein/6248/w_s/pos/saison_id/2023" TargetMode="External"/><Relationship Id="rId4839" Type="http://schemas.openxmlformats.org/officeDocument/2006/relationships/hyperlink" Target="https://www.transfermarkt.com/nk-olimpija-ljubljana/transfers/verein/4772/w_s/pos/saison_id/2023" TargetMode="External"/><Relationship Id="rId6194" Type="http://schemas.openxmlformats.org/officeDocument/2006/relationships/hyperlink" Target="https://www.transfermarkt.com/ns-mura/transfers/verein/4059/w_s/pos/saison_id/2023" TargetMode="External"/><Relationship Id="rId7245" Type="http://schemas.openxmlformats.org/officeDocument/2006/relationships/hyperlink" Target="https://www.transfermarkt.com/nk-rogaska/transfers/verein/55601/w_s/pos/saison_id/2023" TargetMode="External"/><Relationship Id="rId8710" Type="http://schemas.openxmlformats.org/officeDocument/2006/relationships/hyperlink" Target="https://www.transfermarkt.com/fc-koper/kader/verein/433/saison_id/2023" TargetMode="External"/><Relationship Id="rId3855" Type="http://schemas.openxmlformats.org/officeDocument/2006/relationships/hyperlink" Target="https://www.transfermarkt.com/nk-aluminij-kidricevo/transfers/verein/11033/w_s/pos/saison_id/2023" TargetMode="External"/><Relationship Id="rId6261" Type="http://schemas.openxmlformats.org/officeDocument/2006/relationships/hyperlink" Target="https://www.transfermarkt.com/nk-radomlje/transfers/verein/21460/w_s/pos/saison_id/2023" TargetMode="External"/><Relationship Id="rId7312" Type="http://schemas.openxmlformats.org/officeDocument/2006/relationships/hyperlink" Target="https://www.transfermarkt.com/fc-koper/kader/verein/433/saison_id/2023" TargetMode="External"/><Relationship Id="rId776" Type="http://schemas.openxmlformats.org/officeDocument/2006/relationships/hyperlink" Target="https://www.transfermarkt.com/nk-celje/transfers/verein/710/w_s/pos/saison_id/2023" TargetMode="External"/><Relationship Id="rId2457" Type="http://schemas.openxmlformats.org/officeDocument/2006/relationships/hyperlink" Target="https://www.transfermarkt.com/ns-mura/transfers/verein/4059/w_s/pos/saison_id/2023" TargetMode="External"/><Relationship Id="rId3508" Type="http://schemas.openxmlformats.org/officeDocument/2006/relationships/hyperlink" Target="https://www.transfermarkt.com/nk-aluminij-kidricevo/kader/verein/11033/saison_id/2023" TargetMode="External"/><Relationship Id="rId4906" Type="http://schemas.openxmlformats.org/officeDocument/2006/relationships/hyperlink" Target="https://www.transfermarkt.com/nk-olimpija-ljubljana/kader/verein/4772/saison_id/2023" TargetMode="External"/><Relationship Id="rId9484" Type="http://schemas.openxmlformats.org/officeDocument/2006/relationships/hyperlink" Target="https://www.transfermarkt.com/nk-celje/kader/verein/710/saison_id/2023" TargetMode="External"/><Relationship Id="rId429" Type="http://schemas.openxmlformats.org/officeDocument/2006/relationships/hyperlink" Target="https://www.transfermarkt.com/nk-maribor/transfers/verein/790/w_s/pos/saison_id/2023" TargetMode="External"/><Relationship Id="rId1059" Type="http://schemas.openxmlformats.org/officeDocument/2006/relationships/hyperlink" Target="https://www.transfermarkt.com/nk-radomlje/transfers/verein/21460/w_s/pos/saison_id/2023" TargetMode="External"/><Relationship Id="rId1473" Type="http://schemas.openxmlformats.org/officeDocument/2006/relationships/hyperlink" Target="https://www.transfermarkt.com/nk-rogaska/transfers/verein/55601/w_s/pos/saison_id/2023" TargetMode="External"/><Relationship Id="rId2871" Type="http://schemas.openxmlformats.org/officeDocument/2006/relationships/hyperlink" Target="https://www.transfermarkt.com/nk-celje/transfers/verein/710/w_s/pos/saison_id/2023" TargetMode="External"/><Relationship Id="rId3922" Type="http://schemas.openxmlformats.org/officeDocument/2006/relationships/hyperlink" Target="https://www.transfermarkt.com/nk-domzale/kader/verein/6248/saison_id/2023" TargetMode="External"/><Relationship Id="rId8086" Type="http://schemas.openxmlformats.org/officeDocument/2006/relationships/hyperlink" Target="https://www.transfermarkt.com/nk-rogaska/kader/verein/55601/saison_id/2023" TargetMode="External"/><Relationship Id="rId9137" Type="http://schemas.openxmlformats.org/officeDocument/2006/relationships/hyperlink" Target="https://www.transfermarkt.com/nk-radomlje/transfers/verein/21460/w_s/pos/saison_id/2023" TargetMode="External"/><Relationship Id="rId843" Type="http://schemas.openxmlformats.org/officeDocument/2006/relationships/hyperlink" Target="https://www.transfermarkt.com/fc-koper/transfers/verein/433/w_s/pos/saison_id/2023" TargetMode="External"/><Relationship Id="rId1126" Type="http://schemas.openxmlformats.org/officeDocument/2006/relationships/hyperlink" Target="https://www.transfermarkt.com/nk-bravo/kader/verein/26985/saison_id/2023" TargetMode="External"/><Relationship Id="rId2524" Type="http://schemas.openxmlformats.org/officeDocument/2006/relationships/hyperlink" Target="https://www.transfermarkt.com/nk-aluminij-kidricevo/kader/verein/11033/saison_id/2023" TargetMode="External"/><Relationship Id="rId8153" Type="http://schemas.openxmlformats.org/officeDocument/2006/relationships/hyperlink" Target="https://www.transfermarkt.com/nk-maribor/transfers/verein/790/w_s/pos/saison_id/2023" TargetMode="External"/><Relationship Id="rId9551" Type="http://schemas.openxmlformats.org/officeDocument/2006/relationships/hyperlink" Target="https://www.transfermarkt.com/nk-radomlje/transfers/verein/21460/w_s/pos/saison_id/2023" TargetMode="External"/><Relationship Id="rId910" Type="http://schemas.openxmlformats.org/officeDocument/2006/relationships/hyperlink" Target="https://www.transfermarkt.com/nk-maribor/kader/verein/790/saison_id/2023" TargetMode="External"/><Relationship Id="rId1540" Type="http://schemas.openxmlformats.org/officeDocument/2006/relationships/hyperlink" Target="https://www.transfermarkt.com/nk-celje/kader/verein/710/saison_id/2023" TargetMode="External"/><Relationship Id="rId4696" Type="http://schemas.openxmlformats.org/officeDocument/2006/relationships/hyperlink" Target="https://www.transfermarkt.com/ns-mura/kader/verein/4059/saison_id/2023" TargetMode="External"/><Relationship Id="rId5747" Type="http://schemas.openxmlformats.org/officeDocument/2006/relationships/hyperlink" Target="https://www.transfermarkt.com/nk-aluminij-kidricevo/transfers/verein/11033/w_s/pos/saison_id/2023" TargetMode="External"/><Relationship Id="rId9204" Type="http://schemas.openxmlformats.org/officeDocument/2006/relationships/hyperlink" Target="https://www.transfermarkt.com/fc-koper/transfers/verein/433/w_s/pos/saison_id/2023" TargetMode="External"/><Relationship Id="rId3298" Type="http://schemas.openxmlformats.org/officeDocument/2006/relationships/hyperlink" Target="https://www.transfermarkt.com/nk-radomlje/kader/verein/21460/saison_id/2023" TargetMode="External"/><Relationship Id="rId4349" Type="http://schemas.openxmlformats.org/officeDocument/2006/relationships/hyperlink" Target="https://www.transfermarkt.com/nk-maribor/transfers/verein/790/w_s/pos/saison_id/2023" TargetMode="External"/><Relationship Id="rId4763" Type="http://schemas.openxmlformats.org/officeDocument/2006/relationships/hyperlink" Target="https://www.transfermarkt.com/fc-koper/transfers/verein/433/w_s/pos/saison_id/2023" TargetMode="External"/><Relationship Id="rId5814" Type="http://schemas.openxmlformats.org/officeDocument/2006/relationships/hyperlink" Target="https://www.transfermarkt.com/nk-celje/transfers/verein/710/w_s/pos/saison_id/2023" TargetMode="External"/><Relationship Id="rId8220" Type="http://schemas.openxmlformats.org/officeDocument/2006/relationships/hyperlink" Target="https://www.transfermarkt.com/nk-celje/kader/verein/710/saison_id/2023" TargetMode="External"/><Relationship Id="rId3365" Type="http://schemas.openxmlformats.org/officeDocument/2006/relationships/hyperlink" Target="https://www.transfermarkt.com/ns-mura/transfers/verein/4059/w_s/pos/saison_id/2023" TargetMode="External"/><Relationship Id="rId4416" Type="http://schemas.openxmlformats.org/officeDocument/2006/relationships/hyperlink" Target="https://www.transfermarkt.com/nk-domzale/transfers/verein/6248/w_s/pos/saison_id/2023" TargetMode="External"/><Relationship Id="rId4830" Type="http://schemas.openxmlformats.org/officeDocument/2006/relationships/hyperlink" Target="https://www.transfermarkt.com/nk-rogaska/transfers/verein/55601/w_s/pos/saison_id/2023" TargetMode="External"/><Relationship Id="rId7986" Type="http://schemas.openxmlformats.org/officeDocument/2006/relationships/hyperlink" Target="https://www.transfermarkt.com/nk-celje/transfers/verein/710/w_s/pos/saison_id/2023" TargetMode="External"/><Relationship Id="rId286" Type="http://schemas.openxmlformats.org/officeDocument/2006/relationships/hyperlink" Target="https://www.transfermarkt.com/nk-bravo/kader/verein/26985/saison_id/2023" TargetMode="External"/><Relationship Id="rId2381" Type="http://schemas.openxmlformats.org/officeDocument/2006/relationships/hyperlink" Target="https://www.transfermarkt.com/nk-bravo/transfers/verein/26985/w_s/pos/saison_id/2023" TargetMode="External"/><Relationship Id="rId3018" Type="http://schemas.openxmlformats.org/officeDocument/2006/relationships/hyperlink" Target="https://www.transfermarkt.com/nk-aluminij-kidricevo/transfers/verein/11033/w_s/pos/saison_id/2023" TargetMode="External"/><Relationship Id="rId3432" Type="http://schemas.openxmlformats.org/officeDocument/2006/relationships/hyperlink" Target="https://www.transfermarkt.com/nk-celje/transfers/verein/710/w_s/pos/saison_id/2023" TargetMode="External"/><Relationship Id="rId6588" Type="http://schemas.openxmlformats.org/officeDocument/2006/relationships/hyperlink" Target="https://www.transfermarkt.com/ns-mura/transfers/verein/4059/w_s/pos/saison_id/2023" TargetMode="External"/><Relationship Id="rId7639" Type="http://schemas.openxmlformats.org/officeDocument/2006/relationships/hyperlink" Target="https://www.transfermarkt.com/nk-maribor/kader/verein/790/saison_id/2023" TargetMode="External"/><Relationship Id="rId353" Type="http://schemas.openxmlformats.org/officeDocument/2006/relationships/hyperlink" Target="https://www.transfermarkt.com/nk-celje/transfers/verein/710/w_s/pos/saison_id/2023" TargetMode="External"/><Relationship Id="rId2034" Type="http://schemas.openxmlformats.org/officeDocument/2006/relationships/hyperlink" Target="https://www.transfermarkt.com/nk-rogaska/transfers/verein/55601/w_s/pos/saison_id/2023" TargetMode="External"/><Relationship Id="rId9061" Type="http://schemas.openxmlformats.org/officeDocument/2006/relationships/hyperlink" Target="https://www.transfermarkt.com/nk-bravo/kader/verein/26985/saison_id/2023" TargetMode="External"/><Relationship Id="rId420" Type="http://schemas.openxmlformats.org/officeDocument/2006/relationships/hyperlink" Target="https://www.transfermarkt.com/ns-mura/transfers/verein/4059/w_s/pos/saison_id/2023" TargetMode="External"/><Relationship Id="rId1050" Type="http://schemas.openxmlformats.org/officeDocument/2006/relationships/hyperlink" Target="https://www.transfermarkt.com/nk-domzale/transfers/verein/6248/w_s/pos/saison_id/2023" TargetMode="External"/><Relationship Id="rId2101" Type="http://schemas.openxmlformats.org/officeDocument/2006/relationships/hyperlink" Target="https://www.transfermarkt.com/fc-koper/kader/verein/433/saison_id/2023" TargetMode="External"/><Relationship Id="rId5257" Type="http://schemas.openxmlformats.org/officeDocument/2006/relationships/hyperlink" Target="https://www.transfermarkt.com/nk-domzale/kader/verein/6248/saison_id/2023" TargetMode="External"/><Relationship Id="rId6655" Type="http://schemas.openxmlformats.org/officeDocument/2006/relationships/hyperlink" Target="https://www.transfermarkt.com/ns-mura/kader/verein/4059/saison_id/2023" TargetMode="External"/><Relationship Id="rId7706" Type="http://schemas.openxmlformats.org/officeDocument/2006/relationships/hyperlink" Target="https://www.transfermarkt.com/nk-rogaska/transfers/verein/55601/w_s/pos/saison_id/2023" TargetMode="External"/><Relationship Id="rId5671" Type="http://schemas.openxmlformats.org/officeDocument/2006/relationships/hyperlink" Target="https://www.transfermarkt.com/nk-rogaska/kader/verein/55601/saison_id/2023" TargetMode="External"/><Relationship Id="rId6308" Type="http://schemas.openxmlformats.org/officeDocument/2006/relationships/hyperlink" Target="https://www.transfermarkt.com/nk-rogaska/transfers/verein/55601/w_s/pos/saison_id/2023" TargetMode="External"/><Relationship Id="rId6722" Type="http://schemas.openxmlformats.org/officeDocument/2006/relationships/hyperlink" Target="https://www.transfermarkt.com/nk-maribor/transfers/verein/790/w_s/pos/saison_id/2023" TargetMode="External"/><Relationship Id="rId1867" Type="http://schemas.openxmlformats.org/officeDocument/2006/relationships/hyperlink" Target="https://www.transfermarkt.com/nk-maribor/kader/verein/790/saison_id/2023" TargetMode="External"/><Relationship Id="rId2918" Type="http://schemas.openxmlformats.org/officeDocument/2006/relationships/hyperlink" Target="https://www.transfermarkt.com/nk-celje/transfers/verein/710/w_s/pos/saison_id/2023" TargetMode="External"/><Relationship Id="rId4273" Type="http://schemas.openxmlformats.org/officeDocument/2006/relationships/hyperlink" Target="https://www.transfermarkt.com/nk-olimpija-ljubljana/kader/verein/4772/saison_id/2023" TargetMode="External"/><Relationship Id="rId5324" Type="http://schemas.openxmlformats.org/officeDocument/2006/relationships/hyperlink" Target="https://www.transfermarkt.com/nk-olimpija-ljubljana/transfers/verein/4772/w_s/pos/saison_id/2023" TargetMode="External"/><Relationship Id="rId8894" Type="http://schemas.openxmlformats.org/officeDocument/2006/relationships/hyperlink" Target="https://www.transfermarkt.com/nk-rogaska/transfers/verein/55601/w_s/pos/saison_id/2023" TargetMode="External"/><Relationship Id="rId1934" Type="http://schemas.openxmlformats.org/officeDocument/2006/relationships/hyperlink" Target="https://www.transfermarkt.com/nk-rogaska/transfers/verein/55601/w_s/pos/saison_id/2023" TargetMode="External"/><Relationship Id="rId4340" Type="http://schemas.openxmlformats.org/officeDocument/2006/relationships/hyperlink" Target="https://www.transfermarkt.com/nk-domzale/transfers/verein/6248/w_s/pos/saison_id/2023" TargetMode="External"/><Relationship Id="rId7496" Type="http://schemas.openxmlformats.org/officeDocument/2006/relationships/hyperlink" Target="https://www.transfermarkt.com/fc-koper/transfers/verein/433/w_s/pos/saison_id/2023" TargetMode="External"/><Relationship Id="rId8547" Type="http://schemas.openxmlformats.org/officeDocument/2006/relationships/hyperlink" Target="https://www.transfermarkt.com/nk-olimpija-ljubljana/transfers/verein/4772/w_s/pos/saison_id/2023" TargetMode="External"/><Relationship Id="rId8961" Type="http://schemas.openxmlformats.org/officeDocument/2006/relationships/hyperlink" Target="https://www.transfermarkt.com/nk-olimpija-ljubljana/transfers/verein/4772/w_s/pos/saison_id/2023" TargetMode="External"/><Relationship Id="rId6098" Type="http://schemas.openxmlformats.org/officeDocument/2006/relationships/hyperlink" Target="https://www.transfermarkt.com/fc-koper/transfers/verein/433/w_s/pos/saison_id/2023" TargetMode="External"/><Relationship Id="rId7149" Type="http://schemas.openxmlformats.org/officeDocument/2006/relationships/hyperlink" Target="https://www.transfermarkt.com/nk-domzale/transfers/verein/6248/w_s/pos/saison_id/2023" TargetMode="External"/><Relationship Id="rId7563" Type="http://schemas.openxmlformats.org/officeDocument/2006/relationships/hyperlink" Target="https://www.transfermarkt.com/nk-bravo/transfers/verein/26985/w_s/pos/saison_id/2023" TargetMode="External"/><Relationship Id="rId8614" Type="http://schemas.openxmlformats.org/officeDocument/2006/relationships/hyperlink" Target="https://www.transfermarkt.com/nk-aluminij-kidricevo/kader/verein/11033/saison_id/2023" TargetMode="External"/><Relationship Id="rId6165" Type="http://schemas.openxmlformats.org/officeDocument/2006/relationships/hyperlink" Target="https://www.transfermarkt.com/nk-celje/transfers/verein/710/w_s/pos/saison_id/2023" TargetMode="External"/><Relationship Id="rId7216" Type="http://schemas.openxmlformats.org/officeDocument/2006/relationships/hyperlink" Target="https://www.transfermarkt.com/nk-radomlje/kader/verein/21460/saison_id/2023" TargetMode="External"/><Relationship Id="rId3759" Type="http://schemas.openxmlformats.org/officeDocument/2006/relationships/hyperlink" Target="https://www.transfermarkt.com/nk-radomlje/transfers/verein/21460/w_s/pos/saison_id/2023" TargetMode="External"/><Relationship Id="rId5181" Type="http://schemas.openxmlformats.org/officeDocument/2006/relationships/hyperlink" Target="https://www.transfermarkt.com/nk-maribor/transfers/verein/790/w_s/pos/saison_id/2023" TargetMode="External"/><Relationship Id="rId6232" Type="http://schemas.openxmlformats.org/officeDocument/2006/relationships/hyperlink" Target="https://www.transfermarkt.com/nk-domzale/kader/verein/6248/saison_id/2023" TargetMode="External"/><Relationship Id="rId7630" Type="http://schemas.openxmlformats.org/officeDocument/2006/relationships/hyperlink" Target="https://www.transfermarkt.com/nk-bravo/kader/verein/26985/saison_id/2023" TargetMode="External"/><Relationship Id="rId9388" Type="http://schemas.openxmlformats.org/officeDocument/2006/relationships/hyperlink" Target="https://www.transfermarkt.com/nk-olimpija-ljubljana/kader/verein/4772/saison_id/2023" TargetMode="External"/><Relationship Id="rId2775" Type="http://schemas.openxmlformats.org/officeDocument/2006/relationships/hyperlink" Target="https://www.transfermarkt.com/nk-bravo/transfers/verein/26985/w_s/pos/saison_id/2023" TargetMode="External"/><Relationship Id="rId3826" Type="http://schemas.openxmlformats.org/officeDocument/2006/relationships/hyperlink" Target="https://www.transfermarkt.com/nk-maribor/kader/verein/790/saison_id/2023" TargetMode="External"/><Relationship Id="rId747" Type="http://schemas.openxmlformats.org/officeDocument/2006/relationships/hyperlink" Target="https://www.transfermarkt.com/ns-mura/transfers/verein/4059/w_s/pos/saison_id/2023" TargetMode="External"/><Relationship Id="rId1377" Type="http://schemas.openxmlformats.org/officeDocument/2006/relationships/hyperlink" Target="https://www.transfermarkt.com/nk-olimpija-ljubljana/transfers/verein/4772/w_s/pos/saison_id/2023" TargetMode="External"/><Relationship Id="rId1791" Type="http://schemas.openxmlformats.org/officeDocument/2006/relationships/hyperlink" Target="https://www.transfermarkt.com/nk-domzale/transfers/verein/6248/w_s/pos/saison_id/2023" TargetMode="External"/><Relationship Id="rId2428" Type="http://schemas.openxmlformats.org/officeDocument/2006/relationships/hyperlink" Target="https://www.transfermarkt.com/nk-olimpija-ljubljana/kader/verein/4772/saison_id/2023" TargetMode="External"/><Relationship Id="rId2842" Type="http://schemas.openxmlformats.org/officeDocument/2006/relationships/hyperlink" Target="https://www.transfermarkt.com/nk-olimpija-ljubljana/transfers/verein/4772/w_s/pos/saison_id/2023" TargetMode="External"/><Relationship Id="rId5998" Type="http://schemas.openxmlformats.org/officeDocument/2006/relationships/hyperlink" Target="https://www.transfermarkt.com/nk-olimpija-ljubljana/kader/verein/4772/saison_id/2023" TargetMode="External"/><Relationship Id="rId9455" Type="http://schemas.openxmlformats.org/officeDocument/2006/relationships/hyperlink" Target="https://www.transfermarkt.com/nk-domzale/transfers/verein/6248/w_s/pos/saison_id/2023" TargetMode="External"/><Relationship Id="rId83" Type="http://schemas.openxmlformats.org/officeDocument/2006/relationships/hyperlink" Target="https://www.transfermarkt.com/nk-aluminij-kidricevo/transfers/verein/11033/w_s/pos/saison_id/2023" TargetMode="External"/><Relationship Id="rId814" Type="http://schemas.openxmlformats.org/officeDocument/2006/relationships/hyperlink" Target="https://www.transfermarkt.com/nk-celje/kader/verein/710/saison_id/2023" TargetMode="External"/><Relationship Id="rId1444" Type="http://schemas.openxmlformats.org/officeDocument/2006/relationships/hyperlink" Target="https://www.transfermarkt.com/nk-radomlje/kader/verein/21460/saison_id/2023" TargetMode="External"/><Relationship Id="rId8057" Type="http://schemas.openxmlformats.org/officeDocument/2006/relationships/hyperlink" Target="https://www.transfermarkt.com/nk-aluminij-kidricevo/transfers/verein/11033/w_s/pos/saison_id/2023" TargetMode="External"/><Relationship Id="rId8471" Type="http://schemas.openxmlformats.org/officeDocument/2006/relationships/hyperlink" Target="https://www.transfermarkt.com/nk-celje/transfers/verein/710/w_s/pos/saison_id/2023" TargetMode="External"/><Relationship Id="rId9108" Type="http://schemas.openxmlformats.org/officeDocument/2006/relationships/hyperlink" Target="https://www.transfermarkt.com/nk-bravo/transfers/verein/26985/w_s/pos/saison_id/2023" TargetMode="External"/><Relationship Id="rId9522" Type="http://schemas.openxmlformats.org/officeDocument/2006/relationships/hyperlink" Target="https://www.transfermarkt.com/ns-mura/transfers/verein/4059/w_s/pos/saison_id/2023" TargetMode="External"/><Relationship Id="rId1511" Type="http://schemas.openxmlformats.org/officeDocument/2006/relationships/hyperlink" Target="https://www.transfermarkt.com/nk-radomlje/transfers/verein/21460/w_s/pos/saison_id/2023" TargetMode="External"/><Relationship Id="rId4667" Type="http://schemas.openxmlformats.org/officeDocument/2006/relationships/hyperlink" Target="https://www.transfermarkt.com/ns-mura/transfers/verein/4059/w_s/pos/saison_id/2023" TargetMode="External"/><Relationship Id="rId5718" Type="http://schemas.openxmlformats.org/officeDocument/2006/relationships/hyperlink" Target="https://www.transfermarkt.com/ns-mura/transfers/verein/4059/w_s/pos/saison_id/2023" TargetMode="External"/><Relationship Id="rId7073" Type="http://schemas.openxmlformats.org/officeDocument/2006/relationships/hyperlink" Target="https://www.transfermarkt.com/nk-bravo/transfers/verein/26985/w_s/pos/saison_id/2023" TargetMode="External"/><Relationship Id="rId8124" Type="http://schemas.openxmlformats.org/officeDocument/2006/relationships/hyperlink" Target="https://www.transfermarkt.com/nk-domzale/transfers/verein/6248/w_s/pos/saison_id/2023" TargetMode="External"/><Relationship Id="rId3269" Type="http://schemas.openxmlformats.org/officeDocument/2006/relationships/hyperlink" Target="https://www.transfermarkt.com/nk-maribor/transfers/verein/790/w_s/pos/saison_id/2023" TargetMode="External"/><Relationship Id="rId3683" Type="http://schemas.openxmlformats.org/officeDocument/2006/relationships/hyperlink" Target="https://www.transfermarkt.com/ns-mura/transfers/verein/4059/w_s/pos/saison_id/2023" TargetMode="External"/><Relationship Id="rId7140" Type="http://schemas.openxmlformats.org/officeDocument/2006/relationships/hyperlink" Target="https://www.transfermarkt.com/nk-celje/transfers/verein/710/w_s/pos/saison_id/2023" TargetMode="External"/><Relationship Id="rId2285" Type="http://schemas.openxmlformats.org/officeDocument/2006/relationships/hyperlink" Target="https://www.transfermarkt.com/nk-rogaska/transfers/verein/55601/w_s/pos/saison_id/2023" TargetMode="External"/><Relationship Id="rId3336" Type="http://schemas.openxmlformats.org/officeDocument/2006/relationships/hyperlink" Target="https://www.transfermarkt.com/nk-bravo/transfers/verein/26985/w_s/pos/saison_id/2023" TargetMode="External"/><Relationship Id="rId4734" Type="http://schemas.openxmlformats.org/officeDocument/2006/relationships/hyperlink" Target="https://www.transfermarkt.com/nk-aluminij-kidricevo/transfers/verein/11033/w_s/pos/saison_id/2023" TargetMode="External"/><Relationship Id="rId257" Type="http://schemas.openxmlformats.org/officeDocument/2006/relationships/hyperlink" Target="https://www.transfermarkt.com/nk-radomlje/transfers/verein/21460/w_s/pos/saison_id/2023" TargetMode="External"/><Relationship Id="rId3750" Type="http://schemas.openxmlformats.org/officeDocument/2006/relationships/hyperlink" Target="https://www.transfermarkt.com/nk-bravo/transfers/verein/26985/w_s/pos/saison_id/2023" TargetMode="External"/><Relationship Id="rId4801" Type="http://schemas.openxmlformats.org/officeDocument/2006/relationships/hyperlink" Target="https://www.transfermarkt.com/fc-koper/kader/verein/433/saison_id/2023" TargetMode="External"/><Relationship Id="rId7957" Type="http://schemas.openxmlformats.org/officeDocument/2006/relationships/hyperlink" Target="https://www.transfermarkt.com/nk-celje/kader/verein/710/saison_id/2023" TargetMode="External"/><Relationship Id="rId671" Type="http://schemas.openxmlformats.org/officeDocument/2006/relationships/hyperlink" Target="https://www.transfermarkt.com/nk-domzale/transfers/verein/6248/w_s/pos/saison_id/2023" TargetMode="External"/><Relationship Id="rId2352" Type="http://schemas.openxmlformats.org/officeDocument/2006/relationships/hyperlink" Target="https://www.transfermarkt.com/nk-domzale/transfers/verein/6248/w_s/pos/saison_id/2023" TargetMode="External"/><Relationship Id="rId3403" Type="http://schemas.openxmlformats.org/officeDocument/2006/relationships/hyperlink" Target="https://www.transfermarkt.com/nk-radomlje/kader/verein/21460/saison_id/2023" TargetMode="External"/><Relationship Id="rId6559" Type="http://schemas.openxmlformats.org/officeDocument/2006/relationships/hyperlink" Target="https://www.transfermarkt.com/nk-maribor/kader/verein/790/saison_id/2023" TargetMode="External"/><Relationship Id="rId6973" Type="http://schemas.openxmlformats.org/officeDocument/2006/relationships/hyperlink" Target="https://www.transfermarkt.com/nk-bravo/kader/verein/26985/saison_id/2023" TargetMode="External"/><Relationship Id="rId324" Type="http://schemas.openxmlformats.org/officeDocument/2006/relationships/hyperlink" Target="https://www.transfermarkt.com/nk-olimpija-ljubljana/transfers/verein/4772/w_s/pos/saison_id/2023" TargetMode="External"/><Relationship Id="rId2005" Type="http://schemas.openxmlformats.org/officeDocument/2006/relationships/hyperlink" Target="https://www.transfermarkt.com/nk-olimpija-ljubljana/kader/verein/4772/saison_id/2023" TargetMode="External"/><Relationship Id="rId5575" Type="http://schemas.openxmlformats.org/officeDocument/2006/relationships/hyperlink" Target="https://www.transfermarkt.com/nk-bravo/kader/verein/26985/saison_id/2023" TargetMode="External"/><Relationship Id="rId6626" Type="http://schemas.openxmlformats.org/officeDocument/2006/relationships/hyperlink" Target="https://www.transfermarkt.com/nk-bravo/transfers/verein/26985/w_s/pos/saison_id/2023" TargetMode="External"/><Relationship Id="rId9032" Type="http://schemas.openxmlformats.org/officeDocument/2006/relationships/hyperlink" Target="https://www.transfermarkt.com/nk-radomlje/transfers/verein/21460/w_s/pos/saison_id/2023" TargetMode="External"/><Relationship Id="rId1021" Type="http://schemas.openxmlformats.org/officeDocument/2006/relationships/hyperlink" Target="https://www.transfermarkt.com/nk-maribor/kader/verein/790/saison_id/2023" TargetMode="External"/><Relationship Id="rId4177" Type="http://schemas.openxmlformats.org/officeDocument/2006/relationships/hyperlink" Target="https://www.transfermarkt.com/nk-rogaska/kader/verein/55601/saison_id/2023" TargetMode="External"/><Relationship Id="rId4591" Type="http://schemas.openxmlformats.org/officeDocument/2006/relationships/hyperlink" Target="https://www.transfermarkt.com/nk-aluminij-kidricevo/kader/verein/11033/saison_id/2023" TargetMode="External"/><Relationship Id="rId5228" Type="http://schemas.openxmlformats.org/officeDocument/2006/relationships/hyperlink" Target="https://www.transfermarkt.com/nk-aluminij-kidricevo/transfers/verein/11033/w_s/pos/saison_id/2023" TargetMode="External"/><Relationship Id="rId5642" Type="http://schemas.openxmlformats.org/officeDocument/2006/relationships/hyperlink" Target="https://www.transfermarkt.com/nk-celje/transfers/verein/710/w_s/pos/saison_id/2023" TargetMode="External"/><Relationship Id="rId8798" Type="http://schemas.openxmlformats.org/officeDocument/2006/relationships/hyperlink" Target="https://www.transfermarkt.com/nk-olimpija-ljubljana/transfers/verein/4772/w_s/pos/saison_id/2023" TargetMode="External"/><Relationship Id="rId3193" Type="http://schemas.openxmlformats.org/officeDocument/2006/relationships/hyperlink" Target="https://www.transfermarkt.com/ns-mura/kader/verein/4059/saison_id/2023" TargetMode="External"/><Relationship Id="rId4244" Type="http://schemas.openxmlformats.org/officeDocument/2006/relationships/hyperlink" Target="https://www.transfermarkt.com/nk-maribor/transfers/verein/790/w_s/pos/saison_id/2023" TargetMode="External"/><Relationship Id="rId1838" Type="http://schemas.openxmlformats.org/officeDocument/2006/relationships/hyperlink" Target="https://www.transfermarkt.com/nk-aluminij-kidricevo/transfers/verein/11033/w_s/pos/saison_id/2023" TargetMode="External"/><Relationship Id="rId3260" Type="http://schemas.openxmlformats.org/officeDocument/2006/relationships/hyperlink" Target="https://www.transfermarkt.com/nk-radomlje/transfers/verein/21460/w_s/pos/saison_id/2023" TargetMode="External"/><Relationship Id="rId4311" Type="http://schemas.openxmlformats.org/officeDocument/2006/relationships/hyperlink" Target="https://www.transfermarkt.com/nk-rogaska/transfers/verein/55601/w_s/pos/saison_id/2023" TargetMode="External"/><Relationship Id="rId7467" Type="http://schemas.openxmlformats.org/officeDocument/2006/relationships/hyperlink" Target="https://www.transfermarkt.com/nk-domzale/transfers/verein/6248/w_s/pos/saison_id/2023" TargetMode="External"/><Relationship Id="rId8865" Type="http://schemas.openxmlformats.org/officeDocument/2006/relationships/hyperlink" Target="https://www.transfermarkt.com/nk-celje/transfers/verein/710/w_s/pos/saison_id/2023" TargetMode="External"/><Relationship Id="rId181" Type="http://schemas.openxmlformats.org/officeDocument/2006/relationships/hyperlink" Target="https://www.transfermarkt.com/nk-celje/kader/verein/710/saison_id/2023" TargetMode="External"/><Relationship Id="rId1905" Type="http://schemas.openxmlformats.org/officeDocument/2006/relationships/hyperlink" Target="https://www.transfermarkt.com/nk-bravo/transfers/verein/26985/w_s/pos/saison_id/2023" TargetMode="External"/><Relationship Id="rId6069" Type="http://schemas.openxmlformats.org/officeDocument/2006/relationships/hyperlink" Target="https://www.transfermarkt.com/nk-rogaska/kader/verein/55601/saison_id/2023" TargetMode="External"/><Relationship Id="rId7881" Type="http://schemas.openxmlformats.org/officeDocument/2006/relationships/hyperlink" Target="https://www.transfermarkt.com/nk-domzale/transfers/verein/6248/w_s/pos/saison_id/2023" TargetMode="External"/><Relationship Id="rId8518" Type="http://schemas.openxmlformats.org/officeDocument/2006/relationships/hyperlink" Target="https://www.transfermarkt.com/fc-koper/kader/verein/433/saison_id/2023" TargetMode="External"/><Relationship Id="rId8932" Type="http://schemas.openxmlformats.org/officeDocument/2006/relationships/hyperlink" Target="https://www.transfermarkt.com/ns-mura/kader/verein/4059/saison_id/2023" TargetMode="External"/><Relationship Id="rId5085" Type="http://schemas.openxmlformats.org/officeDocument/2006/relationships/hyperlink" Target="https://www.transfermarkt.com/nk-radomlje/transfers/verein/21460/w_s/pos/saison_id/2023" TargetMode="External"/><Relationship Id="rId6483" Type="http://schemas.openxmlformats.org/officeDocument/2006/relationships/hyperlink" Target="https://www.transfermarkt.com/nk-aluminij-kidricevo/transfers/verein/11033/w_s/pos/saison_id/2023" TargetMode="External"/><Relationship Id="rId7534" Type="http://schemas.openxmlformats.org/officeDocument/2006/relationships/hyperlink" Target="https://www.transfermarkt.com/nk-olimpija-ljubljana/kader/verein/4772/saison_id/2023" TargetMode="External"/><Relationship Id="rId998" Type="http://schemas.openxmlformats.org/officeDocument/2006/relationships/hyperlink" Target="https://www.transfermarkt.com/nk-olimpija-ljubljana/transfers/verein/4772/w_s/pos/saison_id/2023" TargetMode="External"/><Relationship Id="rId2679" Type="http://schemas.openxmlformats.org/officeDocument/2006/relationships/hyperlink" Target="https://www.transfermarkt.com/ns-mura/transfers/verein/4059/w_s/pos/saison_id/2023" TargetMode="External"/><Relationship Id="rId6136" Type="http://schemas.openxmlformats.org/officeDocument/2006/relationships/hyperlink" Target="https://www.transfermarkt.com/nk-maribor/kader/verein/790/saison_id/2023" TargetMode="External"/><Relationship Id="rId6550" Type="http://schemas.openxmlformats.org/officeDocument/2006/relationships/hyperlink" Target="https://www.transfermarkt.com/nk-bravo/kader/verein/26985/saison_id/2023" TargetMode="External"/><Relationship Id="rId7601" Type="http://schemas.openxmlformats.org/officeDocument/2006/relationships/hyperlink" Target="https://www.transfermarkt.com/fc-koper/transfers/verein/433/w_s/pos/saison_id/2023" TargetMode="External"/><Relationship Id="rId1695" Type="http://schemas.openxmlformats.org/officeDocument/2006/relationships/hyperlink" Target="https://www.transfermarkt.com/ns-mura/transfers/verein/4059/w_s/pos/saison_id/2023" TargetMode="External"/><Relationship Id="rId2746" Type="http://schemas.openxmlformats.org/officeDocument/2006/relationships/hyperlink" Target="https://www.transfermarkt.com/nk-radomlje/kader/verein/21460/saison_id/2023" TargetMode="External"/><Relationship Id="rId5152" Type="http://schemas.openxmlformats.org/officeDocument/2006/relationships/hyperlink" Target="https://www.transfermarkt.com/nk-domzale/kader/verein/6248/saison_id/2023" TargetMode="External"/><Relationship Id="rId6203" Type="http://schemas.openxmlformats.org/officeDocument/2006/relationships/hyperlink" Target="https://www.transfermarkt.com/nk-aluminij-kidricevo/transfers/verein/11033/w_s/pos/saison_id/2023" TargetMode="External"/><Relationship Id="rId9359" Type="http://schemas.openxmlformats.org/officeDocument/2006/relationships/hyperlink" Target="https://www.transfermarkt.com/nk-radomlje/transfers/verein/21460/w_s/pos/saison_id/2023" TargetMode="External"/><Relationship Id="rId718" Type="http://schemas.openxmlformats.org/officeDocument/2006/relationships/hyperlink" Target="https://www.transfermarkt.com/nk-maribor/kader/verein/790/saison_id/2023" TargetMode="External"/><Relationship Id="rId1348" Type="http://schemas.openxmlformats.org/officeDocument/2006/relationships/hyperlink" Target="https://www.transfermarkt.com/nk-rogaska/kader/verein/55601/saison_id/2023" TargetMode="External"/><Relationship Id="rId1762" Type="http://schemas.openxmlformats.org/officeDocument/2006/relationships/hyperlink" Target="https://www.transfermarkt.com/nk-aluminij-kidricevo/kader/verein/11033/saison_id/2023" TargetMode="External"/><Relationship Id="rId8375" Type="http://schemas.openxmlformats.org/officeDocument/2006/relationships/hyperlink" Target="https://www.transfermarkt.com/nk-domzale/transfers/verein/6248/w_s/pos/saison_id/2023" TargetMode="External"/><Relationship Id="rId9426" Type="http://schemas.openxmlformats.org/officeDocument/2006/relationships/hyperlink" Target="https://www.transfermarkt.com/nk-aluminij-kidricevo/transfers/verein/11033/w_s/pos/saison_id/2023" TargetMode="External"/><Relationship Id="rId1415" Type="http://schemas.openxmlformats.org/officeDocument/2006/relationships/hyperlink" Target="https://www.transfermarkt.com/nk-aluminij-kidricevo/transfers/verein/11033/w_s/pos/saison_id/2023" TargetMode="External"/><Relationship Id="rId2813" Type="http://schemas.openxmlformats.org/officeDocument/2006/relationships/hyperlink" Target="https://www.transfermarkt.com/nk-radomlje/transfers/verein/21460/w_s/pos/saison_id/2023" TargetMode="External"/><Relationship Id="rId5969" Type="http://schemas.openxmlformats.org/officeDocument/2006/relationships/hyperlink" Target="https://www.transfermarkt.com/nk-maribor/transfers/verein/790/w_s/pos/saison_id/2023" TargetMode="External"/><Relationship Id="rId7391" Type="http://schemas.openxmlformats.org/officeDocument/2006/relationships/hyperlink" Target="https://www.transfermarkt.com/fc-koper/transfers/verein/433/w_s/pos/saison_id/2023" TargetMode="External"/><Relationship Id="rId8028" Type="http://schemas.openxmlformats.org/officeDocument/2006/relationships/hyperlink" Target="https://www.transfermarkt.com/nk-rogaska/transfers/verein/55601/w_s/pos/saison_id/2023" TargetMode="External"/><Relationship Id="rId8442" Type="http://schemas.openxmlformats.org/officeDocument/2006/relationships/hyperlink" Target="https://www.transfermarkt.com/nk-olimpija-ljubljana/transfers/verein/4772/w_s/pos/saison_id/2023" TargetMode="External"/><Relationship Id="rId54" Type="http://schemas.openxmlformats.org/officeDocument/2006/relationships/hyperlink" Target="https://www.transfermarkt.com/nk-domzale/transfers/verein/6248/w_s/pos/saison_id/2023" TargetMode="External"/><Relationship Id="rId4985" Type="http://schemas.openxmlformats.org/officeDocument/2006/relationships/hyperlink" Target="https://www.transfermarkt.com/nk-radomlje/transfers/verein/21460/w_s/pos/saison_id/2023" TargetMode="External"/><Relationship Id="rId7044" Type="http://schemas.openxmlformats.org/officeDocument/2006/relationships/hyperlink" Target="https://www.transfermarkt.com/nk-olimpija-ljubljana/transfers/verein/4772/w_s/pos/saison_id/2023" TargetMode="External"/><Relationship Id="rId2189" Type="http://schemas.openxmlformats.org/officeDocument/2006/relationships/hyperlink" Target="https://www.transfermarkt.com/nk-maribor/transfers/verein/790/w_s/pos/saison_id/2023" TargetMode="External"/><Relationship Id="rId3587" Type="http://schemas.openxmlformats.org/officeDocument/2006/relationships/hyperlink" Target="https://www.transfermarkt.com/fc-koper/transfers/verein/433/w_s/pos/saison_id/2023" TargetMode="External"/><Relationship Id="rId4638" Type="http://schemas.openxmlformats.org/officeDocument/2006/relationships/hyperlink" Target="https://www.transfermarkt.com/nk-domzale/transfers/verein/6248/w_s/pos/saison_id/2023" TargetMode="External"/><Relationship Id="rId6060" Type="http://schemas.openxmlformats.org/officeDocument/2006/relationships/hyperlink" Target="https://www.transfermarkt.com/nk-aluminij-kidricevo/transfers/verein/11033/w_s/pos/saison_id/2023" TargetMode="External"/><Relationship Id="rId3654" Type="http://schemas.openxmlformats.org/officeDocument/2006/relationships/hyperlink" Target="https://www.transfermarkt.com/nk-celje/transfers/verein/710/w_s/pos/saison_id/2023" TargetMode="External"/><Relationship Id="rId4705" Type="http://schemas.openxmlformats.org/officeDocument/2006/relationships/hyperlink" Target="https://www.transfermarkt.com/nk-bravo/kader/verein/26985/saison_id/2023" TargetMode="External"/><Relationship Id="rId7111" Type="http://schemas.openxmlformats.org/officeDocument/2006/relationships/hyperlink" Target="https://www.transfermarkt.com/nk-radomlje/kader/verein/21460/saison_id/2023" TargetMode="External"/><Relationship Id="rId575" Type="http://schemas.openxmlformats.org/officeDocument/2006/relationships/hyperlink" Target="https://www.transfermarkt.com/nk-radomlje/transfers/verein/21460/w_s/pos/saison_id/2023" TargetMode="External"/><Relationship Id="rId2256" Type="http://schemas.openxmlformats.org/officeDocument/2006/relationships/hyperlink" Target="https://www.transfermarkt.com/ns-mura/transfers/verein/4059/w_s/pos/saison_id/2023" TargetMode="External"/><Relationship Id="rId2670" Type="http://schemas.openxmlformats.org/officeDocument/2006/relationships/hyperlink" Target="https://www.transfermarkt.com/nk-radomlje/kader/verein/21460/saison_id/2023" TargetMode="External"/><Relationship Id="rId3307" Type="http://schemas.openxmlformats.org/officeDocument/2006/relationships/hyperlink" Target="https://www.transfermarkt.com/nk-olimpija-ljubljana/kader/verein/4772/saison_id/2023" TargetMode="External"/><Relationship Id="rId3721" Type="http://schemas.openxmlformats.org/officeDocument/2006/relationships/hyperlink" Target="https://www.transfermarkt.com/nk-maribor/kader/verein/790/saison_id/2023" TargetMode="External"/><Relationship Id="rId6877" Type="http://schemas.openxmlformats.org/officeDocument/2006/relationships/hyperlink" Target="https://www.transfermarkt.com/nk-aluminij-kidricevo/kader/verein/11033/saison_id/2023" TargetMode="External"/><Relationship Id="rId7928" Type="http://schemas.openxmlformats.org/officeDocument/2006/relationships/hyperlink" Target="https://www.transfermarkt.com/nk-maribor/transfers/verein/790/w_s/pos/saison_id/2023" TargetMode="External"/><Relationship Id="rId9283" Type="http://schemas.openxmlformats.org/officeDocument/2006/relationships/hyperlink" Target="https://www.transfermarkt.com/nk-olimpija-ljubljana/kader/verein/4772/saison_id/2023" TargetMode="External"/><Relationship Id="rId228" Type="http://schemas.openxmlformats.org/officeDocument/2006/relationships/hyperlink" Target="https://www.transfermarkt.com/nk-bravo/transfers/verein/26985/w_s/pos/saison_id/2023" TargetMode="External"/><Relationship Id="rId642" Type="http://schemas.openxmlformats.org/officeDocument/2006/relationships/hyperlink" Target="https://www.transfermarkt.com/nk-bravo/transfers/verein/26985/w_s/pos/saison_id/2023" TargetMode="External"/><Relationship Id="rId1272" Type="http://schemas.openxmlformats.org/officeDocument/2006/relationships/hyperlink" Target="https://www.transfermarkt.com/nk-celje/transfers/verein/710/w_s/pos/saison_id/2023" TargetMode="External"/><Relationship Id="rId2323" Type="http://schemas.openxmlformats.org/officeDocument/2006/relationships/hyperlink" Target="https://www.transfermarkt.com/nk-aluminij-kidricevo/kader/verein/11033/saison_id/2023" TargetMode="External"/><Relationship Id="rId5479" Type="http://schemas.openxmlformats.org/officeDocument/2006/relationships/hyperlink" Target="https://www.transfermarkt.com/nk-domzale/kader/verein/6248/saison_id/2023" TargetMode="External"/><Relationship Id="rId5893" Type="http://schemas.openxmlformats.org/officeDocument/2006/relationships/hyperlink" Target="https://www.transfermarkt.com/nk-domzale/kader/verein/6248/saison_id/2023" TargetMode="External"/><Relationship Id="rId9350" Type="http://schemas.openxmlformats.org/officeDocument/2006/relationships/hyperlink" Target="https://www.transfermarkt.com/nk-bravo/transfers/verein/26985/w_s/pos/saison_id/2023" TargetMode="External"/><Relationship Id="rId4495" Type="http://schemas.openxmlformats.org/officeDocument/2006/relationships/hyperlink" Target="https://www.transfermarkt.com/nk-rogaska/kader/verein/55601/saison_id/2023" TargetMode="External"/><Relationship Id="rId5546" Type="http://schemas.openxmlformats.org/officeDocument/2006/relationships/hyperlink" Target="https://www.transfermarkt.com/fc-koper/transfers/verein/433/w_s/pos/saison_id/2023" TargetMode="External"/><Relationship Id="rId6944" Type="http://schemas.openxmlformats.org/officeDocument/2006/relationships/hyperlink" Target="https://www.transfermarkt.com/nk-radomlje/transfers/verein/21460/w_s/pos/saison_id/2023" TargetMode="External"/><Relationship Id="rId9003" Type="http://schemas.openxmlformats.org/officeDocument/2006/relationships/hyperlink" Target="https://www.transfermarkt.com/nk-rogaska/transfers/verein/55601/w_s/pos/saison_id/2023" TargetMode="External"/><Relationship Id="rId3097" Type="http://schemas.openxmlformats.org/officeDocument/2006/relationships/hyperlink" Target="https://www.transfermarkt.com/nk-radomlje/kader/verein/21460/saison_id/2023" TargetMode="External"/><Relationship Id="rId4148" Type="http://schemas.openxmlformats.org/officeDocument/2006/relationships/hyperlink" Target="https://www.transfermarkt.com/ns-mura/transfers/verein/4059/w_s/pos/saison_id/2023" TargetMode="External"/><Relationship Id="rId5960" Type="http://schemas.openxmlformats.org/officeDocument/2006/relationships/hyperlink" Target="https://www.transfermarkt.com/nk-bravo/transfers/verein/26985/w_s/pos/saison_id/2023" TargetMode="External"/><Relationship Id="rId3164" Type="http://schemas.openxmlformats.org/officeDocument/2006/relationships/hyperlink" Target="https://www.transfermarkt.com/ns-mura/transfers/verein/4059/w_s/pos/saison_id/2023" TargetMode="External"/><Relationship Id="rId4562" Type="http://schemas.openxmlformats.org/officeDocument/2006/relationships/hyperlink" Target="https://www.transfermarkt.com/nk-bravo/transfers/verein/26985/w_s/pos/saison_id/2023" TargetMode="External"/><Relationship Id="rId5613" Type="http://schemas.openxmlformats.org/officeDocument/2006/relationships/hyperlink" Target="https://www.transfermarkt.com/nk-rogaska/transfers/verein/55601/w_s/pos/saison_id/2023" TargetMode="External"/><Relationship Id="rId8769" Type="http://schemas.openxmlformats.org/officeDocument/2006/relationships/hyperlink" Target="https://www.transfermarkt.com/fc-koper/transfers/verein/433/w_s/pos/saison_id/2023" TargetMode="External"/><Relationship Id="rId1809" Type="http://schemas.openxmlformats.org/officeDocument/2006/relationships/hyperlink" Target="https://www.transfermarkt.com/nk-radomlje/kader/verein/21460/saison_id/2023" TargetMode="External"/><Relationship Id="rId4215" Type="http://schemas.openxmlformats.org/officeDocument/2006/relationships/hyperlink" Target="https://www.transfermarkt.com/nk-aluminij-kidricevo/transfers/verein/11033/w_s/pos/saison_id/2023" TargetMode="External"/><Relationship Id="rId7785" Type="http://schemas.openxmlformats.org/officeDocument/2006/relationships/hyperlink" Target="https://www.transfermarkt.com/nk-aluminij-kidricevo/transfers/verein/11033/w_s/pos/saison_id/2023" TargetMode="External"/><Relationship Id="rId8836" Type="http://schemas.openxmlformats.org/officeDocument/2006/relationships/hyperlink" Target="https://www.transfermarkt.com/nk-aluminij-kidricevo/kader/verein/11033/saison_id/2023" TargetMode="External"/><Relationship Id="rId2180" Type="http://schemas.openxmlformats.org/officeDocument/2006/relationships/hyperlink" Target="https://www.transfermarkt.com/nk-bravo/transfers/verein/26985/w_s/pos/saison_id/2023" TargetMode="External"/><Relationship Id="rId3231" Type="http://schemas.openxmlformats.org/officeDocument/2006/relationships/hyperlink" Target="https://www.transfermarkt.com/fc-koper/transfers/verein/433/w_s/pos/saison_id/2023" TargetMode="External"/><Relationship Id="rId6387" Type="http://schemas.openxmlformats.org/officeDocument/2006/relationships/hyperlink" Target="https://www.transfermarkt.com/nk-aluminij-kidricevo/transfers/verein/11033/w_s/pos/saison_id/2023" TargetMode="External"/><Relationship Id="rId7438" Type="http://schemas.openxmlformats.org/officeDocument/2006/relationships/hyperlink" Target="https://www.transfermarkt.com/ns-mura/kader/verein/4059/saison_id/2023" TargetMode="External"/><Relationship Id="rId7852" Type="http://schemas.openxmlformats.org/officeDocument/2006/relationships/hyperlink" Target="https://www.transfermarkt.com/nk-celje/kader/verein/710/saison_id/2023" TargetMode="External"/><Relationship Id="rId8903" Type="http://schemas.openxmlformats.org/officeDocument/2006/relationships/hyperlink" Target="https://www.transfermarkt.com/nk-bravo/transfers/verein/26985/w_s/pos/saison_id/2023" TargetMode="External"/><Relationship Id="rId152" Type="http://schemas.openxmlformats.org/officeDocument/2006/relationships/hyperlink" Target="https://www.transfermarkt.com/nk-domzale/transfers/verein/6248/w_s/pos/saison_id/2023" TargetMode="External"/><Relationship Id="rId2997" Type="http://schemas.openxmlformats.org/officeDocument/2006/relationships/hyperlink" Target="https://www.transfermarkt.com/nk-olimpija-ljubljana/transfers/verein/4772/w_s/pos/saison_id/2023" TargetMode="External"/><Relationship Id="rId6454" Type="http://schemas.openxmlformats.org/officeDocument/2006/relationships/hyperlink" Target="https://www.transfermarkt.com/nk-maribor/kader/verein/790/saison_id/2023" TargetMode="External"/><Relationship Id="rId7505" Type="http://schemas.openxmlformats.org/officeDocument/2006/relationships/hyperlink" Target="https://www.transfermarkt.com/nk-aluminij-kidricevo/transfers/verein/11033/w_s/pos/saison_id/2023" TargetMode="External"/><Relationship Id="rId969" Type="http://schemas.openxmlformats.org/officeDocument/2006/relationships/hyperlink" Target="https://www.transfermarkt.com/nk-aluminij-kidricevo/transfers/verein/11033/w_s/pos/saison_id/2023" TargetMode="External"/><Relationship Id="rId1599" Type="http://schemas.openxmlformats.org/officeDocument/2006/relationships/hyperlink" Target="https://www.transfermarkt.com/nk-maribor/transfers/verein/790/w_s/pos/saison_id/2023" TargetMode="External"/><Relationship Id="rId5056" Type="http://schemas.openxmlformats.org/officeDocument/2006/relationships/hyperlink" Target="https://www.transfermarkt.com/nk-domzale/kader/verein/6248/saison_id/2023" TargetMode="External"/><Relationship Id="rId5470" Type="http://schemas.openxmlformats.org/officeDocument/2006/relationships/hyperlink" Target="https://www.transfermarkt.com/fc-koper/kader/verein/433/saison_id/2023" TargetMode="External"/><Relationship Id="rId6107" Type="http://schemas.openxmlformats.org/officeDocument/2006/relationships/hyperlink" Target="https://www.transfermarkt.com/nk-bravo/transfers/verein/26985/w_s/pos/saison_id/2023" TargetMode="External"/><Relationship Id="rId6521" Type="http://schemas.openxmlformats.org/officeDocument/2006/relationships/hyperlink" Target="https://www.transfermarkt.com/nk-rogaska/transfers/verein/55601/w_s/pos/saison_id/2023" TargetMode="External"/><Relationship Id="rId9677" Type="http://schemas.openxmlformats.org/officeDocument/2006/relationships/hyperlink" Target="https://www.transfermarkt.com/nk-maribor/transfers/verein/790/w_s/pos/saison_id/2023" TargetMode="External"/><Relationship Id="rId4072" Type="http://schemas.openxmlformats.org/officeDocument/2006/relationships/hyperlink" Target="https://www.transfermarkt.com/ns-mura/kader/verein/4059/saison_id/2023" TargetMode="External"/><Relationship Id="rId5123" Type="http://schemas.openxmlformats.org/officeDocument/2006/relationships/hyperlink" Target="https://www.transfermarkt.com/nk-maribor/transfers/verein/790/w_s/pos/saison_id/2023" TargetMode="External"/><Relationship Id="rId8279" Type="http://schemas.openxmlformats.org/officeDocument/2006/relationships/hyperlink" Target="https://www.transfermarkt.com/nk-rogaska/transfers/verein/55601/w_s/pos/saison_id/2023" TargetMode="External"/><Relationship Id="rId1666" Type="http://schemas.openxmlformats.org/officeDocument/2006/relationships/hyperlink" Target="https://www.transfermarkt.com/nk-olimpija-ljubljana/kader/verein/4772/saison_id/2023" TargetMode="External"/><Relationship Id="rId2717" Type="http://schemas.openxmlformats.org/officeDocument/2006/relationships/hyperlink" Target="https://www.transfermarkt.com/nk-bravo/transfers/verein/26985/w_s/pos/saison_id/2023" TargetMode="External"/><Relationship Id="rId7295" Type="http://schemas.openxmlformats.org/officeDocument/2006/relationships/hyperlink" Target="https://www.transfermarkt.com/nk-radomlje/transfers/verein/21460/w_s/pos/saison_id/2023" TargetMode="External"/><Relationship Id="rId8693" Type="http://schemas.openxmlformats.org/officeDocument/2006/relationships/hyperlink" Target="https://www.transfermarkt.com/fc-koper/transfers/verein/433/w_s/pos/saison_id/2023" TargetMode="External"/><Relationship Id="rId1319" Type="http://schemas.openxmlformats.org/officeDocument/2006/relationships/hyperlink" Target="https://www.transfermarkt.com/nk-radomlje/transfers/verein/21460/w_s/pos/saison_id/2023" TargetMode="External"/><Relationship Id="rId1733" Type="http://schemas.openxmlformats.org/officeDocument/2006/relationships/hyperlink" Target="https://www.transfermarkt.com/nk-rogaska/transfers/verein/55601/w_s/pos/saison_id/2023" TargetMode="External"/><Relationship Id="rId4889" Type="http://schemas.openxmlformats.org/officeDocument/2006/relationships/hyperlink" Target="https://www.transfermarkt.com/nk-rogaska/transfers/verein/55601/w_s/pos/saison_id/2023" TargetMode="External"/><Relationship Id="rId8346" Type="http://schemas.openxmlformats.org/officeDocument/2006/relationships/hyperlink" Target="https://www.transfermarkt.com/nk-aluminij-kidricevo/transfers/verein/11033/w_s/pos/saison_id/2023" TargetMode="External"/><Relationship Id="rId8760" Type="http://schemas.openxmlformats.org/officeDocument/2006/relationships/hyperlink" Target="https://www.transfermarkt.com/nk-domzale/transfers/verein/6248/w_s/pos/saison_id/2023" TargetMode="External"/><Relationship Id="rId25" Type="http://schemas.openxmlformats.org/officeDocument/2006/relationships/hyperlink" Target="https://www.transfermarkt.com/nk-celje/kader/verein/710/saison_id/2023" TargetMode="External"/><Relationship Id="rId1800" Type="http://schemas.openxmlformats.org/officeDocument/2006/relationships/hyperlink" Target="https://www.transfermarkt.com/nk-bravo/kader/verein/26985/saison_id/2023" TargetMode="External"/><Relationship Id="rId4956" Type="http://schemas.openxmlformats.org/officeDocument/2006/relationships/hyperlink" Target="https://www.transfermarkt.com/nk-rogaska/transfers/verein/55601/w_s/pos/saison_id/2023" TargetMode="External"/><Relationship Id="rId7362" Type="http://schemas.openxmlformats.org/officeDocument/2006/relationships/hyperlink" Target="https://www.transfermarkt.com/nk-celje/transfers/verein/710/w_s/pos/saison_id/2023" TargetMode="External"/><Relationship Id="rId8413" Type="http://schemas.openxmlformats.org/officeDocument/2006/relationships/hyperlink" Target="https://www.transfermarkt.com/fc-koper/kader/verein/433/saison_id/2023" TargetMode="External"/><Relationship Id="rId3558" Type="http://schemas.openxmlformats.org/officeDocument/2006/relationships/hyperlink" Target="https://www.transfermarkt.com/nk-rogaska/transfers/verein/55601/w_s/pos/saison_id/2023" TargetMode="External"/><Relationship Id="rId3972" Type="http://schemas.openxmlformats.org/officeDocument/2006/relationships/hyperlink" Target="https://www.transfermarkt.com/nk-olimpija-ljubljana/transfers/verein/4772/w_s/pos/saison_id/2023" TargetMode="External"/><Relationship Id="rId4609" Type="http://schemas.openxmlformats.org/officeDocument/2006/relationships/hyperlink" Target="https://www.transfermarkt.com/nk-radomlje/kader/verein/21460/saison_id/2023" TargetMode="External"/><Relationship Id="rId7015" Type="http://schemas.openxmlformats.org/officeDocument/2006/relationships/hyperlink" Target="https://www.transfermarkt.com/nk-celje/kader/verein/710/saison_id/2023" TargetMode="External"/><Relationship Id="rId479" Type="http://schemas.openxmlformats.org/officeDocument/2006/relationships/hyperlink" Target="https://www.transfermarkt.com/nk-aluminij-kidricevo/transfers/verein/11033/w_s/pos/saison_id/2023" TargetMode="External"/><Relationship Id="rId893" Type="http://schemas.openxmlformats.org/officeDocument/2006/relationships/hyperlink" Target="https://www.transfermarkt.com/nk-aluminij-kidricevo/transfers/verein/11033/w_s/pos/saison_id/2023" TargetMode="External"/><Relationship Id="rId2574" Type="http://schemas.openxmlformats.org/officeDocument/2006/relationships/hyperlink" Target="https://www.transfermarkt.com/nk-bravo/transfers/verein/26985/w_s/pos/saison_id/2023" TargetMode="External"/><Relationship Id="rId3625" Type="http://schemas.openxmlformats.org/officeDocument/2006/relationships/hyperlink" Target="https://www.transfermarkt.com/nk-aluminij-kidricevo/kader/verein/11033/saison_id/2023" TargetMode="External"/><Relationship Id="rId6031" Type="http://schemas.openxmlformats.org/officeDocument/2006/relationships/hyperlink" Target="https://www.transfermarkt.com/nk-radomlje/kader/verein/21460/saison_id/2023" TargetMode="External"/><Relationship Id="rId9187" Type="http://schemas.openxmlformats.org/officeDocument/2006/relationships/hyperlink" Target="https://www.transfermarkt.com/nk-bravo/kader/verein/26985/saison_id/2023" TargetMode="External"/><Relationship Id="rId546" Type="http://schemas.openxmlformats.org/officeDocument/2006/relationships/hyperlink" Target="https://www.transfermarkt.com/nk-domzale/transfers/verein/6248/w_s/pos/saison_id/2023" TargetMode="External"/><Relationship Id="rId1176" Type="http://schemas.openxmlformats.org/officeDocument/2006/relationships/hyperlink" Target="https://www.transfermarkt.com/nk-bravo/kader/verein/26985/saison_id/2023" TargetMode="External"/><Relationship Id="rId2227" Type="http://schemas.openxmlformats.org/officeDocument/2006/relationships/hyperlink" Target="https://www.transfermarkt.com/nk-celje/kader/verein/710/saison_id/2023" TargetMode="External"/><Relationship Id="rId9254" Type="http://schemas.openxmlformats.org/officeDocument/2006/relationships/hyperlink" Target="https://www.transfermarkt.com/nk-radomlje/transfers/verein/21460/w_s/pos/saison_id/2023" TargetMode="External"/><Relationship Id="rId960" Type="http://schemas.openxmlformats.org/officeDocument/2006/relationships/hyperlink" Target="https://www.transfermarkt.com/nk-maribor/transfers/verein/790/w_s/pos/saison_id/2023" TargetMode="External"/><Relationship Id="rId1243" Type="http://schemas.openxmlformats.org/officeDocument/2006/relationships/hyperlink" Target="https://www.transfermarkt.com/fc-koper/kader/verein/433/saison_id/2023" TargetMode="External"/><Relationship Id="rId1590" Type="http://schemas.openxmlformats.org/officeDocument/2006/relationships/hyperlink" Target="https://www.transfermarkt.com/nk-bravo/transfers/verein/26985/w_s/pos/saison_id/2023" TargetMode="External"/><Relationship Id="rId2641" Type="http://schemas.openxmlformats.org/officeDocument/2006/relationships/hyperlink" Target="https://www.transfermarkt.com/nk-maribor/transfers/verein/790/w_s/pos/saison_id/2023" TargetMode="External"/><Relationship Id="rId4399" Type="http://schemas.openxmlformats.org/officeDocument/2006/relationships/hyperlink" Target="https://www.transfermarkt.com/ns-mura/kader/verein/4059/saison_id/2023" TargetMode="External"/><Relationship Id="rId5797" Type="http://schemas.openxmlformats.org/officeDocument/2006/relationships/hyperlink" Target="https://www.transfermarkt.com/fc-koper/transfers/verein/433/w_s/pos/saison_id/2023" TargetMode="External"/><Relationship Id="rId6848" Type="http://schemas.openxmlformats.org/officeDocument/2006/relationships/hyperlink" Target="https://www.transfermarkt.com/nk-rogaska/transfers/verein/55601/w_s/pos/saison_id/2023" TargetMode="External"/><Relationship Id="rId8270" Type="http://schemas.openxmlformats.org/officeDocument/2006/relationships/hyperlink" Target="https://www.transfermarkt.com/nk-domzale/transfers/verein/6248/w_s/pos/saison_id/2023" TargetMode="External"/><Relationship Id="rId613" Type="http://schemas.openxmlformats.org/officeDocument/2006/relationships/hyperlink" Target="https://www.transfermarkt.com/nk-domzale/kader/verein/6248/saison_id/2023" TargetMode="External"/><Relationship Id="rId5864" Type="http://schemas.openxmlformats.org/officeDocument/2006/relationships/hyperlink" Target="https://www.transfermarkt.com/nk-celje/transfers/verein/710/w_s/pos/saison_id/2023" TargetMode="External"/><Relationship Id="rId6915" Type="http://schemas.openxmlformats.org/officeDocument/2006/relationships/hyperlink" Target="https://www.transfermarkt.com/nk-maribor/transfers/verein/790/w_s/pos/saison_id/2023" TargetMode="External"/><Relationship Id="rId9321" Type="http://schemas.openxmlformats.org/officeDocument/2006/relationships/hyperlink" Target="https://www.transfermarkt.com/nk-celje/transfers/verein/710/w_s/pos/saison_id/2023" TargetMode="External"/><Relationship Id="rId1310" Type="http://schemas.openxmlformats.org/officeDocument/2006/relationships/hyperlink" Target="https://www.transfermarkt.com/nk-rogaska/transfers/verein/55601/w_s/pos/saison_id/2023" TargetMode="External"/><Relationship Id="rId4466" Type="http://schemas.openxmlformats.org/officeDocument/2006/relationships/hyperlink" Target="https://www.transfermarkt.com/nk-radomlje/transfers/verein/21460/w_s/pos/saison_id/2023" TargetMode="External"/><Relationship Id="rId4880" Type="http://schemas.openxmlformats.org/officeDocument/2006/relationships/hyperlink" Target="https://www.transfermarkt.com/nk-bravo/transfers/verein/26985/w_s/pos/saison_id/2023" TargetMode="External"/><Relationship Id="rId5517" Type="http://schemas.openxmlformats.org/officeDocument/2006/relationships/hyperlink" Target="https://www.transfermarkt.com/nk-aluminij-kidricevo/transfers/verein/11033/w_s/pos/saison_id/2023" TargetMode="External"/><Relationship Id="rId5931" Type="http://schemas.openxmlformats.org/officeDocument/2006/relationships/hyperlink" Target="https://www.transfermarkt.com/fc-koper/transfers/verein/433/w_s/pos/saison_id/2023" TargetMode="External"/><Relationship Id="rId3068" Type="http://schemas.openxmlformats.org/officeDocument/2006/relationships/hyperlink" Target="https://www.transfermarkt.com/nk-aluminij-kidricevo/transfers/verein/11033/w_s/pos/saison_id/2023" TargetMode="External"/><Relationship Id="rId3482" Type="http://schemas.openxmlformats.org/officeDocument/2006/relationships/hyperlink" Target="https://www.transfermarkt.com/nk-aluminij-kidricevo/transfers/verein/11033/w_s/pos/saison_id/2023" TargetMode="External"/><Relationship Id="rId4119" Type="http://schemas.openxmlformats.org/officeDocument/2006/relationships/hyperlink" Target="https://www.transfermarkt.com/nk-olimpija-ljubljana/transfers/verein/4772/w_s/pos/saison_id/2023" TargetMode="External"/><Relationship Id="rId4533" Type="http://schemas.openxmlformats.org/officeDocument/2006/relationships/hyperlink" Target="https://www.transfermarkt.com/nk-domzale/transfers/verein/6248/w_s/pos/saison_id/2023" TargetMode="External"/><Relationship Id="rId7689" Type="http://schemas.openxmlformats.org/officeDocument/2006/relationships/hyperlink" Target="https://www.transfermarkt.com/nk-olimpija-ljubljana/transfers/verein/4772/w_s/pos/saison_id/2023" TargetMode="External"/><Relationship Id="rId2084" Type="http://schemas.openxmlformats.org/officeDocument/2006/relationships/hyperlink" Target="https://www.transfermarkt.com/nk-olimpija-ljubljana/transfers/verein/4772/w_s/pos/saison_id/2023" TargetMode="External"/><Relationship Id="rId3135" Type="http://schemas.openxmlformats.org/officeDocument/2006/relationships/hyperlink" Target="https://www.transfermarkt.com/nk-bravo/transfers/verein/26985/w_s/pos/saison_id/2023" TargetMode="External"/><Relationship Id="rId4600" Type="http://schemas.openxmlformats.org/officeDocument/2006/relationships/hyperlink" Target="https://www.transfermarkt.com/nk-bravo/kader/verein/26985/saison_id/2023" TargetMode="External"/><Relationship Id="rId7756" Type="http://schemas.openxmlformats.org/officeDocument/2006/relationships/hyperlink" Target="https://www.transfermarkt.com/nk-radomlje/kader/verein/21460/saison_id/2023" TargetMode="External"/><Relationship Id="rId470" Type="http://schemas.openxmlformats.org/officeDocument/2006/relationships/hyperlink" Target="https://www.transfermarkt.com/nk-radomlje/transfers/verein/21460/w_s/pos/saison_id/2023" TargetMode="External"/><Relationship Id="rId2151" Type="http://schemas.openxmlformats.org/officeDocument/2006/relationships/hyperlink" Target="https://www.transfermarkt.com/nk-rogaska/transfers/verein/55601/w_s/pos/saison_id/2023" TargetMode="External"/><Relationship Id="rId3202" Type="http://schemas.openxmlformats.org/officeDocument/2006/relationships/hyperlink" Target="https://www.transfermarkt.com/nk-olimpija-ljubljana/kader/verein/4772/saison_id/2023" TargetMode="External"/><Relationship Id="rId6358" Type="http://schemas.openxmlformats.org/officeDocument/2006/relationships/hyperlink" Target="https://www.transfermarkt.com/fc-koper/kader/verein/433/saison_id/2023" TargetMode="External"/><Relationship Id="rId7409" Type="http://schemas.openxmlformats.org/officeDocument/2006/relationships/hyperlink" Target="https://www.transfermarkt.com/nk-maribor/transfers/verein/790/w_s/pos/saison_id/2023" TargetMode="External"/><Relationship Id="rId8807" Type="http://schemas.openxmlformats.org/officeDocument/2006/relationships/hyperlink" Target="https://www.transfermarkt.com/nk-olimpija-ljubljana/transfers/verein/4772/w_s/pos/saison_id/2023" TargetMode="External"/><Relationship Id="rId123" Type="http://schemas.openxmlformats.org/officeDocument/2006/relationships/hyperlink" Target="https://www.transfermarkt.com/nk-olimpija-ljubljana/transfers/verein/4772/w_s/pos/saison_id/2023" TargetMode="External"/><Relationship Id="rId5374" Type="http://schemas.openxmlformats.org/officeDocument/2006/relationships/hyperlink" Target="https://www.transfermarkt.com/nk-rogaska/kader/verein/55601/saison_id/2023" TargetMode="External"/><Relationship Id="rId6772" Type="http://schemas.openxmlformats.org/officeDocument/2006/relationships/hyperlink" Target="https://www.transfermarkt.com/ns-mura/kader/verein/4059/saison_id/2023" TargetMode="External"/><Relationship Id="rId7823" Type="http://schemas.openxmlformats.org/officeDocument/2006/relationships/hyperlink" Target="https://www.transfermarkt.com/nk-domzale/transfers/verein/6248/w_s/pos/saison_id/2023" TargetMode="External"/><Relationship Id="rId2968" Type="http://schemas.openxmlformats.org/officeDocument/2006/relationships/hyperlink" Target="https://www.transfermarkt.com/nk-domzale/kader/verein/6248/saison_id/2023" TargetMode="External"/><Relationship Id="rId5027" Type="http://schemas.openxmlformats.org/officeDocument/2006/relationships/hyperlink" Target="https://www.transfermarkt.com/nk-aluminij-kidricevo/transfers/verein/11033/w_s/pos/saison_id/2023" TargetMode="External"/><Relationship Id="rId6425" Type="http://schemas.openxmlformats.org/officeDocument/2006/relationships/hyperlink" Target="https://www.transfermarkt.com/nk-rogaska/transfers/verein/55601/w_s/pos/saison_id/2023" TargetMode="External"/><Relationship Id="rId1984" Type="http://schemas.openxmlformats.org/officeDocument/2006/relationships/hyperlink" Target="https://www.transfermarkt.com/nk-maribor/kader/verein/790/saison_id/2023" TargetMode="External"/><Relationship Id="rId4390" Type="http://schemas.openxmlformats.org/officeDocument/2006/relationships/hyperlink" Target="https://www.transfermarkt.com/fc-koper/kader/verein/433/saison_id/2023" TargetMode="External"/><Relationship Id="rId5441" Type="http://schemas.openxmlformats.org/officeDocument/2006/relationships/hyperlink" Target="https://www.transfermarkt.com/nk-radomlje/transfers/verein/21460/w_s/pos/saison_id/2023" TargetMode="External"/><Relationship Id="rId8597" Type="http://schemas.openxmlformats.org/officeDocument/2006/relationships/hyperlink" Target="https://www.transfermarkt.com/nk-bravo/transfers/verein/26985/w_s/pos/saison_id/2023" TargetMode="External"/><Relationship Id="rId9648" Type="http://schemas.openxmlformats.org/officeDocument/2006/relationships/hyperlink" Target="https://www.transfermarkt.com/nk-rogaska/transfers/verein/55601/w_s/pos/saison_id/2023" TargetMode="External"/><Relationship Id="rId1637" Type="http://schemas.openxmlformats.org/officeDocument/2006/relationships/hyperlink" Target="https://www.transfermarkt.com/nk-aluminij-kidricevo/transfers/verein/11033/w_s/pos/saison_id/2023" TargetMode="External"/><Relationship Id="rId4043" Type="http://schemas.openxmlformats.org/officeDocument/2006/relationships/hyperlink" Target="https://www.transfermarkt.com/nk-bravo/transfers/verein/26985/w_s/pos/saison_id/2023" TargetMode="External"/><Relationship Id="rId7199" Type="http://schemas.openxmlformats.org/officeDocument/2006/relationships/hyperlink" Target="https://www.transfermarkt.com/ns-mura/transfers/verein/4059/w_s/pos/saison_id/2023" TargetMode="External"/><Relationship Id="rId8664" Type="http://schemas.openxmlformats.org/officeDocument/2006/relationships/hyperlink" Target="https://www.transfermarkt.com/nk-radomlje/transfers/verein/21460/w_s/pos/saison_id/2023" TargetMode="External"/><Relationship Id="rId9715" Type="http://schemas.openxmlformats.org/officeDocument/2006/relationships/printerSettings" Target="../printerSettings/printerSettings1.bin"/><Relationship Id="rId1704" Type="http://schemas.openxmlformats.org/officeDocument/2006/relationships/hyperlink" Target="https://www.transfermarkt.com/fc-koper/transfers/verein/433/w_s/pos/saison_id/2023" TargetMode="External"/><Relationship Id="rId4110" Type="http://schemas.openxmlformats.org/officeDocument/2006/relationships/hyperlink" Target="https://www.transfermarkt.com/fc-koper/transfers/verein/433/w_s/pos/saison_id/2023" TargetMode="External"/><Relationship Id="rId7266" Type="http://schemas.openxmlformats.org/officeDocument/2006/relationships/hyperlink" Target="https://www.transfermarkt.com/nk-aluminij-kidricevo/transfers/verein/11033/w_s/pos/saison_id/2023" TargetMode="External"/><Relationship Id="rId7680" Type="http://schemas.openxmlformats.org/officeDocument/2006/relationships/hyperlink" Target="https://www.transfermarkt.com/nk-aluminij-kidricevo/transfers/verein/11033/w_s/pos/saison_id/2023" TargetMode="External"/><Relationship Id="rId8317" Type="http://schemas.openxmlformats.org/officeDocument/2006/relationships/hyperlink" Target="https://www.transfermarkt.com/ns-mura/kader/verein/4059/saison_id/2023" TargetMode="External"/><Relationship Id="rId8731" Type="http://schemas.openxmlformats.org/officeDocument/2006/relationships/hyperlink" Target="https://www.transfermarkt.com/nk-aluminij-kidricevo/kader/verein/11033/saison_id/2023" TargetMode="External"/><Relationship Id="rId6282" Type="http://schemas.openxmlformats.org/officeDocument/2006/relationships/hyperlink" Target="https://www.transfermarkt.com/ns-mura/transfers/verein/4059/w_s/pos/saison_id/2023" TargetMode="External"/><Relationship Id="rId7333" Type="http://schemas.openxmlformats.org/officeDocument/2006/relationships/hyperlink" Target="https://www.transfermarkt.com/nk-bravo/kader/verein/26985/saison_id/2023" TargetMode="External"/><Relationship Id="rId797" Type="http://schemas.openxmlformats.org/officeDocument/2006/relationships/hyperlink" Target="https://www.transfermarkt.com/nk-bravo/transfers/verein/26985/w_s/pos/saison_id/2023" TargetMode="External"/><Relationship Id="rId2478" Type="http://schemas.openxmlformats.org/officeDocument/2006/relationships/hyperlink" Target="https://www.transfermarkt.com/nk-domzale/transfers/verein/6248/w_s/pos/saison_id/2023" TargetMode="External"/><Relationship Id="rId3876" Type="http://schemas.openxmlformats.org/officeDocument/2006/relationships/hyperlink" Target="https://www.transfermarkt.com/nk-bravo/transfers/verein/26985/w_s/pos/saison_id/2023" TargetMode="External"/><Relationship Id="rId4927" Type="http://schemas.openxmlformats.org/officeDocument/2006/relationships/hyperlink" Target="https://www.transfermarkt.com/nk-radomlje/kader/verein/21460/saison_id/2023" TargetMode="External"/><Relationship Id="rId2892" Type="http://schemas.openxmlformats.org/officeDocument/2006/relationships/hyperlink" Target="https://www.transfermarkt.com/nk-radomlje/transfers/verein/21460/w_s/pos/saison_id/2023" TargetMode="External"/><Relationship Id="rId3529" Type="http://schemas.openxmlformats.org/officeDocument/2006/relationships/hyperlink" Target="https://www.transfermarkt.com/nk-maribor/kader/verein/790/saison_id/2023" TargetMode="External"/><Relationship Id="rId3943" Type="http://schemas.openxmlformats.org/officeDocument/2006/relationships/hyperlink" Target="https://www.transfermarkt.com/nk-domzale/kader/verein/6248/saison_id/2023" TargetMode="External"/><Relationship Id="rId6002" Type="http://schemas.openxmlformats.org/officeDocument/2006/relationships/hyperlink" Target="https://www.transfermarkt.com/nk-domzale/transfers/verein/6248/w_s/pos/saison_id/2023" TargetMode="External"/><Relationship Id="rId7400" Type="http://schemas.openxmlformats.org/officeDocument/2006/relationships/hyperlink" Target="https://www.transfermarkt.com/nk-aluminij-kidricevo/transfers/verein/11033/w_s/pos/saison_id/2023" TargetMode="External"/><Relationship Id="rId9158" Type="http://schemas.openxmlformats.org/officeDocument/2006/relationships/hyperlink" Target="https://www.transfermarkt.com/fc-koper/transfers/verein/433/w_s/pos/saison_id/2023" TargetMode="External"/><Relationship Id="rId864" Type="http://schemas.openxmlformats.org/officeDocument/2006/relationships/hyperlink" Target="https://www.transfermarkt.com/nk-radomlje/transfers/verein/21460/w_s/pos/saison_id/2023" TargetMode="External"/><Relationship Id="rId1494" Type="http://schemas.openxmlformats.org/officeDocument/2006/relationships/hyperlink" Target="https://www.transfermarkt.com/ns-mura/transfers/verein/4059/w_s/pos/saison_id/2023" TargetMode="External"/><Relationship Id="rId2545" Type="http://schemas.openxmlformats.org/officeDocument/2006/relationships/hyperlink" Target="https://www.transfermarkt.com/nk-celje/kader/verein/710/saison_id/2023" TargetMode="External"/><Relationship Id="rId9572" Type="http://schemas.openxmlformats.org/officeDocument/2006/relationships/hyperlink" Target="https://www.transfermarkt.com/nk-maribor/transfers/verein/790/w_s/pos/saison_id/2023" TargetMode="External"/><Relationship Id="rId517" Type="http://schemas.openxmlformats.org/officeDocument/2006/relationships/hyperlink" Target="https://www.transfermarkt.com/nk-celje/kader/verein/710/saison_id/2023" TargetMode="External"/><Relationship Id="rId931" Type="http://schemas.openxmlformats.org/officeDocument/2006/relationships/hyperlink" Target="https://www.transfermarkt.com/nk-domzale/transfers/verein/6248/w_s/pos/saison_id/2023" TargetMode="External"/><Relationship Id="rId1147" Type="http://schemas.openxmlformats.org/officeDocument/2006/relationships/hyperlink" Target="https://www.transfermarkt.com/fc-koper/transfers/verein/433/w_s/pos/saison_id/2023" TargetMode="External"/><Relationship Id="rId1561" Type="http://schemas.openxmlformats.org/officeDocument/2006/relationships/hyperlink" Target="https://www.transfermarkt.com/nk-radomlje/kader/verein/21460/saison_id/2023" TargetMode="External"/><Relationship Id="rId2612" Type="http://schemas.openxmlformats.org/officeDocument/2006/relationships/hyperlink" Target="https://www.transfermarkt.com/nk-olimpija-ljubljana/transfers/verein/4772/w_s/pos/saison_id/2023" TargetMode="External"/><Relationship Id="rId5768" Type="http://schemas.openxmlformats.org/officeDocument/2006/relationships/hyperlink" Target="https://www.transfermarkt.com/nk-aluminij-kidricevo/transfers/verein/11033/w_s/pos/saison_id/2023" TargetMode="External"/><Relationship Id="rId6819" Type="http://schemas.openxmlformats.org/officeDocument/2006/relationships/hyperlink" Target="https://www.transfermarkt.com/nk-aluminij-kidricevo/transfers/verein/11033/w_s/pos/saison_id/2023" TargetMode="External"/><Relationship Id="rId8174" Type="http://schemas.openxmlformats.org/officeDocument/2006/relationships/hyperlink" Target="https://www.transfermarkt.com/nk-domzale/transfers/verein/6248/w_s/pos/saison_id/2023" TargetMode="External"/><Relationship Id="rId9225" Type="http://schemas.openxmlformats.org/officeDocument/2006/relationships/hyperlink" Target="https://www.transfermarkt.com/nk-domzale/transfers/verein/6248/w_s/pos/saison_id/2023" TargetMode="External"/><Relationship Id="rId1214" Type="http://schemas.openxmlformats.org/officeDocument/2006/relationships/hyperlink" Target="https://www.transfermarkt.com/nk-domzale/transfers/verein/6248/w_s/pos/saison_id/2023" TargetMode="External"/><Relationship Id="rId4784" Type="http://schemas.openxmlformats.org/officeDocument/2006/relationships/hyperlink" Target="https://www.transfermarkt.com/nk-aluminij-kidricevo/transfers/verein/11033/w_s/pos/saison_id/2023" TargetMode="External"/><Relationship Id="rId5835" Type="http://schemas.openxmlformats.org/officeDocument/2006/relationships/hyperlink" Target="https://www.transfermarkt.com/nk-bravo/transfers/verein/26985/w_s/pos/saison_id/2023" TargetMode="External"/><Relationship Id="rId7190" Type="http://schemas.openxmlformats.org/officeDocument/2006/relationships/hyperlink" Target="https://www.transfermarkt.com/nk-rogaska/transfers/verein/55601/w_s/pos/saison_id/2023" TargetMode="External"/><Relationship Id="rId8241" Type="http://schemas.openxmlformats.org/officeDocument/2006/relationships/hyperlink" Target="https://www.transfermarkt.com/nk-maribor/transfers/verein/790/w_s/pos/saison_id/2023" TargetMode="External"/><Relationship Id="rId3386" Type="http://schemas.openxmlformats.org/officeDocument/2006/relationships/hyperlink" Target="https://www.transfermarkt.com/nk-rogaska/transfers/verein/55601/w_s/pos/saison_id/2023" TargetMode="External"/><Relationship Id="rId4437" Type="http://schemas.openxmlformats.org/officeDocument/2006/relationships/hyperlink" Target="https://www.transfermarkt.com/fc-koper/transfers/verein/433/w_s/pos/saison_id/2023" TargetMode="External"/><Relationship Id="rId3039" Type="http://schemas.openxmlformats.org/officeDocument/2006/relationships/hyperlink" Target="https://www.transfermarkt.com/nk-maribor/transfers/verein/790/w_s/pos/saison_id/2023" TargetMode="External"/><Relationship Id="rId3453" Type="http://schemas.openxmlformats.org/officeDocument/2006/relationships/hyperlink" Target="https://www.transfermarkt.com/ns-mura/transfers/verein/4059/w_s/pos/saison_id/2023" TargetMode="External"/><Relationship Id="rId4851" Type="http://schemas.openxmlformats.org/officeDocument/2006/relationships/hyperlink" Target="https://www.transfermarkt.com/nk-olimpija-ljubljana/transfers/verein/4772/w_s/pos/saison_id/2023" TargetMode="External"/><Relationship Id="rId5902" Type="http://schemas.openxmlformats.org/officeDocument/2006/relationships/hyperlink" Target="https://www.transfermarkt.com/nk-radomlje/kader/verein/21460/saison_id/2023" TargetMode="External"/><Relationship Id="rId374" Type="http://schemas.openxmlformats.org/officeDocument/2006/relationships/hyperlink" Target="https://www.transfermarkt.com/nk-olimpija-ljubljana/transfers/verein/4772/w_s/pos/saison_id/2023" TargetMode="External"/><Relationship Id="rId2055" Type="http://schemas.openxmlformats.org/officeDocument/2006/relationships/hyperlink" Target="https://www.transfermarkt.com/ns-mura/transfers/verein/4059/w_s/pos/saison_id/2023" TargetMode="External"/><Relationship Id="rId3106" Type="http://schemas.openxmlformats.org/officeDocument/2006/relationships/hyperlink" Target="https://www.transfermarkt.com/nk-maribor/kader/verein/790/saison_id/2023" TargetMode="External"/><Relationship Id="rId4504" Type="http://schemas.openxmlformats.org/officeDocument/2006/relationships/hyperlink" Target="https://www.transfermarkt.com/fc-koper/kader/verein/433/saison_id/2023" TargetMode="External"/><Relationship Id="rId9082" Type="http://schemas.openxmlformats.org/officeDocument/2006/relationships/hyperlink" Target="https://www.transfermarkt.com/ns-mura/kader/verein/4059/saison_id/2023" TargetMode="External"/><Relationship Id="rId3520" Type="http://schemas.openxmlformats.org/officeDocument/2006/relationships/hyperlink" Target="https://www.transfermarkt.com/nk-aluminij-kidricevo/kader/verein/11033/saison_id/2023" TargetMode="External"/><Relationship Id="rId6676" Type="http://schemas.openxmlformats.org/officeDocument/2006/relationships/hyperlink" Target="https://www.transfermarkt.com/fc-koper/kader/verein/433/saison_id/2023" TargetMode="External"/><Relationship Id="rId7727" Type="http://schemas.openxmlformats.org/officeDocument/2006/relationships/hyperlink" Target="https://www.transfermarkt.com/nk-aluminij-kidricevo/transfers/verein/11033/w_s/pos/saison_id/2023" TargetMode="External"/><Relationship Id="rId441" Type="http://schemas.openxmlformats.org/officeDocument/2006/relationships/hyperlink" Target="https://www.transfermarkt.com/nk-maribor/transfers/verein/790/w_s/pos/saison_id/2023" TargetMode="External"/><Relationship Id="rId1071" Type="http://schemas.openxmlformats.org/officeDocument/2006/relationships/hyperlink" Target="https://www.transfermarkt.com/nk-bravo/transfers/verein/26985/w_s/pos/saison_id/2023" TargetMode="External"/><Relationship Id="rId2122" Type="http://schemas.openxmlformats.org/officeDocument/2006/relationships/hyperlink" Target="https://www.transfermarkt.com/ns-mura/kader/verein/4059/saison_id/2023" TargetMode="External"/><Relationship Id="rId5278" Type="http://schemas.openxmlformats.org/officeDocument/2006/relationships/hyperlink" Target="https://www.transfermarkt.com/nk-radomlje/kader/verein/21460/saison_id/2023" TargetMode="External"/><Relationship Id="rId5692" Type="http://schemas.openxmlformats.org/officeDocument/2006/relationships/hyperlink" Target="https://www.transfermarkt.com/nk-radomlje/kader/verein/21460/saison_id/2023" TargetMode="External"/><Relationship Id="rId6329" Type="http://schemas.openxmlformats.org/officeDocument/2006/relationships/hyperlink" Target="https://www.transfermarkt.com/nk-radomlje/transfers/verein/21460/w_s/pos/saison_id/2023" TargetMode="External"/><Relationship Id="rId6743" Type="http://schemas.openxmlformats.org/officeDocument/2006/relationships/hyperlink" Target="https://www.transfermarkt.com/nk-rogaska/transfers/verein/55601/w_s/pos/saison_id/2023" TargetMode="External"/><Relationship Id="rId1888" Type="http://schemas.openxmlformats.org/officeDocument/2006/relationships/hyperlink" Target="https://www.transfermarkt.com/ns-mura/kader/verein/4059/saison_id/2023" TargetMode="External"/><Relationship Id="rId2939" Type="http://schemas.openxmlformats.org/officeDocument/2006/relationships/hyperlink" Target="https://www.transfermarkt.com/nk-aluminij-kidricevo/transfers/verein/11033/w_s/pos/saison_id/2023" TargetMode="External"/><Relationship Id="rId4294" Type="http://schemas.openxmlformats.org/officeDocument/2006/relationships/hyperlink" Target="https://www.transfermarkt.com/nk-aluminij-kidricevo/kader/verein/11033/saison_id/2023" TargetMode="External"/><Relationship Id="rId5345" Type="http://schemas.openxmlformats.org/officeDocument/2006/relationships/hyperlink" Target="https://www.transfermarkt.com/nk-domzale/transfers/verein/6248/w_s/pos/saison_id/2023" TargetMode="External"/><Relationship Id="rId6810" Type="http://schemas.openxmlformats.org/officeDocument/2006/relationships/hyperlink" Target="https://www.transfermarkt.com/nk-radomlje/transfers/verein/21460/w_s/pos/saison_id/2023" TargetMode="External"/><Relationship Id="rId4361" Type="http://schemas.openxmlformats.org/officeDocument/2006/relationships/hyperlink" Target="https://www.transfermarkt.com/nk-maribor/transfers/verein/790/w_s/pos/saison_id/2023" TargetMode="External"/><Relationship Id="rId5412" Type="http://schemas.openxmlformats.org/officeDocument/2006/relationships/hyperlink" Target="https://www.transfermarkt.com/nk-aluminij-kidricevo/transfers/verein/11033/w_s/pos/saison_id/2023" TargetMode="External"/><Relationship Id="rId8568" Type="http://schemas.openxmlformats.org/officeDocument/2006/relationships/hyperlink" Target="https://www.transfermarkt.com/nk-domzale/transfers/verein/6248/w_s/pos/saison_id/2023" TargetMode="External"/><Relationship Id="rId9619" Type="http://schemas.openxmlformats.org/officeDocument/2006/relationships/hyperlink" Target="https://www.transfermarkt.com/nk-aluminij-kidricevo/kader/verein/11033/saison_id/2023" TargetMode="External"/><Relationship Id="rId1955" Type="http://schemas.openxmlformats.org/officeDocument/2006/relationships/hyperlink" Target="https://www.transfermarkt.com/nk-celje/transfers/verein/710/w_s/pos/saison_id/2023" TargetMode="External"/><Relationship Id="rId4014" Type="http://schemas.openxmlformats.org/officeDocument/2006/relationships/hyperlink" Target="https://www.transfermarkt.com/nk-radomlje/transfers/verein/21460/w_s/pos/saison_id/2023" TargetMode="External"/><Relationship Id="rId7584" Type="http://schemas.openxmlformats.org/officeDocument/2006/relationships/hyperlink" Target="https://www.transfermarkt.com/nk-radomlje/transfers/verein/21460/w_s/pos/saison_id/2023" TargetMode="External"/><Relationship Id="rId8982" Type="http://schemas.openxmlformats.org/officeDocument/2006/relationships/hyperlink" Target="https://www.transfermarkt.com/nk-aluminij-kidricevo/transfers/verein/11033/w_s/pos/saison_id/2023" TargetMode="External"/><Relationship Id="rId1608" Type="http://schemas.openxmlformats.org/officeDocument/2006/relationships/hyperlink" Target="https://www.transfermarkt.com/ns-mura/transfers/verein/4059/w_s/pos/saison_id/2023" TargetMode="External"/><Relationship Id="rId3030" Type="http://schemas.openxmlformats.org/officeDocument/2006/relationships/hyperlink" Target="https://www.transfermarkt.com/nk-radomlje/transfers/verein/21460/w_s/pos/saison_id/2023" TargetMode="External"/><Relationship Id="rId6186" Type="http://schemas.openxmlformats.org/officeDocument/2006/relationships/hyperlink" Target="https://www.transfermarkt.com/fc-koper/transfers/verein/433/w_s/pos/saison_id/2023" TargetMode="External"/><Relationship Id="rId7237" Type="http://schemas.openxmlformats.org/officeDocument/2006/relationships/hyperlink" Target="https://www.transfermarkt.com/nk-rogaska/kader/verein/55601/saison_id/2023" TargetMode="External"/><Relationship Id="rId8635" Type="http://schemas.openxmlformats.org/officeDocument/2006/relationships/hyperlink" Target="https://www.transfermarkt.com/nk-celje/kader/verein/710/saison_id/2023" TargetMode="External"/><Relationship Id="rId7651" Type="http://schemas.openxmlformats.org/officeDocument/2006/relationships/hyperlink" Target="https://www.transfermarkt.com/nk-maribor/kader/verein/790/saison_id/2023" TargetMode="External"/><Relationship Id="rId8702" Type="http://schemas.openxmlformats.org/officeDocument/2006/relationships/hyperlink" Target="https://www.transfermarkt.com/ns-mura/transfers/verein/4059/w_s/pos/saison_id/2023" TargetMode="External"/><Relationship Id="rId2796" Type="http://schemas.openxmlformats.org/officeDocument/2006/relationships/hyperlink" Target="https://www.transfermarkt.com/fc-koper/transfers/verein/433/w_s/pos/saison_id/2023" TargetMode="External"/><Relationship Id="rId3847" Type="http://schemas.openxmlformats.org/officeDocument/2006/relationships/hyperlink" Target="https://www.transfermarkt.com/ns-mura/kader/verein/4059/saison_id/2023" TargetMode="External"/><Relationship Id="rId6253" Type="http://schemas.openxmlformats.org/officeDocument/2006/relationships/hyperlink" Target="https://www.transfermarkt.com/nk-maribor/kader/verein/790/saison_id/2023" TargetMode="External"/><Relationship Id="rId7304" Type="http://schemas.openxmlformats.org/officeDocument/2006/relationships/hyperlink" Target="https://www.transfermarkt.com/nk-maribor/transfers/verein/790/w_s/pos/saison_id/2023" TargetMode="External"/><Relationship Id="rId768" Type="http://schemas.openxmlformats.org/officeDocument/2006/relationships/hyperlink" Target="https://www.transfermarkt.com/fc-koper/transfers/verein/433/w_s/pos/saison_id/2023" TargetMode="External"/><Relationship Id="rId1398" Type="http://schemas.openxmlformats.org/officeDocument/2006/relationships/hyperlink" Target="https://www.transfermarkt.com/nk-celje/transfers/verein/710/w_s/pos/saison_id/2023" TargetMode="External"/><Relationship Id="rId2449" Type="http://schemas.openxmlformats.org/officeDocument/2006/relationships/hyperlink" Target="https://www.transfermarkt.com/ns-mura/kader/verein/4059/saison_id/2023" TargetMode="External"/><Relationship Id="rId2863" Type="http://schemas.openxmlformats.org/officeDocument/2006/relationships/hyperlink" Target="https://www.transfermarkt.com/nk-celje/kader/verein/710/saison_id/2023" TargetMode="External"/><Relationship Id="rId3914" Type="http://schemas.openxmlformats.org/officeDocument/2006/relationships/hyperlink" Target="https://www.transfermarkt.com/nk-radomlje/transfers/verein/21460/w_s/pos/saison_id/2023" TargetMode="External"/><Relationship Id="rId6320" Type="http://schemas.openxmlformats.org/officeDocument/2006/relationships/hyperlink" Target="https://www.transfermarkt.com/nk-domzale/transfers/verein/6248/w_s/pos/saison_id/2023" TargetMode="External"/><Relationship Id="rId9476" Type="http://schemas.openxmlformats.org/officeDocument/2006/relationships/hyperlink" Target="https://www.transfermarkt.com/nk-maribor/transfers/verein/790/w_s/pos/saison_id/2023" TargetMode="External"/><Relationship Id="rId835" Type="http://schemas.openxmlformats.org/officeDocument/2006/relationships/hyperlink" Target="https://www.transfermarkt.com/nk-celje/kader/verein/710/saison_id/2023" TargetMode="External"/><Relationship Id="rId1465" Type="http://schemas.openxmlformats.org/officeDocument/2006/relationships/hyperlink" Target="https://www.transfermarkt.com/nk-rogaska/kader/verein/55601/saison_id/2023" TargetMode="External"/><Relationship Id="rId2516" Type="http://schemas.openxmlformats.org/officeDocument/2006/relationships/hyperlink" Target="https://www.transfermarkt.com/nk-bravo/transfers/verein/26985/w_s/pos/saison_id/2023" TargetMode="External"/><Relationship Id="rId8078" Type="http://schemas.openxmlformats.org/officeDocument/2006/relationships/hyperlink" Target="https://www.transfermarkt.com/nk-aluminij-kidricevo/transfers/verein/11033/w_s/pos/saison_id/2023" TargetMode="External"/><Relationship Id="rId8492" Type="http://schemas.openxmlformats.org/officeDocument/2006/relationships/hyperlink" Target="https://www.transfermarkt.com/ns-mura/transfers/verein/4059/w_s/pos/saison_id/2023" TargetMode="External"/><Relationship Id="rId9129" Type="http://schemas.openxmlformats.org/officeDocument/2006/relationships/hyperlink" Target="https://www.transfermarkt.com/nk-olimpija-ljubljana/transfers/verein/4772/w_s/pos/saison_id/2023" TargetMode="External"/><Relationship Id="rId9543" Type="http://schemas.openxmlformats.org/officeDocument/2006/relationships/hyperlink" Target="https://www.transfermarkt.com/nk-rogaska/transfers/verein/55601/w_s/pos/saison_id/2023" TargetMode="External"/><Relationship Id="rId1118" Type="http://schemas.openxmlformats.org/officeDocument/2006/relationships/hyperlink" Target="https://www.transfermarkt.com/nk-radomlje/transfers/verein/21460/w_s/pos/saison_id/2023" TargetMode="External"/><Relationship Id="rId1532" Type="http://schemas.openxmlformats.org/officeDocument/2006/relationships/hyperlink" Target="https://www.transfermarkt.com/nk-domzale/transfers/verein/6248/w_s/pos/saison_id/2023" TargetMode="External"/><Relationship Id="rId2930" Type="http://schemas.openxmlformats.org/officeDocument/2006/relationships/hyperlink" Target="https://www.transfermarkt.com/nk-rogaska/transfers/verein/55601/w_s/pos/saison_id/2023" TargetMode="External"/><Relationship Id="rId4688" Type="http://schemas.openxmlformats.org/officeDocument/2006/relationships/hyperlink" Target="https://www.transfermarkt.com/nk-domzale/transfers/verein/6248/w_s/pos/saison_id/2023" TargetMode="External"/><Relationship Id="rId7094" Type="http://schemas.openxmlformats.org/officeDocument/2006/relationships/hyperlink" Target="https://www.transfermarkt.com/nk-olimpija-ljubljana/transfers/verein/4772/w_s/pos/saison_id/2023" TargetMode="External"/><Relationship Id="rId8145" Type="http://schemas.openxmlformats.org/officeDocument/2006/relationships/hyperlink" Target="https://www.transfermarkt.com/nk-radomlje/transfers/verein/21460/w_s/pos/saison_id/2023" TargetMode="External"/><Relationship Id="rId902" Type="http://schemas.openxmlformats.org/officeDocument/2006/relationships/hyperlink" Target="https://www.transfermarkt.com/ns-mura/transfers/verein/4059/w_s/pos/saison_id/2023" TargetMode="External"/><Relationship Id="rId5739" Type="http://schemas.openxmlformats.org/officeDocument/2006/relationships/hyperlink" Target="https://www.transfermarkt.com/nk-celje/transfers/verein/710/w_s/pos/saison_id/2023" TargetMode="External"/><Relationship Id="rId7161" Type="http://schemas.openxmlformats.org/officeDocument/2006/relationships/hyperlink" Target="https://www.transfermarkt.com/nk-domzale/transfers/verein/6248/w_s/pos/saison_id/2023" TargetMode="External"/><Relationship Id="rId8212" Type="http://schemas.openxmlformats.org/officeDocument/2006/relationships/hyperlink" Target="https://www.transfermarkt.com/nk-celje/transfers/verein/710/w_s/pos/saison_id/2023" TargetMode="External"/><Relationship Id="rId9610" Type="http://schemas.openxmlformats.org/officeDocument/2006/relationships/hyperlink" Target="https://www.transfermarkt.com/ns-mura/kader/verein/4059/saison_id/2023" TargetMode="External"/><Relationship Id="rId4755" Type="http://schemas.openxmlformats.org/officeDocument/2006/relationships/hyperlink" Target="https://www.transfermarkt.com/nk-celje/transfers/verein/710/w_s/pos/saison_id/2023" TargetMode="External"/><Relationship Id="rId5806" Type="http://schemas.openxmlformats.org/officeDocument/2006/relationships/hyperlink" Target="https://www.transfermarkt.com/nk-radomlje/transfers/verein/21460/w_s/pos/saison_id/2023" TargetMode="External"/><Relationship Id="rId278" Type="http://schemas.openxmlformats.org/officeDocument/2006/relationships/hyperlink" Target="https://www.transfermarkt.com/nk-aluminij-kidricevo/transfers/verein/11033/w_s/pos/saison_id/2023" TargetMode="External"/><Relationship Id="rId3357" Type="http://schemas.openxmlformats.org/officeDocument/2006/relationships/hyperlink" Target="https://www.transfermarkt.com/nk-maribor/transfers/verein/790/w_s/pos/saison_id/2023" TargetMode="External"/><Relationship Id="rId3771" Type="http://schemas.openxmlformats.org/officeDocument/2006/relationships/hyperlink" Target="https://www.transfermarkt.com/nk-bravo/transfers/verein/26985/w_s/pos/saison_id/2023" TargetMode="External"/><Relationship Id="rId4408" Type="http://schemas.openxmlformats.org/officeDocument/2006/relationships/hyperlink" Target="https://www.transfermarkt.com/nk-domzale/kader/verein/6248/saison_id/2023" TargetMode="External"/><Relationship Id="rId4822" Type="http://schemas.openxmlformats.org/officeDocument/2006/relationships/hyperlink" Target="https://www.transfermarkt.com/nk-rogaska/kader/verein/55601/saison_id/2023" TargetMode="External"/><Relationship Id="rId7978" Type="http://schemas.openxmlformats.org/officeDocument/2006/relationships/hyperlink" Target="https://www.transfermarkt.com/nk-celje/kader/verein/710/saison_id/2023" TargetMode="External"/><Relationship Id="rId692" Type="http://schemas.openxmlformats.org/officeDocument/2006/relationships/hyperlink" Target="https://www.transfermarkt.com/nk-rogaska/transfers/verein/55601/w_s/pos/saison_id/2023" TargetMode="External"/><Relationship Id="rId2373" Type="http://schemas.openxmlformats.org/officeDocument/2006/relationships/hyperlink" Target="https://www.transfermarkt.com/nk-rogaska/kader/verein/55601/saison_id/2023" TargetMode="External"/><Relationship Id="rId3424" Type="http://schemas.openxmlformats.org/officeDocument/2006/relationships/hyperlink" Target="https://www.transfermarkt.com/nk-olimpija-ljubljana/kader/verein/4772/saison_id/2023" TargetMode="External"/><Relationship Id="rId6994" Type="http://schemas.openxmlformats.org/officeDocument/2006/relationships/hyperlink" Target="https://www.transfermarkt.com/fc-koper/kader/verein/433/saison_id/2023" TargetMode="External"/><Relationship Id="rId345" Type="http://schemas.openxmlformats.org/officeDocument/2006/relationships/hyperlink" Target="https://www.transfermarkt.com/nk-rogaska/transfers/verein/55601/w_s/pos/saison_id/2023" TargetMode="External"/><Relationship Id="rId2026" Type="http://schemas.openxmlformats.org/officeDocument/2006/relationships/hyperlink" Target="https://www.transfermarkt.com/nk-rogaska/kader/verein/55601/saison_id/2023" TargetMode="External"/><Relationship Id="rId2440" Type="http://schemas.openxmlformats.org/officeDocument/2006/relationships/hyperlink" Target="https://www.transfermarkt.com/fc-koper/kader/verein/433/saison_id/2023" TargetMode="External"/><Relationship Id="rId5596" Type="http://schemas.openxmlformats.org/officeDocument/2006/relationships/hyperlink" Target="https://www.transfermarkt.com/nk-aluminij-kidricevo/kader/verein/11033/saison_id/2023" TargetMode="External"/><Relationship Id="rId6647" Type="http://schemas.openxmlformats.org/officeDocument/2006/relationships/hyperlink" Target="https://www.transfermarkt.com/nk-maribor/transfers/verein/790/w_s/pos/saison_id/2023" TargetMode="External"/><Relationship Id="rId9053" Type="http://schemas.openxmlformats.org/officeDocument/2006/relationships/hyperlink" Target="https://www.transfermarkt.com/nk-celje/transfers/verein/710/w_s/pos/saison_id/2023" TargetMode="External"/><Relationship Id="rId412" Type="http://schemas.openxmlformats.org/officeDocument/2006/relationships/hyperlink" Target="https://www.transfermarkt.com/nk-celje/kader/verein/710/saison_id/2023" TargetMode="External"/><Relationship Id="rId1042" Type="http://schemas.openxmlformats.org/officeDocument/2006/relationships/hyperlink" Target="https://www.transfermarkt.com/nk-domzale/kader/verein/6248/saison_id/2023" TargetMode="External"/><Relationship Id="rId4198" Type="http://schemas.openxmlformats.org/officeDocument/2006/relationships/hyperlink" Target="https://www.transfermarkt.com/fc-koper/kader/verein/433/saison_id/2023" TargetMode="External"/><Relationship Id="rId5249" Type="http://schemas.openxmlformats.org/officeDocument/2006/relationships/hyperlink" Target="https://www.transfermarkt.com/nk-maribor/transfers/verein/790/w_s/pos/saison_id/2023" TargetMode="External"/><Relationship Id="rId5663" Type="http://schemas.openxmlformats.org/officeDocument/2006/relationships/hyperlink" Target="https://www.transfermarkt.com/nk-maribor/transfers/verein/790/w_s/pos/saison_id/2023" TargetMode="External"/><Relationship Id="rId9120" Type="http://schemas.openxmlformats.org/officeDocument/2006/relationships/hyperlink" Target="https://www.transfermarkt.com/nk-rogaska/transfers/verein/55601/w_s/pos/saison_id/2023" TargetMode="External"/><Relationship Id="rId4265" Type="http://schemas.openxmlformats.org/officeDocument/2006/relationships/hyperlink" Target="https://www.transfermarkt.com/nk-rogaska/transfers/verein/55601/w_s/pos/saison_id/2023" TargetMode="External"/><Relationship Id="rId5316" Type="http://schemas.openxmlformats.org/officeDocument/2006/relationships/hyperlink" Target="https://www.transfermarkt.com/ns-mura/transfers/verein/4059/w_s/pos/saison_id/2023" TargetMode="External"/><Relationship Id="rId6714" Type="http://schemas.openxmlformats.org/officeDocument/2006/relationships/hyperlink" Target="https://www.transfermarkt.com/nk-maribor/kader/verein/790/saison_id/2023" TargetMode="External"/><Relationship Id="rId1859" Type="http://schemas.openxmlformats.org/officeDocument/2006/relationships/hyperlink" Target="https://www.transfermarkt.com/nk-domzale/transfers/verein/6248/w_s/pos/saison_id/2023" TargetMode="External"/><Relationship Id="rId5730" Type="http://schemas.openxmlformats.org/officeDocument/2006/relationships/hyperlink" Target="https://www.transfermarkt.com/fc-koper/transfers/verein/433/w_s/pos/saison_id/2023" TargetMode="External"/><Relationship Id="rId8886" Type="http://schemas.openxmlformats.org/officeDocument/2006/relationships/hyperlink" Target="https://www.transfermarkt.com/fc-koper/transfers/verein/433/w_s/pos/saison_id/2023" TargetMode="External"/><Relationship Id="rId1926" Type="http://schemas.openxmlformats.org/officeDocument/2006/relationships/hyperlink" Target="https://www.transfermarkt.com/nk-olimpija-ljubljana/transfers/verein/4772/w_s/pos/saison_id/2023" TargetMode="External"/><Relationship Id="rId3281" Type="http://schemas.openxmlformats.org/officeDocument/2006/relationships/hyperlink" Target="https://www.transfermarkt.com/nk-celje/transfers/verein/710/w_s/pos/saison_id/2023" TargetMode="External"/><Relationship Id="rId4332" Type="http://schemas.openxmlformats.org/officeDocument/2006/relationships/hyperlink" Target="https://www.transfermarkt.com/nk-olimpija-ljubljana/transfers/verein/4772/w_s/pos/saison_id/2023" TargetMode="External"/><Relationship Id="rId7488" Type="http://schemas.openxmlformats.org/officeDocument/2006/relationships/hyperlink" Target="https://www.transfermarkt.com/nk-radomlje/transfers/verein/21460/w_s/pos/saison_id/2023" TargetMode="External"/><Relationship Id="rId8539" Type="http://schemas.openxmlformats.org/officeDocument/2006/relationships/hyperlink" Target="https://www.transfermarkt.com/nk-olimpija-ljubljana/kader/verein/4772/saison_id/2023" TargetMode="External"/><Relationship Id="rId8953" Type="http://schemas.openxmlformats.org/officeDocument/2006/relationships/hyperlink" Target="https://www.transfermarkt.com/nk-olimpija-ljubljana/kader/verein/4772/saison_id/2023" TargetMode="External"/><Relationship Id="rId7555" Type="http://schemas.openxmlformats.org/officeDocument/2006/relationships/hyperlink" Target="https://www.transfermarkt.com/nk-radomlje/transfers/verein/21460/w_s/pos/saison_id/2023" TargetMode="External"/><Relationship Id="rId8606" Type="http://schemas.openxmlformats.org/officeDocument/2006/relationships/hyperlink" Target="https://www.transfermarkt.com/nk-radomlje/transfers/verein/21460/w_s/pos/saison_id/2023" TargetMode="External"/><Relationship Id="rId3001" Type="http://schemas.openxmlformats.org/officeDocument/2006/relationships/hyperlink" Target="https://www.transfermarkt.com/nk-olimpija-ljubljana/kader/verein/4772/saison_id/2023" TargetMode="External"/><Relationship Id="rId6157" Type="http://schemas.openxmlformats.org/officeDocument/2006/relationships/hyperlink" Target="https://www.transfermarkt.com/nk-celje/kader/verein/710/saison_id/2023" TargetMode="External"/><Relationship Id="rId6571" Type="http://schemas.openxmlformats.org/officeDocument/2006/relationships/hyperlink" Target="https://www.transfermarkt.com/nk-celje/kader/verein/710/saison_id/2023" TargetMode="External"/><Relationship Id="rId7208" Type="http://schemas.openxmlformats.org/officeDocument/2006/relationships/hyperlink" Target="https://www.transfermarkt.com/nk-celje/transfers/verein/710/w_s/pos/saison_id/2023" TargetMode="External"/><Relationship Id="rId7622" Type="http://schemas.openxmlformats.org/officeDocument/2006/relationships/hyperlink" Target="https://www.transfermarkt.com/fc-koper/transfers/verein/433/w_s/pos/saison_id/2023" TargetMode="External"/><Relationship Id="rId2767" Type="http://schemas.openxmlformats.org/officeDocument/2006/relationships/hyperlink" Target="https://www.transfermarkt.com/nk-rogaska/kader/verein/55601/saison_id/2023" TargetMode="External"/><Relationship Id="rId5173" Type="http://schemas.openxmlformats.org/officeDocument/2006/relationships/hyperlink" Target="https://www.transfermarkt.com/nk-celje/kader/verein/710/saison_id/2023" TargetMode="External"/><Relationship Id="rId6224" Type="http://schemas.openxmlformats.org/officeDocument/2006/relationships/hyperlink" Target="https://www.transfermarkt.com/fc-koper/transfers/verein/433/w_s/pos/saison_id/2023" TargetMode="External"/><Relationship Id="rId739" Type="http://schemas.openxmlformats.org/officeDocument/2006/relationships/hyperlink" Target="https://www.transfermarkt.com/nk-radomlje/kader/verein/21460/saison_id/2023" TargetMode="External"/><Relationship Id="rId1369" Type="http://schemas.openxmlformats.org/officeDocument/2006/relationships/hyperlink" Target="https://www.transfermarkt.com/nk-olimpija-ljubljana/kader/verein/4772/saison_id/2023" TargetMode="External"/><Relationship Id="rId3818" Type="http://schemas.openxmlformats.org/officeDocument/2006/relationships/hyperlink" Target="https://www.transfermarkt.com/nk-celje/transfers/verein/710/w_s/pos/saison_id/2023" TargetMode="External"/><Relationship Id="rId5240" Type="http://schemas.openxmlformats.org/officeDocument/2006/relationships/hyperlink" Target="https://www.transfermarkt.com/nk-rogaska/transfers/verein/55601/w_s/pos/saison_id/2023" TargetMode="External"/><Relationship Id="rId8396" Type="http://schemas.openxmlformats.org/officeDocument/2006/relationships/hyperlink" Target="https://www.transfermarkt.com/nk-maribor/transfers/verein/790/w_s/pos/saison_id/2023" TargetMode="External"/><Relationship Id="rId9447" Type="http://schemas.openxmlformats.org/officeDocument/2006/relationships/hyperlink" Target="https://www.transfermarkt.com/nk-aluminij-kidricevo/transfers/verein/11033/w_s/pos/saison_id/2023" TargetMode="External"/><Relationship Id="rId1783" Type="http://schemas.openxmlformats.org/officeDocument/2006/relationships/hyperlink" Target="https://www.transfermarkt.com/ns-mura/kader/verein/4059/saison_id/2023" TargetMode="External"/><Relationship Id="rId2834" Type="http://schemas.openxmlformats.org/officeDocument/2006/relationships/hyperlink" Target="https://www.transfermarkt.com/nk-radomlje/transfers/verein/21460/w_s/pos/saison_id/2023" TargetMode="External"/><Relationship Id="rId8049" Type="http://schemas.openxmlformats.org/officeDocument/2006/relationships/hyperlink" Target="https://www.transfermarkt.com/nk-olimpija-ljubljana/transfers/verein/4772/w_s/pos/saison_id/2023" TargetMode="External"/><Relationship Id="rId75" Type="http://schemas.openxmlformats.org/officeDocument/2006/relationships/hyperlink" Target="https://www.transfermarkt.com/nk-rogaska/transfers/verein/55601/w_s/pos/saison_id/2023" TargetMode="External"/><Relationship Id="rId806" Type="http://schemas.openxmlformats.org/officeDocument/2006/relationships/hyperlink" Target="https://www.transfermarkt.com/fc-koper/transfers/verein/433/w_s/pos/saison_id/2023" TargetMode="External"/><Relationship Id="rId1436" Type="http://schemas.openxmlformats.org/officeDocument/2006/relationships/hyperlink" Target="https://www.transfermarkt.com/nk-rogaska/transfers/verein/55601/w_s/pos/saison_id/2023" TargetMode="External"/><Relationship Id="rId1850" Type="http://schemas.openxmlformats.org/officeDocument/2006/relationships/hyperlink" Target="https://www.transfermarkt.com/nk-radomlje/transfers/verein/21460/w_s/pos/saison_id/2023" TargetMode="External"/><Relationship Id="rId2901" Type="http://schemas.openxmlformats.org/officeDocument/2006/relationships/hyperlink" Target="https://www.transfermarkt.com/nk-domzale/transfers/verein/6248/w_s/pos/saison_id/2023" TargetMode="External"/><Relationship Id="rId7065" Type="http://schemas.openxmlformats.org/officeDocument/2006/relationships/hyperlink" Target="https://www.transfermarkt.com/nk-aluminij-kidricevo/transfers/verein/11033/w_s/pos/saison_id/2023" TargetMode="External"/><Relationship Id="rId8463" Type="http://schemas.openxmlformats.org/officeDocument/2006/relationships/hyperlink" Target="https://www.transfermarkt.com/nk-rogaska/transfers/verein/55601/w_s/pos/saison_id/2023" TargetMode="External"/><Relationship Id="rId9514" Type="http://schemas.openxmlformats.org/officeDocument/2006/relationships/hyperlink" Target="https://www.transfermarkt.com/ns-mura/kader/verein/4059/saison_id/2023" TargetMode="External"/><Relationship Id="rId1503" Type="http://schemas.openxmlformats.org/officeDocument/2006/relationships/hyperlink" Target="https://www.transfermarkt.com/nk-maribor/transfers/verein/790/w_s/pos/saison_id/2023" TargetMode="External"/><Relationship Id="rId4659" Type="http://schemas.openxmlformats.org/officeDocument/2006/relationships/hyperlink" Target="https://www.transfermarkt.com/nk-olimpija-ljubljana/transfers/verein/4772/w_s/pos/saison_id/2023" TargetMode="External"/><Relationship Id="rId8116" Type="http://schemas.openxmlformats.org/officeDocument/2006/relationships/hyperlink" Target="https://www.transfermarkt.com/nk-olimpija-ljubljana/kader/verein/4772/saison_id/2023" TargetMode="External"/><Relationship Id="rId8530" Type="http://schemas.openxmlformats.org/officeDocument/2006/relationships/hyperlink" Target="https://www.transfermarkt.com/ns-mura/kader/verein/4059/saison_id/2023" TargetMode="External"/><Relationship Id="rId3675" Type="http://schemas.openxmlformats.org/officeDocument/2006/relationships/hyperlink" Target="https://www.transfermarkt.com/nk-aluminij-kidricevo/transfers/verein/11033/w_s/pos/saison_id/2023" TargetMode="External"/><Relationship Id="rId4726" Type="http://schemas.openxmlformats.org/officeDocument/2006/relationships/hyperlink" Target="https://www.transfermarkt.com/nk-olimpija-ljubljana/kader/verein/4772/saison_id/2023" TargetMode="External"/><Relationship Id="rId6081" Type="http://schemas.openxmlformats.org/officeDocument/2006/relationships/hyperlink" Target="https://www.transfermarkt.com/nk-celje/transfers/verein/710/w_s/pos/saison_id/2023" TargetMode="External"/><Relationship Id="rId7132" Type="http://schemas.openxmlformats.org/officeDocument/2006/relationships/hyperlink" Target="https://www.transfermarkt.com/nk-celje/kader/verein/710/saison_id/2023" TargetMode="External"/><Relationship Id="rId596" Type="http://schemas.openxmlformats.org/officeDocument/2006/relationships/hyperlink" Target="https://www.transfermarkt.com/nk-rogaska/transfers/verein/55601/w_s/pos/saison_id/2023" TargetMode="External"/><Relationship Id="rId2277" Type="http://schemas.openxmlformats.org/officeDocument/2006/relationships/hyperlink" Target="https://www.transfermarkt.com/nk-maribor/kader/verein/790/saison_id/2023" TargetMode="External"/><Relationship Id="rId2691" Type="http://schemas.openxmlformats.org/officeDocument/2006/relationships/hyperlink" Target="https://www.transfermarkt.com/nk-bravo/transfers/verein/26985/w_s/pos/saison_id/2023" TargetMode="External"/><Relationship Id="rId3328" Type="http://schemas.openxmlformats.org/officeDocument/2006/relationships/hyperlink" Target="https://www.transfermarkt.com/nk-bravo/kader/verein/26985/saison_id/2023" TargetMode="External"/><Relationship Id="rId3742" Type="http://schemas.openxmlformats.org/officeDocument/2006/relationships/hyperlink" Target="https://www.transfermarkt.com/nk-celje/kader/verein/710/saison_id/2023" TargetMode="External"/><Relationship Id="rId6898" Type="http://schemas.openxmlformats.org/officeDocument/2006/relationships/hyperlink" Target="https://www.transfermarkt.com/nk-rogaska/kader/verein/55601/saison_id/2023" TargetMode="External"/><Relationship Id="rId249" Type="http://schemas.openxmlformats.org/officeDocument/2006/relationships/hyperlink" Target="https://www.transfermarkt.com/nk-maribor/transfers/verein/790/w_s/pos/saison_id/2023" TargetMode="External"/><Relationship Id="rId663" Type="http://schemas.openxmlformats.org/officeDocument/2006/relationships/hyperlink" Target="https://www.transfermarkt.com/nk-aluminij-kidricevo/transfers/verein/11033/w_s/pos/saison_id/2023" TargetMode="External"/><Relationship Id="rId1293" Type="http://schemas.openxmlformats.org/officeDocument/2006/relationships/hyperlink" Target="https://www.transfermarkt.com/nk-bravo/transfers/verein/26985/w_s/pos/saison_id/2023" TargetMode="External"/><Relationship Id="rId2344" Type="http://schemas.openxmlformats.org/officeDocument/2006/relationships/hyperlink" Target="https://www.transfermarkt.com/nk-celje/kader/verein/710/saison_id/2023" TargetMode="External"/><Relationship Id="rId7949" Type="http://schemas.openxmlformats.org/officeDocument/2006/relationships/hyperlink" Target="https://www.transfermarkt.com/nk-aluminij-kidricevo/transfers/verein/11033/w_s/pos/saison_id/2023" TargetMode="External"/><Relationship Id="rId9371" Type="http://schemas.openxmlformats.org/officeDocument/2006/relationships/hyperlink" Target="https://www.transfermarkt.com/nk-maribor/transfers/verein/790/w_s/pos/saison_id/2023" TargetMode="External"/><Relationship Id="rId316" Type="http://schemas.openxmlformats.org/officeDocument/2006/relationships/hyperlink" Target="https://www.transfermarkt.com/nk-radomlje/kader/verein/21460/saison_id/2023" TargetMode="External"/><Relationship Id="rId6965" Type="http://schemas.openxmlformats.org/officeDocument/2006/relationships/hyperlink" Target="https://www.transfermarkt.com/nk-aluminij-kidricevo/transfers/verein/11033/w_s/pos/saison_id/2023" TargetMode="External"/><Relationship Id="rId9024" Type="http://schemas.openxmlformats.org/officeDocument/2006/relationships/hyperlink" Target="https://www.transfermarkt.com/fc-koper/transfers/verein/433/w_s/pos/saison_id/2023" TargetMode="External"/><Relationship Id="rId730" Type="http://schemas.openxmlformats.org/officeDocument/2006/relationships/hyperlink" Target="https://www.transfermarkt.com/ns-mura/kader/verein/4059/saison_id/2023" TargetMode="External"/><Relationship Id="rId1013" Type="http://schemas.openxmlformats.org/officeDocument/2006/relationships/hyperlink" Target="https://www.transfermarkt.com/nk-bravo/transfers/verein/26985/w_s/pos/saison_id/2023" TargetMode="External"/><Relationship Id="rId1360" Type="http://schemas.openxmlformats.org/officeDocument/2006/relationships/hyperlink" Target="https://www.transfermarkt.com/nk-bravo/kader/verein/26985/saison_id/2023" TargetMode="External"/><Relationship Id="rId2411" Type="http://schemas.openxmlformats.org/officeDocument/2006/relationships/hyperlink" Target="https://www.transfermarkt.com/nk-maribor/transfers/verein/790/w_s/pos/saison_id/2023" TargetMode="External"/><Relationship Id="rId4169" Type="http://schemas.openxmlformats.org/officeDocument/2006/relationships/hyperlink" Target="https://www.transfermarkt.com/nk-olimpija-ljubljana/transfers/verein/4772/w_s/pos/saison_id/2023" TargetMode="External"/><Relationship Id="rId5567" Type="http://schemas.openxmlformats.org/officeDocument/2006/relationships/hyperlink" Target="https://www.transfermarkt.com/nk-maribor/transfers/verein/790/w_s/pos/saison_id/2023" TargetMode="External"/><Relationship Id="rId5981" Type="http://schemas.openxmlformats.org/officeDocument/2006/relationships/hyperlink" Target="https://www.transfermarkt.com/fc-koper/transfers/verein/433/w_s/pos/saison_id/2023" TargetMode="External"/><Relationship Id="rId6618" Type="http://schemas.openxmlformats.org/officeDocument/2006/relationships/hyperlink" Target="https://www.transfermarkt.com/nk-olimpija-ljubljana/transfers/verein/4772/w_s/pos/saison_id/2023" TargetMode="External"/><Relationship Id="rId8040" Type="http://schemas.openxmlformats.org/officeDocument/2006/relationships/hyperlink" Target="https://www.transfermarkt.com/nk-rogaska/transfers/verein/55601/w_s/pos/saison_id/2023" TargetMode="External"/><Relationship Id="rId4583" Type="http://schemas.openxmlformats.org/officeDocument/2006/relationships/hyperlink" Target="https://www.transfermarkt.com/nk-olimpija-ljubljana/transfers/verein/4772/w_s/pos/saison_id/2023" TargetMode="External"/><Relationship Id="rId5634" Type="http://schemas.openxmlformats.org/officeDocument/2006/relationships/hyperlink" Target="https://www.transfermarkt.com/nk-radomlje/transfers/verein/21460/w_s/pos/saison_id/2023" TargetMode="External"/><Relationship Id="rId3185" Type="http://schemas.openxmlformats.org/officeDocument/2006/relationships/hyperlink" Target="https://www.transfermarkt.com/nk-domzale/transfers/verein/6248/w_s/pos/saison_id/2023" TargetMode="External"/><Relationship Id="rId4236" Type="http://schemas.openxmlformats.org/officeDocument/2006/relationships/hyperlink" Target="https://www.transfermarkt.com/nk-bravo/transfers/verein/26985/w_s/pos/saison_id/2023" TargetMode="External"/><Relationship Id="rId4650" Type="http://schemas.openxmlformats.org/officeDocument/2006/relationships/hyperlink" Target="https://www.transfermarkt.com/nk-celje/transfers/verein/710/w_s/pos/saison_id/2023" TargetMode="External"/><Relationship Id="rId5701" Type="http://schemas.openxmlformats.org/officeDocument/2006/relationships/hyperlink" Target="https://www.transfermarkt.com/nk-domzale/kader/verein/6248/saison_id/2023" TargetMode="External"/><Relationship Id="rId8857" Type="http://schemas.openxmlformats.org/officeDocument/2006/relationships/hyperlink" Target="https://www.transfermarkt.com/nk-celje/kader/verein/710/saison_id/2023" TargetMode="External"/><Relationship Id="rId3252" Type="http://schemas.openxmlformats.org/officeDocument/2006/relationships/hyperlink" Target="https://www.transfermarkt.com/nk-maribor/transfers/verein/790/w_s/pos/saison_id/2023" TargetMode="External"/><Relationship Id="rId4303" Type="http://schemas.openxmlformats.org/officeDocument/2006/relationships/hyperlink" Target="https://www.transfermarkt.com/fc-koper/kader/verein/433/saison_id/2023" TargetMode="External"/><Relationship Id="rId7459" Type="http://schemas.openxmlformats.org/officeDocument/2006/relationships/hyperlink" Target="https://www.transfermarkt.com/nk-domzale/kader/verein/6248/saison_id/2023" TargetMode="External"/><Relationship Id="rId7873" Type="http://schemas.openxmlformats.org/officeDocument/2006/relationships/hyperlink" Target="https://www.transfermarkt.com/nk-domzale/kader/verein/6248/saison_id/2023" TargetMode="External"/><Relationship Id="rId173" Type="http://schemas.openxmlformats.org/officeDocument/2006/relationships/hyperlink" Target="https://www.transfermarkt.com/nk-rogaska/transfers/verein/55601/w_s/pos/saison_id/2023" TargetMode="External"/><Relationship Id="rId6475" Type="http://schemas.openxmlformats.org/officeDocument/2006/relationships/hyperlink" Target="https://www.transfermarkt.com/nk-olimpija-ljubljana/kader/verein/4772/saison_id/2023" TargetMode="External"/><Relationship Id="rId7526" Type="http://schemas.openxmlformats.org/officeDocument/2006/relationships/hyperlink" Target="https://www.transfermarkt.com/nk-domzale/transfers/verein/6248/w_s/pos/saison_id/2023" TargetMode="External"/><Relationship Id="rId8924" Type="http://schemas.openxmlformats.org/officeDocument/2006/relationships/hyperlink" Target="https://www.transfermarkt.com/nk-maribor/transfers/verein/790/w_s/pos/saison_id/2023" TargetMode="External"/><Relationship Id="rId240" Type="http://schemas.openxmlformats.org/officeDocument/2006/relationships/hyperlink" Target="https://www.transfermarkt.com/nk-domzale/transfers/verein/6248/w_s/pos/saison_id/2023" TargetMode="External"/><Relationship Id="rId5077" Type="http://schemas.openxmlformats.org/officeDocument/2006/relationships/hyperlink" Target="https://www.transfermarkt.com/nk-radomlje/kader/verein/21460/saison_id/2023" TargetMode="External"/><Relationship Id="rId6128" Type="http://schemas.openxmlformats.org/officeDocument/2006/relationships/hyperlink" Target="https://www.transfermarkt.com/nk-bravo/transfers/verein/26985/w_s/pos/saison_id/2023" TargetMode="External"/><Relationship Id="rId7940" Type="http://schemas.openxmlformats.org/officeDocument/2006/relationships/hyperlink" Target="https://www.transfermarkt.com/nk-rogaska/transfers/verein/55601/w_s/pos/saison_id/2023" TargetMode="External"/><Relationship Id="rId4093" Type="http://schemas.openxmlformats.org/officeDocument/2006/relationships/hyperlink" Target="https://www.transfermarkt.com/nk-maribor/kader/verein/790/saison_id/2023" TargetMode="External"/><Relationship Id="rId5144" Type="http://schemas.openxmlformats.org/officeDocument/2006/relationships/hyperlink" Target="https://www.transfermarkt.com/nk-olimpija-ljubljana/transfers/verein/4772/w_s/pos/saison_id/2023" TargetMode="External"/><Relationship Id="rId5491" Type="http://schemas.openxmlformats.org/officeDocument/2006/relationships/hyperlink" Target="https://www.transfermarkt.com/ns-mura/kader/verein/4059/saison_id/2023" TargetMode="External"/><Relationship Id="rId6542" Type="http://schemas.openxmlformats.org/officeDocument/2006/relationships/hyperlink" Target="https://www.transfermarkt.com/nk-domzale/transfers/verein/6248/w_s/pos/saison_id/2023" TargetMode="External"/><Relationship Id="rId9698" Type="http://schemas.openxmlformats.org/officeDocument/2006/relationships/hyperlink" Target="https://www.transfermarkt.com/nk-olimpija-ljubljana/transfers/verein/4772/w_s/pos/saison_id/2023" TargetMode="External"/><Relationship Id="rId1687" Type="http://schemas.openxmlformats.org/officeDocument/2006/relationships/hyperlink" Target="https://www.transfermarkt.com/nk-aluminij-kidricevo/kader/verein/11033/saison_id/2023" TargetMode="External"/><Relationship Id="rId2738" Type="http://schemas.openxmlformats.org/officeDocument/2006/relationships/hyperlink" Target="https://www.transfermarkt.com/nk-olimpija-ljubljana/transfers/verein/4772/w_s/pos/saison_id/2023" TargetMode="External"/><Relationship Id="rId1754" Type="http://schemas.openxmlformats.org/officeDocument/2006/relationships/hyperlink" Target="https://www.transfermarkt.com/nk-olimpija-ljubljana/transfers/verein/4772/w_s/pos/saison_id/2023" TargetMode="External"/><Relationship Id="rId2805" Type="http://schemas.openxmlformats.org/officeDocument/2006/relationships/hyperlink" Target="https://www.transfermarkt.com/nk-domzale/transfers/verein/6248/w_s/pos/saison_id/2023" TargetMode="External"/><Relationship Id="rId4160" Type="http://schemas.openxmlformats.org/officeDocument/2006/relationships/hyperlink" Target="https://www.transfermarkt.com/ns-mura/transfers/verein/4059/w_s/pos/saison_id/2023" TargetMode="External"/><Relationship Id="rId5211" Type="http://schemas.openxmlformats.org/officeDocument/2006/relationships/hyperlink" Target="https://www.transfermarkt.com/fc-koper/transfers/verein/433/w_s/pos/saison_id/2023" TargetMode="External"/><Relationship Id="rId8367" Type="http://schemas.openxmlformats.org/officeDocument/2006/relationships/hyperlink" Target="https://www.transfermarkt.com/nk-olimpija-ljubljana/transfers/verein/4772/w_s/pos/saison_id/2023" TargetMode="External"/><Relationship Id="rId8781" Type="http://schemas.openxmlformats.org/officeDocument/2006/relationships/hyperlink" Target="https://www.transfermarkt.com/fc-koper/transfers/verein/433/w_s/pos/saison_id/2023" TargetMode="External"/><Relationship Id="rId9418" Type="http://schemas.openxmlformats.org/officeDocument/2006/relationships/hyperlink" Target="https://www.transfermarkt.com/nk-aluminij-kidricevo/kader/verein/11033/saison_id/2023" TargetMode="External"/><Relationship Id="rId46" Type="http://schemas.openxmlformats.org/officeDocument/2006/relationships/hyperlink" Target="https://www.transfermarkt.com/ns-mura/kader/verein/4059/saison_id/2023" TargetMode="External"/><Relationship Id="rId1407" Type="http://schemas.openxmlformats.org/officeDocument/2006/relationships/hyperlink" Target="https://www.transfermarkt.com/nk-domzale/transfers/verein/6248/w_s/pos/saison_id/2023" TargetMode="External"/><Relationship Id="rId1821" Type="http://schemas.openxmlformats.org/officeDocument/2006/relationships/hyperlink" Target="https://www.transfermarkt.com/nk-celje/transfers/verein/710/w_s/pos/saison_id/2023" TargetMode="External"/><Relationship Id="rId4977" Type="http://schemas.openxmlformats.org/officeDocument/2006/relationships/hyperlink" Target="https://www.transfermarkt.com/nk-domzale/transfers/verein/6248/w_s/pos/saison_id/2023" TargetMode="External"/><Relationship Id="rId7383" Type="http://schemas.openxmlformats.org/officeDocument/2006/relationships/hyperlink" Target="https://www.transfermarkt.com/nk-radomlje/transfers/verein/21460/w_s/pos/saison_id/2023" TargetMode="External"/><Relationship Id="rId8434" Type="http://schemas.openxmlformats.org/officeDocument/2006/relationships/hyperlink" Target="https://www.transfermarkt.com/nk-olimpija-ljubljana/kader/verein/4772/saison_id/2023" TargetMode="External"/><Relationship Id="rId3579" Type="http://schemas.openxmlformats.org/officeDocument/2006/relationships/hyperlink" Target="https://www.transfermarkt.com/nk-bravo/transfers/verein/26985/w_s/pos/saison_id/2023" TargetMode="External"/><Relationship Id="rId7036" Type="http://schemas.openxmlformats.org/officeDocument/2006/relationships/hyperlink" Target="https://www.transfermarkt.com/nk-olimpija-ljubljana/kader/verein/4772/saison_id/2023" TargetMode="External"/><Relationship Id="rId7450" Type="http://schemas.openxmlformats.org/officeDocument/2006/relationships/hyperlink" Target="https://www.transfermarkt.com/ns-mura/kader/verein/4059/saison_id/2023" TargetMode="External"/><Relationship Id="rId8501" Type="http://schemas.openxmlformats.org/officeDocument/2006/relationships/hyperlink" Target="https://www.transfermarkt.com/nk-radomlje/transfers/verein/21460/w_s/pos/saison_id/2023" TargetMode="External"/><Relationship Id="rId2595" Type="http://schemas.openxmlformats.org/officeDocument/2006/relationships/hyperlink" Target="https://www.transfermarkt.com/nk-domzale/transfers/verein/6248/w_s/pos/saison_id/2023" TargetMode="External"/><Relationship Id="rId3993" Type="http://schemas.openxmlformats.org/officeDocument/2006/relationships/hyperlink" Target="https://www.transfermarkt.com/nk-rogaska/transfers/verein/55601/w_s/pos/saison_id/2023" TargetMode="External"/><Relationship Id="rId6052" Type="http://schemas.openxmlformats.org/officeDocument/2006/relationships/hyperlink" Target="https://www.transfermarkt.com/nk-aluminij-kidricevo/kader/verein/11033/saison_id/2023" TargetMode="External"/><Relationship Id="rId7103" Type="http://schemas.openxmlformats.org/officeDocument/2006/relationships/hyperlink" Target="https://www.transfermarkt.com/nk-maribor/transfers/verein/790/w_s/pos/saison_id/2023" TargetMode="External"/><Relationship Id="rId567" Type="http://schemas.openxmlformats.org/officeDocument/2006/relationships/hyperlink" Target="https://www.transfermarkt.com/nk-bravo/transfers/verein/26985/w_s/pos/saison_id/2023" TargetMode="External"/><Relationship Id="rId1197" Type="http://schemas.openxmlformats.org/officeDocument/2006/relationships/hyperlink" Target="https://www.transfermarkt.com/nk-aluminij-kidricevo/transfers/verein/11033/w_s/pos/saison_id/2023" TargetMode="External"/><Relationship Id="rId2248" Type="http://schemas.openxmlformats.org/officeDocument/2006/relationships/hyperlink" Target="https://www.transfermarkt.com/ns-mura/kader/verein/4059/saison_id/2023" TargetMode="External"/><Relationship Id="rId3646" Type="http://schemas.openxmlformats.org/officeDocument/2006/relationships/hyperlink" Target="https://www.transfermarkt.com/nk-maribor/kader/verein/790/saison_id/2023" TargetMode="External"/><Relationship Id="rId9275" Type="http://schemas.openxmlformats.org/officeDocument/2006/relationships/hyperlink" Target="https://www.transfermarkt.com/nk-aluminij-kidricevo/transfers/verein/11033/w_s/pos/saison_id/2023" TargetMode="External"/><Relationship Id="rId981" Type="http://schemas.openxmlformats.org/officeDocument/2006/relationships/hyperlink" Target="https://www.transfermarkt.com/fc-koper/transfers/verein/433/w_s/pos/saison_id/2023" TargetMode="External"/><Relationship Id="rId2662" Type="http://schemas.openxmlformats.org/officeDocument/2006/relationships/hyperlink" Target="https://www.transfermarkt.com/nk-olimpija-ljubljana/kader/verein/4772/saison_id/2023" TargetMode="External"/><Relationship Id="rId3713" Type="http://schemas.openxmlformats.org/officeDocument/2006/relationships/hyperlink" Target="https://www.transfermarkt.com/nk-domzale/transfers/verein/6248/w_s/pos/saison_id/2023" TargetMode="External"/><Relationship Id="rId6869" Type="http://schemas.openxmlformats.org/officeDocument/2006/relationships/hyperlink" Target="https://www.transfermarkt.com/nk-celje/transfers/verein/710/w_s/pos/saison_id/2023" TargetMode="External"/><Relationship Id="rId634" Type="http://schemas.openxmlformats.org/officeDocument/2006/relationships/hyperlink" Target="https://www.transfermarkt.com/nk-maribor/kader/verein/790/saison_id/2023" TargetMode="External"/><Relationship Id="rId1264" Type="http://schemas.openxmlformats.org/officeDocument/2006/relationships/hyperlink" Target="https://www.transfermarkt.com/nk-celje/kader/verein/710/saison_id/2023" TargetMode="External"/><Relationship Id="rId2315" Type="http://schemas.openxmlformats.org/officeDocument/2006/relationships/hyperlink" Target="https://www.transfermarkt.com/fc-koper/transfers/verein/433/w_s/pos/saison_id/2023" TargetMode="External"/><Relationship Id="rId5885" Type="http://schemas.openxmlformats.org/officeDocument/2006/relationships/hyperlink" Target="https://www.transfermarkt.com/nk-rogaska/transfers/verein/55601/w_s/pos/saison_id/2023" TargetMode="External"/><Relationship Id="rId6936" Type="http://schemas.openxmlformats.org/officeDocument/2006/relationships/hyperlink" Target="https://www.transfermarkt.com/nk-celje/transfers/verein/710/w_s/pos/saison_id/2023" TargetMode="External"/><Relationship Id="rId8291" Type="http://schemas.openxmlformats.org/officeDocument/2006/relationships/hyperlink" Target="https://www.transfermarkt.com/nk-olimpija-ljubljana/transfers/verein/4772/w_s/pos/saison_id/2023" TargetMode="External"/><Relationship Id="rId9342" Type="http://schemas.openxmlformats.org/officeDocument/2006/relationships/hyperlink" Target="https://www.transfermarkt.com/nk-bravo/transfers/verein/26985/w_s/pos/saison_id/2023" TargetMode="External"/><Relationship Id="rId701" Type="http://schemas.openxmlformats.org/officeDocument/2006/relationships/hyperlink" Target="https://www.transfermarkt.com/ns-mura/transfers/verein/4059/w_s/pos/saison_id/2023" TargetMode="External"/><Relationship Id="rId1331" Type="http://schemas.openxmlformats.org/officeDocument/2006/relationships/hyperlink" Target="https://www.transfermarkt.com/nk-maribor/transfers/verein/790/w_s/pos/saison_id/2023" TargetMode="External"/><Relationship Id="rId4487" Type="http://schemas.openxmlformats.org/officeDocument/2006/relationships/hyperlink" Target="https://www.transfermarkt.com/nk-aluminij-kidricevo/transfers/verein/11033/w_s/pos/saison_id/2023" TargetMode="External"/><Relationship Id="rId5538" Type="http://schemas.openxmlformats.org/officeDocument/2006/relationships/hyperlink" Target="https://www.transfermarkt.com/nk-domzale/transfers/verein/6248/w_s/pos/saison_id/2023" TargetMode="External"/><Relationship Id="rId5952" Type="http://schemas.openxmlformats.org/officeDocument/2006/relationships/hyperlink" Target="https://www.transfermarkt.com/nk-celje/transfers/verein/710/w_s/pos/saison_id/2023" TargetMode="External"/><Relationship Id="rId3089" Type="http://schemas.openxmlformats.org/officeDocument/2006/relationships/hyperlink" Target="https://www.transfermarkt.com/nk-rogaska/transfers/verein/55601/w_s/pos/saison_id/2023" TargetMode="External"/><Relationship Id="rId4554" Type="http://schemas.openxmlformats.org/officeDocument/2006/relationships/hyperlink" Target="https://www.transfermarkt.com/nk-radomlje/transfers/verein/21460/w_s/pos/saison_id/2023" TargetMode="External"/><Relationship Id="rId5605" Type="http://schemas.openxmlformats.org/officeDocument/2006/relationships/hyperlink" Target="https://www.transfermarkt.com/nk-domzale/kader/verein/6248/saison_id/2023" TargetMode="External"/><Relationship Id="rId8011" Type="http://schemas.openxmlformats.org/officeDocument/2006/relationships/hyperlink" Target="https://www.transfermarkt.com/fc-koper/kader/verein/433/saison_id/2023" TargetMode="External"/><Relationship Id="rId3156" Type="http://schemas.openxmlformats.org/officeDocument/2006/relationships/hyperlink" Target="https://www.transfermarkt.com/nk-rogaska/transfers/verein/55601/w_s/pos/saison_id/2023" TargetMode="External"/><Relationship Id="rId4207" Type="http://schemas.openxmlformats.org/officeDocument/2006/relationships/hyperlink" Target="https://www.transfermarkt.com/nk-aluminij-kidricevo/kader/verein/11033/saison_id/2023" TargetMode="External"/><Relationship Id="rId491" Type="http://schemas.openxmlformats.org/officeDocument/2006/relationships/hyperlink" Target="https://www.transfermarkt.com/nk-domzale/transfers/verein/6248/w_s/pos/saison_id/2023" TargetMode="External"/><Relationship Id="rId2172" Type="http://schemas.openxmlformats.org/officeDocument/2006/relationships/hyperlink" Target="https://www.transfermarkt.com/nk-olimpija-ljubljana/transfers/verein/4772/w_s/pos/saison_id/2023" TargetMode="External"/><Relationship Id="rId3223" Type="http://schemas.openxmlformats.org/officeDocument/2006/relationships/hyperlink" Target="https://www.transfermarkt.com/fc-koper/kader/verein/433/saison_id/2023" TargetMode="External"/><Relationship Id="rId3570" Type="http://schemas.openxmlformats.org/officeDocument/2006/relationships/hyperlink" Target="https://www.transfermarkt.com/ns-mura/transfers/verein/4059/w_s/pos/saison_id/2023" TargetMode="External"/><Relationship Id="rId4621" Type="http://schemas.openxmlformats.org/officeDocument/2006/relationships/hyperlink" Target="https://www.transfermarkt.com/fc-koper/kader/verein/433/saison_id/2023" TargetMode="External"/><Relationship Id="rId6379" Type="http://schemas.openxmlformats.org/officeDocument/2006/relationships/hyperlink" Target="https://www.transfermarkt.com/nk-bravo/kader/verein/26985/saison_id/2023" TargetMode="External"/><Relationship Id="rId7777" Type="http://schemas.openxmlformats.org/officeDocument/2006/relationships/hyperlink" Target="https://www.transfermarkt.com/nk-celje/kader/verein/710/saison_id/2023" TargetMode="External"/><Relationship Id="rId8828" Type="http://schemas.openxmlformats.org/officeDocument/2006/relationships/hyperlink" Target="https://www.transfermarkt.com/nk-domzale/transfers/verein/6248/w_s/pos/saison_id/2023" TargetMode="External"/><Relationship Id="rId144" Type="http://schemas.openxmlformats.org/officeDocument/2006/relationships/hyperlink" Target="https://www.transfermarkt.com/nk-olimpija-ljubljana/transfers/verein/4772/w_s/pos/saison_id/2023" TargetMode="External"/><Relationship Id="rId6793" Type="http://schemas.openxmlformats.org/officeDocument/2006/relationships/hyperlink" Target="https://www.transfermarkt.com/ns-mura/kader/verein/4059/saison_id/2023" TargetMode="External"/><Relationship Id="rId7844" Type="http://schemas.openxmlformats.org/officeDocument/2006/relationships/hyperlink" Target="https://www.transfermarkt.com/nk-maribor/transfers/verein/790/w_s/pos/saison_id/2023" TargetMode="External"/><Relationship Id="rId2989" Type="http://schemas.openxmlformats.org/officeDocument/2006/relationships/hyperlink" Target="https://www.transfermarkt.com/nk-radomlje/kader/verein/21460/saison_id/2023" TargetMode="External"/><Relationship Id="rId5395" Type="http://schemas.openxmlformats.org/officeDocument/2006/relationships/hyperlink" Target="https://www.transfermarkt.com/nk-bravo/kader/verein/26985/saison_id/2023" TargetMode="External"/><Relationship Id="rId6446" Type="http://schemas.openxmlformats.org/officeDocument/2006/relationships/hyperlink" Target="https://www.transfermarkt.com/fc-koper/transfers/verein/433/w_s/pos/saison_id/2023" TargetMode="External"/><Relationship Id="rId6860" Type="http://schemas.openxmlformats.org/officeDocument/2006/relationships/hyperlink" Target="https://www.transfermarkt.com/nk-domzale/transfers/verein/6248/w_s/pos/saison_id/2023" TargetMode="External"/><Relationship Id="rId7911" Type="http://schemas.openxmlformats.org/officeDocument/2006/relationships/hyperlink" Target="https://www.transfermarkt.com/nk-bravo/transfers/verein/26985/w_s/pos/saison_id/2023" TargetMode="External"/><Relationship Id="rId211" Type="http://schemas.openxmlformats.org/officeDocument/2006/relationships/hyperlink" Target="https://www.transfermarkt.com/nk-radomlje/kader/verein/21460/saison_id/2023" TargetMode="External"/><Relationship Id="rId5048" Type="http://schemas.openxmlformats.org/officeDocument/2006/relationships/hyperlink" Target="https://www.transfermarkt.com/nk-aluminij-kidricevo/transfers/verein/11033/w_s/pos/saison_id/2023" TargetMode="External"/><Relationship Id="rId5462" Type="http://schemas.openxmlformats.org/officeDocument/2006/relationships/hyperlink" Target="https://www.transfermarkt.com/ns-mura/transfers/verein/4059/w_s/pos/saison_id/2023" TargetMode="External"/><Relationship Id="rId6513" Type="http://schemas.openxmlformats.org/officeDocument/2006/relationships/hyperlink" Target="https://www.transfermarkt.com/fc-koper/transfers/verein/433/w_s/pos/saison_id/2023" TargetMode="External"/><Relationship Id="rId9669" Type="http://schemas.openxmlformats.org/officeDocument/2006/relationships/hyperlink" Target="https://www.transfermarkt.com/nk-radomlje/transfers/verein/21460/w_s/pos/saison_id/2023" TargetMode="External"/><Relationship Id="rId1658" Type="http://schemas.openxmlformats.org/officeDocument/2006/relationships/hyperlink" Target="https://www.transfermarkt.com/nk-domzale/transfers/verein/6248/w_s/pos/saison_id/2023" TargetMode="External"/><Relationship Id="rId2709" Type="http://schemas.openxmlformats.org/officeDocument/2006/relationships/hyperlink" Target="https://www.transfermarkt.com/nk-maribor/transfers/verein/790/w_s/pos/saison_id/2023" TargetMode="External"/><Relationship Id="rId4064" Type="http://schemas.openxmlformats.org/officeDocument/2006/relationships/hyperlink" Target="https://www.transfermarkt.com/nk-celje/transfers/verein/710/w_s/pos/saison_id/2023" TargetMode="External"/><Relationship Id="rId5115" Type="http://schemas.openxmlformats.org/officeDocument/2006/relationships/hyperlink" Target="https://www.transfermarkt.com/ns-mura/transfers/verein/4059/w_s/pos/saison_id/2023" TargetMode="External"/><Relationship Id="rId8685" Type="http://schemas.openxmlformats.org/officeDocument/2006/relationships/hyperlink" Target="https://www.transfermarkt.com/ns-mura/transfers/verein/4059/w_s/pos/saison_id/2023" TargetMode="External"/><Relationship Id="rId3080" Type="http://schemas.openxmlformats.org/officeDocument/2006/relationships/hyperlink" Target="https://www.transfermarkt.com/ns-mura/transfers/verein/4059/w_s/pos/saison_id/2023" TargetMode="External"/><Relationship Id="rId4131" Type="http://schemas.openxmlformats.org/officeDocument/2006/relationships/hyperlink" Target="https://www.transfermarkt.com/nk-bravo/transfers/verein/26985/w_s/pos/saison_id/2023" TargetMode="External"/><Relationship Id="rId7287" Type="http://schemas.openxmlformats.org/officeDocument/2006/relationships/hyperlink" Target="https://www.transfermarkt.com/nk-domzale/transfers/verein/6248/w_s/pos/saison_id/2023" TargetMode="External"/><Relationship Id="rId8338" Type="http://schemas.openxmlformats.org/officeDocument/2006/relationships/hyperlink" Target="https://www.transfermarkt.com/nk-maribor/kader/verein/790/saison_id/2023" TargetMode="External"/><Relationship Id="rId1725" Type="http://schemas.openxmlformats.org/officeDocument/2006/relationships/hyperlink" Target="https://www.transfermarkt.com/fc-koper/transfers/verein/433/w_s/pos/saison_id/2023" TargetMode="External"/><Relationship Id="rId7354" Type="http://schemas.openxmlformats.org/officeDocument/2006/relationships/hyperlink" Target="https://www.transfermarkt.com/nk-celje/kader/verein/710/saison_id/2023" TargetMode="External"/><Relationship Id="rId8752" Type="http://schemas.openxmlformats.org/officeDocument/2006/relationships/hyperlink" Target="https://www.transfermarkt.com/nk-domzale/kader/verein/6248/saison_id/2023" TargetMode="External"/><Relationship Id="rId17" Type="http://schemas.openxmlformats.org/officeDocument/2006/relationships/hyperlink" Target="https://www.transfermarkt.com/nk-olimpija-ljubljana/transfers/verein/4772/w_s/pos/saison_id/2023" TargetMode="External"/><Relationship Id="rId3897" Type="http://schemas.openxmlformats.org/officeDocument/2006/relationships/hyperlink" Target="https://www.transfermarkt.com/nk-olimpija-ljubljana/transfers/verein/4772/w_s/pos/saison_id/2023" TargetMode="External"/><Relationship Id="rId4948" Type="http://schemas.openxmlformats.org/officeDocument/2006/relationships/hyperlink" Target="https://www.transfermarkt.com/nk-rogaska/kader/verein/55601/saison_id/2023" TargetMode="External"/><Relationship Id="rId7007" Type="http://schemas.openxmlformats.org/officeDocument/2006/relationships/hyperlink" Target="https://www.transfermarkt.com/nk-radomlje/transfers/verein/21460/w_s/pos/saison_id/2023" TargetMode="External"/><Relationship Id="rId8405" Type="http://schemas.openxmlformats.org/officeDocument/2006/relationships/hyperlink" Target="https://www.transfermarkt.com/nk-bravo/transfers/verein/26985/w_s/pos/saison_id/2023" TargetMode="External"/><Relationship Id="rId2499" Type="http://schemas.openxmlformats.org/officeDocument/2006/relationships/hyperlink" Target="https://www.transfermarkt.com/nk-olimpija-ljubljana/transfers/verein/4772/w_s/pos/saison_id/2023" TargetMode="External"/><Relationship Id="rId3964" Type="http://schemas.openxmlformats.org/officeDocument/2006/relationships/hyperlink" Target="https://www.transfermarkt.com/nk-olimpija-ljubljana/kader/verein/4772/saison_id/2023" TargetMode="External"/><Relationship Id="rId6370" Type="http://schemas.openxmlformats.org/officeDocument/2006/relationships/hyperlink" Target="https://www.transfermarkt.com/ns-mura/kader/verein/4059/saison_id/2023" TargetMode="External"/><Relationship Id="rId7421" Type="http://schemas.openxmlformats.org/officeDocument/2006/relationships/hyperlink" Target="https://www.transfermarkt.com/nk-bravo/transfers/verein/26985/w_s/pos/saison_id/2023" TargetMode="External"/><Relationship Id="rId1" Type="http://schemas.openxmlformats.org/officeDocument/2006/relationships/hyperlink" Target="https://www.transfermarkt.com/nk-bravo/kader/verein/26985/saison_id/2023" TargetMode="External"/><Relationship Id="rId885" Type="http://schemas.openxmlformats.org/officeDocument/2006/relationships/hyperlink" Target="https://www.transfermarkt.com/nk-celje/transfers/verein/710/w_s/pos/saison_id/2023" TargetMode="External"/><Relationship Id="rId2566" Type="http://schemas.openxmlformats.org/officeDocument/2006/relationships/hyperlink" Target="https://www.transfermarkt.com/fc-koper/kader/verein/433/saison_id/2023" TargetMode="External"/><Relationship Id="rId2980" Type="http://schemas.openxmlformats.org/officeDocument/2006/relationships/hyperlink" Target="https://www.transfermarkt.com/nk-celje/kader/verein/710/saison_id/2023" TargetMode="External"/><Relationship Id="rId3617" Type="http://schemas.openxmlformats.org/officeDocument/2006/relationships/hyperlink" Target="https://www.transfermarkt.com/nk-olimpija-ljubljana/transfers/verein/4772/w_s/pos/saison_id/2023" TargetMode="External"/><Relationship Id="rId6023" Type="http://schemas.openxmlformats.org/officeDocument/2006/relationships/hyperlink" Target="https://www.transfermarkt.com/nk-radomlje/transfers/verein/21460/w_s/pos/saison_id/2023" TargetMode="External"/><Relationship Id="rId9179" Type="http://schemas.openxmlformats.org/officeDocument/2006/relationships/hyperlink" Target="https://www.transfermarkt.com/nk-celje/transfers/verein/710/w_s/pos/saison_id/2023" TargetMode="External"/><Relationship Id="rId9593" Type="http://schemas.openxmlformats.org/officeDocument/2006/relationships/hyperlink" Target="https://www.transfermarkt.com/fc-koper/transfers/verein/433/w_s/pos/saison_id/2023" TargetMode="External"/><Relationship Id="rId538" Type="http://schemas.openxmlformats.org/officeDocument/2006/relationships/hyperlink" Target="https://www.transfermarkt.com/nk-rogaska/kader/verein/55601/saison_id/2023" TargetMode="External"/><Relationship Id="rId952" Type="http://schemas.openxmlformats.org/officeDocument/2006/relationships/hyperlink" Target="https://www.transfermarkt.com/nk-olimpija-ljubljana/kader/verein/4772/saison_id/2023" TargetMode="External"/><Relationship Id="rId1168" Type="http://schemas.openxmlformats.org/officeDocument/2006/relationships/hyperlink" Target="https://www.transfermarkt.com/nk-bravo/transfers/verein/26985/w_s/pos/saison_id/2023" TargetMode="External"/><Relationship Id="rId1582" Type="http://schemas.openxmlformats.org/officeDocument/2006/relationships/hyperlink" Target="https://www.transfermarkt.com/nk-maribor/kader/verein/790/saison_id/2023" TargetMode="External"/><Relationship Id="rId2219" Type="http://schemas.openxmlformats.org/officeDocument/2006/relationships/hyperlink" Target="https://www.transfermarkt.com/nk-domzale/transfers/verein/6248/w_s/pos/saison_id/2023" TargetMode="External"/><Relationship Id="rId2633" Type="http://schemas.openxmlformats.org/officeDocument/2006/relationships/hyperlink" Target="https://www.transfermarkt.com/nk-aluminij-kidricevo/transfers/verein/11033/w_s/pos/saison_id/2023" TargetMode="External"/><Relationship Id="rId5789" Type="http://schemas.openxmlformats.org/officeDocument/2006/relationships/hyperlink" Target="https://www.transfermarkt.com/nk-olimpija-ljubljana/transfers/verein/4772/w_s/pos/saison_id/2023" TargetMode="External"/><Relationship Id="rId8195" Type="http://schemas.openxmlformats.org/officeDocument/2006/relationships/hyperlink" Target="https://www.transfermarkt.com/nk-radomlje/transfers/verein/21460/w_s/pos/saison_id/2023" TargetMode="External"/><Relationship Id="rId9246" Type="http://schemas.openxmlformats.org/officeDocument/2006/relationships/hyperlink" Target="https://www.transfermarkt.com/nk-radomlje/transfers/verein/21460/w_s/pos/saison_id/2023" TargetMode="External"/><Relationship Id="rId9660" Type="http://schemas.openxmlformats.org/officeDocument/2006/relationships/hyperlink" Target="https://www.transfermarkt.com/nk-celje/transfers/verein/710/w_s/pos/saison_id/2023" TargetMode="External"/><Relationship Id="rId605" Type="http://schemas.openxmlformats.org/officeDocument/2006/relationships/hyperlink" Target="https://www.transfermarkt.com/nk-celje/transfers/verein/710/w_s/pos/saison_id/2023" TargetMode="External"/><Relationship Id="rId1235" Type="http://schemas.openxmlformats.org/officeDocument/2006/relationships/hyperlink" Target="https://www.transfermarkt.com/ns-mura/transfers/verein/4059/w_s/pos/saison_id/2023" TargetMode="External"/><Relationship Id="rId8262" Type="http://schemas.openxmlformats.org/officeDocument/2006/relationships/hyperlink" Target="https://www.transfermarkt.com/nk-aluminij-kidricevo/kader/verein/11033/saison_id/2023" TargetMode="External"/><Relationship Id="rId9313" Type="http://schemas.openxmlformats.org/officeDocument/2006/relationships/hyperlink" Target="https://www.transfermarkt.com/nk-celje/kader/verein/710/saison_id/2023" TargetMode="External"/><Relationship Id="rId1302" Type="http://schemas.openxmlformats.org/officeDocument/2006/relationships/hyperlink" Target="https://www.transfermarkt.com/fc-koper/transfers/verein/433/w_s/pos/saison_id/2023" TargetMode="External"/><Relationship Id="rId2700" Type="http://schemas.openxmlformats.org/officeDocument/2006/relationships/hyperlink" Target="https://www.transfermarkt.com/nk-domzale/transfers/verein/6248/w_s/pos/saison_id/2023" TargetMode="External"/><Relationship Id="rId4458" Type="http://schemas.openxmlformats.org/officeDocument/2006/relationships/hyperlink" Target="https://www.transfermarkt.com/nk-rogaska/transfers/verein/55601/w_s/pos/saison_id/2023" TargetMode="External"/><Relationship Id="rId5856" Type="http://schemas.openxmlformats.org/officeDocument/2006/relationships/hyperlink" Target="https://www.transfermarkt.com/ns-mura/transfers/verein/4059/w_s/pos/saison_id/2023" TargetMode="External"/><Relationship Id="rId6907" Type="http://schemas.openxmlformats.org/officeDocument/2006/relationships/hyperlink" Target="https://www.transfermarkt.com/nk-maribor/kader/verein/790/saison_id/2023" TargetMode="External"/><Relationship Id="rId4872" Type="http://schemas.openxmlformats.org/officeDocument/2006/relationships/hyperlink" Target="https://www.transfermarkt.com/nk-celje/transfers/verein/710/w_s/pos/saison_id/2023" TargetMode="External"/><Relationship Id="rId5509" Type="http://schemas.openxmlformats.org/officeDocument/2006/relationships/hyperlink" Target="https://www.transfermarkt.com/nk-aluminij-kidricevo/kader/verein/11033/saison_id/2023" TargetMode="External"/><Relationship Id="rId5923" Type="http://schemas.openxmlformats.org/officeDocument/2006/relationships/hyperlink" Target="https://www.transfermarkt.com/fc-koper/kader/verein/433/saison_id/2023" TargetMode="External"/><Relationship Id="rId395" Type="http://schemas.openxmlformats.org/officeDocument/2006/relationships/hyperlink" Target="https://www.transfermarkt.com/nk-radomlje/transfers/verein/21460/w_s/pos/saison_id/2023" TargetMode="External"/><Relationship Id="rId2076" Type="http://schemas.openxmlformats.org/officeDocument/2006/relationships/hyperlink" Target="https://www.transfermarkt.com/nk-radomlje/kader/verein/21460/saison_id/2023" TargetMode="External"/><Relationship Id="rId3474" Type="http://schemas.openxmlformats.org/officeDocument/2006/relationships/hyperlink" Target="https://www.transfermarkt.com/fc-koper/transfers/verein/433/w_s/pos/saison_id/2023" TargetMode="External"/><Relationship Id="rId4525" Type="http://schemas.openxmlformats.org/officeDocument/2006/relationships/hyperlink" Target="https://www.transfermarkt.com/ns-mura/kader/verein/4059/saison_id/2023" TargetMode="External"/><Relationship Id="rId2490" Type="http://schemas.openxmlformats.org/officeDocument/2006/relationships/hyperlink" Target="https://www.transfermarkt.com/nk-celje/transfers/verein/710/w_s/pos/saison_id/2023" TargetMode="External"/><Relationship Id="rId3127" Type="http://schemas.openxmlformats.org/officeDocument/2006/relationships/hyperlink" Target="https://www.transfermarkt.com/nk-bravo/kader/verein/26985/saison_id/2023" TargetMode="External"/><Relationship Id="rId3541" Type="http://schemas.openxmlformats.org/officeDocument/2006/relationships/hyperlink" Target="https://www.transfermarkt.com/nk-celje/kader/verein/710/saison_id/2023" TargetMode="External"/><Relationship Id="rId6697" Type="http://schemas.openxmlformats.org/officeDocument/2006/relationships/hyperlink" Target="https://www.transfermarkt.com/nk-radomlje/kader/verein/21460/saison_id/2023" TargetMode="External"/><Relationship Id="rId7748" Type="http://schemas.openxmlformats.org/officeDocument/2006/relationships/hyperlink" Target="https://www.transfermarkt.com/nk-bravo/transfers/verein/26985/w_s/pos/saison_id/2023" TargetMode="External"/><Relationship Id="rId462" Type="http://schemas.openxmlformats.org/officeDocument/2006/relationships/hyperlink" Target="https://www.transfermarkt.com/nk-olimpija-ljubljana/transfers/verein/4772/w_s/pos/saison_id/2023" TargetMode="External"/><Relationship Id="rId1092" Type="http://schemas.openxmlformats.org/officeDocument/2006/relationships/hyperlink" Target="https://www.transfermarkt.com/fc-koper/transfers/verein/433/w_s/pos/saison_id/2023" TargetMode="External"/><Relationship Id="rId2143" Type="http://schemas.openxmlformats.org/officeDocument/2006/relationships/hyperlink" Target="https://www.transfermarkt.com/nk-aluminij-kidricevo/kader/verein/11033/saison_id/2023" TargetMode="External"/><Relationship Id="rId5299" Type="http://schemas.openxmlformats.org/officeDocument/2006/relationships/hyperlink" Target="https://www.transfermarkt.com/nk-bravo/kader/verein/26985/saison_id/2023" TargetMode="External"/><Relationship Id="rId6764" Type="http://schemas.openxmlformats.org/officeDocument/2006/relationships/hyperlink" Target="https://www.transfermarkt.com/fc-koper/transfers/verein/433/w_s/pos/saison_id/2023" TargetMode="External"/><Relationship Id="rId7815" Type="http://schemas.openxmlformats.org/officeDocument/2006/relationships/hyperlink" Target="https://www.transfermarkt.com/nk-radomlje/transfers/verein/21460/w_s/pos/saison_id/2023" TargetMode="External"/><Relationship Id="rId9170" Type="http://schemas.openxmlformats.org/officeDocument/2006/relationships/hyperlink" Target="https://www.transfermarkt.com/nk-rogaska/transfers/verein/55601/w_s/pos/saison_id/2023" TargetMode="External"/><Relationship Id="rId115" Type="http://schemas.openxmlformats.org/officeDocument/2006/relationships/hyperlink" Target="https://www.transfermarkt.com/nk-domzale/kader/verein/6248/saison_id/2023" TargetMode="External"/><Relationship Id="rId2210" Type="http://schemas.openxmlformats.org/officeDocument/2006/relationships/hyperlink" Target="https://www.transfermarkt.com/nk-olimpija-ljubljana/transfers/verein/4772/w_s/pos/saison_id/2023" TargetMode="External"/><Relationship Id="rId5366" Type="http://schemas.openxmlformats.org/officeDocument/2006/relationships/hyperlink" Target="https://www.transfermarkt.com/fc-koper/transfers/verein/433/w_s/pos/saison_id/2023" TargetMode="External"/><Relationship Id="rId6417" Type="http://schemas.openxmlformats.org/officeDocument/2006/relationships/hyperlink" Target="https://www.transfermarkt.com/ns-mura/transfers/verein/4059/w_s/pos/saison_id/2023" TargetMode="External"/><Relationship Id="rId4382" Type="http://schemas.openxmlformats.org/officeDocument/2006/relationships/hyperlink" Target="https://www.transfermarkt.com/nk-aluminij-kidricevo/transfers/verein/11033/w_s/pos/saison_id/2023" TargetMode="External"/><Relationship Id="rId5019" Type="http://schemas.openxmlformats.org/officeDocument/2006/relationships/hyperlink" Target="https://www.transfermarkt.com/nk-maribor/transfers/verein/790/w_s/pos/saison_id/2023" TargetMode="External"/><Relationship Id="rId5433" Type="http://schemas.openxmlformats.org/officeDocument/2006/relationships/hyperlink" Target="https://www.transfermarkt.com/nk-rogaska/transfers/verein/55601/w_s/pos/saison_id/2023" TargetMode="External"/><Relationship Id="rId5780" Type="http://schemas.openxmlformats.org/officeDocument/2006/relationships/hyperlink" Target="https://www.transfermarkt.com/nk-rogaska/transfers/verein/55601/w_s/pos/saison_id/2023" TargetMode="External"/><Relationship Id="rId6831" Type="http://schemas.openxmlformats.org/officeDocument/2006/relationships/hyperlink" Target="https://www.transfermarkt.com/nk-aluminij-kidricevo/transfers/verein/11033/w_s/pos/saison_id/2023" TargetMode="External"/><Relationship Id="rId8589" Type="http://schemas.openxmlformats.org/officeDocument/2006/relationships/hyperlink" Target="https://www.transfermarkt.com/fc-koper/transfers/verein/433/w_s/pos/saison_id/2023" TargetMode="External"/><Relationship Id="rId1976" Type="http://schemas.openxmlformats.org/officeDocument/2006/relationships/hyperlink" Target="https://www.transfermarkt.com/fc-koper/transfers/verein/433/w_s/pos/saison_id/2023" TargetMode="External"/><Relationship Id="rId4035" Type="http://schemas.openxmlformats.org/officeDocument/2006/relationships/hyperlink" Target="https://www.transfermarkt.com/nk-rogaska/transfers/verein/55601/w_s/pos/saison_id/2023" TargetMode="External"/><Relationship Id="rId1629" Type="http://schemas.openxmlformats.org/officeDocument/2006/relationships/hyperlink" Target="https://www.transfermarkt.com/nk-olimpija-ljubljana/transfers/verein/4772/w_s/pos/saison_id/2023" TargetMode="External"/><Relationship Id="rId5500" Type="http://schemas.openxmlformats.org/officeDocument/2006/relationships/hyperlink" Target="https://www.transfermarkt.com/nk-bravo/kader/verein/26985/saison_id/2023" TargetMode="External"/><Relationship Id="rId8656" Type="http://schemas.openxmlformats.org/officeDocument/2006/relationships/hyperlink" Target="https://www.transfermarkt.com/nk-radomlje/kader/verein/21460/saison_id/2023" TargetMode="External"/><Relationship Id="rId9707" Type="http://schemas.openxmlformats.org/officeDocument/2006/relationships/hyperlink" Target="https://www.transfermarkt.com/nk-bravo/transfers/verein/26985/w_s/pos/saison_id/2023" TargetMode="External"/><Relationship Id="rId3051" Type="http://schemas.openxmlformats.org/officeDocument/2006/relationships/hyperlink" Target="https://www.transfermarkt.com/nk-celje/transfers/verein/710/w_s/pos/saison_id/2023" TargetMode="External"/><Relationship Id="rId4102" Type="http://schemas.openxmlformats.org/officeDocument/2006/relationships/hyperlink" Target="https://www.transfermarkt.com/nk-radomlje/kader/verein/21460/saison_id/2023" TargetMode="External"/><Relationship Id="rId7258" Type="http://schemas.openxmlformats.org/officeDocument/2006/relationships/hyperlink" Target="https://www.transfermarkt.com/nk-aluminij-kidricevo/kader/verein/11033/saison_id/2023" TargetMode="External"/><Relationship Id="rId7672" Type="http://schemas.openxmlformats.org/officeDocument/2006/relationships/hyperlink" Target="https://www.transfermarkt.com/ns-mura/kader/verein/4059/saison_id/2023" TargetMode="External"/><Relationship Id="rId8309" Type="http://schemas.openxmlformats.org/officeDocument/2006/relationships/hyperlink" Target="https://www.transfermarkt.com/nk-celje/transfers/verein/710/w_s/pos/saison_id/2023" TargetMode="External"/><Relationship Id="rId8723" Type="http://schemas.openxmlformats.org/officeDocument/2006/relationships/hyperlink" Target="https://www.transfermarkt.com/nk-bravo/transfers/verein/26985/w_s/pos/saison_id/2023" TargetMode="External"/><Relationship Id="rId3868" Type="http://schemas.openxmlformats.org/officeDocument/2006/relationships/hyperlink" Target="https://www.transfermarkt.com/nk-rogaska/kader/verein/55601/saison_id/2023" TargetMode="External"/><Relationship Id="rId4919" Type="http://schemas.openxmlformats.org/officeDocument/2006/relationships/hyperlink" Target="https://www.transfermarkt.com/nk-domzale/transfers/verein/6248/w_s/pos/saison_id/2023" TargetMode="External"/><Relationship Id="rId6274" Type="http://schemas.openxmlformats.org/officeDocument/2006/relationships/hyperlink" Target="https://www.transfermarkt.com/nk-rogaska/kader/verein/55601/saison_id/2023" TargetMode="External"/><Relationship Id="rId7325" Type="http://schemas.openxmlformats.org/officeDocument/2006/relationships/hyperlink" Target="https://www.transfermarkt.com/fc-koper/transfers/verein/433/w_s/pos/saison_id/2023" TargetMode="External"/><Relationship Id="rId789" Type="http://schemas.openxmlformats.org/officeDocument/2006/relationships/hyperlink" Target="https://www.transfermarkt.com/ns-mura/transfers/verein/4059/w_s/pos/saison_id/2023" TargetMode="External"/><Relationship Id="rId2884" Type="http://schemas.openxmlformats.org/officeDocument/2006/relationships/hyperlink" Target="https://www.transfermarkt.com/nk-bravo/kader/verein/26985/saison_id/2023" TargetMode="External"/><Relationship Id="rId5290" Type="http://schemas.openxmlformats.org/officeDocument/2006/relationships/hyperlink" Target="https://www.transfermarkt.com/fc-koper/kader/verein/433/saison_id/2023" TargetMode="External"/><Relationship Id="rId6341" Type="http://schemas.openxmlformats.org/officeDocument/2006/relationships/hyperlink" Target="https://www.transfermarkt.com/nk-olimpija-ljubljana/transfers/verein/4772/w_s/pos/saison_id/2023" TargetMode="External"/><Relationship Id="rId9497" Type="http://schemas.openxmlformats.org/officeDocument/2006/relationships/hyperlink" Target="https://www.transfermarkt.com/nk-rogaska/transfers/verein/55601/w_s/pos/saison_id/2023" TargetMode="External"/><Relationship Id="rId856" Type="http://schemas.openxmlformats.org/officeDocument/2006/relationships/hyperlink" Target="https://www.transfermarkt.com/nk-domzale/kader/verein/6248/saison_id/2023" TargetMode="External"/><Relationship Id="rId1486" Type="http://schemas.openxmlformats.org/officeDocument/2006/relationships/hyperlink" Target="https://www.transfermarkt.com/nk-aluminij-kidricevo/kader/verein/11033/saison_id/2023" TargetMode="External"/><Relationship Id="rId2537" Type="http://schemas.openxmlformats.org/officeDocument/2006/relationships/hyperlink" Target="https://www.transfermarkt.com/ns-mura/transfers/verein/4059/w_s/pos/saison_id/2023" TargetMode="External"/><Relationship Id="rId3935" Type="http://schemas.openxmlformats.org/officeDocument/2006/relationships/hyperlink" Target="https://www.transfermarkt.com/nk-celje/transfers/verein/710/w_s/pos/saison_id/2023" TargetMode="External"/><Relationship Id="rId8099" Type="http://schemas.openxmlformats.org/officeDocument/2006/relationships/hyperlink" Target="https://www.transfermarkt.com/nk-rogaska/transfers/verein/55601/w_s/pos/saison_id/2023" TargetMode="External"/><Relationship Id="rId9564" Type="http://schemas.openxmlformats.org/officeDocument/2006/relationships/hyperlink" Target="https://www.transfermarkt.com/nk-radomlje/transfers/verein/21460/w_s/pos/saison_id/2023" TargetMode="External"/><Relationship Id="rId509" Type="http://schemas.openxmlformats.org/officeDocument/2006/relationships/hyperlink" Target="https://www.transfermarkt.com/nk-celje/transfers/verein/710/w_s/pos/saison_id/2023" TargetMode="External"/><Relationship Id="rId1139" Type="http://schemas.openxmlformats.org/officeDocument/2006/relationships/hyperlink" Target="https://www.transfermarkt.com/nk-rogaska/transfers/verein/55601/w_s/pos/saison_id/2023" TargetMode="External"/><Relationship Id="rId2951" Type="http://schemas.openxmlformats.org/officeDocument/2006/relationships/hyperlink" Target="https://www.transfermarkt.com/nk-bravo/transfers/verein/26985/w_s/pos/saison_id/2023" TargetMode="External"/><Relationship Id="rId5010" Type="http://schemas.openxmlformats.org/officeDocument/2006/relationships/hyperlink" Target="https://www.transfermarkt.com/ns-mura/transfers/verein/4059/w_s/pos/saison_id/2023" TargetMode="External"/><Relationship Id="rId8166" Type="http://schemas.openxmlformats.org/officeDocument/2006/relationships/hyperlink" Target="https://www.transfermarkt.com/nk-rogaska/transfers/verein/55601/w_s/pos/saison_id/2023" TargetMode="External"/><Relationship Id="rId9217" Type="http://schemas.openxmlformats.org/officeDocument/2006/relationships/hyperlink" Target="https://www.transfermarkt.com/nk-domzale/kader/verein/6248/saison_id/2023" TargetMode="External"/><Relationship Id="rId923" Type="http://schemas.openxmlformats.org/officeDocument/2006/relationships/hyperlink" Target="https://www.transfermarkt.com/nk-rogaska/transfers/verein/55601/w_s/pos/saison_id/2023" TargetMode="External"/><Relationship Id="rId1553" Type="http://schemas.openxmlformats.org/officeDocument/2006/relationships/hyperlink" Target="https://www.transfermarkt.com/nk-olimpija-ljubljana/transfers/verein/4772/w_s/pos/saison_id/2023" TargetMode="External"/><Relationship Id="rId2604" Type="http://schemas.openxmlformats.org/officeDocument/2006/relationships/hyperlink" Target="https://www.transfermarkt.com/ns-mura/transfers/verein/4059/w_s/pos/saison_id/2023" TargetMode="External"/><Relationship Id="rId8580" Type="http://schemas.openxmlformats.org/officeDocument/2006/relationships/hyperlink" Target="https://www.transfermarkt.com/nk-rogaska/transfers/verein/55601/w_s/pos/saison_id/2023" TargetMode="External"/><Relationship Id="rId9631" Type="http://schemas.openxmlformats.org/officeDocument/2006/relationships/hyperlink" Target="https://www.transfermarkt.com/nk-aluminij-kidricevo/kader/verein/11033/saison_id/2023" TargetMode="External"/><Relationship Id="rId1206" Type="http://schemas.openxmlformats.org/officeDocument/2006/relationships/hyperlink" Target="https://www.transfermarkt.com/nk-maribor/transfers/verein/790/w_s/pos/saison_id/2023" TargetMode="External"/><Relationship Id="rId1620" Type="http://schemas.openxmlformats.org/officeDocument/2006/relationships/hyperlink" Target="https://www.transfermarkt.com/nk-rogaska/transfers/verein/55601/w_s/pos/saison_id/2023" TargetMode="External"/><Relationship Id="rId4776" Type="http://schemas.openxmlformats.org/officeDocument/2006/relationships/hyperlink" Target="https://www.transfermarkt.com/nk-celje/transfers/verein/710/w_s/pos/saison_id/2023" TargetMode="External"/><Relationship Id="rId5827" Type="http://schemas.openxmlformats.org/officeDocument/2006/relationships/hyperlink" Target="https://www.transfermarkt.com/nk-bravo/kader/verein/26985/saison_id/2023" TargetMode="External"/><Relationship Id="rId7182" Type="http://schemas.openxmlformats.org/officeDocument/2006/relationships/hyperlink" Target="https://www.transfermarkt.com/nk-olimpija-ljubljana/transfers/verein/4772/w_s/pos/saison_id/2023" TargetMode="External"/><Relationship Id="rId8233" Type="http://schemas.openxmlformats.org/officeDocument/2006/relationships/hyperlink" Target="https://www.transfermarkt.com/nk-maribor/kader/verein/790/saison_id/2023" TargetMode="External"/><Relationship Id="rId3378" Type="http://schemas.openxmlformats.org/officeDocument/2006/relationships/hyperlink" Target="https://www.transfermarkt.com/nk-rogaska/kader/verein/55601/saison_id/2023" TargetMode="External"/><Relationship Id="rId3792" Type="http://schemas.openxmlformats.org/officeDocument/2006/relationships/hyperlink" Target="https://www.transfermarkt.com/fc-koper/transfers/verein/433/w_s/pos/saison_id/2023" TargetMode="External"/><Relationship Id="rId4429" Type="http://schemas.openxmlformats.org/officeDocument/2006/relationships/hyperlink" Target="https://www.transfermarkt.com/fc-koper/kader/verein/433/saison_id/2023" TargetMode="External"/><Relationship Id="rId4843" Type="http://schemas.openxmlformats.org/officeDocument/2006/relationships/hyperlink" Target="https://www.transfermarkt.com/nk-olimpija-ljubljana/kader/verein/4772/saison_id/2023" TargetMode="External"/><Relationship Id="rId7999" Type="http://schemas.openxmlformats.org/officeDocument/2006/relationships/hyperlink" Target="https://www.transfermarkt.com/nk-aluminij-kidricevo/kader/verein/11033/saison_id/2023" TargetMode="External"/><Relationship Id="rId8300" Type="http://schemas.openxmlformats.org/officeDocument/2006/relationships/hyperlink" Target="https://www.transfermarkt.com/nk-bravo/transfers/verein/26985/w_s/pos/saison_id/2023" TargetMode="External"/><Relationship Id="rId299" Type="http://schemas.openxmlformats.org/officeDocument/2006/relationships/hyperlink" Target="https://www.transfermarkt.com/nk-radomlje/transfers/verein/21460/w_s/pos/saison_id/2023" TargetMode="External"/><Relationship Id="rId2394" Type="http://schemas.openxmlformats.org/officeDocument/2006/relationships/hyperlink" Target="https://www.transfermarkt.com/nk-aluminij-kidricevo/transfers/verein/11033/w_s/pos/saison_id/2023" TargetMode="External"/><Relationship Id="rId3445" Type="http://schemas.openxmlformats.org/officeDocument/2006/relationships/hyperlink" Target="https://www.transfermarkt.com/ns-mura/kader/verein/4059/saison_id/2023" TargetMode="External"/><Relationship Id="rId366" Type="http://schemas.openxmlformats.org/officeDocument/2006/relationships/hyperlink" Target="https://www.transfermarkt.com/nk-maribor/transfers/verein/790/w_s/pos/saison_id/2023" TargetMode="External"/><Relationship Id="rId780" Type="http://schemas.openxmlformats.org/officeDocument/2006/relationships/hyperlink" Target="https://www.transfermarkt.com/nk-maribor/transfers/verein/790/w_s/pos/saison_id/2023" TargetMode="External"/><Relationship Id="rId2047" Type="http://schemas.openxmlformats.org/officeDocument/2006/relationships/hyperlink" Target="https://www.transfermarkt.com/ns-mura/kader/verein/4059/saison_id/2023" TargetMode="External"/><Relationship Id="rId2461" Type="http://schemas.openxmlformats.org/officeDocument/2006/relationships/hyperlink" Target="https://www.transfermarkt.com/nk-aluminij-kidricevo/kader/verein/11033/saison_id/2023" TargetMode="External"/><Relationship Id="rId3512" Type="http://schemas.openxmlformats.org/officeDocument/2006/relationships/hyperlink" Target="https://www.transfermarkt.com/nk-radomlje/transfers/verein/21460/w_s/pos/saison_id/2023" TargetMode="External"/><Relationship Id="rId4910" Type="http://schemas.openxmlformats.org/officeDocument/2006/relationships/hyperlink" Target="https://www.transfermarkt.com/ns-mura/transfers/verein/4059/w_s/pos/saison_id/2023" TargetMode="External"/><Relationship Id="rId6668" Type="http://schemas.openxmlformats.org/officeDocument/2006/relationships/hyperlink" Target="https://www.transfermarkt.com/nk-aluminij-kidricevo/transfers/verein/11033/w_s/pos/saison_id/2023" TargetMode="External"/><Relationship Id="rId9074" Type="http://schemas.openxmlformats.org/officeDocument/2006/relationships/hyperlink" Target="https://www.transfermarkt.com/nk-maribor/transfers/verein/790/w_s/pos/saison_id/2023" TargetMode="External"/><Relationship Id="rId433" Type="http://schemas.openxmlformats.org/officeDocument/2006/relationships/hyperlink" Target="https://www.transfermarkt.com/nk-olimpija-ljubljana/kader/verein/4772/saison_id/2023" TargetMode="External"/><Relationship Id="rId1063" Type="http://schemas.openxmlformats.org/officeDocument/2006/relationships/hyperlink" Target="https://www.transfermarkt.com/nk-bravo/kader/verein/26985/saison_id/2023" TargetMode="External"/><Relationship Id="rId2114" Type="http://schemas.openxmlformats.org/officeDocument/2006/relationships/hyperlink" Target="https://www.transfermarkt.com/nk-celje/transfers/verein/710/w_s/pos/saison_id/2023" TargetMode="External"/><Relationship Id="rId7719" Type="http://schemas.openxmlformats.org/officeDocument/2006/relationships/hyperlink" Target="https://www.transfermarkt.com/ns-mura/transfers/verein/4059/w_s/pos/saison_id/2023" TargetMode="External"/><Relationship Id="rId8090" Type="http://schemas.openxmlformats.org/officeDocument/2006/relationships/hyperlink" Target="https://www.transfermarkt.com/nk-bravo/transfers/verein/26985/w_s/pos/saison_id/2023" TargetMode="External"/><Relationship Id="rId9141" Type="http://schemas.openxmlformats.org/officeDocument/2006/relationships/hyperlink" Target="https://www.transfermarkt.com/nk-olimpija-ljubljana/transfers/verein/4772/w_s/pos/saison_id/2023" TargetMode="External"/><Relationship Id="rId4286" Type="http://schemas.openxmlformats.org/officeDocument/2006/relationships/hyperlink" Target="https://www.transfermarkt.com/nk-olimpija-ljubljana/transfers/verein/4772/w_s/pos/saison_id/2023" TargetMode="External"/><Relationship Id="rId5684" Type="http://schemas.openxmlformats.org/officeDocument/2006/relationships/hyperlink" Target="https://www.transfermarkt.com/nk-maribor/transfers/verein/790/w_s/pos/saison_id/2023" TargetMode="External"/><Relationship Id="rId6735" Type="http://schemas.openxmlformats.org/officeDocument/2006/relationships/hyperlink" Target="https://www.transfermarkt.com/nk-maribor/transfers/verein/790/w_s/pos/saison_id/2023" TargetMode="External"/><Relationship Id="rId500" Type="http://schemas.openxmlformats.org/officeDocument/2006/relationships/hyperlink" Target="https://www.transfermarkt.com/ns-mura/transfers/verein/4059/w_s/pos/saison_id/2023" TargetMode="External"/><Relationship Id="rId1130" Type="http://schemas.openxmlformats.org/officeDocument/2006/relationships/hyperlink" Target="https://www.transfermarkt.com/nk-maribor/transfers/verein/790/w_s/pos/saison_id/2023" TargetMode="External"/><Relationship Id="rId5337" Type="http://schemas.openxmlformats.org/officeDocument/2006/relationships/hyperlink" Target="https://www.transfermarkt.com/nk-olimpija-ljubljana/transfers/verein/4772/w_s/pos/saison_id/2023" TargetMode="External"/><Relationship Id="rId5751" Type="http://schemas.openxmlformats.org/officeDocument/2006/relationships/hyperlink" Target="https://www.transfermarkt.com/nk-celje/transfers/verein/710/w_s/pos/saison_id/2023" TargetMode="External"/><Relationship Id="rId6802" Type="http://schemas.openxmlformats.org/officeDocument/2006/relationships/hyperlink" Target="https://www.transfermarkt.com/nk-radomlje/kader/verein/21460/saison_id/2023" TargetMode="External"/><Relationship Id="rId1947" Type="http://schemas.openxmlformats.org/officeDocument/2006/relationships/hyperlink" Target="https://www.transfermarkt.com/nk-celje/transfers/verein/710/w_s/pos/saison_id/2023" TargetMode="External"/><Relationship Id="rId4353" Type="http://schemas.openxmlformats.org/officeDocument/2006/relationships/hyperlink" Target="https://www.transfermarkt.com/nk-bravo/transfers/verein/26985/w_s/pos/saison_id/2023" TargetMode="External"/><Relationship Id="rId5404" Type="http://schemas.openxmlformats.org/officeDocument/2006/relationships/hyperlink" Target="https://www.transfermarkt.com/nk-aluminij-kidricevo/kader/verein/11033/saison_id/2023" TargetMode="External"/><Relationship Id="rId8974" Type="http://schemas.openxmlformats.org/officeDocument/2006/relationships/hyperlink" Target="https://www.transfermarkt.com/nk-aluminij-kidricevo/kader/verein/11033/saison_id/2023" TargetMode="External"/><Relationship Id="rId4006" Type="http://schemas.openxmlformats.org/officeDocument/2006/relationships/hyperlink" Target="https://www.transfermarkt.com/nk-radomlje/kader/verein/21460/saison_id/2023" TargetMode="External"/><Relationship Id="rId4420" Type="http://schemas.openxmlformats.org/officeDocument/2006/relationships/hyperlink" Target="https://www.transfermarkt.com/nk-domzale/kader/verein/6248/saison_id/2023" TargetMode="External"/><Relationship Id="rId7576" Type="http://schemas.openxmlformats.org/officeDocument/2006/relationships/hyperlink" Target="https://www.transfermarkt.com/nk-radomlje/kader/verein/21460/saison_id/2023" TargetMode="External"/><Relationship Id="rId7990" Type="http://schemas.openxmlformats.org/officeDocument/2006/relationships/hyperlink" Target="https://www.transfermarkt.com/nk-domzale/kader/verein/6248/saison_id/2023" TargetMode="External"/><Relationship Id="rId8627" Type="http://schemas.openxmlformats.org/officeDocument/2006/relationships/hyperlink" Target="https://www.transfermarkt.com/nk-celje/transfers/verein/710/w_s/pos/saison_id/2023" TargetMode="External"/><Relationship Id="rId290" Type="http://schemas.openxmlformats.org/officeDocument/2006/relationships/hyperlink" Target="https://www.transfermarkt.com/nk-aluminij-kidricevo/transfers/verein/11033/w_s/pos/saison_id/2023" TargetMode="External"/><Relationship Id="rId3022" Type="http://schemas.openxmlformats.org/officeDocument/2006/relationships/hyperlink" Target="https://www.transfermarkt.com/nk-radomlje/kader/verein/21460/saison_id/2023" TargetMode="External"/><Relationship Id="rId6178" Type="http://schemas.openxmlformats.org/officeDocument/2006/relationships/hyperlink" Target="https://www.transfermarkt.com/fc-koper/kader/verein/433/saison_id/2023" TargetMode="External"/><Relationship Id="rId6592" Type="http://schemas.openxmlformats.org/officeDocument/2006/relationships/hyperlink" Target="https://www.transfermarkt.com/nk-domzale/kader/verein/6248/saison_id/2023" TargetMode="External"/><Relationship Id="rId7229" Type="http://schemas.openxmlformats.org/officeDocument/2006/relationships/hyperlink" Target="https://www.transfermarkt.com/fc-koper/transfers/verein/433/w_s/pos/saison_id/2023" TargetMode="External"/><Relationship Id="rId7643" Type="http://schemas.openxmlformats.org/officeDocument/2006/relationships/hyperlink" Target="https://www.transfermarkt.com/nk-rogaska/transfers/verein/55601/w_s/pos/saison_id/2023" TargetMode="External"/><Relationship Id="rId5194" Type="http://schemas.openxmlformats.org/officeDocument/2006/relationships/hyperlink" Target="https://www.transfermarkt.com/nk-bravo/kader/verein/26985/saison_id/2023" TargetMode="External"/><Relationship Id="rId6245" Type="http://schemas.openxmlformats.org/officeDocument/2006/relationships/hyperlink" Target="https://www.transfermarkt.com/nk-celje/transfers/verein/710/w_s/pos/saison_id/2023" TargetMode="External"/><Relationship Id="rId2788" Type="http://schemas.openxmlformats.org/officeDocument/2006/relationships/hyperlink" Target="https://www.transfermarkt.com/fc-koper/kader/verein/433/saison_id/2023" TargetMode="External"/><Relationship Id="rId3839" Type="http://schemas.openxmlformats.org/officeDocument/2006/relationships/hyperlink" Target="https://www.transfermarkt.com/nk-olimpija-ljubljana/transfers/verein/4772/w_s/pos/saison_id/2023" TargetMode="External"/><Relationship Id="rId7710" Type="http://schemas.openxmlformats.org/officeDocument/2006/relationships/hyperlink" Target="https://www.transfermarkt.com/fc-koper/transfers/verein/433/w_s/pos/saison_id/2023" TargetMode="External"/><Relationship Id="rId2855" Type="http://schemas.openxmlformats.org/officeDocument/2006/relationships/hyperlink" Target="https://www.transfermarkt.com/nk-rogaska/transfers/verein/55601/w_s/pos/saison_id/2023" TargetMode="External"/><Relationship Id="rId3906" Type="http://schemas.openxmlformats.org/officeDocument/2006/relationships/hyperlink" Target="https://www.transfermarkt.com/nk-maribor/transfers/verein/790/w_s/pos/saison_id/2023" TargetMode="External"/><Relationship Id="rId5261" Type="http://schemas.openxmlformats.org/officeDocument/2006/relationships/hyperlink" Target="https://www.transfermarkt.com/nk-celje/transfers/verein/710/w_s/pos/saison_id/2023" TargetMode="External"/><Relationship Id="rId6312" Type="http://schemas.openxmlformats.org/officeDocument/2006/relationships/hyperlink" Target="https://www.transfermarkt.com/nk-aluminij-kidricevo/transfers/verein/11033/w_s/pos/saison_id/2023" TargetMode="External"/><Relationship Id="rId9468" Type="http://schemas.openxmlformats.org/officeDocument/2006/relationships/hyperlink" Target="https://www.transfermarkt.com/nk-domzale/transfers/verein/6248/w_s/pos/saison_id/2023" TargetMode="External"/><Relationship Id="rId96" Type="http://schemas.openxmlformats.org/officeDocument/2006/relationships/hyperlink" Target="https://www.transfermarkt.com/nk-domzale/transfers/verein/6248/w_s/pos/saison_id/2023" TargetMode="External"/><Relationship Id="rId827" Type="http://schemas.openxmlformats.org/officeDocument/2006/relationships/hyperlink" Target="https://www.transfermarkt.com/nk-rogaska/transfers/verein/55601/w_s/pos/saison_id/2023" TargetMode="External"/><Relationship Id="rId1457" Type="http://schemas.openxmlformats.org/officeDocument/2006/relationships/hyperlink" Target="https://www.transfermarkt.com/fc-koper/transfers/verein/433/w_s/pos/saison_id/2023" TargetMode="External"/><Relationship Id="rId1871" Type="http://schemas.openxmlformats.org/officeDocument/2006/relationships/hyperlink" Target="https://www.transfermarkt.com/nk-celje/transfers/verein/710/w_s/pos/saison_id/2023" TargetMode="External"/><Relationship Id="rId2508" Type="http://schemas.openxmlformats.org/officeDocument/2006/relationships/hyperlink" Target="https://www.transfermarkt.com/nk-maribor/transfers/verein/790/w_s/pos/saison_id/2023" TargetMode="External"/><Relationship Id="rId2922" Type="http://schemas.openxmlformats.org/officeDocument/2006/relationships/hyperlink" Target="https://www.transfermarkt.com/nk-olimpija-ljubljana/transfers/verein/4772/w_s/pos/saison_id/2023" TargetMode="External"/><Relationship Id="rId8484" Type="http://schemas.openxmlformats.org/officeDocument/2006/relationships/hyperlink" Target="https://www.transfermarkt.com/nk-celje/transfers/verein/710/w_s/pos/saison_id/2023" TargetMode="External"/><Relationship Id="rId9535" Type="http://schemas.openxmlformats.org/officeDocument/2006/relationships/hyperlink" Target="https://www.transfermarkt.com/nk-rogaska/kader/verein/55601/saison_id/2023" TargetMode="External"/><Relationship Id="rId1524" Type="http://schemas.openxmlformats.org/officeDocument/2006/relationships/hyperlink" Target="https://www.transfermarkt.com/fc-koper/transfers/verein/433/w_s/pos/saison_id/2023" TargetMode="External"/><Relationship Id="rId7086" Type="http://schemas.openxmlformats.org/officeDocument/2006/relationships/hyperlink" Target="https://www.transfermarkt.com/nk-bravo/transfers/verein/26985/w_s/pos/saison_id/2023" TargetMode="External"/><Relationship Id="rId8137" Type="http://schemas.openxmlformats.org/officeDocument/2006/relationships/hyperlink" Target="https://www.transfermarkt.com/nk-radomlje/kader/verein/21460/saison_id/2023" TargetMode="External"/><Relationship Id="rId8551" Type="http://schemas.openxmlformats.org/officeDocument/2006/relationships/hyperlink" Target="https://www.transfermarkt.com/nk-olimpija-ljubljana/kader/verein/4772/saison_id/2023" TargetMode="External"/><Relationship Id="rId9602" Type="http://schemas.openxmlformats.org/officeDocument/2006/relationships/hyperlink" Target="https://www.transfermarkt.com/nk-bravo/transfers/verein/26985/w_s/pos/saison_id/2023" TargetMode="External"/><Relationship Id="rId3696" Type="http://schemas.openxmlformats.org/officeDocument/2006/relationships/hyperlink" Target="https://www.transfermarkt.com/nk-rogaska/transfers/verein/55601/w_s/pos/saison_id/2023" TargetMode="External"/><Relationship Id="rId4747" Type="http://schemas.openxmlformats.org/officeDocument/2006/relationships/hyperlink" Target="https://www.transfermarkt.com/nk-celje/kader/verein/710/saison_id/2023" TargetMode="External"/><Relationship Id="rId7153" Type="http://schemas.openxmlformats.org/officeDocument/2006/relationships/hyperlink" Target="https://www.transfermarkt.com/nk-domzale/kader/verein/6248/saison_id/2023" TargetMode="External"/><Relationship Id="rId8204" Type="http://schemas.openxmlformats.org/officeDocument/2006/relationships/hyperlink" Target="https://www.transfermarkt.com/fc-koper/transfers/verein/433/w_s/pos/saison_id/2023" TargetMode="External"/><Relationship Id="rId2298" Type="http://schemas.openxmlformats.org/officeDocument/2006/relationships/hyperlink" Target="https://www.transfermarkt.com/nk-celje/transfers/verein/710/w_s/pos/saison_id/2023" TargetMode="External"/><Relationship Id="rId3349" Type="http://schemas.openxmlformats.org/officeDocument/2006/relationships/hyperlink" Target="https://www.transfermarkt.com/nk-maribor/kader/verein/790/saison_id/2023" TargetMode="External"/><Relationship Id="rId7220" Type="http://schemas.openxmlformats.org/officeDocument/2006/relationships/hyperlink" Target="https://www.transfermarkt.com/nk-maribor/transfers/verein/790/w_s/pos/saison_id/2023" TargetMode="External"/><Relationship Id="rId684" Type="http://schemas.openxmlformats.org/officeDocument/2006/relationships/hyperlink" Target="https://www.transfermarkt.com/nk-rogaska/transfers/verein/55601/w_s/pos/saison_id/2023" TargetMode="External"/><Relationship Id="rId2365" Type="http://schemas.openxmlformats.org/officeDocument/2006/relationships/hyperlink" Target="https://www.transfermarkt.com/nk-rogaska/transfers/verein/55601/w_s/pos/saison_id/2023" TargetMode="External"/><Relationship Id="rId3763" Type="http://schemas.openxmlformats.org/officeDocument/2006/relationships/hyperlink" Target="https://www.transfermarkt.com/nk-bravo/kader/verein/26985/saison_id/2023" TargetMode="External"/><Relationship Id="rId4814" Type="http://schemas.openxmlformats.org/officeDocument/2006/relationships/hyperlink" Target="https://www.transfermarkt.com/fc-koper/transfers/verein/433/w_s/pos/saison_id/2023" TargetMode="External"/><Relationship Id="rId9392" Type="http://schemas.openxmlformats.org/officeDocument/2006/relationships/hyperlink" Target="https://www.transfermarkt.com/nk-celje/transfers/verein/710/w_s/pos/saison_id/2023" TargetMode="External"/><Relationship Id="rId337" Type="http://schemas.openxmlformats.org/officeDocument/2006/relationships/hyperlink" Target="https://www.transfermarkt.com/nk-maribor/kader/verein/790/saison_id/2023" TargetMode="External"/><Relationship Id="rId2018" Type="http://schemas.openxmlformats.org/officeDocument/2006/relationships/hyperlink" Target="https://www.transfermarkt.com/nk-aluminij-kidricevo/transfers/verein/11033/w_s/pos/saison_id/2023" TargetMode="External"/><Relationship Id="rId3416" Type="http://schemas.openxmlformats.org/officeDocument/2006/relationships/hyperlink" Target="https://www.transfermarkt.com/nk-celje/transfers/verein/710/w_s/pos/saison_id/2023" TargetMode="External"/><Relationship Id="rId3830" Type="http://schemas.openxmlformats.org/officeDocument/2006/relationships/hyperlink" Target="https://www.transfermarkt.com/nk-celje/transfers/verein/710/w_s/pos/saison_id/2023" TargetMode="External"/><Relationship Id="rId6986" Type="http://schemas.openxmlformats.org/officeDocument/2006/relationships/hyperlink" Target="https://www.transfermarkt.com/nk-domzale/transfers/verein/6248/w_s/pos/saison_id/2023" TargetMode="External"/><Relationship Id="rId9045" Type="http://schemas.openxmlformats.org/officeDocument/2006/relationships/hyperlink" Target="https://www.transfermarkt.com/ns-mura/transfers/verein/4059/w_s/pos/saison_id/2023" TargetMode="External"/><Relationship Id="rId751" Type="http://schemas.openxmlformats.org/officeDocument/2006/relationships/hyperlink" Target="https://www.transfermarkt.com/nk-domzale/kader/verein/6248/saison_id/2023" TargetMode="External"/><Relationship Id="rId1381" Type="http://schemas.openxmlformats.org/officeDocument/2006/relationships/hyperlink" Target="https://www.transfermarkt.com/nk-radomlje/kader/verein/21460/saison_id/2023" TargetMode="External"/><Relationship Id="rId2432" Type="http://schemas.openxmlformats.org/officeDocument/2006/relationships/hyperlink" Target="https://www.transfermarkt.com/ns-mura/transfers/verein/4059/w_s/pos/saison_id/2023" TargetMode="External"/><Relationship Id="rId5588" Type="http://schemas.openxmlformats.org/officeDocument/2006/relationships/hyperlink" Target="https://www.transfermarkt.com/nk-bravo/transfers/verein/26985/w_s/pos/saison_id/2023" TargetMode="External"/><Relationship Id="rId6639" Type="http://schemas.openxmlformats.org/officeDocument/2006/relationships/hyperlink" Target="https://www.transfermarkt.com/nk-bravo/transfers/verein/26985/w_s/pos/saison_id/2023" TargetMode="External"/><Relationship Id="rId404" Type="http://schemas.openxmlformats.org/officeDocument/2006/relationships/hyperlink" Target="https://www.transfermarkt.com/fc-koper/transfers/verein/433/w_s/pos/saison_id/2023" TargetMode="External"/><Relationship Id="rId1034" Type="http://schemas.openxmlformats.org/officeDocument/2006/relationships/hyperlink" Target="https://www.transfermarkt.com/nk-celje/transfers/verein/710/w_s/pos/saison_id/2023" TargetMode="External"/><Relationship Id="rId5655" Type="http://schemas.openxmlformats.org/officeDocument/2006/relationships/hyperlink" Target="https://www.transfermarkt.com/nk-maribor/transfers/verein/790/w_s/pos/saison_id/2023" TargetMode="External"/><Relationship Id="rId6706" Type="http://schemas.openxmlformats.org/officeDocument/2006/relationships/hyperlink" Target="https://www.transfermarkt.com/nk-aluminij-kidricevo/kader/verein/11033/saison_id/2023" TargetMode="External"/><Relationship Id="rId8061" Type="http://schemas.openxmlformats.org/officeDocument/2006/relationships/hyperlink" Target="https://www.transfermarkt.com/nk-olimpija-ljubljana/transfers/verein/4772/w_s/pos/saison_id/2023" TargetMode="External"/><Relationship Id="rId9112" Type="http://schemas.openxmlformats.org/officeDocument/2006/relationships/hyperlink" Target="https://www.transfermarkt.com/nk-rogaska/kader/verein/55601/saison_id/2023" TargetMode="External"/><Relationship Id="rId1101" Type="http://schemas.openxmlformats.org/officeDocument/2006/relationships/hyperlink" Target="https://www.transfermarkt.com/nk-olimpija-ljubljana/transfers/verein/4772/w_s/pos/saison_id/2023" TargetMode="External"/><Relationship Id="rId4257" Type="http://schemas.openxmlformats.org/officeDocument/2006/relationships/hyperlink" Target="https://www.transfermarkt.com/nk-domzale/transfers/verein/6248/w_s/pos/saison_id/2023" TargetMode="External"/><Relationship Id="rId4671" Type="http://schemas.openxmlformats.org/officeDocument/2006/relationships/hyperlink" Target="https://www.transfermarkt.com/nk-olimpija-ljubljana/transfers/verein/4772/w_s/pos/saison_id/2023" TargetMode="External"/><Relationship Id="rId5308" Type="http://schemas.openxmlformats.org/officeDocument/2006/relationships/hyperlink" Target="https://www.transfermarkt.com/ns-mura/kader/verein/4059/saison_id/2023" TargetMode="External"/><Relationship Id="rId5722" Type="http://schemas.openxmlformats.org/officeDocument/2006/relationships/hyperlink" Target="https://www.transfermarkt.com/fc-koper/kader/verein/433/saison_id/2023" TargetMode="External"/><Relationship Id="rId8878" Type="http://schemas.openxmlformats.org/officeDocument/2006/relationships/hyperlink" Target="https://www.transfermarkt.com/fc-koper/kader/verein/433/saison_id/2023" TargetMode="External"/><Relationship Id="rId3273" Type="http://schemas.openxmlformats.org/officeDocument/2006/relationships/hyperlink" Target="https://www.transfermarkt.com/nk-aluminij-kidricevo/transfers/verein/11033/w_s/pos/saison_id/2023" TargetMode="External"/><Relationship Id="rId4324" Type="http://schemas.openxmlformats.org/officeDocument/2006/relationships/hyperlink" Target="https://www.transfermarkt.com/nk-celje/kader/verein/710/saison_id/2023" TargetMode="External"/><Relationship Id="rId194" Type="http://schemas.openxmlformats.org/officeDocument/2006/relationships/hyperlink" Target="https://www.transfermarkt.com/nk-maribor/transfers/verein/790/w_s/pos/saison_id/2023" TargetMode="External"/><Relationship Id="rId1918" Type="http://schemas.openxmlformats.org/officeDocument/2006/relationships/hyperlink" Target="https://www.transfermarkt.com/nk-olimpija-ljubljana/kader/verein/4772/saison_id/2023" TargetMode="External"/><Relationship Id="rId6496" Type="http://schemas.openxmlformats.org/officeDocument/2006/relationships/hyperlink" Target="https://www.transfermarkt.com/nk-celje/kader/verein/710/saison_id/2023" TargetMode="External"/><Relationship Id="rId7894" Type="http://schemas.openxmlformats.org/officeDocument/2006/relationships/hyperlink" Target="https://www.transfermarkt.com/nk-radomlje/kader/verein/21460/saison_id/2023" TargetMode="External"/><Relationship Id="rId8945" Type="http://schemas.openxmlformats.org/officeDocument/2006/relationships/hyperlink" Target="https://www.transfermarkt.com/ns-mura/transfers/verein/4059/w_s/pos/saison_id/2023" TargetMode="External"/><Relationship Id="rId261" Type="http://schemas.openxmlformats.org/officeDocument/2006/relationships/hyperlink" Target="https://www.transfermarkt.com/nk-bravo/transfers/verein/26985/w_s/pos/saison_id/2023" TargetMode="External"/><Relationship Id="rId3340" Type="http://schemas.openxmlformats.org/officeDocument/2006/relationships/hyperlink" Target="https://www.transfermarkt.com/nk-bravo/kader/verein/26985/saison_id/2023" TargetMode="External"/><Relationship Id="rId5098" Type="http://schemas.openxmlformats.org/officeDocument/2006/relationships/hyperlink" Target="https://www.transfermarkt.com/nk-celje/kader/verein/710/saison_id/2023" TargetMode="External"/><Relationship Id="rId6149" Type="http://schemas.openxmlformats.org/officeDocument/2006/relationships/hyperlink" Target="https://www.transfermarkt.com/nk-maribor/transfers/verein/790/w_s/pos/saison_id/2023" TargetMode="External"/><Relationship Id="rId7547" Type="http://schemas.openxmlformats.org/officeDocument/2006/relationships/hyperlink" Target="https://www.transfermarkt.com/nk-maribor/transfers/verein/790/w_s/pos/saison_id/2023" TargetMode="External"/><Relationship Id="rId7961" Type="http://schemas.openxmlformats.org/officeDocument/2006/relationships/hyperlink" Target="https://www.transfermarkt.com/fc-koper/transfers/verein/433/w_s/pos/saison_id/2023" TargetMode="External"/><Relationship Id="rId6563" Type="http://schemas.openxmlformats.org/officeDocument/2006/relationships/hyperlink" Target="https://www.transfermarkt.com/nk-aluminij-kidricevo/transfers/verein/11033/w_s/pos/saison_id/2023" TargetMode="External"/><Relationship Id="rId7614" Type="http://schemas.openxmlformats.org/officeDocument/2006/relationships/hyperlink" Target="https://www.transfermarkt.com/nk-domzale/transfers/verein/6248/w_s/pos/saison_id/2023" TargetMode="External"/><Relationship Id="rId2759" Type="http://schemas.openxmlformats.org/officeDocument/2006/relationships/hyperlink" Target="https://www.transfermarkt.com/nk-aluminij-kidricevo/transfers/verein/11033/w_s/pos/saison_id/2023" TargetMode="External"/><Relationship Id="rId5165" Type="http://schemas.openxmlformats.org/officeDocument/2006/relationships/hyperlink" Target="https://www.transfermarkt.com/nk-rogaska/transfers/verein/55601/w_s/pos/saison_id/2023" TargetMode="External"/><Relationship Id="rId6216" Type="http://schemas.openxmlformats.org/officeDocument/2006/relationships/hyperlink" Target="https://www.transfermarkt.com/nk-bravo/transfers/verein/26985/w_s/pos/saison_id/2023" TargetMode="External"/><Relationship Id="rId6630" Type="http://schemas.openxmlformats.org/officeDocument/2006/relationships/hyperlink" Target="https://www.transfermarkt.com/nk-celje/transfers/verein/710/w_s/pos/saison_id/2023" TargetMode="External"/><Relationship Id="rId1775" Type="http://schemas.openxmlformats.org/officeDocument/2006/relationships/hyperlink" Target="https://www.transfermarkt.com/fc-koper/transfers/verein/433/w_s/pos/saison_id/2023" TargetMode="External"/><Relationship Id="rId2826" Type="http://schemas.openxmlformats.org/officeDocument/2006/relationships/hyperlink" Target="https://www.transfermarkt.com/ns-mura/transfers/verein/4059/w_s/pos/saison_id/2023" TargetMode="External"/><Relationship Id="rId4181" Type="http://schemas.openxmlformats.org/officeDocument/2006/relationships/hyperlink" Target="https://www.transfermarkt.com/nk-olimpija-ljubljana/transfers/verein/4772/w_s/pos/saison_id/2023" TargetMode="External"/><Relationship Id="rId5232" Type="http://schemas.openxmlformats.org/officeDocument/2006/relationships/hyperlink" Target="https://www.transfermarkt.com/nk-olimpija-ljubljana/transfers/verein/4772/w_s/pos/saison_id/2023" TargetMode="External"/><Relationship Id="rId8388" Type="http://schemas.openxmlformats.org/officeDocument/2006/relationships/hyperlink" Target="https://www.transfermarkt.com/nk-rogaska/transfers/verein/55601/w_s/pos/saison_id/2023" TargetMode="External"/><Relationship Id="rId9439" Type="http://schemas.openxmlformats.org/officeDocument/2006/relationships/hyperlink" Target="https://www.transfermarkt.com/nk-aluminij-kidricevo/kader/verein/11033/saison_id/2023" TargetMode="External"/><Relationship Id="rId67" Type="http://schemas.openxmlformats.org/officeDocument/2006/relationships/hyperlink" Target="https://www.transfermarkt.com/nk-bravo/kader/verein/26985/saison_id/2023" TargetMode="External"/><Relationship Id="rId1428" Type="http://schemas.openxmlformats.org/officeDocument/2006/relationships/hyperlink" Target="https://www.transfermarkt.com/nk-olimpija-ljubljana/transfers/verein/4772/w_s/pos/saison_id/2023" TargetMode="External"/><Relationship Id="rId8455" Type="http://schemas.openxmlformats.org/officeDocument/2006/relationships/hyperlink" Target="https://www.transfermarkt.com/nk-rogaska/kader/verein/55601/saison_id/2023" TargetMode="External"/><Relationship Id="rId9506" Type="http://schemas.openxmlformats.org/officeDocument/2006/relationships/hyperlink" Target="https://www.transfermarkt.com/nk-olimpija-ljubljana/transfers/verein/4772/w_s/pos/saison_id/2023" TargetMode="External"/><Relationship Id="rId1842" Type="http://schemas.openxmlformats.org/officeDocument/2006/relationships/hyperlink" Target="https://www.transfermarkt.com/nk-bravo/transfers/verein/26985/w_s/pos/saison_id/2023" TargetMode="External"/><Relationship Id="rId4998" Type="http://schemas.openxmlformats.org/officeDocument/2006/relationships/hyperlink" Target="https://www.transfermarkt.com/nk-radomlje/transfers/verein/21460/w_s/pos/saison_id/2023" TargetMode="External"/><Relationship Id="rId7057" Type="http://schemas.openxmlformats.org/officeDocument/2006/relationships/hyperlink" Target="https://www.transfermarkt.com/nk-aluminij-kidricevo/kader/verein/11033/saison_id/2023" TargetMode="External"/><Relationship Id="rId8108" Type="http://schemas.openxmlformats.org/officeDocument/2006/relationships/hyperlink" Target="https://www.transfermarkt.com/fc-koper/transfers/verein/433/w_s/pos/saison_id/2023" TargetMode="External"/><Relationship Id="rId6073" Type="http://schemas.openxmlformats.org/officeDocument/2006/relationships/hyperlink" Target="https://www.transfermarkt.com/nk-rogaska/transfers/verein/55601/w_s/pos/saison_id/2023" TargetMode="External"/><Relationship Id="rId7124" Type="http://schemas.openxmlformats.org/officeDocument/2006/relationships/hyperlink" Target="https://www.transfermarkt.com/nk-radomlje/transfers/verein/21460/w_s/pos/saison_id/2023" TargetMode="External"/><Relationship Id="rId7471" Type="http://schemas.openxmlformats.org/officeDocument/2006/relationships/hyperlink" Target="https://www.transfermarkt.com/nk-olimpija-ljubljana/kader/verein/4772/saison_id/2023" TargetMode="External"/><Relationship Id="rId8522" Type="http://schemas.openxmlformats.org/officeDocument/2006/relationships/hyperlink" Target="https://www.transfermarkt.com/nk-aluminij-kidricevo/transfers/verein/11033/w_s/pos/saison_id/2023" TargetMode="External"/><Relationship Id="rId3667" Type="http://schemas.openxmlformats.org/officeDocument/2006/relationships/hyperlink" Target="https://www.transfermarkt.com/nk-domzale/kader/verein/6248/saison_id/2023" TargetMode="External"/><Relationship Id="rId4718" Type="http://schemas.openxmlformats.org/officeDocument/2006/relationships/hyperlink" Target="https://www.transfermarkt.com/nk-maribor/transfers/verein/790/w_s/pos/saison_id/2023" TargetMode="External"/><Relationship Id="rId588" Type="http://schemas.openxmlformats.org/officeDocument/2006/relationships/hyperlink" Target="https://www.transfermarkt.com/nk-maribor/transfers/verein/790/w_s/pos/saison_id/2023" TargetMode="External"/><Relationship Id="rId2269" Type="http://schemas.openxmlformats.org/officeDocument/2006/relationships/hyperlink" Target="https://www.transfermarkt.com/nk-maribor/transfers/verein/790/w_s/pos/saison_id/2023" TargetMode="External"/><Relationship Id="rId2683" Type="http://schemas.openxmlformats.org/officeDocument/2006/relationships/hyperlink" Target="https://www.transfermarkt.com/ns-mura/kader/verein/4059/saison_id/2023" TargetMode="External"/><Relationship Id="rId3734" Type="http://schemas.openxmlformats.org/officeDocument/2006/relationships/hyperlink" Target="https://www.transfermarkt.com/nk-olimpija-ljubljana/transfers/verein/4772/w_s/pos/saison_id/2023" TargetMode="External"/><Relationship Id="rId6140" Type="http://schemas.openxmlformats.org/officeDocument/2006/relationships/hyperlink" Target="https://www.transfermarkt.com/nk-domzale/transfers/verein/6248/w_s/pos/saison_id/2023" TargetMode="External"/><Relationship Id="rId9296" Type="http://schemas.openxmlformats.org/officeDocument/2006/relationships/hyperlink" Target="https://www.transfermarkt.com/nk-maribor/transfers/verein/790/w_s/pos/saison_id/2023" TargetMode="External"/><Relationship Id="rId655" Type="http://schemas.openxmlformats.org/officeDocument/2006/relationships/hyperlink" Target="https://www.transfermarkt.com/nk-radomlje/kader/verein/21460/saison_id/2023" TargetMode="External"/><Relationship Id="rId1285" Type="http://schemas.openxmlformats.org/officeDocument/2006/relationships/hyperlink" Target="https://www.transfermarkt.com/nk-bravo/kader/verein/26985/saison_id/2023" TargetMode="External"/><Relationship Id="rId2336" Type="http://schemas.openxmlformats.org/officeDocument/2006/relationships/hyperlink" Target="https://www.transfermarkt.com/nk-olimpija-ljubljana/transfers/verein/4772/w_s/pos/saison_id/2023" TargetMode="External"/><Relationship Id="rId2750" Type="http://schemas.openxmlformats.org/officeDocument/2006/relationships/hyperlink" Target="https://www.transfermarkt.com/fc-koper/transfers/verein/433/w_s/pos/saison_id/2023" TargetMode="External"/><Relationship Id="rId3801" Type="http://schemas.openxmlformats.org/officeDocument/2006/relationships/hyperlink" Target="https://www.transfermarkt.com/nk-rogaska/transfers/verein/55601/w_s/pos/saison_id/2023" TargetMode="External"/><Relationship Id="rId6957" Type="http://schemas.openxmlformats.org/officeDocument/2006/relationships/hyperlink" Target="https://www.transfermarkt.com/nk-radomlje/transfers/verein/21460/w_s/pos/saison_id/2023" TargetMode="External"/><Relationship Id="rId9363" Type="http://schemas.openxmlformats.org/officeDocument/2006/relationships/hyperlink" Target="https://www.transfermarkt.com/nk-domzale/transfers/verein/6248/w_s/pos/saison_id/2023" TargetMode="External"/><Relationship Id="rId308" Type="http://schemas.openxmlformats.org/officeDocument/2006/relationships/hyperlink" Target="https://www.transfermarkt.com/ns-mura/transfers/verein/4059/w_s/pos/saison_id/2023" TargetMode="External"/><Relationship Id="rId722" Type="http://schemas.openxmlformats.org/officeDocument/2006/relationships/hyperlink" Target="https://www.transfermarkt.com/nk-domzale/transfers/verein/6248/w_s/pos/saison_id/2023" TargetMode="External"/><Relationship Id="rId1352" Type="http://schemas.openxmlformats.org/officeDocument/2006/relationships/hyperlink" Target="https://www.transfermarkt.com/nk-aluminij-kidricevo/transfers/verein/11033/w_s/pos/saison_id/2023" TargetMode="External"/><Relationship Id="rId2403" Type="http://schemas.openxmlformats.org/officeDocument/2006/relationships/hyperlink" Target="https://www.transfermarkt.com/nk-celje/transfers/verein/710/w_s/pos/saison_id/2023" TargetMode="External"/><Relationship Id="rId5559" Type="http://schemas.openxmlformats.org/officeDocument/2006/relationships/hyperlink" Target="https://www.transfermarkt.com/nk-olimpija-ljubljana/transfers/verein/4772/w_s/pos/saison_id/2023" TargetMode="External"/><Relationship Id="rId9016" Type="http://schemas.openxmlformats.org/officeDocument/2006/relationships/hyperlink" Target="https://www.transfermarkt.com/nk-olimpija-ljubljana/kader/verein/4772/saison_id/2023" TargetMode="External"/><Relationship Id="rId9430" Type="http://schemas.openxmlformats.org/officeDocument/2006/relationships/hyperlink" Target="https://www.transfermarkt.com/nk-aluminij-kidricevo/kader/verein/11033/saison_id/2023" TargetMode="External"/><Relationship Id="rId1005" Type="http://schemas.openxmlformats.org/officeDocument/2006/relationships/hyperlink" Target="https://www.transfermarkt.com/nk-domzale/transfers/verein/6248/w_s/pos/saison_id/2023" TargetMode="External"/><Relationship Id="rId4575" Type="http://schemas.openxmlformats.org/officeDocument/2006/relationships/hyperlink" Target="https://www.transfermarkt.com/nk-celje/transfers/verein/710/w_s/pos/saison_id/2023" TargetMode="External"/><Relationship Id="rId5973" Type="http://schemas.openxmlformats.org/officeDocument/2006/relationships/hyperlink" Target="https://www.transfermarkt.com/ns-mura/transfers/verein/4059/w_s/pos/saison_id/2023" TargetMode="External"/><Relationship Id="rId8032" Type="http://schemas.openxmlformats.org/officeDocument/2006/relationships/hyperlink" Target="https://www.transfermarkt.com/nk-rogaska/kader/verein/55601/saison_id/2023" TargetMode="External"/><Relationship Id="rId3177" Type="http://schemas.openxmlformats.org/officeDocument/2006/relationships/hyperlink" Target="https://www.transfermarkt.com/ns-mura/transfers/verein/4059/w_s/pos/saison_id/2023" TargetMode="External"/><Relationship Id="rId4228" Type="http://schemas.openxmlformats.org/officeDocument/2006/relationships/hyperlink" Target="https://www.transfermarkt.com/nk-bravo/kader/verein/26985/saison_id/2023" TargetMode="External"/><Relationship Id="rId5626" Type="http://schemas.openxmlformats.org/officeDocument/2006/relationships/hyperlink" Target="https://www.transfermarkt.com/ns-mura/kader/verein/4059/saison_id/2023" TargetMode="External"/><Relationship Id="rId3591" Type="http://schemas.openxmlformats.org/officeDocument/2006/relationships/hyperlink" Target="https://www.transfermarkt.com/nk-bravo/transfers/verein/26985/w_s/pos/saison_id/2023" TargetMode="External"/><Relationship Id="rId4642" Type="http://schemas.openxmlformats.org/officeDocument/2006/relationships/hyperlink" Target="https://www.transfermarkt.com/nk-celje/kader/verein/710/saison_id/2023" TargetMode="External"/><Relationship Id="rId7798" Type="http://schemas.openxmlformats.org/officeDocument/2006/relationships/hyperlink" Target="https://www.transfermarkt.com/nk-bravo/kader/verein/26985/saison_id/2023" TargetMode="External"/><Relationship Id="rId8849" Type="http://schemas.openxmlformats.org/officeDocument/2006/relationships/hyperlink" Target="https://www.transfermarkt.com/ns-mura/transfers/verein/4059/w_s/pos/saison_id/2023" TargetMode="External"/><Relationship Id="rId2193" Type="http://schemas.openxmlformats.org/officeDocument/2006/relationships/hyperlink" Target="https://www.transfermarkt.com/ns-mura/transfers/verein/4059/w_s/pos/saison_id/2023" TargetMode="External"/><Relationship Id="rId3244" Type="http://schemas.openxmlformats.org/officeDocument/2006/relationships/hyperlink" Target="https://www.transfermarkt.com/nk-maribor/kader/verein/790/saison_id/2023" TargetMode="External"/><Relationship Id="rId7865" Type="http://schemas.openxmlformats.org/officeDocument/2006/relationships/hyperlink" Target="https://www.transfermarkt.com/ns-mura/transfers/verein/4059/w_s/pos/saison_id/2023" TargetMode="External"/><Relationship Id="rId8916" Type="http://schemas.openxmlformats.org/officeDocument/2006/relationships/hyperlink" Target="https://www.transfermarkt.com/nk-radomlje/transfers/verein/21460/w_s/pos/saison_id/2023" TargetMode="External"/><Relationship Id="rId165" Type="http://schemas.openxmlformats.org/officeDocument/2006/relationships/hyperlink" Target="https://www.transfermarkt.com/nk-maribor/transfers/verein/790/w_s/pos/saison_id/2023" TargetMode="External"/><Relationship Id="rId2260" Type="http://schemas.openxmlformats.org/officeDocument/2006/relationships/hyperlink" Target="https://www.transfermarkt.com/nk-olimpija-ljubljana/kader/verein/4772/saison_id/2023" TargetMode="External"/><Relationship Id="rId3311" Type="http://schemas.openxmlformats.org/officeDocument/2006/relationships/hyperlink" Target="https://www.transfermarkt.com/nk-rogaska/transfers/verein/55601/w_s/pos/saison_id/2023" TargetMode="External"/><Relationship Id="rId6467" Type="http://schemas.openxmlformats.org/officeDocument/2006/relationships/hyperlink" Target="https://www.transfermarkt.com/nk-bravo/transfers/verein/26985/w_s/pos/saison_id/2023" TargetMode="External"/><Relationship Id="rId6881" Type="http://schemas.openxmlformats.org/officeDocument/2006/relationships/hyperlink" Target="https://www.transfermarkt.com/ns-mura/transfers/verein/4059/w_s/pos/saison_id/2023" TargetMode="External"/><Relationship Id="rId7518" Type="http://schemas.openxmlformats.org/officeDocument/2006/relationships/hyperlink" Target="https://www.transfermarkt.com/nk-celje/transfers/verein/710/w_s/pos/saison_id/2023" TargetMode="External"/><Relationship Id="rId7932" Type="http://schemas.openxmlformats.org/officeDocument/2006/relationships/hyperlink" Target="https://www.transfermarkt.com/nk-olimpija-ljubljana/transfers/verein/4772/w_s/pos/saison_id/2023" TargetMode="External"/><Relationship Id="rId232" Type="http://schemas.openxmlformats.org/officeDocument/2006/relationships/hyperlink" Target="https://www.transfermarkt.com/ns-mura/kader/verein/4059/saison_id/2023" TargetMode="External"/><Relationship Id="rId5069" Type="http://schemas.openxmlformats.org/officeDocument/2006/relationships/hyperlink" Target="https://www.transfermarkt.com/nk-domzale/transfers/verein/6248/w_s/pos/saison_id/2023" TargetMode="External"/><Relationship Id="rId5483" Type="http://schemas.openxmlformats.org/officeDocument/2006/relationships/hyperlink" Target="https://www.transfermarkt.com/fc-koper/transfers/verein/433/w_s/pos/saison_id/2023" TargetMode="External"/><Relationship Id="rId6534" Type="http://schemas.openxmlformats.org/officeDocument/2006/relationships/hyperlink" Target="https://www.transfermarkt.com/nk-rogaska/transfers/verein/55601/w_s/pos/saison_id/2023" TargetMode="External"/><Relationship Id="rId1679" Type="http://schemas.openxmlformats.org/officeDocument/2006/relationships/hyperlink" Target="https://www.transfermarkt.com/nk-maribor/transfers/verein/790/w_s/pos/saison_id/2023" TargetMode="External"/><Relationship Id="rId4085" Type="http://schemas.openxmlformats.org/officeDocument/2006/relationships/hyperlink" Target="https://www.transfermarkt.com/ns-mura/transfers/verein/4059/w_s/pos/saison_id/2023" TargetMode="External"/><Relationship Id="rId5136" Type="http://schemas.openxmlformats.org/officeDocument/2006/relationships/hyperlink" Target="https://www.transfermarkt.com/nk-aluminij-kidricevo/transfers/verein/11033/w_s/pos/saison_id/2023" TargetMode="External"/><Relationship Id="rId4152" Type="http://schemas.openxmlformats.org/officeDocument/2006/relationships/hyperlink" Target="https://www.transfermarkt.com/nk-celje/transfers/verein/710/w_s/pos/saison_id/2023" TargetMode="External"/><Relationship Id="rId5203" Type="http://schemas.openxmlformats.org/officeDocument/2006/relationships/hyperlink" Target="https://www.transfermarkt.com/fc-koper/kader/verein/433/saison_id/2023" TargetMode="External"/><Relationship Id="rId5550" Type="http://schemas.openxmlformats.org/officeDocument/2006/relationships/hyperlink" Target="https://www.transfermarkt.com/nk-celje/transfers/verein/710/w_s/pos/saison_id/2023" TargetMode="External"/><Relationship Id="rId6601" Type="http://schemas.openxmlformats.org/officeDocument/2006/relationships/hyperlink" Target="https://www.transfermarkt.com/nk-rogaska/kader/verein/55601/saison_id/2023" TargetMode="External"/><Relationship Id="rId8359" Type="http://schemas.openxmlformats.org/officeDocument/2006/relationships/hyperlink" Target="https://www.transfermarkt.com/nk-olimpija-ljubljana/kader/verein/4772/saison_id/2023" TargetMode="External"/><Relationship Id="rId1746" Type="http://schemas.openxmlformats.org/officeDocument/2006/relationships/hyperlink" Target="https://www.transfermarkt.com/ns-mura/transfers/verein/4059/w_s/pos/saison_id/2023" TargetMode="External"/><Relationship Id="rId8773" Type="http://schemas.openxmlformats.org/officeDocument/2006/relationships/hyperlink" Target="https://www.transfermarkt.com/fc-koper/kader/verein/433/saison_id/2023" TargetMode="External"/><Relationship Id="rId38" Type="http://schemas.openxmlformats.org/officeDocument/2006/relationships/hyperlink" Target="https://www.transfermarkt.com/nk-radomlje/transfers/verein/21460/w_s/pos/saison_id/2023" TargetMode="External"/><Relationship Id="rId1813" Type="http://schemas.openxmlformats.org/officeDocument/2006/relationships/hyperlink" Target="https://www.transfermarkt.com/nk-radomlje/transfers/verein/21460/w_s/pos/saison_id/2023" TargetMode="External"/><Relationship Id="rId4969" Type="http://schemas.openxmlformats.org/officeDocument/2006/relationships/hyperlink" Target="https://www.transfermarkt.com/nk-domzale/kader/verein/6248/saison_id/2023" TargetMode="External"/><Relationship Id="rId7375" Type="http://schemas.openxmlformats.org/officeDocument/2006/relationships/hyperlink" Target="https://www.transfermarkt.com/nk-rogaska/kader/verein/55601/saison_id/2023" TargetMode="External"/><Relationship Id="rId8426" Type="http://schemas.openxmlformats.org/officeDocument/2006/relationships/hyperlink" Target="https://www.transfermarkt.com/fc-koper/transfers/verein/433/w_s/pos/saison_id/2023" TargetMode="External"/><Relationship Id="rId8840" Type="http://schemas.openxmlformats.org/officeDocument/2006/relationships/hyperlink" Target="https://www.transfermarkt.com/nk-rogaska/transfers/verein/55601/w_s/pos/saison_id/2023" TargetMode="External"/><Relationship Id="rId3985" Type="http://schemas.openxmlformats.org/officeDocument/2006/relationships/hyperlink" Target="https://www.transfermarkt.com/nk-rogaska/kader/verein/55601/saison_id/2023" TargetMode="External"/><Relationship Id="rId6391" Type="http://schemas.openxmlformats.org/officeDocument/2006/relationships/hyperlink" Target="https://www.transfermarkt.com/nk-aluminij-kidricevo/kader/verein/11033/saison_id/2023" TargetMode="External"/><Relationship Id="rId7028" Type="http://schemas.openxmlformats.org/officeDocument/2006/relationships/hyperlink" Target="https://www.transfermarkt.com/nk-celje/transfers/verein/710/w_s/pos/saison_id/2023" TargetMode="External"/><Relationship Id="rId7442" Type="http://schemas.openxmlformats.org/officeDocument/2006/relationships/hyperlink" Target="https://www.transfermarkt.com/nk-maribor/transfers/verein/790/w_s/pos/saison_id/2023" TargetMode="External"/><Relationship Id="rId2587" Type="http://schemas.openxmlformats.org/officeDocument/2006/relationships/hyperlink" Target="https://www.transfermarkt.com/nk-maribor/kader/verein/790/saison_id/2023" TargetMode="External"/><Relationship Id="rId3638" Type="http://schemas.openxmlformats.org/officeDocument/2006/relationships/hyperlink" Target="https://www.transfermarkt.com/nk-rogaska/transfers/verein/55601/w_s/pos/saison_id/2023" TargetMode="External"/><Relationship Id="rId6044" Type="http://schemas.openxmlformats.org/officeDocument/2006/relationships/hyperlink" Target="https://www.transfermarkt.com/nk-olimpija-ljubljana/transfers/verein/4772/w_s/pos/saison_id/2023" TargetMode="External"/><Relationship Id="rId559" Type="http://schemas.openxmlformats.org/officeDocument/2006/relationships/hyperlink" Target="https://www.transfermarkt.com/nk-radomlje/kader/verein/21460/saison_id/2023" TargetMode="External"/><Relationship Id="rId1189" Type="http://schemas.openxmlformats.org/officeDocument/2006/relationships/hyperlink" Target="https://www.transfermarkt.com/nk-aluminij-kidricevo/kader/verein/11033/saison_id/2023" TargetMode="External"/><Relationship Id="rId5060" Type="http://schemas.openxmlformats.org/officeDocument/2006/relationships/hyperlink" Target="https://www.transfermarkt.com/nk-rogaska/transfers/verein/55601/w_s/pos/saison_id/2023" TargetMode="External"/><Relationship Id="rId6111" Type="http://schemas.openxmlformats.org/officeDocument/2006/relationships/hyperlink" Target="https://www.transfermarkt.com/fc-koper/transfers/verein/433/w_s/pos/saison_id/2023" TargetMode="External"/><Relationship Id="rId9267" Type="http://schemas.openxmlformats.org/officeDocument/2006/relationships/hyperlink" Target="https://www.transfermarkt.com/nk-radomlje/transfers/verein/21460/w_s/pos/saison_id/2023" TargetMode="External"/><Relationship Id="rId9681" Type="http://schemas.openxmlformats.org/officeDocument/2006/relationships/hyperlink" Target="https://www.transfermarkt.com/nk-bravo/kader/verein/26985/saison_id/2023" TargetMode="External"/><Relationship Id="rId626" Type="http://schemas.openxmlformats.org/officeDocument/2006/relationships/hyperlink" Target="https://www.transfermarkt.com/nk-aluminij-kidricevo/transfers/verein/11033/w_s/pos/saison_id/2023" TargetMode="External"/><Relationship Id="rId973" Type="http://schemas.openxmlformats.org/officeDocument/2006/relationships/hyperlink" Target="https://www.transfermarkt.com/nk-aluminij-kidricevo/kader/verein/11033/saison_id/2023" TargetMode="External"/><Relationship Id="rId1256" Type="http://schemas.openxmlformats.org/officeDocument/2006/relationships/hyperlink" Target="https://www.transfermarkt.com/nk-maribor/transfers/verein/790/w_s/pos/saison_id/2023" TargetMode="External"/><Relationship Id="rId2307" Type="http://schemas.openxmlformats.org/officeDocument/2006/relationships/hyperlink" Target="https://www.transfermarkt.com/ns-mura/transfers/verein/4059/w_s/pos/saison_id/2023" TargetMode="External"/><Relationship Id="rId2654" Type="http://schemas.openxmlformats.org/officeDocument/2006/relationships/hyperlink" Target="https://www.transfermarkt.com/nk-rogaska/transfers/verein/55601/w_s/pos/saison_id/2023" TargetMode="External"/><Relationship Id="rId3705" Type="http://schemas.openxmlformats.org/officeDocument/2006/relationships/hyperlink" Target="https://www.transfermarkt.com/fc-koper/transfers/verein/433/w_s/pos/saison_id/2023" TargetMode="External"/><Relationship Id="rId8283" Type="http://schemas.openxmlformats.org/officeDocument/2006/relationships/hyperlink" Target="https://www.transfermarkt.com/nk-radomlje/transfers/verein/21460/w_s/pos/saison_id/2023" TargetMode="External"/><Relationship Id="rId9334" Type="http://schemas.openxmlformats.org/officeDocument/2006/relationships/hyperlink" Target="https://www.transfermarkt.com/nk-bravo/kader/verein/26985/saison_id/2023" TargetMode="External"/><Relationship Id="rId1670" Type="http://schemas.openxmlformats.org/officeDocument/2006/relationships/hyperlink" Target="https://www.transfermarkt.com/nk-bravo/transfers/verein/26985/w_s/pos/saison_id/2023" TargetMode="External"/><Relationship Id="rId2721" Type="http://schemas.openxmlformats.org/officeDocument/2006/relationships/hyperlink" Target="https://www.transfermarkt.com/nk-celje/transfers/verein/710/w_s/pos/saison_id/2023" TargetMode="External"/><Relationship Id="rId5877" Type="http://schemas.openxmlformats.org/officeDocument/2006/relationships/hyperlink" Target="https://www.transfermarkt.com/nk-celje/transfers/verein/710/w_s/pos/saison_id/2023" TargetMode="External"/><Relationship Id="rId6928" Type="http://schemas.openxmlformats.org/officeDocument/2006/relationships/hyperlink" Target="https://www.transfermarkt.com/nk-celje/kader/verein/710/saison_id/2023" TargetMode="External"/><Relationship Id="rId1323" Type="http://schemas.openxmlformats.org/officeDocument/2006/relationships/hyperlink" Target="https://www.transfermarkt.com/nk-celje/transfers/verein/710/w_s/pos/saison_id/2023" TargetMode="External"/><Relationship Id="rId4479" Type="http://schemas.openxmlformats.org/officeDocument/2006/relationships/hyperlink" Target="https://www.transfermarkt.com/nk-olimpija-ljubljana/transfers/verein/4772/w_s/pos/saison_id/2023" TargetMode="External"/><Relationship Id="rId4893" Type="http://schemas.openxmlformats.org/officeDocument/2006/relationships/hyperlink" Target="https://www.transfermarkt.com/fc-koper/transfers/verein/433/w_s/pos/saison_id/2023" TargetMode="External"/><Relationship Id="rId5944" Type="http://schemas.openxmlformats.org/officeDocument/2006/relationships/hyperlink" Target="https://www.transfermarkt.com/nk-celje/kader/verein/710/saison_id/2023" TargetMode="External"/><Relationship Id="rId8350" Type="http://schemas.openxmlformats.org/officeDocument/2006/relationships/hyperlink" Target="https://www.transfermarkt.com/nk-aluminij-kidricevo/kader/verein/11033/saison_id/2023" TargetMode="External"/><Relationship Id="rId9401" Type="http://schemas.openxmlformats.org/officeDocument/2006/relationships/hyperlink" Target="https://www.transfermarkt.com/fc-koper/transfers/verein/433/w_s/pos/saison_id/2023" TargetMode="External"/><Relationship Id="rId3495" Type="http://schemas.openxmlformats.org/officeDocument/2006/relationships/hyperlink" Target="https://www.transfermarkt.com/nk-olimpija-ljubljana/transfers/verein/4772/w_s/pos/saison_id/2023" TargetMode="External"/><Relationship Id="rId4546" Type="http://schemas.openxmlformats.org/officeDocument/2006/relationships/hyperlink" Target="https://www.transfermarkt.com/nk-maribor/kader/verein/790/saison_id/2023" TargetMode="External"/><Relationship Id="rId4960" Type="http://schemas.openxmlformats.org/officeDocument/2006/relationships/hyperlink" Target="https://www.transfermarkt.com/nk-rogaska/kader/verein/55601/saison_id/2023" TargetMode="External"/><Relationship Id="rId8003" Type="http://schemas.openxmlformats.org/officeDocument/2006/relationships/hyperlink" Target="https://www.transfermarkt.com/nk-domzale/transfers/verein/6248/w_s/pos/saison_id/2023" TargetMode="External"/><Relationship Id="rId2097" Type="http://schemas.openxmlformats.org/officeDocument/2006/relationships/hyperlink" Target="https://www.transfermarkt.com/nk-domzale/transfers/verein/6248/w_s/pos/saison_id/2023" TargetMode="External"/><Relationship Id="rId3148" Type="http://schemas.openxmlformats.org/officeDocument/2006/relationships/hyperlink" Target="https://www.transfermarkt.com/nk-rogaska/kader/verein/55601/saison_id/2023" TargetMode="External"/><Relationship Id="rId3562" Type="http://schemas.openxmlformats.org/officeDocument/2006/relationships/hyperlink" Target="https://www.transfermarkt.com/ns-mura/kader/verein/4059/saison_id/2023" TargetMode="External"/><Relationship Id="rId4613" Type="http://schemas.openxmlformats.org/officeDocument/2006/relationships/hyperlink" Target="https://www.transfermarkt.com/nk-rogaska/transfers/verein/55601/w_s/pos/saison_id/2023" TargetMode="External"/><Relationship Id="rId7769" Type="http://schemas.openxmlformats.org/officeDocument/2006/relationships/hyperlink" Target="https://www.transfermarkt.com/nk-olimpija-ljubljana/transfers/verein/4772/w_s/pos/saison_id/2023" TargetMode="External"/><Relationship Id="rId483" Type="http://schemas.openxmlformats.org/officeDocument/2006/relationships/hyperlink" Target="https://www.transfermarkt.com/ns-mura/transfers/verein/4059/w_s/pos/saison_id/2023" TargetMode="External"/><Relationship Id="rId2164" Type="http://schemas.openxmlformats.org/officeDocument/2006/relationships/hyperlink" Target="https://www.transfermarkt.com/nk-olimpija-ljubljana/kader/verein/4772/saison_id/2023" TargetMode="External"/><Relationship Id="rId3215" Type="http://schemas.openxmlformats.org/officeDocument/2006/relationships/hyperlink" Target="https://www.transfermarkt.com/nk-olimpija-ljubljana/transfers/verein/4772/w_s/pos/saison_id/2023" TargetMode="External"/><Relationship Id="rId6785" Type="http://schemas.openxmlformats.org/officeDocument/2006/relationships/hyperlink" Target="https://www.transfermarkt.com/fc-koper/transfers/verein/433/w_s/pos/saison_id/2023" TargetMode="External"/><Relationship Id="rId9191" Type="http://schemas.openxmlformats.org/officeDocument/2006/relationships/hyperlink" Target="https://www.transfermarkt.com/nk-maribor/transfers/verein/790/w_s/pos/saison_id/2023" TargetMode="External"/><Relationship Id="rId136" Type="http://schemas.openxmlformats.org/officeDocument/2006/relationships/hyperlink" Target="https://www.transfermarkt.com/nk-maribor/kader/verein/790/saison_id/2023" TargetMode="External"/><Relationship Id="rId550" Type="http://schemas.openxmlformats.org/officeDocument/2006/relationships/hyperlink" Target="https://www.transfermarkt.com/nk-aluminij-kidricevo/kader/verein/11033/saison_id/2023" TargetMode="External"/><Relationship Id="rId1180" Type="http://schemas.openxmlformats.org/officeDocument/2006/relationships/hyperlink" Target="https://www.transfermarkt.com/nk-radomlje/kader/verein/21460/saison_id/2023" TargetMode="External"/><Relationship Id="rId2231" Type="http://schemas.openxmlformats.org/officeDocument/2006/relationships/hyperlink" Target="https://www.transfermarkt.com/nk-rogaska/transfers/verein/55601/w_s/pos/saison_id/2023" TargetMode="External"/><Relationship Id="rId5387" Type="http://schemas.openxmlformats.org/officeDocument/2006/relationships/hyperlink" Target="https://www.transfermarkt.com/nk-bravo/transfers/verein/26985/w_s/pos/saison_id/2023" TargetMode="External"/><Relationship Id="rId6438" Type="http://schemas.openxmlformats.org/officeDocument/2006/relationships/hyperlink" Target="https://www.transfermarkt.com/nk-celje/transfers/verein/710/w_s/pos/saison_id/2023" TargetMode="External"/><Relationship Id="rId7836" Type="http://schemas.openxmlformats.org/officeDocument/2006/relationships/hyperlink" Target="https://www.transfermarkt.com/nk-domzale/transfers/verein/6248/w_s/pos/saison_id/2023" TargetMode="External"/><Relationship Id="rId203" Type="http://schemas.openxmlformats.org/officeDocument/2006/relationships/hyperlink" Target="https://www.transfermarkt.com/nk-maribor/transfers/verein/790/w_s/pos/saison_id/2023" TargetMode="External"/><Relationship Id="rId6852" Type="http://schemas.openxmlformats.org/officeDocument/2006/relationships/hyperlink" Target="https://www.transfermarkt.com/nk-maribor/transfers/verein/790/w_s/pos/saison_id/2023" TargetMode="External"/><Relationship Id="rId7903" Type="http://schemas.openxmlformats.org/officeDocument/2006/relationships/hyperlink" Target="https://www.transfermarkt.com/nk-bravo/kader/verein/26985/saison_id/2023" TargetMode="External"/><Relationship Id="rId1997" Type="http://schemas.openxmlformats.org/officeDocument/2006/relationships/hyperlink" Target="https://www.transfermarkt.com/nk-rogaska/transfers/verein/55601/w_s/pos/saison_id/2023" TargetMode="External"/><Relationship Id="rId4056" Type="http://schemas.openxmlformats.org/officeDocument/2006/relationships/hyperlink" Target="https://www.transfermarkt.com/nk-aluminij-kidricevo/transfers/verein/11033/w_s/pos/saison_id/2023" TargetMode="External"/><Relationship Id="rId5454" Type="http://schemas.openxmlformats.org/officeDocument/2006/relationships/hyperlink" Target="https://www.transfermarkt.com/nk-olimpija-ljubljana/transfers/verein/4772/w_s/pos/saison_id/2023" TargetMode="External"/><Relationship Id="rId6505" Type="http://schemas.openxmlformats.org/officeDocument/2006/relationships/hyperlink" Target="https://www.transfermarkt.com/fc-koper/kader/verein/433/saison_id/2023" TargetMode="External"/><Relationship Id="rId4470" Type="http://schemas.openxmlformats.org/officeDocument/2006/relationships/hyperlink" Target="https://www.transfermarkt.com/ns-mura/transfers/verein/4059/w_s/pos/saison_id/2023" TargetMode="External"/><Relationship Id="rId5107" Type="http://schemas.openxmlformats.org/officeDocument/2006/relationships/hyperlink" Target="https://www.transfermarkt.com/ns-mura/kader/verein/4059/saison_id/2023" TargetMode="External"/><Relationship Id="rId5521" Type="http://schemas.openxmlformats.org/officeDocument/2006/relationships/hyperlink" Target="https://www.transfermarkt.com/nk-radomlje/kader/verein/21460/saison_id/2023" TargetMode="External"/><Relationship Id="rId8677" Type="http://schemas.openxmlformats.org/officeDocument/2006/relationships/hyperlink" Target="https://www.transfermarkt.com/ns-mura/kader/verein/4059/saison_id/2023" TargetMode="External"/><Relationship Id="rId1717" Type="http://schemas.openxmlformats.org/officeDocument/2006/relationships/hyperlink" Target="https://www.transfermarkt.com/fc-koper/kader/verein/433/saison_id/2023" TargetMode="External"/><Relationship Id="rId3072" Type="http://schemas.openxmlformats.org/officeDocument/2006/relationships/hyperlink" Target="https://www.transfermarkt.com/nk-domzale/transfers/verein/6248/w_s/pos/saison_id/2023" TargetMode="External"/><Relationship Id="rId4123" Type="http://schemas.openxmlformats.org/officeDocument/2006/relationships/hyperlink" Target="https://www.transfermarkt.com/nk-bravo/kader/verein/26985/saison_id/2023" TargetMode="External"/><Relationship Id="rId7279" Type="http://schemas.openxmlformats.org/officeDocument/2006/relationships/hyperlink" Target="https://www.transfermarkt.com/nk-domzale/kader/verein/6248/saison_id/2023" TargetMode="External"/><Relationship Id="rId7693" Type="http://schemas.openxmlformats.org/officeDocument/2006/relationships/hyperlink" Target="https://www.transfermarkt.com/nk-rogaska/kader/verein/55601/saison_id/2023" TargetMode="External"/><Relationship Id="rId8744" Type="http://schemas.openxmlformats.org/officeDocument/2006/relationships/hyperlink" Target="https://www.transfermarkt.com/nk-aluminij-kidricevo/transfers/verein/11033/w_s/pos/saison_id/2023" TargetMode="External"/><Relationship Id="rId3889" Type="http://schemas.openxmlformats.org/officeDocument/2006/relationships/hyperlink" Target="https://www.transfermarkt.com/nk-olimpija-ljubljana/kader/verein/4772/saison_id/2023" TargetMode="External"/><Relationship Id="rId6295" Type="http://schemas.openxmlformats.org/officeDocument/2006/relationships/hyperlink" Target="https://www.transfermarkt.com/nk-rogaska/kader/verein/55601/saison_id/2023" TargetMode="External"/><Relationship Id="rId7346" Type="http://schemas.openxmlformats.org/officeDocument/2006/relationships/hyperlink" Target="https://www.transfermarkt.com/ns-mura/transfers/verein/4059/w_s/pos/saison_id/2023" TargetMode="External"/><Relationship Id="rId6362" Type="http://schemas.openxmlformats.org/officeDocument/2006/relationships/hyperlink" Target="https://www.transfermarkt.com/nk-celje/transfers/verein/710/w_s/pos/saison_id/2023" TargetMode="External"/><Relationship Id="rId7413" Type="http://schemas.openxmlformats.org/officeDocument/2006/relationships/hyperlink" Target="https://www.transfermarkt.com/nk-aluminij-kidricevo/transfers/verein/11033/w_s/pos/saison_id/2023" TargetMode="External"/><Relationship Id="rId7760" Type="http://schemas.openxmlformats.org/officeDocument/2006/relationships/hyperlink" Target="https://www.transfermarkt.com/nk-bravo/transfers/verein/26985/w_s/pos/saison_id/2023" TargetMode="External"/><Relationship Id="rId8811" Type="http://schemas.openxmlformats.org/officeDocument/2006/relationships/hyperlink" Target="https://www.transfermarkt.com/nk-bravo/transfers/verein/26985/w_s/pos/saison_id/2023" TargetMode="External"/><Relationship Id="rId3956" Type="http://schemas.openxmlformats.org/officeDocument/2006/relationships/hyperlink" Target="https://www.transfermarkt.com/nk-domzale/transfers/verein/6248/w_s/pos/saison_id/2023" TargetMode="External"/><Relationship Id="rId6015" Type="http://schemas.openxmlformats.org/officeDocument/2006/relationships/hyperlink" Target="https://www.transfermarkt.com/nk-aluminij-kidricevo/transfers/verein/11033/w_s/pos/saison_id/2023" TargetMode="External"/><Relationship Id="rId877" Type="http://schemas.openxmlformats.org/officeDocument/2006/relationships/hyperlink" Target="https://www.transfermarkt.com/nk-bravo/kader/verein/26985/saison_id/2023" TargetMode="External"/><Relationship Id="rId2558" Type="http://schemas.openxmlformats.org/officeDocument/2006/relationships/hyperlink" Target="https://www.transfermarkt.com/nk-maribor/transfers/verein/790/w_s/pos/saison_id/2023" TargetMode="External"/><Relationship Id="rId2972" Type="http://schemas.openxmlformats.org/officeDocument/2006/relationships/hyperlink" Target="https://www.transfermarkt.com/nk-maribor/transfers/verein/790/w_s/pos/saison_id/2023" TargetMode="External"/><Relationship Id="rId3609" Type="http://schemas.openxmlformats.org/officeDocument/2006/relationships/hyperlink" Target="https://www.transfermarkt.com/ns-mura/transfers/verein/4059/w_s/pos/saison_id/2023" TargetMode="External"/><Relationship Id="rId8187" Type="http://schemas.openxmlformats.org/officeDocument/2006/relationships/hyperlink" Target="https://www.transfermarkt.com/nk-domzale/transfers/verein/6248/w_s/pos/saison_id/2023" TargetMode="External"/><Relationship Id="rId9585" Type="http://schemas.openxmlformats.org/officeDocument/2006/relationships/hyperlink" Target="https://www.transfermarkt.com/nk-celje/transfers/verein/710/w_s/pos/saison_id/2023" TargetMode="External"/><Relationship Id="rId944" Type="http://schemas.openxmlformats.org/officeDocument/2006/relationships/hyperlink" Target="https://www.transfermarkt.com/fc-koper/transfers/verein/433/w_s/pos/saison_id/2023" TargetMode="External"/><Relationship Id="rId1574" Type="http://schemas.openxmlformats.org/officeDocument/2006/relationships/hyperlink" Target="https://www.transfermarkt.com/nk-aluminij-kidricevo/transfers/verein/11033/w_s/pos/saison_id/2023" TargetMode="External"/><Relationship Id="rId2625" Type="http://schemas.openxmlformats.org/officeDocument/2006/relationships/hyperlink" Target="https://www.transfermarkt.com/nk-maribor/kader/verein/790/saison_id/2023" TargetMode="External"/><Relationship Id="rId5031" Type="http://schemas.openxmlformats.org/officeDocument/2006/relationships/hyperlink" Target="https://www.transfermarkt.com/nk-maribor/transfers/verein/790/w_s/pos/saison_id/2023" TargetMode="External"/><Relationship Id="rId9238" Type="http://schemas.openxmlformats.org/officeDocument/2006/relationships/hyperlink" Target="https://www.transfermarkt.com/nk-radomlje/kader/verein/21460/saison_id/2023" TargetMode="External"/><Relationship Id="rId9652" Type="http://schemas.openxmlformats.org/officeDocument/2006/relationships/hyperlink" Target="https://www.transfermarkt.com/nk-rogaska/kader/verein/55601/saison_id/2023" TargetMode="External"/><Relationship Id="rId1227" Type="http://schemas.openxmlformats.org/officeDocument/2006/relationships/hyperlink" Target="https://www.transfermarkt.com/nk-aluminij-kidricevo/transfers/verein/11033/w_s/pos/saison_id/2023" TargetMode="External"/><Relationship Id="rId1641" Type="http://schemas.openxmlformats.org/officeDocument/2006/relationships/hyperlink" Target="https://www.transfermarkt.com/fc-koper/transfers/verein/433/w_s/pos/saison_id/2023" TargetMode="External"/><Relationship Id="rId4797" Type="http://schemas.openxmlformats.org/officeDocument/2006/relationships/hyperlink" Target="https://www.transfermarkt.com/nk-aluminij-kidricevo/transfers/verein/11033/w_s/pos/saison_id/2023" TargetMode="External"/><Relationship Id="rId5848" Type="http://schemas.openxmlformats.org/officeDocument/2006/relationships/hyperlink" Target="https://www.transfermarkt.com/ns-mura/kader/verein/4059/saison_id/2023" TargetMode="External"/><Relationship Id="rId8254" Type="http://schemas.openxmlformats.org/officeDocument/2006/relationships/hyperlink" Target="https://www.transfermarkt.com/nk-aluminij-kidricevo/transfers/verein/11033/w_s/pos/saison_id/2023" TargetMode="External"/><Relationship Id="rId9305" Type="http://schemas.openxmlformats.org/officeDocument/2006/relationships/hyperlink" Target="https://www.transfermarkt.com/nk-rogaska/transfers/verein/55601/w_s/pos/saison_id/2023" TargetMode="External"/><Relationship Id="rId3399" Type="http://schemas.openxmlformats.org/officeDocument/2006/relationships/hyperlink" Target="https://www.transfermarkt.com/nk-rogaska/transfers/verein/55601/w_s/pos/saison_id/2023" TargetMode="External"/><Relationship Id="rId4864" Type="http://schemas.openxmlformats.org/officeDocument/2006/relationships/hyperlink" Target="https://www.transfermarkt.com/nk-celje/kader/verein/710/saison_id/2023" TargetMode="External"/><Relationship Id="rId7270" Type="http://schemas.openxmlformats.org/officeDocument/2006/relationships/hyperlink" Target="https://www.transfermarkt.com/nk-aluminij-kidricevo/kader/verein/11033/saison_id/2023" TargetMode="External"/><Relationship Id="rId8321" Type="http://schemas.openxmlformats.org/officeDocument/2006/relationships/hyperlink" Target="https://www.transfermarkt.com/nk-maribor/transfers/verein/790/w_s/pos/saison_id/2023" TargetMode="External"/><Relationship Id="rId3466" Type="http://schemas.openxmlformats.org/officeDocument/2006/relationships/hyperlink" Target="https://www.transfermarkt.com/nk-maribor/kader/verein/790/saison_id/2023" TargetMode="External"/><Relationship Id="rId4517" Type="http://schemas.openxmlformats.org/officeDocument/2006/relationships/hyperlink" Target="https://www.transfermarkt.com/nk-aluminij-kidricevo/transfers/verein/11033/w_s/pos/saison_id/2023" TargetMode="External"/><Relationship Id="rId5915" Type="http://schemas.openxmlformats.org/officeDocument/2006/relationships/hyperlink" Target="https://www.transfermarkt.com/nk-radomlje/transfers/verein/21460/w_s/pos/saison_id/2023" TargetMode="External"/><Relationship Id="rId387" Type="http://schemas.openxmlformats.org/officeDocument/2006/relationships/hyperlink" Target="https://www.transfermarkt.com/ns-mura/transfers/verein/4059/w_s/pos/saison_id/2023" TargetMode="External"/><Relationship Id="rId2068" Type="http://schemas.openxmlformats.org/officeDocument/2006/relationships/hyperlink" Target="https://www.transfermarkt.com/nk-radomlje/transfers/verein/21460/w_s/pos/saison_id/2023" TargetMode="External"/><Relationship Id="rId3119" Type="http://schemas.openxmlformats.org/officeDocument/2006/relationships/hyperlink" Target="https://www.transfermarkt.com/nk-bravo/transfers/verein/26985/w_s/pos/saison_id/2023" TargetMode="External"/><Relationship Id="rId3880" Type="http://schemas.openxmlformats.org/officeDocument/2006/relationships/hyperlink" Target="https://www.transfermarkt.com/nk-bravo/kader/verein/26985/saison_id/2023" TargetMode="External"/><Relationship Id="rId4931" Type="http://schemas.openxmlformats.org/officeDocument/2006/relationships/hyperlink" Target="https://www.transfermarkt.com/nk-maribor/transfers/verein/790/w_s/pos/saison_id/2023" TargetMode="External"/><Relationship Id="rId9095" Type="http://schemas.openxmlformats.org/officeDocument/2006/relationships/hyperlink" Target="https://www.transfermarkt.com/nk-bravo/transfers/verein/26985/w_s/pos/saison_id/2023" TargetMode="External"/><Relationship Id="rId1084" Type="http://schemas.openxmlformats.org/officeDocument/2006/relationships/hyperlink" Target="https://www.transfermarkt.com/nk-maribor/kader/verein/790/saison_id/2023" TargetMode="External"/><Relationship Id="rId2482" Type="http://schemas.openxmlformats.org/officeDocument/2006/relationships/hyperlink" Target="https://www.transfermarkt.com/nk-domzale/kader/verein/6248/saison_id/2023" TargetMode="External"/><Relationship Id="rId3533" Type="http://schemas.openxmlformats.org/officeDocument/2006/relationships/hyperlink" Target="https://www.transfermarkt.com/nk-bravo/transfers/verein/26985/w_s/pos/saison_id/2023" TargetMode="External"/><Relationship Id="rId6689" Type="http://schemas.openxmlformats.org/officeDocument/2006/relationships/hyperlink" Target="https://www.transfermarkt.com/nk-domzale/transfers/verein/6248/w_s/pos/saison_id/2023" TargetMode="External"/><Relationship Id="rId9162" Type="http://schemas.openxmlformats.org/officeDocument/2006/relationships/hyperlink" Target="https://www.transfermarkt.com/nk-aluminij-kidricevo/transfers/verein/11033/w_s/pos/saison_id/2023" TargetMode="External"/><Relationship Id="rId107" Type="http://schemas.openxmlformats.org/officeDocument/2006/relationships/hyperlink" Target="https://www.transfermarkt.com/nk-maribor/transfers/verein/790/w_s/pos/saison_id/2023" TargetMode="External"/><Relationship Id="rId454" Type="http://schemas.openxmlformats.org/officeDocument/2006/relationships/hyperlink" Target="https://www.transfermarkt.com/fc-koper/kader/verein/433/saison_id/2023" TargetMode="External"/><Relationship Id="rId2135" Type="http://schemas.openxmlformats.org/officeDocument/2006/relationships/hyperlink" Target="https://www.transfermarkt.com/nk-aluminij-kidricevo/transfers/verein/11033/w_s/pos/saison_id/2023" TargetMode="External"/><Relationship Id="rId3600" Type="http://schemas.openxmlformats.org/officeDocument/2006/relationships/hyperlink" Target="https://www.transfermarkt.com/nk-radomlje/transfers/verein/21460/w_s/pos/saison_id/2023" TargetMode="External"/><Relationship Id="rId6756" Type="http://schemas.openxmlformats.org/officeDocument/2006/relationships/hyperlink" Target="https://www.transfermarkt.com/nk-rogaska/transfers/verein/55601/w_s/pos/saison_id/2023" TargetMode="External"/><Relationship Id="rId7807" Type="http://schemas.openxmlformats.org/officeDocument/2006/relationships/hyperlink" Target="https://www.transfermarkt.com/nk-radomlje/kader/verein/21460/saison_id/2023" TargetMode="External"/><Relationship Id="rId521" Type="http://schemas.openxmlformats.org/officeDocument/2006/relationships/hyperlink" Target="https://www.transfermarkt.com/nk-bravo/transfers/verein/26985/w_s/pos/saison_id/2023" TargetMode="External"/><Relationship Id="rId1151" Type="http://schemas.openxmlformats.org/officeDocument/2006/relationships/hyperlink" Target="https://www.transfermarkt.com/nk-bravo/transfers/verein/26985/w_s/pos/saison_id/2023" TargetMode="External"/><Relationship Id="rId2202" Type="http://schemas.openxmlformats.org/officeDocument/2006/relationships/hyperlink" Target="https://www.transfermarkt.com/nk-aluminij-kidricevo/transfers/verein/11033/w_s/pos/saison_id/2023" TargetMode="External"/><Relationship Id="rId5358" Type="http://schemas.openxmlformats.org/officeDocument/2006/relationships/hyperlink" Target="https://www.transfermarkt.com/nk-domzale/transfers/verein/6248/w_s/pos/saison_id/2023" TargetMode="External"/><Relationship Id="rId5772" Type="http://schemas.openxmlformats.org/officeDocument/2006/relationships/hyperlink" Target="https://www.transfermarkt.com/nk-maribor/transfers/verein/790/w_s/pos/saison_id/2023" TargetMode="External"/><Relationship Id="rId6409" Type="http://schemas.openxmlformats.org/officeDocument/2006/relationships/hyperlink" Target="https://www.transfermarkt.com/ns-mura/kader/verein/4059/saison_id/2023" TargetMode="External"/><Relationship Id="rId6823" Type="http://schemas.openxmlformats.org/officeDocument/2006/relationships/hyperlink" Target="https://www.transfermarkt.com/nk-maribor/transfers/verein/790/w_s/pos/saison_id/2023" TargetMode="External"/><Relationship Id="rId1968" Type="http://schemas.openxmlformats.org/officeDocument/2006/relationships/hyperlink" Target="https://www.transfermarkt.com/nk-domzale/transfers/verein/6248/w_s/pos/saison_id/2023" TargetMode="External"/><Relationship Id="rId4374" Type="http://schemas.openxmlformats.org/officeDocument/2006/relationships/hyperlink" Target="https://www.transfermarkt.com/nk-radomlje/transfers/verein/21460/w_s/pos/saison_id/2023" TargetMode="External"/><Relationship Id="rId5425" Type="http://schemas.openxmlformats.org/officeDocument/2006/relationships/hyperlink" Target="https://www.transfermarkt.com/nk-celje/kader/verein/710/saison_id/2023" TargetMode="External"/><Relationship Id="rId8995" Type="http://schemas.openxmlformats.org/officeDocument/2006/relationships/hyperlink" Target="https://www.transfermarkt.com/nk-aluminij-kidricevo/kader/verein/11033/saison_id/2023" TargetMode="External"/><Relationship Id="rId3390" Type="http://schemas.openxmlformats.org/officeDocument/2006/relationships/hyperlink" Target="https://www.transfermarkt.com/nk-domzale/transfers/verein/6248/w_s/pos/saison_id/2023" TargetMode="External"/><Relationship Id="rId4027" Type="http://schemas.openxmlformats.org/officeDocument/2006/relationships/hyperlink" Target="https://www.transfermarkt.com/nk-maribor/kader/verein/790/saison_id/2023" TargetMode="External"/><Relationship Id="rId4441" Type="http://schemas.openxmlformats.org/officeDocument/2006/relationships/hyperlink" Target="https://www.transfermarkt.com/nk-maribor/kader/verein/790/saison_id/2023" TargetMode="External"/><Relationship Id="rId7597" Type="http://schemas.openxmlformats.org/officeDocument/2006/relationships/hyperlink" Target="https://www.transfermarkt.com/ns-mura/kader/verein/4059/saison_id/2023" TargetMode="External"/><Relationship Id="rId8648" Type="http://schemas.openxmlformats.org/officeDocument/2006/relationships/hyperlink" Target="https://www.transfermarkt.com/nk-celje/transfers/verein/710/w_s/pos/saison_id/2023" TargetMode="External"/><Relationship Id="rId3043" Type="http://schemas.openxmlformats.org/officeDocument/2006/relationships/hyperlink" Target="https://www.transfermarkt.com/nk-celje/kader/verein/710/saison_id/2023" TargetMode="External"/><Relationship Id="rId6199" Type="http://schemas.openxmlformats.org/officeDocument/2006/relationships/hyperlink" Target="https://www.transfermarkt.com/ns-mura/kader/verein/4059/saison_id/2023" TargetMode="External"/><Relationship Id="rId6266" Type="http://schemas.openxmlformats.org/officeDocument/2006/relationships/hyperlink" Target="https://www.transfermarkt.com/nk-radomlje/transfers/verein/21460/w_s/pos/saison_id/2023" TargetMode="External"/><Relationship Id="rId7664" Type="http://schemas.openxmlformats.org/officeDocument/2006/relationships/hyperlink" Target="https://www.transfermarkt.com/nk-radomlje/transfers/verein/21460/w_s/pos/saison_id/2023" TargetMode="External"/><Relationship Id="rId8715" Type="http://schemas.openxmlformats.org/officeDocument/2006/relationships/hyperlink" Target="https://www.transfermarkt.com/ns-mura/transfers/verein/4059/w_s/pos/saison_id/2023" TargetMode="External"/><Relationship Id="rId3110" Type="http://schemas.openxmlformats.org/officeDocument/2006/relationships/hyperlink" Target="https://www.transfermarkt.com/fc-koper/transfers/verein/433/w_s/pos/saison_id/2023" TargetMode="External"/><Relationship Id="rId6680" Type="http://schemas.openxmlformats.org/officeDocument/2006/relationships/hyperlink" Target="https://www.transfermarkt.com/nk-olimpija-ljubljana/transfers/verein/4772/w_s/pos/saison_id/2023" TargetMode="External"/><Relationship Id="rId7317" Type="http://schemas.openxmlformats.org/officeDocument/2006/relationships/hyperlink" Target="https://www.transfermarkt.com/nk-olimpija-ljubljana/transfers/verein/4772/w_s/pos/saison_id/2023" TargetMode="External"/><Relationship Id="rId7731" Type="http://schemas.openxmlformats.org/officeDocument/2006/relationships/hyperlink" Target="https://www.transfermarkt.com/nk-domzale/transfers/verein/6248/w_s/pos/saison_id/2023" TargetMode="External"/><Relationship Id="rId2876" Type="http://schemas.openxmlformats.org/officeDocument/2006/relationships/hyperlink" Target="https://www.transfermarkt.com/fc-koper/transfers/verein/433/w_s/pos/saison_id/2023" TargetMode="External"/><Relationship Id="rId3927" Type="http://schemas.openxmlformats.org/officeDocument/2006/relationships/hyperlink" Target="https://www.transfermarkt.com/fc-koper/transfers/verein/433/w_s/pos/saison_id/2023" TargetMode="External"/><Relationship Id="rId5282" Type="http://schemas.openxmlformats.org/officeDocument/2006/relationships/hyperlink" Target="https://www.transfermarkt.com/ns-mura/transfers/verein/4059/w_s/pos/saison_id/2023" TargetMode="External"/><Relationship Id="rId6333" Type="http://schemas.openxmlformats.org/officeDocument/2006/relationships/hyperlink" Target="https://www.transfermarkt.com/nk-maribor/transfers/verein/790/w_s/pos/saison_id/2023" TargetMode="External"/><Relationship Id="rId9489" Type="http://schemas.openxmlformats.org/officeDocument/2006/relationships/hyperlink" Target="https://www.transfermarkt.com/nk-radomlje/transfers/verein/21460/w_s/pos/saison_id/2023" TargetMode="External"/><Relationship Id="rId848" Type="http://schemas.openxmlformats.org/officeDocument/2006/relationships/hyperlink" Target="https://www.transfermarkt.com/nk-radomlje/transfers/verein/21460/w_s/pos/saison_id/2023" TargetMode="External"/><Relationship Id="rId1478" Type="http://schemas.openxmlformats.org/officeDocument/2006/relationships/hyperlink" Target="https://www.transfermarkt.com/nk-celje/transfers/verein/710/w_s/pos/saison_id/2023" TargetMode="External"/><Relationship Id="rId1892" Type="http://schemas.openxmlformats.org/officeDocument/2006/relationships/hyperlink" Target="https://www.transfermarkt.com/nk-domzale/transfers/verein/6248/w_s/pos/saison_id/2023" TargetMode="External"/><Relationship Id="rId2529" Type="http://schemas.openxmlformats.org/officeDocument/2006/relationships/hyperlink" Target="https://www.transfermarkt.com/nk-domzale/transfers/verein/6248/w_s/pos/saison_id/2023" TargetMode="External"/><Relationship Id="rId6400" Type="http://schemas.openxmlformats.org/officeDocument/2006/relationships/hyperlink" Target="https://www.transfermarkt.com/ns-mura/transfers/verein/4059/w_s/pos/saison_id/2023" TargetMode="External"/><Relationship Id="rId9556" Type="http://schemas.openxmlformats.org/officeDocument/2006/relationships/hyperlink" Target="https://www.transfermarkt.com/nk-radomlje/kader/verein/21460/saison_id/2023" TargetMode="External"/><Relationship Id="rId915" Type="http://schemas.openxmlformats.org/officeDocument/2006/relationships/hyperlink" Target="https://www.transfermarkt.com/nk-domzale/kader/verein/6248/saison_id/2023" TargetMode="External"/><Relationship Id="rId1545" Type="http://schemas.openxmlformats.org/officeDocument/2006/relationships/hyperlink" Target="https://www.transfermarkt.com/ns-mura/transfers/verein/4059/w_s/pos/saison_id/2023" TargetMode="External"/><Relationship Id="rId2943" Type="http://schemas.openxmlformats.org/officeDocument/2006/relationships/hyperlink" Target="https://www.transfermarkt.com/ns-mura/transfers/verein/4059/w_s/pos/saison_id/2023" TargetMode="External"/><Relationship Id="rId5002" Type="http://schemas.openxmlformats.org/officeDocument/2006/relationships/hyperlink" Target="https://www.transfermarkt.com/ns-mura/kader/verein/4059/saison_id/2023" TargetMode="External"/><Relationship Id="rId8158" Type="http://schemas.openxmlformats.org/officeDocument/2006/relationships/hyperlink" Target="https://www.transfermarkt.com/nk-rogaska/kader/verein/55601/saison_id/2023" TargetMode="External"/><Relationship Id="rId8572" Type="http://schemas.openxmlformats.org/officeDocument/2006/relationships/hyperlink" Target="https://www.transfermarkt.com/nk-domzale/kader/verein/6248/saison_id/2023" TargetMode="External"/><Relationship Id="rId9209" Type="http://schemas.openxmlformats.org/officeDocument/2006/relationships/hyperlink" Target="https://www.transfermarkt.com/fc-koper/transfers/verein/433/w_s/pos/saison_id/2023" TargetMode="External"/><Relationship Id="rId9623" Type="http://schemas.openxmlformats.org/officeDocument/2006/relationships/hyperlink" Target="https://www.transfermarkt.com/nk-domzale/transfers/verein/6248/w_s/pos/saison_id/2023" TargetMode="External"/><Relationship Id="rId7174" Type="http://schemas.openxmlformats.org/officeDocument/2006/relationships/hyperlink" Target="https://www.transfermarkt.com/nk-olimpija-ljubljana/kader/verein/4772/saison_id/2023" TargetMode="External"/><Relationship Id="rId8225" Type="http://schemas.openxmlformats.org/officeDocument/2006/relationships/hyperlink" Target="https://www.transfermarkt.com/nk-celje/transfers/verein/710/w_s/pos/saison_id/2023" TargetMode="External"/><Relationship Id="rId1612" Type="http://schemas.openxmlformats.org/officeDocument/2006/relationships/hyperlink" Target="https://www.transfermarkt.com/nk-rogaska/kader/verein/55601/saison_id/2023" TargetMode="External"/><Relationship Id="rId4768" Type="http://schemas.openxmlformats.org/officeDocument/2006/relationships/hyperlink" Target="https://www.transfermarkt.com/nk-celje/kader/verein/710/saison_id/2023" TargetMode="External"/><Relationship Id="rId5819" Type="http://schemas.openxmlformats.org/officeDocument/2006/relationships/hyperlink" Target="https://www.transfermarkt.com/nk-celje/transfers/verein/710/w_s/pos/saison_id/2023" TargetMode="External"/><Relationship Id="rId6190" Type="http://schemas.openxmlformats.org/officeDocument/2006/relationships/hyperlink" Target="https://www.transfermarkt.com/nk-aluminij-kidricevo/kader/verein/11033/saison_id/2023" TargetMode="External"/><Relationship Id="rId3784" Type="http://schemas.openxmlformats.org/officeDocument/2006/relationships/hyperlink" Target="https://www.transfermarkt.com/fc-koper/kader/verein/433/saison_id/2023" TargetMode="External"/><Relationship Id="rId4835" Type="http://schemas.openxmlformats.org/officeDocument/2006/relationships/hyperlink" Target="https://www.transfermarkt.com/nk-rogaska/transfers/verein/55601/w_s/pos/saison_id/2023" TargetMode="External"/><Relationship Id="rId7241" Type="http://schemas.openxmlformats.org/officeDocument/2006/relationships/hyperlink" Target="https://www.transfermarkt.com/nk-bravo/transfers/verein/26985/w_s/pos/saison_id/2023" TargetMode="External"/><Relationship Id="rId2386" Type="http://schemas.openxmlformats.org/officeDocument/2006/relationships/hyperlink" Target="https://www.transfermarkt.com/nk-bravo/kader/verein/26985/saison_id/2023" TargetMode="External"/><Relationship Id="rId3437" Type="http://schemas.openxmlformats.org/officeDocument/2006/relationships/hyperlink" Target="https://www.transfermarkt.com/nk-celje/transfers/verein/710/w_s/pos/saison_id/2023" TargetMode="External"/><Relationship Id="rId3851" Type="http://schemas.openxmlformats.org/officeDocument/2006/relationships/hyperlink" Target="https://www.transfermarkt.com/nk-olimpija-ljubljana/transfers/verein/4772/w_s/pos/saison_id/2023" TargetMode="External"/><Relationship Id="rId4902" Type="http://schemas.openxmlformats.org/officeDocument/2006/relationships/hyperlink" Target="https://www.transfermarkt.com/nk-olimpija-ljubljana/transfers/verein/4772/w_s/pos/saison_id/2023" TargetMode="External"/><Relationship Id="rId358" Type="http://schemas.openxmlformats.org/officeDocument/2006/relationships/hyperlink" Target="https://www.transfermarkt.com/ns-mura/kader/verein/4059/saison_id/2023" TargetMode="External"/><Relationship Id="rId772" Type="http://schemas.openxmlformats.org/officeDocument/2006/relationships/hyperlink" Target="https://www.transfermarkt.com/nk-domzale/kader/verein/6248/saison_id/2023" TargetMode="External"/><Relationship Id="rId2039" Type="http://schemas.openxmlformats.org/officeDocument/2006/relationships/hyperlink" Target="https://www.transfermarkt.com/nk-olimpija-ljubljana/transfers/verein/4772/w_s/pos/saison_id/2023" TargetMode="External"/><Relationship Id="rId2453" Type="http://schemas.openxmlformats.org/officeDocument/2006/relationships/hyperlink" Target="https://www.transfermarkt.com/nk-bravo/transfers/verein/26985/w_s/pos/saison_id/2023" TargetMode="External"/><Relationship Id="rId3504" Type="http://schemas.openxmlformats.org/officeDocument/2006/relationships/hyperlink" Target="https://www.transfermarkt.com/nk-domzale/transfers/verein/6248/w_s/pos/saison_id/2023" TargetMode="External"/><Relationship Id="rId9066" Type="http://schemas.openxmlformats.org/officeDocument/2006/relationships/hyperlink" Target="https://www.transfermarkt.com/nk-domzale/transfers/verein/6248/w_s/pos/saison_id/2023" TargetMode="External"/><Relationship Id="rId9480" Type="http://schemas.openxmlformats.org/officeDocument/2006/relationships/hyperlink" Target="https://www.transfermarkt.com/nk-celje/transfers/verein/710/w_s/pos/saison_id/2023" TargetMode="External"/><Relationship Id="rId425" Type="http://schemas.openxmlformats.org/officeDocument/2006/relationships/hyperlink" Target="https://www.transfermarkt.com/fc-koper/transfers/verein/433/w_s/pos/saison_id/2023" TargetMode="External"/><Relationship Id="rId1055" Type="http://schemas.openxmlformats.org/officeDocument/2006/relationships/hyperlink" Target="https://www.transfermarkt.com/nk-olimpija-ljubljana/transfers/verein/4772/w_s/pos/saison_id/2023" TargetMode="External"/><Relationship Id="rId2106" Type="http://schemas.openxmlformats.org/officeDocument/2006/relationships/hyperlink" Target="https://www.transfermarkt.com/nk-radomlje/transfers/verein/21460/w_s/pos/saison_id/2023" TargetMode="External"/><Relationship Id="rId2520" Type="http://schemas.openxmlformats.org/officeDocument/2006/relationships/hyperlink" Target="https://www.transfermarkt.com/nk-olimpija-ljubljana/transfers/verein/4772/w_s/pos/saison_id/2023" TargetMode="External"/><Relationship Id="rId5676" Type="http://schemas.openxmlformats.org/officeDocument/2006/relationships/hyperlink" Target="https://www.transfermarkt.com/nk-bravo/transfers/verein/26985/w_s/pos/saison_id/2023" TargetMode="External"/><Relationship Id="rId6727" Type="http://schemas.openxmlformats.org/officeDocument/2006/relationships/hyperlink" Target="https://www.transfermarkt.com/nk-maribor/kader/verein/790/saison_id/2023" TargetMode="External"/><Relationship Id="rId8082" Type="http://schemas.openxmlformats.org/officeDocument/2006/relationships/hyperlink" Target="https://www.transfermarkt.com/nk-celje/transfers/verein/710/w_s/pos/saison_id/2023" TargetMode="External"/><Relationship Id="rId9133" Type="http://schemas.openxmlformats.org/officeDocument/2006/relationships/hyperlink" Target="https://www.transfermarkt.com/nk-olimpija-ljubljana/kader/verein/4772/saison_id/2023" TargetMode="External"/><Relationship Id="rId1122" Type="http://schemas.openxmlformats.org/officeDocument/2006/relationships/hyperlink" Target="https://www.transfermarkt.com/nk-aluminij-kidricevo/transfers/verein/11033/w_s/pos/saison_id/2023" TargetMode="External"/><Relationship Id="rId4278" Type="http://schemas.openxmlformats.org/officeDocument/2006/relationships/hyperlink" Target="https://www.transfermarkt.com/nk-radomlje/transfers/verein/21460/w_s/pos/saison_id/2023" TargetMode="External"/><Relationship Id="rId5329" Type="http://schemas.openxmlformats.org/officeDocument/2006/relationships/hyperlink" Target="https://www.transfermarkt.com/nk-olimpija-ljubljana/kader/verein/4772/saison_id/2023" TargetMode="External"/><Relationship Id="rId9200" Type="http://schemas.openxmlformats.org/officeDocument/2006/relationships/hyperlink" Target="https://www.transfermarkt.com/ns-mura/transfers/verein/4059/w_s/pos/saison_id/2023" TargetMode="External"/><Relationship Id="rId3294" Type="http://schemas.openxmlformats.org/officeDocument/2006/relationships/hyperlink" Target="https://www.transfermarkt.com/nk-radomlje/transfers/verein/21460/w_s/pos/saison_id/2023" TargetMode="External"/><Relationship Id="rId4345" Type="http://schemas.openxmlformats.org/officeDocument/2006/relationships/hyperlink" Target="https://www.transfermarkt.com/nk-bravo/kader/verein/26985/saison_id/2023" TargetMode="External"/><Relationship Id="rId4692" Type="http://schemas.openxmlformats.org/officeDocument/2006/relationships/hyperlink" Target="https://www.transfermarkt.com/nk-radomlje/transfers/verein/21460/w_s/pos/saison_id/2023" TargetMode="External"/><Relationship Id="rId5743" Type="http://schemas.openxmlformats.org/officeDocument/2006/relationships/hyperlink" Target="https://www.transfermarkt.com/nk-celje/kader/verein/710/saison_id/2023" TargetMode="External"/><Relationship Id="rId8899" Type="http://schemas.openxmlformats.org/officeDocument/2006/relationships/hyperlink" Target="https://www.transfermarkt.com/nk-rogaska/kader/verein/55601/saison_id/2023" TargetMode="External"/><Relationship Id="rId1939" Type="http://schemas.openxmlformats.org/officeDocument/2006/relationships/hyperlink" Target="https://www.transfermarkt.com/nk-celje/kader/verein/710/saison_id/2023" TargetMode="External"/><Relationship Id="rId5810" Type="http://schemas.openxmlformats.org/officeDocument/2006/relationships/hyperlink" Target="https://www.transfermarkt.com/ns-mura/transfers/verein/4059/w_s/pos/saison_id/2023" TargetMode="External"/><Relationship Id="rId8966" Type="http://schemas.openxmlformats.org/officeDocument/2006/relationships/hyperlink" Target="https://www.transfermarkt.com/nk-celje/transfers/verein/710/w_s/pos/saison_id/2023" TargetMode="External"/><Relationship Id="rId3361" Type="http://schemas.openxmlformats.org/officeDocument/2006/relationships/hyperlink" Target="https://www.transfermarkt.com/nk-celje/kader/verein/710/saison_id/2023" TargetMode="External"/><Relationship Id="rId4412" Type="http://schemas.openxmlformats.org/officeDocument/2006/relationships/hyperlink" Target="https://www.transfermarkt.com/nk-celje/transfers/verein/710/w_s/pos/saison_id/2023" TargetMode="External"/><Relationship Id="rId7568" Type="http://schemas.openxmlformats.org/officeDocument/2006/relationships/hyperlink" Target="https://www.transfermarkt.com/nk-aluminij-kidricevo/transfers/verein/11033/w_s/pos/saison_id/2023" TargetMode="External"/><Relationship Id="rId7982" Type="http://schemas.openxmlformats.org/officeDocument/2006/relationships/hyperlink" Target="https://www.transfermarkt.com/nk-radomlje/transfers/verein/21460/w_s/pos/saison_id/2023" TargetMode="External"/><Relationship Id="rId8619" Type="http://schemas.openxmlformats.org/officeDocument/2006/relationships/hyperlink" Target="https://www.transfermarkt.com/nk-bravo/transfers/verein/26985/w_s/pos/saison_id/2023" TargetMode="External"/><Relationship Id="rId282" Type="http://schemas.openxmlformats.org/officeDocument/2006/relationships/hyperlink" Target="https://www.transfermarkt.com/nk-domzale/transfers/verein/6248/w_s/pos/saison_id/2023" TargetMode="External"/><Relationship Id="rId3014" Type="http://schemas.openxmlformats.org/officeDocument/2006/relationships/hyperlink" Target="https://www.transfermarkt.com/nk-rogaska/transfers/verein/55601/w_s/pos/saison_id/2023" TargetMode="External"/><Relationship Id="rId6584" Type="http://schemas.openxmlformats.org/officeDocument/2006/relationships/hyperlink" Target="https://www.transfermarkt.com/nk-celje/transfers/verein/710/w_s/pos/saison_id/2023" TargetMode="External"/><Relationship Id="rId7635" Type="http://schemas.openxmlformats.org/officeDocument/2006/relationships/hyperlink" Target="https://www.transfermarkt.com/fc-koper/transfers/verein/433/w_s/pos/saison_id/2023" TargetMode="External"/><Relationship Id="rId2030" Type="http://schemas.openxmlformats.org/officeDocument/2006/relationships/hyperlink" Target="https://www.transfermarkt.com/nk-bravo/transfers/verein/26985/w_s/pos/saison_id/2023" TargetMode="External"/><Relationship Id="rId5186" Type="http://schemas.openxmlformats.org/officeDocument/2006/relationships/hyperlink" Target="https://www.transfermarkt.com/nk-maribor/transfers/verein/790/w_s/pos/saison_id/2023" TargetMode="External"/><Relationship Id="rId6237" Type="http://schemas.openxmlformats.org/officeDocument/2006/relationships/hyperlink" Target="https://www.transfermarkt.com/fc-koper/transfers/verein/433/w_s/pos/saison_id/2023" TargetMode="External"/><Relationship Id="rId6651" Type="http://schemas.openxmlformats.org/officeDocument/2006/relationships/hyperlink" Target="https://www.transfermarkt.com/ns-mura/transfers/verein/4059/w_s/pos/saison_id/2023" TargetMode="External"/><Relationship Id="rId7702" Type="http://schemas.openxmlformats.org/officeDocument/2006/relationships/hyperlink" Target="https://www.transfermarkt.com/fc-koper/kader/verein/433/saison_id/2023" TargetMode="External"/><Relationship Id="rId5253" Type="http://schemas.openxmlformats.org/officeDocument/2006/relationships/hyperlink" Target="https://www.transfermarkt.com/nk-domzale/transfers/verein/6248/w_s/pos/saison_id/2023" TargetMode="External"/><Relationship Id="rId6304" Type="http://schemas.openxmlformats.org/officeDocument/2006/relationships/hyperlink" Target="https://www.transfermarkt.com/nk-aluminij-kidricevo/kader/verein/11033/saison_id/2023" TargetMode="External"/><Relationship Id="rId1449" Type="http://schemas.openxmlformats.org/officeDocument/2006/relationships/hyperlink" Target="https://www.transfermarkt.com/nk-celje/transfers/verein/710/w_s/pos/saison_id/2023" TargetMode="External"/><Relationship Id="rId1796" Type="http://schemas.openxmlformats.org/officeDocument/2006/relationships/hyperlink" Target="https://www.transfermarkt.com/nk-radomlje/transfers/verein/21460/w_s/pos/saison_id/2023" TargetMode="External"/><Relationship Id="rId2847" Type="http://schemas.openxmlformats.org/officeDocument/2006/relationships/hyperlink" Target="https://www.transfermarkt.com/nk-aluminij-kidricevo/kader/verein/11033/saison_id/2023" TargetMode="External"/><Relationship Id="rId8476" Type="http://schemas.openxmlformats.org/officeDocument/2006/relationships/hyperlink" Target="https://www.transfermarkt.com/nk-celje/kader/verein/710/saison_id/2023" TargetMode="External"/><Relationship Id="rId88" Type="http://schemas.openxmlformats.org/officeDocument/2006/relationships/hyperlink" Target="https://www.transfermarkt.com/nk-radomlje/kader/verein/21460/saison_id/2023" TargetMode="External"/><Relationship Id="rId819" Type="http://schemas.openxmlformats.org/officeDocument/2006/relationships/hyperlink" Target="https://www.transfermarkt.com/nk-domzale/transfers/verein/6248/w_s/pos/saison_id/2023" TargetMode="External"/><Relationship Id="rId1863" Type="http://schemas.openxmlformats.org/officeDocument/2006/relationships/hyperlink" Target="https://www.transfermarkt.com/fc-koper/transfers/verein/433/w_s/pos/saison_id/2023" TargetMode="External"/><Relationship Id="rId2914" Type="http://schemas.openxmlformats.org/officeDocument/2006/relationships/hyperlink" Target="https://www.transfermarkt.com/nk-olimpija-ljubljana/kader/verein/4772/saison_id/2023" TargetMode="External"/><Relationship Id="rId5320" Type="http://schemas.openxmlformats.org/officeDocument/2006/relationships/hyperlink" Target="https://www.transfermarkt.com/ns-mura/kader/verein/4059/saison_id/2023" TargetMode="External"/><Relationship Id="rId7078" Type="http://schemas.openxmlformats.org/officeDocument/2006/relationships/hyperlink" Target="https://www.transfermarkt.com/nk-olimpija-ljubljana/transfers/verein/4772/w_s/pos/saison_id/2023" TargetMode="External"/><Relationship Id="rId8129" Type="http://schemas.openxmlformats.org/officeDocument/2006/relationships/hyperlink" Target="https://www.transfermarkt.com/nk-domzale/transfers/verein/6248/w_s/pos/saison_id/2023" TargetMode="External"/><Relationship Id="rId8890" Type="http://schemas.openxmlformats.org/officeDocument/2006/relationships/hyperlink" Target="https://www.transfermarkt.com/fc-koper/kader/verein/433/saison_id/2023" TargetMode="External"/><Relationship Id="rId9527" Type="http://schemas.openxmlformats.org/officeDocument/2006/relationships/hyperlink" Target="https://www.transfermarkt.com/nk-aluminij-kidricevo/transfers/verein/11033/w_s/pos/saison_id/2023" TargetMode="External"/><Relationship Id="rId1516" Type="http://schemas.openxmlformats.org/officeDocument/2006/relationships/hyperlink" Target="https://www.transfermarkt.com/nk-bravo/transfers/verein/26985/w_s/pos/saison_id/2023" TargetMode="External"/><Relationship Id="rId1930" Type="http://schemas.openxmlformats.org/officeDocument/2006/relationships/hyperlink" Target="https://www.transfermarkt.com/nk-aluminij-kidricevo/kader/verein/11033/saison_id/2023" TargetMode="External"/><Relationship Id="rId7492" Type="http://schemas.openxmlformats.org/officeDocument/2006/relationships/hyperlink" Target="https://www.transfermarkt.com/nk-aluminij-kidricevo/kader/verein/11033/saison_id/2023" TargetMode="External"/><Relationship Id="rId8543" Type="http://schemas.openxmlformats.org/officeDocument/2006/relationships/hyperlink" Target="https://www.transfermarkt.com/nk-celje/transfers/verein/710/w_s/pos/saison_id/2023" TargetMode="External"/><Relationship Id="rId3688" Type="http://schemas.openxmlformats.org/officeDocument/2006/relationships/hyperlink" Target="https://www.transfermarkt.com/ns-mura/kader/verein/4059/saison_id/2023" TargetMode="External"/><Relationship Id="rId4739" Type="http://schemas.openxmlformats.org/officeDocument/2006/relationships/hyperlink" Target="https://www.transfermarkt.com/nk-aluminij-kidricevo/transfers/verein/11033/w_s/pos/saison_id/2023" TargetMode="External"/><Relationship Id="rId6094" Type="http://schemas.openxmlformats.org/officeDocument/2006/relationships/hyperlink" Target="https://www.transfermarkt.com/nk-domzale/kader/verein/6248/saison_id/2023" TargetMode="External"/><Relationship Id="rId7145" Type="http://schemas.openxmlformats.org/officeDocument/2006/relationships/hyperlink" Target="https://www.transfermarkt.com/nk-celje/transfers/verein/710/w_s/pos/saison_id/2023" TargetMode="External"/><Relationship Id="rId8610" Type="http://schemas.openxmlformats.org/officeDocument/2006/relationships/hyperlink" Target="https://www.transfermarkt.com/nk-bravo/transfers/verein/26985/w_s/pos/saison_id/2023" TargetMode="External"/><Relationship Id="rId3755" Type="http://schemas.openxmlformats.org/officeDocument/2006/relationships/hyperlink" Target="https://www.transfermarkt.com/nk-bravo/transfers/verein/26985/w_s/pos/saison_id/2023" TargetMode="External"/><Relationship Id="rId4806" Type="http://schemas.openxmlformats.org/officeDocument/2006/relationships/hyperlink" Target="https://www.transfermarkt.com/nk-maribor/transfers/verein/790/w_s/pos/saison_id/2023" TargetMode="External"/><Relationship Id="rId6161" Type="http://schemas.openxmlformats.org/officeDocument/2006/relationships/hyperlink" Target="https://www.transfermarkt.com/nk-olimpija-ljubljana/transfers/verein/4772/w_s/pos/saison_id/2023" TargetMode="External"/><Relationship Id="rId7212" Type="http://schemas.openxmlformats.org/officeDocument/2006/relationships/hyperlink" Target="https://www.transfermarkt.com/nk-radomlje/transfers/verein/21460/w_s/pos/saison_id/2023" TargetMode="External"/><Relationship Id="rId676" Type="http://schemas.openxmlformats.org/officeDocument/2006/relationships/hyperlink" Target="https://www.transfermarkt.com/nk-rogaska/kader/verein/55601/saison_id/2023" TargetMode="External"/><Relationship Id="rId2357" Type="http://schemas.openxmlformats.org/officeDocument/2006/relationships/hyperlink" Target="https://www.transfermarkt.com/fc-koper/transfers/verein/433/w_s/pos/saison_id/2023" TargetMode="External"/><Relationship Id="rId3408" Type="http://schemas.openxmlformats.org/officeDocument/2006/relationships/hyperlink" Target="https://www.transfermarkt.com/nk-olimpija-ljubljana/transfers/verein/4772/w_s/pos/saison_id/2023" TargetMode="External"/><Relationship Id="rId9384" Type="http://schemas.openxmlformats.org/officeDocument/2006/relationships/hyperlink" Target="https://www.transfermarkt.com/nk-olimpija-ljubljana/transfers/verein/4772/w_s/pos/saison_id/2023" TargetMode="External"/><Relationship Id="rId329" Type="http://schemas.openxmlformats.org/officeDocument/2006/relationships/hyperlink" Target="https://www.transfermarkt.com/nk-domzale/transfers/verein/6248/w_s/pos/saison_id/2023" TargetMode="External"/><Relationship Id="rId1373" Type="http://schemas.openxmlformats.org/officeDocument/2006/relationships/hyperlink" Target="https://www.transfermarkt.com/nk-maribor/transfers/verein/790/w_s/pos/saison_id/2023" TargetMode="External"/><Relationship Id="rId2771" Type="http://schemas.openxmlformats.org/officeDocument/2006/relationships/hyperlink" Target="https://www.transfermarkt.com/nk-celje/transfers/verein/710/w_s/pos/saison_id/2023" TargetMode="External"/><Relationship Id="rId3822" Type="http://schemas.openxmlformats.org/officeDocument/2006/relationships/hyperlink" Target="https://www.transfermarkt.com/nk-maribor/transfers/verein/790/w_s/pos/saison_id/2023" TargetMode="External"/><Relationship Id="rId6978" Type="http://schemas.openxmlformats.org/officeDocument/2006/relationships/hyperlink" Target="https://www.transfermarkt.com/nk-aluminij-kidricevo/transfers/verein/11033/w_s/pos/saison_id/2023" TargetMode="External"/><Relationship Id="rId9037" Type="http://schemas.openxmlformats.org/officeDocument/2006/relationships/hyperlink" Target="https://www.transfermarkt.com/ns-mura/kader/verein/4059/saison_id/2023" TargetMode="External"/><Relationship Id="rId743" Type="http://schemas.openxmlformats.org/officeDocument/2006/relationships/hyperlink" Target="https://www.transfermarkt.com/fc-koper/transfers/verein/433/w_s/pos/saison_id/2023" TargetMode="External"/><Relationship Id="rId1026" Type="http://schemas.openxmlformats.org/officeDocument/2006/relationships/hyperlink" Target="https://www.transfermarkt.com/nk-aluminij-kidricevo/transfers/verein/11033/w_s/pos/saison_id/2023" TargetMode="External"/><Relationship Id="rId2424" Type="http://schemas.openxmlformats.org/officeDocument/2006/relationships/hyperlink" Target="https://www.transfermarkt.com/nk-radomlje/transfers/verein/21460/w_s/pos/saison_id/2023" TargetMode="External"/><Relationship Id="rId5994" Type="http://schemas.openxmlformats.org/officeDocument/2006/relationships/hyperlink" Target="https://www.transfermarkt.com/nk-olimpija-ljubljana/transfers/verein/4772/w_s/pos/saison_id/2023" TargetMode="External"/><Relationship Id="rId8053" Type="http://schemas.openxmlformats.org/officeDocument/2006/relationships/hyperlink" Target="https://www.transfermarkt.com/nk-celje/transfers/verein/710/w_s/pos/saison_id/2023" TargetMode="External"/><Relationship Id="rId9104" Type="http://schemas.openxmlformats.org/officeDocument/2006/relationships/hyperlink" Target="https://www.transfermarkt.com/nk-celje/transfers/verein/710/w_s/pos/saison_id/2023" TargetMode="External"/><Relationship Id="rId9451" Type="http://schemas.openxmlformats.org/officeDocument/2006/relationships/hyperlink" Target="https://www.transfermarkt.com/fc-koper/kader/verein/433/saison_id/2023" TargetMode="External"/><Relationship Id="rId810" Type="http://schemas.openxmlformats.org/officeDocument/2006/relationships/hyperlink" Target="https://www.transfermarkt.com/nk-aluminij-kidricevo/transfers/verein/11033/w_s/pos/saison_id/2023" TargetMode="External"/><Relationship Id="rId1440" Type="http://schemas.openxmlformats.org/officeDocument/2006/relationships/hyperlink" Target="https://www.transfermarkt.com/ns-mura/transfers/verein/4059/w_s/pos/saison_id/2023" TargetMode="External"/><Relationship Id="rId4596" Type="http://schemas.openxmlformats.org/officeDocument/2006/relationships/hyperlink" Target="https://www.transfermarkt.com/nk-bravo/transfers/verein/26985/w_s/pos/saison_id/2023" TargetMode="External"/><Relationship Id="rId5647" Type="http://schemas.openxmlformats.org/officeDocument/2006/relationships/hyperlink" Target="https://www.transfermarkt.com/nk-maribor/kader/verein/790/saison_id/2023" TargetMode="External"/><Relationship Id="rId3198" Type="http://schemas.openxmlformats.org/officeDocument/2006/relationships/hyperlink" Target="https://www.transfermarkt.com/nk-domzale/transfers/verein/6248/w_s/pos/saison_id/2023" TargetMode="External"/><Relationship Id="rId4249" Type="http://schemas.openxmlformats.org/officeDocument/2006/relationships/hyperlink" Target="https://www.transfermarkt.com/nk-maribor/kader/verein/790/saison_id/2023" TargetMode="External"/><Relationship Id="rId4663" Type="http://schemas.openxmlformats.org/officeDocument/2006/relationships/hyperlink" Target="https://www.transfermarkt.com/nk-olimpija-ljubljana/kader/verein/4772/saison_id/2023" TargetMode="External"/><Relationship Id="rId5714" Type="http://schemas.openxmlformats.org/officeDocument/2006/relationships/hyperlink" Target="https://www.transfermarkt.com/nk-domzale/transfers/verein/6248/w_s/pos/saison_id/2023" TargetMode="External"/><Relationship Id="rId8120" Type="http://schemas.openxmlformats.org/officeDocument/2006/relationships/hyperlink" Target="https://www.transfermarkt.com/ns-mura/transfers/verein/4059/w_s/pos/saison_id/2023" TargetMode="External"/><Relationship Id="rId3265" Type="http://schemas.openxmlformats.org/officeDocument/2006/relationships/hyperlink" Target="https://www.transfermarkt.com/nk-radomlje/kader/verein/21460/saison_id/2023" TargetMode="External"/><Relationship Id="rId4316" Type="http://schemas.openxmlformats.org/officeDocument/2006/relationships/hyperlink" Target="https://www.transfermarkt.com/nk-rogaska/transfers/verein/55601/w_s/pos/saison_id/2023" TargetMode="External"/><Relationship Id="rId4730" Type="http://schemas.openxmlformats.org/officeDocument/2006/relationships/hyperlink" Target="https://www.transfermarkt.com/nk-rogaska/transfers/verein/55601/w_s/pos/saison_id/2023" TargetMode="External"/><Relationship Id="rId7886" Type="http://schemas.openxmlformats.org/officeDocument/2006/relationships/hyperlink" Target="https://www.transfermarkt.com/ns-mura/transfers/verein/4059/w_s/pos/saison_id/2023" TargetMode="External"/><Relationship Id="rId8937" Type="http://schemas.openxmlformats.org/officeDocument/2006/relationships/hyperlink" Target="https://www.transfermarkt.com/nk-domzale/transfers/verein/6248/w_s/pos/saison_id/2023" TargetMode="External"/><Relationship Id="rId186" Type="http://schemas.openxmlformats.org/officeDocument/2006/relationships/hyperlink" Target="https://www.transfermarkt.com/nk-aluminij-kidricevo/transfers/verein/11033/w_s/pos/saison_id/2023" TargetMode="External"/><Relationship Id="rId2281" Type="http://schemas.openxmlformats.org/officeDocument/2006/relationships/hyperlink" Target="https://www.transfermarkt.com/nk-maribor/transfers/verein/790/w_s/pos/saison_id/2023" TargetMode="External"/><Relationship Id="rId3332" Type="http://schemas.openxmlformats.org/officeDocument/2006/relationships/hyperlink" Target="https://www.transfermarkt.com/nk-domzale/transfers/verein/6248/w_s/pos/saison_id/2023" TargetMode="External"/><Relationship Id="rId6488" Type="http://schemas.openxmlformats.org/officeDocument/2006/relationships/hyperlink" Target="https://www.transfermarkt.com/nk-aluminij-kidricevo/transfers/verein/11033/w_s/pos/saison_id/2023" TargetMode="External"/><Relationship Id="rId7539" Type="http://schemas.openxmlformats.org/officeDocument/2006/relationships/hyperlink" Target="https://www.transfermarkt.com/nk-domzale/transfers/verein/6248/w_s/pos/saison_id/2023" TargetMode="External"/><Relationship Id="rId253" Type="http://schemas.openxmlformats.org/officeDocument/2006/relationships/hyperlink" Target="https://www.transfermarkt.com/nk-rogaska/kader/verein/55601/saison_id/2023" TargetMode="External"/><Relationship Id="rId6555" Type="http://schemas.openxmlformats.org/officeDocument/2006/relationships/hyperlink" Target="https://www.transfermarkt.com/nk-maribor/transfers/verein/790/w_s/pos/saison_id/2023" TargetMode="External"/><Relationship Id="rId7953" Type="http://schemas.openxmlformats.org/officeDocument/2006/relationships/hyperlink" Target="https://www.transfermarkt.com/nk-celje/transfers/verein/710/w_s/pos/saison_id/2023" TargetMode="External"/><Relationship Id="rId320" Type="http://schemas.openxmlformats.org/officeDocument/2006/relationships/hyperlink" Target="https://www.transfermarkt.com/fc-koper/transfers/verein/433/w_s/pos/saison_id/2023" TargetMode="External"/><Relationship Id="rId2001" Type="http://schemas.openxmlformats.org/officeDocument/2006/relationships/hyperlink" Target="https://www.transfermarkt.com/nk-olimpija-ljubljana/transfers/verein/4772/w_s/pos/saison_id/2023" TargetMode="External"/><Relationship Id="rId5157" Type="http://schemas.openxmlformats.org/officeDocument/2006/relationships/hyperlink" Target="https://www.transfermarkt.com/nk-olimpija-ljubljana/transfers/verein/4772/w_s/pos/saison_id/2023" TargetMode="External"/><Relationship Id="rId6208" Type="http://schemas.openxmlformats.org/officeDocument/2006/relationships/hyperlink" Target="https://www.transfermarkt.com/nk-bravo/kader/verein/26985/saison_id/2023" TargetMode="External"/><Relationship Id="rId7606" Type="http://schemas.openxmlformats.org/officeDocument/2006/relationships/hyperlink" Target="https://www.transfermarkt.com/nk-domzale/kader/verein/6248/saison_id/2023" TargetMode="External"/><Relationship Id="rId5571" Type="http://schemas.openxmlformats.org/officeDocument/2006/relationships/hyperlink" Target="https://www.transfermarkt.com/nk-olimpija-ljubljana/transfers/verein/4772/w_s/pos/saison_id/2023" TargetMode="External"/><Relationship Id="rId6622" Type="http://schemas.openxmlformats.org/officeDocument/2006/relationships/hyperlink" Target="https://www.transfermarkt.com/nk-olimpija-ljubljana/kader/verein/4772/saison_id/2023" TargetMode="External"/><Relationship Id="rId1767" Type="http://schemas.openxmlformats.org/officeDocument/2006/relationships/hyperlink" Target="https://www.transfermarkt.com/nk-rogaska/transfers/verein/55601/w_s/pos/saison_id/2023" TargetMode="External"/><Relationship Id="rId2818" Type="http://schemas.openxmlformats.org/officeDocument/2006/relationships/hyperlink" Target="https://www.transfermarkt.com/nk-radomlje/kader/verein/21460/saison_id/2023" TargetMode="External"/><Relationship Id="rId4173" Type="http://schemas.openxmlformats.org/officeDocument/2006/relationships/hyperlink" Target="https://www.transfermarkt.com/nk-rogaska/transfers/verein/55601/w_s/pos/saison_id/2023" TargetMode="External"/><Relationship Id="rId5224" Type="http://schemas.openxmlformats.org/officeDocument/2006/relationships/hyperlink" Target="https://www.transfermarkt.com/nk-olimpija-ljubljana/kader/verein/4772/saison_id/2023" TargetMode="External"/><Relationship Id="rId8794" Type="http://schemas.openxmlformats.org/officeDocument/2006/relationships/hyperlink" Target="https://www.transfermarkt.com/nk-maribor/kader/verein/790/saison_id/2023" TargetMode="External"/><Relationship Id="rId59" Type="http://schemas.openxmlformats.org/officeDocument/2006/relationships/hyperlink" Target="https://www.transfermarkt.com/nk-maribor/transfers/verein/790/w_s/pos/saison_id/2023" TargetMode="External"/><Relationship Id="rId1834" Type="http://schemas.openxmlformats.org/officeDocument/2006/relationships/hyperlink" Target="https://www.transfermarkt.com/nk-bravo/kader/verein/26985/saison_id/2023" TargetMode="External"/><Relationship Id="rId4240" Type="http://schemas.openxmlformats.org/officeDocument/2006/relationships/hyperlink" Target="https://www.transfermarkt.com/ns-mura/kader/verein/4059/saison_id/2023" TargetMode="External"/><Relationship Id="rId7396" Type="http://schemas.openxmlformats.org/officeDocument/2006/relationships/hyperlink" Target="https://www.transfermarkt.com/fc-koper/kader/verein/433/saison_id/2023" TargetMode="External"/><Relationship Id="rId8447" Type="http://schemas.openxmlformats.org/officeDocument/2006/relationships/hyperlink" Target="https://www.transfermarkt.com/nk-olimpija-ljubljana/transfers/verein/4772/w_s/pos/saison_id/2023" TargetMode="External"/><Relationship Id="rId8861" Type="http://schemas.openxmlformats.org/officeDocument/2006/relationships/hyperlink" Target="https://www.transfermarkt.com/nk-radomlje/transfers/verein/21460/w_s/pos/saison_id/2023" TargetMode="External"/><Relationship Id="rId7049" Type="http://schemas.openxmlformats.org/officeDocument/2006/relationships/hyperlink" Target="https://www.transfermarkt.com/nk-olimpija-ljubljana/transfers/verein/4772/w_s/pos/saison_id/2023" TargetMode="External"/><Relationship Id="rId7463" Type="http://schemas.openxmlformats.org/officeDocument/2006/relationships/hyperlink" Target="https://www.transfermarkt.com/nk-rogaska/transfers/verein/55601/w_s/pos/saison_id/2023" TargetMode="External"/><Relationship Id="rId8514" Type="http://schemas.openxmlformats.org/officeDocument/2006/relationships/hyperlink" Target="https://www.transfermarkt.com/fc-koper/transfers/verein/433/w_s/pos/saison_id/2023" TargetMode="External"/><Relationship Id="rId1901" Type="http://schemas.openxmlformats.org/officeDocument/2006/relationships/hyperlink" Target="https://www.transfermarkt.com/nk-radomlje/transfers/verein/21460/w_s/pos/saison_id/2023" TargetMode="External"/><Relationship Id="rId3659" Type="http://schemas.openxmlformats.org/officeDocument/2006/relationships/hyperlink" Target="https://www.transfermarkt.com/nk-celje/transfers/verein/710/w_s/pos/saison_id/2023" TargetMode="External"/><Relationship Id="rId6065" Type="http://schemas.openxmlformats.org/officeDocument/2006/relationships/hyperlink" Target="https://www.transfermarkt.com/nk-maribor/transfers/verein/790/w_s/pos/saison_id/2023" TargetMode="External"/><Relationship Id="rId7116" Type="http://schemas.openxmlformats.org/officeDocument/2006/relationships/hyperlink" Target="https://www.transfermarkt.com/nk-domzale/transfers/verein/6248/w_s/pos/saison_id/2023" TargetMode="External"/><Relationship Id="rId5081" Type="http://schemas.openxmlformats.org/officeDocument/2006/relationships/hyperlink" Target="https://www.transfermarkt.com/nk-olimpija-ljubljana/transfers/verein/4772/w_s/pos/saison_id/2023" TargetMode="External"/><Relationship Id="rId6132" Type="http://schemas.openxmlformats.org/officeDocument/2006/relationships/hyperlink" Target="https://www.transfermarkt.com/nk-radomlje/transfers/verein/21460/w_s/pos/saison_id/2023" TargetMode="External"/><Relationship Id="rId7530" Type="http://schemas.openxmlformats.org/officeDocument/2006/relationships/hyperlink" Target="https://www.transfermarkt.com/nk-olimpija-ljubljana/transfers/verein/4772/w_s/pos/saison_id/2023" TargetMode="External"/><Relationship Id="rId9288" Type="http://schemas.openxmlformats.org/officeDocument/2006/relationships/hyperlink" Target="https://www.transfermarkt.com/nk-aluminij-kidricevo/transfers/verein/11033/w_s/pos/saison_id/2023" TargetMode="External"/><Relationship Id="rId994" Type="http://schemas.openxmlformats.org/officeDocument/2006/relationships/hyperlink" Target="https://www.transfermarkt.com/nk-rogaska/kader/verein/55601/saison_id/2023" TargetMode="External"/><Relationship Id="rId2675" Type="http://schemas.openxmlformats.org/officeDocument/2006/relationships/hyperlink" Target="https://www.transfermarkt.com/nk-radomlje/transfers/verein/21460/w_s/pos/saison_id/2023" TargetMode="External"/><Relationship Id="rId3726" Type="http://schemas.openxmlformats.org/officeDocument/2006/relationships/hyperlink" Target="https://www.transfermarkt.com/nk-domzale/transfers/verein/6248/w_s/pos/saison_id/2023" TargetMode="External"/><Relationship Id="rId647" Type="http://schemas.openxmlformats.org/officeDocument/2006/relationships/hyperlink" Target="https://www.transfermarkt.com/nk-domzale/transfers/verein/6248/w_s/pos/saison_id/2023" TargetMode="External"/><Relationship Id="rId1277" Type="http://schemas.openxmlformats.org/officeDocument/2006/relationships/hyperlink" Target="https://www.transfermarkt.com/nk-bravo/transfers/verein/26985/w_s/pos/saison_id/2023" TargetMode="External"/><Relationship Id="rId1691" Type="http://schemas.openxmlformats.org/officeDocument/2006/relationships/hyperlink" Target="https://www.transfermarkt.com/nk-radomlje/transfers/verein/21460/w_s/pos/saison_id/2023" TargetMode="External"/><Relationship Id="rId2328" Type="http://schemas.openxmlformats.org/officeDocument/2006/relationships/hyperlink" Target="https://www.transfermarkt.com/ns-mura/transfers/verein/4059/w_s/pos/saison_id/2023" TargetMode="External"/><Relationship Id="rId2742" Type="http://schemas.openxmlformats.org/officeDocument/2006/relationships/hyperlink" Target="https://www.transfermarkt.com/nk-radomlje/transfers/verein/21460/w_s/pos/saison_id/2023" TargetMode="External"/><Relationship Id="rId5898" Type="http://schemas.openxmlformats.org/officeDocument/2006/relationships/hyperlink" Target="https://www.transfermarkt.com/nk-rogaska/transfers/verein/55601/w_s/pos/saison_id/2023" TargetMode="External"/><Relationship Id="rId6949" Type="http://schemas.openxmlformats.org/officeDocument/2006/relationships/hyperlink" Target="https://www.transfermarkt.com/nk-radomlje/kader/verein/21460/saison_id/2023" TargetMode="External"/><Relationship Id="rId9355" Type="http://schemas.openxmlformats.org/officeDocument/2006/relationships/hyperlink" Target="https://www.transfermarkt.com/nk-bravo/kader/verein/26985/saison_id/2023" TargetMode="External"/><Relationship Id="rId714" Type="http://schemas.openxmlformats.org/officeDocument/2006/relationships/hyperlink" Target="https://www.transfermarkt.com/nk-olimpija-ljubljana/transfers/verein/4772/w_s/pos/saison_id/2023" TargetMode="External"/><Relationship Id="rId1344" Type="http://schemas.openxmlformats.org/officeDocument/2006/relationships/hyperlink" Target="https://www.transfermarkt.com/nk-olimpija-ljubljana/transfers/verein/4772/w_s/pos/saison_id/2023" TargetMode="External"/><Relationship Id="rId5965" Type="http://schemas.openxmlformats.org/officeDocument/2006/relationships/hyperlink" Target="https://www.transfermarkt.com/nk-bravo/kader/verein/26985/saison_id/2023" TargetMode="External"/><Relationship Id="rId8371" Type="http://schemas.openxmlformats.org/officeDocument/2006/relationships/hyperlink" Target="https://www.transfermarkt.com/nk-olimpija-ljubljana/kader/verein/4772/saison_id/2023" TargetMode="External"/><Relationship Id="rId9008" Type="http://schemas.openxmlformats.org/officeDocument/2006/relationships/hyperlink" Target="https://www.transfermarkt.com/nk-rogaska/transfers/verein/55601/w_s/pos/saison_id/2023" TargetMode="External"/><Relationship Id="rId9422" Type="http://schemas.openxmlformats.org/officeDocument/2006/relationships/hyperlink" Target="https://www.transfermarkt.com/ns-mura/transfers/verein/4059/w_s/pos/saison_id/2023" TargetMode="External"/><Relationship Id="rId50" Type="http://schemas.openxmlformats.org/officeDocument/2006/relationships/hyperlink" Target="https://www.transfermarkt.com/nk-aluminij-kidricevo/transfers/verein/11033/w_s/pos/saison_id/2023" TargetMode="External"/><Relationship Id="rId1411" Type="http://schemas.openxmlformats.org/officeDocument/2006/relationships/hyperlink" Target="https://www.transfermarkt.com/nk-domzale/kader/verein/6248/saison_id/2023" TargetMode="External"/><Relationship Id="rId4567" Type="http://schemas.openxmlformats.org/officeDocument/2006/relationships/hyperlink" Target="https://www.transfermarkt.com/nk-celje/kader/verein/710/saison_id/2023" TargetMode="External"/><Relationship Id="rId5618" Type="http://schemas.openxmlformats.org/officeDocument/2006/relationships/hyperlink" Target="https://www.transfermarkt.com/nk-rogaska/transfers/verein/55601/w_s/pos/saison_id/2023" TargetMode="External"/><Relationship Id="rId8024" Type="http://schemas.openxmlformats.org/officeDocument/2006/relationships/hyperlink" Target="https://www.transfermarkt.com/ns-mura/transfers/verein/4059/w_s/pos/saison_id/2023" TargetMode="External"/><Relationship Id="rId3169" Type="http://schemas.openxmlformats.org/officeDocument/2006/relationships/hyperlink" Target="https://www.transfermarkt.com/ns-mura/kader/verein/4059/saison_id/2023" TargetMode="External"/><Relationship Id="rId3583" Type="http://schemas.openxmlformats.org/officeDocument/2006/relationships/hyperlink" Target="https://www.transfermarkt.com/nk-bravo/kader/verein/26985/saison_id/2023" TargetMode="External"/><Relationship Id="rId4981" Type="http://schemas.openxmlformats.org/officeDocument/2006/relationships/hyperlink" Target="https://www.transfermarkt.com/fc-koper/kader/verein/433/saison_id/2023" TargetMode="External"/><Relationship Id="rId7040" Type="http://schemas.openxmlformats.org/officeDocument/2006/relationships/hyperlink" Target="https://www.transfermarkt.com/ns-mura/transfers/verein/4059/w_s/pos/saison_id/2023" TargetMode="External"/><Relationship Id="rId2185" Type="http://schemas.openxmlformats.org/officeDocument/2006/relationships/hyperlink" Target="https://www.transfermarkt.com/ns-mura/kader/verein/4059/saison_id/2023" TargetMode="External"/><Relationship Id="rId3236" Type="http://schemas.openxmlformats.org/officeDocument/2006/relationships/hyperlink" Target="https://www.transfermarkt.com/nk-radomlje/transfers/verein/21460/w_s/pos/saison_id/2023" TargetMode="External"/><Relationship Id="rId4634" Type="http://schemas.openxmlformats.org/officeDocument/2006/relationships/hyperlink" Target="https://www.transfermarkt.com/fc-koper/transfers/verein/433/w_s/pos/saison_id/2023" TargetMode="External"/><Relationship Id="rId157" Type="http://schemas.openxmlformats.org/officeDocument/2006/relationships/hyperlink" Target="https://www.transfermarkt.com/nk-celje/kader/verein/710/saison_id/2023" TargetMode="External"/><Relationship Id="rId3650" Type="http://schemas.openxmlformats.org/officeDocument/2006/relationships/hyperlink" Target="https://www.transfermarkt.com/nk-domzale/transfers/verein/6248/w_s/pos/saison_id/2023" TargetMode="External"/><Relationship Id="rId4701" Type="http://schemas.openxmlformats.org/officeDocument/2006/relationships/hyperlink" Target="https://www.transfermarkt.com/nk-bravo/transfers/verein/26985/w_s/pos/saison_id/2023" TargetMode="External"/><Relationship Id="rId7857" Type="http://schemas.openxmlformats.org/officeDocument/2006/relationships/hyperlink" Target="https://www.transfermarkt.com/nk-olimpija-ljubljana/transfers/verein/4772/w_s/pos/saison_id/2023" TargetMode="External"/><Relationship Id="rId8908" Type="http://schemas.openxmlformats.org/officeDocument/2006/relationships/hyperlink" Target="https://www.transfermarkt.com/nk-bravo/kader/verein/26985/saison_id/2023" TargetMode="External"/><Relationship Id="rId571" Type="http://schemas.openxmlformats.org/officeDocument/2006/relationships/hyperlink" Target="https://www.transfermarkt.com/ns-mura/kader/verein/4059/saison_id/2023" TargetMode="External"/><Relationship Id="rId2252" Type="http://schemas.openxmlformats.org/officeDocument/2006/relationships/hyperlink" Target="https://www.transfermarkt.com/fc-koper/transfers/verein/433/w_s/pos/saison_id/2023" TargetMode="External"/><Relationship Id="rId3303" Type="http://schemas.openxmlformats.org/officeDocument/2006/relationships/hyperlink" Target="https://www.transfermarkt.com/fc-koper/transfers/verein/433/w_s/pos/saison_id/2023" TargetMode="External"/><Relationship Id="rId6459" Type="http://schemas.openxmlformats.org/officeDocument/2006/relationships/hyperlink" Target="https://www.transfermarkt.com/fc-koper/transfers/verein/433/w_s/pos/saison_id/2023" TargetMode="External"/><Relationship Id="rId6873" Type="http://schemas.openxmlformats.org/officeDocument/2006/relationships/hyperlink" Target="https://www.transfermarkt.com/nk-aluminij-kidricevo/transfers/verein/11033/w_s/pos/saison_id/2023" TargetMode="External"/><Relationship Id="rId7924" Type="http://schemas.openxmlformats.org/officeDocument/2006/relationships/hyperlink" Target="https://www.transfermarkt.com/nk-olimpija-ljubljana/kader/verein/4772/saison_id/2023" TargetMode="External"/><Relationship Id="rId224" Type="http://schemas.openxmlformats.org/officeDocument/2006/relationships/hyperlink" Target="https://www.transfermarkt.com/nk-olimpija-ljubljana/transfers/verein/4772/w_s/pos/saison_id/2023" TargetMode="External"/><Relationship Id="rId5475" Type="http://schemas.openxmlformats.org/officeDocument/2006/relationships/hyperlink" Target="https://www.transfermarkt.com/nk-domzale/transfers/verein/6248/w_s/pos/saison_id/2023" TargetMode="External"/><Relationship Id="rId6526" Type="http://schemas.openxmlformats.org/officeDocument/2006/relationships/hyperlink" Target="https://www.transfermarkt.com/nk-rogaska/kader/verein/55601/saison_id/2023" TargetMode="External"/><Relationship Id="rId6940" Type="http://schemas.openxmlformats.org/officeDocument/2006/relationships/hyperlink" Target="https://www.transfermarkt.com/nk-celje/kader/verein/710/saison_id/2023" TargetMode="External"/><Relationship Id="rId4077" Type="http://schemas.openxmlformats.org/officeDocument/2006/relationships/hyperlink" Target="https://www.transfermarkt.com/nk-domzale/transfers/verein/6248/w_s/pos/saison_id/2023" TargetMode="External"/><Relationship Id="rId4491" Type="http://schemas.openxmlformats.org/officeDocument/2006/relationships/hyperlink" Target="https://www.transfermarkt.com/nk-olimpija-ljubljana/transfers/verein/4772/w_s/pos/saison_id/2023" TargetMode="External"/><Relationship Id="rId5128" Type="http://schemas.openxmlformats.org/officeDocument/2006/relationships/hyperlink" Target="https://www.transfermarkt.com/nk-aluminij-kidricevo/kader/verein/11033/saison_id/2023" TargetMode="External"/><Relationship Id="rId5542" Type="http://schemas.openxmlformats.org/officeDocument/2006/relationships/hyperlink" Target="https://www.transfermarkt.com/nk-celje/kader/verein/710/saison_id/2023" TargetMode="External"/><Relationship Id="rId8698" Type="http://schemas.openxmlformats.org/officeDocument/2006/relationships/hyperlink" Target="https://www.transfermarkt.com/fc-koper/kader/verein/433/saison_id/2023" TargetMode="External"/><Relationship Id="rId1738" Type="http://schemas.openxmlformats.org/officeDocument/2006/relationships/hyperlink" Target="https://www.transfermarkt.com/nk-rogaska/kader/verein/55601/saison_id/2023" TargetMode="External"/><Relationship Id="rId3093" Type="http://schemas.openxmlformats.org/officeDocument/2006/relationships/hyperlink" Target="https://www.transfermarkt.com/nk-radomlje/transfers/verein/21460/w_s/pos/saison_id/2023" TargetMode="External"/><Relationship Id="rId4144" Type="http://schemas.openxmlformats.org/officeDocument/2006/relationships/hyperlink" Target="https://www.transfermarkt.com/nk-celje/kader/verein/710/saison_id/2023" TargetMode="External"/><Relationship Id="rId8765" Type="http://schemas.openxmlformats.org/officeDocument/2006/relationships/hyperlink" Target="https://www.transfermarkt.com/nk-domzale/transfers/verein/6248/w_s/pos/saison_id/2023" TargetMode="External"/><Relationship Id="rId3160" Type="http://schemas.openxmlformats.org/officeDocument/2006/relationships/hyperlink" Target="https://www.transfermarkt.com/nk-rogaska/kader/verein/55601/saison_id/2023" TargetMode="External"/><Relationship Id="rId4211" Type="http://schemas.openxmlformats.org/officeDocument/2006/relationships/hyperlink" Target="https://www.transfermarkt.com/nk-maribor/transfers/verein/790/w_s/pos/saison_id/2023" TargetMode="External"/><Relationship Id="rId7367" Type="http://schemas.openxmlformats.org/officeDocument/2006/relationships/hyperlink" Target="https://www.transfermarkt.com/nk-olimpija-ljubljana/transfers/verein/4772/w_s/pos/saison_id/2023" TargetMode="External"/><Relationship Id="rId8418" Type="http://schemas.openxmlformats.org/officeDocument/2006/relationships/hyperlink" Target="https://www.transfermarkt.com/ns-mura/transfers/verein/4059/w_s/pos/saison_id/2023" TargetMode="External"/><Relationship Id="rId1805" Type="http://schemas.openxmlformats.org/officeDocument/2006/relationships/hyperlink" Target="https://www.transfermarkt.com/nk-maribor/transfers/verein/790/w_s/pos/saison_id/2023" TargetMode="External"/><Relationship Id="rId7781" Type="http://schemas.openxmlformats.org/officeDocument/2006/relationships/hyperlink" Target="https://www.transfermarkt.com/nk-olimpija-ljubljana/transfers/verein/4772/w_s/pos/saison_id/2023" TargetMode="External"/><Relationship Id="rId8832" Type="http://schemas.openxmlformats.org/officeDocument/2006/relationships/hyperlink" Target="https://www.transfermarkt.com/nk-aluminij-kidricevo/transfers/verein/11033/w_s/pos/saison_id/2023" TargetMode="External"/><Relationship Id="rId3977" Type="http://schemas.openxmlformats.org/officeDocument/2006/relationships/hyperlink" Target="https://www.transfermarkt.com/nk-olimpija-ljubljana/transfers/verein/4772/w_s/pos/saison_id/2023" TargetMode="External"/><Relationship Id="rId6036" Type="http://schemas.openxmlformats.org/officeDocument/2006/relationships/hyperlink" Target="https://www.transfermarkt.com/ns-mura/transfers/verein/4059/w_s/pos/saison_id/2023" TargetMode="External"/><Relationship Id="rId6383" Type="http://schemas.openxmlformats.org/officeDocument/2006/relationships/hyperlink" Target="https://www.transfermarkt.com/ns-mura/transfers/verein/4059/w_s/pos/saison_id/2023" TargetMode="External"/><Relationship Id="rId7434" Type="http://schemas.openxmlformats.org/officeDocument/2006/relationships/hyperlink" Target="https://www.transfermarkt.com/nk-bravo/transfers/verein/26985/w_s/pos/saison_id/2023" TargetMode="External"/><Relationship Id="rId898" Type="http://schemas.openxmlformats.org/officeDocument/2006/relationships/hyperlink" Target="https://www.transfermarkt.com/fc-koper/kader/verein/433/saison_id/2023" TargetMode="External"/><Relationship Id="rId2579" Type="http://schemas.openxmlformats.org/officeDocument/2006/relationships/hyperlink" Target="https://www.transfermarkt.com/nk-bravo/transfers/verein/26985/w_s/pos/saison_id/2023" TargetMode="External"/><Relationship Id="rId2993" Type="http://schemas.openxmlformats.org/officeDocument/2006/relationships/hyperlink" Target="https://www.transfermarkt.com/nk-rogaska/transfers/verein/55601/w_s/pos/saison_id/2023" TargetMode="External"/><Relationship Id="rId6450" Type="http://schemas.openxmlformats.org/officeDocument/2006/relationships/hyperlink" Target="https://www.transfermarkt.com/nk-maribor/transfers/verein/790/w_s/pos/saison_id/2023" TargetMode="External"/><Relationship Id="rId7501" Type="http://schemas.openxmlformats.org/officeDocument/2006/relationships/hyperlink" Target="https://www.transfermarkt.com/fc-koper/kader/verein/433/saison_id/2023" TargetMode="External"/><Relationship Id="rId965" Type="http://schemas.openxmlformats.org/officeDocument/2006/relationships/hyperlink" Target="https://www.transfermarkt.com/nk-maribor/transfers/verein/790/w_s/pos/saison_id/2023" TargetMode="External"/><Relationship Id="rId1595" Type="http://schemas.openxmlformats.org/officeDocument/2006/relationships/hyperlink" Target="https://www.transfermarkt.com/nk-bravo/transfers/verein/26985/w_s/pos/saison_id/2023" TargetMode="External"/><Relationship Id="rId2646" Type="http://schemas.openxmlformats.org/officeDocument/2006/relationships/hyperlink" Target="https://www.transfermarkt.com/nk-aluminij-kidricevo/kader/verein/11033/saison_id/2023" TargetMode="External"/><Relationship Id="rId5052" Type="http://schemas.openxmlformats.org/officeDocument/2006/relationships/hyperlink" Target="https://www.transfermarkt.com/fc-koper/transfers/verein/433/w_s/pos/saison_id/2023" TargetMode="External"/><Relationship Id="rId6103" Type="http://schemas.openxmlformats.org/officeDocument/2006/relationships/hyperlink" Target="https://www.transfermarkt.com/fc-koper/kader/verein/433/saison_id/2023" TargetMode="External"/><Relationship Id="rId9259" Type="http://schemas.openxmlformats.org/officeDocument/2006/relationships/hyperlink" Target="https://www.transfermarkt.com/nk-radomlje/kader/verein/21460/saison_id/2023" TargetMode="External"/><Relationship Id="rId9673" Type="http://schemas.openxmlformats.org/officeDocument/2006/relationships/hyperlink" Target="https://www.transfermarkt.com/fc-koper/kader/verein/433/saison_id/2023" TargetMode="External"/><Relationship Id="rId618" Type="http://schemas.openxmlformats.org/officeDocument/2006/relationships/hyperlink" Target="https://www.transfermarkt.com/nk-bravo/transfers/verein/26985/w_s/pos/saison_id/2023" TargetMode="External"/><Relationship Id="rId1248" Type="http://schemas.openxmlformats.org/officeDocument/2006/relationships/hyperlink" Target="https://www.transfermarkt.com/nk-rogaska/transfers/verein/55601/w_s/pos/saison_id/2023" TargetMode="External"/><Relationship Id="rId1662" Type="http://schemas.openxmlformats.org/officeDocument/2006/relationships/hyperlink" Target="https://www.transfermarkt.com/nk-olimpija-ljubljana/transfers/verein/4772/w_s/pos/saison_id/2023" TargetMode="External"/><Relationship Id="rId5869" Type="http://schemas.openxmlformats.org/officeDocument/2006/relationships/hyperlink" Target="https://www.transfermarkt.com/nk-celje/kader/verein/710/saison_id/2023" TargetMode="External"/><Relationship Id="rId8275" Type="http://schemas.openxmlformats.org/officeDocument/2006/relationships/hyperlink" Target="https://www.transfermarkt.com/nk-domzale/transfers/verein/6248/w_s/pos/saison_id/2023" TargetMode="External"/><Relationship Id="rId9326" Type="http://schemas.openxmlformats.org/officeDocument/2006/relationships/hyperlink" Target="https://www.transfermarkt.com/fc-koper/transfers/verein/433/w_s/pos/saison_id/2023" TargetMode="External"/><Relationship Id="rId1315" Type="http://schemas.openxmlformats.org/officeDocument/2006/relationships/hyperlink" Target="https://www.transfermarkt.com/nk-rogaska/kader/verein/55601/saison_id/2023" TargetMode="External"/><Relationship Id="rId2713" Type="http://schemas.openxmlformats.org/officeDocument/2006/relationships/hyperlink" Target="https://www.transfermarkt.com/nk-celje/kader/verein/710/saison_id/2023" TargetMode="External"/><Relationship Id="rId7291" Type="http://schemas.openxmlformats.org/officeDocument/2006/relationships/hyperlink" Target="https://www.transfermarkt.com/nk-maribor/kader/verein/790/saison_id/2023" TargetMode="External"/><Relationship Id="rId8342" Type="http://schemas.openxmlformats.org/officeDocument/2006/relationships/hyperlink" Target="https://www.transfermarkt.com/nk-radomlje/transfers/verein/21460/w_s/pos/saison_id/2023" TargetMode="External"/><Relationship Id="rId4885" Type="http://schemas.openxmlformats.org/officeDocument/2006/relationships/hyperlink" Target="https://www.transfermarkt.com/nk-bravo/kader/verein/26985/saison_id/2023" TargetMode="External"/><Relationship Id="rId5936" Type="http://schemas.openxmlformats.org/officeDocument/2006/relationships/hyperlink" Target="https://www.transfermarkt.com/nk-rogaska/transfers/verein/55601/w_s/pos/saison_id/2023" TargetMode="External"/><Relationship Id="rId21" Type="http://schemas.openxmlformats.org/officeDocument/2006/relationships/hyperlink" Target="https://www.transfermarkt.com/nk-domzale/transfers/verein/6248/w_s/pos/saison_id/2023" TargetMode="External"/><Relationship Id="rId2089" Type="http://schemas.openxmlformats.org/officeDocument/2006/relationships/hyperlink" Target="https://www.transfermarkt.com/nk-domzale/kader/verein/6248/saison_id/2023" TargetMode="External"/><Relationship Id="rId3487" Type="http://schemas.openxmlformats.org/officeDocument/2006/relationships/hyperlink" Target="https://www.transfermarkt.com/nk-olimpija-ljubljana/kader/verein/4772/saison_id/2023" TargetMode="External"/><Relationship Id="rId4538" Type="http://schemas.openxmlformats.org/officeDocument/2006/relationships/hyperlink" Target="https://www.transfermarkt.com/nk-domzale/transfers/verein/6248/w_s/pos/saison_id/2023" TargetMode="External"/><Relationship Id="rId4952" Type="http://schemas.openxmlformats.org/officeDocument/2006/relationships/hyperlink" Target="https://www.transfermarkt.com/nk-olimpija-ljubljana/transfers/verein/4772/w_s/pos/saison_id/2023" TargetMode="External"/><Relationship Id="rId3554" Type="http://schemas.openxmlformats.org/officeDocument/2006/relationships/hyperlink" Target="https://www.transfermarkt.com/nk-celje/transfers/verein/710/w_s/pos/saison_id/2023" TargetMode="External"/><Relationship Id="rId4605" Type="http://schemas.openxmlformats.org/officeDocument/2006/relationships/hyperlink" Target="https://www.transfermarkt.com/nk-radomlje/transfers/verein/21460/w_s/pos/saison_id/2023" TargetMode="External"/><Relationship Id="rId7011" Type="http://schemas.openxmlformats.org/officeDocument/2006/relationships/hyperlink" Target="https://www.transfermarkt.com/nk-rogaska/transfers/verein/55601/w_s/pos/saison_id/2023" TargetMode="External"/><Relationship Id="rId475" Type="http://schemas.openxmlformats.org/officeDocument/2006/relationships/hyperlink" Target="https://www.transfermarkt.com/nk-bravo/kader/verein/26985/saison_id/2023" TargetMode="External"/><Relationship Id="rId2156" Type="http://schemas.openxmlformats.org/officeDocument/2006/relationships/hyperlink" Target="https://www.transfermarkt.com/nk-rogaska/transfers/verein/55601/w_s/pos/saison_id/2023" TargetMode="External"/><Relationship Id="rId2570" Type="http://schemas.openxmlformats.org/officeDocument/2006/relationships/hyperlink" Target="https://www.transfermarkt.com/nk-rogaska/transfers/verein/55601/w_s/pos/saison_id/2023" TargetMode="External"/><Relationship Id="rId3207" Type="http://schemas.openxmlformats.org/officeDocument/2006/relationships/hyperlink" Target="https://www.transfermarkt.com/fc-koper/transfers/verein/433/w_s/pos/saison_id/2023" TargetMode="External"/><Relationship Id="rId3621" Type="http://schemas.openxmlformats.org/officeDocument/2006/relationships/hyperlink" Target="https://www.transfermarkt.com/nk-aluminij-kidricevo/transfers/verein/11033/w_s/pos/saison_id/2023" TargetMode="External"/><Relationship Id="rId6777" Type="http://schemas.openxmlformats.org/officeDocument/2006/relationships/hyperlink" Target="https://www.transfermarkt.com/nk-bravo/transfers/verein/26985/w_s/pos/saison_id/2023" TargetMode="External"/><Relationship Id="rId7828" Type="http://schemas.openxmlformats.org/officeDocument/2006/relationships/hyperlink" Target="https://www.transfermarkt.com/nk-domzale/kader/verein/6248/saison_id/2023" TargetMode="External"/><Relationship Id="rId9183" Type="http://schemas.openxmlformats.org/officeDocument/2006/relationships/hyperlink" Target="https://www.transfermarkt.com/nk-bravo/transfers/verein/26985/w_s/pos/saison_id/2023" TargetMode="External"/><Relationship Id="rId128" Type="http://schemas.openxmlformats.org/officeDocument/2006/relationships/hyperlink" Target="https://www.transfermarkt.com/nk-radomlje/transfers/verein/21460/w_s/pos/saison_id/2023" TargetMode="External"/><Relationship Id="rId542" Type="http://schemas.openxmlformats.org/officeDocument/2006/relationships/hyperlink" Target="https://www.transfermarkt.com/nk-bravo/transfers/verein/26985/w_s/pos/saison_id/2023" TargetMode="External"/><Relationship Id="rId1172" Type="http://schemas.openxmlformats.org/officeDocument/2006/relationships/hyperlink" Target="https://www.transfermarkt.com/fc-koper/transfers/verein/433/w_s/pos/saison_id/2023" TargetMode="External"/><Relationship Id="rId2223" Type="http://schemas.openxmlformats.org/officeDocument/2006/relationships/hyperlink" Target="https://www.transfermarkt.com/nk-celje/transfers/verein/710/w_s/pos/saison_id/2023" TargetMode="External"/><Relationship Id="rId5379" Type="http://schemas.openxmlformats.org/officeDocument/2006/relationships/hyperlink" Target="https://www.transfermarkt.com/nk-radomlje/transfers/verein/21460/w_s/pos/saison_id/2023" TargetMode="External"/><Relationship Id="rId5793" Type="http://schemas.openxmlformats.org/officeDocument/2006/relationships/hyperlink" Target="https://www.transfermarkt.com/fc-koper/kader/verein/433/saison_id/2023" TargetMode="External"/><Relationship Id="rId6844" Type="http://schemas.openxmlformats.org/officeDocument/2006/relationships/hyperlink" Target="https://www.transfermarkt.com/nk-maribor/kader/verein/790/saison_id/2023" TargetMode="External"/><Relationship Id="rId9250" Type="http://schemas.openxmlformats.org/officeDocument/2006/relationships/hyperlink" Target="https://www.transfermarkt.com/nk-radomlje/kader/verein/21460/saison_id/2023" TargetMode="External"/><Relationship Id="rId4395" Type="http://schemas.openxmlformats.org/officeDocument/2006/relationships/hyperlink" Target="https://www.transfermarkt.com/ns-mura/transfers/verein/4059/w_s/pos/saison_id/2023" TargetMode="External"/><Relationship Id="rId5446" Type="http://schemas.openxmlformats.org/officeDocument/2006/relationships/hyperlink" Target="https://www.transfermarkt.com/nk-radomlje/kader/verein/21460/saison_id/2023" TargetMode="External"/><Relationship Id="rId1989" Type="http://schemas.openxmlformats.org/officeDocument/2006/relationships/hyperlink" Target="https://www.transfermarkt.com/ns-mura/transfers/verein/4059/w_s/pos/saison_id/2023" TargetMode="External"/><Relationship Id="rId4048" Type="http://schemas.openxmlformats.org/officeDocument/2006/relationships/hyperlink" Target="https://www.transfermarkt.com/nk-bravo/kader/verein/26985/saison_id/2023" TargetMode="External"/><Relationship Id="rId5860" Type="http://schemas.openxmlformats.org/officeDocument/2006/relationships/hyperlink" Target="https://www.transfermarkt.com/ns-mura/kader/verein/4059/saison_id/2023" TargetMode="External"/><Relationship Id="rId6911" Type="http://schemas.openxmlformats.org/officeDocument/2006/relationships/hyperlink" Target="https://www.transfermarkt.com/nk-domzale/transfers/verein/6248/w_s/pos/saison_id/2023" TargetMode="External"/><Relationship Id="rId3064" Type="http://schemas.openxmlformats.org/officeDocument/2006/relationships/hyperlink" Target="https://www.transfermarkt.com/ns-mura/kader/verein/4059/saison_id/2023" TargetMode="External"/><Relationship Id="rId4462" Type="http://schemas.openxmlformats.org/officeDocument/2006/relationships/hyperlink" Target="https://www.transfermarkt.com/ns-mura/kader/verein/4059/saison_id/2023" TargetMode="External"/><Relationship Id="rId5513" Type="http://schemas.openxmlformats.org/officeDocument/2006/relationships/hyperlink" Target="https://www.transfermarkt.com/nk-rogaska/transfers/verein/55601/w_s/pos/saison_id/2023" TargetMode="External"/><Relationship Id="rId8669" Type="http://schemas.openxmlformats.org/officeDocument/2006/relationships/hyperlink" Target="https://www.transfermarkt.com/nk-radomlje/transfers/verein/21460/w_s/pos/saison_id/2023" TargetMode="External"/><Relationship Id="rId1709" Type="http://schemas.openxmlformats.org/officeDocument/2006/relationships/hyperlink" Target="https://www.transfermarkt.com/nk-domzale/transfers/verein/6248/w_s/pos/saison_id/2023" TargetMode="External"/><Relationship Id="rId4115" Type="http://schemas.openxmlformats.org/officeDocument/2006/relationships/hyperlink" Target="https://www.transfermarkt.com/fc-koper/transfers/verein/433/w_s/pos/saison_id/2023" TargetMode="External"/><Relationship Id="rId7685" Type="http://schemas.openxmlformats.org/officeDocument/2006/relationships/hyperlink" Target="https://www.transfermarkt.com/nk-aluminij-kidricevo/transfers/verein/11033/w_s/pos/saison_id/2023" TargetMode="External"/><Relationship Id="rId8736" Type="http://schemas.openxmlformats.org/officeDocument/2006/relationships/hyperlink" Target="https://www.transfermarkt.com/nk-rogaska/transfers/verein/55601/w_s/pos/saison_id/2023" TargetMode="External"/><Relationship Id="rId2080" Type="http://schemas.openxmlformats.org/officeDocument/2006/relationships/hyperlink" Target="https://www.transfermarkt.com/nk-rogaska/kader/verein/55601/saison_id/2023" TargetMode="External"/><Relationship Id="rId3131" Type="http://schemas.openxmlformats.org/officeDocument/2006/relationships/hyperlink" Target="https://www.transfermarkt.com/nk-rogaska/transfers/verein/55601/w_s/pos/saison_id/2023" TargetMode="External"/><Relationship Id="rId6287" Type="http://schemas.openxmlformats.org/officeDocument/2006/relationships/hyperlink" Target="https://www.transfermarkt.com/ns-mura/transfers/verein/4059/w_s/pos/saison_id/2023" TargetMode="External"/><Relationship Id="rId7338" Type="http://schemas.openxmlformats.org/officeDocument/2006/relationships/hyperlink" Target="https://www.transfermarkt.com/nk-domzale/transfers/verein/6248/w_s/pos/saison_id/2023" TargetMode="External"/><Relationship Id="rId7752" Type="http://schemas.openxmlformats.org/officeDocument/2006/relationships/hyperlink" Target="https://www.transfermarkt.com/nk-radomlje/transfers/verein/21460/w_s/pos/saison_id/2023" TargetMode="External"/><Relationship Id="rId8803" Type="http://schemas.openxmlformats.org/officeDocument/2006/relationships/hyperlink" Target="https://www.transfermarkt.com/nk-bravo/kader/verein/26985/saison_id/2023" TargetMode="External"/><Relationship Id="rId2897" Type="http://schemas.openxmlformats.org/officeDocument/2006/relationships/hyperlink" Target="https://www.transfermarkt.com/nk-radomlje/transfers/verein/21460/w_s/pos/saison_id/2023" TargetMode="External"/><Relationship Id="rId3948" Type="http://schemas.openxmlformats.org/officeDocument/2006/relationships/hyperlink" Target="https://www.transfermarkt.com/nk-aluminij-kidricevo/transfers/verein/11033/w_s/pos/saison_id/2023" TargetMode="External"/><Relationship Id="rId6354" Type="http://schemas.openxmlformats.org/officeDocument/2006/relationships/hyperlink" Target="https://www.transfermarkt.com/fc-koper/transfers/verein/433/w_s/pos/saison_id/2023" TargetMode="External"/><Relationship Id="rId7405" Type="http://schemas.openxmlformats.org/officeDocument/2006/relationships/hyperlink" Target="https://www.transfermarkt.com/nk-aluminij-kidricevo/kader/verein/11033/saison_id/2023" TargetMode="External"/><Relationship Id="rId869" Type="http://schemas.openxmlformats.org/officeDocument/2006/relationships/hyperlink" Target="https://www.transfermarkt.com/nk-olimpija-ljubljana/transfers/verein/4772/w_s/pos/saison_id/2023" TargetMode="External"/><Relationship Id="rId1499" Type="http://schemas.openxmlformats.org/officeDocument/2006/relationships/hyperlink" Target="https://www.transfermarkt.com/ns-mura/transfers/verein/4059/w_s/pos/saison_id/2023" TargetMode="External"/><Relationship Id="rId5370" Type="http://schemas.openxmlformats.org/officeDocument/2006/relationships/hyperlink" Target="https://www.transfermarkt.com/nk-rogaska/transfers/verein/55601/w_s/pos/saison_id/2023" TargetMode="External"/><Relationship Id="rId6007" Type="http://schemas.openxmlformats.org/officeDocument/2006/relationships/hyperlink" Target="https://www.transfermarkt.com/nk-aluminij-kidricevo/kader/verein/11033/saison_id/2023" TargetMode="External"/><Relationship Id="rId6421" Type="http://schemas.openxmlformats.org/officeDocument/2006/relationships/hyperlink" Target="https://www.transfermarkt.com/ns-mura/kader/verein/4059/saison_id/2023" TargetMode="External"/><Relationship Id="rId9577" Type="http://schemas.openxmlformats.org/officeDocument/2006/relationships/hyperlink" Target="https://www.transfermarkt.com/nk-maribor/kader/verein/790/saison_id/2023" TargetMode="External"/><Relationship Id="rId2964" Type="http://schemas.openxmlformats.org/officeDocument/2006/relationships/hyperlink" Target="https://www.transfermarkt.com/nk-domzale/transfers/verein/6248/w_s/pos/saison_id/2023" TargetMode="External"/><Relationship Id="rId5023" Type="http://schemas.openxmlformats.org/officeDocument/2006/relationships/hyperlink" Target="https://www.transfermarkt.com/nk-maribor/kader/verein/790/saison_id/2023" TargetMode="External"/><Relationship Id="rId8179" Type="http://schemas.openxmlformats.org/officeDocument/2006/relationships/hyperlink" Target="https://www.transfermarkt.com/nk-domzale/kader/verein/6248/saison_id/2023" TargetMode="External"/><Relationship Id="rId936" Type="http://schemas.openxmlformats.org/officeDocument/2006/relationships/hyperlink" Target="https://www.transfermarkt.com/ns-mura/kader/verein/4059/saison_id/2023" TargetMode="External"/><Relationship Id="rId1219" Type="http://schemas.openxmlformats.org/officeDocument/2006/relationships/hyperlink" Target="https://www.transfermarkt.com/nk-domzale/kader/verein/6248/saison_id/2023" TargetMode="External"/><Relationship Id="rId1566" Type="http://schemas.openxmlformats.org/officeDocument/2006/relationships/hyperlink" Target="https://www.transfermarkt.com/fc-koper/transfers/verein/433/w_s/pos/saison_id/2023" TargetMode="External"/><Relationship Id="rId1980" Type="http://schemas.openxmlformats.org/officeDocument/2006/relationships/hyperlink" Target="https://www.transfermarkt.com/nk-maribor/transfers/verein/790/w_s/pos/saison_id/2023" TargetMode="External"/><Relationship Id="rId2617" Type="http://schemas.openxmlformats.org/officeDocument/2006/relationships/hyperlink" Target="https://www.transfermarkt.com/nk-celje/kader/verein/710/saison_id/2023" TargetMode="External"/><Relationship Id="rId7195" Type="http://schemas.openxmlformats.org/officeDocument/2006/relationships/hyperlink" Target="https://www.transfermarkt.com/nk-rogaska/kader/verein/55601/saison_id/2023" TargetMode="External"/><Relationship Id="rId8246" Type="http://schemas.openxmlformats.org/officeDocument/2006/relationships/hyperlink" Target="https://www.transfermarkt.com/fc-koper/transfers/verein/433/w_s/pos/saison_id/2023" TargetMode="External"/><Relationship Id="rId8593" Type="http://schemas.openxmlformats.org/officeDocument/2006/relationships/hyperlink" Target="https://www.transfermarkt.com/nk-radomlje/kader/verein/21460/saison_id/2023" TargetMode="External"/><Relationship Id="rId9644" Type="http://schemas.openxmlformats.org/officeDocument/2006/relationships/hyperlink" Target="https://www.transfermarkt.com/ns-mura/transfers/verein/4059/w_s/pos/saison_id/2023" TargetMode="External"/><Relationship Id="rId1633" Type="http://schemas.openxmlformats.org/officeDocument/2006/relationships/hyperlink" Target="https://www.transfermarkt.com/fc-koper/kader/verein/433/saison_id/2023" TargetMode="External"/><Relationship Id="rId4789" Type="http://schemas.openxmlformats.org/officeDocument/2006/relationships/hyperlink" Target="https://www.transfermarkt.com/nk-aluminij-kidricevo/kader/verein/11033/saison_id/2023" TargetMode="External"/><Relationship Id="rId8660" Type="http://schemas.openxmlformats.org/officeDocument/2006/relationships/hyperlink" Target="https://www.transfermarkt.com/nk-rogaska/transfers/verein/55601/w_s/pos/saison_id/2023" TargetMode="External"/><Relationship Id="rId9711" Type="http://schemas.openxmlformats.org/officeDocument/2006/relationships/hyperlink" Target="https://www.transfermarkt.com/nk-olimpija-ljubljana/transfers/verein/4772/w_s/pos/saison_id/2023" TargetMode="External"/><Relationship Id="rId1700" Type="http://schemas.openxmlformats.org/officeDocument/2006/relationships/hyperlink" Target="https://www.transfermarkt.com/ns-mura/transfers/verein/4059/w_s/pos/saison_id/2023" TargetMode="External"/><Relationship Id="rId4856" Type="http://schemas.openxmlformats.org/officeDocument/2006/relationships/hyperlink" Target="https://www.transfermarkt.com/nk-aluminij-kidricevo/transfers/verein/11033/w_s/pos/saison_id/2023" TargetMode="External"/><Relationship Id="rId5907" Type="http://schemas.openxmlformats.org/officeDocument/2006/relationships/hyperlink" Target="https://www.transfermarkt.com/nk-olimpija-ljubljana/transfers/verein/4772/w_s/pos/saison_id/2023" TargetMode="External"/><Relationship Id="rId7262" Type="http://schemas.openxmlformats.org/officeDocument/2006/relationships/hyperlink" Target="https://www.transfermarkt.com/nk-celje/transfers/verein/710/w_s/pos/saison_id/2023" TargetMode="External"/><Relationship Id="rId8313" Type="http://schemas.openxmlformats.org/officeDocument/2006/relationships/hyperlink" Target="https://www.transfermarkt.com/nk-bravo/transfers/verein/26985/w_s/pos/saison_id/2023" TargetMode="External"/><Relationship Id="rId3458" Type="http://schemas.openxmlformats.org/officeDocument/2006/relationships/hyperlink" Target="https://www.transfermarkt.com/fc-koper/transfers/verein/433/w_s/pos/saison_id/2023" TargetMode="External"/><Relationship Id="rId3872" Type="http://schemas.openxmlformats.org/officeDocument/2006/relationships/hyperlink" Target="https://www.transfermarkt.com/ns-mura/transfers/verein/4059/w_s/pos/saison_id/2023" TargetMode="External"/><Relationship Id="rId4509" Type="http://schemas.openxmlformats.org/officeDocument/2006/relationships/hyperlink" Target="https://www.transfermarkt.com/nk-rogaska/transfers/verein/55601/w_s/pos/saison_id/2023" TargetMode="External"/><Relationship Id="rId379" Type="http://schemas.openxmlformats.org/officeDocument/2006/relationships/hyperlink" Target="https://www.transfermarkt.com/nk-rogaska/kader/verein/55601/saison_id/2023" TargetMode="External"/><Relationship Id="rId793" Type="http://schemas.openxmlformats.org/officeDocument/2006/relationships/hyperlink" Target="https://www.transfermarkt.com/fc-koper/kader/verein/433/saison_id/2023" TargetMode="External"/><Relationship Id="rId2474" Type="http://schemas.openxmlformats.org/officeDocument/2006/relationships/hyperlink" Target="https://www.transfermarkt.com/nk-radomlje/transfers/verein/21460/w_s/pos/saison_id/2023" TargetMode="External"/><Relationship Id="rId3525" Type="http://schemas.openxmlformats.org/officeDocument/2006/relationships/hyperlink" Target="https://www.transfermarkt.com/nk-maribor/transfers/verein/790/w_s/pos/saison_id/2023" TargetMode="External"/><Relationship Id="rId4923" Type="http://schemas.openxmlformats.org/officeDocument/2006/relationships/hyperlink" Target="https://www.transfermarkt.com/ns-mura/transfers/verein/4059/w_s/pos/saison_id/2023" TargetMode="External"/><Relationship Id="rId9087" Type="http://schemas.openxmlformats.org/officeDocument/2006/relationships/hyperlink" Target="https://www.transfermarkt.com/nk-maribor/transfers/verein/790/w_s/pos/saison_id/2023" TargetMode="External"/><Relationship Id="rId446" Type="http://schemas.openxmlformats.org/officeDocument/2006/relationships/hyperlink" Target="https://www.transfermarkt.com/nk-bravo/transfers/verein/26985/w_s/pos/saison_id/2023" TargetMode="External"/><Relationship Id="rId1076" Type="http://schemas.openxmlformats.org/officeDocument/2006/relationships/hyperlink" Target="https://www.transfermarkt.com/ns-mura/transfers/verein/4059/w_s/pos/saison_id/2023" TargetMode="External"/><Relationship Id="rId1490" Type="http://schemas.openxmlformats.org/officeDocument/2006/relationships/hyperlink" Target="https://www.transfermarkt.com/nk-domzale/transfers/verein/6248/w_s/pos/saison_id/2023" TargetMode="External"/><Relationship Id="rId2127" Type="http://schemas.openxmlformats.org/officeDocument/2006/relationships/hyperlink" Target="https://www.transfermarkt.com/nk-maribor/transfers/verein/790/w_s/pos/saison_id/2023" TargetMode="External"/><Relationship Id="rId9154" Type="http://schemas.openxmlformats.org/officeDocument/2006/relationships/hyperlink" Target="https://www.transfermarkt.com/nk-aluminij-kidricevo/kader/verein/11033/saison_id/2023" TargetMode="External"/><Relationship Id="rId860" Type="http://schemas.openxmlformats.org/officeDocument/2006/relationships/hyperlink" Target="https://www.transfermarkt.com/nk-bravo/transfers/verein/26985/w_s/pos/saison_id/2023" TargetMode="External"/><Relationship Id="rId1143" Type="http://schemas.openxmlformats.org/officeDocument/2006/relationships/hyperlink" Target="https://www.transfermarkt.com/nk-celje/transfers/verein/710/w_s/pos/saison_id/2023" TargetMode="External"/><Relationship Id="rId2541" Type="http://schemas.openxmlformats.org/officeDocument/2006/relationships/hyperlink" Target="https://www.transfermarkt.com/nk-rogaska/transfers/verein/55601/w_s/pos/saison_id/2023" TargetMode="External"/><Relationship Id="rId4299" Type="http://schemas.openxmlformats.org/officeDocument/2006/relationships/hyperlink" Target="https://www.transfermarkt.com/fc-koper/transfers/verein/433/w_s/pos/saison_id/2023" TargetMode="External"/><Relationship Id="rId5697" Type="http://schemas.openxmlformats.org/officeDocument/2006/relationships/hyperlink" Target="https://www.transfermarkt.com/nk-maribor/transfers/verein/790/w_s/pos/saison_id/2023" TargetMode="External"/><Relationship Id="rId6748" Type="http://schemas.openxmlformats.org/officeDocument/2006/relationships/hyperlink" Target="https://www.transfermarkt.com/nk-rogaska/kader/verein/55601/saison_id/2023" TargetMode="External"/><Relationship Id="rId8170" Type="http://schemas.openxmlformats.org/officeDocument/2006/relationships/hyperlink" Target="https://www.transfermarkt.com/nk-rogaska/kader/verein/55601/saison_id/2023" TargetMode="External"/><Relationship Id="rId513" Type="http://schemas.openxmlformats.org/officeDocument/2006/relationships/hyperlink" Target="https://www.transfermarkt.com/nk-rogaska/transfers/verein/55601/w_s/pos/saison_id/2023" TargetMode="External"/><Relationship Id="rId5764" Type="http://schemas.openxmlformats.org/officeDocument/2006/relationships/hyperlink" Target="https://www.transfermarkt.com/nk-maribor/kader/verein/790/saison_id/2023" TargetMode="External"/><Relationship Id="rId6815" Type="http://schemas.openxmlformats.org/officeDocument/2006/relationships/hyperlink" Target="https://www.transfermarkt.com/nk-olimpija-ljubljana/transfers/verein/4772/w_s/pos/saison_id/2023" TargetMode="External"/><Relationship Id="rId9221" Type="http://schemas.openxmlformats.org/officeDocument/2006/relationships/hyperlink" Target="https://www.transfermarkt.com/nk-olimpija-ljubljana/transfers/verein/4772/w_s/pos/saison_id/2023" TargetMode="External"/><Relationship Id="rId1210" Type="http://schemas.openxmlformats.org/officeDocument/2006/relationships/hyperlink" Target="https://www.transfermarkt.com/nk-maribor/kader/verein/790/saison_id/2023" TargetMode="External"/><Relationship Id="rId4366" Type="http://schemas.openxmlformats.org/officeDocument/2006/relationships/hyperlink" Target="https://www.transfermarkt.com/nk-radomlje/kader/verein/21460/saison_id/2023" TargetMode="External"/><Relationship Id="rId4780" Type="http://schemas.openxmlformats.org/officeDocument/2006/relationships/hyperlink" Target="https://www.transfermarkt.com/nk-celje/kader/verein/710/saison_id/2023" TargetMode="External"/><Relationship Id="rId5417" Type="http://schemas.openxmlformats.org/officeDocument/2006/relationships/hyperlink" Target="https://www.transfermarkt.com/nk-maribor/transfers/verein/790/w_s/pos/saison_id/2023" TargetMode="External"/><Relationship Id="rId5831" Type="http://schemas.openxmlformats.org/officeDocument/2006/relationships/hyperlink" Target="https://www.transfermarkt.com/nk-domzale/transfers/verein/6248/w_s/pos/saison_id/2023" TargetMode="External"/><Relationship Id="rId8987" Type="http://schemas.openxmlformats.org/officeDocument/2006/relationships/hyperlink" Target="https://www.transfermarkt.com/nk-maribor/transfers/verein/790/w_s/pos/saison_id/2023" TargetMode="External"/><Relationship Id="rId3382" Type="http://schemas.openxmlformats.org/officeDocument/2006/relationships/hyperlink" Target="https://www.transfermarkt.com/ns-mura/kader/verein/4059/saison_id/2023" TargetMode="External"/><Relationship Id="rId4019" Type="http://schemas.openxmlformats.org/officeDocument/2006/relationships/hyperlink" Target="https://www.transfermarkt.com/fc-koper/transfers/verein/433/w_s/pos/saison_id/2023" TargetMode="External"/><Relationship Id="rId4433" Type="http://schemas.openxmlformats.org/officeDocument/2006/relationships/hyperlink" Target="https://www.transfermarkt.com/nk-bravo/transfers/verein/26985/w_s/pos/saison_id/2023" TargetMode="External"/><Relationship Id="rId7589" Type="http://schemas.openxmlformats.org/officeDocument/2006/relationships/hyperlink" Target="https://www.transfermarkt.com/fc-koper/transfers/verein/433/w_s/pos/saison_id/2023" TargetMode="External"/><Relationship Id="rId3035" Type="http://schemas.openxmlformats.org/officeDocument/2006/relationships/hyperlink" Target="https://www.transfermarkt.com/nk-olimpija-ljubljana/transfers/verein/4772/w_s/pos/saison_id/2023" TargetMode="External"/><Relationship Id="rId4500" Type="http://schemas.openxmlformats.org/officeDocument/2006/relationships/hyperlink" Target="https://www.transfermarkt.com/fc-koper/transfers/verein/433/w_s/pos/saison_id/2023" TargetMode="External"/><Relationship Id="rId7656" Type="http://schemas.openxmlformats.org/officeDocument/2006/relationships/hyperlink" Target="https://www.transfermarkt.com/nk-rogaska/transfers/verein/55601/w_s/pos/saison_id/2023" TargetMode="External"/><Relationship Id="rId8707" Type="http://schemas.openxmlformats.org/officeDocument/2006/relationships/hyperlink" Target="https://www.transfermarkt.com/nk-domzale/kader/verein/6248/saison_id/2023" TargetMode="External"/><Relationship Id="rId370" Type="http://schemas.openxmlformats.org/officeDocument/2006/relationships/hyperlink" Target="https://www.transfermarkt.com/nk-domzale/kader/verein/6248/saison_id/2023" TargetMode="External"/><Relationship Id="rId2051" Type="http://schemas.openxmlformats.org/officeDocument/2006/relationships/hyperlink" Target="https://www.transfermarkt.com/nk-domzale/transfers/verein/6248/w_s/pos/saison_id/2023" TargetMode="External"/><Relationship Id="rId3102" Type="http://schemas.openxmlformats.org/officeDocument/2006/relationships/hyperlink" Target="https://www.transfermarkt.com/nk-celje/transfers/verein/710/w_s/pos/saison_id/2023" TargetMode="External"/><Relationship Id="rId6258" Type="http://schemas.openxmlformats.org/officeDocument/2006/relationships/hyperlink" Target="https://www.transfermarkt.com/nk-celje/transfers/verein/710/w_s/pos/saison_id/2023" TargetMode="External"/><Relationship Id="rId7309" Type="http://schemas.openxmlformats.org/officeDocument/2006/relationships/hyperlink" Target="https://www.transfermarkt.com/nk-olimpija-ljubljana/kader/verein/4772/saison_id/2023" TargetMode="External"/><Relationship Id="rId5274" Type="http://schemas.openxmlformats.org/officeDocument/2006/relationships/hyperlink" Target="https://www.transfermarkt.com/nk-radomlje/transfers/verein/21460/w_s/pos/saison_id/2023" TargetMode="External"/><Relationship Id="rId6325" Type="http://schemas.openxmlformats.org/officeDocument/2006/relationships/hyperlink" Target="https://www.transfermarkt.com/nk-domzale/kader/verein/6248/saison_id/2023" TargetMode="External"/><Relationship Id="rId6672" Type="http://schemas.openxmlformats.org/officeDocument/2006/relationships/hyperlink" Target="https://www.transfermarkt.com/fc-koper/transfers/verein/433/w_s/pos/saison_id/2023" TargetMode="External"/><Relationship Id="rId7723" Type="http://schemas.openxmlformats.org/officeDocument/2006/relationships/hyperlink" Target="https://www.transfermarkt.com/ns-mura/kader/verein/4059/saison_id/2023" TargetMode="External"/><Relationship Id="rId2868" Type="http://schemas.openxmlformats.org/officeDocument/2006/relationships/hyperlink" Target="https://www.transfermarkt.com/nk-domzale/transfers/verein/6248/w_s/pos/saison_id/2023" TargetMode="External"/><Relationship Id="rId3919" Type="http://schemas.openxmlformats.org/officeDocument/2006/relationships/hyperlink" Target="https://www.transfermarkt.com/nk-radomlje/kader/verein/21460/saison_id/2023" TargetMode="External"/><Relationship Id="rId1884" Type="http://schemas.openxmlformats.org/officeDocument/2006/relationships/hyperlink" Target="https://www.transfermarkt.com/ns-mura/transfers/verein/4059/w_s/pos/saison_id/2023" TargetMode="External"/><Relationship Id="rId2935" Type="http://schemas.openxmlformats.org/officeDocument/2006/relationships/hyperlink" Target="https://www.transfermarkt.com/ns-mura/kader/verein/4059/saison_id/2023" TargetMode="External"/><Relationship Id="rId4290" Type="http://schemas.openxmlformats.org/officeDocument/2006/relationships/hyperlink" Target="https://www.transfermarkt.com/nk-radomlje/transfers/verein/21460/w_s/pos/saison_id/2023" TargetMode="External"/><Relationship Id="rId5341" Type="http://schemas.openxmlformats.org/officeDocument/2006/relationships/hyperlink" Target="https://www.transfermarkt.com/nk-maribor/kader/verein/790/saison_id/2023" TargetMode="External"/><Relationship Id="rId8497" Type="http://schemas.openxmlformats.org/officeDocument/2006/relationships/hyperlink" Target="https://www.transfermarkt.com/ns-mura/kader/verein/4059/saison_id/2023" TargetMode="External"/><Relationship Id="rId9548" Type="http://schemas.openxmlformats.org/officeDocument/2006/relationships/hyperlink" Target="https://www.transfermarkt.com/nk-domzale/transfers/verein/6248/w_s/pos/saison_id/2023" TargetMode="External"/><Relationship Id="rId907" Type="http://schemas.openxmlformats.org/officeDocument/2006/relationships/hyperlink" Target="https://www.transfermarkt.com/nk-celje/kader/verein/710/saison_id/2023" TargetMode="External"/><Relationship Id="rId1537" Type="http://schemas.openxmlformats.org/officeDocument/2006/relationships/hyperlink" Target="https://www.transfermarkt.com/ns-mura/kader/verein/4059/saison_id/2023" TargetMode="External"/><Relationship Id="rId1951" Type="http://schemas.openxmlformats.org/officeDocument/2006/relationships/hyperlink" Target="https://www.transfermarkt.com/nk-radomlje/kader/verein/21460/saison_id/2023" TargetMode="External"/><Relationship Id="rId7099" Type="http://schemas.openxmlformats.org/officeDocument/2006/relationships/hyperlink" Target="https://www.transfermarkt.com/nk-olimpija-ljubljana/kader/verein/4772/saison_id/2023" TargetMode="External"/><Relationship Id="rId8564" Type="http://schemas.openxmlformats.org/officeDocument/2006/relationships/hyperlink" Target="https://www.transfermarkt.com/nk-maribor/transfers/verein/790/w_s/pos/saison_id/2023" TargetMode="External"/><Relationship Id="rId9615" Type="http://schemas.openxmlformats.org/officeDocument/2006/relationships/hyperlink" Target="https://www.transfermarkt.com/nk-bravo/transfers/verein/26985/w_s/pos/saison_id/2023" TargetMode="External"/><Relationship Id="rId1604" Type="http://schemas.openxmlformats.org/officeDocument/2006/relationships/hyperlink" Target="https://www.transfermarkt.com/nk-maribor/transfers/verein/790/w_s/pos/saison_id/2023" TargetMode="External"/><Relationship Id="rId4010" Type="http://schemas.openxmlformats.org/officeDocument/2006/relationships/hyperlink" Target="https://www.transfermarkt.com/nk-celje/transfers/verein/710/w_s/pos/saison_id/2023" TargetMode="External"/><Relationship Id="rId7166" Type="http://schemas.openxmlformats.org/officeDocument/2006/relationships/hyperlink" Target="https://www.transfermarkt.com/nk-bravo/transfers/verein/26985/w_s/pos/saison_id/2023" TargetMode="External"/><Relationship Id="rId7580" Type="http://schemas.openxmlformats.org/officeDocument/2006/relationships/hyperlink" Target="https://www.transfermarkt.com/nk-aluminij-kidricevo/transfers/verein/11033/w_s/pos/saison_id/2023" TargetMode="External"/><Relationship Id="rId8217" Type="http://schemas.openxmlformats.org/officeDocument/2006/relationships/hyperlink" Target="https://www.transfermarkt.com/ns-mura/kader/verein/4059/saison_id/2023" TargetMode="External"/><Relationship Id="rId8631" Type="http://schemas.openxmlformats.org/officeDocument/2006/relationships/hyperlink" Target="https://www.transfermarkt.com/nk-bravo/transfers/verein/26985/w_s/pos/saison_id/2023" TargetMode="External"/><Relationship Id="rId6182" Type="http://schemas.openxmlformats.org/officeDocument/2006/relationships/hyperlink" Target="https://www.transfermarkt.com/nk-rogaska/transfers/verein/55601/w_s/pos/saison_id/2023" TargetMode="External"/><Relationship Id="rId7233" Type="http://schemas.openxmlformats.org/officeDocument/2006/relationships/hyperlink" Target="https://www.transfermarkt.com/nk-maribor/transfers/verein/790/w_s/pos/saison_id/2023" TargetMode="External"/><Relationship Id="rId697" Type="http://schemas.openxmlformats.org/officeDocument/2006/relationships/hyperlink" Target="https://www.transfermarkt.com/nk-radomlje/kader/verein/21460/saison_id/2023" TargetMode="External"/><Relationship Id="rId2378" Type="http://schemas.openxmlformats.org/officeDocument/2006/relationships/hyperlink" Target="https://www.transfermarkt.com/nk-radomlje/transfers/verein/21460/w_s/pos/saison_id/2023" TargetMode="External"/><Relationship Id="rId3429" Type="http://schemas.openxmlformats.org/officeDocument/2006/relationships/hyperlink" Target="https://www.transfermarkt.com/nk-bravo/transfers/verein/26985/w_s/pos/saison_id/2023" TargetMode="External"/><Relationship Id="rId3776" Type="http://schemas.openxmlformats.org/officeDocument/2006/relationships/hyperlink" Target="https://www.transfermarkt.com/nk-bravo/transfers/verein/26985/w_s/pos/saison_id/2023" TargetMode="External"/><Relationship Id="rId4827" Type="http://schemas.openxmlformats.org/officeDocument/2006/relationships/hyperlink" Target="https://www.transfermarkt.com/ns-mura/transfers/verein/4059/w_s/pos/saison_id/2023" TargetMode="External"/><Relationship Id="rId2792" Type="http://schemas.openxmlformats.org/officeDocument/2006/relationships/hyperlink" Target="https://www.transfermarkt.com/ns-mura/transfers/verein/4059/w_s/pos/saison_id/2023" TargetMode="External"/><Relationship Id="rId3843" Type="http://schemas.openxmlformats.org/officeDocument/2006/relationships/hyperlink" Target="https://www.transfermarkt.com/ns-mura/transfers/verein/4059/w_s/pos/saison_id/2023" TargetMode="External"/><Relationship Id="rId6999" Type="http://schemas.openxmlformats.org/officeDocument/2006/relationships/hyperlink" Target="https://www.transfermarkt.com/nk-rogaska/transfers/verein/55601/w_s/pos/saison_id/2023" TargetMode="External"/><Relationship Id="rId7300" Type="http://schemas.openxmlformats.org/officeDocument/2006/relationships/hyperlink" Target="https://www.transfermarkt.com/nk-radomlje/kader/verein/21460/saison_id/2023" TargetMode="External"/><Relationship Id="rId9058" Type="http://schemas.openxmlformats.org/officeDocument/2006/relationships/hyperlink" Target="https://www.transfermarkt.com/nk-domzale/kader/verein/6248/saison_id/2023" TargetMode="External"/><Relationship Id="rId764" Type="http://schemas.openxmlformats.org/officeDocument/2006/relationships/hyperlink" Target="https://www.transfermarkt.com/nk-olimpija-ljubljana/transfers/verein/4772/w_s/pos/saison_id/2023" TargetMode="External"/><Relationship Id="rId1394" Type="http://schemas.openxmlformats.org/officeDocument/2006/relationships/hyperlink" Target="https://www.transfermarkt.com/fc-koper/transfers/verein/433/w_s/pos/saison_id/2023" TargetMode="External"/><Relationship Id="rId2445" Type="http://schemas.openxmlformats.org/officeDocument/2006/relationships/hyperlink" Target="https://www.transfermarkt.com/nk-domzale/transfers/verein/6248/w_s/pos/saison_id/2023" TargetMode="External"/><Relationship Id="rId3910" Type="http://schemas.openxmlformats.org/officeDocument/2006/relationships/hyperlink" Target="https://www.transfermarkt.com/nk-domzale/kader/verein/6248/saison_id/2023" TargetMode="External"/><Relationship Id="rId9472" Type="http://schemas.openxmlformats.org/officeDocument/2006/relationships/hyperlink" Target="https://www.transfermarkt.com/nk-celje/kader/verein/710/saison_id/2023" TargetMode="External"/><Relationship Id="rId417" Type="http://schemas.openxmlformats.org/officeDocument/2006/relationships/hyperlink" Target="https://www.transfermarkt.com/nk-rogaska/transfers/verein/55601/w_s/pos/saison_id/2023" TargetMode="External"/><Relationship Id="rId831" Type="http://schemas.openxmlformats.org/officeDocument/2006/relationships/hyperlink" Target="https://www.transfermarkt.com/nk-radomlje/transfers/verein/21460/w_s/pos/saison_id/2023" TargetMode="External"/><Relationship Id="rId1047" Type="http://schemas.openxmlformats.org/officeDocument/2006/relationships/hyperlink" Target="https://www.transfermarkt.com/nk-rogaska/transfers/verein/55601/w_s/pos/saison_id/2023" TargetMode="External"/><Relationship Id="rId1461" Type="http://schemas.openxmlformats.org/officeDocument/2006/relationships/hyperlink" Target="https://www.transfermarkt.com/nk-maribor/transfers/verein/790/w_s/pos/saison_id/2023" TargetMode="External"/><Relationship Id="rId2512" Type="http://schemas.openxmlformats.org/officeDocument/2006/relationships/hyperlink" Target="https://www.transfermarkt.com/nk-olimpija-ljubljana/kader/verein/4772/saison_id/2023" TargetMode="External"/><Relationship Id="rId5668" Type="http://schemas.openxmlformats.org/officeDocument/2006/relationships/hyperlink" Target="https://www.transfermarkt.com/nk-bravo/kader/verein/26985/saison_id/2023" TargetMode="External"/><Relationship Id="rId6719" Type="http://schemas.openxmlformats.org/officeDocument/2006/relationships/hyperlink" Target="https://www.transfermarkt.com/nk-aluminij-kidricevo/transfers/verein/11033/w_s/pos/saison_id/2023" TargetMode="External"/><Relationship Id="rId8074" Type="http://schemas.openxmlformats.org/officeDocument/2006/relationships/hyperlink" Target="https://www.transfermarkt.com/nk-celje/kader/verein/710/saison_id/2023" TargetMode="External"/><Relationship Id="rId9125" Type="http://schemas.openxmlformats.org/officeDocument/2006/relationships/hyperlink" Target="https://www.transfermarkt.com/nk-rogaska/transfers/verein/55601/w_s/pos/saison_id/2023" TargetMode="External"/><Relationship Id="rId1114" Type="http://schemas.openxmlformats.org/officeDocument/2006/relationships/hyperlink" Target="https://www.transfermarkt.com/nk-aluminij-kidricevo/kader/verein/11033/saison_id/2023" TargetMode="External"/><Relationship Id="rId4684" Type="http://schemas.openxmlformats.org/officeDocument/2006/relationships/hyperlink" Target="https://www.transfermarkt.com/nk-radomlje/kader/verein/21460/saison_id/2023" TargetMode="External"/><Relationship Id="rId5735" Type="http://schemas.openxmlformats.org/officeDocument/2006/relationships/hyperlink" Target="https://www.transfermarkt.com/fc-koper/transfers/verein/433/w_s/pos/saison_id/2023" TargetMode="External"/><Relationship Id="rId7090" Type="http://schemas.openxmlformats.org/officeDocument/2006/relationships/hyperlink" Target="https://www.transfermarkt.com/nk-bravo/kader/verein/26985/saison_id/2023" TargetMode="External"/><Relationship Id="rId8141" Type="http://schemas.openxmlformats.org/officeDocument/2006/relationships/hyperlink" Target="https://www.transfermarkt.com/nk-maribor/transfers/verein/790/w_s/pos/saison_id/2023" TargetMode="External"/><Relationship Id="rId3286" Type="http://schemas.openxmlformats.org/officeDocument/2006/relationships/hyperlink" Target="https://www.transfermarkt.com/nk-celje/kader/verein/710/saison_id/2023" TargetMode="External"/><Relationship Id="rId4337" Type="http://schemas.openxmlformats.org/officeDocument/2006/relationships/hyperlink" Target="https://www.transfermarkt.com/nk-olimpija-ljubljana/transfers/verein/4772/w_s/pos/saison_id/2023" TargetMode="External"/><Relationship Id="rId3353" Type="http://schemas.openxmlformats.org/officeDocument/2006/relationships/hyperlink" Target="https://www.transfermarkt.com/nk-aluminij-kidricevo/transfers/verein/11033/w_s/pos/saison_id/2023" TargetMode="External"/><Relationship Id="rId4751" Type="http://schemas.openxmlformats.org/officeDocument/2006/relationships/hyperlink" Target="https://www.transfermarkt.com/fc-koper/transfers/verein/433/w_s/pos/saison_id/2023" TargetMode="External"/><Relationship Id="rId5802" Type="http://schemas.openxmlformats.org/officeDocument/2006/relationships/hyperlink" Target="https://www.transfermarkt.com/nk-radomlje/kader/verein/21460/saison_id/2023" TargetMode="External"/><Relationship Id="rId8958" Type="http://schemas.openxmlformats.org/officeDocument/2006/relationships/hyperlink" Target="https://www.transfermarkt.com/fc-koper/transfers/verein/433/w_s/pos/saison_id/2023" TargetMode="External"/><Relationship Id="rId274" Type="http://schemas.openxmlformats.org/officeDocument/2006/relationships/hyperlink" Target="https://www.transfermarkt.com/fc-koper/kader/verein/433/saison_id/2023" TargetMode="External"/><Relationship Id="rId3006" Type="http://schemas.openxmlformats.org/officeDocument/2006/relationships/hyperlink" Target="https://www.transfermarkt.com/ns-mura/transfers/verein/4059/w_s/pos/saison_id/2023" TargetMode="External"/><Relationship Id="rId4404" Type="http://schemas.openxmlformats.org/officeDocument/2006/relationships/hyperlink" Target="https://www.transfermarkt.com/fc-koper/transfers/verein/433/w_s/pos/saison_id/2023" TargetMode="External"/><Relationship Id="rId7974" Type="http://schemas.openxmlformats.org/officeDocument/2006/relationships/hyperlink" Target="https://www.transfermarkt.com/nk-celje/transfers/verein/710/w_s/pos/saison_id/2023" TargetMode="External"/><Relationship Id="rId3420" Type="http://schemas.openxmlformats.org/officeDocument/2006/relationships/hyperlink" Target="https://www.transfermarkt.com/nk-bravo/kader/verein/26985/saison_id/2023" TargetMode="External"/><Relationship Id="rId6576" Type="http://schemas.openxmlformats.org/officeDocument/2006/relationships/hyperlink" Target="https://www.transfermarkt.com/ns-mura/transfers/verein/4059/w_s/pos/saison_id/2023" TargetMode="External"/><Relationship Id="rId6990" Type="http://schemas.openxmlformats.org/officeDocument/2006/relationships/hyperlink" Target="https://www.transfermarkt.com/fc-koper/transfers/verein/433/w_s/pos/saison_id/2023" TargetMode="External"/><Relationship Id="rId7627" Type="http://schemas.openxmlformats.org/officeDocument/2006/relationships/hyperlink" Target="https://www.transfermarkt.com/fc-koper/kader/verein/433/saison_id/2023" TargetMode="External"/><Relationship Id="rId341" Type="http://schemas.openxmlformats.org/officeDocument/2006/relationships/hyperlink" Target="https://www.transfermarkt.com/nk-maribor/transfers/verein/790/w_s/pos/saison_id/2023" TargetMode="External"/><Relationship Id="rId2022" Type="http://schemas.openxmlformats.org/officeDocument/2006/relationships/hyperlink" Target="https://www.transfermarkt.com/nk-celje/transfers/verein/710/w_s/pos/saison_id/2023" TargetMode="External"/><Relationship Id="rId5178" Type="http://schemas.openxmlformats.org/officeDocument/2006/relationships/hyperlink" Target="https://www.transfermarkt.com/nk-rogaska/transfers/verein/55601/w_s/pos/saison_id/2023" TargetMode="External"/><Relationship Id="rId5592" Type="http://schemas.openxmlformats.org/officeDocument/2006/relationships/hyperlink" Target="https://www.transfermarkt.com/nk-olimpija-ljubljana/transfers/verein/4772/w_s/pos/saison_id/2023" TargetMode="External"/><Relationship Id="rId6229" Type="http://schemas.openxmlformats.org/officeDocument/2006/relationships/hyperlink" Target="https://www.transfermarkt.com/fc-koper/kader/verein/433/saison_id/2023" TargetMode="External"/><Relationship Id="rId6643" Type="http://schemas.openxmlformats.org/officeDocument/2006/relationships/hyperlink" Target="https://www.transfermarkt.com/ns-mura/kader/verein/4059/saison_id/2023" TargetMode="External"/><Relationship Id="rId1788" Type="http://schemas.openxmlformats.org/officeDocument/2006/relationships/hyperlink" Target="https://www.transfermarkt.com/nk-aluminij-kidricevo/transfers/verein/11033/w_s/pos/saison_id/2023" TargetMode="External"/><Relationship Id="rId2839" Type="http://schemas.openxmlformats.org/officeDocument/2006/relationships/hyperlink" Target="https://www.transfermarkt.com/nk-aluminij-kidricevo/transfers/verein/11033/w_s/pos/saison_id/2023" TargetMode="External"/><Relationship Id="rId4194" Type="http://schemas.openxmlformats.org/officeDocument/2006/relationships/hyperlink" Target="https://www.transfermarkt.com/fc-koper/transfers/verein/433/w_s/pos/saison_id/2023" TargetMode="External"/><Relationship Id="rId5245" Type="http://schemas.openxmlformats.org/officeDocument/2006/relationships/hyperlink" Target="https://www.transfermarkt.com/nk-rogaska/kader/verein/55601/saison_id/2023" TargetMode="External"/><Relationship Id="rId6710" Type="http://schemas.openxmlformats.org/officeDocument/2006/relationships/hyperlink" Target="https://www.transfermarkt.com/nk-bravo/transfers/verein/26985/w_s/pos/saison_id/2023" TargetMode="External"/><Relationship Id="rId4261" Type="http://schemas.openxmlformats.org/officeDocument/2006/relationships/hyperlink" Target="https://www.transfermarkt.com/nk-domzale/kader/verein/6248/saison_id/2023" TargetMode="External"/><Relationship Id="rId5312" Type="http://schemas.openxmlformats.org/officeDocument/2006/relationships/hyperlink" Target="https://www.transfermarkt.com/nk-aluminij-kidricevo/transfers/verein/11033/w_s/pos/saison_id/2023" TargetMode="External"/><Relationship Id="rId8468" Type="http://schemas.openxmlformats.org/officeDocument/2006/relationships/hyperlink" Target="https://www.transfermarkt.com/nk-domzale/transfers/verein/6248/w_s/pos/saison_id/2023" TargetMode="External"/><Relationship Id="rId9519" Type="http://schemas.openxmlformats.org/officeDocument/2006/relationships/hyperlink" Target="https://www.transfermarkt.com/nk-olimpija-ljubljana/transfers/verein/4772/w_s/pos/saison_id/2023" TargetMode="External"/><Relationship Id="rId1508" Type="http://schemas.openxmlformats.org/officeDocument/2006/relationships/hyperlink" Target="https://www.transfermarkt.com/nk-maribor/transfers/verein/790/w_s/pos/saison_id/2023" TargetMode="External"/><Relationship Id="rId1855" Type="http://schemas.openxmlformats.org/officeDocument/2006/relationships/hyperlink" Target="https://www.transfermarkt.com/fc-koper/kader/verein/433/saison_id/2023" TargetMode="External"/><Relationship Id="rId2906" Type="http://schemas.openxmlformats.org/officeDocument/2006/relationships/hyperlink" Target="https://www.transfermarkt.com/nk-domzale/transfers/verein/6248/w_s/pos/saison_id/2023" TargetMode="External"/><Relationship Id="rId7484" Type="http://schemas.openxmlformats.org/officeDocument/2006/relationships/hyperlink" Target="https://www.transfermarkt.com/nk-olimpija-ljubljana/transfers/verein/4772/w_s/pos/saison_id/2023" TargetMode="External"/><Relationship Id="rId8535" Type="http://schemas.openxmlformats.org/officeDocument/2006/relationships/hyperlink" Target="https://www.transfermarkt.com/nk-aluminij-kidricevo/transfers/verein/11033/w_s/pos/saison_id/2023" TargetMode="External"/><Relationship Id="rId8882" Type="http://schemas.openxmlformats.org/officeDocument/2006/relationships/hyperlink" Target="https://www.transfermarkt.com/nk-maribor/transfers/verein/790/w_s/pos/saison_id/2023" TargetMode="External"/><Relationship Id="rId1922" Type="http://schemas.openxmlformats.org/officeDocument/2006/relationships/hyperlink" Target="https://www.transfermarkt.com/nk-maribor/transfers/verein/790/w_s/pos/saison_id/2023" TargetMode="External"/><Relationship Id="rId6086" Type="http://schemas.openxmlformats.org/officeDocument/2006/relationships/hyperlink" Target="https://www.transfermarkt.com/nk-celje/transfers/verein/710/w_s/pos/saison_id/2023" TargetMode="External"/><Relationship Id="rId7137" Type="http://schemas.openxmlformats.org/officeDocument/2006/relationships/hyperlink" Target="https://www.transfermarkt.com/fc-koper/transfers/verein/433/w_s/pos/saison_id/2023" TargetMode="External"/><Relationship Id="rId7551" Type="http://schemas.openxmlformats.org/officeDocument/2006/relationships/hyperlink" Target="https://www.transfermarkt.com/nk-bravo/transfers/verein/26985/w_s/pos/saison_id/2023" TargetMode="External"/><Relationship Id="rId8602" Type="http://schemas.openxmlformats.org/officeDocument/2006/relationships/hyperlink" Target="https://www.transfermarkt.com/nk-bravo/kader/verein/26985/saison_id/2023" TargetMode="External"/><Relationship Id="rId2696" Type="http://schemas.openxmlformats.org/officeDocument/2006/relationships/hyperlink" Target="https://www.transfermarkt.com/nk-bravo/transfers/verein/26985/w_s/pos/saison_id/2023" TargetMode="External"/><Relationship Id="rId3747" Type="http://schemas.openxmlformats.org/officeDocument/2006/relationships/hyperlink" Target="https://www.transfermarkt.com/nk-radomlje/transfers/verein/21460/w_s/pos/saison_id/2023" TargetMode="External"/><Relationship Id="rId6153" Type="http://schemas.openxmlformats.org/officeDocument/2006/relationships/hyperlink" Target="https://www.transfermarkt.com/nk-celje/transfers/verein/710/w_s/pos/saison_id/2023" TargetMode="External"/><Relationship Id="rId7204" Type="http://schemas.openxmlformats.org/officeDocument/2006/relationships/hyperlink" Target="https://www.transfermarkt.com/nk-radomlje/kader/verein/21460/saison_id/2023" TargetMode="External"/><Relationship Id="rId668" Type="http://schemas.openxmlformats.org/officeDocument/2006/relationships/hyperlink" Target="https://www.transfermarkt.com/nk-celje/transfers/verein/710/w_s/pos/saison_id/2023" TargetMode="External"/><Relationship Id="rId1298" Type="http://schemas.openxmlformats.org/officeDocument/2006/relationships/hyperlink" Target="https://www.transfermarkt.com/nk-domzale/transfers/verein/6248/w_s/pos/saison_id/2023" TargetMode="External"/><Relationship Id="rId2349" Type="http://schemas.openxmlformats.org/officeDocument/2006/relationships/hyperlink" Target="https://www.transfermarkt.com/nk-maribor/transfers/verein/790/w_s/pos/saison_id/2023" TargetMode="External"/><Relationship Id="rId2763" Type="http://schemas.openxmlformats.org/officeDocument/2006/relationships/hyperlink" Target="https://www.transfermarkt.com/nk-rogaska/transfers/verein/55601/w_s/pos/saison_id/2023" TargetMode="External"/><Relationship Id="rId3814" Type="http://schemas.openxmlformats.org/officeDocument/2006/relationships/hyperlink" Target="https://www.transfermarkt.com/nk-radomlje/kader/verein/21460/saison_id/2023" TargetMode="External"/><Relationship Id="rId6220" Type="http://schemas.openxmlformats.org/officeDocument/2006/relationships/hyperlink" Target="https://www.transfermarkt.com/nk-bravo/kader/verein/26985/saison_id/2023" TargetMode="External"/><Relationship Id="rId9376" Type="http://schemas.openxmlformats.org/officeDocument/2006/relationships/hyperlink" Target="https://www.transfermarkt.com/nk-maribor/kader/verein/790/saison_id/2023" TargetMode="External"/><Relationship Id="rId735" Type="http://schemas.openxmlformats.org/officeDocument/2006/relationships/hyperlink" Target="https://www.transfermarkt.com/nk-olimpija-ljubljana/transfers/verein/4772/w_s/pos/saison_id/2023" TargetMode="External"/><Relationship Id="rId1365" Type="http://schemas.openxmlformats.org/officeDocument/2006/relationships/hyperlink" Target="https://www.transfermarkt.com/ns-mura/transfers/verein/4059/w_s/pos/saison_id/2023" TargetMode="External"/><Relationship Id="rId2416" Type="http://schemas.openxmlformats.org/officeDocument/2006/relationships/hyperlink" Target="https://www.transfermarkt.com/nk-radomlje/kader/verein/21460/saison_id/2023" TargetMode="External"/><Relationship Id="rId8392" Type="http://schemas.openxmlformats.org/officeDocument/2006/relationships/hyperlink" Target="https://www.transfermarkt.com/nk-rogaska/kader/verein/55601/saison_id/2023" TargetMode="External"/><Relationship Id="rId9029" Type="http://schemas.openxmlformats.org/officeDocument/2006/relationships/hyperlink" Target="https://www.transfermarkt.com/fc-koper/transfers/verein/433/w_s/pos/saison_id/2023" TargetMode="External"/><Relationship Id="rId9443" Type="http://schemas.openxmlformats.org/officeDocument/2006/relationships/hyperlink" Target="https://www.transfermarkt.com/nk-bravo/transfers/verein/26985/w_s/pos/saison_id/2023" TargetMode="External"/><Relationship Id="rId1018" Type="http://schemas.openxmlformats.org/officeDocument/2006/relationships/hyperlink" Target="https://www.transfermarkt.com/nk-aluminij-kidricevo/kader/verein/11033/saison_id/2023" TargetMode="External"/><Relationship Id="rId1432" Type="http://schemas.openxmlformats.org/officeDocument/2006/relationships/hyperlink" Target="https://www.transfermarkt.com/ns-mura/kader/verein/4059/saison_id/2023" TargetMode="External"/><Relationship Id="rId2830" Type="http://schemas.openxmlformats.org/officeDocument/2006/relationships/hyperlink" Target="https://www.transfermarkt.com/nk-olimpija-ljubljana/transfers/verein/4772/w_s/pos/saison_id/2023" TargetMode="External"/><Relationship Id="rId4588" Type="http://schemas.openxmlformats.org/officeDocument/2006/relationships/hyperlink" Target="https://www.transfermarkt.com/nk-bravo/kader/verein/26985/saison_id/2023" TargetMode="External"/><Relationship Id="rId5639" Type="http://schemas.openxmlformats.org/officeDocument/2006/relationships/hyperlink" Target="https://www.transfermarkt.com/nk-radomlje/transfers/verein/21460/w_s/pos/saison_id/2023" TargetMode="External"/><Relationship Id="rId5986" Type="http://schemas.openxmlformats.org/officeDocument/2006/relationships/hyperlink" Target="https://www.transfermarkt.com/fc-koper/kader/verein/433/saison_id/2023" TargetMode="External"/><Relationship Id="rId8045" Type="http://schemas.openxmlformats.org/officeDocument/2006/relationships/hyperlink" Target="https://www.transfermarkt.com/nk-bravo/transfers/verein/26985/w_s/pos/saison_id/2023" TargetMode="External"/><Relationship Id="rId71" Type="http://schemas.openxmlformats.org/officeDocument/2006/relationships/hyperlink" Target="https://www.transfermarkt.com/nk-domzale/transfers/verein/6248/w_s/pos/saison_id/2023" TargetMode="External"/><Relationship Id="rId802" Type="http://schemas.openxmlformats.org/officeDocument/2006/relationships/hyperlink" Target="https://www.transfermarkt.com/ns-mura/kader/verein/4059/saison_id/2023" TargetMode="External"/><Relationship Id="rId7061" Type="http://schemas.openxmlformats.org/officeDocument/2006/relationships/hyperlink" Target="https://www.transfermarkt.com/nk-rogaska/transfers/verein/55601/w_s/pos/saison_id/2023" TargetMode="External"/><Relationship Id="rId8112" Type="http://schemas.openxmlformats.org/officeDocument/2006/relationships/hyperlink" Target="https://www.transfermarkt.com/nk-olimpija-ljubljana/transfers/verein/4772/w_s/pos/saison_id/2023" TargetMode="External"/><Relationship Id="rId9510" Type="http://schemas.openxmlformats.org/officeDocument/2006/relationships/hyperlink" Target="https://www.transfermarkt.com/ns-mura/transfers/verein/4059/w_s/pos/saison_id/2023" TargetMode="External"/><Relationship Id="rId4655" Type="http://schemas.openxmlformats.org/officeDocument/2006/relationships/hyperlink" Target="https://www.transfermarkt.com/nk-celje/transfers/verein/710/w_s/pos/saison_id/2023" TargetMode="External"/><Relationship Id="rId5706" Type="http://schemas.openxmlformats.org/officeDocument/2006/relationships/hyperlink" Target="https://www.transfermarkt.com/ns-mura/transfers/verein/4059/w_s/pos/saison_id/2023" TargetMode="External"/><Relationship Id="rId178" Type="http://schemas.openxmlformats.org/officeDocument/2006/relationships/hyperlink" Target="https://www.transfermarkt.com/nk-domzale/kader/verein/6248/saison_id/2023" TargetMode="External"/><Relationship Id="rId3257" Type="http://schemas.openxmlformats.org/officeDocument/2006/relationships/hyperlink" Target="https://www.transfermarkt.com/nk-maribor/transfers/verein/790/w_s/pos/saison_id/2023" TargetMode="External"/><Relationship Id="rId3671" Type="http://schemas.openxmlformats.org/officeDocument/2006/relationships/hyperlink" Target="https://www.transfermarkt.com/nk-celje/transfers/verein/710/w_s/pos/saison_id/2023" TargetMode="External"/><Relationship Id="rId4308" Type="http://schemas.openxmlformats.org/officeDocument/2006/relationships/hyperlink" Target="https://www.transfermarkt.com/nk-aluminij-kidricevo/transfers/verein/11033/w_s/pos/saison_id/2023" TargetMode="External"/><Relationship Id="rId4722" Type="http://schemas.openxmlformats.org/officeDocument/2006/relationships/hyperlink" Target="https://www.transfermarkt.com/nk-olimpija-ljubljana/transfers/verein/4772/w_s/pos/saison_id/2023" TargetMode="External"/><Relationship Id="rId7878" Type="http://schemas.openxmlformats.org/officeDocument/2006/relationships/hyperlink" Target="https://www.transfermarkt.com/nk-radomlje/transfers/verein/21460/w_s/pos/saison_id/2023" TargetMode="External"/><Relationship Id="rId8929" Type="http://schemas.openxmlformats.org/officeDocument/2006/relationships/hyperlink" Target="https://www.transfermarkt.com/nk-domzale/kader/verein/6248/saison_id/2023" TargetMode="External"/><Relationship Id="rId592" Type="http://schemas.openxmlformats.org/officeDocument/2006/relationships/hyperlink" Target="https://www.transfermarkt.com/ns-mura/kader/verein/4059/saison_id/2023" TargetMode="External"/><Relationship Id="rId2273" Type="http://schemas.openxmlformats.org/officeDocument/2006/relationships/hyperlink" Target="https://www.transfermarkt.com/nk-rogaska/transfers/verein/55601/w_s/pos/saison_id/2023" TargetMode="External"/><Relationship Id="rId3324" Type="http://schemas.openxmlformats.org/officeDocument/2006/relationships/hyperlink" Target="https://www.transfermarkt.com/nk-rogaska/transfers/verein/55601/w_s/pos/saison_id/2023" TargetMode="External"/><Relationship Id="rId6894" Type="http://schemas.openxmlformats.org/officeDocument/2006/relationships/hyperlink" Target="https://www.transfermarkt.com/nk-rogaska/transfers/verein/55601/w_s/pos/saison_id/2023" TargetMode="External"/><Relationship Id="rId7945" Type="http://schemas.openxmlformats.org/officeDocument/2006/relationships/hyperlink" Target="https://www.transfermarkt.com/nk-rogaska/kader/verein/55601/saison_id/2023" TargetMode="External"/><Relationship Id="rId245" Type="http://schemas.openxmlformats.org/officeDocument/2006/relationships/hyperlink" Target="https://www.transfermarkt.com/nk-celje/transfers/verein/710/w_s/pos/saison_id/2023" TargetMode="External"/><Relationship Id="rId2340" Type="http://schemas.openxmlformats.org/officeDocument/2006/relationships/hyperlink" Target="https://www.transfermarkt.com/nk-celje/transfers/verein/710/w_s/pos/saison_id/2023" TargetMode="External"/><Relationship Id="rId5496" Type="http://schemas.openxmlformats.org/officeDocument/2006/relationships/hyperlink" Target="https://www.transfermarkt.com/nk-bravo/transfers/verein/26985/w_s/pos/saison_id/2023" TargetMode="External"/><Relationship Id="rId6547" Type="http://schemas.openxmlformats.org/officeDocument/2006/relationships/hyperlink" Target="https://www.transfermarkt.com/nk-domzale/kader/verein/6248/saison_id/2023" TargetMode="External"/><Relationship Id="rId312" Type="http://schemas.openxmlformats.org/officeDocument/2006/relationships/hyperlink" Target="https://www.transfermarkt.com/nk-domzale/transfers/verein/6248/w_s/pos/saison_id/2023" TargetMode="External"/><Relationship Id="rId4098" Type="http://schemas.openxmlformats.org/officeDocument/2006/relationships/hyperlink" Target="https://www.transfermarkt.com/nk-radomlje/transfers/verein/21460/w_s/pos/saison_id/2023" TargetMode="External"/><Relationship Id="rId5149" Type="http://schemas.openxmlformats.org/officeDocument/2006/relationships/hyperlink" Target="https://www.transfermarkt.com/nk-olimpija-ljubljana/kader/verein/4772/saison_id/2023" TargetMode="External"/><Relationship Id="rId5563" Type="http://schemas.openxmlformats.org/officeDocument/2006/relationships/hyperlink" Target="https://www.transfermarkt.com/nk-olimpija-ljubljana/kader/verein/4772/saison_id/2023" TargetMode="External"/><Relationship Id="rId6961" Type="http://schemas.openxmlformats.org/officeDocument/2006/relationships/hyperlink" Target="https://www.transfermarkt.com/nk-bravo/kader/verein/26985/saison_id/2023" TargetMode="External"/><Relationship Id="rId9020" Type="http://schemas.openxmlformats.org/officeDocument/2006/relationships/hyperlink" Target="https://www.transfermarkt.com/nk-radomlje/transfers/verein/21460/w_s/pos/saison_id/2023" TargetMode="External"/><Relationship Id="rId4165" Type="http://schemas.openxmlformats.org/officeDocument/2006/relationships/hyperlink" Target="https://www.transfermarkt.com/nk-rogaska/kader/verein/55601/saison_id/2023" TargetMode="External"/><Relationship Id="rId5216" Type="http://schemas.openxmlformats.org/officeDocument/2006/relationships/hyperlink" Target="https://www.transfermarkt.com/nk-aluminij-kidricevo/transfers/verein/11033/w_s/pos/saison_id/2023" TargetMode="External"/><Relationship Id="rId6614" Type="http://schemas.openxmlformats.org/officeDocument/2006/relationships/hyperlink" Target="https://www.transfermarkt.com/nk-radomlje/transfers/verein/21460/w_s/pos/saison_id/2023" TargetMode="External"/><Relationship Id="rId1759" Type="http://schemas.openxmlformats.org/officeDocument/2006/relationships/hyperlink" Target="https://www.transfermarkt.com/nk-olimpija-ljubljana/kader/verein/4772/saison_id/2023" TargetMode="External"/><Relationship Id="rId3181" Type="http://schemas.openxmlformats.org/officeDocument/2006/relationships/hyperlink" Target="https://www.transfermarkt.com/ns-mura/kader/verein/4059/saison_id/2023" TargetMode="External"/><Relationship Id="rId5630" Type="http://schemas.openxmlformats.org/officeDocument/2006/relationships/hyperlink" Target="https://www.transfermarkt.com/nk-celje/transfers/verein/710/w_s/pos/saison_id/2023" TargetMode="External"/><Relationship Id="rId8786" Type="http://schemas.openxmlformats.org/officeDocument/2006/relationships/hyperlink" Target="https://www.transfermarkt.com/nk-olimpija-ljubljana/transfers/verein/4772/w_s/pos/saison_id/2023" TargetMode="External"/><Relationship Id="rId1826" Type="http://schemas.openxmlformats.org/officeDocument/2006/relationships/hyperlink" Target="https://www.transfermarkt.com/nk-celje/transfers/verein/710/w_s/pos/saison_id/2023" TargetMode="External"/><Relationship Id="rId4232" Type="http://schemas.openxmlformats.org/officeDocument/2006/relationships/hyperlink" Target="https://www.transfermarkt.com/nk-celje/transfers/verein/710/w_s/pos/saison_id/2023" TargetMode="External"/><Relationship Id="rId7388" Type="http://schemas.openxmlformats.org/officeDocument/2006/relationships/hyperlink" Target="https://www.transfermarkt.com/nk-radomlje/transfers/verein/21460/w_s/pos/saison_id/2023" TargetMode="External"/><Relationship Id="rId8439" Type="http://schemas.openxmlformats.org/officeDocument/2006/relationships/hyperlink" Target="https://www.transfermarkt.com/nk-aluminij-kidricevo/transfers/verein/11033/w_s/pos/saison_id/2023" TargetMode="External"/><Relationship Id="rId8853" Type="http://schemas.openxmlformats.org/officeDocument/2006/relationships/hyperlink" Target="https://www.transfermarkt.com/nk-rogaska/transfers/verein/55601/w_s/pos/saison_id/2023" TargetMode="External"/><Relationship Id="rId3998" Type="http://schemas.openxmlformats.org/officeDocument/2006/relationships/hyperlink" Target="https://www.transfermarkt.com/nk-celje/transfers/verein/710/w_s/pos/saison_id/2023" TargetMode="External"/><Relationship Id="rId7455" Type="http://schemas.openxmlformats.org/officeDocument/2006/relationships/hyperlink" Target="https://www.transfermarkt.com/nk-domzale/transfers/verein/6248/w_s/pos/saison_id/2023" TargetMode="External"/><Relationship Id="rId8506" Type="http://schemas.openxmlformats.org/officeDocument/2006/relationships/hyperlink" Target="https://www.transfermarkt.com/fc-koper/kader/verein/433/saison_id/2023" TargetMode="External"/><Relationship Id="rId8920" Type="http://schemas.openxmlformats.org/officeDocument/2006/relationships/hyperlink" Target="https://www.transfermarkt.com/nk-radomlje/kader/verein/21460/saison_id/2023" TargetMode="External"/><Relationship Id="rId6057" Type="http://schemas.openxmlformats.org/officeDocument/2006/relationships/hyperlink" Target="https://www.transfermarkt.com/nk-olimpija-ljubljana/transfers/verein/4772/w_s/pos/saison_id/2023" TargetMode="External"/><Relationship Id="rId6471" Type="http://schemas.openxmlformats.org/officeDocument/2006/relationships/hyperlink" Target="https://www.transfermarkt.com/nk-olimpija-ljubljana/transfers/verein/4772/w_s/pos/saison_id/2023" TargetMode="External"/><Relationship Id="rId7108" Type="http://schemas.openxmlformats.org/officeDocument/2006/relationships/hyperlink" Target="https://www.transfermarkt.com/nk-maribor/kader/verein/790/saison_id/2023" TargetMode="External"/><Relationship Id="rId7522" Type="http://schemas.openxmlformats.org/officeDocument/2006/relationships/hyperlink" Target="https://www.transfermarkt.com/nk-celje/kader/verein/710/saison_id/2023" TargetMode="External"/><Relationship Id="rId986" Type="http://schemas.openxmlformats.org/officeDocument/2006/relationships/hyperlink" Target="https://www.transfermarkt.com/fc-koper/transfers/verein/433/w_s/pos/saison_id/2023" TargetMode="External"/><Relationship Id="rId2667" Type="http://schemas.openxmlformats.org/officeDocument/2006/relationships/hyperlink" Target="https://www.transfermarkt.com/fc-koper/kader/verein/433/saison_id/2023" TargetMode="External"/><Relationship Id="rId3718" Type="http://schemas.openxmlformats.org/officeDocument/2006/relationships/hyperlink" Target="https://www.transfermarkt.com/nk-domzale/kader/verein/6248/saison_id/2023" TargetMode="External"/><Relationship Id="rId5073" Type="http://schemas.openxmlformats.org/officeDocument/2006/relationships/hyperlink" Target="https://www.transfermarkt.com/nk-radomlje/transfers/verein/21460/w_s/pos/saison_id/2023" TargetMode="External"/><Relationship Id="rId6124" Type="http://schemas.openxmlformats.org/officeDocument/2006/relationships/hyperlink" Target="https://www.transfermarkt.com/nk-radomlje/kader/verein/21460/saison_id/2023" TargetMode="External"/><Relationship Id="rId9694" Type="http://schemas.openxmlformats.org/officeDocument/2006/relationships/hyperlink" Target="https://www.transfermarkt.com/nk-maribor/kader/verein/790/saison_id/2023" TargetMode="External"/><Relationship Id="rId639" Type="http://schemas.openxmlformats.org/officeDocument/2006/relationships/hyperlink" Target="https://www.transfermarkt.com/nk-olimpija-ljubljana/transfers/verein/4772/w_s/pos/saison_id/2023" TargetMode="External"/><Relationship Id="rId1269" Type="http://schemas.openxmlformats.org/officeDocument/2006/relationships/hyperlink" Target="https://www.transfermarkt.com/nk-olimpija-ljubljana/transfers/verein/4772/w_s/pos/saison_id/2023" TargetMode="External"/><Relationship Id="rId5140" Type="http://schemas.openxmlformats.org/officeDocument/2006/relationships/hyperlink" Target="https://www.transfermarkt.com/nk-aluminij-kidricevo/kader/verein/11033/saison_id/2023" TargetMode="External"/><Relationship Id="rId8296" Type="http://schemas.openxmlformats.org/officeDocument/2006/relationships/hyperlink" Target="https://www.transfermarkt.com/nk-olimpija-ljubljana/kader/verein/4772/saison_id/2023" TargetMode="External"/><Relationship Id="rId9347" Type="http://schemas.openxmlformats.org/officeDocument/2006/relationships/hyperlink" Target="https://www.transfermarkt.com/nk-radomlje/transfers/verein/21460/w_s/pos/saison_id/2023" TargetMode="External"/><Relationship Id="rId1683" Type="http://schemas.openxmlformats.org/officeDocument/2006/relationships/hyperlink" Target="https://www.transfermarkt.com/nk-aluminij-kidricevo/transfers/verein/11033/w_s/pos/saison_id/2023" TargetMode="External"/><Relationship Id="rId2734" Type="http://schemas.openxmlformats.org/officeDocument/2006/relationships/hyperlink" Target="https://www.transfermarkt.com/nk-rogaska/kader/verein/55601/saison_id/2023" TargetMode="External"/><Relationship Id="rId706" Type="http://schemas.openxmlformats.org/officeDocument/2006/relationships/hyperlink" Target="https://www.transfermarkt.com/fc-koper/kader/verein/433/saison_id/2023" TargetMode="External"/><Relationship Id="rId1336" Type="http://schemas.openxmlformats.org/officeDocument/2006/relationships/hyperlink" Target="https://www.transfermarkt.com/nk-olimpija-ljubljana/kader/verein/4772/saison_id/2023" TargetMode="External"/><Relationship Id="rId1750" Type="http://schemas.openxmlformats.org/officeDocument/2006/relationships/hyperlink" Target="https://www.transfermarkt.com/ns-mura/kader/verein/4059/saison_id/2023" TargetMode="External"/><Relationship Id="rId2801" Type="http://schemas.openxmlformats.org/officeDocument/2006/relationships/hyperlink" Target="https://www.transfermarkt.com/nk-olimpija-ljubljana/transfers/verein/4772/w_s/pos/saison_id/2023" TargetMode="External"/><Relationship Id="rId5957" Type="http://schemas.openxmlformats.org/officeDocument/2006/relationships/hyperlink" Target="https://www.transfermarkt.com/nk-maribor/transfers/verein/790/w_s/pos/saison_id/2023" TargetMode="External"/><Relationship Id="rId8016" Type="http://schemas.openxmlformats.org/officeDocument/2006/relationships/hyperlink" Target="https://www.transfermarkt.com/nk-maribor/transfers/verein/790/w_s/pos/saison_id/2023" TargetMode="External"/><Relationship Id="rId8363" Type="http://schemas.openxmlformats.org/officeDocument/2006/relationships/hyperlink" Target="https://www.transfermarkt.com/nk-domzale/transfers/verein/6248/w_s/pos/saison_id/2023" TargetMode="External"/><Relationship Id="rId9414" Type="http://schemas.openxmlformats.org/officeDocument/2006/relationships/hyperlink" Target="https://www.transfermarkt.com/fc-koper/transfers/verein/433/w_s/pos/saison_id/2023" TargetMode="External"/><Relationship Id="rId42" Type="http://schemas.openxmlformats.org/officeDocument/2006/relationships/hyperlink" Target="https://www.transfermarkt.com/nk-celje/transfers/verein/710/w_s/pos/saison_id/2023" TargetMode="External"/><Relationship Id="rId1403" Type="http://schemas.openxmlformats.org/officeDocument/2006/relationships/hyperlink" Target="https://www.transfermarkt.com/nk-celje/transfers/verein/710/w_s/pos/saison_id/2023" TargetMode="External"/><Relationship Id="rId4559" Type="http://schemas.openxmlformats.org/officeDocument/2006/relationships/hyperlink" Target="https://www.transfermarkt.com/nk-radomlje/transfers/verein/21460/w_s/pos/saison_id/2023" TargetMode="External"/><Relationship Id="rId4973" Type="http://schemas.openxmlformats.org/officeDocument/2006/relationships/hyperlink" Target="https://www.transfermarkt.com/nk-bravo/transfers/verein/26985/w_s/pos/saison_id/2023" TargetMode="External"/><Relationship Id="rId8430" Type="http://schemas.openxmlformats.org/officeDocument/2006/relationships/hyperlink" Target="https://www.transfermarkt.com/ns-mura/transfers/verein/4059/w_s/pos/saison_id/2023" TargetMode="External"/><Relationship Id="rId3575" Type="http://schemas.openxmlformats.org/officeDocument/2006/relationships/hyperlink" Target="https://www.transfermarkt.com/ns-mura/transfers/verein/4059/w_s/pos/saison_id/2023" TargetMode="External"/><Relationship Id="rId4626" Type="http://schemas.openxmlformats.org/officeDocument/2006/relationships/hyperlink" Target="https://www.transfermarkt.com/nk-domzale/transfers/verein/6248/w_s/pos/saison_id/2023" TargetMode="External"/><Relationship Id="rId7032" Type="http://schemas.openxmlformats.org/officeDocument/2006/relationships/hyperlink" Target="https://www.transfermarkt.com/nk-maribor/transfers/verein/790/w_s/pos/saison_id/2023" TargetMode="External"/><Relationship Id="rId496" Type="http://schemas.openxmlformats.org/officeDocument/2006/relationships/hyperlink" Target="https://www.transfermarkt.com/nk-rogaska/kader/verein/55601/saison_id/2023" TargetMode="External"/><Relationship Id="rId2177" Type="http://schemas.openxmlformats.org/officeDocument/2006/relationships/hyperlink" Target="https://www.transfermarkt.com/nk-celje/transfers/verein/710/w_s/pos/saison_id/2023" TargetMode="External"/><Relationship Id="rId2591" Type="http://schemas.openxmlformats.org/officeDocument/2006/relationships/hyperlink" Target="https://www.transfermarkt.com/nk-radomlje/transfers/verein/21460/w_s/pos/saison_id/2023" TargetMode="External"/><Relationship Id="rId3228" Type="http://schemas.openxmlformats.org/officeDocument/2006/relationships/hyperlink" Target="https://www.transfermarkt.com/nk-olimpija-ljubljana/transfers/verein/4772/w_s/pos/saison_id/2023" TargetMode="External"/><Relationship Id="rId3642" Type="http://schemas.openxmlformats.org/officeDocument/2006/relationships/hyperlink" Target="https://www.transfermarkt.com/nk-maribor/transfers/verein/790/w_s/pos/saison_id/2023" TargetMode="External"/><Relationship Id="rId6798" Type="http://schemas.openxmlformats.org/officeDocument/2006/relationships/hyperlink" Target="https://www.transfermarkt.com/nk-radomlje/transfers/verein/21460/w_s/pos/saison_id/2023" TargetMode="External"/><Relationship Id="rId7849" Type="http://schemas.openxmlformats.org/officeDocument/2006/relationships/hyperlink" Target="https://www.transfermarkt.com/nk-maribor/kader/verein/790/saison_id/2023" TargetMode="External"/><Relationship Id="rId149" Type="http://schemas.openxmlformats.org/officeDocument/2006/relationships/hyperlink" Target="https://www.transfermarkt.com/nk-rogaska/transfers/verein/55601/w_s/pos/saison_id/2023" TargetMode="External"/><Relationship Id="rId563" Type="http://schemas.openxmlformats.org/officeDocument/2006/relationships/hyperlink" Target="https://www.transfermarkt.com/fc-koper/transfers/verein/433/w_s/pos/saison_id/2023" TargetMode="External"/><Relationship Id="rId1193" Type="http://schemas.openxmlformats.org/officeDocument/2006/relationships/hyperlink" Target="https://www.transfermarkt.com/nk-olimpija-ljubljana/transfers/verein/4772/w_s/pos/saison_id/2023" TargetMode="External"/><Relationship Id="rId2244" Type="http://schemas.openxmlformats.org/officeDocument/2006/relationships/hyperlink" Target="https://www.transfermarkt.com/nk-bravo/transfers/verein/26985/w_s/pos/saison_id/2023" TargetMode="External"/><Relationship Id="rId9271" Type="http://schemas.openxmlformats.org/officeDocument/2006/relationships/hyperlink" Target="https://www.transfermarkt.com/nk-olimpija-ljubljana/kader/verein/4772/saison_id/2023" TargetMode="External"/><Relationship Id="rId216" Type="http://schemas.openxmlformats.org/officeDocument/2006/relationships/hyperlink" Target="https://www.transfermarkt.com/nk-aluminij-kidricevo/transfers/verein/11033/w_s/pos/saison_id/2023" TargetMode="External"/><Relationship Id="rId1260" Type="http://schemas.openxmlformats.org/officeDocument/2006/relationships/hyperlink" Target="https://www.transfermarkt.com/nk-domzale/transfers/verein/6248/w_s/pos/saison_id/2023" TargetMode="External"/><Relationship Id="rId6865" Type="http://schemas.openxmlformats.org/officeDocument/2006/relationships/hyperlink" Target="https://www.transfermarkt.com/nk-domzale/kader/verein/6248/saison_id/2023" TargetMode="External"/><Relationship Id="rId7916" Type="http://schemas.openxmlformats.org/officeDocument/2006/relationships/hyperlink" Target="https://www.transfermarkt.com/nk-maribor/transfers/verein/790/w_s/pos/saison_id/2023" TargetMode="External"/><Relationship Id="rId630" Type="http://schemas.openxmlformats.org/officeDocument/2006/relationships/hyperlink" Target="https://www.transfermarkt.com/nk-aluminij-kidricevo/transfers/verein/11033/w_s/pos/saison_id/2023" TargetMode="External"/><Relationship Id="rId2311" Type="http://schemas.openxmlformats.org/officeDocument/2006/relationships/hyperlink" Target="https://www.transfermarkt.com/nk-bravo/kader/verein/26985/saison_id/2023" TargetMode="External"/><Relationship Id="rId4069" Type="http://schemas.openxmlformats.org/officeDocument/2006/relationships/hyperlink" Target="https://www.transfermarkt.com/nk-domzale/kader/verein/6248/saison_id/2023" TargetMode="External"/><Relationship Id="rId5467" Type="http://schemas.openxmlformats.org/officeDocument/2006/relationships/hyperlink" Target="https://www.transfermarkt.com/nk-domzale/kader/verein/6248/saison_id/2023" TargetMode="External"/><Relationship Id="rId5881" Type="http://schemas.openxmlformats.org/officeDocument/2006/relationships/hyperlink" Target="https://www.transfermarkt.com/nk-domzale/kader/verein/6248/saison_id/2023" TargetMode="External"/><Relationship Id="rId6518" Type="http://schemas.openxmlformats.org/officeDocument/2006/relationships/hyperlink" Target="https://www.transfermarkt.com/nk-olimpija-ljubljana/transfers/verein/4772/w_s/pos/saison_id/2023" TargetMode="External"/><Relationship Id="rId6932" Type="http://schemas.openxmlformats.org/officeDocument/2006/relationships/hyperlink" Target="https://www.transfermarkt.com/nk-olimpija-ljubljana/transfers/verein/4772/w_s/pos/saison_id/2023" TargetMode="External"/><Relationship Id="rId4483" Type="http://schemas.openxmlformats.org/officeDocument/2006/relationships/hyperlink" Target="https://www.transfermarkt.com/nk-olimpija-ljubljana/kader/verein/4772/saison_id/2023" TargetMode="External"/><Relationship Id="rId5534" Type="http://schemas.openxmlformats.org/officeDocument/2006/relationships/hyperlink" Target="https://www.transfermarkt.com/nk-radomlje/transfers/verein/21460/w_s/pos/saison_id/2023" TargetMode="External"/><Relationship Id="rId3085" Type="http://schemas.openxmlformats.org/officeDocument/2006/relationships/hyperlink" Target="https://www.transfermarkt.com/ns-mura/kader/verein/4059/saison_id/2023" TargetMode="External"/><Relationship Id="rId4136" Type="http://schemas.openxmlformats.org/officeDocument/2006/relationships/hyperlink" Target="https://www.transfermarkt.com/nk-bravo/transfers/verein/26985/w_s/pos/saison_id/2023" TargetMode="External"/><Relationship Id="rId4550" Type="http://schemas.openxmlformats.org/officeDocument/2006/relationships/hyperlink" Target="https://www.transfermarkt.com/nk-bravo/transfers/verein/26985/w_s/pos/saison_id/2023" TargetMode="External"/><Relationship Id="rId5601" Type="http://schemas.openxmlformats.org/officeDocument/2006/relationships/hyperlink" Target="https://www.transfermarkt.com/nk-domzale/transfers/verein/6248/w_s/pos/saison_id/2023" TargetMode="External"/><Relationship Id="rId8757" Type="http://schemas.openxmlformats.org/officeDocument/2006/relationships/hyperlink" Target="https://www.transfermarkt.com/nk-radomlje/transfers/verein/21460/w_s/pos/saison_id/2023" TargetMode="External"/><Relationship Id="rId3152" Type="http://schemas.openxmlformats.org/officeDocument/2006/relationships/hyperlink" Target="https://www.transfermarkt.com/nk-bravo/transfers/verein/26985/w_s/pos/saison_id/2023" TargetMode="External"/><Relationship Id="rId4203" Type="http://schemas.openxmlformats.org/officeDocument/2006/relationships/hyperlink" Target="https://www.transfermarkt.com/nk-aluminij-kidricevo/transfers/verein/11033/w_s/pos/saison_id/2023" TargetMode="External"/><Relationship Id="rId7359" Type="http://schemas.openxmlformats.org/officeDocument/2006/relationships/hyperlink" Target="https://www.transfermarkt.com/ns-mura/transfers/verein/4059/w_s/pos/saison_id/2023" TargetMode="External"/><Relationship Id="rId7773" Type="http://schemas.openxmlformats.org/officeDocument/2006/relationships/hyperlink" Target="https://www.transfermarkt.com/nk-celje/transfers/verein/710/w_s/pos/saison_id/2023" TargetMode="External"/><Relationship Id="rId8824" Type="http://schemas.openxmlformats.org/officeDocument/2006/relationships/hyperlink" Target="https://www.transfermarkt.com/nk-aluminij-kidricevo/kader/verein/11033/saison_id/2023" TargetMode="External"/><Relationship Id="rId6375" Type="http://schemas.openxmlformats.org/officeDocument/2006/relationships/hyperlink" Target="https://www.transfermarkt.com/nk-bravo/transfers/verein/26985/w_s/pos/saison_id/2023" TargetMode="External"/><Relationship Id="rId7426" Type="http://schemas.openxmlformats.org/officeDocument/2006/relationships/hyperlink" Target="https://www.transfermarkt.com/nk-bravo/kader/verein/26985/saison_id/2023" TargetMode="External"/><Relationship Id="rId140" Type="http://schemas.openxmlformats.org/officeDocument/2006/relationships/hyperlink" Target="https://www.transfermarkt.com/nk-domzale/transfers/verein/6248/w_s/pos/saison_id/2023" TargetMode="External"/><Relationship Id="rId3969" Type="http://schemas.openxmlformats.org/officeDocument/2006/relationships/hyperlink" Target="https://www.transfermarkt.com/nk-bravo/transfers/verein/26985/w_s/pos/saison_id/2023" TargetMode="External"/><Relationship Id="rId5391" Type="http://schemas.openxmlformats.org/officeDocument/2006/relationships/hyperlink" Target="https://www.transfermarkt.com/nk-radomlje/transfers/verein/21460/w_s/pos/saison_id/2023" TargetMode="External"/><Relationship Id="rId6028" Type="http://schemas.openxmlformats.org/officeDocument/2006/relationships/hyperlink" Target="https://www.transfermarkt.com/ns-mura/kader/verein/4059/saison_id/2023" TargetMode="External"/><Relationship Id="rId7840" Type="http://schemas.openxmlformats.org/officeDocument/2006/relationships/hyperlink" Target="https://www.transfermarkt.com/nk-celje/kader/verein/710/saison_id/2023" TargetMode="External"/><Relationship Id="rId9598" Type="http://schemas.openxmlformats.org/officeDocument/2006/relationships/hyperlink" Target="https://www.transfermarkt.com/fc-koper/kader/verein/433/saison_id/2023" TargetMode="External"/><Relationship Id="rId6" Type="http://schemas.openxmlformats.org/officeDocument/2006/relationships/hyperlink" Target="https://www.transfermarkt.com/fc-koper/transfers/verein/433/w_s/pos/saison_id/2023" TargetMode="External"/><Relationship Id="rId2985" Type="http://schemas.openxmlformats.org/officeDocument/2006/relationships/hyperlink" Target="https://www.transfermarkt.com/nk-radomlje/transfers/verein/21460/w_s/pos/saison_id/2023" TargetMode="External"/><Relationship Id="rId5044" Type="http://schemas.openxmlformats.org/officeDocument/2006/relationships/hyperlink" Target="https://www.transfermarkt.com/fc-koper/kader/verein/433/saison_id/2023" TargetMode="External"/><Relationship Id="rId6442" Type="http://schemas.openxmlformats.org/officeDocument/2006/relationships/hyperlink" Target="https://www.transfermarkt.com/nk-celje/kader/verein/710/saison_id/2023" TargetMode="External"/><Relationship Id="rId957" Type="http://schemas.openxmlformats.org/officeDocument/2006/relationships/hyperlink" Target="https://www.transfermarkt.com/nk-radomlje/transfers/verein/21460/w_s/pos/saison_id/2023" TargetMode="External"/><Relationship Id="rId1587" Type="http://schemas.openxmlformats.org/officeDocument/2006/relationships/hyperlink" Target="https://www.transfermarkt.com/nk-celje/transfers/verein/710/w_s/pos/saison_id/2023" TargetMode="External"/><Relationship Id="rId2638" Type="http://schemas.openxmlformats.org/officeDocument/2006/relationships/hyperlink" Target="https://www.transfermarkt.com/nk-aluminij-kidricevo/transfers/verein/11033/w_s/pos/saison_id/2023" TargetMode="External"/><Relationship Id="rId9665" Type="http://schemas.openxmlformats.org/officeDocument/2006/relationships/hyperlink" Target="https://www.transfermarkt.com/nk-celje/transfers/verein/710/w_s/pos/saison_id/2023" TargetMode="External"/><Relationship Id="rId1654" Type="http://schemas.openxmlformats.org/officeDocument/2006/relationships/hyperlink" Target="https://www.transfermarkt.com/nk-celje/kader/verein/710/saison_id/2023" TargetMode="External"/><Relationship Id="rId2705" Type="http://schemas.openxmlformats.org/officeDocument/2006/relationships/hyperlink" Target="https://www.transfermarkt.com/ns-mura/transfers/verein/4059/w_s/pos/saison_id/2023" TargetMode="External"/><Relationship Id="rId4060" Type="http://schemas.openxmlformats.org/officeDocument/2006/relationships/hyperlink" Target="https://www.transfermarkt.com/nk-aluminij-kidricevo/kader/verein/11033/saison_id/2023" TargetMode="External"/><Relationship Id="rId5111" Type="http://schemas.openxmlformats.org/officeDocument/2006/relationships/hyperlink" Target="https://www.transfermarkt.com/nk-maribor/transfers/verein/790/w_s/pos/saison_id/2023" TargetMode="External"/><Relationship Id="rId8267" Type="http://schemas.openxmlformats.org/officeDocument/2006/relationships/hyperlink" Target="https://www.transfermarkt.com/nk-rogaska/transfers/verein/55601/w_s/pos/saison_id/2023" TargetMode="External"/><Relationship Id="rId8681" Type="http://schemas.openxmlformats.org/officeDocument/2006/relationships/hyperlink" Target="https://www.transfermarkt.com/nk-olimpija-ljubljana/transfers/verein/4772/w_s/pos/saison_id/2023" TargetMode="External"/><Relationship Id="rId9318" Type="http://schemas.openxmlformats.org/officeDocument/2006/relationships/hyperlink" Target="https://www.transfermarkt.com/nk-domzale/transfers/verein/6248/w_s/pos/saison_id/2023" TargetMode="External"/><Relationship Id="rId1307" Type="http://schemas.openxmlformats.org/officeDocument/2006/relationships/hyperlink" Target="https://www.transfermarkt.com/fc-koper/transfers/verein/433/w_s/pos/saison_id/2023" TargetMode="External"/><Relationship Id="rId1721" Type="http://schemas.openxmlformats.org/officeDocument/2006/relationships/hyperlink" Target="https://www.transfermarkt.com/nk-bravo/transfers/verein/26985/w_s/pos/saison_id/2023" TargetMode="External"/><Relationship Id="rId4877" Type="http://schemas.openxmlformats.org/officeDocument/2006/relationships/hyperlink" Target="https://www.transfermarkt.com/nk-rogaska/transfers/verein/55601/w_s/pos/saison_id/2023" TargetMode="External"/><Relationship Id="rId5928" Type="http://schemas.openxmlformats.org/officeDocument/2006/relationships/hyperlink" Target="https://www.transfermarkt.com/nk-aluminij-kidricevo/transfers/verein/11033/w_s/pos/saison_id/2023" TargetMode="External"/><Relationship Id="rId7283" Type="http://schemas.openxmlformats.org/officeDocument/2006/relationships/hyperlink" Target="https://www.transfermarkt.com/ns-mura/transfers/verein/4059/w_s/pos/saison_id/2023" TargetMode="External"/><Relationship Id="rId8334" Type="http://schemas.openxmlformats.org/officeDocument/2006/relationships/hyperlink" Target="https://www.transfermarkt.com/nk-radomlje/kader/verein/21460/saison_id/2023" TargetMode="External"/><Relationship Id="rId13" Type="http://schemas.openxmlformats.org/officeDocument/2006/relationships/hyperlink" Target="https://www.transfermarkt.com/fc-koper/kader/verein/433/saison_id/2023" TargetMode="External"/><Relationship Id="rId3479" Type="http://schemas.openxmlformats.org/officeDocument/2006/relationships/hyperlink" Target="https://www.transfermarkt.com/fc-koper/transfers/verein/433/w_s/pos/saison_id/2023" TargetMode="External"/><Relationship Id="rId7350" Type="http://schemas.openxmlformats.org/officeDocument/2006/relationships/hyperlink" Target="https://www.transfermarkt.com/nk-celje/transfers/verein/710/w_s/pos/saison_id/2023" TargetMode="External"/><Relationship Id="rId8401" Type="http://schemas.openxmlformats.org/officeDocument/2006/relationships/hyperlink" Target="https://www.transfermarkt.com/nk-maribor/kader/verein/790/saison_id/2023" TargetMode="External"/><Relationship Id="rId2495" Type="http://schemas.openxmlformats.org/officeDocument/2006/relationships/hyperlink" Target="https://www.transfermarkt.com/nk-celje/transfers/verein/710/w_s/pos/saison_id/2023" TargetMode="External"/><Relationship Id="rId3893" Type="http://schemas.openxmlformats.org/officeDocument/2006/relationships/hyperlink" Target="https://www.transfermarkt.com/nk-maribor/transfers/verein/790/w_s/pos/saison_id/2023" TargetMode="External"/><Relationship Id="rId4944" Type="http://schemas.openxmlformats.org/officeDocument/2006/relationships/hyperlink" Target="https://www.transfermarkt.com/nk-maribor/transfers/verein/790/w_s/pos/saison_id/2023" TargetMode="External"/><Relationship Id="rId7003" Type="http://schemas.openxmlformats.org/officeDocument/2006/relationships/hyperlink" Target="https://www.transfermarkt.com/nk-rogaska/kader/verein/55601/saison_id/2023" TargetMode="External"/><Relationship Id="rId467" Type="http://schemas.openxmlformats.org/officeDocument/2006/relationships/hyperlink" Target="https://www.transfermarkt.com/nk-celje/transfers/verein/710/w_s/pos/saison_id/2023" TargetMode="External"/><Relationship Id="rId1097" Type="http://schemas.openxmlformats.org/officeDocument/2006/relationships/hyperlink" Target="https://www.transfermarkt.com/fc-koper/transfers/verein/433/w_s/pos/saison_id/2023" TargetMode="External"/><Relationship Id="rId2148" Type="http://schemas.openxmlformats.org/officeDocument/2006/relationships/hyperlink" Target="https://www.transfermarkt.com/fc-koper/transfers/verein/433/w_s/pos/saison_id/2023" TargetMode="External"/><Relationship Id="rId3546" Type="http://schemas.openxmlformats.org/officeDocument/2006/relationships/hyperlink" Target="https://www.transfermarkt.com/nk-rogaska/transfers/verein/55601/w_s/pos/saison_id/2023" TargetMode="External"/><Relationship Id="rId3960" Type="http://schemas.openxmlformats.org/officeDocument/2006/relationships/hyperlink" Target="https://www.transfermarkt.com/nk-aluminij-kidricevo/transfers/verein/11033/w_s/pos/saison_id/2023" TargetMode="External"/><Relationship Id="rId9175" Type="http://schemas.openxmlformats.org/officeDocument/2006/relationships/hyperlink" Target="https://www.transfermarkt.com/nk-rogaska/kader/verein/55601/saison_id/2023" TargetMode="External"/><Relationship Id="rId881" Type="http://schemas.openxmlformats.org/officeDocument/2006/relationships/hyperlink" Target="https://www.transfermarkt.com/nk-domzale/transfers/verein/6248/w_s/pos/saison_id/2023" TargetMode="External"/><Relationship Id="rId2562" Type="http://schemas.openxmlformats.org/officeDocument/2006/relationships/hyperlink" Target="https://www.transfermarkt.com/fc-koper/transfers/verein/433/w_s/pos/saison_id/2023" TargetMode="External"/><Relationship Id="rId3613" Type="http://schemas.openxmlformats.org/officeDocument/2006/relationships/hyperlink" Target="https://www.transfermarkt.com/nk-aluminij-kidricevo/kader/verein/11033/saison_id/2023" TargetMode="External"/><Relationship Id="rId6769" Type="http://schemas.openxmlformats.org/officeDocument/2006/relationships/hyperlink" Target="https://www.transfermarkt.com/fc-koper/kader/verein/433/saison_id/2023" TargetMode="External"/><Relationship Id="rId534" Type="http://schemas.openxmlformats.org/officeDocument/2006/relationships/hyperlink" Target="https://www.transfermarkt.com/nk-maribor/transfers/verein/790/w_s/pos/saison_id/2023" TargetMode="External"/><Relationship Id="rId1164" Type="http://schemas.openxmlformats.org/officeDocument/2006/relationships/hyperlink" Target="https://www.transfermarkt.com/ns-mura/transfers/verein/4059/w_s/pos/saison_id/2023" TargetMode="External"/><Relationship Id="rId2215" Type="http://schemas.openxmlformats.org/officeDocument/2006/relationships/hyperlink" Target="https://www.transfermarkt.com/nk-olimpija-ljubljana/kader/verein/4772/saison_id/2023" TargetMode="External"/><Relationship Id="rId5785" Type="http://schemas.openxmlformats.org/officeDocument/2006/relationships/hyperlink" Target="https://www.transfermarkt.com/nk-rogaska/kader/verein/55601/saison_id/2023" TargetMode="External"/><Relationship Id="rId6836" Type="http://schemas.openxmlformats.org/officeDocument/2006/relationships/hyperlink" Target="https://www.transfermarkt.com/nk-rogaska/transfers/verein/55601/w_s/pos/saison_id/2023" TargetMode="External"/><Relationship Id="rId8191" Type="http://schemas.openxmlformats.org/officeDocument/2006/relationships/hyperlink" Target="https://www.transfermarkt.com/fc-koper/kader/verein/433/saison_id/2023" TargetMode="External"/><Relationship Id="rId9242" Type="http://schemas.openxmlformats.org/officeDocument/2006/relationships/hyperlink" Target="https://www.transfermarkt.com/nk-aluminij-kidricevo/transfers/verein/11033/w_s/pos/saison_id/2023" TargetMode="External"/><Relationship Id="rId601" Type="http://schemas.openxmlformats.org/officeDocument/2006/relationships/hyperlink" Target="https://www.transfermarkt.com/nk-aluminij-kidricevo/kader/verein/11033/saison_id/2023" TargetMode="External"/><Relationship Id="rId1231" Type="http://schemas.openxmlformats.org/officeDocument/2006/relationships/hyperlink" Target="https://www.transfermarkt.com/nk-aluminij-kidricevo/kader/verein/11033/saison_id/2023" TargetMode="External"/><Relationship Id="rId4387" Type="http://schemas.openxmlformats.org/officeDocument/2006/relationships/hyperlink" Target="https://www.transfermarkt.com/ns-mura/kader/verein/4059/saison_id/2023" TargetMode="External"/><Relationship Id="rId5438" Type="http://schemas.openxmlformats.org/officeDocument/2006/relationships/hyperlink" Target="https://www.transfermarkt.com/nk-rogaska/transfers/verein/55601/w_s/pos/saison_id/2023" TargetMode="External"/><Relationship Id="rId5852" Type="http://schemas.openxmlformats.org/officeDocument/2006/relationships/hyperlink" Target="https://www.transfermarkt.com/nk-maribor/transfers/verein/790/w_s/pos/saison_id/2023" TargetMode="External"/><Relationship Id="rId4454" Type="http://schemas.openxmlformats.org/officeDocument/2006/relationships/hyperlink" Target="https://www.transfermarkt.com/nk-maribor/transfers/verein/790/w_s/pos/saison_id/2023" TargetMode="External"/><Relationship Id="rId5505" Type="http://schemas.openxmlformats.org/officeDocument/2006/relationships/hyperlink" Target="https://www.transfermarkt.com/nk-aluminij-kidricevo/transfers/verein/11033/w_s/pos/saison_id/2023" TargetMode="External"/><Relationship Id="rId6903" Type="http://schemas.openxmlformats.org/officeDocument/2006/relationships/hyperlink" Target="https://www.transfermarkt.com/fc-koper/transfers/verein/433/w_s/pos/saison_id/2023" TargetMode="External"/><Relationship Id="rId3056" Type="http://schemas.openxmlformats.org/officeDocument/2006/relationships/hyperlink" Target="https://www.transfermarkt.com/nk-bravo/transfers/verein/26985/w_s/pos/saison_id/2023" TargetMode="External"/><Relationship Id="rId3470" Type="http://schemas.openxmlformats.org/officeDocument/2006/relationships/hyperlink" Target="https://www.transfermarkt.com/nk-aluminij-kidricevo/transfers/verein/11033/w_s/pos/saison_id/2023" TargetMode="External"/><Relationship Id="rId4107" Type="http://schemas.openxmlformats.org/officeDocument/2006/relationships/hyperlink" Target="https://www.transfermarkt.com/nk-olimpija-ljubljana/transfers/verein/4772/w_s/pos/saison_id/2023" TargetMode="External"/><Relationship Id="rId391" Type="http://schemas.openxmlformats.org/officeDocument/2006/relationships/hyperlink" Target="https://www.transfermarkt.com/nk-aluminij-kidricevo/kader/verein/11033/saison_id/2023" TargetMode="External"/><Relationship Id="rId2072" Type="http://schemas.openxmlformats.org/officeDocument/2006/relationships/hyperlink" Target="https://www.transfermarkt.com/nk-maribor/transfers/verein/790/w_s/pos/saison_id/2023" TargetMode="External"/><Relationship Id="rId3123" Type="http://schemas.openxmlformats.org/officeDocument/2006/relationships/hyperlink" Target="https://www.transfermarkt.com/nk-olimpija-ljubljana/transfers/verein/4772/w_s/pos/saison_id/2023" TargetMode="External"/><Relationship Id="rId4521" Type="http://schemas.openxmlformats.org/officeDocument/2006/relationships/hyperlink" Target="https://www.transfermarkt.com/ns-mura/transfers/verein/4059/w_s/pos/saison_id/2023" TargetMode="External"/><Relationship Id="rId6279" Type="http://schemas.openxmlformats.org/officeDocument/2006/relationships/hyperlink" Target="https://www.transfermarkt.com/nk-olimpija-ljubljana/transfers/verein/4772/w_s/pos/saison_id/2023" TargetMode="External"/><Relationship Id="rId7677" Type="http://schemas.openxmlformats.org/officeDocument/2006/relationships/hyperlink" Target="https://www.transfermarkt.com/nk-olimpija-ljubljana/transfers/verein/4772/w_s/pos/saison_id/2023" TargetMode="External"/><Relationship Id="rId8728" Type="http://schemas.openxmlformats.org/officeDocument/2006/relationships/hyperlink" Target="https://www.transfermarkt.com/nk-bravo/kader/verein/26985/saison_id/2023" TargetMode="External"/><Relationship Id="rId6693" Type="http://schemas.openxmlformats.org/officeDocument/2006/relationships/hyperlink" Target="https://www.transfermarkt.com/nk-olimpija-ljubljana/transfers/verein/4772/w_s/pos/saison_id/2023" TargetMode="External"/><Relationship Id="rId7744" Type="http://schemas.openxmlformats.org/officeDocument/2006/relationships/hyperlink" Target="https://www.transfermarkt.com/nk-maribor/kader/verein/790/saison_id/2023" TargetMode="External"/><Relationship Id="rId2889" Type="http://schemas.openxmlformats.org/officeDocument/2006/relationships/hyperlink" Target="https://www.transfermarkt.com/nk-bravo/transfers/verein/26985/w_s/pos/saison_id/2023" TargetMode="External"/><Relationship Id="rId5295" Type="http://schemas.openxmlformats.org/officeDocument/2006/relationships/hyperlink" Target="https://www.transfermarkt.com/nk-bravo/transfers/verein/26985/w_s/pos/saison_id/2023" TargetMode="External"/><Relationship Id="rId6346" Type="http://schemas.openxmlformats.org/officeDocument/2006/relationships/hyperlink" Target="https://www.transfermarkt.com/nk-olimpija-ljubljana/kader/verein/4772/saison_id/2023" TargetMode="External"/><Relationship Id="rId6760" Type="http://schemas.openxmlformats.org/officeDocument/2006/relationships/hyperlink" Target="https://www.transfermarkt.com/ns-mura/kader/verein/4059/saison_id/2023" TargetMode="External"/><Relationship Id="rId7811" Type="http://schemas.openxmlformats.org/officeDocument/2006/relationships/hyperlink" Target="https://www.transfermarkt.com/nk-rogaska/transfers/verein/55601/w_s/pos/saison_id/2023" TargetMode="External"/><Relationship Id="rId111" Type="http://schemas.openxmlformats.org/officeDocument/2006/relationships/hyperlink" Target="https://www.transfermarkt.com/nk-rogaska/transfers/verein/55601/w_s/pos/saison_id/2023" TargetMode="External"/><Relationship Id="rId2956" Type="http://schemas.openxmlformats.org/officeDocument/2006/relationships/hyperlink" Target="https://www.transfermarkt.com/nk-bravo/kader/verein/26985/saison_id/2023" TargetMode="External"/><Relationship Id="rId5362" Type="http://schemas.openxmlformats.org/officeDocument/2006/relationships/hyperlink" Target="https://www.transfermarkt.com/nk-rogaska/kader/verein/55601/saison_id/2023" TargetMode="External"/><Relationship Id="rId6413" Type="http://schemas.openxmlformats.org/officeDocument/2006/relationships/hyperlink" Target="https://www.transfermarkt.com/nk-rogaska/transfers/verein/55601/w_s/pos/saison_id/2023" TargetMode="External"/><Relationship Id="rId9569" Type="http://schemas.openxmlformats.org/officeDocument/2006/relationships/hyperlink" Target="https://www.transfermarkt.com/nk-olimpija-ljubljana/transfers/verein/4772/w_s/pos/saison_id/2023" TargetMode="External"/><Relationship Id="rId928" Type="http://schemas.openxmlformats.org/officeDocument/2006/relationships/hyperlink" Target="https://www.transfermarkt.com/nk-rogaska/kader/verein/55601/saison_id/2023" TargetMode="External"/><Relationship Id="rId1558" Type="http://schemas.openxmlformats.org/officeDocument/2006/relationships/hyperlink" Target="https://www.transfermarkt.com/nk-olimpija-ljubljana/kader/verein/4772/saison_id/2023" TargetMode="External"/><Relationship Id="rId2609" Type="http://schemas.openxmlformats.org/officeDocument/2006/relationships/hyperlink" Target="https://www.transfermarkt.com/fc-koper/transfers/verein/433/w_s/pos/saison_id/2023" TargetMode="External"/><Relationship Id="rId5015" Type="http://schemas.openxmlformats.org/officeDocument/2006/relationships/hyperlink" Target="https://www.transfermarkt.com/ns-mura/transfers/verein/4059/w_s/pos/saison_id/2023" TargetMode="External"/><Relationship Id="rId8585" Type="http://schemas.openxmlformats.org/officeDocument/2006/relationships/hyperlink" Target="https://www.transfermarkt.com/nk-rogaska/transfers/verein/55601/w_s/pos/saison_id/2023" TargetMode="External"/><Relationship Id="rId9636" Type="http://schemas.openxmlformats.org/officeDocument/2006/relationships/hyperlink" Target="https://www.transfermarkt.com/nk-domzale/transfers/verein/6248/w_s/pos/saison_id/2023" TargetMode="External"/><Relationship Id="rId1972" Type="http://schemas.openxmlformats.org/officeDocument/2006/relationships/hyperlink" Target="https://www.transfermarkt.com/nk-domzale/kader/verein/6248/saison_id/2023" TargetMode="External"/><Relationship Id="rId4031" Type="http://schemas.openxmlformats.org/officeDocument/2006/relationships/hyperlink" Target="https://www.transfermarkt.com/fc-koper/transfers/verein/433/w_s/pos/saison_id/2023" TargetMode="External"/><Relationship Id="rId7187" Type="http://schemas.openxmlformats.org/officeDocument/2006/relationships/hyperlink" Target="https://www.transfermarkt.com/ns-mura/transfers/verein/4059/w_s/pos/saison_id/2023" TargetMode="External"/><Relationship Id="rId8238" Type="http://schemas.openxmlformats.org/officeDocument/2006/relationships/hyperlink" Target="https://www.transfermarkt.com/nk-aluminij-kidricevo/transfers/verein/11033/w_s/pos/saison_id/2023" TargetMode="External"/><Relationship Id="rId1625" Type="http://schemas.openxmlformats.org/officeDocument/2006/relationships/hyperlink" Target="https://www.transfermarkt.com/nk-radomlje/transfers/verein/21460/w_s/pos/saison_id/2023" TargetMode="External"/><Relationship Id="rId7254" Type="http://schemas.openxmlformats.org/officeDocument/2006/relationships/hyperlink" Target="https://www.transfermarkt.com/nk-bravo/transfers/verein/26985/w_s/pos/saison_id/2023" TargetMode="External"/><Relationship Id="rId8305" Type="http://schemas.openxmlformats.org/officeDocument/2006/relationships/hyperlink" Target="https://www.transfermarkt.com/nk-bravo/kader/verein/26985/saison_id/2023" TargetMode="External"/><Relationship Id="rId8652" Type="http://schemas.openxmlformats.org/officeDocument/2006/relationships/hyperlink" Target="https://www.transfermarkt.com/nk-maribor/transfers/verein/790/w_s/pos/saison_id/2023" TargetMode="External"/><Relationship Id="rId9703" Type="http://schemas.openxmlformats.org/officeDocument/2006/relationships/hyperlink" Target="https://www.transfermarkt.com/nk-olimpija-ljubljana/kader/verein/4772/saison_id/2023" TargetMode="External"/><Relationship Id="rId3797" Type="http://schemas.openxmlformats.org/officeDocument/2006/relationships/hyperlink" Target="https://www.transfermarkt.com/fc-koper/transfers/verein/433/w_s/pos/saison_id/2023" TargetMode="External"/><Relationship Id="rId4848" Type="http://schemas.openxmlformats.org/officeDocument/2006/relationships/hyperlink" Target="https://www.transfermarkt.com/nk-bravo/transfers/verein/26985/w_s/pos/saison_id/2023" TargetMode="External"/><Relationship Id="rId2399" Type="http://schemas.openxmlformats.org/officeDocument/2006/relationships/hyperlink" Target="https://www.transfermarkt.com/nk-aluminij-kidricevo/transfers/verein/11033/w_s/pos/saison_id/2023" TargetMode="External"/><Relationship Id="rId3864" Type="http://schemas.openxmlformats.org/officeDocument/2006/relationships/hyperlink" Target="https://www.transfermarkt.com/nk-rogaska/transfers/verein/55601/w_s/pos/saison_id/2023" TargetMode="External"/><Relationship Id="rId4915" Type="http://schemas.openxmlformats.org/officeDocument/2006/relationships/hyperlink" Target="https://www.transfermarkt.com/ns-mura/kader/verein/4059/saison_id/2023" TargetMode="External"/><Relationship Id="rId6270" Type="http://schemas.openxmlformats.org/officeDocument/2006/relationships/hyperlink" Target="https://www.transfermarkt.com/nk-rogaska/transfers/verein/55601/w_s/pos/saison_id/2023" TargetMode="External"/><Relationship Id="rId7321" Type="http://schemas.openxmlformats.org/officeDocument/2006/relationships/hyperlink" Target="https://www.transfermarkt.com/nk-olimpija-ljubljana/kader/verein/4772/saison_id/2023" TargetMode="External"/><Relationship Id="rId785" Type="http://schemas.openxmlformats.org/officeDocument/2006/relationships/hyperlink" Target="https://www.transfermarkt.com/nk-aluminij-kidricevo/transfers/verein/11033/w_s/pos/saison_id/2023" TargetMode="External"/><Relationship Id="rId2466" Type="http://schemas.openxmlformats.org/officeDocument/2006/relationships/hyperlink" Target="https://www.transfermarkt.com/nk-rogaska/transfers/verein/55601/w_s/pos/saison_id/2023" TargetMode="External"/><Relationship Id="rId2880" Type="http://schemas.openxmlformats.org/officeDocument/2006/relationships/hyperlink" Target="https://www.transfermarkt.com/nk-bravo/transfers/verein/26985/w_s/pos/saison_id/2023" TargetMode="External"/><Relationship Id="rId3517" Type="http://schemas.openxmlformats.org/officeDocument/2006/relationships/hyperlink" Target="https://www.transfermarkt.com/nk-radomlje/kader/verein/21460/saison_id/2023" TargetMode="External"/><Relationship Id="rId3931" Type="http://schemas.openxmlformats.org/officeDocument/2006/relationships/hyperlink" Target="https://www.transfermarkt.com/fc-koper/kader/verein/433/saison_id/2023" TargetMode="External"/><Relationship Id="rId9079" Type="http://schemas.openxmlformats.org/officeDocument/2006/relationships/hyperlink" Target="https://www.transfermarkt.com/nk-maribor/kader/verein/790/saison_id/2023" TargetMode="External"/><Relationship Id="rId9493" Type="http://schemas.openxmlformats.org/officeDocument/2006/relationships/hyperlink" Target="https://www.transfermarkt.com/nk-radomlje/kader/verein/21460/saison_id/2023" TargetMode="External"/><Relationship Id="rId438" Type="http://schemas.openxmlformats.org/officeDocument/2006/relationships/hyperlink" Target="https://www.transfermarkt.com/nk-rogaska/transfers/verein/55601/w_s/pos/saison_id/2023" TargetMode="External"/><Relationship Id="rId852" Type="http://schemas.openxmlformats.org/officeDocument/2006/relationships/hyperlink" Target="https://www.transfermarkt.com/ns-mura/transfers/verein/4059/w_s/pos/saison_id/2023" TargetMode="External"/><Relationship Id="rId1068" Type="http://schemas.openxmlformats.org/officeDocument/2006/relationships/hyperlink" Target="https://www.transfermarkt.com/nk-celje/transfers/verein/710/w_s/pos/saison_id/2023" TargetMode="External"/><Relationship Id="rId1482" Type="http://schemas.openxmlformats.org/officeDocument/2006/relationships/hyperlink" Target="https://www.transfermarkt.com/nk-aluminij-kidricevo/transfers/verein/11033/w_s/pos/saison_id/2023" TargetMode="External"/><Relationship Id="rId2119" Type="http://schemas.openxmlformats.org/officeDocument/2006/relationships/hyperlink" Target="https://www.transfermarkt.com/nk-celje/kader/verein/710/saison_id/2023" TargetMode="External"/><Relationship Id="rId2533" Type="http://schemas.openxmlformats.org/officeDocument/2006/relationships/hyperlink" Target="https://www.transfermarkt.com/nk-rogaska/kader/verein/55601/saison_id/2023" TargetMode="External"/><Relationship Id="rId5689" Type="http://schemas.openxmlformats.org/officeDocument/2006/relationships/hyperlink" Target="https://www.transfermarkt.com/nk-maribor/kader/verein/790/saison_id/2023" TargetMode="External"/><Relationship Id="rId8095" Type="http://schemas.openxmlformats.org/officeDocument/2006/relationships/hyperlink" Target="https://www.transfermarkt.com/nk-bravo/kader/verein/26985/saison_id/2023" TargetMode="External"/><Relationship Id="rId9146" Type="http://schemas.openxmlformats.org/officeDocument/2006/relationships/hyperlink" Target="https://www.transfermarkt.com/fc-koper/transfers/verein/433/w_s/pos/saison_id/2023" TargetMode="External"/><Relationship Id="rId9560" Type="http://schemas.openxmlformats.org/officeDocument/2006/relationships/hyperlink" Target="https://www.transfermarkt.com/nk-domzale/transfers/verein/6248/w_s/pos/saison_id/2023" TargetMode="External"/><Relationship Id="rId505" Type="http://schemas.openxmlformats.org/officeDocument/2006/relationships/hyperlink" Target="https://www.transfermarkt.com/nk-olimpija-ljubljana/kader/verein/4772/saison_id/2023" TargetMode="External"/><Relationship Id="rId1135" Type="http://schemas.openxmlformats.org/officeDocument/2006/relationships/hyperlink" Target="https://www.transfermarkt.com/nk-celje/kader/verein/710/saison_id/2023" TargetMode="External"/><Relationship Id="rId8162" Type="http://schemas.openxmlformats.org/officeDocument/2006/relationships/hyperlink" Target="https://www.transfermarkt.com/nk-olimpija-ljubljana/transfers/verein/4772/w_s/pos/saison_id/2023" TargetMode="External"/><Relationship Id="rId9213" Type="http://schemas.openxmlformats.org/officeDocument/2006/relationships/hyperlink" Target="https://www.transfermarkt.com/ns-mura/transfers/verein/4059/w_s/pos/saison_id/2023" TargetMode="External"/><Relationship Id="rId1202" Type="http://schemas.openxmlformats.org/officeDocument/2006/relationships/hyperlink" Target="https://www.transfermarkt.com/nk-rogaska/transfers/verein/55601/w_s/pos/saison_id/2023" TargetMode="External"/><Relationship Id="rId2600" Type="http://schemas.openxmlformats.org/officeDocument/2006/relationships/hyperlink" Target="https://www.transfermarkt.com/nk-domzale/transfers/verein/6248/w_s/pos/saison_id/2023" TargetMode="External"/><Relationship Id="rId4358" Type="http://schemas.openxmlformats.org/officeDocument/2006/relationships/hyperlink" Target="https://www.transfermarkt.com/nk-bravo/transfers/verein/26985/w_s/pos/saison_id/2023" TargetMode="External"/><Relationship Id="rId5409" Type="http://schemas.openxmlformats.org/officeDocument/2006/relationships/hyperlink" Target="https://www.transfermarkt.com/nk-bravo/transfers/verein/26985/w_s/pos/saison_id/2023" TargetMode="External"/><Relationship Id="rId5756" Type="http://schemas.openxmlformats.org/officeDocument/2006/relationships/hyperlink" Target="https://www.transfermarkt.com/nk-aluminij-kidricevo/transfers/verein/11033/w_s/pos/saison_id/2023" TargetMode="External"/><Relationship Id="rId6807" Type="http://schemas.openxmlformats.org/officeDocument/2006/relationships/hyperlink" Target="https://www.transfermarkt.com/ns-mura/transfers/verein/4059/w_s/pos/saison_id/2023" TargetMode="External"/><Relationship Id="rId4772" Type="http://schemas.openxmlformats.org/officeDocument/2006/relationships/hyperlink" Target="https://www.transfermarkt.com/nk-radomlje/transfers/verein/21460/w_s/pos/saison_id/2023" TargetMode="External"/><Relationship Id="rId5823" Type="http://schemas.openxmlformats.org/officeDocument/2006/relationships/hyperlink" Target="https://www.transfermarkt.com/ns-mura/transfers/verein/4059/w_s/pos/saison_id/2023" TargetMode="External"/><Relationship Id="rId8979" Type="http://schemas.openxmlformats.org/officeDocument/2006/relationships/hyperlink" Target="https://www.transfermarkt.com/nk-celje/transfers/verein/710/w_s/pos/saison_id/2023" TargetMode="External"/><Relationship Id="rId295" Type="http://schemas.openxmlformats.org/officeDocument/2006/relationships/hyperlink" Target="https://www.transfermarkt.com/nk-maribor/kader/verein/790/saison_id/2023" TargetMode="External"/><Relationship Id="rId3374" Type="http://schemas.openxmlformats.org/officeDocument/2006/relationships/hyperlink" Target="https://www.transfermarkt.com/nk-domzale/transfers/verein/6248/w_s/pos/saison_id/2023" TargetMode="External"/><Relationship Id="rId4425" Type="http://schemas.openxmlformats.org/officeDocument/2006/relationships/hyperlink" Target="https://www.transfermarkt.com/fc-koper/transfers/verein/433/w_s/pos/saison_id/2023" TargetMode="External"/><Relationship Id="rId7995" Type="http://schemas.openxmlformats.org/officeDocument/2006/relationships/hyperlink" Target="https://www.transfermarkt.com/nk-aluminij-kidricevo/transfers/verein/11033/w_s/pos/saison_id/2023" TargetMode="External"/><Relationship Id="rId2390" Type="http://schemas.openxmlformats.org/officeDocument/2006/relationships/hyperlink" Target="https://www.transfermarkt.com/nk-bravo/transfers/verein/26985/w_s/pos/saison_id/2023" TargetMode="External"/><Relationship Id="rId3027" Type="http://schemas.openxmlformats.org/officeDocument/2006/relationships/hyperlink" Target="https://www.transfermarkt.com/nk-domzale/transfers/verein/6248/w_s/pos/saison_id/2023" TargetMode="External"/><Relationship Id="rId3441" Type="http://schemas.openxmlformats.org/officeDocument/2006/relationships/hyperlink" Target="https://www.transfermarkt.com/nk-bravo/transfers/verein/26985/w_s/pos/saison_id/2023" TargetMode="External"/><Relationship Id="rId6597" Type="http://schemas.openxmlformats.org/officeDocument/2006/relationships/hyperlink" Target="https://www.transfermarkt.com/nk-rogaska/transfers/verein/55601/w_s/pos/saison_id/2023" TargetMode="External"/><Relationship Id="rId7648" Type="http://schemas.openxmlformats.org/officeDocument/2006/relationships/hyperlink" Target="https://www.transfermarkt.com/nk-rogaska/kader/verein/55601/saison_id/2023" TargetMode="External"/><Relationship Id="rId362" Type="http://schemas.openxmlformats.org/officeDocument/2006/relationships/hyperlink" Target="https://www.transfermarkt.com/nk-bravo/transfers/verein/26985/w_s/pos/saison_id/2023" TargetMode="External"/><Relationship Id="rId2043" Type="http://schemas.openxmlformats.org/officeDocument/2006/relationships/hyperlink" Target="https://www.transfermarkt.com/fc-koper/transfers/verein/433/w_s/pos/saison_id/2023" TargetMode="External"/><Relationship Id="rId5199" Type="http://schemas.openxmlformats.org/officeDocument/2006/relationships/hyperlink" Target="https://www.transfermarkt.com/fc-koper/transfers/verein/433/w_s/pos/saison_id/2023" TargetMode="External"/><Relationship Id="rId6664" Type="http://schemas.openxmlformats.org/officeDocument/2006/relationships/hyperlink" Target="https://www.transfermarkt.com/fc-koper/kader/verein/433/saison_id/2023" TargetMode="External"/><Relationship Id="rId7715" Type="http://schemas.openxmlformats.org/officeDocument/2006/relationships/hyperlink" Target="https://www.transfermarkt.com/nk-aluminij-kidricevo/transfers/verein/11033/w_s/pos/saison_id/2023" TargetMode="External"/><Relationship Id="rId9070" Type="http://schemas.openxmlformats.org/officeDocument/2006/relationships/hyperlink" Target="https://www.transfermarkt.com/nk-domzale/kader/verein/6248/saison_id/2023" TargetMode="External"/><Relationship Id="rId2110" Type="http://schemas.openxmlformats.org/officeDocument/2006/relationships/hyperlink" Target="https://www.transfermarkt.com/nk-radomlje/kader/verein/21460/saison_id/2023" TargetMode="External"/><Relationship Id="rId5266" Type="http://schemas.openxmlformats.org/officeDocument/2006/relationships/hyperlink" Target="https://www.transfermarkt.com/nk-celje/kader/verein/710/saison_id/2023" TargetMode="External"/><Relationship Id="rId5680" Type="http://schemas.openxmlformats.org/officeDocument/2006/relationships/hyperlink" Target="https://www.transfermarkt.com/nk-bravo/kader/verein/26985/saison_id/2023" TargetMode="External"/><Relationship Id="rId6317" Type="http://schemas.openxmlformats.org/officeDocument/2006/relationships/hyperlink" Target="https://www.transfermarkt.com/nk-radomlje/transfers/verein/21460/w_s/pos/saison_id/2023" TargetMode="External"/><Relationship Id="rId4282" Type="http://schemas.openxmlformats.org/officeDocument/2006/relationships/hyperlink" Target="https://www.transfermarkt.com/nk-radomlje/kader/verein/21460/saison_id/2023" TargetMode="External"/><Relationship Id="rId5333" Type="http://schemas.openxmlformats.org/officeDocument/2006/relationships/hyperlink" Target="https://www.transfermarkt.com/nk-celje/transfers/verein/710/w_s/pos/saison_id/2023" TargetMode="External"/><Relationship Id="rId6731" Type="http://schemas.openxmlformats.org/officeDocument/2006/relationships/hyperlink" Target="https://www.transfermarkt.com/nk-bravo/transfers/verein/26985/w_s/pos/saison_id/2023" TargetMode="External"/><Relationship Id="rId8489" Type="http://schemas.openxmlformats.org/officeDocument/2006/relationships/hyperlink" Target="https://www.transfermarkt.com/nk-radomlje/transfers/verein/21460/w_s/pos/saison_id/2023" TargetMode="External"/><Relationship Id="rId1876" Type="http://schemas.openxmlformats.org/officeDocument/2006/relationships/hyperlink" Target="https://www.transfermarkt.com/nk-celje/kader/verein/710/saison_id/2023" TargetMode="External"/><Relationship Id="rId2927" Type="http://schemas.openxmlformats.org/officeDocument/2006/relationships/hyperlink" Target="https://www.transfermarkt.com/fc-koper/transfers/verein/433/w_s/pos/saison_id/2023" TargetMode="External"/><Relationship Id="rId1529" Type="http://schemas.openxmlformats.org/officeDocument/2006/relationships/hyperlink" Target="https://www.transfermarkt.com/nk-bravo/transfers/verein/26985/w_s/pos/saison_id/2023" TargetMode="External"/><Relationship Id="rId1943" Type="http://schemas.openxmlformats.org/officeDocument/2006/relationships/hyperlink" Target="https://www.transfermarkt.com/fc-koper/transfers/verein/433/w_s/pos/saison_id/2023" TargetMode="External"/><Relationship Id="rId5400" Type="http://schemas.openxmlformats.org/officeDocument/2006/relationships/hyperlink" Target="https://www.transfermarkt.com/nk-aluminij-kidricevo/transfers/verein/11033/w_s/pos/saison_id/2023" TargetMode="External"/><Relationship Id="rId8556" Type="http://schemas.openxmlformats.org/officeDocument/2006/relationships/hyperlink" Target="https://www.transfermarkt.com/nk-celje/transfers/verein/710/w_s/pos/saison_id/2023" TargetMode="External"/><Relationship Id="rId8970" Type="http://schemas.openxmlformats.org/officeDocument/2006/relationships/hyperlink" Target="https://www.transfermarkt.com/nk-aluminij-kidricevo/transfers/verein/11033/w_s/pos/saison_id/2023" TargetMode="External"/><Relationship Id="rId9607" Type="http://schemas.openxmlformats.org/officeDocument/2006/relationships/hyperlink" Target="https://www.transfermarkt.com/nk-bravo/kader/verein/26985/saison_id/2023" TargetMode="External"/><Relationship Id="rId4002" Type="http://schemas.openxmlformats.org/officeDocument/2006/relationships/hyperlink" Target="https://www.transfermarkt.com/nk-radomlje/transfers/verein/21460/w_s/pos/saison_id/2023" TargetMode="External"/><Relationship Id="rId7158" Type="http://schemas.openxmlformats.org/officeDocument/2006/relationships/hyperlink" Target="https://www.transfermarkt.com/nk-aluminij-kidricevo/transfers/verein/11033/w_s/pos/saison_id/2023" TargetMode="External"/><Relationship Id="rId7572" Type="http://schemas.openxmlformats.org/officeDocument/2006/relationships/hyperlink" Target="https://www.transfermarkt.com/nk-radomlje/transfers/verein/21460/w_s/pos/saison_id/2023" TargetMode="External"/><Relationship Id="rId8209" Type="http://schemas.openxmlformats.org/officeDocument/2006/relationships/hyperlink" Target="https://www.transfermarkt.com/ns-mura/transfers/verein/4059/w_s/pos/saison_id/2023" TargetMode="External"/><Relationship Id="rId8623" Type="http://schemas.openxmlformats.org/officeDocument/2006/relationships/hyperlink" Target="https://www.transfermarkt.com/nk-maribor/transfers/verein/790/w_s/pos/saison_id/2023" TargetMode="External"/><Relationship Id="rId3768" Type="http://schemas.openxmlformats.org/officeDocument/2006/relationships/hyperlink" Target="https://www.transfermarkt.com/nk-aluminij-kidricevo/transfers/verein/11033/w_s/pos/saison_id/2023" TargetMode="External"/><Relationship Id="rId4819" Type="http://schemas.openxmlformats.org/officeDocument/2006/relationships/hyperlink" Target="https://www.transfermarkt.com/ns-mura/kader/verein/4059/saison_id/2023" TargetMode="External"/><Relationship Id="rId6174" Type="http://schemas.openxmlformats.org/officeDocument/2006/relationships/hyperlink" Target="https://www.transfermarkt.com/fc-koper/transfers/verein/433/w_s/pos/saison_id/2023" TargetMode="External"/><Relationship Id="rId7225" Type="http://schemas.openxmlformats.org/officeDocument/2006/relationships/hyperlink" Target="https://www.transfermarkt.com/nk-maribor/kader/verein/790/saison_id/2023" TargetMode="External"/><Relationship Id="rId689" Type="http://schemas.openxmlformats.org/officeDocument/2006/relationships/hyperlink" Target="https://www.transfermarkt.com/nk-domzale/transfers/verein/6248/w_s/pos/saison_id/2023" TargetMode="External"/><Relationship Id="rId2784" Type="http://schemas.openxmlformats.org/officeDocument/2006/relationships/hyperlink" Target="https://www.transfermarkt.com/nk-maribor/transfers/verein/790/w_s/pos/saison_id/2023" TargetMode="External"/><Relationship Id="rId5190" Type="http://schemas.openxmlformats.org/officeDocument/2006/relationships/hyperlink" Target="https://www.transfermarkt.com/nk-bravo/transfers/verein/26985/w_s/pos/saison_id/2023" TargetMode="External"/><Relationship Id="rId6241" Type="http://schemas.openxmlformats.org/officeDocument/2006/relationships/hyperlink" Target="https://www.transfermarkt.com/nk-maribor/kader/verein/790/saison_id/2023" TargetMode="External"/><Relationship Id="rId9397" Type="http://schemas.openxmlformats.org/officeDocument/2006/relationships/hyperlink" Target="https://www.transfermarkt.com/nk-rogaska/kader/verein/55601/saison_id/2023" TargetMode="External"/><Relationship Id="rId756" Type="http://schemas.openxmlformats.org/officeDocument/2006/relationships/hyperlink" Target="https://www.transfermarkt.com/nk-bravo/transfers/verein/26985/w_s/pos/saison_id/2023" TargetMode="External"/><Relationship Id="rId1386" Type="http://schemas.openxmlformats.org/officeDocument/2006/relationships/hyperlink" Target="https://www.transfermarkt.com/nk-domzale/transfers/verein/6248/w_s/pos/saison_id/2023" TargetMode="External"/><Relationship Id="rId2437" Type="http://schemas.openxmlformats.org/officeDocument/2006/relationships/hyperlink" Target="https://www.transfermarkt.com/nk-domzale/kader/verein/6248/saison_id/2023" TargetMode="External"/><Relationship Id="rId3835" Type="http://schemas.openxmlformats.org/officeDocument/2006/relationships/hyperlink" Target="https://www.transfermarkt.com/ns-mura/kader/verein/4059/saison_id/2023" TargetMode="External"/><Relationship Id="rId9464" Type="http://schemas.openxmlformats.org/officeDocument/2006/relationships/hyperlink" Target="https://www.transfermarkt.com/fc-koper/transfers/verein/433/w_s/pos/saison_id/2023" TargetMode="External"/><Relationship Id="rId409" Type="http://schemas.openxmlformats.org/officeDocument/2006/relationships/hyperlink" Target="https://www.transfermarkt.com/nk-domzale/kader/verein/6248/saison_id/2023" TargetMode="External"/><Relationship Id="rId1039" Type="http://schemas.openxmlformats.org/officeDocument/2006/relationships/hyperlink" Target="https://www.transfermarkt.com/nk-rogaska/kader/verein/55601/saison_id/2023" TargetMode="External"/><Relationship Id="rId2851" Type="http://schemas.openxmlformats.org/officeDocument/2006/relationships/hyperlink" Target="https://www.transfermarkt.com/nk-maribor/kader/verein/790/saison_id/2023" TargetMode="External"/><Relationship Id="rId3902" Type="http://schemas.openxmlformats.org/officeDocument/2006/relationships/hyperlink" Target="https://www.transfermarkt.com/nk-olimpija-ljubljana/transfers/verein/4772/w_s/pos/saison_id/2023" TargetMode="External"/><Relationship Id="rId8066" Type="http://schemas.openxmlformats.org/officeDocument/2006/relationships/hyperlink" Target="https://www.transfermarkt.com/nk-aluminij-kidricevo/transfers/verein/11033/w_s/pos/saison_id/2023" TargetMode="External"/><Relationship Id="rId9117" Type="http://schemas.openxmlformats.org/officeDocument/2006/relationships/hyperlink" Target="https://www.transfermarkt.com/nk-domzale/transfers/verein/6248/w_s/pos/saison_id/2023" TargetMode="External"/><Relationship Id="rId92" Type="http://schemas.openxmlformats.org/officeDocument/2006/relationships/hyperlink" Target="https://www.transfermarkt.com/fc-koper/transfers/verein/433/w_s/pos/saison_id/2023" TargetMode="External"/><Relationship Id="rId823" Type="http://schemas.openxmlformats.org/officeDocument/2006/relationships/hyperlink" Target="https://www.transfermarkt.com/nk-bravo/kader/verein/26985/saison_id/2023" TargetMode="External"/><Relationship Id="rId1453" Type="http://schemas.openxmlformats.org/officeDocument/2006/relationships/hyperlink" Target="https://www.transfermarkt.com/nk-maribor/kader/verein/790/saison_id/2023" TargetMode="External"/><Relationship Id="rId2504" Type="http://schemas.openxmlformats.org/officeDocument/2006/relationships/hyperlink" Target="https://www.transfermarkt.com/nk-olimpija-ljubljana/transfers/verein/4772/w_s/pos/saison_id/2023" TargetMode="External"/><Relationship Id="rId7082" Type="http://schemas.openxmlformats.org/officeDocument/2006/relationships/hyperlink" Target="https://www.transfermarkt.com/ns-mura/transfers/verein/4059/w_s/pos/saison_id/2023" TargetMode="External"/><Relationship Id="rId8480" Type="http://schemas.openxmlformats.org/officeDocument/2006/relationships/hyperlink" Target="https://www.transfermarkt.com/nk-domzale/transfers/verein/6248/w_s/pos/saison_id/2023" TargetMode="External"/><Relationship Id="rId9531" Type="http://schemas.openxmlformats.org/officeDocument/2006/relationships/hyperlink" Target="https://www.transfermarkt.com/nk-radomlje/kader/verein/21460/saison_id/2023" TargetMode="External"/><Relationship Id="rId1106" Type="http://schemas.openxmlformats.org/officeDocument/2006/relationships/hyperlink" Target="https://www.transfermarkt.com/nk-olimpija-ljubljana/transfers/verein/4772/w_s/pos/saison_id/2023" TargetMode="External"/><Relationship Id="rId1520" Type="http://schemas.openxmlformats.org/officeDocument/2006/relationships/hyperlink" Target="https://www.transfermarkt.com/nk-olimpija-ljubljana/transfers/verein/4772/w_s/pos/saison_id/2023" TargetMode="External"/><Relationship Id="rId4676" Type="http://schemas.openxmlformats.org/officeDocument/2006/relationships/hyperlink" Target="https://www.transfermarkt.com/nk-domzale/transfers/verein/6248/w_s/pos/saison_id/2023" TargetMode="External"/><Relationship Id="rId5727" Type="http://schemas.openxmlformats.org/officeDocument/2006/relationships/hyperlink" Target="https://www.transfermarkt.com/nk-olimpija-ljubljana/transfers/verein/4772/w_s/pos/saison_id/2023" TargetMode="External"/><Relationship Id="rId8133" Type="http://schemas.openxmlformats.org/officeDocument/2006/relationships/hyperlink" Target="https://www.transfermarkt.com/ns-mura/transfers/verein/4059/w_s/pos/saison_id/2023" TargetMode="External"/><Relationship Id="rId3278" Type="http://schemas.openxmlformats.org/officeDocument/2006/relationships/hyperlink" Target="https://www.transfermarkt.com/nk-aluminij-kidricevo/transfers/verein/11033/w_s/pos/saison_id/2023" TargetMode="External"/><Relationship Id="rId3692" Type="http://schemas.openxmlformats.org/officeDocument/2006/relationships/hyperlink" Target="https://www.transfermarkt.com/fc-koper/transfers/verein/433/w_s/pos/saison_id/2023" TargetMode="External"/><Relationship Id="rId4329" Type="http://schemas.openxmlformats.org/officeDocument/2006/relationships/hyperlink" Target="https://www.transfermarkt.com/nk-domzale/transfers/verein/6248/w_s/pos/saison_id/2023" TargetMode="External"/><Relationship Id="rId4743" Type="http://schemas.openxmlformats.org/officeDocument/2006/relationships/hyperlink" Target="https://www.transfermarkt.com/nk-rogaska/transfers/verein/55601/w_s/pos/saison_id/2023" TargetMode="External"/><Relationship Id="rId7899" Type="http://schemas.openxmlformats.org/officeDocument/2006/relationships/hyperlink" Target="https://www.transfermarkt.com/nk-bravo/transfers/verein/26985/w_s/pos/saison_id/2023" TargetMode="External"/><Relationship Id="rId8200" Type="http://schemas.openxmlformats.org/officeDocument/2006/relationships/hyperlink" Target="https://www.transfermarkt.com/nk-radomlje/kader/verein/21460/saison_id/2023" TargetMode="External"/><Relationship Id="rId199" Type="http://schemas.openxmlformats.org/officeDocument/2006/relationships/hyperlink" Target="https://www.transfermarkt.com/nk-domzale/kader/verein/6248/saison_id/2023" TargetMode="External"/><Relationship Id="rId2294" Type="http://schemas.openxmlformats.org/officeDocument/2006/relationships/hyperlink" Target="https://www.transfermarkt.com/nk-domzale/transfers/verein/6248/w_s/pos/saison_id/2023" TargetMode="External"/><Relationship Id="rId3345" Type="http://schemas.openxmlformats.org/officeDocument/2006/relationships/hyperlink" Target="https://www.transfermarkt.com/nk-maribor/transfers/verein/790/w_s/pos/saison_id/2023" TargetMode="External"/><Relationship Id="rId266" Type="http://schemas.openxmlformats.org/officeDocument/2006/relationships/hyperlink" Target="https://www.transfermarkt.com/nk-olimpija-ljubljana/transfers/verein/4772/w_s/pos/saison_id/2023" TargetMode="External"/><Relationship Id="rId680" Type="http://schemas.openxmlformats.org/officeDocument/2006/relationships/hyperlink" Target="https://www.transfermarkt.com/nk-bravo/transfers/verein/26985/w_s/pos/saison_id/2023" TargetMode="External"/><Relationship Id="rId2361" Type="http://schemas.openxmlformats.org/officeDocument/2006/relationships/hyperlink" Target="https://www.transfermarkt.com/nk-maribor/transfers/verein/790/w_s/pos/saison_id/2023" TargetMode="External"/><Relationship Id="rId3412" Type="http://schemas.openxmlformats.org/officeDocument/2006/relationships/hyperlink" Target="https://www.transfermarkt.com/nk-olimpija-ljubljana/kader/verein/4772/saison_id/2023" TargetMode="External"/><Relationship Id="rId4810" Type="http://schemas.openxmlformats.org/officeDocument/2006/relationships/hyperlink" Target="https://www.transfermarkt.com/nk-maribor/kader/verein/790/saison_id/2023" TargetMode="External"/><Relationship Id="rId6568" Type="http://schemas.openxmlformats.org/officeDocument/2006/relationships/hyperlink" Target="https://www.transfermarkt.com/nk-aluminij-kidricevo/kader/verein/11033/saison_id/2023" TargetMode="External"/><Relationship Id="rId7619" Type="http://schemas.openxmlformats.org/officeDocument/2006/relationships/hyperlink" Target="https://www.transfermarkt.com/nk-domzale/transfers/verein/6248/w_s/pos/saison_id/2023" TargetMode="External"/><Relationship Id="rId7966" Type="http://schemas.openxmlformats.org/officeDocument/2006/relationships/hyperlink" Target="https://www.transfermarkt.com/fc-koper/kader/verein/433/saison_id/2023" TargetMode="External"/><Relationship Id="rId333" Type="http://schemas.openxmlformats.org/officeDocument/2006/relationships/hyperlink" Target="https://www.transfermarkt.com/nk-rogaska/transfers/verein/55601/w_s/pos/saison_id/2023" TargetMode="External"/><Relationship Id="rId2014" Type="http://schemas.openxmlformats.org/officeDocument/2006/relationships/hyperlink" Target="https://www.transfermarkt.com/nk-celje/kader/verein/710/saison_id/2023" TargetMode="External"/><Relationship Id="rId6982" Type="http://schemas.openxmlformats.org/officeDocument/2006/relationships/hyperlink" Target="https://www.transfermarkt.com/fc-koper/kader/verein/433/saison_id/2023" TargetMode="External"/><Relationship Id="rId9041" Type="http://schemas.openxmlformats.org/officeDocument/2006/relationships/hyperlink" Target="https://www.transfermarkt.com/nk-celje/transfers/verein/710/w_s/pos/saison_id/2023" TargetMode="External"/><Relationship Id="rId1030" Type="http://schemas.openxmlformats.org/officeDocument/2006/relationships/hyperlink" Target="https://www.transfermarkt.com/ns-mura/kader/verein/4059/saison_id/2023" TargetMode="External"/><Relationship Id="rId4186" Type="http://schemas.openxmlformats.org/officeDocument/2006/relationships/hyperlink" Target="https://www.transfermarkt.com/fc-koper/kader/verein/433/saison_id/2023" TargetMode="External"/><Relationship Id="rId5584" Type="http://schemas.openxmlformats.org/officeDocument/2006/relationships/hyperlink" Target="https://www.transfermarkt.com/nk-olimpija-ljubljana/kader/verein/4772/saison_id/2023" TargetMode="External"/><Relationship Id="rId6635" Type="http://schemas.openxmlformats.org/officeDocument/2006/relationships/hyperlink" Target="https://www.transfermarkt.com/nk-celje/transfers/verein/710/w_s/pos/saison_id/2023" TargetMode="External"/><Relationship Id="rId400" Type="http://schemas.openxmlformats.org/officeDocument/2006/relationships/hyperlink" Target="https://www.transfermarkt.com/nk-celje/kader/verein/710/saison_id/2023" TargetMode="External"/><Relationship Id="rId5237" Type="http://schemas.openxmlformats.org/officeDocument/2006/relationships/hyperlink" Target="https://www.transfermarkt.com/nk-maribor/transfers/verein/790/w_s/pos/saison_id/2023" TargetMode="External"/><Relationship Id="rId5651" Type="http://schemas.openxmlformats.org/officeDocument/2006/relationships/hyperlink" Target="https://www.transfermarkt.com/fc-koper/transfers/verein/433/w_s/pos/saison_id/2023" TargetMode="External"/><Relationship Id="rId6702" Type="http://schemas.openxmlformats.org/officeDocument/2006/relationships/hyperlink" Target="https://www.transfermarkt.com/nk-aluminij-kidricevo/transfers/verein/11033/w_s/pos/saison_id/2023" TargetMode="External"/><Relationship Id="rId1847" Type="http://schemas.openxmlformats.org/officeDocument/2006/relationships/hyperlink" Target="https://www.transfermarkt.com/nk-rogaska/transfers/verein/55601/w_s/pos/saison_id/2023" TargetMode="External"/><Relationship Id="rId4253" Type="http://schemas.openxmlformats.org/officeDocument/2006/relationships/hyperlink" Target="https://www.transfermarkt.com/ns-mura/transfers/verein/4059/w_s/pos/saison_id/2023" TargetMode="External"/><Relationship Id="rId5304" Type="http://schemas.openxmlformats.org/officeDocument/2006/relationships/hyperlink" Target="https://www.transfermarkt.com/fc-koper/transfers/verein/433/w_s/pos/saison_id/2023" TargetMode="External"/><Relationship Id="rId8874" Type="http://schemas.openxmlformats.org/officeDocument/2006/relationships/hyperlink" Target="https://www.transfermarkt.com/nk-radomlje/transfers/verein/21460/w_s/pos/saison_id/2023" TargetMode="External"/><Relationship Id="rId4320" Type="http://schemas.openxmlformats.org/officeDocument/2006/relationships/hyperlink" Target="https://www.transfermarkt.com/nk-celje/transfers/verein/710/w_s/pos/saison_id/2023" TargetMode="External"/><Relationship Id="rId7476" Type="http://schemas.openxmlformats.org/officeDocument/2006/relationships/hyperlink" Target="https://www.transfermarkt.com/nk-radomlje/transfers/verein/21460/w_s/pos/saison_id/2023" TargetMode="External"/><Relationship Id="rId7890" Type="http://schemas.openxmlformats.org/officeDocument/2006/relationships/hyperlink" Target="https://www.transfermarkt.com/nk-bravo/kader/verein/26985/saison_id/2023" TargetMode="External"/><Relationship Id="rId8527" Type="http://schemas.openxmlformats.org/officeDocument/2006/relationships/hyperlink" Target="https://www.transfermarkt.com/nk-aluminij-kidricevo/kader/verein/11033/saison_id/2023" TargetMode="External"/><Relationship Id="rId190" Type="http://schemas.openxmlformats.org/officeDocument/2006/relationships/hyperlink" Target="https://www.transfermarkt.com/fc-koper/kader/verein/433/saison_id/2023" TargetMode="External"/><Relationship Id="rId1914" Type="http://schemas.openxmlformats.org/officeDocument/2006/relationships/hyperlink" Target="https://www.transfermarkt.com/ns-mura/transfers/verein/4059/w_s/pos/saison_id/2023" TargetMode="External"/><Relationship Id="rId6078" Type="http://schemas.openxmlformats.org/officeDocument/2006/relationships/hyperlink" Target="https://www.transfermarkt.com/nk-maribor/kader/verein/790/saison_id/2023" TargetMode="External"/><Relationship Id="rId6492" Type="http://schemas.openxmlformats.org/officeDocument/2006/relationships/hyperlink" Target="https://www.transfermarkt.com/nk-celje/transfers/verein/710/w_s/pos/saison_id/2023" TargetMode="External"/><Relationship Id="rId7129" Type="http://schemas.openxmlformats.org/officeDocument/2006/relationships/hyperlink" Target="https://www.transfermarkt.com/fc-koper/kader/verein/433/saison_id/2023" TargetMode="External"/><Relationship Id="rId7543" Type="http://schemas.openxmlformats.org/officeDocument/2006/relationships/hyperlink" Target="https://www.transfermarkt.com/nk-bravo/kader/verein/26985/saison_id/2023" TargetMode="External"/><Relationship Id="rId8941" Type="http://schemas.openxmlformats.org/officeDocument/2006/relationships/hyperlink" Target="https://www.transfermarkt.com/nk-domzale/kader/verein/6248/saison_id/2023" TargetMode="External"/><Relationship Id="rId5094" Type="http://schemas.openxmlformats.org/officeDocument/2006/relationships/hyperlink" Target="https://www.transfermarkt.com/nk-celje/transfers/verein/710/w_s/pos/saison_id/2023" TargetMode="External"/><Relationship Id="rId6145" Type="http://schemas.openxmlformats.org/officeDocument/2006/relationships/hyperlink" Target="https://www.transfermarkt.com/nk-domzale/kader/verein/6248/saison_id/2023" TargetMode="External"/><Relationship Id="rId2688" Type="http://schemas.openxmlformats.org/officeDocument/2006/relationships/hyperlink" Target="https://www.transfermarkt.com/nk-celje/transfers/verein/710/w_s/pos/saison_id/2023" TargetMode="External"/><Relationship Id="rId3739" Type="http://schemas.openxmlformats.org/officeDocument/2006/relationships/hyperlink" Target="https://www.transfermarkt.com/nk-olimpija-ljubljana/kader/verein/4772/saison_id/2023" TargetMode="External"/><Relationship Id="rId5161" Type="http://schemas.openxmlformats.org/officeDocument/2006/relationships/hyperlink" Target="https://www.transfermarkt.com/nk-celje/kader/verein/710/saison_id/2023" TargetMode="External"/><Relationship Id="rId7610" Type="http://schemas.openxmlformats.org/officeDocument/2006/relationships/hyperlink" Target="https://www.transfermarkt.com/nk-celje/transfers/verein/710/w_s/pos/saison_id/2023" TargetMode="External"/><Relationship Id="rId2755" Type="http://schemas.openxmlformats.org/officeDocument/2006/relationships/hyperlink" Target="https://www.transfermarkt.com/fc-koper/kader/verein/433/saison_id/2023" TargetMode="External"/><Relationship Id="rId3806" Type="http://schemas.openxmlformats.org/officeDocument/2006/relationships/hyperlink" Target="https://www.transfermarkt.com/nk-rogaska/transfers/verein/55601/w_s/pos/saison_id/2023" TargetMode="External"/><Relationship Id="rId6212" Type="http://schemas.openxmlformats.org/officeDocument/2006/relationships/hyperlink" Target="https://www.transfermarkt.com/nk-aluminij-kidricevo/transfers/verein/11033/w_s/pos/saison_id/2023" TargetMode="External"/><Relationship Id="rId9368" Type="http://schemas.openxmlformats.org/officeDocument/2006/relationships/hyperlink" Target="https://www.transfermarkt.com/nk-domzale/transfers/verein/6248/w_s/pos/saison_id/2023" TargetMode="External"/><Relationship Id="rId727" Type="http://schemas.openxmlformats.org/officeDocument/2006/relationships/hyperlink" Target="https://www.transfermarkt.com/nk-bravo/kader/verein/26985/saison_id/2023" TargetMode="External"/><Relationship Id="rId1357" Type="http://schemas.openxmlformats.org/officeDocument/2006/relationships/hyperlink" Target="https://www.transfermarkt.com/ns-mura/kader/verein/4059/saison_id/2023" TargetMode="External"/><Relationship Id="rId1771" Type="http://schemas.openxmlformats.org/officeDocument/2006/relationships/hyperlink" Target="https://www.transfermarkt.com/nk-rogaska/kader/verein/55601/saison_id/2023" TargetMode="External"/><Relationship Id="rId2408" Type="http://schemas.openxmlformats.org/officeDocument/2006/relationships/hyperlink" Target="https://www.transfermarkt.com/nk-celje/transfers/verein/710/w_s/pos/saison_id/2023" TargetMode="External"/><Relationship Id="rId2822" Type="http://schemas.openxmlformats.org/officeDocument/2006/relationships/hyperlink" Target="https://www.transfermarkt.com/nk-radomlje/transfers/verein/21460/w_s/pos/saison_id/2023" TargetMode="External"/><Relationship Id="rId5978" Type="http://schemas.openxmlformats.org/officeDocument/2006/relationships/hyperlink" Target="https://www.transfermarkt.com/ns-mura/transfers/verein/4059/w_s/pos/saison_id/2023" TargetMode="External"/><Relationship Id="rId8384" Type="http://schemas.openxmlformats.org/officeDocument/2006/relationships/hyperlink" Target="https://www.transfermarkt.com/nk-celje/transfers/verein/710/w_s/pos/saison_id/2023" TargetMode="External"/><Relationship Id="rId9435" Type="http://schemas.openxmlformats.org/officeDocument/2006/relationships/hyperlink" Target="https://www.transfermarkt.com/nk-aluminij-kidricevo/transfers/verein/11033/w_s/pos/saison_id/2023" TargetMode="External"/><Relationship Id="rId63" Type="http://schemas.openxmlformats.org/officeDocument/2006/relationships/hyperlink" Target="https://www.transfermarkt.com/nk-olimpija-ljubljana/transfers/verein/4772/w_s/pos/saison_id/2023" TargetMode="External"/><Relationship Id="rId1424" Type="http://schemas.openxmlformats.org/officeDocument/2006/relationships/hyperlink" Target="https://www.transfermarkt.com/nk-bravo/transfers/verein/26985/w_s/pos/saison_id/2023" TargetMode="External"/><Relationship Id="rId4994" Type="http://schemas.openxmlformats.org/officeDocument/2006/relationships/hyperlink" Target="https://www.transfermarkt.com/fc-koper/transfers/verein/433/w_s/pos/saison_id/2023" TargetMode="External"/><Relationship Id="rId8037" Type="http://schemas.openxmlformats.org/officeDocument/2006/relationships/hyperlink" Target="https://www.transfermarkt.com/ns-mura/transfers/verein/4059/w_s/pos/saison_id/2023" TargetMode="External"/><Relationship Id="rId8451" Type="http://schemas.openxmlformats.org/officeDocument/2006/relationships/hyperlink" Target="https://www.transfermarkt.com/nk-rogaska/transfers/verein/55601/w_s/pos/saison_id/2023" TargetMode="External"/><Relationship Id="rId9502" Type="http://schemas.openxmlformats.org/officeDocument/2006/relationships/hyperlink" Target="https://www.transfermarkt.com/nk-rogaska/kader/verein/55601/saison_id/2023" TargetMode="External"/><Relationship Id="rId3596" Type="http://schemas.openxmlformats.org/officeDocument/2006/relationships/hyperlink" Target="https://www.transfermarkt.com/ns-mura/transfers/verein/4059/w_s/pos/saison_id/2023" TargetMode="External"/><Relationship Id="rId4647" Type="http://schemas.openxmlformats.org/officeDocument/2006/relationships/hyperlink" Target="https://www.transfermarkt.com/nk-maribor/transfers/verein/790/w_s/pos/saison_id/2023" TargetMode="External"/><Relationship Id="rId7053" Type="http://schemas.openxmlformats.org/officeDocument/2006/relationships/hyperlink" Target="https://www.transfermarkt.com/nk-aluminij-kidricevo/transfers/verein/11033/w_s/pos/saison_id/2023" TargetMode="External"/><Relationship Id="rId8104" Type="http://schemas.openxmlformats.org/officeDocument/2006/relationships/hyperlink" Target="https://www.transfermarkt.com/nk-olimpija-ljubljana/kader/verein/4772/saison_id/2023" TargetMode="External"/><Relationship Id="rId2198" Type="http://schemas.openxmlformats.org/officeDocument/2006/relationships/hyperlink" Target="https://www.transfermarkt.com/nk-radomlje/transfers/verein/21460/w_s/pos/saison_id/2023" TargetMode="External"/><Relationship Id="rId3249" Type="http://schemas.openxmlformats.org/officeDocument/2006/relationships/hyperlink" Target="https://www.transfermarkt.com/nk-radomlje/transfers/verein/21460/w_s/pos/saison_id/2023" TargetMode="External"/><Relationship Id="rId7120" Type="http://schemas.openxmlformats.org/officeDocument/2006/relationships/hyperlink" Target="https://www.transfermarkt.com/nk-domzale/kader/verein/6248/saison_id/2023" TargetMode="External"/><Relationship Id="rId584" Type="http://schemas.openxmlformats.org/officeDocument/2006/relationships/hyperlink" Target="https://www.transfermarkt.com/fc-koper/transfers/verein/433/w_s/pos/saison_id/2023" TargetMode="External"/><Relationship Id="rId2265" Type="http://schemas.openxmlformats.org/officeDocument/2006/relationships/hyperlink" Target="https://www.transfermarkt.com/nk-aluminij-kidricevo/transfers/verein/11033/w_s/pos/saison_id/2023" TargetMode="External"/><Relationship Id="rId3663" Type="http://schemas.openxmlformats.org/officeDocument/2006/relationships/hyperlink" Target="https://www.transfermarkt.com/ns-mura/kader/verein/4059/saison_id/2023" TargetMode="External"/><Relationship Id="rId4714" Type="http://schemas.openxmlformats.org/officeDocument/2006/relationships/hyperlink" Target="https://www.transfermarkt.com/nk-olimpija-ljubljana/kader/verein/4772/saison_id/2023" TargetMode="External"/><Relationship Id="rId9292" Type="http://schemas.openxmlformats.org/officeDocument/2006/relationships/hyperlink" Target="https://www.transfermarkt.com/nk-rogaska/kader/verein/55601/saison_id/2023" TargetMode="External"/><Relationship Id="rId237" Type="http://schemas.openxmlformats.org/officeDocument/2006/relationships/hyperlink" Target="https://www.transfermarkt.com/nk-olimpija-ljubljana/transfers/verein/4772/w_s/pos/saison_id/2023" TargetMode="External"/><Relationship Id="rId3316" Type="http://schemas.openxmlformats.org/officeDocument/2006/relationships/hyperlink" Target="https://www.transfermarkt.com/nk-rogaska/kader/verein/55601/saison_id/2023" TargetMode="External"/><Relationship Id="rId3730" Type="http://schemas.openxmlformats.org/officeDocument/2006/relationships/hyperlink" Target="https://www.transfermarkt.com/nk-celje/kader/verein/710/saison_id/2023" TargetMode="External"/><Relationship Id="rId6886" Type="http://schemas.openxmlformats.org/officeDocument/2006/relationships/hyperlink" Target="https://www.transfermarkt.com/ns-mura/kader/verein/4059/saison_id/2023" TargetMode="External"/><Relationship Id="rId7937" Type="http://schemas.openxmlformats.org/officeDocument/2006/relationships/hyperlink" Target="https://www.transfermarkt.com/nk-aluminij-kidricevo/transfers/verein/11033/w_s/pos/saison_id/2023" TargetMode="External"/><Relationship Id="rId651" Type="http://schemas.openxmlformats.org/officeDocument/2006/relationships/hyperlink" Target="https://www.transfermarkt.com/nk-celje/transfers/verein/710/w_s/pos/saison_id/2023" TargetMode="External"/><Relationship Id="rId1281" Type="http://schemas.openxmlformats.org/officeDocument/2006/relationships/hyperlink" Target="https://www.transfermarkt.com/nk-radomlje/transfers/verein/21460/w_s/pos/saison_id/2023" TargetMode="External"/><Relationship Id="rId2332" Type="http://schemas.openxmlformats.org/officeDocument/2006/relationships/hyperlink" Target="https://www.transfermarkt.com/ns-mura/kader/verein/4059/saison_id/2023" TargetMode="External"/><Relationship Id="rId5488" Type="http://schemas.openxmlformats.org/officeDocument/2006/relationships/hyperlink" Target="https://www.transfermarkt.com/nk-bravo/kader/verein/26985/saison_id/2023" TargetMode="External"/><Relationship Id="rId6539" Type="http://schemas.openxmlformats.org/officeDocument/2006/relationships/hyperlink" Target="https://www.transfermarkt.com/nk-bravo/transfers/verein/26985/w_s/pos/saison_id/2023" TargetMode="External"/><Relationship Id="rId6953" Type="http://schemas.openxmlformats.org/officeDocument/2006/relationships/hyperlink" Target="https://www.transfermarkt.com/nk-bravo/transfers/verein/26985/w_s/pos/saison_id/2023" TargetMode="External"/><Relationship Id="rId304" Type="http://schemas.openxmlformats.org/officeDocument/2006/relationships/hyperlink" Target="https://www.transfermarkt.com/nk-rogaska/kader/verein/55601/saison_id/2023" TargetMode="External"/><Relationship Id="rId5555" Type="http://schemas.openxmlformats.org/officeDocument/2006/relationships/hyperlink" Target="https://www.transfermarkt.com/nk-celje/transfers/verein/710/w_s/pos/saison_id/2023" TargetMode="External"/><Relationship Id="rId6606" Type="http://schemas.openxmlformats.org/officeDocument/2006/relationships/hyperlink" Target="https://www.transfermarkt.com/nk-domzale/transfers/verein/6248/w_s/pos/saison_id/2023" TargetMode="External"/><Relationship Id="rId9012" Type="http://schemas.openxmlformats.org/officeDocument/2006/relationships/hyperlink" Target="https://www.transfermarkt.com/nk-olimpija-ljubljana/transfers/verein/4772/w_s/pos/saison_id/2023" TargetMode="External"/><Relationship Id="rId1001" Type="http://schemas.openxmlformats.org/officeDocument/2006/relationships/hyperlink" Target="https://www.transfermarkt.com/nk-rogaska/transfers/verein/55601/w_s/pos/saison_id/2023" TargetMode="External"/><Relationship Id="rId4157" Type="http://schemas.openxmlformats.org/officeDocument/2006/relationships/hyperlink" Target="https://www.transfermarkt.com/nk-rogaska/transfers/verein/55601/w_s/pos/saison_id/2023" TargetMode="External"/><Relationship Id="rId4571" Type="http://schemas.openxmlformats.org/officeDocument/2006/relationships/hyperlink" Target="https://www.transfermarkt.com/nk-olimpija-ljubljana/transfers/verein/4772/w_s/pos/saison_id/2023" TargetMode="External"/><Relationship Id="rId5208" Type="http://schemas.openxmlformats.org/officeDocument/2006/relationships/hyperlink" Target="https://www.transfermarkt.com/ns-mura/transfers/verein/4059/w_s/pos/saison_id/2023" TargetMode="External"/><Relationship Id="rId5622" Type="http://schemas.openxmlformats.org/officeDocument/2006/relationships/hyperlink" Target="https://www.transfermarkt.com/ns-mura/transfers/verein/4059/w_s/pos/saison_id/2023" TargetMode="External"/><Relationship Id="rId8778" Type="http://schemas.openxmlformats.org/officeDocument/2006/relationships/hyperlink" Target="https://www.transfermarkt.com/nk-celje/transfers/verein/710/w_s/pos/saison_id/2023" TargetMode="External"/><Relationship Id="rId3173" Type="http://schemas.openxmlformats.org/officeDocument/2006/relationships/hyperlink" Target="https://www.transfermarkt.com/nk-domzale/transfers/verein/6248/w_s/pos/saison_id/2023" TargetMode="External"/><Relationship Id="rId4224" Type="http://schemas.openxmlformats.org/officeDocument/2006/relationships/hyperlink" Target="https://www.transfermarkt.com/nk-bravo/transfers/verein/26985/w_s/pos/saison_id/2023" TargetMode="External"/><Relationship Id="rId1818" Type="http://schemas.openxmlformats.org/officeDocument/2006/relationships/hyperlink" Target="https://www.transfermarkt.com/nk-bravo/kader/verein/26985/saison_id/2023" TargetMode="External"/><Relationship Id="rId3240" Type="http://schemas.openxmlformats.org/officeDocument/2006/relationships/hyperlink" Target="https://www.transfermarkt.com/nk-maribor/transfers/verein/790/w_s/pos/saison_id/2023" TargetMode="External"/><Relationship Id="rId6396" Type="http://schemas.openxmlformats.org/officeDocument/2006/relationships/hyperlink" Target="https://www.transfermarkt.com/nk-domzale/transfers/verein/6248/w_s/pos/saison_id/2023" TargetMode="External"/><Relationship Id="rId7794" Type="http://schemas.openxmlformats.org/officeDocument/2006/relationships/hyperlink" Target="https://www.transfermarkt.com/nk-bravo/transfers/verein/26985/w_s/pos/saison_id/2023" TargetMode="External"/><Relationship Id="rId8845" Type="http://schemas.openxmlformats.org/officeDocument/2006/relationships/hyperlink" Target="https://www.transfermarkt.com/nk-rogaska/kader/verein/55601/saison_id/2023" TargetMode="External"/><Relationship Id="rId161" Type="http://schemas.openxmlformats.org/officeDocument/2006/relationships/hyperlink" Target="https://www.transfermarkt.com/fc-koper/transfers/verein/433/w_s/pos/saison_id/2023" TargetMode="External"/><Relationship Id="rId6049" Type="http://schemas.openxmlformats.org/officeDocument/2006/relationships/hyperlink" Target="https://www.transfermarkt.com/nk-olimpija-ljubljana/kader/verein/4772/saison_id/2023" TargetMode="External"/><Relationship Id="rId7447" Type="http://schemas.openxmlformats.org/officeDocument/2006/relationships/hyperlink" Target="https://www.transfermarkt.com/nk-maribor/kader/verein/790/saison_id/2023" TargetMode="External"/><Relationship Id="rId7861" Type="http://schemas.openxmlformats.org/officeDocument/2006/relationships/hyperlink" Target="https://www.transfermarkt.com/nk-olimpija-ljubljana/kader/verein/4772/saison_id/2023" TargetMode="External"/><Relationship Id="rId8912" Type="http://schemas.openxmlformats.org/officeDocument/2006/relationships/hyperlink" Target="https://www.transfermarkt.com/nk-maribor/transfers/verein/790/w_s/pos/saison_id/2023" TargetMode="External"/><Relationship Id="rId6463" Type="http://schemas.openxmlformats.org/officeDocument/2006/relationships/hyperlink" Target="https://www.transfermarkt.com/nk-olimpija-ljubljana/kader/verein/4772/saison_id/2023" TargetMode="External"/><Relationship Id="rId7514" Type="http://schemas.openxmlformats.org/officeDocument/2006/relationships/hyperlink" Target="https://www.transfermarkt.com/nk-rogaska/transfers/verein/55601/w_s/pos/saison_id/2023" TargetMode="External"/><Relationship Id="rId978" Type="http://schemas.openxmlformats.org/officeDocument/2006/relationships/hyperlink" Target="https://www.transfermarkt.com/nk-celje/transfers/verein/710/w_s/pos/saison_id/2023" TargetMode="External"/><Relationship Id="rId2659" Type="http://schemas.openxmlformats.org/officeDocument/2006/relationships/hyperlink" Target="https://www.transfermarkt.com/nk-rogaska/kader/verein/55601/saison_id/2023" TargetMode="External"/><Relationship Id="rId5065" Type="http://schemas.openxmlformats.org/officeDocument/2006/relationships/hyperlink" Target="https://www.transfermarkt.com/nk-rogaska/kader/verein/55601/saison_id/2023" TargetMode="External"/><Relationship Id="rId6116" Type="http://schemas.openxmlformats.org/officeDocument/2006/relationships/hyperlink" Target="https://www.transfermarkt.com/nk-bravo/transfers/verein/26985/w_s/pos/saison_id/2023" TargetMode="External"/><Relationship Id="rId6530" Type="http://schemas.openxmlformats.org/officeDocument/2006/relationships/hyperlink" Target="https://www.transfermarkt.com/nk-olimpija-ljubljana/transfers/verein/4772/w_s/pos/saison_id/2023" TargetMode="External"/><Relationship Id="rId9686" Type="http://schemas.openxmlformats.org/officeDocument/2006/relationships/hyperlink" Target="https://www.transfermarkt.com/fc-koper/transfers/verein/433/w_s/pos/saison_id/2023" TargetMode="External"/><Relationship Id="rId1675" Type="http://schemas.openxmlformats.org/officeDocument/2006/relationships/hyperlink" Target="https://www.transfermarkt.com/nk-bravo/kader/verein/26985/saison_id/2023" TargetMode="External"/><Relationship Id="rId2726" Type="http://schemas.openxmlformats.org/officeDocument/2006/relationships/hyperlink" Target="https://www.transfermarkt.com/nk-domzale/transfers/verein/6248/w_s/pos/saison_id/2023" TargetMode="External"/><Relationship Id="rId4081" Type="http://schemas.openxmlformats.org/officeDocument/2006/relationships/hyperlink" Target="https://www.transfermarkt.com/nk-domzale/kader/verein/6248/saison_id/2023" TargetMode="External"/><Relationship Id="rId5132" Type="http://schemas.openxmlformats.org/officeDocument/2006/relationships/hyperlink" Target="https://www.transfermarkt.com/nk-radomlje/transfers/verein/21460/w_s/pos/saison_id/2023" TargetMode="External"/><Relationship Id="rId8288" Type="http://schemas.openxmlformats.org/officeDocument/2006/relationships/hyperlink" Target="https://www.transfermarkt.com/nk-radomlje/transfers/verein/21460/w_s/pos/saison_id/2023" TargetMode="External"/><Relationship Id="rId9339" Type="http://schemas.openxmlformats.org/officeDocument/2006/relationships/hyperlink" Target="https://www.transfermarkt.com/fc-koper/transfers/verein/433/w_s/pos/saison_id/2023" TargetMode="External"/><Relationship Id="rId1328" Type="http://schemas.openxmlformats.org/officeDocument/2006/relationships/hyperlink" Target="https://www.transfermarkt.com/nk-celje/transfers/verein/710/w_s/pos/saison_id/2023" TargetMode="External"/><Relationship Id="rId8355" Type="http://schemas.openxmlformats.org/officeDocument/2006/relationships/hyperlink" Target="https://www.transfermarkt.com/nk-radomlje/transfers/verein/21460/w_s/pos/saison_id/2023" TargetMode="External"/><Relationship Id="rId9406" Type="http://schemas.openxmlformats.org/officeDocument/2006/relationships/hyperlink" Target="https://www.transfermarkt.com/fc-koper/kader/verein/433/saison_id/2023" TargetMode="External"/><Relationship Id="rId1742" Type="http://schemas.openxmlformats.org/officeDocument/2006/relationships/hyperlink" Target="https://www.transfermarkt.com/nk-radomlje/transfers/verein/21460/w_s/pos/saison_id/2023" TargetMode="External"/><Relationship Id="rId4898" Type="http://schemas.openxmlformats.org/officeDocument/2006/relationships/hyperlink" Target="https://www.transfermarkt.com/fc-koper/transfers/verein/433/w_s/pos/saison_id/2023" TargetMode="External"/><Relationship Id="rId5949" Type="http://schemas.openxmlformats.org/officeDocument/2006/relationships/hyperlink" Target="https://www.transfermarkt.com/nk-rogaska/transfers/verein/55601/w_s/pos/saison_id/2023" TargetMode="External"/><Relationship Id="rId7371" Type="http://schemas.openxmlformats.org/officeDocument/2006/relationships/hyperlink" Target="https://www.transfermarkt.com/nk-rogaska/transfers/verein/55601/w_s/pos/saison_id/2023" TargetMode="External"/><Relationship Id="rId8008" Type="http://schemas.openxmlformats.org/officeDocument/2006/relationships/hyperlink" Target="https://www.transfermarkt.com/nk-maribor/kader/verein/790/saison_id/2023" TargetMode="External"/><Relationship Id="rId34" Type="http://schemas.openxmlformats.org/officeDocument/2006/relationships/hyperlink" Target="https://www.transfermarkt.com/nk-olimpija-ljubljana/kader/verein/4772/saison_id/2023" TargetMode="External"/><Relationship Id="rId4965" Type="http://schemas.openxmlformats.org/officeDocument/2006/relationships/hyperlink" Target="https://www.transfermarkt.com/nk-domzale/transfers/verein/6248/w_s/pos/saison_id/2023" TargetMode="External"/><Relationship Id="rId7024" Type="http://schemas.openxmlformats.org/officeDocument/2006/relationships/hyperlink" Target="https://www.transfermarkt.com/nk-maribor/kader/verein/790/saison_id/2023" TargetMode="External"/><Relationship Id="rId8422" Type="http://schemas.openxmlformats.org/officeDocument/2006/relationships/hyperlink" Target="https://www.transfermarkt.com/ns-mura/kader/verein/4059/saison_id/2023" TargetMode="External"/><Relationship Id="rId3567" Type="http://schemas.openxmlformats.org/officeDocument/2006/relationships/hyperlink" Target="https://www.transfermarkt.com/fc-koper/transfers/verein/433/w_s/pos/saison_id/2023" TargetMode="External"/><Relationship Id="rId3981" Type="http://schemas.openxmlformats.org/officeDocument/2006/relationships/hyperlink" Target="https://www.transfermarkt.com/nk-rogaska/transfers/verein/55601/w_s/pos/saison_id/2023" TargetMode="External"/><Relationship Id="rId4618" Type="http://schemas.openxmlformats.org/officeDocument/2006/relationships/hyperlink" Target="https://www.transfermarkt.com/nk-rogaska/kader/verein/55601/saison_id/2023" TargetMode="External"/><Relationship Id="rId488" Type="http://schemas.openxmlformats.org/officeDocument/2006/relationships/hyperlink" Target="https://www.transfermarkt.com/nk-maribor/transfers/verein/790/w_s/pos/saison_id/2023" TargetMode="External"/><Relationship Id="rId2169" Type="http://schemas.openxmlformats.org/officeDocument/2006/relationships/hyperlink" Target="https://www.transfermarkt.com/nk-radomlje/transfers/verein/21460/w_s/pos/saison_id/2023" TargetMode="External"/><Relationship Id="rId2583" Type="http://schemas.openxmlformats.org/officeDocument/2006/relationships/hyperlink" Target="https://www.transfermarkt.com/nk-maribor/transfers/verein/790/w_s/pos/saison_id/2023" TargetMode="External"/><Relationship Id="rId3634" Type="http://schemas.openxmlformats.org/officeDocument/2006/relationships/hyperlink" Target="https://www.transfermarkt.com/nk-maribor/kader/verein/790/saison_id/2023" TargetMode="External"/><Relationship Id="rId6040" Type="http://schemas.openxmlformats.org/officeDocument/2006/relationships/hyperlink" Target="https://www.transfermarkt.com/ns-mura/kader/verein/4059/saison_id/2023" TargetMode="External"/><Relationship Id="rId9196" Type="http://schemas.openxmlformats.org/officeDocument/2006/relationships/hyperlink" Target="https://www.transfermarkt.com/nk-maribor/kader/verein/790/saison_id/2023" TargetMode="External"/><Relationship Id="rId555" Type="http://schemas.openxmlformats.org/officeDocument/2006/relationships/hyperlink" Target="https://www.transfermarkt.com/nk-olimpija-ljubljana/transfers/verein/4772/w_s/pos/saison_id/2023" TargetMode="External"/><Relationship Id="rId1185" Type="http://schemas.openxmlformats.org/officeDocument/2006/relationships/hyperlink" Target="https://www.transfermarkt.com/ns-mura/transfers/verein/4059/w_s/pos/saison_id/2023" TargetMode="External"/><Relationship Id="rId2236" Type="http://schemas.openxmlformats.org/officeDocument/2006/relationships/hyperlink" Target="https://www.transfermarkt.com/nk-bravo/kader/verein/26985/saison_id/2023" TargetMode="External"/><Relationship Id="rId2650" Type="http://schemas.openxmlformats.org/officeDocument/2006/relationships/hyperlink" Target="https://www.transfermarkt.com/nk-radomlje/transfers/verein/21460/w_s/pos/saison_id/2023" TargetMode="External"/><Relationship Id="rId3701" Type="http://schemas.openxmlformats.org/officeDocument/2006/relationships/hyperlink" Target="https://www.transfermarkt.com/nk-rogaska/transfers/verein/55601/w_s/pos/saison_id/2023" TargetMode="External"/><Relationship Id="rId6857" Type="http://schemas.openxmlformats.org/officeDocument/2006/relationships/hyperlink" Target="https://www.transfermarkt.com/nk-celje/transfers/verein/710/w_s/pos/saison_id/2023" TargetMode="External"/><Relationship Id="rId7908" Type="http://schemas.openxmlformats.org/officeDocument/2006/relationships/hyperlink" Target="https://www.transfermarkt.com/ns-mura/transfers/verein/4059/w_s/pos/saison_id/2023" TargetMode="External"/><Relationship Id="rId9263" Type="http://schemas.openxmlformats.org/officeDocument/2006/relationships/hyperlink" Target="https://www.transfermarkt.com/ns-mura/transfers/verein/4059/w_s/pos/saison_id/2023" TargetMode="External"/><Relationship Id="rId208" Type="http://schemas.openxmlformats.org/officeDocument/2006/relationships/hyperlink" Target="https://www.transfermarkt.com/nk-celje/kader/verein/710/saison_id/2023" TargetMode="External"/><Relationship Id="rId622" Type="http://schemas.openxmlformats.org/officeDocument/2006/relationships/hyperlink" Target="https://www.transfermarkt.com/ns-mura/kader/verein/4059/saison_id/2023" TargetMode="External"/><Relationship Id="rId1252" Type="http://schemas.openxmlformats.org/officeDocument/2006/relationships/hyperlink" Target="https://www.transfermarkt.com/nk-domzale/kader/verein/6248/saison_id/2023" TargetMode="External"/><Relationship Id="rId2303" Type="http://schemas.openxmlformats.org/officeDocument/2006/relationships/hyperlink" Target="https://www.transfermarkt.com/nk-radomlje/transfers/verein/21460/w_s/pos/saison_id/2023" TargetMode="External"/><Relationship Id="rId5459" Type="http://schemas.openxmlformats.org/officeDocument/2006/relationships/hyperlink" Target="https://www.transfermarkt.com/nk-olimpija-ljubljana/transfers/verein/4772/w_s/pos/saison_id/2023" TargetMode="External"/><Relationship Id="rId9330" Type="http://schemas.openxmlformats.org/officeDocument/2006/relationships/hyperlink" Target="https://www.transfermarkt.com/nk-bravo/transfers/verein/26985/w_s/pos/saison_id/2023" TargetMode="External"/><Relationship Id="rId4475" Type="http://schemas.openxmlformats.org/officeDocument/2006/relationships/hyperlink" Target="https://www.transfermarkt.com/ns-mura/transfers/verein/4059/w_s/pos/saison_id/2023" TargetMode="External"/><Relationship Id="rId5873" Type="http://schemas.openxmlformats.org/officeDocument/2006/relationships/hyperlink" Target="https://www.transfermarkt.com/nk-bravo/transfers/verein/26985/w_s/pos/saison_id/2023" TargetMode="External"/><Relationship Id="rId6924" Type="http://schemas.openxmlformats.org/officeDocument/2006/relationships/hyperlink" Target="https://www.transfermarkt.com/nk-domzale/transfers/verein/6248/w_s/pos/saison_id/2023" TargetMode="External"/><Relationship Id="rId3077" Type="http://schemas.openxmlformats.org/officeDocument/2006/relationships/hyperlink" Target="https://www.transfermarkt.com/nk-domzale/transfers/verein/6248/w_s/pos/saison_id/2023" TargetMode="External"/><Relationship Id="rId4128" Type="http://schemas.openxmlformats.org/officeDocument/2006/relationships/hyperlink" Target="https://www.transfermarkt.com/nk-domzale/transfers/verein/6248/w_s/pos/saison_id/2023" TargetMode="External"/><Relationship Id="rId5526" Type="http://schemas.openxmlformats.org/officeDocument/2006/relationships/hyperlink" Target="https://www.transfermarkt.com/nk-domzale/transfers/verein/6248/w_s/pos/saison_id/2023" TargetMode="External"/><Relationship Id="rId5940" Type="http://schemas.openxmlformats.org/officeDocument/2006/relationships/hyperlink" Target="https://www.transfermarkt.com/nk-celje/transfers/verein/710/w_s/pos/saison_id/2023" TargetMode="External"/><Relationship Id="rId2093" Type="http://schemas.openxmlformats.org/officeDocument/2006/relationships/hyperlink" Target="https://www.transfermarkt.com/nk-bravo/transfers/verein/26985/w_s/pos/saison_id/2023" TargetMode="External"/><Relationship Id="rId3491" Type="http://schemas.openxmlformats.org/officeDocument/2006/relationships/hyperlink" Target="https://www.transfermarkt.com/nk-domzale/transfers/verein/6248/w_s/pos/saison_id/2023" TargetMode="External"/><Relationship Id="rId4542" Type="http://schemas.openxmlformats.org/officeDocument/2006/relationships/hyperlink" Target="https://www.transfermarkt.com/nk-maribor/transfers/verein/790/w_s/pos/saison_id/2023" TargetMode="External"/><Relationship Id="rId7698" Type="http://schemas.openxmlformats.org/officeDocument/2006/relationships/hyperlink" Target="https://www.transfermarkt.com/fc-koper/transfers/verein/433/w_s/pos/saison_id/2023" TargetMode="External"/><Relationship Id="rId8749" Type="http://schemas.openxmlformats.org/officeDocument/2006/relationships/hyperlink" Target="https://www.transfermarkt.com/nk-radomlje/kader/verein/21460/saison_id/2023" TargetMode="External"/><Relationship Id="rId3144" Type="http://schemas.openxmlformats.org/officeDocument/2006/relationships/hyperlink" Target="https://www.transfermarkt.com/nk-rogaska/transfers/verein/55601/w_s/pos/saison_id/2023" TargetMode="External"/><Relationship Id="rId7765" Type="http://schemas.openxmlformats.org/officeDocument/2006/relationships/hyperlink" Target="https://www.transfermarkt.com/nk-celje/kader/verein/710/saison_id/2023" TargetMode="External"/><Relationship Id="rId8816" Type="http://schemas.openxmlformats.org/officeDocument/2006/relationships/hyperlink" Target="https://www.transfermarkt.com/nk-bravo/transfers/verein/26985/w_s/pos/saison_id/2023" TargetMode="External"/><Relationship Id="rId2160" Type="http://schemas.openxmlformats.org/officeDocument/2006/relationships/hyperlink" Target="https://www.transfermarkt.com/nk-domzale/transfers/verein/6248/w_s/pos/saison_id/2023" TargetMode="External"/><Relationship Id="rId3211" Type="http://schemas.openxmlformats.org/officeDocument/2006/relationships/hyperlink" Target="https://www.transfermarkt.com/fc-koper/kader/verein/433/saison_id/2023" TargetMode="External"/><Relationship Id="rId6367" Type="http://schemas.openxmlformats.org/officeDocument/2006/relationships/hyperlink" Target="https://www.transfermarkt.com/nk-bravo/kader/verein/26985/saison_id/2023" TargetMode="External"/><Relationship Id="rId6781" Type="http://schemas.openxmlformats.org/officeDocument/2006/relationships/hyperlink" Target="https://www.transfermarkt.com/nk-bravo/kader/verein/26985/saison_id/2023" TargetMode="External"/><Relationship Id="rId7418" Type="http://schemas.openxmlformats.org/officeDocument/2006/relationships/hyperlink" Target="https://www.transfermarkt.com/nk-celje/transfers/verein/710/w_s/pos/saison_id/2023" TargetMode="External"/><Relationship Id="rId7832" Type="http://schemas.openxmlformats.org/officeDocument/2006/relationships/hyperlink" Target="https://www.transfermarkt.com/fc-koper/transfers/verein/433/w_s/pos/saison_id/2023" TargetMode="External"/><Relationship Id="rId132" Type="http://schemas.openxmlformats.org/officeDocument/2006/relationships/hyperlink" Target="https://www.transfermarkt.com/nk-aluminij-kidricevo/transfers/verein/11033/w_s/pos/saison_id/2023" TargetMode="External"/><Relationship Id="rId5383" Type="http://schemas.openxmlformats.org/officeDocument/2006/relationships/hyperlink" Target="https://www.transfermarkt.com/nk-radomlje/kader/verein/21460/saison_id/2023" TargetMode="External"/><Relationship Id="rId6434" Type="http://schemas.openxmlformats.org/officeDocument/2006/relationships/hyperlink" Target="https://www.transfermarkt.com/nk-radomlje/transfers/verein/21460/w_s/pos/saison_id/2023" TargetMode="External"/><Relationship Id="rId1579" Type="http://schemas.openxmlformats.org/officeDocument/2006/relationships/hyperlink" Target="https://www.transfermarkt.com/nk-aluminij-kidricevo/kader/verein/11033/saison_id/2023" TargetMode="External"/><Relationship Id="rId2977" Type="http://schemas.openxmlformats.org/officeDocument/2006/relationships/hyperlink" Target="https://www.transfermarkt.com/nk-maribor/kader/verein/790/saison_id/2023" TargetMode="External"/><Relationship Id="rId5036" Type="http://schemas.openxmlformats.org/officeDocument/2006/relationships/hyperlink" Target="https://www.transfermarkt.com/nk-aluminij-kidricevo/transfers/verein/11033/w_s/pos/saison_id/2023" TargetMode="External"/><Relationship Id="rId5450" Type="http://schemas.openxmlformats.org/officeDocument/2006/relationships/hyperlink" Target="https://www.transfermarkt.com/ns-mura/transfers/verein/4059/w_s/pos/saison_id/2023" TargetMode="External"/><Relationship Id="rId949" Type="http://schemas.openxmlformats.org/officeDocument/2006/relationships/hyperlink" Target="https://www.transfermarkt.com/fc-koper/kader/verein/433/saison_id/2023" TargetMode="External"/><Relationship Id="rId1993" Type="http://schemas.openxmlformats.org/officeDocument/2006/relationships/hyperlink" Target="https://www.transfermarkt.com/ns-mura/kader/verein/4059/saison_id/2023" TargetMode="External"/><Relationship Id="rId4052" Type="http://schemas.openxmlformats.org/officeDocument/2006/relationships/hyperlink" Target="https://www.transfermarkt.com/nk-celje/transfers/verein/710/w_s/pos/saison_id/2023" TargetMode="External"/><Relationship Id="rId5103" Type="http://schemas.openxmlformats.org/officeDocument/2006/relationships/hyperlink" Target="https://www.transfermarkt.com/nk-bravo/transfers/verein/26985/w_s/pos/saison_id/2023" TargetMode="External"/><Relationship Id="rId6501" Type="http://schemas.openxmlformats.org/officeDocument/2006/relationships/hyperlink" Target="https://www.transfermarkt.com/fc-koper/transfers/verein/433/w_s/pos/saison_id/2023" TargetMode="External"/><Relationship Id="rId8259" Type="http://schemas.openxmlformats.org/officeDocument/2006/relationships/hyperlink" Target="https://www.transfermarkt.com/fc-koper/kader/verein/433/saison_id/2023" TargetMode="External"/><Relationship Id="rId9657" Type="http://schemas.openxmlformats.org/officeDocument/2006/relationships/hyperlink" Target="https://www.transfermarkt.com/nk-radomlje/transfers/verein/21460/w_s/pos/saison_id/2023" TargetMode="External"/><Relationship Id="rId1646" Type="http://schemas.openxmlformats.org/officeDocument/2006/relationships/hyperlink" Target="https://www.transfermarkt.com/nk-rogaska/transfers/verein/55601/w_s/pos/saison_id/2023" TargetMode="External"/><Relationship Id="rId8673" Type="http://schemas.openxmlformats.org/officeDocument/2006/relationships/hyperlink" Target="https://www.transfermarkt.com/ns-mura/transfers/verein/4059/w_s/pos/saison_id/2023" TargetMode="External"/><Relationship Id="rId1713" Type="http://schemas.openxmlformats.org/officeDocument/2006/relationships/hyperlink" Target="https://www.transfermarkt.com/nk-celje/transfers/verein/710/w_s/pos/saison_id/2023" TargetMode="External"/><Relationship Id="rId4869" Type="http://schemas.openxmlformats.org/officeDocument/2006/relationships/hyperlink" Target="https://www.transfermarkt.com/nk-aluminij-kidricevo/transfers/verein/11033/w_s/pos/saison_id/2023" TargetMode="External"/><Relationship Id="rId7275" Type="http://schemas.openxmlformats.org/officeDocument/2006/relationships/hyperlink" Target="https://www.transfermarkt.com/nk-domzale/transfers/verein/6248/w_s/pos/saison_id/2023" TargetMode="External"/><Relationship Id="rId8326" Type="http://schemas.openxmlformats.org/officeDocument/2006/relationships/hyperlink" Target="https://www.transfermarkt.com/nk-maribor/kader/verein/790/saison_id/2023" TargetMode="External"/><Relationship Id="rId8740" Type="http://schemas.openxmlformats.org/officeDocument/2006/relationships/hyperlink" Target="https://www.transfermarkt.com/nk-rogaska/kader/verein/55601/saison_id/2023" TargetMode="External"/><Relationship Id="rId3885" Type="http://schemas.openxmlformats.org/officeDocument/2006/relationships/hyperlink" Target="https://www.transfermarkt.com/ns-mura/transfers/verein/4059/w_s/pos/saison_id/2023" TargetMode="External"/><Relationship Id="rId4936" Type="http://schemas.openxmlformats.org/officeDocument/2006/relationships/hyperlink" Target="https://www.transfermarkt.com/nk-maribor/kader/verein/790/saison_id/2023" TargetMode="External"/><Relationship Id="rId6291" Type="http://schemas.openxmlformats.org/officeDocument/2006/relationships/hyperlink" Target="https://www.transfermarkt.com/nk-olimpija-ljubljana/transfers/verein/4772/w_s/pos/saison_id/2023" TargetMode="External"/><Relationship Id="rId7342" Type="http://schemas.openxmlformats.org/officeDocument/2006/relationships/hyperlink" Target="https://www.transfermarkt.com/nk-domzale/kader/verein/6248/saison_id/2023" TargetMode="External"/><Relationship Id="rId2487" Type="http://schemas.openxmlformats.org/officeDocument/2006/relationships/hyperlink" Target="https://www.transfermarkt.com/fc-koper/transfers/verein/433/w_s/pos/saison_id/2023" TargetMode="External"/><Relationship Id="rId3538" Type="http://schemas.openxmlformats.org/officeDocument/2006/relationships/hyperlink" Target="https://www.transfermarkt.com/nk-bravo/kader/verein/26985/saison_id/2023" TargetMode="External"/><Relationship Id="rId459" Type="http://schemas.openxmlformats.org/officeDocument/2006/relationships/hyperlink" Target="https://www.transfermarkt.com/nk-rogaska/transfers/verein/55601/w_s/pos/saison_id/2023" TargetMode="External"/><Relationship Id="rId873" Type="http://schemas.openxmlformats.org/officeDocument/2006/relationships/hyperlink" Target="https://www.transfermarkt.com/fc-koper/transfers/verein/433/w_s/pos/saison_id/2023" TargetMode="External"/><Relationship Id="rId1089" Type="http://schemas.openxmlformats.org/officeDocument/2006/relationships/hyperlink" Target="https://www.transfermarkt.com/nk-aluminij-kidricevo/transfers/verein/11033/w_s/pos/saison_id/2023" TargetMode="External"/><Relationship Id="rId2554" Type="http://schemas.openxmlformats.org/officeDocument/2006/relationships/hyperlink" Target="https://www.transfermarkt.com/nk-radomlje/kader/verein/21460/saison_id/2023" TargetMode="External"/><Relationship Id="rId3952" Type="http://schemas.openxmlformats.org/officeDocument/2006/relationships/hyperlink" Target="https://www.transfermarkt.com/nk-aluminij-kidricevo/kader/verein/11033/saison_id/2023" TargetMode="External"/><Relationship Id="rId6011" Type="http://schemas.openxmlformats.org/officeDocument/2006/relationships/hyperlink" Target="https://www.transfermarkt.com/nk-radomlje/transfers/verein/21460/w_s/pos/saison_id/2023" TargetMode="External"/><Relationship Id="rId9167" Type="http://schemas.openxmlformats.org/officeDocument/2006/relationships/hyperlink" Target="https://www.transfermarkt.com/nk-celje/transfers/verein/710/w_s/pos/saison_id/2023" TargetMode="External"/><Relationship Id="rId9581" Type="http://schemas.openxmlformats.org/officeDocument/2006/relationships/hyperlink" Target="https://www.transfermarkt.com/nk-olimpija-ljubljana/transfers/verein/4772/w_s/pos/saison_id/2023" TargetMode="External"/><Relationship Id="rId526" Type="http://schemas.openxmlformats.org/officeDocument/2006/relationships/hyperlink" Target="https://www.transfermarkt.com/fc-koper/kader/verein/433/saison_id/2023" TargetMode="External"/><Relationship Id="rId1156" Type="http://schemas.openxmlformats.org/officeDocument/2006/relationships/hyperlink" Target="https://www.transfermarkt.com/ns-mura/kader/verein/4059/saison_id/2023" TargetMode="External"/><Relationship Id="rId2207" Type="http://schemas.openxmlformats.org/officeDocument/2006/relationships/hyperlink" Target="https://www.transfermarkt.com/nk-aluminij-kidricevo/transfers/verein/11033/w_s/pos/saison_id/2023" TargetMode="External"/><Relationship Id="rId3605" Type="http://schemas.openxmlformats.org/officeDocument/2006/relationships/hyperlink" Target="https://www.transfermarkt.com/nk-radomlje/transfers/verein/21460/w_s/pos/saison_id/2023" TargetMode="External"/><Relationship Id="rId8183" Type="http://schemas.openxmlformats.org/officeDocument/2006/relationships/hyperlink" Target="https://www.transfermarkt.com/nk-bravo/transfers/verein/26985/w_s/pos/saison_id/2023" TargetMode="External"/><Relationship Id="rId9234" Type="http://schemas.openxmlformats.org/officeDocument/2006/relationships/hyperlink" Target="https://www.transfermarkt.com/nk-olimpija-ljubljana/transfers/verein/4772/w_s/pos/saison_id/2023" TargetMode="External"/><Relationship Id="rId940" Type="http://schemas.openxmlformats.org/officeDocument/2006/relationships/hyperlink" Target="https://www.transfermarkt.com/ns-mura/transfers/verein/4059/w_s/pos/saison_id/2023" TargetMode="External"/><Relationship Id="rId1570" Type="http://schemas.openxmlformats.org/officeDocument/2006/relationships/hyperlink" Target="https://www.transfermarkt.com/fc-koper/kader/verein/433/saison_id/2023" TargetMode="External"/><Relationship Id="rId2621" Type="http://schemas.openxmlformats.org/officeDocument/2006/relationships/hyperlink" Target="https://www.transfermarkt.com/nk-aluminij-kidricevo/transfers/verein/11033/w_s/pos/saison_id/2023" TargetMode="External"/><Relationship Id="rId5777" Type="http://schemas.openxmlformats.org/officeDocument/2006/relationships/hyperlink" Target="https://www.transfermarkt.com/nk-olimpija-ljubljana/transfers/verein/4772/w_s/pos/saison_id/2023" TargetMode="External"/><Relationship Id="rId6828" Type="http://schemas.openxmlformats.org/officeDocument/2006/relationships/hyperlink" Target="https://www.transfermarkt.com/nk-rogaska/kader/verein/55601/saison_id/2023" TargetMode="External"/><Relationship Id="rId1223" Type="http://schemas.openxmlformats.org/officeDocument/2006/relationships/hyperlink" Target="https://www.transfermarkt.com/nk-celje/transfers/verein/710/w_s/pos/saison_id/2023" TargetMode="External"/><Relationship Id="rId4379" Type="http://schemas.openxmlformats.org/officeDocument/2006/relationships/hyperlink" Target="https://www.transfermarkt.com/ns-mura/transfers/verein/4059/w_s/pos/saison_id/2023" TargetMode="External"/><Relationship Id="rId4793" Type="http://schemas.openxmlformats.org/officeDocument/2006/relationships/hyperlink" Target="https://www.transfermarkt.com/nk-domzale/transfers/verein/6248/w_s/pos/saison_id/2023" TargetMode="External"/><Relationship Id="rId5844" Type="http://schemas.openxmlformats.org/officeDocument/2006/relationships/hyperlink" Target="https://www.transfermarkt.com/nk-domzale/transfers/verein/6248/w_s/pos/saison_id/2023" TargetMode="External"/><Relationship Id="rId8250" Type="http://schemas.openxmlformats.org/officeDocument/2006/relationships/hyperlink" Target="https://www.transfermarkt.com/nk-aluminij-kidricevo/kader/verein/11033/saison_id/2023" TargetMode="External"/><Relationship Id="rId9301" Type="http://schemas.openxmlformats.org/officeDocument/2006/relationships/hyperlink" Target="https://www.transfermarkt.com/nk-maribor/kader/verein/790/saison_id/2023" TargetMode="External"/><Relationship Id="rId3395" Type="http://schemas.openxmlformats.org/officeDocument/2006/relationships/hyperlink" Target="https://www.transfermarkt.com/nk-domzale/transfers/verein/6248/w_s/pos/saison_id/2023" TargetMode="External"/><Relationship Id="rId4446" Type="http://schemas.openxmlformats.org/officeDocument/2006/relationships/hyperlink" Target="https://www.transfermarkt.com/nk-rogaska/transfers/verein/55601/w_s/pos/saison_id/2023" TargetMode="External"/><Relationship Id="rId4860" Type="http://schemas.openxmlformats.org/officeDocument/2006/relationships/hyperlink" Target="https://www.transfermarkt.com/nk-celje/transfers/verein/710/w_s/pos/saison_id/2023" TargetMode="External"/><Relationship Id="rId5911" Type="http://schemas.openxmlformats.org/officeDocument/2006/relationships/hyperlink" Target="https://www.transfermarkt.com/nk-olimpija-ljubljana/kader/verein/4772/saison_id/2023" TargetMode="External"/><Relationship Id="rId3048" Type="http://schemas.openxmlformats.org/officeDocument/2006/relationships/hyperlink" Target="https://www.transfermarkt.com/fc-koper/transfers/verein/433/w_s/pos/saison_id/2023" TargetMode="External"/><Relationship Id="rId3462" Type="http://schemas.openxmlformats.org/officeDocument/2006/relationships/hyperlink" Target="https://www.transfermarkt.com/nk-aluminij-kidricevo/kader/verein/11033/saison_id/2023" TargetMode="External"/><Relationship Id="rId4513" Type="http://schemas.openxmlformats.org/officeDocument/2006/relationships/hyperlink" Target="https://www.transfermarkt.com/ns-mura/kader/verein/4059/saison_id/2023" TargetMode="External"/><Relationship Id="rId7669" Type="http://schemas.openxmlformats.org/officeDocument/2006/relationships/hyperlink" Target="https://www.transfermarkt.com/nk-radomlje/kader/verein/21460/saison_id/2023" TargetMode="External"/><Relationship Id="rId383" Type="http://schemas.openxmlformats.org/officeDocument/2006/relationships/hyperlink" Target="https://www.transfermarkt.com/nk-bravo/transfers/verein/26985/w_s/pos/saison_id/2023" TargetMode="External"/><Relationship Id="rId2064" Type="http://schemas.openxmlformats.org/officeDocument/2006/relationships/hyperlink" Target="https://www.transfermarkt.com/nk-radomlje/kader/verein/21460/saison_id/2023" TargetMode="External"/><Relationship Id="rId3115" Type="http://schemas.openxmlformats.org/officeDocument/2006/relationships/hyperlink" Target="https://www.transfermarkt.com/nk-olimpija-ljubljana/kader/verein/4772/saison_id/2023" TargetMode="External"/><Relationship Id="rId6685" Type="http://schemas.openxmlformats.org/officeDocument/2006/relationships/hyperlink" Target="https://www.transfermarkt.com/nk-olimpija-ljubljana/kader/verein/4772/saison_id/2023" TargetMode="External"/><Relationship Id="rId9091" Type="http://schemas.openxmlformats.org/officeDocument/2006/relationships/hyperlink" Target="https://www.transfermarkt.com/nk-celje/kader/verein/710/saison_id/2023" TargetMode="External"/><Relationship Id="rId450" Type="http://schemas.openxmlformats.org/officeDocument/2006/relationships/hyperlink" Target="https://www.transfermarkt.com/nk-aluminij-kidricevo/transfers/verein/11033/w_s/pos/saison_id/2023" TargetMode="External"/><Relationship Id="rId1080" Type="http://schemas.openxmlformats.org/officeDocument/2006/relationships/hyperlink" Target="https://www.transfermarkt.com/nk-maribor/transfers/verein/790/w_s/pos/saison_id/2023" TargetMode="External"/><Relationship Id="rId2131" Type="http://schemas.openxmlformats.org/officeDocument/2006/relationships/hyperlink" Target="https://www.transfermarkt.com/nk-maribor/kader/verein/790/saison_id/2023" TargetMode="External"/><Relationship Id="rId5287" Type="http://schemas.openxmlformats.org/officeDocument/2006/relationships/hyperlink" Target="https://www.transfermarkt.com/nk-bravo/kader/verein/26985/saison_id/2023" TargetMode="External"/><Relationship Id="rId6338" Type="http://schemas.openxmlformats.org/officeDocument/2006/relationships/hyperlink" Target="https://www.transfermarkt.com/nk-maribor/transfers/verein/790/w_s/pos/saison_id/2023" TargetMode="External"/><Relationship Id="rId7736" Type="http://schemas.openxmlformats.org/officeDocument/2006/relationships/hyperlink" Target="https://www.transfermarkt.com/nk-domzale/transfers/verein/6248/w_s/pos/saison_id/2023" TargetMode="External"/><Relationship Id="rId103" Type="http://schemas.openxmlformats.org/officeDocument/2006/relationships/hyperlink" Target="https://www.transfermarkt.com/nk-celje/kader/verein/710/saison_id/2023" TargetMode="External"/><Relationship Id="rId6752" Type="http://schemas.openxmlformats.org/officeDocument/2006/relationships/hyperlink" Target="https://www.transfermarkt.com/nk-celje/transfers/verein/710/w_s/pos/saison_id/2023" TargetMode="External"/><Relationship Id="rId7803" Type="http://schemas.openxmlformats.org/officeDocument/2006/relationships/hyperlink" Target="https://www.transfermarkt.com/nk-radomlje/transfers/verein/21460/w_s/pos/saison_id/2023" TargetMode="External"/><Relationship Id="rId1897" Type="http://schemas.openxmlformats.org/officeDocument/2006/relationships/hyperlink" Target="https://www.transfermarkt.com/nk-domzale/kader/verein/6248/saison_id/2023" TargetMode="External"/><Relationship Id="rId2948" Type="http://schemas.openxmlformats.org/officeDocument/2006/relationships/hyperlink" Target="https://www.transfermarkt.com/nk-aluminij-kidricevo/transfers/verein/11033/w_s/pos/saison_id/2023" TargetMode="External"/><Relationship Id="rId5354" Type="http://schemas.openxmlformats.org/officeDocument/2006/relationships/hyperlink" Target="https://www.transfermarkt.com/nk-maribor/transfers/verein/790/w_s/pos/saison_id/2023" TargetMode="External"/><Relationship Id="rId6405" Type="http://schemas.openxmlformats.org/officeDocument/2006/relationships/hyperlink" Target="https://www.transfermarkt.com/nk-aluminij-kidricevo/transfers/verein/11033/w_s/pos/saison_id/2023" TargetMode="External"/><Relationship Id="rId1964" Type="http://schemas.openxmlformats.org/officeDocument/2006/relationships/hyperlink" Target="https://www.transfermarkt.com/nk-aluminij-kidricevo/transfers/verein/11033/w_s/pos/saison_id/2023" TargetMode="External"/><Relationship Id="rId4370" Type="http://schemas.openxmlformats.org/officeDocument/2006/relationships/hyperlink" Target="https://www.transfermarkt.com/nk-aluminij-kidricevo/transfers/verein/11033/w_s/pos/saison_id/2023" TargetMode="External"/><Relationship Id="rId5007" Type="http://schemas.openxmlformats.org/officeDocument/2006/relationships/hyperlink" Target="https://www.transfermarkt.com/nk-celje/transfers/verein/710/w_s/pos/saison_id/2023" TargetMode="External"/><Relationship Id="rId5421" Type="http://schemas.openxmlformats.org/officeDocument/2006/relationships/hyperlink" Target="https://www.transfermarkt.com/nk-celje/transfers/verein/710/w_s/pos/saison_id/2023" TargetMode="External"/><Relationship Id="rId8577" Type="http://schemas.openxmlformats.org/officeDocument/2006/relationships/hyperlink" Target="https://www.transfermarkt.com/fc-koper/transfers/verein/433/w_s/pos/saison_id/2023" TargetMode="External"/><Relationship Id="rId8991" Type="http://schemas.openxmlformats.org/officeDocument/2006/relationships/hyperlink" Target="https://www.transfermarkt.com/nk-aluminij-kidricevo/transfers/verein/11033/w_s/pos/saison_id/2023" TargetMode="External"/><Relationship Id="rId9628" Type="http://schemas.openxmlformats.org/officeDocument/2006/relationships/hyperlink" Target="https://www.transfermarkt.com/nk-domzale/kader/verein/6248/saison_id/2023" TargetMode="External"/><Relationship Id="rId1617" Type="http://schemas.openxmlformats.org/officeDocument/2006/relationships/hyperlink" Target="https://www.transfermarkt.com/nk-domzale/transfers/verein/6248/w_s/pos/saison_id/2023" TargetMode="External"/><Relationship Id="rId4023" Type="http://schemas.openxmlformats.org/officeDocument/2006/relationships/hyperlink" Target="https://www.transfermarkt.com/nk-maribor/transfers/verein/790/w_s/pos/saison_id/2023" TargetMode="External"/><Relationship Id="rId7179" Type="http://schemas.openxmlformats.org/officeDocument/2006/relationships/hyperlink" Target="https://www.transfermarkt.com/nk-bravo/transfers/verein/26985/w_s/pos/saison_id/2023" TargetMode="External"/><Relationship Id="rId7593" Type="http://schemas.openxmlformats.org/officeDocument/2006/relationships/hyperlink" Target="https://www.transfermarkt.com/ns-mura/transfers/verein/4059/w_s/pos/saison_id/2023" TargetMode="External"/><Relationship Id="rId8644" Type="http://schemas.openxmlformats.org/officeDocument/2006/relationships/hyperlink" Target="https://www.transfermarkt.com/nk-maribor/kader/verein/790/saison_id/2023" TargetMode="External"/><Relationship Id="rId3789" Type="http://schemas.openxmlformats.org/officeDocument/2006/relationships/hyperlink" Target="https://www.transfermarkt.com/nk-domzale/transfers/verein/6248/w_s/pos/saison_id/2023" TargetMode="External"/><Relationship Id="rId6195" Type="http://schemas.openxmlformats.org/officeDocument/2006/relationships/hyperlink" Target="https://www.transfermarkt.com/ns-mura/transfers/verein/4059/w_s/pos/saison_id/2023" TargetMode="External"/><Relationship Id="rId7246" Type="http://schemas.openxmlformats.org/officeDocument/2006/relationships/hyperlink" Target="https://www.transfermarkt.com/nk-bravo/kader/verein/26985/saison_id/2023" TargetMode="External"/><Relationship Id="rId7660" Type="http://schemas.openxmlformats.org/officeDocument/2006/relationships/hyperlink" Target="https://www.transfermarkt.com/ns-mura/kader/verein/4059/saison_id/2023" TargetMode="External"/><Relationship Id="rId6262" Type="http://schemas.openxmlformats.org/officeDocument/2006/relationships/hyperlink" Target="https://www.transfermarkt.com/nk-rogaska/kader/verein/55601/saison_id/2023" TargetMode="External"/><Relationship Id="rId7313" Type="http://schemas.openxmlformats.org/officeDocument/2006/relationships/hyperlink" Target="https://www.transfermarkt.com/fc-koper/transfers/verein/433/w_s/pos/saison_id/2023" TargetMode="External"/><Relationship Id="rId8711" Type="http://schemas.openxmlformats.org/officeDocument/2006/relationships/hyperlink" Target="https://www.transfermarkt.com/fc-koper/transfers/verein/433/w_s/pos/saison_id/2023" TargetMode="External"/><Relationship Id="rId3856" Type="http://schemas.openxmlformats.org/officeDocument/2006/relationships/hyperlink" Target="https://www.transfermarkt.com/nk-rogaska/kader/verein/55601/saison_id/2023" TargetMode="External"/><Relationship Id="rId4907" Type="http://schemas.openxmlformats.org/officeDocument/2006/relationships/hyperlink" Target="https://www.transfermarkt.com/nk-olimpija-ljubljana/transfers/verein/4772/w_s/pos/saison_id/2023" TargetMode="External"/><Relationship Id="rId777" Type="http://schemas.openxmlformats.org/officeDocument/2006/relationships/hyperlink" Target="https://www.transfermarkt.com/nk-celje/transfers/verein/710/w_s/pos/saison_id/2023" TargetMode="External"/><Relationship Id="rId2458" Type="http://schemas.openxmlformats.org/officeDocument/2006/relationships/hyperlink" Target="https://www.transfermarkt.com/nk-bravo/kader/verein/26985/saison_id/2023" TargetMode="External"/><Relationship Id="rId2872" Type="http://schemas.openxmlformats.org/officeDocument/2006/relationships/hyperlink" Target="https://www.transfermarkt.com/nk-domzale/kader/verein/6248/saison_id/2023" TargetMode="External"/><Relationship Id="rId3509" Type="http://schemas.openxmlformats.org/officeDocument/2006/relationships/hyperlink" Target="https://www.transfermarkt.com/nk-aluminij-kidricevo/transfers/verein/11033/w_s/pos/saison_id/2023" TargetMode="External"/><Relationship Id="rId3923" Type="http://schemas.openxmlformats.org/officeDocument/2006/relationships/hyperlink" Target="https://www.transfermarkt.com/nk-domzale/transfers/verein/6248/w_s/pos/saison_id/2023" TargetMode="External"/><Relationship Id="rId8087" Type="http://schemas.openxmlformats.org/officeDocument/2006/relationships/hyperlink" Target="https://www.transfermarkt.com/nk-rogaska/transfers/verein/55601/w_s/pos/saison_id/2023" TargetMode="External"/><Relationship Id="rId9485" Type="http://schemas.openxmlformats.org/officeDocument/2006/relationships/hyperlink" Target="https://www.transfermarkt.com/nk-celje/transfers/verein/710/w_s/pos/saison_id/2023" TargetMode="External"/><Relationship Id="rId844" Type="http://schemas.openxmlformats.org/officeDocument/2006/relationships/hyperlink" Target="https://www.transfermarkt.com/nk-olimpija-ljubljana/kader/verein/4772/saison_id/2023" TargetMode="External"/><Relationship Id="rId1474" Type="http://schemas.openxmlformats.org/officeDocument/2006/relationships/hyperlink" Target="https://www.transfermarkt.com/nk-bravo/kader/verein/26985/saison_id/2023" TargetMode="External"/><Relationship Id="rId2525" Type="http://schemas.openxmlformats.org/officeDocument/2006/relationships/hyperlink" Target="https://www.transfermarkt.com/nk-aluminij-kidricevo/transfers/verein/11033/w_s/pos/saison_id/2023" TargetMode="External"/><Relationship Id="rId9138" Type="http://schemas.openxmlformats.org/officeDocument/2006/relationships/hyperlink" Target="https://www.transfermarkt.com/nk-radomlje/transfers/verein/21460/w_s/pos/saison_id/2023" TargetMode="External"/><Relationship Id="rId9552" Type="http://schemas.openxmlformats.org/officeDocument/2006/relationships/hyperlink" Target="https://www.transfermarkt.com/nk-radomlje/transfers/verein/21460/w_s/pos/saison_id/2023" TargetMode="External"/><Relationship Id="rId911" Type="http://schemas.openxmlformats.org/officeDocument/2006/relationships/hyperlink" Target="https://www.transfermarkt.com/nk-maribor/transfers/verein/790/w_s/pos/saison_id/2023" TargetMode="External"/><Relationship Id="rId1127" Type="http://schemas.openxmlformats.org/officeDocument/2006/relationships/hyperlink" Target="https://www.transfermarkt.com/nk-bravo/transfers/verein/26985/w_s/pos/saison_id/2023" TargetMode="External"/><Relationship Id="rId1541" Type="http://schemas.openxmlformats.org/officeDocument/2006/relationships/hyperlink" Target="https://www.transfermarkt.com/nk-celje/transfers/verein/710/w_s/pos/saison_id/2023" TargetMode="External"/><Relationship Id="rId4697" Type="http://schemas.openxmlformats.org/officeDocument/2006/relationships/hyperlink" Target="https://www.transfermarkt.com/ns-mura/transfers/verein/4059/w_s/pos/saison_id/2023" TargetMode="External"/><Relationship Id="rId5748" Type="http://schemas.openxmlformats.org/officeDocument/2006/relationships/hyperlink" Target="https://www.transfermarkt.com/nk-aluminij-kidricevo/transfers/verein/11033/w_s/pos/saison_id/2023" TargetMode="External"/><Relationship Id="rId8154" Type="http://schemas.openxmlformats.org/officeDocument/2006/relationships/hyperlink" Target="https://www.transfermarkt.com/nk-maribor/transfers/verein/790/w_s/pos/saison_id/2023" TargetMode="External"/><Relationship Id="rId9205" Type="http://schemas.openxmlformats.org/officeDocument/2006/relationships/hyperlink" Target="https://www.transfermarkt.com/ns-mura/kader/verein/4059/saison_id/2023" TargetMode="External"/><Relationship Id="rId3299" Type="http://schemas.openxmlformats.org/officeDocument/2006/relationships/hyperlink" Target="https://www.transfermarkt.com/nk-radomlje/transfers/verein/21460/w_s/pos/saison_id/2023" TargetMode="External"/><Relationship Id="rId4764" Type="http://schemas.openxmlformats.org/officeDocument/2006/relationships/hyperlink" Target="https://www.transfermarkt.com/fc-koper/transfers/verein/433/w_s/pos/saison_id/2023" TargetMode="External"/><Relationship Id="rId7170" Type="http://schemas.openxmlformats.org/officeDocument/2006/relationships/hyperlink" Target="https://www.transfermarkt.com/nk-olimpija-ljubljana/transfers/verein/4772/w_s/pos/saison_id/2023" TargetMode="External"/><Relationship Id="rId8221" Type="http://schemas.openxmlformats.org/officeDocument/2006/relationships/hyperlink" Target="https://www.transfermarkt.com/ns-mura/transfers/verein/4059/w_s/pos/saison_id/2023" TargetMode="External"/><Relationship Id="rId3366" Type="http://schemas.openxmlformats.org/officeDocument/2006/relationships/hyperlink" Target="https://www.transfermarkt.com/ns-mura/transfers/verein/4059/w_s/pos/saison_id/2023" TargetMode="External"/><Relationship Id="rId4417" Type="http://schemas.openxmlformats.org/officeDocument/2006/relationships/hyperlink" Target="https://www.transfermarkt.com/nk-celje/kader/verein/710/saison_id/2023" TargetMode="External"/><Relationship Id="rId5815" Type="http://schemas.openxmlformats.org/officeDocument/2006/relationships/hyperlink" Target="https://www.transfermarkt.com/ns-mura/kader/verein/4059/saison_id/2023" TargetMode="External"/><Relationship Id="rId287" Type="http://schemas.openxmlformats.org/officeDocument/2006/relationships/hyperlink" Target="https://www.transfermarkt.com/nk-bravo/transfers/verein/26985/w_s/pos/saison_id/2023" TargetMode="External"/><Relationship Id="rId2382" Type="http://schemas.openxmlformats.org/officeDocument/2006/relationships/hyperlink" Target="https://www.transfermarkt.com/nk-bravo/transfers/verein/26985/w_s/pos/saison_id/2023" TargetMode="External"/><Relationship Id="rId3019" Type="http://schemas.openxmlformats.org/officeDocument/2006/relationships/hyperlink" Target="https://www.transfermarkt.com/nk-domzale/kader/verein/6248/saison_id/2023" TargetMode="External"/><Relationship Id="rId3780" Type="http://schemas.openxmlformats.org/officeDocument/2006/relationships/hyperlink" Target="https://www.transfermarkt.com/nk-aluminij-kidricevo/transfers/verein/11033/w_s/pos/saison_id/2023" TargetMode="External"/><Relationship Id="rId4831" Type="http://schemas.openxmlformats.org/officeDocument/2006/relationships/hyperlink" Target="https://www.transfermarkt.com/ns-mura/kader/verein/4059/saison_id/2023" TargetMode="External"/><Relationship Id="rId7987" Type="http://schemas.openxmlformats.org/officeDocument/2006/relationships/hyperlink" Target="https://www.transfermarkt.com/nk-aluminij-kidricevo/kader/verein/11033/saison_id/2023" TargetMode="External"/><Relationship Id="rId354" Type="http://schemas.openxmlformats.org/officeDocument/2006/relationships/hyperlink" Target="https://www.transfermarkt.com/nk-celje/transfers/verein/710/w_s/pos/saison_id/2023" TargetMode="External"/><Relationship Id="rId2035" Type="http://schemas.openxmlformats.org/officeDocument/2006/relationships/hyperlink" Target="https://www.transfermarkt.com/fc-koper/kader/verein/433/saison_id/2023" TargetMode="External"/><Relationship Id="rId3433" Type="http://schemas.openxmlformats.org/officeDocument/2006/relationships/hyperlink" Target="https://www.transfermarkt.com/nk-bravo/kader/verein/26985/saison_id/2023" TargetMode="External"/><Relationship Id="rId6589" Type="http://schemas.openxmlformats.org/officeDocument/2006/relationships/hyperlink" Target="https://www.transfermarkt.com/nk-rogaska/kader/verein/55601/saison_id/2023" TargetMode="External"/><Relationship Id="rId9062" Type="http://schemas.openxmlformats.org/officeDocument/2006/relationships/hyperlink" Target="https://www.transfermarkt.com/nk-bravo/transfers/verein/26985/w_s/pos/saison_id/2023" TargetMode="External"/><Relationship Id="rId3500" Type="http://schemas.openxmlformats.org/officeDocument/2006/relationships/hyperlink" Target="https://www.transfermarkt.com/nk-olimpija-ljubljana/transfers/verein/4772/w_s/pos/saison_id/2023" TargetMode="External"/><Relationship Id="rId6656" Type="http://schemas.openxmlformats.org/officeDocument/2006/relationships/hyperlink" Target="https://www.transfermarkt.com/ns-mura/transfers/verein/4059/w_s/pos/saison_id/2023" TargetMode="External"/><Relationship Id="rId7707" Type="http://schemas.openxmlformats.org/officeDocument/2006/relationships/hyperlink" Target="https://www.transfermarkt.com/nk-rogaska/transfers/verein/55601/w_s/pos/saison_id/2023" TargetMode="External"/><Relationship Id="rId421" Type="http://schemas.openxmlformats.org/officeDocument/2006/relationships/hyperlink" Target="https://www.transfermarkt.com/nk-aluminij-kidricevo/kader/verein/11033/saison_id/2023" TargetMode="External"/><Relationship Id="rId1051" Type="http://schemas.openxmlformats.org/officeDocument/2006/relationships/hyperlink" Target="https://www.transfermarkt.com/nk-radomlje/kader/verein/21460/saison_id/2023" TargetMode="External"/><Relationship Id="rId2102" Type="http://schemas.openxmlformats.org/officeDocument/2006/relationships/hyperlink" Target="https://www.transfermarkt.com/fc-koper/transfers/verein/433/w_s/pos/saison_id/2023" TargetMode="External"/><Relationship Id="rId5258" Type="http://schemas.openxmlformats.org/officeDocument/2006/relationships/hyperlink" Target="https://www.transfermarkt.com/nk-domzale/transfers/verein/6248/w_s/pos/saison_id/2023" TargetMode="External"/><Relationship Id="rId5672" Type="http://schemas.openxmlformats.org/officeDocument/2006/relationships/hyperlink" Target="https://www.transfermarkt.com/nk-rogaska/transfers/verein/55601/w_s/pos/saison_id/2023" TargetMode="External"/><Relationship Id="rId6309" Type="http://schemas.openxmlformats.org/officeDocument/2006/relationships/hyperlink" Target="https://www.transfermarkt.com/nk-rogaska/transfers/verein/55601/w_s/pos/saison_id/2023" TargetMode="External"/><Relationship Id="rId6723" Type="http://schemas.openxmlformats.org/officeDocument/2006/relationships/hyperlink" Target="https://www.transfermarkt.com/nk-maribor/transfers/verein/790/w_s/pos/saison_id/2023" TargetMode="External"/><Relationship Id="rId1868" Type="http://schemas.openxmlformats.org/officeDocument/2006/relationships/hyperlink" Target="https://www.transfermarkt.com/nk-maribor/transfers/verein/790/w_s/pos/saison_id/2023" TargetMode="External"/><Relationship Id="rId4274" Type="http://schemas.openxmlformats.org/officeDocument/2006/relationships/hyperlink" Target="https://www.transfermarkt.com/nk-olimpija-ljubljana/transfers/verein/4772/w_s/pos/saison_id/2023" TargetMode="External"/><Relationship Id="rId5325" Type="http://schemas.openxmlformats.org/officeDocument/2006/relationships/hyperlink" Target="https://www.transfermarkt.com/nk-olimpija-ljubljana/transfers/verein/4772/w_s/pos/saison_id/2023" TargetMode="External"/><Relationship Id="rId8895" Type="http://schemas.openxmlformats.org/officeDocument/2006/relationships/hyperlink" Target="https://www.transfermarkt.com/nk-rogaska/transfers/verein/55601/w_s/pos/saison_id/2023" TargetMode="External"/><Relationship Id="rId2919" Type="http://schemas.openxmlformats.org/officeDocument/2006/relationships/hyperlink" Target="https://www.transfermarkt.com/nk-celje/transfers/verein/710/w_s/pos/saison_id/2023" TargetMode="External"/><Relationship Id="rId3290" Type="http://schemas.openxmlformats.org/officeDocument/2006/relationships/hyperlink" Target="https://www.transfermarkt.com/fc-koper/transfers/verein/433/w_s/pos/saison_id/2023" TargetMode="External"/><Relationship Id="rId4341" Type="http://schemas.openxmlformats.org/officeDocument/2006/relationships/hyperlink" Target="https://www.transfermarkt.com/nk-domzale/transfers/verein/6248/w_s/pos/saison_id/2023" TargetMode="External"/><Relationship Id="rId7497" Type="http://schemas.openxmlformats.org/officeDocument/2006/relationships/hyperlink" Target="https://www.transfermarkt.com/fc-koper/transfers/verein/433/w_s/pos/saison_id/2023" TargetMode="External"/><Relationship Id="rId8548" Type="http://schemas.openxmlformats.org/officeDocument/2006/relationships/hyperlink" Target="https://www.transfermarkt.com/nk-celje/kader/verein/710/saison_id/2023" TargetMode="External"/><Relationship Id="rId1935" Type="http://schemas.openxmlformats.org/officeDocument/2006/relationships/hyperlink" Target="https://www.transfermarkt.com/nk-rogaska/transfers/verein/55601/w_s/pos/saison_id/2023" TargetMode="External"/><Relationship Id="rId6099" Type="http://schemas.openxmlformats.org/officeDocument/2006/relationships/hyperlink" Target="https://www.transfermarkt.com/fc-koper/transfers/verein/433/w_s/pos/saison_id/2023" TargetMode="External"/><Relationship Id="rId8962" Type="http://schemas.openxmlformats.org/officeDocument/2006/relationships/hyperlink" Target="https://www.transfermarkt.com/fc-koper/kader/verein/433/saison_id/2023" TargetMode="External"/><Relationship Id="rId3010" Type="http://schemas.openxmlformats.org/officeDocument/2006/relationships/hyperlink" Target="https://www.transfermarkt.com/nk-aluminij-kidricevo/kader/verein/11033/saison_id/2023" TargetMode="External"/><Relationship Id="rId6166" Type="http://schemas.openxmlformats.org/officeDocument/2006/relationships/hyperlink" Target="https://www.transfermarkt.com/nk-olimpija-ljubljana/kader/verein/4772/saison_id/2023" TargetMode="External"/><Relationship Id="rId7564" Type="http://schemas.openxmlformats.org/officeDocument/2006/relationships/hyperlink" Target="https://www.transfermarkt.com/nk-maribor/kader/verein/790/saison_id/2023" TargetMode="External"/><Relationship Id="rId8615" Type="http://schemas.openxmlformats.org/officeDocument/2006/relationships/hyperlink" Target="https://www.transfermarkt.com/nk-aluminij-kidricevo/transfers/verein/11033/w_s/pos/saison_id/2023" TargetMode="External"/><Relationship Id="rId6580" Type="http://schemas.openxmlformats.org/officeDocument/2006/relationships/hyperlink" Target="https://www.transfermarkt.com/ns-mura/kader/verein/4059/saison_id/2023" TargetMode="External"/><Relationship Id="rId7217" Type="http://schemas.openxmlformats.org/officeDocument/2006/relationships/hyperlink" Target="https://www.transfermarkt.com/nk-radomlje/transfers/verein/21460/w_s/pos/saison_id/2023" TargetMode="External"/><Relationship Id="rId7631" Type="http://schemas.openxmlformats.org/officeDocument/2006/relationships/hyperlink" Target="https://www.transfermarkt.com/nk-bravo/transfers/verein/26985/w_s/pos/saison_id/2023" TargetMode="External"/><Relationship Id="rId2776" Type="http://schemas.openxmlformats.org/officeDocument/2006/relationships/hyperlink" Target="https://www.transfermarkt.com/nk-maribor/kader/verein/790/saison_id/2023" TargetMode="External"/><Relationship Id="rId3827" Type="http://schemas.openxmlformats.org/officeDocument/2006/relationships/hyperlink" Target="https://www.transfermarkt.com/nk-maribor/transfers/verein/790/w_s/pos/saison_id/2023" TargetMode="External"/><Relationship Id="rId5182" Type="http://schemas.openxmlformats.org/officeDocument/2006/relationships/hyperlink" Target="https://www.transfermarkt.com/nk-bravo/kader/verein/26985/saison_id/2023" TargetMode="External"/><Relationship Id="rId6233" Type="http://schemas.openxmlformats.org/officeDocument/2006/relationships/hyperlink" Target="https://www.transfermarkt.com/nk-domzale/transfers/verein/6248/w_s/pos/saison_id/2023" TargetMode="External"/><Relationship Id="rId9389" Type="http://schemas.openxmlformats.org/officeDocument/2006/relationships/hyperlink" Target="https://www.transfermarkt.com/nk-olimpija-ljubljana/transfers/verein/4772/w_s/pos/saison_id/2023" TargetMode="External"/><Relationship Id="rId748" Type="http://schemas.openxmlformats.org/officeDocument/2006/relationships/hyperlink" Target="https://www.transfermarkt.com/nk-celje/kader/verein/710/saison_id/2023" TargetMode="External"/><Relationship Id="rId1378" Type="http://schemas.openxmlformats.org/officeDocument/2006/relationships/hyperlink" Target="https://www.transfermarkt.com/nk-maribor/kader/verein/790/saison_id/2023" TargetMode="External"/><Relationship Id="rId1792" Type="http://schemas.openxmlformats.org/officeDocument/2006/relationships/hyperlink" Target="https://www.transfermarkt.com/nk-maribor/kader/verein/790/saison_id/2023" TargetMode="External"/><Relationship Id="rId2429" Type="http://schemas.openxmlformats.org/officeDocument/2006/relationships/hyperlink" Target="https://www.transfermarkt.com/nk-olimpija-ljubljana/transfers/verein/4772/w_s/pos/saison_id/2023" TargetMode="External"/><Relationship Id="rId2843" Type="http://schemas.openxmlformats.org/officeDocument/2006/relationships/hyperlink" Target="https://www.transfermarkt.com/nk-olimpija-ljubljana/transfers/verein/4772/w_s/pos/saison_id/2023" TargetMode="External"/><Relationship Id="rId5999" Type="http://schemas.openxmlformats.org/officeDocument/2006/relationships/hyperlink" Target="https://www.transfermarkt.com/nk-olimpija-ljubljana/transfers/verein/4772/w_s/pos/saison_id/2023" TargetMode="External"/><Relationship Id="rId6300" Type="http://schemas.openxmlformats.org/officeDocument/2006/relationships/hyperlink" Target="https://www.transfermarkt.com/nk-aluminij-kidricevo/transfers/verein/11033/w_s/pos/saison_id/2023" TargetMode="External"/><Relationship Id="rId9456" Type="http://schemas.openxmlformats.org/officeDocument/2006/relationships/hyperlink" Target="https://www.transfermarkt.com/nk-domzale/transfers/verein/6248/w_s/pos/saison_id/2023" TargetMode="External"/><Relationship Id="rId84" Type="http://schemas.openxmlformats.org/officeDocument/2006/relationships/hyperlink" Target="https://www.transfermarkt.com/nk-aluminij-kidricevo/transfers/verein/11033/w_s/pos/saison_id/2023" TargetMode="External"/><Relationship Id="rId815" Type="http://schemas.openxmlformats.org/officeDocument/2006/relationships/hyperlink" Target="https://www.transfermarkt.com/nk-celje/transfers/verein/710/w_s/pos/saison_id/2023" TargetMode="External"/><Relationship Id="rId1445" Type="http://schemas.openxmlformats.org/officeDocument/2006/relationships/hyperlink" Target="https://www.transfermarkt.com/nk-radomlje/transfers/verein/21460/w_s/pos/saison_id/2023" TargetMode="External"/><Relationship Id="rId8058" Type="http://schemas.openxmlformats.org/officeDocument/2006/relationships/hyperlink" Target="https://www.transfermarkt.com/nk-aluminij-kidricevo/kader/verein/11033/saison_id/2023" TargetMode="External"/><Relationship Id="rId8472" Type="http://schemas.openxmlformats.org/officeDocument/2006/relationships/hyperlink" Target="https://www.transfermarkt.com/nk-celje/transfers/verein/710/w_s/pos/saison_id/2023" TargetMode="External"/><Relationship Id="rId9109" Type="http://schemas.openxmlformats.org/officeDocument/2006/relationships/hyperlink" Target="https://www.transfermarkt.com/nk-domzale/kader/verein/6248/saison_id/2023" TargetMode="External"/><Relationship Id="rId9523" Type="http://schemas.openxmlformats.org/officeDocument/2006/relationships/hyperlink" Target="https://www.transfermarkt.com/nk-rogaska/kader/verein/55601/saison_id/2023" TargetMode="External"/><Relationship Id="rId2910" Type="http://schemas.openxmlformats.org/officeDocument/2006/relationships/hyperlink" Target="https://www.transfermarkt.com/nk-maribor/transfers/verein/790/w_s/pos/saison_id/2023" TargetMode="External"/><Relationship Id="rId7074" Type="http://schemas.openxmlformats.org/officeDocument/2006/relationships/hyperlink" Target="https://www.transfermarkt.com/nk-bravo/transfers/verein/26985/w_s/pos/saison_id/2023" TargetMode="External"/><Relationship Id="rId8125" Type="http://schemas.openxmlformats.org/officeDocument/2006/relationships/hyperlink" Target="https://www.transfermarkt.com/ns-mura/kader/verein/4059/saison_id/2023" TargetMode="External"/><Relationship Id="rId1512" Type="http://schemas.openxmlformats.org/officeDocument/2006/relationships/hyperlink" Target="https://www.transfermarkt.com/nk-radomlje/transfers/verein/21460/w_s/pos/saison_id/2023" TargetMode="External"/><Relationship Id="rId4668" Type="http://schemas.openxmlformats.org/officeDocument/2006/relationships/hyperlink" Target="https://www.transfermarkt.com/ns-mura/transfers/verein/4059/w_s/pos/saison_id/2023" TargetMode="External"/><Relationship Id="rId5719" Type="http://schemas.openxmlformats.org/officeDocument/2006/relationships/hyperlink" Target="https://www.transfermarkt.com/nk-olimpija-ljubljana/kader/verein/4772/saison_id/2023" TargetMode="External"/><Relationship Id="rId6090" Type="http://schemas.openxmlformats.org/officeDocument/2006/relationships/hyperlink" Target="https://www.transfermarkt.com/nk-domzale/transfers/verein/6248/w_s/pos/saison_id/2023" TargetMode="External"/><Relationship Id="rId7141" Type="http://schemas.openxmlformats.org/officeDocument/2006/relationships/hyperlink" Target="https://www.transfermarkt.com/fc-koper/kader/verein/433/saison_id/2023" TargetMode="External"/><Relationship Id="rId3684" Type="http://schemas.openxmlformats.org/officeDocument/2006/relationships/hyperlink" Target="https://www.transfermarkt.com/ns-mura/transfers/verein/4059/w_s/pos/saison_id/2023" TargetMode="External"/><Relationship Id="rId4735" Type="http://schemas.openxmlformats.org/officeDocument/2006/relationships/hyperlink" Target="https://www.transfermarkt.com/nk-rogaska/kader/verein/55601/saison_id/2023" TargetMode="External"/><Relationship Id="rId2286" Type="http://schemas.openxmlformats.org/officeDocument/2006/relationships/hyperlink" Target="https://www.transfermarkt.com/nk-rogaska/kader/verein/55601/saison_id/2023" TargetMode="External"/><Relationship Id="rId3337" Type="http://schemas.openxmlformats.org/officeDocument/2006/relationships/hyperlink" Target="https://www.transfermarkt.com/nk-domzale/kader/verein/6248/saison_id/2023" TargetMode="External"/><Relationship Id="rId3751" Type="http://schemas.openxmlformats.org/officeDocument/2006/relationships/hyperlink" Target="https://www.transfermarkt.com/nk-radomlje/kader/verein/21460/saison_id/2023" TargetMode="External"/><Relationship Id="rId4802" Type="http://schemas.openxmlformats.org/officeDocument/2006/relationships/hyperlink" Target="https://www.transfermarkt.com/fc-koper/transfers/verein/433/w_s/pos/saison_id/2023" TargetMode="External"/><Relationship Id="rId7958" Type="http://schemas.openxmlformats.org/officeDocument/2006/relationships/hyperlink" Target="https://www.transfermarkt.com/nk-celje/transfers/verein/710/w_s/pos/saison_id/2023" TargetMode="External"/><Relationship Id="rId258" Type="http://schemas.openxmlformats.org/officeDocument/2006/relationships/hyperlink" Target="https://www.transfermarkt.com/nk-radomlje/transfers/verein/21460/w_s/pos/saison_id/2023" TargetMode="External"/><Relationship Id="rId672" Type="http://schemas.openxmlformats.org/officeDocument/2006/relationships/hyperlink" Target="https://www.transfermarkt.com/nk-domzale/transfers/verein/6248/w_s/pos/saison_id/2023" TargetMode="External"/><Relationship Id="rId2353" Type="http://schemas.openxmlformats.org/officeDocument/2006/relationships/hyperlink" Target="https://www.transfermarkt.com/nk-rogaska/transfers/verein/55601/w_s/pos/saison_id/2023" TargetMode="External"/><Relationship Id="rId3404" Type="http://schemas.openxmlformats.org/officeDocument/2006/relationships/hyperlink" Target="https://www.transfermarkt.com/nk-radomlje/transfers/verein/21460/w_s/pos/saison_id/2023" TargetMode="External"/><Relationship Id="rId6974" Type="http://schemas.openxmlformats.org/officeDocument/2006/relationships/hyperlink" Target="https://www.transfermarkt.com/nk-bravo/transfers/verein/26985/w_s/pos/saison_id/2023" TargetMode="External"/><Relationship Id="rId9380" Type="http://schemas.openxmlformats.org/officeDocument/2006/relationships/hyperlink" Target="https://www.transfermarkt.com/nk-celje/transfers/verein/710/w_s/pos/saison_id/2023" TargetMode="External"/><Relationship Id="rId325" Type="http://schemas.openxmlformats.org/officeDocument/2006/relationships/hyperlink" Target="https://www.transfermarkt.com/nk-bravo/kader/verein/26985/saison_id/2023" TargetMode="External"/><Relationship Id="rId2006" Type="http://schemas.openxmlformats.org/officeDocument/2006/relationships/hyperlink" Target="https://www.transfermarkt.com/nk-olimpija-ljubljana/transfers/verein/4772/w_s/pos/saison_id/2023" TargetMode="External"/><Relationship Id="rId2420" Type="http://schemas.openxmlformats.org/officeDocument/2006/relationships/hyperlink" Target="https://www.transfermarkt.com/nk-rogaska/transfers/verein/55601/w_s/pos/saison_id/2023" TargetMode="External"/><Relationship Id="rId5576" Type="http://schemas.openxmlformats.org/officeDocument/2006/relationships/hyperlink" Target="https://www.transfermarkt.com/nk-bravo/transfers/verein/26985/w_s/pos/saison_id/2023" TargetMode="External"/><Relationship Id="rId6627" Type="http://schemas.openxmlformats.org/officeDocument/2006/relationships/hyperlink" Target="https://www.transfermarkt.com/nk-bravo/transfers/verein/26985/w_s/pos/saison_id/2023" TargetMode="External"/><Relationship Id="rId9033" Type="http://schemas.openxmlformats.org/officeDocument/2006/relationships/hyperlink" Target="https://www.transfermarkt.com/nk-radomlje/transfers/verein/21460/w_s/pos/saison_id/2023" TargetMode="External"/><Relationship Id="rId1022" Type="http://schemas.openxmlformats.org/officeDocument/2006/relationships/hyperlink" Target="https://www.transfermarkt.com/nk-maribor/transfers/verein/790/w_s/pos/saison_id/2023" TargetMode="External"/><Relationship Id="rId4178" Type="http://schemas.openxmlformats.org/officeDocument/2006/relationships/hyperlink" Target="https://www.transfermarkt.com/nk-rogaska/transfers/verein/55601/w_s/pos/saison_id/2023" TargetMode="External"/><Relationship Id="rId4592" Type="http://schemas.openxmlformats.org/officeDocument/2006/relationships/hyperlink" Target="https://www.transfermarkt.com/nk-aluminij-kidricevo/transfers/verein/11033/w_s/pos/saison_id/2023" TargetMode="External"/><Relationship Id="rId5229" Type="http://schemas.openxmlformats.org/officeDocument/2006/relationships/hyperlink" Target="https://www.transfermarkt.com/nk-aluminij-kidricevo/transfers/verein/11033/w_s/pos/saison_id/2023" TargetMode="External"/><Relationship Id="rId5990" Type="http://schemas.openxmlformats.org/officeDocument/2006/relationships/hyperlink" Target="https://www.transfermarkt.com/nk-domzale/transfers/verein/6248/w_s/pos/saison_id/2023" TargetMode="External"/><Relationship Id="rId9100" Type="http://schemas.openxmlformats.org/officeDocument/2006/relationships/hyperlink" Target="https://www.transfermarkt.com/nk-bravo/kader/verein/26985/saison_id/2023" TargetMode="External"/><Relationship Id="rId3194" Type="http://schemas.openxmlformats.org/officeDocument/2006/relationships/hyperlink" Target="https://www.transfermarkt.com/ns-mura/transfers/verein/4059/w_s/pos/saison_id/2023" TargetMode="External"/><Relationship Id="rId4245" Type="http://schemas.openxmlformats.org/officeDocument/2006/relationships/hyperlink" Target="https://www.transfermarkt.com/nk-maribor/transfers/verein/790/w_s/pos/saison_id/2023" TargetMode="External"/><Relationship Id="rId5643" Type="http://schemas.openxmlformats.org/officeDocument/2006/relationships/hyperlink" Target="https://www.transfermarkt.com/nk-celje/transfers/verein/710/w_s/pos/saison_id/2023" TargetMode="External"/><Relationship Id="rId8799" Type="http://schemas.openxmlformats.org/officeDocument/2006/relationships/hyperlink" Target="https://www.transfermarkt.com/nk-olimpija-ljubljana/transfers/verein/4772/w_s/pos/saison_id/2023" TargetMode="External"/><Relationship Id="rId1839" Type="http://schemas.openxmlformats.org/officeDocument/2006/relationships/hyperlink" Target="https://www.transfermarkt.com/nk-aluminij-kidricevo/transfers/verein/11033/w_s/pos/saison_id/2023" TargetMode="External"/><Relationship Id="rId5710" Type="http://schemas.openxmlformats.org/officeDocument/2006/relationships/hyperlink" Target="https://www.transfermarkt.com/ns-mura/kader/verein/4059/saison_id/2023" TargetMode="External"/><Relationship Id="rId8866" Type="http://schemas.openxmlformats.org/officeDocument/2006/relationships/hyperlink" Target="https://www.transfermarkt.com/nk-radomlje/kader/verein/21460/saison_id/2023" TargetMode="External"/><Relationship Id="rId182" Type="http://schemas.openxmlformats.org/officeDocument/2006/relationships/hyperlink" Target="https://www.transfermarkt.com/nk-celje/transfers/verein/710/w_s/pos/saison_id/2023" TargetMode="External"/><Relationship Id="rId1906" Type="http://schemas.openxmlformats.org/officeDocument/2006/relationships/hyperlink" Target="https://www.transfermarkt.com/ns-mura/kader/verein/4059/saison_id/2023" TargetMode="External"/><Relationship Id="rId3261" Type="http://schemas.openxmlformats.org/officeDocument/2006/relationships/hyperlink" Target="https://www.transfermarkt.com/nk-radomlje/transfers/verein/21460/w_s/pos/saison_id/2023" TargetMode="External"/><Relationship Id="rId4312" Type="http://schemas.openxmlformats.org/officeDocument/2006/relationships/hyperlink" Target="https://www.transfermarkt.com/nk-celje/kader/verein/710/saison_id/2023" TargetMode="External"/><Relationship Id="rId7468" Type="http://schemas.openxmlformats.org/officeDocument/2006/relationships/hyperlink" Target="https://www.transfermarkt.com/nk-rogaska/kader/verein/55601/saison_id/2023" TargetMode="External"/><Relationship Id="rId7882" Type="http://schemas.openxmlformats.org/officeDocument/2006/relationships/hyperlink" Target="https://www.transfermarkt.com/nk-radomlje/kader/verein/21460/saison_id/2023" TargetMode="External"/><Relationship Id="rId8519" Type="http://schemas.openxmlformats.org/officeDocument/2006/relationships/hyperlink" Target="https://www.transfermarkt.com/fc-koper/transfers/verein/433/w_s/pos/saison_id/2023" TargetMode="External"/><Relationship Id="rId8933" Type="http://schemas.openxmlformats.org/officeDocument/2006/relationships/hyperlink" Target="https://www.transfermarkt.com/ns-mura/transfers/verein/4059/w_s/pos/saison_id/2023" TargetMode="External"/><Relationship Id="rId6484" Type="http://schemas.openxmlformats.org/officeDocument/2006/relationships/hyperlink" Target="https://www.transfermarkt.com/nk-celje/kader/verein/710/saison_id/2023" TargetMode="External"/><Relationship Id="rId7535" Type="http://schemas.openxmlformats.org/officeDocument/2006/relationships/hyperlink" Target="https://www.transfermarkt.com/nk-olimpija-ljubljana/transfers/verein/4772/w_s/pos/saison_id/2023" TargetMode="External"/><Relationship Id="rId999" Type="http://schemas.openxmlformats.org/officeDocument/2006/relationships/hyperlink" Target="https://www.transfermarkt.com/nk-olimpija-ljubljana/transfers/verein/4772/w_s/pos/saison_id/2023" TargetMode="External"/><Relationship Id="rId5086" Type="http://schemas.openxmlformats.org/officeDocument/2006/relationships/hyperlink" Target="https://www.transfermarkt.com/nk-olimpija-ljubljana/kader/verein/4772/saison_id/2023" TargetMode="External"/><Relationship Id="rId6137" Type="http://schemas.openxmlformats.org/officeDocument/2006/relationships/hyperlink" Target="https://www.transfermarkt.com/nk-maribor/transfers/verein/790/w_s/pos/saison_id/2023" TargetMode="External"/><Relationship Id="rId6551" Type="http://schemas.openxmlformats.org/officeDocument/2006/relationships/hyperlink" Target="https://www.transfermarkt.com/nk-bravo/transfers/verein/26985/w_s/pos/saison_id/2023" TargetMode="External"/><Relationship Id="rId7602" Type="http://schemas.openxmlformats.org/officeDocument/2006/relationships/hyperlink" Target="https://www.transfermarkt.com/fc-koper/transfers/verein/433/w_s/pos/saison_id/2023" TargetMode="External"/><Relationship Id="rId1696" Type="http://schemas.openxmlformats.org/officeDocument/2006/relationships/hyperlink" Target="https://www.transfermarkt.com/fc-koper/kader/verein/433/saison_id/2023" TargetMode="External"/><Relationship Id="rId5153" Type="http://schemas.openxmlformats.org/officeDocument/2006/relationships/hyperlink" Target="https://www.transfermarkt.com/nk-domzale/transfers/verein/6248/w_s/pos/saison_id/2023" TargetMode="External"/><Relationship Id="rId6204" Type="http://schemas.openxmlformats.org/officeDocument/2006/relationships/hyperlink" Target="https://www.transfermarkt.com/nk-aluminij-kidricevo/transfers/verein/11033/w_s/pos/saison_id/2023" TargetMode="External"/><Relationship Id="rId1349" Type="http://schemas.openxmlformats.org/officeDocument/2006/relationships/hyperlink" Target="https://www.transfermarkt.com/nk-rogaska/transfers/verein/55601/w_s/pos/saison_id/2023" TargetMode="External"/><Relationship Id="rId2747" Type="http://schemas.openxmlformats.org/officeDocument/2006/relationships/hyperlink" Target="https://www.transfermarkt.com/nk-radomlje/transfers/verein/21460/w_s/pos/saison_id/2023" TargetMode="External"/><Relationship Id="rId5220" Type="http://schemas.openxmlformats.org/officeDocument/2006/relationships/hyperlink" Target="https://www.transfermarkt.com/nk-olimpija-ljubljana/transfers/verein/4772/w_s/pos/saison_id/2023" TargetMode="External"/><Relationship Id="rId8376" Type="http://schemas.openxmlformats.org/officeDocument/2006/relationships/hyperlink" Target="https://www.transfermarkt.com/nk-domzale/transfers/verein/6248/w_s/pos/saison_id/2023" TargetMode="External"/><Relationship Id="rId719" Type="http://schemas.openxmlformats.org/officeDocument/2006/relationships/hyperlink" Target="https://www.transfermarkt.com/nk-maribor/transfers/verein/790/w_s/pos/saison_id/2023" TargetMode="External"/><Relationship Id="rId1763" Type="http://schemas.openxmlformats.org/officeDocument/2006/relationships/hyperlink" Target="https://www.transfermarkt.com/nk-aluminij-kidricevo/transfers/verein/11033/w_s/pos/saison_id/2023" TargetMode="External"/><Relationship Id="rId2814" Type="http://schemas.openxmlformats.org/officeDocument/2006/relationships/hyperlink" Target="https://www.transfermarkt.com/nk-radomlje/transfers/verein/21460/w_s/pos/saison_id/2023" TargetMode="External"/><Relationship Id="rId8029" Type="http://schemas.openxmlformats.org/officeDocument/2006/relationships/hyperlink" Target="https://www.transfermarkt.com/ns-mura/kader/verein/4059/saison_id/2023" TargetMode="External"/><Relationship Id="rId8790" Type="http://schemas.openxmlformats.org/officeDocument/2006/relationships/hyperlink" Target="https://www.transfermarkt.com/nk-maribor/transfers/verein/790/w_s/pos/saison_id/2023" TargetMode="External"/><Relationship Id="rId9427" Type="http://schemas.openxmlformats.org/officeDocument/2006/relationships/hyperlink" Target="https://www.transfermarkt.com/ns-mura/kader/verein/4059/saison_id/2023" TargetMode="External"/><Relationship Id="rId55" Type="http://schemas.openxmlformats.org/officeDocument/2006/relationships/hyperlink" Target="https://www.transfermarkt.com/fc-koper/kader/verein/433/saison_id/2023" TargetMode="External"/><Relationship Id="rId1416" Type="http://schemas.openxmlformats.org/officeDocument/2006/relationships/hyperlink" Target="https://www.transfermarkt.com/nk-aluminij-kidricevo/transfers/verein/11033/w_s/pos/saison_id/2023" TargetMode="External"/><Relationship Id="rId1830" Type="http://schemas.openxmlformats.org/officeDocument/2006/relationships/hyperlink" Target="https://www.transfermarkt.com/nk-olimpija-ljubljana/transfers/verein/4772/w_s/pos/saison_id/2023" TargetMode="External"/><Relationship Id="rId4986" Type="http://schemas.openxmlformats.org/officeDocument/2006/relationships/hyperlink" Target="https://www.transfermarkt.com/nk-radomlje/transfers/verein/21460/w_s/pos/saison_id/2023" TargetMode="External"/><Relationship Id="rId7392" Type="http://schemas.openxmlformats.org/officeDocument/2006/relationships/hyperlink" Target="https://www.transfermarkt.com/fc-koper/transfers/verein/433/w_s/pos/saison_id/2023" TargetMode="External"/><Relationship Id="rId8443" Type="http://schemas.openxmlformats.org/officeDocument/2006/relationships/hyperlink" Target="https://www.transfermarkt.com/nk-aluminij-kidricevo/kader/verein/11033/saison_id/2023" TargetMode="External"/><Relationship Id="rId3588" Type="http://schemas.openxmlformats.org/officeDocument/2006/relationships/hyperlink" Target="https://www.transfermarkt.com/fc-koper/transfers/verein/433/w_s/pos/saison_id/2023" TargetMode="External"/><Relationship Id="rId4639" Type="http://schemas.openxmlformats.org/officeDocument/2006/relationships/hyperlink" Target="https://www.transfermarkt.com/nk-maribor/kader/verein/790/saison_id/2023" TargetMode="External"/><Relationship Id="rId7045" Type="http://schemas.openxmlformats.org/officeDocument/2006/relationships/hyperlink" Target="https://www.transfermarkt.com/ns-mura/kader/verein/4059/saison_id/2023" TargetMode="External"/><Relationship Id="rId8510" Type="http://schemas.openxmlformats.org/officeDocument/2006/relationships/hyperlink" Target="https://www.transfermarkt.com/nk-bravo/transfers/verein/26985/w_s/pos/saison_id/2023" TargetMode="External"/><Relationship Id="rId3655" Type="http://schemas.openxmlformats.org/officeDocument/2006/relationships/hyperlink" Target="https://www.transfermarkt.com/nk-domzale/kader/verein/6248/saison_id/2023" TargetMode="External"/><Relationship Id="rId4706" Type="http://schemas.openxmlformats.org/officeDocument/2006/relationships/hyperlink" Target="https://www.transfermarkt.com/nk-bravo/transfers/verein/26985/w_s/pos/saison_id/2023" TargetMode="External"/><Relationship Id="rId6061" Type="http://schemas.openxmlformats.org/officeDocument/2006/relationships/hyperlink" Target="https://www.transfermarkt.com/nk-rogaska/transfers/verein/55601/w_s/pos/saison_id/2023" TargetMode="External"/><Relationship Id="rId7112" Type="http://schemas.openxmlformats.org/officeDocument/2006/relationships/hyperlink" Target="https://www.transfermarkt.com/nk-radomlje/transfers/verein/21460/w_s/pos/saison_id/2023" TargetMode="External"/><Relationship Id="rId576" Type="http://schemas.openxmlformats.org/officeDocument/2006/relationships/hyperlink" Target="https://www.transfermarkt.com/nk-radomlje/transfers/verein/21460/w_s/pos/saison_id/2023" TargetMode="External"/><Relationship Id="rId990" Type="http://schemas.openxmlformats.org/officeDocument/2006/relationships/hyperlink" Target="https://www.transfermarkt.com/nk-radomlje/transfers/verein/21460/w_s/pos/saison_id/2023" TargetMode="External"/><Relationship Id="rId2257" Type="http://schemas.openxmlformats.org/officeDocument/2006/relationships/hyperlink" Target="https://www.transfermarkt.com/nk-aluminij-kidricevo/kader/verein/11033/saison_id/2023" TargetMode="External"/><Relationship Id="rId2671" Type="http://schemas.openxmlformats.org/officeDocument/2006/relationships/hyperlink" Target="https://www.transfermarkt.com/fc-koper/transfers/verein/433/w_s/pos/saison_id/2023" TargetMode="External"/><Relationship Id="rId3308" Type="http://schemas.openxmlformats.org/officeDocument/2006/relationships/hyperlink" Target="https://www.transfermarkt.com/nk-olimpija-ljubljana/transfers/verein/4772/w_s/pos/saison_id/2023" TargetMode="External"/><Relationship Id="rId9284" Type="http://schemas.openxmlformats.org/officeDocument/2006/relationships/hyperlink" Target="https://www.transfermarkt.com/nk-olimpija-ljubljana/transfers/verein/4772/w_s/pos/saison_id/2023" TargetMode="External"/><Relationship Id="rId229" Type="http://schemas.openxmlformats.org/officeDocument/2006/relationships/hyperlink" Target="https://www.transfermarkt.com/fc-koper/kader/verein/433/saison_id/2023" TargetMode="External"/><Relationship Id="rId643" Type="http://schemas.openxmlformats.org/officeDocument/2006/relationships/hyperlink" Target="https://www.transfermarkt.com/nk-rogaska/kader/verein/55601/saison_id/2023" TargetMode="External"/><Relationship Id="rId1273" Type="http://schemas.openxmlformats.org/officeDocument/2006/relationships/hyperlink" Target="https://www.transfermarkt.com/nk-radomlje/kader/verein/21460/saison_id/2023" TargetMode="External"/><Relationship Id="rId2324" Type="http://schemas.openxmlformats.org/officeDocument/2006/relationships/hyperlink" Target="https://www.transfermarkt.com/nk-aluminij-kidricevo/transfers/verein/11033/w_s/pos/saison_id/2023" TargetMode="External"/><Relationship Id="rId3722" Type="http://schemas.openxmlformats.org/officeDocument/2006/relationships/hyperlink" Target="https://www.transfermarkt.com/nk-maribor/transfers/verein/790/w_s/pos/saison_id/2023" TargetMode="External"/><Relationship Id="rId6878" Type="http://schemas.openxmlformats.org/officeDocument/2006/relationships/hyperlink" Target="https://www.transfermarkt.com/nk-aluminij-kidricevo/transfers/verein/11033/w_s/pos/saison_id/2023" TargetMode="External"/><Relationship Id="rId7929" Type="http://schemas.openxmlformats.org/officeDocument/2006/relationships/hyperlink" Target="https://www.transfermarkt.com/nk-maribor/transfers/verein/790/w_s/pos/saison_id/2023" TargetMode="External"/><Relationship Id="rId9351" Type="http://schemas.openxmlformats.org/officeDocument/2006/relationships/hyperlink" Target="https://www.transfermarkt.com/nk-bravo/transfers/verein/26985/w_s/pos/saison_id/2023" TargetMode="External"/><Relationship Id="rId5894" Type="http://schemas.openxmlformats.org/officeDocument/2006/relationships/hyperlink" Target="https://www.transfermarkt.com/nk-domzale/transfers/verein/6248/w_s/pos/saison_id/2023" TargetMode="External"/><Relationship Id="rId6945" Type="http://schemas.openxmlformats.org/officeDocument/2006/relationships/hyperlink" Target="https://www.transfermarkt.com/nk-radomlje/transfers/verein/21460/w_s/pos/saison_id/2023" TargetMode="External"/><Relationship Id="rId9004" Type="http://schemas.openxmlformats.org/officeDocument/2006/relationships/hyperlink" Target="https://www.transfermarkt.com/nk-olimpija-ljubljana/kader/verein/4772/saison_id/2023" TargetMode="External"/><Relationship Id="rId710" Type="http://schemas.openxmlformats.org/officeDocument/2006/relationships/hyperlink" Target="https://www.transfermarkt.com/nk-domzale/transfers/verein/6248/w_s/pos/saison_id/2023" TargetMode="External"/><Relationship Id="rId1340" Type="http://schemas.openxmlformats.org/officeDocument/2006/relationships/hyperlink" Target="https://www.transfermarkt.com/ns-mura/transfers/verein/4059/w_s/pos/saison_id/2023" TargetMode="External"/><Relationship Id="rId3098" Type="http://schemas.openxmlformats.org/officeDocument/2006/relationships/hyperlink" Target="https://www.transfermarkt.com/nk-radomlje/transfers/verein/21460/w_s/pos/saison_id/2023" TargetMode="External"/><Relationship Id="rId4496" Type="http://schemas.openxmlformats.org/officeDocument/2006/relationships/hyperlink" Target="https://www.transfermarkt.com/nk-rogaska/transfers/verein/55601/w_s/pos/saison_id/2023" TargetMode="External"/><Relationship Id="rId5547" Type="http://schemas.openxmlformats.org/officeDocument/2006/relationships/hyperlink" Target="https://www.transfermarkt.com/fc-koper/transfers/verein/433/w_s/pos/saison_id/2023" TargetMode="External"/><Relationship Id="rId5961" Type="http://schemas.openxmlformats.org/officeDocument/2006/relationships/hyperlink" Target="https://www.transfermarkt.com/nk-bravo/transfers/verein/26985/w_s/pos/saison_id/2023" TargetMode="External"/><Relationship Id="rId4149" Type="http://schemas.openxmlformats.org/officeDocument/2006/relationships/hyperlink" Target="https://www.transfermarkt.com/ns-mura/transfers/verein/4059/w_s/pos/saison_id/2023" TargetMode="External"/><Relationship Id="rId4563" Type="http://schemas.openxmlformats.org/officeDocument/2006/relationships/hyperlink" Target="https://www.transfermarkt.com/nk-bravo/transfers/verein/26985/w_s/pos/saison_id/2023" TargetMode="External"/><Relationship Id="rId5614" Type="http://schemas.openxmlformats.org/officeDocument/2006/relationships/hyperlink" Target="https://www.transfermarkt.com/ns-mura/kader/verein/4059/saison_id/2023" TargetMode="External"/><Relationship Id="rId8020" Type="http://schemas.openxmlformats.org/officeDocument/2006/relationships/hyperlink" Target="https://www.transfermarkt.com/nk-maribor/kader/verein/790/saison_id/2023" TargetMode="External"/><Relationship Id="rId3165" Type="http://schemas.openxmlformats.org/officeDocument/2006/relationships/hyperlink" Target="https://www.transfermarkt.com/ns-mura/transfers/verein/4059/w_s/pos/saison_id/2023" TargetMode="External"/><Relationship Id="rId4216" Type="http://schemas.openxmlformats.org/officeDocument/2006/relationships/hyperlink" Target="https://www.transfermarkt.com/nk-maribor/kader/verein/790/saison_id/2023" TargetMode="External"/><Relationship Id="rId4630" Type="http://schemas.openxmlformats.org/officeDocument/2006/relationships/hyperlink" Target="https://www.transfermarkt.com/nk-domzale/kader/verein/6248/saison_id/2023" TargetMode="External"/><Relationship Id="rId7786" Type="http://schemas.openxmlformats.org/officeDocument/2006/relationships/hyperlink" Target="https://www.transfermarkt.com/nk-bravo/kader/verein/26985/saison_id/2023" TargetMode="External"/><Relationship Id="rId8837" Type="http://schemas.openxmlformats.org/officeDocument/2006/relationships/hyperlink" Target="https://www.transfermarkt.com/nk-aluminij-kidricevo/transfers/verein/11033/w_s/pos/saison_id/2023" TargetMode="External"/><Relationship Id="rId2181" Type="http://schemas.openxmlformats.org/officeDocument/2006/relationships/hyperlink" Target="https://www.transfermarkt.com/nk-bravo/transfers/verein/26985/w_s/pos/saison_id/2023" TargetMode="External"/><Relationship Id="rId3232" Type="http://schemas.openxmlformats.org/officeDocument/2006/relationships/hyperlink" Target="https://www.transfermarkt.com/nk-olimpija-ljubljana/kader/verein/4772/saison_id/2023" TargetMode="External"/><Relationship Id="rId6388" Type="http://schemas.openxmlformats.org/officeDocument/2006/relationships/hyperlink" Target="https://www.transfermarkt.com/nk-domzale/kader/verein/6248/saison_id/2023" TargetMode="External"/><Relationship Id="rId7439" Type="http://schemas.openxmlformats.org/officeDocument/2006/relationships/hyperlink" Target="https://www.transfermarkt.com/ns-mura/transfers/verein/4059/w_s/pos/saison_id/2023" TargetMode="External"/><Relationship Id="rId153" Type="http://schemas.openxmlformats.org/officeDocument/2006/relationships/hyperlink" Target="https://www.transfermarkt.com/nk-domzale/transfers/verein/6248/w_s/pos/saison_id/2023" TargetMode="External"/><Relationship Id="rId6455" Type="http://schemas.openxmlformats.org/officeDocument/2006/relationships/hyperlink" Target="https://www.transfermarkt.com/nk-maribor/transfers/verein/790/w_s/pos/saison_id/2023" TargetMode="External"/><Relationship Id="rId7853" Type="http://schemas.openxmlformats.org/officeDocument/2006/relationships/hyperlink" Target="https://www.transfermarkt.com/nk-celje/transfers/verein/710/w_s/pos/saison_id/2023" TargetMode="External"/><Relationship Id="rId8904" Type="http://schemas.openxmlformats.org/officeDocument/2006/relationships/hyperlink" Target="https://www.transfermarkt.com/nk-bravo/transfers/verein/26985/w_s/pos/saison_id/2023" TargetMode="External"/><Relationship Id="rId220" Type="http://schemas.openxmlformats.org/officeDocument/2006/relationships/hyperlink" Target="https://www.transfermarkt.com/ns-mura/kader/verein/4059/saison_id/2023" TargetMode="External"/><Relationship Id="rId2998" Type="http://schemas.openxmlformats.org/officeDocument/2006/relationships/hyperlink" Target="https://www.transfermarkt.com/ns-mura/kader/verein/4059/saison_id/2023" TargetMode="External"/><Relationship Id="rId5057" Type="http://schemas.openxmlformats.org/officeDocument/2006/relationships/hyperlink" Target="https://www.transfermarkt.com/nk-domzale/transfers/verein/6248/w_s/pos/saison_id/2023" TargetMode="External"/><Relationship Id="rId6108" Type="http://schemas.openxmlformats.org/officeDocument/2006/relationships/hyperlink" Target="https://www.transfermarkt.com/nk-bravo/transfers/verein/26985/w_s/pos/saison_id/2023" TargetMode="External"/><Relationship Id="rId7506" Type="http://schemas.openxmlformats.org/officeDocument/2006/relationships/hyperlink" Target="https://www.transfermarkt.com/nk-aluminij-kidricevo/transfers/verein/11033/w_s/pos/saison_id/2023" TargetMode="External"/><Relationship Id="rId7920" Type="http://schemas.openxmlformats.org/officeDocument/2006/relationships/hyperlink" Target="https://www.transfermarkt.com/nk-olimpija-ljubljana/transfers/verein/4772/w_s/pos/saison_id/2023" TargetMode="External"/><Relationship Id="rId4073" Type="http://schemas.openxmlformats.org/officeDocument/2006/relationships/hyperlink" Target="https://www.transfermarkt.com/ns-mura/transfers/verein/4059/w_s/pos/saison_id/2023" TargetMode="External"/><Relationship Id="rId5471" Type="http://schemas.openxmlformats.org/officeDocument/2006/relationships/hyperlink" Target="https://www.transfermarkt.com/fc-koper/transfers/verein/433/w_s/pos/saison_id/2023" TargetMode="External"/><Relationship Id="rId6522" Type="http://schemas.openxmlformats.org/officeDocument/2006/relationships/hyperlink" Target="https://www.transfermarkt.com/nk-rogaska/transfers/verein/55601/w_s/pos/saison_id/2023" TargetMode="External"/><Relationship Id="rId9678" Type="http://schemas.openxmlformats.org/officeDocument/2006/relationships/hyperlink" Target="https://www.transfermarkt.com/nk-maribor/transfers/verein/790/w_s/pos/saison_id/2023" TargetMode="External"/><Relationship Id="rId1667" Type="http://schemas.openxmlformats.org/officeDocument/2006/relationships/hyperlink" Target="https://www.transfermarkt.com/nk-olimpija-ljubljana/transfers/verein/4772/w_s/pos/saison_id/2023" TargetMode="External"/><Relationship Id="rId2718" Type="http://schemas.openxmlformats.org/officeDocument/2006/relationships/hyperlink" Target="https://www.transfermarkt.com/nk-bravo/transfers/verein/26985/w_s/pos/saison_id/2023" TargetMode="External"/><Relationship Id="rId5124" Type="http://schemas.openxmlformats.org/officeDocument/2006/relationships/hyperlink" Target="https://www.transfermarkt.com/nk-maribor/transfers/verein/790/w_s/pos/saison_id/2023" TargetMode="External"/><Relationship Id="rId8694" Type="http://schemas.openxmlformats.org/officeDocument/2006/relationships/hyperlink" Target="https://www.transfermarkt.com/fc-koper/transfers/verein/433/w_s/pos/saison_id/2023" TargetMode="External"/><Relationship Id="rId1734" Type="http://schemas.openxmlformats.org/officeDocument/2006/relationships/hyperlink" Target="https://www.transfermarkt.com/nk-rogaska/transfers/verein/55601/w_s/pos/saison_id/2023" TargetMode="External"/><Relationship Id="rId4140" Type="http://schemas.openxmlformats.org/officeDocument/2006/relationships/hyperlink" Target="https://www.transfermarkt.com/nk-domzale/transfers/verein/6248/w_s/pos/saison_id/2023" TargetMode="External"/><Relationship Id="rId7296" Type="http://schemas.openxmlformats.org/officeDocument/2006/relationships/hyperlink" Target="https://www.transfermarkt.com/nk-radomlje/transfers/verein/21460/w_s/pos/saison_id/2023" TargetMode="External"/><Relationship Id="rId8347" Type="http://schemas.openxmlformats.org/officeDocument/2006/relationships/hyperlink" Target="https://www.transfermarkt.com/nk-radomlje/kader/verein/21460/saison_id/2023" TargetMode="External"/><Relationship Id="rId8761" Type="http://schemas.openxmlformats.org/officeDocument/2006/relationships/hyperlink" Target="https://www.transfermarkt.com/nk-radomlje/kader/verein/21460/saison_id/2023" TargetMode="External"/><Relationship Id="rId26" Type="http://schemas.openxmlformats.org/officeDocument/2006/relationships/hyperlink" Target="https://www.transfermarkt.com/nk-celje/transfers/verein/710/w_s/pos/saison_id/2023" TargetMode="External"/><Relationship Id="rId7363" Type="http://schemas.openxmlformats.org/officeDocument/2006/relationships/hyperlink" Target="https://www.transfermarkt.com/nk-rogaska/kader/verein/55601/saison_id/2023" TargetMode="External"/><Relationship Id="rId8414" Type="http://schemas.openxmlformats.org/officeDocument/2006/relationships/hyperlink" Target="https://www.transfermarkt.com/fc-koper/transfers/verein/433/w_s/pos/saison_id/2023" TargetMode="External"/><Relationship Id="rId1801" Type="http://schemas.openxmlformats.org/officeDocument/2006/relationships/hyperlink" Target="https://www.transfermarkt.com/nk-domzale/kader/verein/6248/saison_id/2023" TargetMode="External"/><Relationship Id="rId3559" Type="http://schemas.openxmlformats.org/officeDocument/2006/relationships/hyperlink" Target="https://www.transfermarkt.com/fc-koper/kader/verein/433/saison_id/2023" TargetMode="External"/><Relationship Id="rId4957" Type="http://schemas.openxmlformats.org/officeDocument/2006/relationships/hyperlink" Target="https://www.transfermarkt.com/nk-olimpija-ljubljana/kader/verein/4772/saison_id/2023" TargetMode="External"/><Relationship Id="rId7016" Type="http://schemas.openxmlformats.org/officeDocument/2006/relationships/hyperlink" Target="https://www.transfermarkt.com/nk-celje/transfers/verein/710/w_s/pos/saison_id/2023" TargetMode="External"/><Relationship Id="rId7430" Type="http://schemas.openxmlformats.org/officeDocument/2006/relationships/hyperlink" Target="https://www.transfermarkt.com/nk-celje/transfers/verein/710/w_s/pos/saison_id/2023" TargetMode="External"/><Relationship Id="rId3973" Type="http://schemas.openxmlformats.org/officeDocument/2006/relationships/hyperlink" Target="https://www.transfermarkt.com/nk-bravo/kader/verein/26985/saison_id/2023" TargetMode="External"/><Relationship Id="rId6032" Type="http://schemas.openxmlformats.org/officeDocument/2006/relationships/hyperlink" Target="https://www.transfermarkt.com/nk-radomlje/transfers/verein/21460/w_s/pos/saison_id/2023" TargetMode="External"/><Relationship Id="rId9188" Type="http://schemas.openxmlformats.org/officeDocument/2006/relationships/hyperlink" Target="https://www.transfermarkt.com/nk-bravo/transfers/verein/26985/w_s/pos/saison_id/2023" TargetMode="External"/><Relationship Id="rId894" Type="http://schemas.openxmlformats.org/officeDocument/2006/relationships/hyperlink" Target="https://www.transfermarkt.com/nk-aluminij-kidricevo/transfers/verein/11033/w_s/pos/saison_id/2023" TargetMode="External"/><Relationship Id="rId1177" Type="http://schemas.openxmlformats.org/officeDocument/2006/relationships/hyperlink" Target="https://www.transfermarkt.com/ns-mura/kader/verein/4059/saison_id/2023" TargetMode="External"/><Relationship Id="rId2575" Type="http://schemas.openxmlformats.org/officeDocument/2006/relationships/hyperlink" Target="https://www.transfermarkt.com/nk-rogaska/kader/verein/55601/saison_id/2023" TargetMode="External"/><Relationship Id="rId3626" Type="http://schemas.openxmlformats.org/officeDocument/2006/relationships/hyperlink" Target="https://www.transfermarkt.com/nk-aluminij-kidricevo/transfers/verein/11033/w_s/pos/saison_id/2023" TargetMode="External"/><Relationship Id="rId547" Type="http://schemas.openxmlformats.org/officeDocument/2006/relationships/hyperlink" Target="https://www.transfermarkt.com/nk-celje/kader/verein/710/saison_id/2023" TargetMode="External"/><Relationship Id="rId961" Type="http://schemas.openxmlformats.org/officeDocument/2006/relationships/hyperlink" Target="https://www.transfermarkt.com/nk-radomlje/kader/verein/21460/saison_id/2023" TargetMode="External"/><Relationship Id="rId1591" Type="http://schemas.openxmlformats.org/officeDocument/2006/relationships/hyperlink" Target="https://www.transfermarkt.com/nk-celje/kader/verein/710/saison_id/2023" TargetMode="External"/><Relationship Id="rId2228" Type="http://schemas.openxmlformats.org/officeDocument/2006/relationships/hyperlink" Target="https://www.transfermarkt.com/nk-celje/transfers/verein/710/w_s/pos/saison_id/2023" TargetMode="External"/><Relationship Id="rId2642" Type="http://schemas.openxmlformats.org/officeDocument/2006/relationships/hyperlink" Target="https://www.transfermarkt.com/nk-maribor/transfers/verein/790/w_s/pos/saison_id/2023" TargetMode="External"/><Relationship Id="rId5798" Type="http://schemas.openxmlformats.org/officeDocument/2006/relationships/hyperlink" Target="https://www.transfermarkt.com/fc-koper/transfers/verein/433/w_s/pos/saison_id/2023" TargetMode="External"/><Relationship Id="rId6849" Type="http://schemas.openxmlformats.org/officeDocument/2006/relationships/hyperlink" Target="https://www.transfermarkt.com/nk-rogaska/transfers/verein/55601/w_s/pos/saison_id/2023" TargetMode="External"/><Relationship Id="rId9255" Type="http://schemas.openxmlformats.org/officeDocument/2006/relationships/hyperlink" Target="https://www.transfermarkt.com/nk-radomlje/transfers/verein/21460/w_s/pos/saison_id/2023" TargetMode="External"/><Relationship Id="rId614" Type="http://schemas.openxmlformats.org/officeDocument/2006/relationships/hyperlink" Target="https://www.transfermarkt.com/nk-domzale/transfers/verein/6248/w_s/pos/saison_id/2023" TargetMode="External"/><Relationship Id="rId1244" Type="http://schemas.openxmlformats.org/officeDocument/2006/relationships/hyperlink" Target="https://www.transfermarkt.com/fc-koper/transfers/verein/433/w_s/pos/saison_id/2023" TargetMode="External"/><Relationship Id="rId5865" Type="http://schemas.openxmlformats.org/officeDocument/2006/relationships/hyperlink" Target="https://www.transfermarkt.com/nk-celje/transfers/verein/710/w_s/pos/saison_id/2023" TargetMode="External"/><Relationship Id="rId6916" Type="http://schemas.openxmlformats.org/officeDocument/2006/relationships/hyperlink" Target="https://www.transfermarkt.com/nk-domzale/kader/verein/6248/saison_id/2023" TargetMode="External"/><Relationship Id="rId8271" Type="http://schemas.openxmlformats.org/officeDocument/2006/relationships/hyperlink" Target="https://www.transfermarkt.com/nk-domzale/kader/verein/6248/saison_id/2023" TargetMode="External"/><Relationship Id="rId9322" Type="http://schemas.openxmlformats.org/officeDocument/2006/relationships/hyperlink" Target="https://www.transfermarkt.com/nk-domzale/kader/verein/6248/saison_id/2023" TargetMode="External"/><Relationship Id="rId1311" Type="http://schemas.openxmlformats.org/officeDocument/2006/relationships/hyperlink" Target="https://www.transfermarkt.com/nk-rogaska/transfers/verein/55601/w_s/pos/saison_id/2023" TargetMode="External"/><Relationship Id="rId4467" Type="http://schemas.openxmlformats.org/officeDocument/2006/relationships/hyperlink" Target="https://www.transfermarkt.com/nk-radomlje/transfers/verein/21460/w_s/pos/saison_id/2023" TargetMode="External"/><Relationship Id="rId4881" Type="http://schemas.openxmlformats.org/officeDocument/2006/relationships/hyperlink" Target="https://www.transfermarkt.com/nk-bravo/transfers/verein/26985/w_s/pos/saison_id/2023" TargetMode="External"/><Relationship Id="rId5518" Type="http://schemas.openxmlformats.org/officeDocument/2006/relationships/hyperlink" Target="https://www.transfermarkt.com/nk-rogaska/kader/verein/55601/saison_id/2023" TargetMode="External"/><Relationship Id="rId3069" Type="http://schemas.openxmlformats.org/officeDocument/2006/relationships/hyperlink" Target="https://www.transfermarkt.com/nk-aluminij-kidricevo/transfers/verein/11033/w_s/pos/saison_id/2023" TargetMode="External"/><Relationship Id="rId3483" Type="http://schemas.openxmlformats.org/officeDocument/2006/relationships/hyperlink" Target="https://www.transfermarkt.com/nk-aluminij-kidricevo/transfers/verein/11033/w_s/pos/saison_id/2023" TargetMode="External"/><Relationship Id="rId4534" Type="http://schemas.openxmlformats.org/officeDocument/2006/relationships/hyperlink" Target="https://www.transfermarkt.com/nk-maribor/kader/verein/790/saison_id/2023" TargetMode="External"/><Relationship Id="rId5932" Type="http://schemas.openxmlformats.org/officeDocument/2006/relationships/hyperlink" Target="https://www.transfermarkt.com/nk-aluminij-kidricevo/kader/verein/11033/saison_id/2023" TargetMode="External"/><Relationship Id="rId2085" Type="http://schemas.openxmlformats.org/officeDocument/2006/relationships/hyperlink" Target="https://www.transfermarkt.com/nk-olimpija-ljubljana/transfers/verein/4772/w_s/pos/saison_id/2023" TargetMode="External"/><Relationship Id="rId3136" Type="http://schemas.openxmlformats.org/officeDocument/2006/relationships/hyperlink" Target="https://www.transfermarkt.com/nk-rogaska/kader/verein/55601/saison_id/2023" TargetMode="External"/><Relationship Id="rId471" Type="http://schemas.openxmlformats.org/officeDocument/2006/relationships/hyperlink" Target="https://www.transfermarkt.com/nk-radomlje/transfers/verein/21460/w_s/pos/saison_id/2023" TargetMode="External"/><Relationship Id="rId2152" Type="http://schemas.openxmlformats.org/officeDocument/2006/relationships/hyperlink" Target="https://www.transfermarkt.com/nk-domzale/kader/verein/6248/saison_id/2023" TargetMode="External"/><Relationship Id="rId3550" Type="http://schemas.openxmlformats.org/officeDocument/2006/relationships/hyperlink" Target="https://www.transfermarkt.com/nk-rogaska/kader/verein/55601/saison_id/2023" TargetMode="External"/><Relationship Id="rId4601" Type="http://schemas.openxmlformats.org/officeDocument/2006/relationships/hyperlink" Target="https://www.transfermarkt.com/nk-bravo/transfers/verein/26985/w_s/pos/saison_id/2023" TargetMode="External"/><Relationship Id="rId7757" Type="http://schemas.openxmlformats.org/officeDocument/2006/relationships/hyperlink" Target="https://www.transfermarkt.com/nk-radomlje/transfers/verein/21460/w_s/pos/saison_id/2023" TargetMode="External"/><Relationship Id="rId8808" Type="http://schemas.openxmlformats.org/officeDocument/2006/relationships/hyperlink" Target="https://www.transfermarkt.com/nk-olimpija-ljubljana/transfers/verein/4772/w_s/pos/saison_id/2023" TargetMode="External"/><Relationship Id="rId124" Type="http://schemas.openxmlformats.org/officeDocument/2006/relationships/hyperlink" Target="https://www.transfermarkt.com/ns-mura/kader/verein/4059/saison_id/2023" TargetMode="External"/><Relationship Id="rId3203" Type="http://schemas.openxmlformats.org/officeDocument/2006/relationships/hyperlink" Target="https://www.transfermarkt.com/nk-olimpija-ljubljana/transfers/verein/4772/w_s/pos/saison_id/2023" TargetMode="External"/><Relationship Id="rId6359" Type="http://schemas.openxmlformats.org/officeDocument/2006/relationships/hyperlink" Target="https://www.transfermarkt.com/fc-koper/transfers/verein/433/w_s/pos/saison_id/2023" TargetMode="External"/><Relationship Id="rId6773" Type="http://schemas.openxmlformats.org/officeDocument/2006/relationships/hyperlink" Target="https://www.transfermarkt.com/ns-mura/transfers/verein/4059/w_s/pos/saison_id/2023" TargetMode="External"/><Relationship Id="rId7824" Type="http://schemas.openxmlformats.org/officeDocument/2006/relationships/hyperlink" Target="https://www.transfermarkt.com/nk-domzale/transfers/verein/6248/w_s/pos/saison_id/2023" TargetMode="External"/><Relationship Id="rId2969" Type="http://schemas.openxmlformats.org/officeDocument/2006/relationships/hyperlink" Target="https://www.transfermarkt.com/nk-domzale/transfers/verein/6248/w_s/pos/saison_id/2023" TargetMode="External"/><Relationship Id="rId5375" Type="http://schemas.openxmlformats.org/officeDocument/2006/relationships/hyperlink" Target="https://www.transfermarkt.com/nk-rogaska/transfers/verein/55601/w_s/pos/saison_id/2023" TargetMode="External"/><Relationship Id="rId6426" Type="http://schemas.openxmlformats.org/officeDocument/2006/relationships/hyperlink" Target="https://www.transfermarkt.com/nk-rogaska/transfers/verein/55601/w_s/pos/saison_id/2023" TargetMode="External"/><Relationship Id="rId6840" Type="http://schemas.openxmlformats.org/officeDocument/2006/relationships/hyperlink" Target="https://www.transfermarkt.com/nk-maribor/transfers/verein/790/w_s/pos/saison_id/2023" TargetMode="External"/><Relationship Id="rId1985" Type="http://schemas.openxmlformats.org/officeDocument/2006/relationships/hyperlink" Target="https://www.transfermarkt.com/nk-maribor/transfers/verein/790/w_s/pos/saison_id/2023" TargetMode="External"/><Relationship Id="rId4391" Type="http://schemas.openxmlformats.org/officeDocument/2006/relationships/hyperlink" Target="https://www.transfermarkt.com/fc-koper/transfers/verein/433/w_s/pos/saison_id/2023" TargetMode="External"/><Relationship Id="rId5028" Type="http://schemas.openxmlformats.org/officeDocument/2006/relationships/hyperlink" Target="https://www.transfermarkt.com/nk-aluminij-kidricevo/transfers/verein/11033/w_s/pos/saison_id/2023" TargetMode="External"/><Relationship Id="rId5442" Type="http://schemas.openxmlformats.org/officeDocument/2006/relationships/hyperlink" Target="https://www.transfermarkt.com/nk-radomlje/transfers/verein/21460/w_s/pos/saison_id/2023" TargetMode="External"/><Relationship Id="rId8598" Type="http://schemas.openxmlformats.org/officeDocument/2006/relationships/hyperlink" Target="https://www.transfermarkt.com/nk-bravo/transfers/verein/26985/w_s/pos/saison_id/2023" TargetMode="External"/><Relationship Id="rId9649" Type="http://schemas.openxmlformats.org/officeDocument/2006/relationships/hyperlink" Target="https://www.transfermarkt.com/ns-mura/kader/verein/4059/saison_id/2023" TargetMode="External"/><Relationship Id="rId1638" Type="http://schemas.openxmlformats.org/officeDocument/2006/relationships/hyperlink" Target="https://www.transfermarkt.com/nk-aluminij-kidricevo/transfers/verein/11033/w_s/pos/saison_id/2023" TargetMode="External"/><Relationship Id="rId4044" Type="http://schemas.openxmlformats.org/officeDocument/2006/relationships/hyperlink" Target="https://www.transfermarkt.com/nk-bravo/transfers/verein/26985/w_s/pos/saison_id/2023" TargetMode="External"/><Relationship Id="rId8665" Type="http://schemas.openxmlformats.org/officeDocument/2006/relationships/hyperlink" Target="https://www.transfermarkt.com/nk-rogaska/kader/verein/55601/saison_id/2023" TargetMode="External"/><Relationship Id="rId3060" Type="http://schemas.openxmlformats.org/officeDocument/2006/relationships/hyperlink" Target="https://www.transfermarkt.com/ns-mura/transfers/verein/4059/w_s/pos/saison_id/2023" TargetMode="External"/><Relationship Id="rId4111" Type="http://schemas.openxmlformats.org/officeDocument/2006/relationships/hyperlink" Target="https://www.transfermarkt.com/nk-olimpija-ljubljana/kader/verein/4772/saison_id/2023" TargetMode="External"/><Relationship Id="rId7267" Type="http://schemas.openxmlformats.org/officeDocument/2006/relationships/hyperlink" Target="https://www.transfermarkt.com/nk-celje/kader/verein/710/saison_id/2023" TargetMode="External"/><Relationship Id="rId8318" Type="http://schemas.openxmlformats.org/officeDocument/2006/relationships/hyperlink" Target="https://www.transfermarkt.com/ns-mura/transfers/verein/4059/w_s/pos/saison_id/2023" TargetMode="External"/><Relationship Id="rId1705" Type="http://schemas.openxmlformats.org/officeDocument/2006/relationships/hyperlink" Target="https://www.transfermarkt.com/nk-celje/kader/verein/710/saison_id/2023" TargetMode="External"/><Relationship Id="rId6283" Type="http://schemas.openxmlformats.org/officeDocument/2006/relationships/hyperlink" Target="https://www.transfermarkt.com/nk-olimpija-ljubljana/kader/verein/4772/saison_id/2023" TargetMode="External"/><Relationship Id="rId7681" Type="http://schemas.openxmlformats.org/officeDocument/2006/relationships/hyperlink" Target="https://www.transfermarkt.com/nk-olimpija-ljubljana/kader/verein/4772/saison_id/2023" TargetMode="External"/><Relationship Id="rId8732" Type="http://schemas.openxmlformats.org/officeDocument/2006/relationships/hyperlink" Target="https://www.transfermarkt.com/nk-aluminij-kidricevo/transfers/verein/11033/w_s/pos/saison_id/2023" TargetMode="External"/><Relationship Id="rId3877" Type="http://schemas.openxmlformats.org/officeDocument/2006/relationships/hyperlink" Target="https://www.transfermarkt.com/ns-mura/kader/verein/4059/saison_id/2023" TargetMode="External"/><Relationship Id="rId4928" Type="http://schemas.openxmlformats.org/officeDocument/2006/relationships/hyperlink" Target="https://www.transfermarkt.com/nk-radomlje/transfers/verein/21460/w_s/pos/saison_id/2023" TargetMode="External"/><Relationship Id="rId7334" Type="http://schemas.openxmlformats.org/officeDocument/2006/relationships/hyperlink" Target="https://www.transfermarkt.com/nk-bravo/transfers/verein/26985/w_s/pos/saison_id/2023" TargetMode="External"/><Relationship Id="rId798" Type="http://schemas.openxmlformats.org/officeDocument/2006/relationships/hyperlink" Target="https://www.transfermarkt.com/nk-bravo/transfers/verein/26985/w_s/pos/saison_id/2023" TargetMode="External"/><Relationship Id="rId2479" Type="http://schemas.openxmlformats.org/officeDocument/2006/relationships/hyperlink" Target="https://www.transfermarkt.com/nk-radomlje/kader/verein/21460/saison_id/2023" TargetMode="External"/><Relationship Id="rId2893" Type="http://schemas.openxmlformats.org/officeDocument/2006/relationships/hyperlink" Target="https://www.transfermarkt.com/nk-bravo/kader/verein/26985/saison_id/2023" TargetMode="External"/><Relationship Id="rId3944" Type="http://schemas.openxmlformats.org/officeDocument/2006/relationships/hyperlink" Target="https://www.transfermarkt.com/nk-domzale/transfers/verein/6248/w_s/pos/saison_id/2023" TargetMode="External"/><Relationship Id="rId6350" Type="http://schemas.openxmlformats.org/officeDocument/2006/relationships/hyperlink" Target="https://www.transfermarkt.com/nk-celje/transfers/verein/710/w_s/pos/saison_id/2023" TargetMode="External"/><Relationship Id="rId7401" Type="http://schemas.openxmlformats.org/officeDocument/2006/relationships/hyperlink" Target="https://www.transfermarkt.com/nk-aluminij-kidricevo/transfers/verein/11033/w_s/pos/saison_id/2023" TargetMode="External"/><Relationship Id="rId865" Type="http://schemas.openxmlformats.org/officeDocument/2006/relationships/hyperlink" Target="https://www.transfermarkt.com/nk-maribor/kader/verein/790/saison_id/2023" TargetMode="External"/><Relationship Id="rId1495" Type="http://schemas.openxmlformats.org/officeDocument/2006/relationships/hyperlink" Target="https://www.transfermarkt.com/nk-domzale/kader/verein/6248/saison_id/2023" TargetMode="External"/><Relationship Id="rId2546" Type="http://schemas.openxmlformats.org/officeDocument/2006/relationships/hyperlink" Target="https://www.transfermarkt.com/nk-celje/transfers/verein/710/w_s/pos/saison_id/2023" TargetMode="External"/><Relationship Id="rId2960" Type="http://schemas.openxmlformats.org/officeDocument/2006/relationships/hyperlink" Target="https://www.transfermarkt.com/fc-koper/transfers/verein/433/w_s/pos/saison_id/2023" TargetMode="External"/><Relationship Id="rId6003" Type="http://schemas.openxmlformats.org/officeDocument/2006/relationships/hyperlink" Target="https://www.transfermarkt.com/nk-domzale/transfers/verein/6248/w_s/pos/saison_id/2023" TargetMode="External"/><Relationship Id="rId9159" Type="http://schemas.openxmlformats.org/officeDocument/2006/relationships/hyperlink" Target="https://www.transfermarkt.com/fc-koper/transfers/verein/433/w_s/pos/saison_id/2023" TargetMode="External"/><Relationship Id="rId9573" Type="http://schemas.openxmlformats.org/officeDocument/2006/relationships/hyperlink" Target="https://www.transfermarkt.com/nk-maribor/transfers/verein/790/w_s/pos/saison_id/2023" TargetMode="External"/><Relationship Id="rId518" Type="http://schemas.openxmlformats.org/officeDocument/2006/relationships/hyperlink" Target="https://www.transfermarkt.com/nk-celje/transfers/verein/710/w_s/pos/saison_id/2023" TargetMode="External"/><Relationship Id="rId932" Type="http://schemas.openxmlformats.org/officeDocument/2006/relationships/hyperlink" Target="https://www.transfermarkt.com/nk-domzale/transfers/verein/6248/w_s/pos/saison_id/2023" TargetMode="External"/><Relationship Id="rId1148" Type="http://schemas.openxmlformats.org/officeDocument/2006/relationships/hyperlink" Target="https://www.transfermarkt.com/fc-koper/transfers/verein/433/w_s/pos/saison_id/2023" TargetMode="External"/><Relationship Id="rId1562" Type="http://schemas.openxmlformats.org/officeDocument/2006/relationships/hyperlink" Target="https://www.transfermarkt.com/nk-radomlje/transfers/verein/21460/w_s/pos/saison_id/2023" TargetMode="External"/><Relationship Id="rId2613" Type="http://schemas.openxmlformats.org/officeDocument/2006/relationships/hyperlink" Target="https://www.transfermarkt.com/nk-olimpija-ljubljana/transfers/verein/4772/w_s/pos/saison_id/2023" TargetMode="External"/><Relationship Id="rId5769" Type="http://schemas.openxmlformats.org/officeDocument/2006/relationships/hyperlink" Target="https://www.transfermarkt.com/nk-aluminij-kidricevo/transfers/verein/11033/w_s/pos/saison_id/2023" TargetMode="External"/><Relationship Id="rId8175" Type="http://schemas.openxmlformats.org/officeDocument/2006/relationships/hyperlink" Target="https://www.transfermarkt.com/nk-domzale/transfers/verein/6248/w_s/pos/saison_id/2023" TargetMode="External"/><Relationship Id="rId9226" Type="http://schemas.openxmlformats.org/officeDocument/2006/relationships/hyperlink" Target="https://www.transfermarkt.com/nk-olimpija-ljubljana/kader/verein/4772/saison_id/2023" TargetMode="External"/><Relationship Id="rId9640" Type="http://schemas.openxmlformats.org/officeDocument/2006/relationships/hyperlink" Target="https://www.transfermarkt.com/nk-rogaska/kader/verein/55601/saison_id/2023" TargetMode="External"/><Relationship Id="rId1215" Type="http://schemas.openxmlformats.org/officeDocument/2006/relationships/hyperlink" Target="https://www.transfermarkt.com/nk-domzale/transfers/verein/6248/w_s/pos/saison_id/2023" TargetMode="External"/><Relationship Id="rId7191" Type="http://schemas.openxmlformats.org/officeDocument/2006/relationships/hyperlink" Target="https://www.transfermarkt.com/nk-rogaska/transfers/verein/55601/w_s/pos/saison_id/2023" TargetMode="External"/><Relationship Id="rId8242" Type="http://schemas.openxmlformats.org/officeDocument/2006/relationships/hyperlink" Target="https://www.transfermarkt.com/nk-aluminij-kidricevo/kader/verein/11033/saison_id/2023" TargetMode="External"/><Relationship Id="rId3387" Type="http://schemas.openxmlformats.org/officeDocument/2006/relationships/hyperlink" Target="https://www.transfermarkt.com/nk-rogaska/transfers/verein/55601/w_s/pos/saison_id/2023" TargetMode="External"/><Relationship Id="rId4785" Type="http://schemas.openxmlformats.org/officeDocument/2006/relationships/hyperlink" Target="https://www.transfermarkt.com/nk-aluminij-kidricevo/transfers/verein/11033/w_s/pos/saison_id/2023" TargetMode="External"/><Relationship Id="rId5836" Type="http://schemas.openxmlformats.org/officeDocument/2006/relationships/hyperlink" Target="https://www.transfermarkt.com/nk-domzale/kader/verein/6248/saison_id/2023" TargetMode="External"/><Relationship Id="rId4438" Type="http://schemas.openxmlformats.org/officeDocument/2006/relationships/hyperlink" Target="https://www.transfermarkt.com/nk-bravo/kader/verein/26985/saison_id/2023" TargetMode="External"/><Relationship Id="rId4852" Type="http://schemas.openxmlformats.org/officeDocument/2006/relationships/hyperlink" Target="https://www.transfermarkt.com/nk-bravo/kader/verein/26985/saison_id/2023" TargetMode="External"/><Relationship Id="rId5903" Type="http://schemas.openxmlformats.org/officeDocument/2006/relationships/hyperlink" Target="https://www.transfermarkt.com/nk-radomlje/transfers/verein/21460/w_s/pos/saison_id/2023" TargetMode="External"/><Relationship Id="rId3454" Type="http://schemas.openxmlformats.org/officeDocument/2006/relationships/hyperlink" Target="https://www.transfermarkt.com/nk-maribor/kader/verein/790/saison_id/2023" TargetMode="External"/><Relationship Id="rId4505" Type="http://schemas.openxmlformats.org/officeDocument/2006/relationships/hyperlink" Target="https://www.transfermarkt.com/fc-koper/transfers/verein/433/w_s/pos/saison_id/2023" TargetMode="External"/><Relationship Id="rId375" Type="http://schemas.openxmlformats.org/officeDocument/2006/relationships/hyperlink" Target="https://www.transfermarkt.com/nk-olimpija-ljubljana/transfers/verein/4772/w_s/pos/saison_id/2023" TargetMode="External"/><Relationship Id="rId2056" Type="http://schemas.openxmlformats.org/officeDocument/2006/relationships/hyperlink" Target="https://www.transfermarkt.com/nk-domzale/kader/verein/6248/saison_id/2023" TargetMode="External"/><Relationship Id="rId2470" Type="http://schemas.openxmlformats.org/officeDocument/2006/relationships/hyperlink" Target="https://www.transfermarkt.com/nk-rogaska/kader/verein/55601/saison_id/2023" TargetMode="External"/><Relationship Id="rId3107" Type="http://schemas.openxmlformats.org/officeDocument/2006/relationships/hyperlink" Target="https://www.transfermarkt.com/nk-maribor/transfers/verein/790/w_s/pos/saison_id/2023" TargetMode="External"/><Relationship Id="rId3521" Type="http://schemas.openxmlformats.org/officeDocument/2006/relationships/hyperlink" Target="https://www.transfermarkt.com/nk-aluminij-kidricevo/transfers/verein/11033/w_s/pos/saison_id/2023" TargetMode="External"/><Relationship Id="rId6677" Type="http://schemas.openxmlformats.org/officeDocument/2006/relationships/hyperlink" Target="https://www.transfermarkt.com/fc-koper/transfers/verein/433/w_s/pos/saison_id/2023" TargetMode="External"/><Relationship Id="rId7728" Type="http://schemas.openxmlformats.org/officeDocument/2006/relationships/hyperlink" Target="https://www.transfermarkt.com/nk-aluminij-kidricevo/transfers/verein/11033/w_s/pos/saison_id/2023" TargetMode="External"/><Relationship Id="rId9083" Type="http://schemas.openxmlformats.org/officeDocument/2006/relationships/hyperlink" Target="https://www.transfermarkt.com/ns-mura/transfers/verein/4059/w_s/pos/saison_id/2023" TargetMode="External"/><Relationship Id="rId442" Type="http://schemas.openxmlformats.org/officeDocument/2006/relationships/hyperlink" Target="https://www.transfermarkt.com/nk-celje/kader/verein/710/saison_id/2023" TargetMode="External"/><Relationship Id="rId1072" Type="http://schemas.openxmlformats.org/officeDocument/2006/relationships/hyperlink" Target="https://www.transfermarkt.com/nk-celje/kader/verein/710/saison_id/2023" TargetMode="External"/><Relationship Id="rId2123" Type="http://schemas.openxmlformats.org/officeDocument/2006/relationships/hyperlink" Target="https://www.transfermarkt.com/ns-mura/transfers/verein/4059/w_s/pos/saison_id/2023" TargetMode="External"/><Relationship Id="rId5279" Type="http://schemas.openxmlformats.org/officeDocument/2006/relationships/hyperlink" Target="https://www.transfermarkt.com/nk-radomlje/transfers/verein/21460/w_s/pos/saison_id/2023" TargetMode="External"/><Relationship Id="rId5693" Type="http://schemas.openxmlformats.org/officeDocument/2006/relationships/hyperlink" Target="https://www.transfermarkt.com/nk-radomlje/transfers/verein/21460/w_s/pos/saison_id/2023" TargetMode="External"/><Relationship Id="rId6744" Type="http://schemas.openxmlformats.org/officeDocument/2006/relationships/hyperlink" Target="https://www.transfermarkt.com/nk-rogaska/transfers/verein/55601/w_s/pos/saison_id/2023" TargetMode="External"/><Relationship Id="rId9150" Type="http://schemas.openxmlformats.org/officeDocument/2006/relationships/hyperlink" Target="https://www.transfermarkt.com/nk-aluminij-kidricevo/transfers/verein/11033/w_s/pos/saison_id/2023" TargetMode="External"/><Relationship Id="rId4295" Type="http://schemas.openxmlformats.org/officeDocument/2006/relationships/hyperlink" Target="https://www.transfermarkt.com/nk-aluminij-kidricevo/transfers/verein/11033/w_s/pos/saison_id/2023" TargetMode="External"/><Relationship Id="rId5346" Type="http://schemas.openxmlformats.org/officeDocument/2006/relationships/hyperlink" Target="https://www.transfermarkt.com/nk-domzale/transfers/verein/6248/w_s/pos/saison_id/2023" TargetMode="External"/><Relationship Id="rId1889" Type="http://schemas.openxmlformats.org/officeDocument/2006/relationships/hyperlink" Target="https://www.transfermarkt.com/ns-mura/transfers/verein/4059/w_s/pos/saison_id/2023" TargetMode="External"/><Relationship Id="rId4362" Type="http://schemas.openxmlformats.org/officeDocument/2006/relationships/hyperlink" Target="https://www.transfermarkt.com/nk-maribor/transfers/verein/790/w_s/pos/saison_id/2023" TargetMode="External"/><Relationship Id="rId5760" Type="http://schemas.openxmlformats.org/officeDocument/2006/relationships/hyperlink" Target="https://www.transfermarkt.com/nk-maribor/transfers/verein/790/w_s/pos/saison_id/2023" TargetMode="External"/><Relationship Id="rId6811" Type="http://schemas.openxmlformats.org/officeDocument/2006/relationships/hyperlink" Target="https://www.transfermarkt.com/nk-aluminij-kidricevo/kader/verein/11033/saison_id/2023" TargetMode="External"/><Relationship Id="rId1956" Type="http://schemas.openxmlformats.org/officeDocument/2006/relationships/hyperlink" Target="https://www.transfermarkt.com/nk-celje/transfers/verein/710/w_s/pos/saison_id/2023" TargetMode="External"/><Relationship Id="rId4015" Type="http://schemas.openxmlformats.org/officeDocument/2006/relationships/hyperlink" Target="https://www.transfermarkt.com/nk-maribor/kader/verein/790/saison_id/2023" TargetMode="External"/><Relationship Id="rId5413" Type="http://schemas.openxmlformats.org/officeDocument/2006/relationships/hyperlink" Target="https://www.transfermarkt.com/nk-celje/kader/verein/710/saison_id/2023" TargetMode="External"/><Relationship Id="rId8569" Type="http://schemas.openxmlformats.org/officeDocument/2006/relationships/hyperlink" Target="https://www.transfermarkt.com/nk-maribor/kader/verein/790/saison_id/2023" TargetMode="External"/><Relationship Id="rId8983" Type="http://schemas.openxmlformats.org/officeDocument/2006/relationships/hyperlink" Target="https://www.transfermarkt.com/nk-aluminij-kidricevo/kader/verein/11033/saison_id/2023" TargetMode="External"/><Relationship Id="rId1609" Type="http://schemas.openxmlformats.org/officeDocument/2006/relationships/hyperlink" Target="https://www.transfermarkt.com/nk-domzale/kader/verein/6248/saison_id/2023" TargetMode="External"/><Relationship Id="rId7585" Type="http://schemas.openxmlformats.org/officeDocument/2006/relationships/hyperlink" Target="https://www.transfermarkt.com/ns-mura/kader/verein/4059/saison_id/2023" TargetMode="External"/><Relationship Id="rId8636" Type="http://schemas.openxmlformats.org/officeDocument/2006/relationships/hyperlink" Target="https://www.transfermarkt.com/nk-celje/transfers/verein/710/w_s/pos/saison_id/2023" TargetMode="External"/><Relationship Id="rId3031" Type="http://schemas.openxmlformats.org/officeDocument/2006/relationships/hyperlink" Target="https://www.transfermarkt.com/nk-maribor/kader/verein/790/saison_id/2023" TargetMode="External"/><Relationship Id="rId6187" Type="http://schemas.openxmlformats.org/officeDocument/2006/relationships/hyperlink" Target="https://www.transfermarkt.com/ns-mura/kader/verein/4059/saison_id/2023" TargetMode="External"/><Relationship Id="rId7238" Type="http://schemas.openxmlformats.org/officeDocument/2006/relationships/hyperlink" Target="https://www.transfermarkt.com/nk-rogaska/transfers/verein/55601/w_s/pos/saison_id/2023" TargetMode="External"/><Relationship Id="rId7652" Type="http://schemas.openxmlformats.org/officeDocument/2006/relationships/hyperlink" Target="https://www.transfermarkt.com/nk-maribor/transfers/verein/790/w_s/pos/saison_id/2023" TargetMode="External"/><Relationship Id="rId8703" Type="http://schemas.openxmlformats.org/officeDocument/2006/relationships/hyperlink" Target="https://www.transfermarkt.com/ns-mura/transfers/verein/4059/w_s/pos/saison_id/2023" TargetMode="External"/><Relationship Id="rId2797" Type="http://schemas.openxmlformats.org/officeDocument/2006/relationships/hyperlink" Target="https://www.transfermarkt.com/nk-domzale/kader/verein/6248/saison_id/2023" TargetMode="External"/><Relationship Id="rId3848" Type="http://schemas.openxmlformats.org/officeDocument/2006/relationships/hyperlink" Target="https://www.transfermarkt.com/ns-mura/transfers/verein/4059/w_s/pos/saison_id/2023" TargetMode="External"/><Relationship Id="rId6254" Type="http://schemas.openxmlformats.org/officeDocument/2006/relationships/hyperlink" Target="https://www.transfermarkt.com/nk-maribor/transfers/verein/790/w_s/pos/saison_id/2023" TargetMode="External"/><Relationship Id="rId7305" Type="http://schemas.openxmlformats.org/officeDocument/2006/relationships/hyperlink" Target="https://www.transfermarkt.com/nk-maribor/transfers/verein/790/w_s/pos/saison_id/2023" TargetMode="External"/><Relationship Id="rId769" Type="http://schemas.openxmlformats.org/officeDocument/2006/relationships/hyperlink" Target="https://www.transfermarkt.com/nk-rogaska/kader/verein/55601/saison_id/2023" TargetMode="External"/><Relationship Id="rId1399" Type="http://schemas.openxmlformats.org/officeDocument/2006/relationships/hyperlink" Target="https://www.transfermarkt.com/fc-koper/kader/verein/433/saison_id/2023" TargetMode="External"/><Relationship Id="rId5270" Type="http://schemas.openxmlformats.org/officeDocument/2006/relationships/hyperlink" Target="https://www.transfermarkt.com/ns-mura/transfers/verein/4059/w_s/pos/saison_id/2023" TargetMode="External"/><Relationship Id="rId6321" Type="http://schemas.openxmlformats.org/officeDocument/2006/relationships/hyperlink" Target="https://www.transfermarkt.com/nk-domzale/transfers/verein/6248/w_s/pos/saison_id/2023" TargetMode="External"/><Relationship Id="rId9477" Type="http://schemas.openxmlformats.org/officeDocument/2006/relationships/hyperlink" Target="https://www.transfermarkt.com/nk-maribor/transfers/verein/790/w_s/pos/saison_id/2023" TargetMode="External"/><Relationship Id="rId1466" Type="http://schemas.openxmlformats.org/officeDocument/2006/relationships/hyperlink" Target="https://www.transfermarkt.com/nk-rogaska/transfers/verein/55601/w_s/pos/saison_id/2023" TargetMode="External"/><Relationship Id="rId2864" Type="http://schemas.openxmlformats.org/officeDocument/2006/relationships/hyperlink" Target="https://www.transfermarkt.com/nk-celje/transfers/verein/710/w_s/pos/saison_id/2023" TargetMode="External"/><Relationship Id="rId3915" Type="http://schemas.openxmlformats.org/officeDocument/2006/relationships/hyperlink" Target="https://www.transfermarkt.com/nk-radomlje/transfers/verein/21460/w_s/pos/saison_id/2023" TargetMode="External"/><Relationship Id="rId8079" Type="http://schemas.openxmlformats.org/officeDocument/2006/relationships/hyperlink" Target="https://www.transfermarkt.com/nk-aluminij-kidricevo/transfers/verein/11033/w_s/pos/saison_id/2023" TargetMode="External"/><Relationship Id="rId8493" Type="http://schemas.openxmlformats.org/officeDocument/2006/relationships/hyperlink" Target="https://www.transfermarkt.com/ns-mura/transfers/verein/4059/w_s/pos/saison_id/2023" TargetMode="External"/><Relationship Id="rId836" Type="http://schemas.openxmlformats.org/officeDocument/2006/relationships/hyperlink" Target="https://www.transfermarkt.com/nk-celje/transfers/verein/710/w_s/pos/saison_id/2023" TargetMode="External"/><Relationship Id="rId1119" Type="http://schemas.openxmlformats.org/officeDocument/2006/relationships/hyperlink" Target="https://www.transfermarkt.com/nk-radomlje/transfers/verein/21460/w_s/pos/saison_id/2023" TargetMode="External"/><Relationship Id="rId1880" Type="http://schemas.openxmlformats.org/officeDocument/2006/relationships/hyperlink" Target="https://www.transfermarkt.com/nk-olimpija-ljubljana/transfers/verein/4772/w_s/pos/saison_id/2023" TargetMode="External"/><Relationship Id="rId2517" Type="http://schemas.openxmlformats.org/officeDocument/2006/relationships/hyperlink" Target="https://www.transfermarkt.com/nk-bravo/transfers/verein/26985/w_s/pos/saison_id/2023" TargetMode="External"/><Relationship Id="rId2931" Type="http://schemas.openxmlformats.org/officeDocument/2006/relationships/hyperlink" Target="https://www.transfermarkt.com/nk-rogaska/transfers/verein/55601/w_s/pos/saison_id/2023" TargetMode="External"/><Relationship Id="rId7095" Type="http://schemas.openxmlformats.org/officeDocument/2006/relationships/hyperlink" Target="https://www.transfermarkt.com/nk-olimpija-ljubljana/transfers/verein/4772/w_s/pos/saison_id/2023" TargetMode="External"/><Relationship Id="rId8146" Type="http://schemas.openxmlformats.org/officeDocument/2006/relationships/hyperlink" Target="https://www.transfermarkt.com/nk-maribor/kader/verein/790/saison_id/2023" TargetMode="External"/><Relationship Id="rId9544" Type="http://schemas.openxmlformats.org/officeDocument/2006/relationships/hyperlink" Target="https://www.transfermarkt.com/nk-aluminij-kidricevo/kader/verein/11033/saison_id/2023" TargetMode="External"/><Relationship Id="rId903" Type="http://schemas.openxmlformats.org/officeDocument/2006/relationships/hyperlink" Target="https://www.transfermarkt.com/ns-mura/transfers/verein/4059/w_s/pos/saison_id/2023" TargetMode="External"/><Relationship Id="rId1533" Type="http://schemas.openxmlformats.org/officeDocument/2006/relationships/hyperlink" Target="https://www.transfermarkt.com/nk-domzale/kader/verein/6248/saison_id/2023" TargetMode="External"/><Relationship Id="rId4689" Type="http://schemas.openxmlformats.org/officeDocument/2006/relationships/hyperlink" Target="https://www.transfermarkt.com/nk-domzale/transfers/verein/6248/w_s/pos/saison_id/2023" TargetMode="External"/><Relationship Id="rId8560" Type="http://schemas.openxmlformats.org/officeDocument/2006/relationships/hyperlink" Target="https://www.transfermarkt.com/nk-domzale/kader/verein/6248/saison_id/2023" TargetMode="External"/><Relationship Id="rId9611" Type="http://schemas.openxmlformats.org/officeDocument/2006/relationships/hyperlink" Target="https://www.transfermarkt.com/ns-mura/transfers/verein/4059/w_s/pos/saison_id/2023" TargetMode="External"/><Relationship Id="rId1600" Type="http://schemas.openxmlformats.org/officeDocument/2006/relationships/hyperlink" Target="https://www.transfermarkt.com/ns-mura/kader/verein/4059/saison_id/2023" TargetMode="External"/><Relationship Id="rId4756" Type="http://schemas.openxmlformats.org/officeDocument/2006/relationships/hyperlink" Target="https://www.transfermarkt.com/fc-koper/kader/verein/433/saison_id/2023" TargetMode="External"/><Relationship Id="rId5807" Type="http://schemas.openxmlformats.org/officeDocument/2006/relationships/hyperlink" Target="https://www.transfermarkt.com/nk-radomlje/transfers/verein/21460/w_s/pos/saison_id/2023" TargetMode="External"/><Relationship Id="rId7162" Type="http://schemas.openxmlformats.org/officeDocument/2006/relationships/hyperlink" Target="https://www.transfermarkt.com/nk-aluminij-kidricevo/kader/verein/11033/saison_id/2023" TargetMode="External"/><Relationship Id="rId8213" Type="http://schemas.openxmlformats.org/officeDocument/2006/relationships/hyperlink" Target="https://www.transfermarkt.com/nk-celje/transfers/verein/710/w_s/pos/saison_id/2023" TargetMode="External"/><Relationship Id="rId3358" Type="http://schemas.openxmlformats.org/officeDocument/2006/relationships/hyperlink" Target="https://www.transfermarkt.com/nk-aluminij-kidricevo/kader/verein/11033/saison_id/2023" TargetMode="External"/><Relationship Id="rId3772" Type="http://schemas.openxmlformats.org/officeDocument/2006/relationships/hyperlink" Target="https://www.transfermarkt.com/nk-aluminij-kidricevo/kader/verein/11033/saison_id/2023" TargetMode="External"/><Relationship Id="rId4409" Type="http://schemas.openxmlformats.org/officeDocument/2006/relationships/hyperlink" Target="https://www.transfermarkt.com/nk-domzale/transfers/verein/6248/w_s/pos/saison_id/2023" TargetMode="External"/><Relationship Id="rId4823" Type="http://schemas.openxmlformats.org/officeDocument/2006/relationships/hyperlink" Target="https://www.transfermarkt.com/nk-rogaska/transfers/verein/55601/w_s/pos/saison_id/2023" TargetMode="External"/><Relationship Id="rId7979" Type="http://schemas.openxmlformats.org/officeDocument/2006/relationships/hyperlink" Target="https://www.transfermarkt.com/nk-celje/transfers/verein/710/w_s/pos/saison_id/2023" TargetMode="External"/><Relationship Id="rId279" Type="http://schemas.openxmlformats.org/officeDocument/2006/relationships/hyperlink" Target="https://www.transfermarkt.com/nk-aluminij-kidricevo/transfers/verein/11033/w_s/pos/saison_id/2023" TargetMode="External"/><Relationship Id="rId693" Type="http://schemas.openxmlformats.org/officeDocument/2006/relationships/hyperlink" Target="https://www.transfermarkt.com/nk-rogaska/transfers/verein/55601/w_s/pos/saison_id/2023" TargetMode="External"/><Relationship Id="rId2374" Type="http://schemas.openxmlformats.org/officeDocument/2006/relationships/hyperlink" Target="https://www.transfermarkt.com/fc-koper/transfers/verein/433/w_s/pos/saison_id/2023" TargetMode="External"/><Relationship Id="rId3425" Type="http://schemas.openxmlformats.org/officeDocument/2006/relationships/hyperlink" Target="https://www.transfermarkt.com/nk-olimpija-ljubljana/transfers/verein/4772/w_s/pos/saison_id/2023" TargetMode="External"/><Relationship Id="rId346" Type="http://schemas.openxmlformats.org/officeDocument/2006/relationships/hyperlink" Target="https://www.transfermarkt.com/nk-domzale/kader/verein/6248/saison_id/2023" TargetMode="External"/><Relationship Id="rId760" Type="http://schemas.openxmlformats.org/officeDocument/2006/relationships/hyperlink" Target="https://www.transfermarkt.com/nk-radomlje/kader/verein/21460/saison_id/2023" TargetMode="External"/><Relationship Id="rId1390" Type="http://schemas.openxmlformats.org/officeDocument/2006/relationships/hyperlink" Target="https://www.transfermarkt.com/nk-domzale/kader/verein/6248/saison_id/2023" TargetMode="External"/><Relationship Id="rId2027" Type="http://schemas.openxmlformats.org/officeDocument/2006/relationships/hyperlink" Target="https://www.transfermarkt.com/nk-rogaska/transfers/verein/55601/w_s/pos/saison_id/2023" TargetMode="External"/><Relationship Id="rId2441" Type="http://schemas.openxmlformats.org/officeDocument/2006/relationships/hyperlink" Target="https://www.transfermarkt.com/fc-koper/transfers/verein/433/w_s/pos/saison_id/2023" TargetMode="External"/><Relationship Id="rId5597" Type="http://schemas.openxmlformats.org/officeDocument/2006/relationships/hyperlink" Target="https://www.transfermarkt.com/nk-aluminij-kidricevo/transfers/verein/11033/w_s/pos/saison_id/2023" TargetMode="External"/><Relationship Id="rId6995" Type="http://schemas.openxmlformats.org/officeDocument/2006/relationships/hyperlink" Target="https://www.transfermarkt.com/fc-koper/transfers/verein/433/w_s/pos/saison_id/2023" TargetMode="External"/><Relationship Id="rId9054" Type="http://schemas.openxmlformats.org/officeDocument/2006/relationships/hyperlink" Target="https://www.transfermarkt.com/nk-celje/transfers/verein/710/w_s/pos/saison_id/2023" TargetMode="External"/><Relationship Id="rId413" Type="http://schemas.openxmlformats.org/officeDocument/2006/relationships/hyperlink" Target="https://www.transfermarkt.com/nk-celje/transfers/verein/710/w_s/pos/saison_id/2023" TargetMode="External"/><Relationship Id="rId1043" Type="http://schemas.openxmlformats.org/officeDocument/2006/relationships/hyperlink" Target="https://www.transfermarkt.com/nk-domzale/transfers/verein/6248/w_s/pos/saison_id/2023" TargetMode="External"/><Relationship Id="rId4199" Type="http://schemas.openxmlformats.org/officeDocument/2006/relationships/hyperlink" Target="https://www.transfermarkt.com/fc-koper/transfers/verein/433/w_s/pos/saison_id/2023" TargetMode="External"/><Relationship Id="rId6648" Type="http://schemas.openxmlformats.org/officeDocument/2006/relationships/hyperlink" Target="https://www.transfermarkt.com/nk-maribor/transfers/verein/790/w_s/pos/saison_id/2023" TargetMode="External"/><Relationship Id="rId8070" Type="http://schemas.openxmlformats.org/officeDocument/2006/relationships/hyperlink" Target="https://www.transfermarkt.com/nk-celje/transfers/verein/710/w_s/pos/saison_id/2023" TargetMode="External"/><Relationship Id="rId9121" Type="http://schemas.openxmlformats.org/officeDocument/2006/relationships/hyperlink" Target="https://www.transfermarkt.com/nk-domzale/kader/verein/6248/saison_id/2023" TargetMode="External"/><Relationship Id="rId5664" Type="http://schemas.openxmlformats.org/officeDocument/2006/relationships/hyperlink" Target="https://www.transfermarkt.com/nk-maribor/kader/verein/790/saison_id/2023" TargetMode="External"/><Relationship Id="rId6715" Type="http://schemas.openxmlformats.org/officeDocument/2006/relationships/hyperlink" Target="https://www.transfermarkt.com/nk-radomlje/kader/verein/21460/saison_id/2023" TargetMode="External"/><Relationship Id="rId1110" Type="http://schemas.openxmlformats.org/officeDocument/2006/relationships/hyperlink" Target="https://www.transfermarkt.com/nk-domzale/transfers/verein/6248/w_s/pos/saison_id/2023" TargetMode="External"/><Relationship Id="rId4266" Type="http://schemas.openxmlformats.org/officeDocument/2006/relationships/hyperlink" Target="https://www.transfermarkt.com/nk-rogaska/transfers/verein/55601/w_s/pos/saison_id/2023" TargetMode="External"/><Relationship Id="rId4680" Type="http://schemas.openxmlformats.org/officeDocument/2006/relationships/hyperlink" Target="https://www.transfermarkt.com/nk-radomlje/transfers/verein/21460/w_s/pos/saison_id/2023" TargetMode="External"/><Relationship Id="rId5317" Type="http://schemas.openxmlformats.org/officeDocument/2006/relationships/hyperlink" Target="https://www.transfermarkt.com/nk-aluminij-kidricevo/kader/verein/11033/saison_id/2023" TargetMode="External"/><Relationship Id="rId5731" Type="http://schemas.openxmlformats.org/officeDocument/2006/relationships/hyperlink" Target="https://www.transfermarkt.com/nk-olimpija-ljubljana/kader/verein/4772/saison_id/2023" TargetMode="External"/><Relationship Id="rId8887" Type="http://schemas.openxmlformats.org/officeDocument/2006/relationships/hyperlink" Target="https://www.transfermarkt.com/nk-maribor/kader/verein/790/saison_id/2023" TargetMode="External"/><Relationship Id="rId1927" Type="http://schemas.openxmlformats.org/officeDocument/2006/relationships/hyperlink" Target="https://www.transfermarkt.com/nk-rogaska/kader/verein/55601/saison_id/2023" TargetMode="External"/><Relationship Id="rId3282" Type="http://schemas.openxmlformats.org/officeDocument/2006/relationships/hyperlink" Target="https://www.transfermarkt.com/nk-celje/transfers/verein/710/w_s/pos/saison_id/2023" TargetMode="External"/><Relationship Id="rId4333" Type="http://schemas.openxmlformats.org/officeDocument/2006/relationships/hyperlink" Target="https://www.transfermarkt.com/nk-domzale/kader/verein/6248/saison_id/2023" TargetMode="External"/><Relationship Id="rId7489" Type="http://schemas.openxmlformats.org/officeDocument/2006/relationships/hyperlink" Target="https://www.transfermarkt.com/fc-koper/kader/verein/433/saison_id/2023" TargetMode="External"/><Relationship Id="rId8954" Type="http://schemas.openxmlformats.org/officeDocument/2006/relationships/hyperlink" Target="https://www.transfermarkt.com/nk-olimpija-ljubljana/transfers/verein/4772/w_s/pos/saison_id/2023" TargetMode="External"/><Relationship Id="rId4400" Type="http://schemas.openxmlformats.org/officeDocument/2006/relationships/hyperlink" Target="https://www.transfermarkt.com/ns-mura/transfers/verein/4059/w_s/pos/saison_id/2023" TargetMode="External"/><Relationship Id="rId7556" Type="http://schemas.openxmlformats.org/officeDocument/2006/relationships/hyperlink" Target="https://www.transfermarkt.com/nk-radomlje/transfers/verein/21460/w_s/pos/saison_id/2023" TargetMode="External"/><Relationship Id="rId8607" Type="http://schemas.openxmlformats.org/officeDocument/2006/relationships/hyperlink" Target="https://www.transfermarkt.com/nk-radomlje/transfers/verein/21460/w_s/pos/saison_id/2023" TargetMode="External"/><Relationship Id="rId270" Type="http://schemas.openxmlformats.org/officeDocument/2006/relationships/hyperlink" Target="https://www.transfermarkt.com/nk-celje/transfers/verein/710/w_s/pos/saison_id/2023" TargetMode="External"/><Relationship Id="rId3002" Type="http://schemas.openxmlformats.org/officeDocument/2006/relationships/hyperlink" Target="https://www.transfermarkt.com/nk-olimpija-ljubljana/transfers/verein/4772/w_s/pos/saison_id/2023" TargetMode="External"/><Relationship Id="rId6158" Type="http://schemas.openxmlformats.org/officeDocument/2006/relationships/hyperlink" Target="https://www.transfermarkt.com/nk-celje/transfers/verein/710/w_s/pos/saison_id/2023" TargetMode="External"/><Relationship Id="rId6572" Type="http://schemas.openxmlformats.org/officeDocument/2006/relationships/hyperlink" Target="https://www.transfermarkt.com/nk-celje/transfers/verein/710/w_s/pos/saison_id/2023" TargetMode="External"/><Relationship Id="rId7209" Type="http://schemas.openxmlformats.org/officeDocument/2006/relationships/hyperlink" Target="https://www.transfermarkt.com/nk-celje/transfers/verein/710/w_s/pos/saison_id/2023" TargetMode="External"/><Relationship Id="rId7970" Type="http://schemas.openxmlformats.org/officeDocument/2006/relationships/hyperlink" Target="https://www.transfermarkt.com/nk-radomlje/transfers/verein/21460/w_s/pos/saison_id/2023" TargetMode="External"/><Relationship Id="rId5174" Type="http://schemas.openxmlformats.org/officeDocument/2006/relationships/hyperlink" Target="https://www.transfermarkt.com/nk-celje/transfers/verein/710/w_s/pos/saison_id/2023" TargetMode="External"/><Relationship Id="rId6225" Type="http://schemas.openxmlformats.org/officeDocument/2006/relationships/hyperlink" Target="https://www.transfermarkt.com/fc-koper/transfers/verein/433/w_s/pos/saison_id/2023" TargetMode="External"/><Relationship Id="rId7623" Type="http://schemas.openxmlformats.org/officeDocument/2006/relationships/hyperlink" Target="https://www.transfermarkt.com/fc-koper/transfers/verein/433/w_s/pos/saison_id/2023" TargetMode="External"/><Relationship Id="rId2768" Type="http://schemas.openxmlformats.org/officeDocument/2006/relationships/hyperlink" Target="https://www.transfermarkt.com/nk-rogaska/transfers/verein/55601/w_s/pos/saison_id/2023" TargetMode="External"/><Relationship Id="rId3819" Type="http://schemas.openxmlformats.org/officeDocument/2006/relationships/hyperlink" Target="https://www.transfermarkt.com/nk-celje/transfers/verein/710/w_s/pos/saison_id/2023" TargetMode="External"/><Relationship Id="rId1784" Type="http://schemas.openxmlformats.org/officeDocument/2006/relationships/hyperlink" Target="https://www.transfermarkt.com/ns-mura/transfers/verein/4059/w_s/pos/saison_id/2023" TargetMode="External"/><Relationship Id="rId2835" Type="http://schemas.openxmlformats.org/officeDocument/2006/relationships/hyperlink" Target="https://www.transfermarkt.com/nk-radomlje/transfers/verein/21460/w_s/pos/saison_id/2023" TargetMode="External"/><Relationship Id="rId4190" Type="http://schemas.openxmlformats.org/officeDocument/2006/relationships/hyperlink" Target="https://www.transfermarkt.com/nk-radomlje/transfers/verein/21460/w_s/pos/saison_id/2023" TargetMode="External"/><Relationship Id="rId5241" Type="http://schemas.openxmlformats.org/officeDocument/2006/relationships/hyperlink" Target="https://www.transfermarkt.com/nk-rogaska/transfers/verein/55601/w_s/pos/saison_id/2023" TargetMode="External"/><Relationship Id="rId8397" Type="http://schemas.openxmlformats.org/officeDocument/2006/relationships/hyperlink" Target="https://www.transfermarkt.com/nk-maribor/transfers/verein/790/w_s/pos/saison_id/2023" TargetMode="External"/><Relationship Id="rId9448" Type="http://schemas.openxmlformats.org/officeDocument/2006/relationships/hyperlink" Target="https://www.transfermarkt.com/nk-bravo/kader/verein/26985/saison_id/2023" TargetMode="External"/><Relationship Id="rId76" Type="http://schemas.openxmlformats.org/officeDocument/2006/relationships/hyperlink" Target="https://www.transfermarkt.com/nk-celje/kader/verein/710/saison_id/2023" TargetMode="External"/><Relationship Id="rId807" Type="http://schemas.openxmlformats.org/officeDocument/2006/relationships/hyperlink" Target="https://www.transfermarkt.com/fc-koper/transfers/verein/433/w_s/pos/saison_id/2023" TargetMode="External"/><Relationship Id="rId1437" Type="http://schemas.openxmlformats.org/officeDocument/2006/relationships/hyperlink" Target="https://www.transfermarkt.com/nk-rogaska/transfers/verein/55601/w_s/pos/saison_id/2023" TargetMode="External"/><Relationship Id="rId1851" Type="http://schemas.openxmlformats.org/officeDocument/2006/relationships/hyperlink" Target="https://www.transfermarkt.com/nk-radomlje/transfers/verein/21460/w_s/pos/saison_id/2023" TargetMode="External"/><Relationship Id="rId2902" Type="http://schemas.openxmlformats.org/officeDocument/2006/relationships/hyperlink" Target="https://www.transfermarkt.com/nk-maribor/kader/verein/790/saison_id/2023" TargetMode="External"/><Relationship Id="rId8464" Type="http://schemas.openxmlformats.org/officeDocument/2006/relationships/hyperlink" Target="https://www.transfermarkt.com/nk-maribor/kader/verein/790/saison_id/2023" TargetMode="External"/><Relationship Id="rId9515" Type="http://schemas.openxmlformats.org/officeDocument/2006/relationships/hyperlink" Target="https://www.transfermarkt.com/ns-mura/transfers/verein/4059/w_s/pos/saison_id/2023" TargetMode="External"/><Relationship Id="rId1504" Type="http://schemas.openxmlformats.org/officeDocument/2006/relationships/hyperlink" Target="https://www.transfermarkt.com/nk-radomlje/kader/verein/21460/saison_id/2023" TargetMode="External"/><Relationship Id="rId7066" Type="http://schemas.openxmlformats.org/officeDocument/2006/relationships/hyperlink" Target="https://www.transfermarkt.com/nk-rogaska/kader/verein/55601/saison_id/2023" TargetMode="External"/><Relationship Id="rId7480" Type="http://schemas.openxmlformats.org/officeDocument/2006/relationships/hyperlink" Target="https://www.transfermarkt.com/nk-radomlje/kader/verein/21460/saison_id/2023" TargetMode="External"/><Relationship Id="rId8117" Type="http://schemas.openxmlformats.org/officeDocument/2006/relationships/hyperlink" Target="https://www.transfermarkt.com/nk-olimpija-ljubljana/transfers/verein/4772/w_s/pos/saison_id/2023" TargetMode="External"/><Relationship Id="rId8531" Type="http://schemas.openxmlformats.org/officeDocument/2006/relationships/hyperlink" Target="https://www.transfermarkt.com/ns-mura/transfers/verein/4059/w_s/pos/saison_id/2023" TargetMode="External"/><Relationship Id="rId3676" Type="http://schemas.openxmlformats.org/officeDocument/2006/relationships/hyperlink" Target="https://www.transfermarkt.com/ns-mura/kader/verein/4059/saison_id/2023" TargetMode="External"/><Relationship Id="rId6082" Type="http://schemas.openxmlformats.org/officeDocument/2006/relationships/hyperlink" Target="https://www.transfermarkt.com/nk-domzale/kader/verein/6248/saison_id/2023" TargetMode="External"/><Relationship Id="rId7133" Type="http://schemas.openxmlformats.org/officeDocument/2006/relationships/hyperlink" Target="https://www.transfermarkt.com/nk-celje/transfers/verein/710/w_s/pos/saison_id/2023" TargetMode="External"/><Relationship Id="rId597" Type="http://schemas.openxmlformats.org/officeDocument/2006/relationships/hyperlink" Target="https://www.transfermarkt.com/nk-rogaska/transfers/verein/55601/w_s/pos/saison_id/2023" TargetMode="External"/><Relationship Id="rId2278" Type="http://schemas.openxmlformats.org/officeDocument/2006/relationships/hyperlink" Target="https://www.transfermarkt.com/nk-rogaska/transfers/verein/55601/w_s/pos/saison_id/2023" TargetMode="External"/><Relationship Id="rId3329" Type="http://schemas.openxmlformats.org/officeDocument/2006/relationships/hyperlink" Target="https://www.transfermarkt.com/nk-bravo/transfers/verein/26985/w_s/pos/saison_id/2023" TargetMode="External"/><Relationship Id="rId4727" Type="http://schemas.openxmlformats.org/officeDocument/2006/relationships/hyperlink" Target="https://www.transfermarkt.com/nk-olimpija-ljubljana/transfers/verein/4772/w_s/pos/saison_id/2023" TargetMode="External"/><Relationship Id="rId7200" Type="http://schemas.openxmlformats.org/officeDocument/2006/relationships/hyperlink" Target="https://www.transfermarkt.com/ns-mura/transfers/verein/4059/w_s/pos/saison_id/2023" TargetMode="External"/><Relationship Id="rId1294" Type="http://schemas.openxmlformats.org/officeDocument/2006/relationships/hyperlink" Target="https://www.transfermarkt.com/nk-aluminij-kidricevo/kader/verein/11033/saison_id/2023" TargetMode="External"/><Relationship Id="rId2692" Type="http://schemas.openxmlformats.org/officeDocument/2006/relationships/hyperlink" Target="https://www.transfermarkt.com/nk-domzale/kader/verein/6248/saison_id/2023" TargetMode="External"/><Relationship Id="rId3743" Type="http://schemas.openxmlformats.org/officeDocument/2006/relationships/hyperlink" Target="https://www.transfermarkt.com/nk-celje/transfers/verein/710/w_s/pos/saison_id/2023" TargetMode="External"/><Relationship Id="rId6899" Type="http://schemas.openxmlformats.org/officeDocument/2006/relationships/hyperlink" Target="https://www.transfermarkt.com/nk-rogaska/transfers/verein/55601/w_s/pos/saison_id/2023" TargetMode="External"/><Relationship Id="rId664" Type="http://schemas.openxmlformats.org/officeDocument/2006/relationships/hyperlink" Target="https://www.transfermarkt.com/fc-koper/kader/verein/433/saison_id/2023" TargetMode="External"/><Relationship Id="rId2345" Type="http://schemas.openxmlformats.org/officeDocument/2006/relationships/hyperlink" Target="https://www.transfermarkt.com/nk-celje/transfers/verein/710/w_s/pos/saison_id/2023" TargetMode="External"/><Relationship Id="rId3810" Type="http://schemas.openxmlformats.org/officeDocument/2006/relationships/hyperlink" Target="https://www.transfermarkt.com/nk-radomlje/transfers/verein/21460/w_s/pos/saison_id/2023" TargetMode="External"/><Relationship Id="rId6966" Type="http://schemas.openxmlformats.org/officeDocument/2006/relationships/hyperlink" Target="https://www.transfermarkt.com/nk-aluminij-kidricevo/transfers/verein/11033/w_s/pos/saison_id/2023" TargetMode="External"/><Relationship Id="rId9372" Type="http://schemas.openxmlformats.org/officeDocument/2006/relationships/hyperlink" Target="https://www.transfermarkt.com/nk-maribor/transfers/verein/790/w_s/pos/saison_id/2023" TargetMode="External"/><Relationship Id="rId317" Type="http://schemas.openxmlformats.org/officeDocument/2006/relationships/hyperlink" Target="https://www.transfermarkt.com/nk-radomlje/transfers/verein/21460/w_s/pos/saison_id/2023" TargetMode="External"/><Relationship Id="rId731" Type="http://schemas.openxmlformats.org/officeDocument/2006/relationships/hyperlink" Target="https://www.transfermarkt.com/ns-mura/transfers/verein/4059/w_s/pos/saison_id/2023" TargetMode="External"/><Relationship Id="rId1361" Type="http://schemas.openxmlformats.org/officeDocument/2006/relationships/hyperlink" Target="https://www.transfermarkt.com/nk-bravo/transfers/verein/26985/w_s/pos/saison_id/2023" TargetMode="External"/><Relationship Id="rId2412" Type="http://schemas.openxmlformats.org/officeDocument/2006/relationships/hyperlink" Target="https://www.transfermarkt.com/nk-maribor/transfers/verein/790/w_s/pos/saison_id/2023" TargetMode="External"/><Relationship Id="rId5568" Type="http://schemas.openxmlformats.org/officeDocument/2006/relationships/hyperlink" Target="https://www.transfermarkt.com/nk-maribor/transfers/verein/790/w_s/pos/saison_id/2023" TargetMode="External"/><Relationship Id="rId5982" Type="http://schemas.openxmlformats.org/officeDocument/2006/relationships/hyperlink" Target="https://www.transfermarkt.com/fc-koper/transfers/verein/433/w_s/pos/saison_id/2023" TargetMode="External"/><Relationship Id="rId6619" Type="http://schemas.openxmlformats.org/officeDocument/2006/relationships/hyperlink" Target="https://www.transfermarkt.com/nk-radomlje/kader/verein/21460/saison_id/2023" TargetMode="External"/><Relationship Id="rId9025" Type="http://schemas.openxmlformats.org/officeDocument/2006/relationships/hyperlink" Target="https://www.transfermarkt.com/nk-radomlje/kader/verein/21460/saison_id/2023" TargetMode="External"/><Relationship Id="rId1014" Type="http://schemas.openxmlformats.org/officeDocument/2006/relationships/hyperlink" Target="https://www.transfermarkt.com/nk-bravo/transfers/verein/26985/w_s/pos/saison_id/2023" TargetMode="External"/><Relationship Id="rId4584" Type="http://schemas.openxmlformats.org/officeDocument/2006/relationships/hyperlink" Target="https://www.transfermarkt.com/nk-olimpija-ljubljana/transfers/verein/4772/w_s/pos/saison_id/2023" TargetMode="External"/><Relationship Id="rId5635" Type="http://schemas.openxmlformats.org/officeDocument/2006/relationships/hyperlink" Target="https://www.transfermarkt.com/nk-celje/kader/verein/710/saison_id/2023" TargetMode="External"/><Relationship Id="rId8041" Type="http://schemas.openxmlformats.org/officeDocument/2006/relationships/hyperlink" Target="https://www.transfermarkt.com/nk-olimpija-ljubljana/kader/verein/4772/saison_id/2023" TargetMode="External"/><Relationship Id="rId3186" Type="http://schemas.openxmlformats.org/officeDocument/2006/relationships/hyperlink" Target="https://www.transfermarkt.com/nk-domzale/transfers/verein/6248/w_s/pos/saison_id/2023" TargetMode="External"/><Relationship Id="rId4237" Type="http://schemas.openxmlformats.org/officeDocument/2006/relationships/hyperlink" Target="https://www.transfermarkt.com/nk-maribor/kader/verein/790/saison_id/2023" TargetMode="External"/><Relationship Id="rId4651" Type="http://schemas.openxmlformats.org/officeDocument/2006/relationships/hyperlink" Target="https://www.transfermarkt.com/nk-maribor/kader/verein/790/saison_id/2023" TargetMode="External"/><Relationship Id="rId3253" Type="http://schemas.openxmlformats.org/officeDocument/2006/relationships/hyperlink" Target="https://www.transfermarkt.com/nk-radomlje/kader/verein/21460/saison_id/2023" TargetMode="External"/><Relationship Id="rId4304" Type="http://schemas.openxmlformats.org/officeDocument/2006/relationships/hyperlink" Target="https://www.transfermarkt.com/fc-koper/transfers/verein/433/w_s/pos/saison_id/2023" TargetMode="External"/><Relationship Id="rId5702" Type="http://schemas.openxmlformats.org/officeDocument/2006/relationships/hyperlink" Target="https://www.transfermarkt.com/nk-domzale/transfers/verein/6248/w_s/pos/saison_id/2023" TargetMode="External"/><Relationship Id="rId8858" Type="http://schemas.openxmlformats.org/officeDocument/2006/relationships/hyperlink" Target="https://www.transfermarkt.com/nk-celje/transfers/verein/710/w_s/pos/saison_id/2023" TargetMode="External"/><Relationship Id="rId174" Type="http://schemas.openxmlformats.org/officeDocument/2006/relationships/hyperlink" Target="https://www.transfermarkt.com/nk-rogaska/transfers/verein/55601/w_s/pos/saison_id/2023" TargetMode="External"/><Relationship Id="rId7874" Type="http://schemas.openxmlformats.org/officeDocument/2006/relationships/hyperlink" Target="https://www.transfermarkt.com/nk-domzale/transfers/verein/6248/w_s/pos/saison_id/2023" TargetMode="External"/><Relationship Id="rId8925" Type="http://schemas.openxmlformats.org/officeDocument/2006/relationships/hyperlink" Target="https://www.transfermarkt.com/nk-maribor/transfers/verein/790/w_s/pos/saison_id/2023" TargetMode="External"/><Relationship Id="rId241" Type="http://schemas.openxmlformats.org/officeDocument/2006/relationships/hyperlink" Target="https://www.transfermarkt.com/fc-koper/kader/verein/433/saison_id/2023" TargetMode="External"/><Relationship Id="rId3320" Type="http://schemas.openxmlformats.org/officeDocument/2006/relationships/hyperlink" Target="https://www.transfermarkt.com/nk-olimpija-ljubljana/transfers/verein/4772/w_s/pos/saison_id/2023" TargetMode="External"/><Relationship Id="rId5078" Type="http://schemas.openxmlformats.org/officeDocument/2006/relationships/hyperlink" Target="https://www.transfermarkt.com/nk-radomlje/transfers/verein/21460/w_s/pos/saison_id/2023" TargetMode="External"/><Relationship Id="rId6476" Type="http://schemas.openxmlformats.org/officeDocument/2006/relationships/hyperlink" Target="https://www.transfermarkt.com/nk-olimpija-ljubljana/transfers/verein/4772/w_s/pos/saison_id/2023" TargetMode="External"/><Relationship Id="rId6890" Type="http://schemas.openxmlformats.org/officeDocument/2006/relationships/hyperlink" Target="https://www.transfermarkt.com/fc-koper/transfers/verein/433/w_s/pos/saison_id/2023" TargetMode="External"/><Relationship Id="rId7527" Type="http://schemas.openxmlformats.org/officeDocument/2006/relationships/hyperlink" Target="https://www.transfermarkt.com/nk-domzale/transfers/verein/6248/w_s/pos/saison_id/2023" TargetMode="External"/><Relationship Id="rId7941" Type="http://schemas.openxmlformats.org/officeDocument/2006/relationships/hyperlink" Target="https://www.transfermarkt.com/nk-rogaska/transfers/verein/55601/w_s/pos/saison_id/2023" TargetMode="External"/><Relationship Id="rId5492" Type="http://schemas.openxmlformats.org/officeDocument/2006/relationships/hyperlink" Target="https://www.transfermarkt.com/ns-mura/transfers/verein/4059/w_s/pos/saison_id/2023" TargetMode="External"/><Relationship Id="rId6129" Type="http://schemas.openxmlformats.org/officeDocument/2006/relationships/hyperlink" Target="https://www.transfermarkt.com/nk-bravo/transfers/verein/26985/w_s/pos/saison_id/2023" TargetMode="External"/><Relationship Id="rId6543" Type="http://schemas.openxmlformats.org/officeDocument/2006/relationships/hyperlink" Target="https://www.transfermarkt.com/nk-domzale/transfers/verein/6248/w_s/pos/saison_id/2023" TargetMode="External"/><Relationship Id="rId9699" Type="http://schemas.openxmlformats.org/officeDocument/2006/relationships/hyperlink" Target="https://www.transfermarkt.com/nk-olimpija-ljubljana/transfers/verein/4772/w_s/pos/saison_id/2023" TargetMode="External"/><Relationship Id="rId1688" Type="http://schemas.openxmlformats.org/officeDocument/2006/relationships/hyperlink" Target="https://www.transfermarkt.com/nk-aluminij-kidricevo/transfers/verein/11033/w_s/pos/saison_id/2023" TargetMode="External"/><Relationship Id="rId2739" Type="http://schemas.openxmlformats.org/officeDocument/2006/relationships/hyperlink" Target="https://www.transfermarkt.com/nk-olimpija-ljubljana/transfers/verein/4772/w_s/pos/saison_id/2023" TargetMode="External"/><Relationship Id="rId4094" Type="http://schemas.openxmlformats.org/officeDocument/2006/relationships/hyperlink" Target="https://www.transfermarkt.com/nk-maribor/transfers/verein/790/w_s/pos/saison_id/2023" TargetMode="External"/><Relationship Id="rId5145" Type="http://schemas.openxmlformats.org/officeDocument/2006/relationships/hyperlink" Target="https://www.transfermarkt.com/nk-olimpija-ljubljana/transfers/verein/4772/w_s/pos/saison_id/2023" TargetMode="External"/><Relationship Id="rId6610" Type="http://schemas.openxmlformats.org/officeDocument/2006/relationships/hyperlink" Target="https://www.transfermarkt.com/nk-olimpija-ljubljana/kader/verein/4772/saison_id/2023" TargetMode="External"/><Relationship Id="rId1755" Type="http://schemas.openxmlformats.org/officeDocument/2006/relationships/hyperlink" Target="https://www.transfermarkt.com/nk-olimpija-ljubljana/transfers/verein/4772/w_s/pos/saison_id/2023" TargetMode="External"/><Relationship Id="rId4161" Type="http://schemas.openxmlformats.org/officeDocument/2006/relationships/hyperlink" Target="https://www.transfermarkt.com/ns-mura/transfers/verein/4059/w_s/pos/saison_id/2023" TargetMode="External"/><Relationship Id="rId5212" Type="http://schemas.openxmlformats.org/officeDocument/2006/relationships/hyperlink" Target="https://www.transfermarkt.com/ns-mura/kader/verein/4059/saison_id/2023" TargetMode="External"/><Relationship Id="rId8368" Type="http://schemas.openxmlformats.org/officeDocument/2006/relationships/hyperlink" Target="https://www.transfermarkt.com/nk-domzale/kader/verein/6248/saison_id/2023" TargetMode="External"/><Relationship Id="rId8782" Type="http://schemas.openxmlformats.org/officeDocument/2006/relationships/hyperlink" Target="https://www.transfermarkt.com/nk-celje/kader/verein/710/saison_id/2023" TargetMode="External"/><Relationship Id="rId9419" Type="http://schemas.openxmlformats.org/officeDocument/2006/relationships/hyperlink" Target="https://www.transfermarkt.com/nk-aluminij-kidricevo/transfers/verein/11033/w_s/pos/saison_id/2023" TargetMode="External"/><Relationship Id="rId1408" Type="http://schemas.openxmlformats.org/officeDocument/2006/relationships/hyperlink" Target="https://www.transfermarkt.com/nk-aluminij-kidricevo/kader/verein/11033/saison_id/2023" TargetMode="External"/><Relationship Id="rId2806" Type="http://schemas.openxmlformats.org/officeDocument/2006/relationships/hyperlink" Target="https://www.transfermarkt.com/nk-olimpija-ljubljana/kader/verein/4772/saison_id/2023" TargetMode="External"/><Relationship Id="rId7384" Type="http://schemas.openxmlformats.org/officeDocument/2006/relationships/hyperlink" Target="https://www.transfermarkt.com/fc-koper/kader/verein/433/saison_id/2023" TargetMode="External"/><Relationship Id="rId8435" Type="http://schemas.openxmlformats.org/officeDocument/2006/relationships/hyperlink" Target="https://www.transfermarkt.com/nk-olimpija-ljubljana/transfers/verein/4772/w_s/pos/saison_id/2023" TargetMode="External"/><Relationship Id="rId47" Type="http://schemas.openxmlformats.org/officeDocument/2006/relationships/hyperlink" Target="https://www.transfermarkt.com/ns-mura/transfers/verein/4059/w_s/pos/saison_id/2023" TargetMode="External"/><Relationship Id="rId1822" Type="http://schemas.openxmlformats.org/officeDocument/2006/relationships/hyperlink" Target="https://www.transfermarkt.com/nk-olimpija-ljubljana/kader/verein/4772/saison_id/2023" TargetMode="External"/><Relationship Id="rId4978" Type="http://schemas.openxmlformats.org/officeDocument/2006/relationships/hyperlink" Target="https://www.transfermarkt.com/nk-bravo/kader/verein/26985/saison_id/2023" TargetMode="External"/><Relationship Id="rId7037" Type="http://schemas.openxmlformats.org/officeDocument/2006/relationships/hyperlink" Target="https://www.transfermarkt.com/nk-olimpija-ljubljana/transfers/verein/4772/w_s/pos/saison_id/2023" TargetMode="External"/><Relationship Id="rId3994" Type="http://schemas.openxmlformats.org/officeDocument/2006/relationships/hyperlink" Target="https://www.transfermarkt.com/ns-mura/kader/verein/4059/saison_id/2023" TargetMode="External"/><Relationship Id="rId6053" Type="http://schemas.openxmlformats.org/officeDocument/2006/relationships/hyperlink" Target="https://www.transfermarkt.com/nk-aluminij-kidricevo/transfers/verein/11033/w_s/pos/saison_id/2023" TargetMode="External"/><Relationship Id="rId7451" Type="http://schemas.openxmlformats.org/officeDocument/2006/relationships/hyperlink" Target="https://www.transfermarkt.com/ns-mura/transfers/verein/4059/w_s/pos/saison_id/2023" TargetMode="External"/><Relationship Id="rId8502" Type="http://schemas.openxmlformats.org/officeDocument/2006/relationships/hyperlink" Target="https://www.transfermarkt.com/nk-radomlje/transfers/verein/21460/w_s/pos/saison_id/2023" TargetMode="External"/><Relationship Id="rId2596" Type="http://schemas.openxmlformats.org/officeDocument/2006/relationships/hyperlink" Target="https://www.transfermarkt.com/ns-mura/kader/verein/4059/saison_id/2023" TargetMode="External"/><Relationship Id="rId3647" Type="http://schemas.openxmlformats.org/officeDocument/2006/relationships/hyperlink" Target="https://www.transfermarkt.com/nk-maribor/transfers/verein/790/w_s/pos/saison_id/2023" TargetMode="External"/><Relationship Id="rId7104" Type="http://schemas.openxmlformats.org/officeDocument/2006/relationships/hyperlink" Target="https://www.transfermarkt.com/nk-maribor/transfers/verein/790/w_s/pos/saison_id/2023" TargetMode="External"/><Relationship Id="rId568" Type="http://schemas.openxmlformats.org/officeDocument/2006/relationships/hyperlink" Target="https://www.transfermarkt.com/nk-aluminij-kidricevo/kader/verein/11033/saison_id/2023" TargetMode="External"/><Relationship Id="rId982" Type="http://schemas.openxmlformats.org/officeDocument/2006/relationships/hyperlink" Target="https://www.transfermarkt.com/nk-radomlje/kader/verein/21460/saison_id/2023" TargetMode="External"/><Relationship Id="rId1198" Type="http://schemas.openxmlformats.org/officeDocument/2006/relationships/hyperlink" Target="https://www.transfermarkt.com/nk-olimpija-ljubljana/kader/verein/4772/saison_id/2023" TargetMode="External"/><Relationship Id="rId2249" Type="http://schemas.openxmlformats.org/officeDocument/2006/relationships/hyperlink" Target="https://www.transfermarkt.com/ns-mura/transfers/verein/4059/w_s/pos/saison_id/2023" TargetMode="External"/><Relationship Id="rId2663" Type="http://schemas.openxmlformats.org/officeDocument/2006/relationships/hyperlink" Target="https://www.transfermarkt.com/nk-olimpija-ljubljana/transfers/verein/4772/w_s/pos/saison_id/2023" TargetMode="External"/><Relationship Id="rId3714" Type="http://schemas.openxmlformats.org/officeDocument/2006/relationships/hyperlink" Target="https://www.transfermarkt.com/nk-domzale/transfers/verein/6248/w_s/pos/saison_id/2023" TargetMode="External"/><Relationship Id="rId6120" Type="http://schemas.openxmlformats.org/officeDocument/2006/relationships/hyperlink" Target="https://www.transfermarkt.com/nk-radomlje/transfers/verein/21460/w_s/pos/saison_id/2023" TargetMode="External"/><Relationship Id="rId9276" Type="http://schemas.openxmlformats.org/officeDocument/2006/relationships/hyperlink" Target="https://www.transfermarkt.com/nk-aluminij-kidricevo/transfers/verein/11033/w_s/pos/saison_id/2023" TargetMode="External"/><Relationship Id="rId9690" Type="http://schemas.openxmlformats.org/officeDocument/2006/relationships/hyperlink" Target="https://www.transfermarkt.com/nk-maribor/transfers/verein/790/w_s/pos/saison_id/2023" TargetMode="External"/><Relationship Id="rId635" Type="http://schemas.openxmlformats.org/officeDocument/2006/relationships/hyperlink" Target="https://www.transfermarkt.com/nk-maribor/transfers/verein/790/w_s/pos/saison_id/2023" TargetMode="External"/><Relationship Id="rId1265" Type="http://schemas.openxmlformats.org/officeDocument/2006/relationships/hyperlink" Target="https://www.transfermarkt.com/nk-celje/transfers/verein/710/w_s/pos/saison_id/2023" TargetMode="External"/><Relationship Id="rId2316" Type="http://schemas.openxmlformats.org/officeDocument/2006/relationships/hyperlink" Target="https://www.transfermarkt.com/fc-koper/transfers/verein/433/w_s/pos/saison_id/2023" TargetMode="External"/><Relationship Id="rId2730" Type="http://schemas.openxmlformats.org/officeDocument/2006/relationships/hyperlink" Target="https://www.transfermarkt.com/nk-rogaska/transfers/verein/55601/w_s/pos/saison_id/2023" TargetMode="External"/><Relationship Id="rId5886" Type="http://schemas.openxmlformats.org/officeDocument/2006/relationships/hyperlink" Target="https://www.transfermarkt.com/nk-rogaska/transfers/verein/55601/w_s/pos/saison_id/2023" TargetMode="External"/><Relationship Id="rId8292" Type="http://schemas.openxmlformats.org/officeDocument/2006/relationships/hyperlink" Target="https://www.transfermarkt.com/nk-olimpija-ljubljana/transfers/verein/4772/w_s/pos/saison_id/2023" TargetMode="External"/><Relationship Id="rId9343" Type="http://schemas.openxmlformats.org/officeDocument/2006/relationships/hyperlink" Target="https://www.transfermarkt.com/nk-bravo/kader/verein/26985/saison_id/2023" TargetMode="External"/><Relationship Id="rId702" Type="http://schemas.openxmlformats.org/officeDocument/2006/relationships/hyperlink" Target="https://www.transfermarkt.com/ns-mura/transfers/verein/4059/w_s/pos/saison_id/2023" TargetMode="External"/><Relationship Id="rId1332" Type="http://schemas.openxmlformats.org/officeDocument/2006/relationships/hyperlink" Target="https://www.transfermarkt.com/nk-maribor/transfers/verein/790/w_s/pos/saison_id/2023" TargetMode="External"/><Relationship Id="rId4488" Type="http://schemas.openxmlformats.org/officeDocument/2006/relationships/hyperlink" Target="https://www.transfermarkt.com/nk-aluminij-kidricevo/transfers/verein/11033/w_s/pos/saison_id/2023" TargetMode="External"/><Relationship Id="rId5539" Type="http://schemas.openxmlformats.org/officeDocument/2006/relationships/hyperlink" Target="https://www.transfermarkt.com/fc-koper/kader/verein/433/saison_id/2023" TargetMode="External"/><Relationship Id="rId6937" Type="http://schemas.openxmlformats.org/officeDocument/2006/relationships/hyperlink" Target="https://www.transfermarkt.com/nk-olimpija-ljubljana/kader/verein/4772/saison_id/2023" TargetMode="External"/><Relationship Id="rId9410" Type="http://schemas.openxmlformats.org/officeDocument/2006/relationships/hyperlink" Target="https://www.transfermarkt.com/nk-rogaska/transfers/verein/55601/w_s/pos/saison_id/2023" TargetMode="External"/><Relationship Id="rId5953" Type="http://schemas.openxmlformats.org/officeDocument/2006/relationships/hyperlink" Target="https://www.transfermarkt.com/nk-bravo/kader/verein/26985/saison_id/2023" TargetMode="External"/><Relationship Id="rId8012" Type="http://schemas.openxmlformats.org/officeDocument/2006/relationships/hyperlink" Target="https://www.transfermarkt.com/fc-koper/transfers/verein/433/w_s/pos/saison_id/2023" TargetMode="External"/><Relationship Id="rId3157" Type="http://schemas.openxmlformats.org/officeDocument/2006/relationships/hyperlink" Target="https://www.transfermarkt.com/nk-bravo/kader/verein/26985/saison_id/2023" TargetMode="External"/><Relationship Id="rId4555" Type="http://schemas.openxmlformats.org/officeDocument/2006/relationships/hyperlink" Target="https://www.transfermarkt.com/nk-bravo/kader/verein/26985/saison_id/2023" TargetMode="External"/><Relationship Id="rId5606" Type="http://schemas.openxmlformats.org/officeDocument/2006/relationships/hyperlink" Target="https://www.transfermarkt.com/nk-domzale/transfers/verein/6248/w_s/pos/saison_id/2023" TargetMode="External"/><Relationship Id="rId3571" Type="http://schemas.openxmlformats.org/officeDocument/2006/relationships/hyperlink" Target="https://www.transfermarkt.com/fc-koper/kader/verein/433/saison_id/2023" TargetMode="External"/><Relationship Id="rId4208" Type="http://schemas.openxmlformats.org/officeDocument/2006/relationships/hyperlink" Target="https://www.transfermarkt.com/nk-aluminij-kidricevo/transfers/verein/11033/w_s/pos/saison_id/2023" TargetMode="External"/><Relationship Id="rId4622" Type="http://schemas.openxmlformats.org/officeDocument/2006/relationships/hyperlink" Target="https://www.transfermarkt.com/fc-koper/transfers/verein/433/w_s/pos/saison_id/2023" TargetMode="External"/><Relationship Id="rId7778" Type="http://schemas.openxmlformats.org/officeDocument/2006/relationships/hyperlink" Target="https://www.transfermarkt.com/nk-celje/transfers/verein/710/w_s/pos/saison_id/2023" TargetMode="External"/><Relationship Id="rId8829" Type="http://schemas.openxmlformats.org/officeDocument/2006/relationships/hyperlink" Target="https://www.transfermarkt.com/nk-domzale/transfers/verein/6248/w_s/pos/saison_id/2023" TargetMode="External"/><Relationship Id="rId492" Type="http://schemas.openxmlformats.org/officeDocument/2006/relationships/hyperlink" Target="https://www.transfermarkt.com/nk-domzale/transfers/verein/6248/w_s/pos/saison_id/2023" TargetMode="External"/><Relationship Id="rId2173" Type="http://schemas.openxmlformats.org/officeDocument/2006/relationships/hyperlink" Target="https://www.transfermarkt.com/nk-bravo/kader/verein/26985/saison_id/2023" TargetMode="External"/><Relationship Id="rId3224" Type="http://schemas.openxmlformats.org/officeDocument/2006/relationships/hyperlink" Target="https://www.transfermarkt.com/fc-koper/transfers/verein/433/w_s/pos/saison_id/2023" TargetMode="External"/><Relationship Id="rId6794" Type="http://schemas.openxmlformats.org/officeDocument/2006/relationships/hyperlink" Target="https://www.transfermarkt.com/ns-mura/transfers/verein/4059/w_s/pos/saison_id/2023" TargetMode="External"/><Relationship Id="rId7845" Type="http://schemas.openxmlformats.org/officeDocument/2006/relationships/hyperlink" Target="https://www.transfermarkt.com/nk-maribor/transfers/verein/790/w_s/pos/saison_id/2023" TargetMode="External"/><Relationship Id="rId145" Type="http://schemas.openxmlformats.org/officeDocument/2006/relationships/hyperlink" Target="https://www.transfermarkt.com/fc-koper/kader/verein/433/saison_id/2023" TargetMode="External"/><Relationship Id="rId2240" Type="http://schemas.openxmlformats.org/officeDocument/2006/relationships/hyperlink" Target="https://www.transfermarkt.com/nk-maribor/transfers/verein/790/w_s/pos/saison_id/2023" TargetMode="External"/><Relationship Id="rId5396" Type="http://schemas.openxmlformats.org/officeDocument/2006/relationships/hyperlink" Target="https://www.transfermarkt.com/nk-bravo/transfers/verein/26985/w_s/pos/saison_id/2023" TargetMode="External"/><Relationship Id="rId6447" Type="http://schemas.openxmlformats.org/officeDocument/2006/relationships/hyperlink" Target="https://www.transfermarkt.com/fc-koper/transfers/verein/433/w_s/pos/saison_id/2023" TargetMode="External"/><Relationship Id="rId6861" Type="http://schemas.openxmlformats.org/officeDocument/2006/relationships/hyperlink" Target="https://www.transfermarkt.com/nk-domzale/transfers/verein/6248/w_s/pos/saison_id/2023" TargetMode="External"/><Relationship Id="rId212" Type="http://schemas.openxmlformats.org/officeDocument/2006/relationships/hyperlink" Target="https://www.transfermarkt.com/nk-radomlje/transfers/verein/21460/w_s/pos/saison_id/2023" TargetMode="External"/><Relationship Id="rId5049" Type="http://schemas.openxmlformats.org/officeDocument/2006/relationships/hyperlink" Target="https://www.transfermarkt.com/nk-aluminij-kidricevo/transfers/verein/11033/w_s/pos/saison_id/2023" TargetMode="External"/><Relationship Id="rId5463" Type="http://schemas.openxmlformats.org/officeDocument/2006/relationships/hyperlink" Target="https://www.transfermarkt.com/ns-mura/transfers/verein/4059/w_s/pos/saison_id/2023" TargetMode="External"/><Relationship Id="rId6514" Type="http://schemas.openxmlformats.org/officeDocument/2006/relationships/hyperlink" Target="https://www.transfermarkt.com/nk-radomlje/kader/verein/21460/saison_id/2023" TargetMode="External"/><Relationship Id="rId7912" Type="http://schemas.openxmlformats.org/officeDocument/2006/relationships/hyperlink" Target="https://www.transfermarkt.com/ns-mura/kader/verein/4059/saison_id/2023" TargetMode="External"/><Relationship Id="rId4065" Type="http://schemas.openxmlformats.org/officeDocument/2006/relationships/hyperlink" Target="https://www.transfermarkt.com/nk-celje/transfers/verein/710/w_s/pos/saison_id/2023" TargetMode="External"/><Relationship Id="rId5116" Type="http://schemas.openxmlformats.org/officeDocument/2006/relationships/hyperlink" Target="https://www.transfermarkt.com/nk-maribor/kader/verein/790/saison_id/2023" TargetMode="External"/><Relationship Id="rId1659" Type="http://schemas.openxmlformats.org/officeDocument/2006/relationships/hyperlink" Target="https://www.transfermarkt.com/nk-domzale/transfers/verein/6248/w_s/pos/saison_id/2023" TargetMode="External"/><Relationship Id="rId3081" Type="http://schemas.openxmlformats.org/officeDocument/2006/relationships/hyperlink" Target="https://www.transfermarkt.com/ns-mura/transfers/verein/4059/w_s/pos/saison_id/2023" TargetMode="External"/><Relationship Id="rId4132" Type="http://schemas.openxmlformats.org/officeDocument/2006/relationships/hyperlink" Target="https://www.transfermarkt.com/nk-domzale/kader/verein/6248/saison_id/2023" TargetMode="External"/><Relationship Id="rId5530" Type="http://schemas.openxmlformats.org/officeDocument/2006/relationships/hyperlink" Target="https://www.transfermarkt.com/nk-domzale/kader/verein/6248/saison_id/2023" TargetMode="External"/><Relationship Id="rId7288" Type="http://schemas.openxmlformats.org/officeDocument/2006/relationships/hyperlink" Target="https://www.transfermarkt.com/ns-mura/kader/verein/4059/saison_id/2023" TargetMode="External"/><Relationship Id="rId8686" Type="http://schemas.openxmlformats.org/officeDocument/2006/relationships/hyperlink" Target="https://www.transfermarkt.com/nk-olimpija-ljubljana/kader/verein/4772/saison_id/2023" TargetMode="External"/><Relationship Id="rId1726" Type="http://schemas.openxmlformats.org/officeDocument/2006/relationships/hyperlink" Target="https://www.transfermarkt.com/nk-bravo/kader/verein/26985/saison_id/2023" TargetMode="External"/><Relationship Id="rId8339" Type="http://schemas.openxmlformats.org/officeDocument/2006/relationships/hyperlink" Target="https://www.transfermarkt.com/nk-maribor/transfers/verein/790/w_s/pos/saison_id/2023" TargetMode="External"/><Relationship Id="rId8753" Type="http://schemas.openxmlformats.org/officeDocument/2006/relationships/hyperlink" Target="https://www.transfermarkt.com/nk-domzale/transfers/verein/6248/w_s/pos/saison_id/2023" TargetMode="External"/><Relationship Id="rId18" Type="http://schemas.openxmlformats.org/officeDocument/2006/relationships/hyperlink" Target="https://www.transfermarkt.com/nk-olimpija-ljubljana/transfers/verein/4772/w_s/pos/saison_id/2023" TargetMode="External"/><Relationship Id="rId3898" Type="http://schemas.openxmlformats.org/officeDocument/2006/relationships/hyperlink" Target="https://www.transfermarkt.com/nk-maribor/kader/verein/790/saison_id/2023" TargetMode="External"/><Relationship Id="rId4949" Type="http://schemas.openxmlformats.org/officeDocument/2006/relationships/hyperlink" Target="https://www.transfermarkt.com/nk-rogaska/transfers/verein/55601/w_s/pos/saison_id/2023" TargetMode="External"/><Relationship Id="rId7355" Type="http://schemas.openxmlformats.org/officeDocument/2006/relationships/hyperlink" Target="https://www.transfermarkt.com/nk-celje/transfers/verein/710/w_s/pos/saison_id/2023" TargetMode="External"/><Relationship Id="rId8406" Type="http://schemas.openxmlformats.org/officeDocument/2006/relationships/hyperlink" Target="https://www.transfermarkt.com/nk-bravo/transfers/verein/26985/w_s/pos/saison_id/2023" TargetMode="External"/><Relationship Id="rId8820" Type="http://schemas.openxmlformats.org/officeDocument/2006/relationships/hyperlink" Target="https://www.transfermarkt.com/nk-olimpija-ljubljana/transfers/verein/4772/w_s/pos/saison_id/2023" TargetMode="External"/><Relationship Id="rId3965" Type="http://schemas.openxmlformats.org/officeDocument/2006/relationships/hyperlink" Target="https://www.transfermarkt.com/nk-olimpija-ljubljana/transfers/verein/4772/w_s/pos/saison_id/2023" TargetMode="External"/><Relationship Id="rId6371" Type="http://schemas.openxmlformats.org/officeDocument/2006/relationships/hyperlink" Target="https://www.transfermarkt.com/ns-mura/transfers/verein/4059/w_s/pos/saison_id/2023" TargetMode="External"/><Relationship Id="rId7008" Type="http://schemas.openxmlformats.org/officeDocument/2006/relationships/hyperlink" Target="https://www.transfermarkt.com/nk-radomlje/transfers/verein/21460/w_s/pos/saison_id/2023" TargetMode="External"/><Relationship Id="rId7422" Type="http://schemas.openxmlformats.org/officeDocument/2006/relationships/hyperlink" Target="https://www.transfermarkt.com/nk-bravo/transfers/verein/26985/w_s/pos/saison_id/2023" TargetMode="External"/><Relationship Id="rId886" Type="http://schemas.openxmlformats.org/officeDocument/2006/relationships/hyperlink" Target="https://www.transfermarkt.com/nk-rogaska/kader/verein/55601/saison_id/2023" TargetMode="External"/><Relationship Id="rId2567" Type="http://schemas.openxmlformats.org/officeDocument/2006/relationships/hyperlink" Target="https://www.transfermarkt.com/fc-koper/transfers/verein/433/w_s/pos/saison_id/2023" TargetMode="External"/><Relationship Id="rId3618" Type="http://schemas.openxmlformats.org/officeDocument/2006/relationships/hyperlink" Target="https://www.transfermarkt.com/nk-olimpija-ljubljana/transfers/verein/4772/w_s/pos/saison_id/2023" TargetMode="External"/><Relationship Id="rId6024" Type="http://schemas.openxmlformats.org/officeDocument/2006/relationships/hyperlink" Target="https://www.transfermarkt.com/nk-radomlje/transfers/verein/21460/w_s/pos/saison_id/2023" TargetMode="External"/><Relationship Id="rId9594" Type="http://schemas.openxmlformats.org/officeDocument/2006/relationships/hyperlink" Target="https://www.transfermarkt.com/fc-koper/transfers/verein/433/w_s/pos/saison_id/2023" TargetMode="External"/><Relationship Id="rId2" Type="http://schemas.openxmlformats.org/officeDocument/2006/relationships/hyperlink" Target="https://www.transfermarkt.com/nk-bravo/transfers/verein/26985/w_s/pos/saison_id/2023" TargetMode="External"/><Relationship Id="rId539" Type="http://schemas.openxmlformats.org/officeDocument/2006/relationships/hyperlink" Target="https://www.transfermarkt.com/nk-rogaska/transfers/verein/55601/w_s/pos/saison_id/2023" TargetMode="External"/><Relationship Id="rId1169" Type="http://schemas.openxmlformats.org/officeDocument/2006/relationships/hyperlink" Target="https://www.transfermarkt.com/nk-bravo/transfers/verein/26985/w_s/pos/saison_id/2023" TargetMode="External"/><Relationship Id="rId1583" Type="http://schemas.openxmlformats.org/officeDocument/2006/relationships/hyperlink" Target="https://www.transfermarkt.com/nk-maribor/transfers/verein/790/w_s/pos/saison_id/2023" TargetMode="External"/><Relationship Id="rId2981" Type="http://schemas.openxmlformats.org/officeDocument/2006/relationships/hyperlink" Target="https://www.transfermarkt.com/nk-celje/transfers/verein/710/w_s/pos/saison_id/2023" TargetMode="External"/><Relationship Id="rId5040" Type="http://schemas.openxmlformats.org/officeDocument/2006/relationships/hyperlink" Target="https://www.transfermarkt.com/fc-koper/transfers/verein/433/w_s/pos/saison_id/2023" TargetMode="External"/><Relationship Id="rId8196" Type="http://schemas.openxmlformats.org/officeDocument/2006/relationships/hyperlink" Target="https://www.transfermarkt.com/nk-radomlje/transfers/verein/21460/w_s/pos/saison_id/2023" TargetMode="External"/><Relationship Id="rId9247" Type="http://schemas.openxmlformats.org/officeDocument/2006/relationships/hyperlink" Target="https://www.transfermarkt.com/nk-aluminij-kidricevo/kader/verein/11033/saison_id/2023" TargetMode="External"/><Relationship Id="rId953" Type="http://schemas.openxmlformats.org/officeDocument/2006/relationships/hyperlink" Target="https://www.transfermarkt.com/nk-olimpija-ljubljana/transfers/verein/4772/w_s/pos/saison_id/2023" TargetMode="External"/><Relationship Id="rId1236" Type="http://schemas.openxmlformats.org/officeDocument/2006/relationships/hyperlink" Target="https://www.transfermarkt.com/ns-mura/transfers/verein/4059/w_s/pos/saison_id/2023" TargetMode="External"/><Relationship Id="rId2634" Type="http://schemas.openxmlformats.org/officeDocument/2006/relationships/hyperlink" Target="https://www.transfermarkt.com/nk-aluminij-kidricevo/transfers/verein/11033/w_s/pos/saison_id/2023" TargetMode="External"/><Relationship Id="rId8263" Type="http://schemas.openxmlformats.org/officeDocument/2006/relationships/hyperlink" Target="https://www.transfermarkt.com/nk-domzale/transfers/verein/6248/w_s/pos/saison_id/2023" TargetMode="External"/><Relationship Id="rId9661" Type="http://schemas.openxmlformats.org/officeDocument/2006/relationships/hyperlink" Target="https://www.transfermarkt.com/nk-radomlje/kader/verein/21460/saison_id/2023" TargetMode="External"/><Relationship Id="rId606" Type="http://schemas.openxmlformats.org/officeDocument/2006/relationships/hyperlink" Target="https://www.transfermarkt.com/nk-celje/transfers/verein/710/w_s/pos/saison_id/2023" TargetMode="External"/><Relationship Id="rId1650" Type="http://schemas.openxmlformats.org/officeDocument/2006/relationships/hyperlink" Target="https://www.transfermarkt.com/nk-celje/transfers/verein/710/w_s/pos/saison_id/2023" TargetMode="External"/><Relationship Id="rId2701" Type="http://schemas.openxmlformats.org/officeDocument/2006/relationships/hyperlink" Target="https://www.transfermarkt.com/nk-maribor/kader/verein/790/saison_id/2023" TargetMode="External"/><Relationship Id="rId5857" Type="http://schemas.openxmlformats.org/officeDocument/2006/relationships/hyperlink" Target="https://www.transfermarkt.com/nk-maribor/kader/verein/790/saison_id/2023" TargetMode="External"/><Relationship Id="rId6908" Type="http://schemas.openxmlformats.org/officeDocument/2006/relationships/hyperlink" Target="https://www.transfermarkt.com/nk-maribor/transfers/verein/790/w_s/pos/saison_id/2023" TargetMode="External"/><Relationship Id="rId9314" Type="http://schemas.openxmlformats.org/officeDocument/2006/relationships/hyperlink" Target="https://www.transfermarkt.com/nk-celje/transfers/verein/710/w_s/pos/saison_id/2023" TargetMode="External"/><Relationship Id="rId1303" Type="http://schemas.openxmlformats.org/officeDocument/2006/relationships/hyperlink" Target="https://www.transfermarkt.com/nk-domzale/kader/verein/6248/saison_id/2023" TargetMode="External"/><Relationship Id="rId4459" Type="http://schemas.openxmlformats.org/officeDocument/2006/relationships/hyperlink" Target="https://www.transfermarkt.com/nk-radomlje/kader/verein/21460/saison_id/2023" TargetMode="External"/><Relationship Id="rId4873" Type="http://schemas.openxmlformats.org/officeDocument/2006/relationships/hyperlink" Target="https://www.transfermarkt.com/nk-bravo/kader/verein/26985/saison_id/2023" TargetMode="External"/><Relationship Id="rId5924" Type="http://schemas.openxmlformats.org/officeDocument/2006/relationships/hyperlink" Target="https://www.transfermarkt.com/fc-koper/transfers/verein/433/w_s/pos/saison_id/2023" TargetMode="External"/><Relationship Id="rId8330" Type="http://schemas.openxmlformats.org/officeDocument/2006/relationships/hyperlink" Target="https://www.transfermarkt.com/nk-aluminij-kidricevo/transfers/verein/11033/w_s/pos/saison_id/2023" TargetMode="External"/><Relationship Id="rId3475" Type="http://schemas.openxmlformats.org/officeDocument/2006/relationships/hyperlink" Target="https://www.transfermarkt.com/nk-aluminij-kidricevo/kader/verein/11033/saison_id/2023" TargetMode="External"/><Relationship Id="rId4526" Type="http://schemas.openxmlformats.org/officeDocument/2006/relationships/hyperlink" Target="https://www.transfermarkt.com/ns-mura/transfers/verein/4059/w_s/pos/saison_id/2023" TargetMode="External"/><Relationship Id="rId4940" Type="http://schemas.openxmlformats.org/officeDocument/2006/relationships/hyperlink" Target="https://www.transfermarkt.com/nk-radomlje/transfers/verein/21460/w_s/pos/saison_id/2023" TargetMode="External"/><Relationship Id="rId396" Type="http://schemas.openxmlformats.org/officeDocument/2006/relationships/hyperlink" Target="https://www.transfermarkt.com/nk-radomlje/transfers/verein/21460/w_s/pos/saison_id/2023" TargetMode="External"/><Relationship Id="rId2077" Type="http://schemas.openxmlformats.org/officeDocument/2006/relationships/hyperlink" Target="https://www.transfermarkt.com/nk-olimpija-ljubljana/kader/verein/4772/saison_id/2023" TargetMode="External"/><Relationship Id="rId2491" Type="http://schemas.openxmlformats.org/officeDocument/2006/relationships/hyperlink" Target="https://www.transfermarkt.com/fc-koper/kader/verein/433/saison_id/2023" TargetMode="External"/><Relationship Id="rId3128" Type="http://schemas.openxmlformats.org/officeDocument/2006/relationships/hyperlink" Target="https://www.transfermarkt.com/nk-bravo/transfers/verein/26985/w_s/pos/saison_id/2023" TargetMode="External"/><Relationship Id="rId3542" Type="http://schemas.openxmlformats.org/officeDocument/2006/relationships/hyperlink" Target="https://www.transfermarkt.com/nk-celje/transfers/verein/710/w_s/pos/saison_id/2023" TargetMode="External"/><Relationship Id="rId6698" Type="http://schemas.openxmlformats.org/officeDocument/2006/relationships/hyperlink" Target="https://www.transfermarkt.com/nk-radomlje/transfers/verein/21460/w_s/pos/saison_id/2023" TargetMode="External"/><Relationship Id="rId7749" Type="http://schemas.openxmlformats.org/officeDocument/2006/relationships/hyperlink" Target="https://www.transfermarkt.com/nk-bravo/transfers/verein/26985/w_s/pos/saison_id/2023" TargetMode="External"/><Relationship Id="rId463" Type="http://schemas.openxmlformats.org/officeDocument/2006/relationships/hyperlink" Target="https://www.transfermarkt.com/nk-maribor/kader/verein/790/saison_id/2023" TargetMode="External"/><Relationship Id="rId1093" Type="http://schemas.openxmlformats.org/officeDocument/2006/relationships/hyperlink" Target="https://www.transfermarkt.com/nk-aluminij-kidricevo/kader/verein/11033/saison_id/2023" TargetMode="External"/><Relationship Id="rId2144" Type="http://schemas.openxmlformats.org/officeDocument/2006/relationships/hyperlink" Target="https://www.transfermarkt.com/nk-aluminij-kidricevo/transfers/verein/11033/w_s/pos/saison_id/2023" TargetMode="External"/><Relationship Id="rId9171" Type="http://schemas.openxmlformats.org/officeDocument/2006/relationships/hyperlink" Target="https://www.transfermarkt.com/nk-rogaska/transfers/verein/55601/w_s/pos/saison_id/2023" TargetMode="External"/><Relationship Id="rId116" Type="http://schemas.openxmlformats.org/officeDocument/2006/relationships/hyperlink" Target="https://www.transfermarkt.com/nk-domzale/transfers/verein/6248/w_s/pos/saison_id/2023" TargetMode="External"/><Relationship Id="rId530" Type="http://schemas.openxmlformats.org/officeDocument/2006/relationships/hyperlink" Target="https://www.transfermarkt.com/nk-radomlje/transfers/verein/21460/w_s/pos/saison_id/2023" TargetMode="External"/><Relationship Id="rId1160" Type="http://schemas.openxmlformats.org/officeDocument/2006/relationships/hyperlink" Target="https://www.transfermarkt.com/fc-koper/transfers/verein/433/w_s/pos/saison_id/2023" TargetMode="External"/><Relationship Id="rId2211" Type="http://schemas.openxmlformats.org/officeDocument/2006/relationships/hyperlink" Target="https://www.transfermarkt.com/nk-olimpija-ljubljana/transfers/verein/4772/w_s/pos/saison_id/2023" TargetMode="External"/><Relationship Id="rId5367" Type="http://schemas.openxmlformats.org/officeDocument/2006/relationships/hyperlink" Target="https://www.transfermarkt.com/fc-koper/transfers/verein/433/w_s/pos/saison_id/2023" TargetMode="External"/><Relationship Id="rId6765" Type="http://schemas.openxmlformats.org/officeDocument/2006/relationships/hyperlink" Target="https://www.transfermarkt.com/fc-koper/transfers/verein/433/w_s/pos/saison_id/2023" TargetMode="External"/><Relationship Id="rId7816" Type="http://schemas.openxmlformats.org/officeDocument/2006/relationships/hyperlink" Target="https://www.transfermarkt.com/nk-rogaska/kader/verein/55601/saison_id/2023" TargetMode="External"/><Relationship Id="rId5781" Type="http://schemas.openxmlformats.org/officeDocument/2006/relationships/hyperlink" Target="https://www.transfermarkt.com/nk-rogaska/transfers/verein/55601/w_s/pos/saison_id/2023" TargetMode="External"/><Relationship Id="rId6418" Type="http://schemas.openxmlformats.org/officeDocument/2006/relationships/hyperlink" Target="https://www.transfermarkt.com/nk-rogaska/kader/verein/55601/saison_id/2023" TargetMode="External"/><Relationship Id="rId6832" Type="http://schemas.openxmlformats.org/officeDocument/2006/relationships/hyperlink" Target="https://www.transfermarkt.com/nk-olimpija-ljubljana/kader/verein/4772/saison_id/2023" TargetMode="External"/><Relationship Id="rId1977" Type="http://schemas.openxmlformats.org/officeDocument/2006/relationships/hyperlink" Target="https://www.transfermarkt.com/fc-koper/transfers/verein/433/w_s/pos/saison_id/2023" TargetMode="External"/><Relationship Id="rId4383" Type="http://schemas.openxmlformats.org/officeDocument/2006/relationships/hyperlink" Target="https://www.transfermarkt.com/nk-aluminij-kidricevo/transfers/verein/11033/w_s/pos/saison_id/2023" TargetMode="External"/><Relationship Id="rId5434" Type="http://schemas.openxmlformats.org/officeDocument/2006/relationships/hyperlink" Target="https://www.transfermarkt.com/nk-radomlje/kader/verein/21460/saison_id/2023" TargetMode="External"/><Relationship Id="rId4036" Type="http://schemas.openxmlformats.org/officeDocument/2006/relationships/hyperlink" Target="https://www.transfermarkt.com/nk-bravo/kader/verein/26985/saison_id/2023" TargetMode="External"/><Relationship Id="rId4450" Type="http://schemas.openxmlformats.org/officeDocument/2006/relationships/hyperlink" Target="https://www.transfermarkt.com/nk-rogaska/kader/verein/55601/saison_id/2023" TargetMode="External"/><Relationship Id="rId5501" Type="http://schemas.openxmlformats.org/officeDocument/2006/relationships/hyperlink" Target="https://www.transfermarkt.com/nk-bravo/transfers/verein/26985/w_s/pos/saison_id/2023" TargetMode="External"/><Relationship Id="rId8657" Type="http://schemas.openxmlformats.org/officeDocument/2006/relationships/hyperlink" Target="https://www.transfermarkt.com/nk-radomlje/transfers/verein/21460/w_s/pos/saison_id/2023" TargetMode="External"/><Relationship Id="rId9708" Type="http://schemas.openxmlformats.org/officeDocument/2006/relationships/hyperlink" Target="https://www.transfermarkt.com/nk-bravo/transfers/verein/26985/w_s/pos/saison_id/2023" TargetMode="External"/><Relationship Id="rId3052" Type="http://schemas.openxmlformats.org/officeDocument/2006/relationships/hyperlink" Target="https://www.transfermarkt.com/fc-koper/kader/verein/433/saison_id/2023" TargetMode="External"/><Relationship Id="rId4103" Type="http://schemas.openxmlformats.org/officeDocument/2006/relationships/hyperlink" Target="https://www.transfermarkt.com/nk-radomlje/transfers/verein/21460/w_s/pos/saison_id/2023" TargetMode="External"/><Relationship Id="rId7259" Type="http://schemas.openxmlformats.org/officeDocument/2006/relationships/hyperlink" Target="https://www.transfermarkt.com/nk-aluminij-kidricevo/transfers/verein/11033/w_s/pos/saison_id/2023" TargetMode="External"/><Relationship Id="rId7673" Type="http://schemas.openxmlformats.org/officeDocument/2006/relationships/hyperlink" Target="https://www.transfermarkt.com/ns-mura/transfers/verein/4059/w_s/pos/saison_id/2023" TargetMode="External"/><Relationship Id="rId8724" Type="http://schemas.openxmlformats.org/officeDocument/2006/relationships/hyperlink" Target="https://www.transfermarkt.com/nk-bravo/transfers/verein/26985/w_s/pos/saison_id/2023" TargetMode="External"/><Relationship Id="rId6275" Type="http://schemas.openxmlformats.org/officeDocument/2006/relationships/hyperlink" Target="https://www.transfermarkt.com/nk-rogaska/transfers/verein/55601/w_s/pos/saison_id/2023" TargetMode="External"/><Relationship Id="rId7326" Type="http://schemas.openxmlformats.org/officeDocument/2006/relationships/hyperlink" Target="https://www.transfermarkt.com/fc-koper/transfers/verein/433/w_s/pos/saison_id/2023" TargetMode="External"/><Relationship Id="rId3869" Type="http://schemas.openxmlformats.org/officeDocument/2006/relationships/hyperlink" Target="https://www.transfermarkt.com/nk-rogaska/transfers/verein/55601/w_s/pos/saison_id/2023" TargetMode="External"/><Relationship Id="rId5291" Type="http://schemas.openxmlformats.org/officeDocument/2006/relationships/hyperlink" Target="https://www.transfermarkt.com/fc-koper/transfers/verein/433/w_s/pos/saison_id/2023" TargetMode="External"/><Relationship Id="rId6342" Type="http://schemas.openxmlformats.org/officeDocument/2006/relationships/hyperlink" Target="https://www.transfermarkt.com/nk-olimpija-ljubljana/transfers/verein/4772/w_s/pos/saison_id/2023" TargetMode="External"/><Relationship Id="rId7740" Type="http://schemas.openxmlformats.org/officeDocument/2006/relationships/hyperlink" Target="https://www.transfermarkt.com/nk-maribor/transfers/verein/790/w_s/pos/saison_id/2023" TargetMode="External"/><Relationship Id="rId9498" Type="http://schemas.openxmlformats.org/officeDocument/2006/relationships/hyperlink" Target="https://www.transfermarkt.com/nk-rogaska/transfers/verein/55601/w_s/pos/saison_id/2023" TargetMode="External"/><Relationship Id="rId2885" Type="http://schemas.openxmlformats.org/officeDocument/2006/relationships/hyperlink" Target="https://www.transfermarkt.com/nk-bravo/transfers/verein/26985/w_s/pos/saison_id/2023" TargetMode="External"/><Relationship Id="rId3936" Type="http://schemas.openxmlformats.org/officeDocument/2006/relationships/hyperlink" Target="https://www.transfermarkt.com/nk-celje/transfers/verein/710/w_s/pos/saison_id/2023" TargetMode="External"/><Relationship Id="rId857" Type="http://schemas.openxmlformats.org/officeDocument/2006/relationships/hyperlink" Target="https://www.transfermarkt.com/nk-domzale/transfers/verein/6248/w_s/pos/saison_id/2023" TargetMode="External"/><Relationship Id="rId1487" Type="http://schemas.openxmlformats.org/officeDocument/2006/relationships/hyperlink" Target="https://www.transfermarkt.com/nk-aluminij-kidricevo/transfers/verein/11033/w_s/pos/saison_id/2023" TargetMode="External"/><Relationship Id="rId2538" Type="http://schemas.openxmlformats.org/officeDocument/2006/relationships/hyperlink" Target="https://www.transfermarkt.com/ns-mura/transfers/verein/4059/w_s/pos/saison_id/2023" TargetMode="External"/><Relationship Id="rId2952" Type="http://schemas.openxmlformats.org/officeDocument/2006/relationships/hyperlink" Target="https://www.transfermarkt.com/nk-bravo/transfers/verein/26985/w_s/pos/saison_id/2023" TargetMode="External"/><Relationship Id="rId9565" Type="http://schemas.openxmlformats.org/officeDocument/2006/relationships/hyperlink" Target="https://www.transfermarkt.com/nk-maribor/kader/verein/790/saison_id/2023" TargetMode="External"/><Relationship Id="rId924" Type="http://schemas.openxmlformats.org/officeDocument/2006/relationships/hyperlink" Target="https://www.transfermarkt.com/nk-rogaska/transfers/verein/55601/w_s/pos/saison_id/2023" TargetMode="External"/><Relationship Id="rId1554" Type="http://schemas.openxmlformats.org/officeDocument/2006/relationships/hyperlink" Target="https://www.transfermarkt.com/nk-olimpija-ljubljana/transfers/verein/4772/w_s/pos/saison_id/2023" TargetMode="External"/><Relationship Id="rId2605" Type="http://schemas.openxmlformats.org/officeDocument/2006/relationships/hyperlink" Target="https://www.transfermarkt.com/nk-olimpija-ljubljana/kader/verein/4772/saison_id/2023" TargetMode="External"/><Relationship Id="rId5011" Type="http://schemas.openxmlformats.org/officeDocument/2006/relationships/hyperlink" Target="https://www.transfermarkt.com/nk-celje/kader/verein/710/saison_id/2023" TargetMode="External"/><Relationship Id="rId8167" Type="http://schemas.openxmlformats.org/officeDocument/2006/relationships/hyperlink" Target="https://www.transfermarkt.com/nk-olimpija-ljubljana/kader/verein/4772/saison_id/2023" TargetMode="External"/><Relationship Id="rId8581" Type="http://schemas.openxmlformats.org/officeDocument/2006/relationships/hyperlink" Target="https://www.transfermarkt.com/fc-koper/kader/verein/433/saison_id/2023" TargetMode="External"/><Relationship Id="rId9218" Type="http://schemas.openxmlformats.org/officeDocument/2006/relationships/hyperlink" Target="https://www.transfermarkt.com/nk-domzale/transfers/verein/6248/w_s/pos/saison_id/2023" TargetMode="External"/><Relationship Id="rId9632" Type="http://schemas.openxmlformats.org/officeDocument/2006/relationships/hyperlink" Target="https://www.transfermarkt.com/nk-aluminij-kidricevo/transfers/verein/11033/w_s/pos/saison_id/2023" TargetMode="External"/><Relationship Id="rId1207" Type="http://schemas.openxmlformats.org/officeDocument/2006/relationships/hyperlink" Target="https://www.transfermarkt.com/nk-rogaska/kader/verein/55601/saison_id/2023" TargetMode="External"/><Relationship Id="rId1621" Type="http://schemas.openxmlformats.org/officeDocument/2006/relationships/hyperlink" Target="https://www.transfermarkt.com/nk-olimpija-ljubljana/kader/verein/4772/saison_id/2023" TargetMode="External"/><Relationship Id="rId4777" Type="http://schemas.openxmlformats.org/officeDocument/2006/relationships/hyperlink" Target="https://www.transfermarkt.com/nk-radomlje/kader/verein/21460/saison_id/2023" TargetMode="External"/><Relationship Id="rId5828" Type="http://schemas.openxmlformats.org/officeDocument/2006/relationships/hyperlink" Target="https://www.transfermarkt.com/nk-bravo/transfers/verein/26985/w_s/pos/saison_id/2023" TargetMode="External"/><Relationship Id="rId7183" Type="http://schemas.openxmlformats.org/officeDocument/2006/relationships/hyperlink" Target="https://www.transfermarkt.com/nk-rogaska/kader/verein/55601/saison_id/2023" TargetMode="External"/><Relationship Id="rId8234" Type="http://schemas.openxmlformats.org/officeDocument/2006/relationships/hyperlink" Target="https://www.transfermarkt.com/nk-maribor/transfers/verein/790/w_s/pos/saison_id/2023" TargetMode="External"/><Relationship Id="rId3379" Type="http://schemas.openxmlformats.org/officeDocument/2006/relationships/hyperlink" Target="https://www.transfermarkt.com/nk-celje/kader/verein/710/saison_id/2023" TargetMode="External"/><Relationship Id="rId3793" Type="http://schemas.openxmlformats.org/officeDocument/2006/relationships/hyperlink" Target="https://www.transfermarkt.com/nk-domzale/kader/verein/6248/saison_id/2023" TargetMode="External"/><Relationship Id="rId7250" Type="http://schemas.openxmlformats.org/officeDocument/2006/relationships/hyperlink" Target="https://www.transfermarkt.com/nk-rogaska/transfers/verein/55601/w_s/pos/saison_id/2023" TargetMode="External"/><Relationship Id="rId8301" Type="http://schemas.openxmlformats.org/officeDocument/2006/relationships/hyperlink" Target="https://www.transfermarkt.com/nk-bravo/transfers/verein/26985/w_s/pos/saison_id/2023" TargetMode="External"/><Relationship Id="rId2395" Type="http://schemas.openxmlformats.org/officeDocument/2006/relationships/hyperlink" Target="https://www.transfermarkt.com/nk-bravo/kader/verein/26985/saison_id/2023" TargetMode="External"/><Relationship Id="rId3446" Type="http://schemas.openxmlformats.org/officeDocument/2006/relationships/hyperlink" Target="https://www.transfermarkt.com/ns-mura/transfers/verein/4059/w_s/pos/saison_id/2023" TargetMode="External"/><Relationship Id="rId4844" Type="http://schemas.openxmlformats.org/officeDocument/2006/relationships/hyperlink" Target="https://www.transfermarkt.com/nk-olimpija-ljubljana/transfers/verein/4772/w_s/pos/saison_id/2023" TargetMode="External"/><Relationship Id="rId367" Type="http://schemas.openxmlformats.org/officeDocument/2006/relationships/hyperlink" Target="https://www.transfermarkt.com/nk-celje/kader/verein/710/saison_id/2023" TargetMode="External"/><Relationship Id="rId2048" Type="http://schemas.openxmlformats.org/officeDocument/2006/relationships/hyperlink" Target="https://www.transfermarkt.com/ns-mura/transfers/verein/4059/w_s/pos/saison_id/2023" TargetMode="External"/><Relationship Id="rId3860" Type="http://schemas.openxmlformats.org/officeDocument/2006/relationships/hyperlink" Target="https://www.transfermarkt.com/nk-aluminij-kidricevo/transfers/verein/11033/w_s/pos/saison_id/2023" TargetMode="External"/><Relationship Id="rId4911" Type="http://schemas.openxmlformats.org/officeDocument/2006/relationships/hyperlink" Target="https://www.transfermarkt.com/ns-mura/transfers/verein/4059/w_s/pos/saison_id/2023" TargetMode="External"/><Relationship Id="rId9075" Type="http://schemas.openxmlformats.org/officeDocument/2006/relationships/hyperlink" Target="https://www.transfermarkt.com/nk-maribor/transfers/verein/790/w_s/pos/saison_id/2023" TargetMode="External"/><Relationship Id="rId781" Type="http://schemas.openxmlformats.org/officeDocument/2006/relationships/hyperlink" Target="https://www.transfermarkt.com/nk-olimpija-ljubljana/kader/verein/4772/saison_id/2023" TargetMode="External"/><Relationship Id="rId2462" Type="http://schemas.openxmlformats.org/officeDocument/2006/relationships/hyperlink" Target="https://www.transfermarkt.com/nk-aluminij-kidricevo/transfers/verein/11033/w_s/pos/saison_id/2023" TargetMode="External"/><Relationship Id="rId3513" Type="http://schemas.openxmlformats.org/officeDocument/2006/relationships/hyperlink" Target="https://www.transfermarkt.com/nk-radomlje/transfers/verein/21460/w_s/pos/saison_id/2023" TargetMode="External"/><Relationship Id="rId6669" Type="http://schemas.openxmlformats.org/officeDocument/2006/relationships/hyperlink" Target="https://www.transfermarkt.com/nk-aluminij-kidricevo/transfers/verein/11033/w_s/pos/saison_id/2023" TargetMode="External"/><Relationship Id="rId8091" Type="http://schemas.openxmlformats.org/officeDocument/2006/relationships/hyperlink" Target="https://www.transfermarkt.com/nk-bravo/transfers/verein/26985/w_s/pos/saison_id/2023" TargetMode="External"/><Relationship Id="rId434" Type="http://schemas.openxmlformats.org/officeDocument/2006/relationships/hyperlink" Target="https://www.transfermarkt.com/nk-olimpija-ljubljana/transfers/verein/4772/w_s/pos/saison_id/2023" TargetMode="External"/><Relationship Id="rId1064" Type="http://schemas.openxmlformats.org/officeDocument/2006/relationships/hyperlink" Target="https://www.transfermarkt.com/nk-bravo/transfers/verein/26985/w_s/pos/saison_id/2023" TargetMode="External"/><Relationship Id="rId2115" Type="http://schemas.openxmlformats.org/officeDocument/2006/relationships/hyperlink" Target="https://www.transfermarkt.com/nk-celje/transfers/verein/710/w_s/pos/saison_id/2023" TargetMode="External"/><Relationship Id="rId5685" Type="http://schemas.openxmlformats.org/officeDocument/2006/relationships/hyperlink" Target="https://www.transfermarkt.com/nk-maribor/transfers/verein/790/w_s/pos/saison_id/2023" TargetMode="External"/><Relationship Id="rId6736" Type="http://schemas.openxmlformats.org/officeDocument/2006/relationships/hyperlink" Target="https://www.transfermarkt.com/nk-bravo/kader/verein/26985/saison_id/2023" TargetMode="External"/><Relationship Id="rId9142" Type="http://schemas.openxmlformats.org/officeDocument/2006/relationships/hyperlink" Target="https://www.transfermarkt.com/nk-radomlje/kader/verein/21460/saison_id/2023" TargetMode="External"/><Relationship Id="rId501" Type="http://schemas.openxmlformats.org/officeDocument/2006/relationships/hyperlink" Target="https://www.transfermarkt.com/ns-mura/transfers/verein/4059/w_s/pos/saison_id/2023" TargetMode="External"/><Relationship Id="rId1131" Type="http://schemas.openxmlformats.org/officeDocument/2006/relationships/hyperlink" Target="https://www.transfermarkt.com/nk-maribor/transfers/verein/790/w_s/pos/saison_id/2023" TargetMode="External"/><Relationship Id="rId4287" Type="http://schemas.openxmlformats.org/officeDocument/2006/relationships/hyperlink" Target="https://www.transfermarkt.com/nk-olimpija-ljubljana/transfers/verein/4772/w_s/pos/saison_id/2023" TargetMode="External"/><Relationship Id="rId5338" Type="http://schemas.openxmlformats.org/officeDocument/2006/relationships/hyperlink" Target="https://www.transfermarkt.com/nk-celje/kader/verein/710/saison_id/2023" TargetMode="External"/><Relationship Id="rId5752" Type="http://schemas.openxmlformats.org/officeDocument/2006/relationships/hyperlink" Target="https://www.transfermarkt.com/nk-aluminij-kidricevo/kader/verein/11033/saison_id/2023" TargetMode="External"/><Relationship Id="rId6803" Type="http://schemas.openxmlformats.org/officeDocument/2006/relationships/hyperlink" Target="https://www.transfermarkt.com/nk-radomlje/transfers/verein/21460/w_s/pos/saison_id/2023" TargetMode="External"/><Relationship Id="rId4354" Type="http://schemas.openxmlformats.org/officeDocument/2006/relationships/hyperlink" Target="https://www.transfermarkt.com/nk-maribor/kader/verein/790/saison_id/2023" TargetMode="External"/><Relationship Id="rId5405" Type="http://schemas.openxmlformats.org/officeDocument/2006/relationships/hyperlink" Target="https://www.transfermarkt.com/nk-aluminij-kidricevo/transfers/verein/11033/w_s/pos/saison_id/2023" TargetMode="External"/><Relationship Id="rId1948" Type="http://schemas.openxmlformats.org/officeDocument/2006/relationships/hyperlink" Target="https://www.transfermarkt.com/fc-koper/kader/verein/433/saison_id/2023" TargetMode="External"/><Relationship Id="rId3370" Type="http://schemas.openxmlformats.org/officeDocument/2006/relationships/hyperlink" Target="https://www.transfermarkt.com/ns-mura/kader/verein/4059/saison_id/2023" TargetMode="External"/><Relationship Id="rId4007" Type="http://schemas.openxmlformats.org/officeDocument/2006/relationships/hyperlink" Target="https://www.transfermarkt.com/nk-radomlje/transfers/verein/21460/w_s/pos/saison_id/2023" TargetMode="External"/><Relationship Id="rId4421" Type="http://schemas.openxmlformats.org/officeDocument/2006/relationships/hyperlink" Target="https://www.transfermarkt.com/nk-domzale/transfers/verein/6248/w_s/pos/saison_id/2023" TargetMode="External"/><Relationship Id="rId7577" Type="http://schemas.openxmlformats.org/officeDocument/2006/relationships/hyperlink" Target="https://www.transfermarkt.com/nk-radomlje/transfers/verein/21460/w_s/pos/saison_id/2023" TargetMode="External"/><Relationship Id="rId8975" Type="http://schemas.openxmlformats.org/officeDocument/2006/relationships/hyperlink" Target="https://www.transfermarkt.com/nk-aluminij-kidricevo/transfers/verein/11033/w_s/pos/saison_id/2023" TargetMode="External"/><Relationship Id="rId291" Type="http://schemas.openxmlformats.org/officeDocument/2006/relationships/hyperlink" Target="https://www.transfermarkt.com/nk-aluminij-kidricevo/transfers/verein/11033/w_s/pos/saison_id/2023" TargetMode="External"/><Relationship Id="rId3023" Type="http://schemas.openxmlformats.org/officeDocument/2006/relationships/hyperlink" Target="https://www.transfermarkt.com/nk-radomlje/transfers/verein/21460/w_s/pos/saison_id/2023" TargetMode="External"/><Relationship Id="rId6179" Type="http://schemas.openxmlformats.org/officeDocument/2006/relationships/hyperlink" Target="https://www.transfermarkt.com/fc-koper/transfers/verein/433/w_s/pos/saison_id/2023" TargetMode="External"/><Relationship Id="rId7991" Type="http://schemas.openxmlformats.org/officeDocument/2006/relationships/hyperlink" Target="https://www.transfermarkt.com/nk-domzale/transfers/verein/6248/w_s/pos/saison_id/2023" TargetMode="External"/><Relationship Id="rId8628" Type="http://schemas.openxmlformats.org/officeDocument/2006/relationships/hyperlink" Target="https://www.transfermarkt.com/nk-celje/kader/verein/710/saison_id/2023" TargetMode="External"/><Relationship Id="rId5195" Type="http://schemas.openxmlformats.org/officeDocument/2006/relationships/hyperlink" Target="https://www.transfermarkt.com/nk-bravo/transfers/verein/26985/w_s/pos/saison_id/2023" TargetMode="External"/><Relationship Id="rId6593" Type="http://schemas.openxmlformats.org/officeDocument/2006/relationships/hyperlink" Target="https://www.transfermarkt.com/nk-domzale/transfers/verein/6248/w_s/pos/saison_id/2023" TargetMode="External"/><Relationship Id="rId7644" Type="http://schemas.openxmlformats.org/officeDocument/2006/relationships/hyperlink" Target="https://www.transfermarkt.com/nk-rogaska/transfers/verein/55601/w_s/pos/saison_id/2023" TargetMode="External"/><Relationship Id="rId2789" Type="http://schemas.openxmlformats.org/officeDocument/2006/relationships/hyperlink" Target="https://www.transfermarkt.com/fc-koper/transfers/verein/433/w_s/pos/saison_id/2023" TargetMode="External"/><Relationship Id="rId6246" Type="http://schemas.openxmlformats.org/officeDocument/2006/relationships/hyperlink" Target="https://www.transfermarkt.com/nk-celje/transfers/verein/710/w_s/pos/saison_id/2023" TargetMode="External"/><Relationship Id="rId6660" Type="http://schemas.openxmlformats.org/officeDocument/2006/relationships/hyperlink" Target="https://www.transfermarkt.com/nk-maribor/transfers/verein/790/w_s/pos/saison_id/2023" TargetMode="External"/><Relationship Id="rId7711" Type="http://schemas.openxmlformats.org/officeDocument/2006/relationships/hyperlink" Target="https://www.transfermarkt.com/ns-mura/kader/verein/4059/saison_id/2023" TargetMode="External"/><Relationship Id="rId2856" Type="http://schemas.openxmlformats.org/officeDocument/2006/relationships/hyperlink" Target="https://www.transfermarkt.com/nk-rogaska/transfers/verein/55601/w_s/pos/saison_id/2023" TargetMode="External"/><Relationship Id="rId3907" Type="http://schemas.openxmlformats.org/officeDocument/2006/relationships/hyperlink" Target="https://www.transfermarkt.com/nk-radomlje/kader/verein/21460/saison_id/2023" TargetMode="External"/><Relationship Id="rId5262" Type="http://schemas.openxmlformats.org/officeDocument/2006/relationships/hyperlink" Target="https://www.transfermarkt.com/nk-celje/transfers/verein/710/w_s/pos/saison_id/2023" TargetMode="External"/><Relationship Id="rId6313" Type="http://schemas.openxmlformats.org/officeDocument/2006/relationships/hyperlink" Target="https://www.transfermarkt.com/nk-domzale/kader/verein/6248/saison_id/2023" TargetMode="External"/><Relationship Id="rId9469" Type="http://schemas.openxmlformats.org/officeDocument/2006/relationships/hyperlink" Target="https://www.transfermarkt.com/nk-maribor/kader/verein/790/saison_id/2023" TargetMode="External"/><Relationship Id="rId97" Type="http://schemas.openxmlformats.org/officeDocument/2006/relationships/hyperlink" Target="https://www.transfermarkt.com/nk-bravo/kader/verein/26985/saison_id/2023" TargetMode="External"/><Relationship Id="rId828" Type="http://schemas.openxmlformats.org/officeDocument/2006/relationships/hyperlink" Target="https://www.transfermarkt.com/nk-rogaska/transfers/verein/55601/w_s/pos/saison_id/2023" TargetMode="External"/><Relationship Id="rId1458" Type="http://schemas.openxmlformats.org/officeDocument/2006/relationships/hyperlink" Target="https://www.transfermarkt.com/fc-koper/transfers/verein/433/w_s/pos/saison_id/2023" TargetMode="External"/><Relationship Id="rId1872" Type="http://schemas.openxmlformats.org/officeDocument/2006/relationships/hyperlink" Target="https://www.transfermarkt.com/nk-celje/transfers/verein/710/w_s/pos/saison_id/2023" TargetMode="External"/><Relationship Id="rId2509" Type="http://schemas.openxmlformats.org/officeDocument/2006/relationships/hyperlink" Target="https://www.transfermarkt.com/nk-bravo/kader/verein/26985/saison_id/2023" TargetMode="External"/><Relationship Id="rId8485" Type="http://schemas.openxmlformats.org/officeDocument/2006/relationships/hyperlink" Target="https://www.transfermarkt.com/ns-mura/kader/verein/4059/saison_id/2023" TargetMode="External"/><Relationship Id="rId9536" Type="http://schemas.openxmlformats.org/officeDocument/2006/relationships/hyperlink" Target="https://www.transfermarkt.com/nk-rogaska/transfers/verein/55601/w_s/pos/saison_id/2023" TargetMode="External"/><Relationship Id="rId1525" Type="http://schemas.openxmlformats.org/officeDocument/2006/relationships/hyperlink" Target="https://www.transfermarkt.com/nk-domzale/transfers/verein/6248/w_s/pos/saison_id/2023" TargetMode="External"/><Relationship Id="rId2923" Type="http://schemas.openxmlformats.org/officeDocument/2006/relationships/hyperlink" Target="https://www.transfermarkt.com/nk-rogaska/kader/verein/55601/saison_id/2023" TargetMode="External"/><Relationship Id="rId7087" Type="http://schemas.openxmlformats.org/officeDocument/2006/relationships/hyperlink" Target="https://www.transfermarkt.com/ns-mura/kader/verein/4059/saison_id/2023" TargetMode="External"/><Relationship Id="rId8138" Type="http://schemas.openxmlformats.org/officeDocument/2006/relationships/hyperlink" Target="https://www.transfermarkt.com/nk-radomlje/transfers/verein/21460/w_s/pos/saison_id/2023" TargetMode="External"/><Relationship Id="rId8552" Type="http://schemas.openxmlformats.org/officeDocument/2006/relationships/hyperlink" Target="https://www.transfermarkt.com/nk-olimpija-ljubljana/transfers/verein/4772/w_s/pos/saison_id/2023" TargetMode="External"/><Relationship Id="rId7154" Type="http://schemas.openxmlformats.org/officeDocument/2006/relationships/hyperlink" Target="https://www.transfermarkt.com/nk-domzale/transfers/verein/6248/w_s/pos/saison_id/2023" TargetMode="External"/><Relationship Id="rId8205" Type="http://schemas.openxmlformats.org/officeDocument/2006/relationships/hyperlink" Target="https://www.transfermarkt.com/fc-koper/transfers/verein/433/w_s/pos/saison_id/2023" TargetMode="External"/><Relationship Id="rId9603" Type="http://schemas.openxmlformats.org/officeDocument/2006/relationships/hyperlink" Target="https://www.transfermarkt.com/nk-bravo/transfers/verein/26985/w_s/pos/saison_id/2023" TargetMode="External"/><Relationship Id="rId2299" Type="http://schemas.openxmlformats.org/officeDocument/2006/relationships/hyperlink" Target="https://www.transfermarkt.com/ns-mura/kader/verein/4059/saison_id/2023" TargetMode="External"/><Relationship Id="rId3697" Type="http://schemas.openxmlformats.org/officeDocument/2006/relationships/hyperlink" Target="https://www.transfermarkt.com/fc-koper/kader/verein/433/saison_id/2023" TargetMode="External"/><Relationship Id="rId4748" Type="http://schemas.openxmlformats.org/officeDocument/2006/relationships/hyperlink" Target="https://www.transfermarkt.com/nk-celje/transfers/verein/710/w_s/pos/saison_id/2023" TargetMode="External"/><Relationship Id="rId3764" Type="http://schemas.openxmlformats.org/officeDocument/2006/relationships/hyperlink" Target="https://www.transfermarkt.com/nk-bravo/transfers/verein/26985/w_s/pos/saison_id/2023" TargetMode="External"/><Relationship Id="rId4815" Type="http://schemas.openxmlformats.org/officeDocument/2006/relationships/hyperlink" Target="https://www.transfermarkt.com/fc-koper/transfers/verein/433/w_s/pos/saison_id/2023" TargetMode="External"/><Relationship Id="rId6170" Type="http://schemas.openxmlformats.org/officeDocument/2006/relationships/hyperlink" Target="https://www.transfermarkt.com/nk-rogaska/transfers/verein/55601/w_s/pos/saison_id/2023" TargetMode="External"/><Relationship Id="rId7221" Type="http://schemas.openxmlformats.org/officeDocument/2006/relationships/hyperlink" Target="https://www.transfermarkt.com/nk-maribor/transfers/verein/790/w_s/pos/saison_id/2023" TargetMode="External"/><Relationship Id="rId685" Type="http://schemas.openxmlformats.org/officeDocument/2006/relationships/hyperlink" Target="https://www.transfermarkt.com/nk-olimpija-ljubljana/kader/verein/4772/saison_id/2023" TargetMode="External"/><Relationship Id="rId2366" Type="http://schemas.openxmlformats.org/officeDocument/2006/relationships/hyperlink" Target="https://www.transfermarkt.com/nk-rogaska/transfers/verein/55601/w_s/pos/saison_id/2023" TargetMode="External"/><Relationship Id="rId2780" Type="http://schemas.openxmlformats.org/officeDocument/2006/relationships/hyperlink" Target="https://www.transfermarkt.com/nk-bravo/transfers/verein/26985/w_s/pos/saison_id/2023" TargetMode="External"/><Relationship Id="rId3417" Type="http://schemas.openxmlformats.org/officeDocument/2006/relationships/hyperlink" Target="https://www.transfermarkt.com/nk-celje/kader/verein/710/saison_id/2023" TargetMode="External"/><Relationship Id="rId3831" Type="http://schemas.openxmlformats.org/officeDocument/2006/relationships/hyperlink" Target="https://www.transfermarkt.com/nk-celje/transfers/verein/710/w_s/pos/saison_id/2023" TargetMode="External"/><Relationship Id="rId6987" Type="http://schemas.openxmlformats.org/officeDocument/2006/relationships/hyperlink" Target="https://www.transfermarkt.com/nk-domzale/transfers/verein/6248/w_s/pos/saison_id/2023" TargetMode="External"/><Relationship Id="rId9393" Type="http://schemas.openxmlformats.org/officeDocument/2006/relationships/hyperlink" Target="https://www.transfermarkt.com/nk-celje/transfers/verein/710/w_s/pos/saison_id/2023" TargetMode="External"/><Relationship Id="rId338" Type="http://schemas.openxmlformats.org/officeDocument/2006/relationships/hyperlink" Target="https://www.transfermarkt.com/nk-maribor/transfers/verein/790/w_s/pos/saison_id/2023" TargetMode="External"/><Relationship Id="rId752" Type="http://schemas.openxmlformats.org/officeDocument/2006/relationships/hyperlink" Target="https://www.transfermarkt.com/nk-domzale/transfers/verein/6248/w_s/pos/saison_id/2023" TargetMode="External"/><Relationship Id="rId1382" Type="http://schemas.openxmlformats.org/officeDocument/2006/relationships/hyperlink" Target="https://www.transfermarkt.com/nk-radomlje/transfers/verein/21460/w_s/pos/saison_id/2023" TargetMode="External"/><Relationship Id="rId2019" Type="http://schemas.openxmlformats.org/officeDocument/2006/relationships/hyperlink" Target="https://www.transfermarkt.com/nk-aluminij-kidricevo/transfers/verein/11033/w_s/pos/saison_id/2023" TargetMode="External"/><Relationship Id="rId2433" Type="http://schemas.openxmlformats.org/officeDocument/2006/relationships/hyperlink" Target="https://www.transfermarkt.com/ns-mura/transfers/verein/4059/w_s/pos/saison_id/2023" TargetMode="External"/><Relationship Id="rId5589" Type="http://schemas.openxmlformats.org/officeDocument/2006/relationships/hyperlink" Target="https://www.transfermarkt.com/nk-bravo/transfers/verein/26985/w_s/pos/saison_id/2023" TargetMode="External"/><Relationship Id="rId9046" Type="http://schemas.openxmlformats.org/officeDocument/2006/relationships/hyperlink" Target="https://www.transfermarkt.com/nk-celje/kader/verein/710/saison_id/2023" TargetMode="External"/><Relationship Id="rId9460" Type="http://schemas.openxmlformats.org/officeDocument/2006/relationships/hyperlink" Target="https://www.transfermarkt.com/nk-domzale/kader/verein/6248/saison_id/2023" TargetMode="External"/><Relationship Id="rId405" Type="http://schemas.openxmlformats.org/officeDocument/2006/relationships/hyperlink" Target="https://www.transfermarkt.com/fc-koper/transfers/verein/433/w_s/pos/saison_id/2023" TargetMode="External"/><Relationship Id="rId1035" Type="http://schemas.openxmlformats.org/officeDocument/2006/relationships/hyperlink" Target="https://www.transfermarkt.com/nk-celje/transfers/verein/710/w_s/pos/saison_id/2023" TargetMode="External"/><Relationship Id="rId2500" Type="http://schemas.openxmlformats.org/officeDocument/2006/relationships/hyperlink" Target="https://www.transfermarkt.com/nk-maribor/kader/verein/790/saison_id/2023" TargetMode="External"/><Relationship Id="rId5656" Type="http://schemas.openxmlformats.org/officeDocument/2006/relationships/hyperlink" Target="https://www.transfermarkt.com/fc-koper/kader/verein/433/saison_id/2023" TargetMode="External"/><Relationship Id="rId8062" Type="http://schemas.openxmlformats.org/officeDocument/2006/relationships/hyperlink" Target="https://www.transfermarkt.com/nk-bravo/kader/verein/26985/saison_id/2023" TargetMode="External"/><Relationship Id="rId9113" Type="http://schemas.openxmlformats.org/officeDocument/2006/relationships/hyperlink" Target="https://www.transfermarkt.com/nk-rogaska/transfers/verein/55601/w_s/pos/saison_id/2023" TargetMode="External"/><Relationship Id="rId1102" Type="http://schemas.openxmlformats.org/officeDocument/2006/relationships/hyperlink" Target="https://www.transfermarkt.com/nk-domzale/kader/verein/6248/saison_id/2023" TargetMode="External"/><Relationship Id="rId4258" Type="http://schemas.openxmlformats.org/officeDocument/2006/relationships/hyperlink" Target="https://www.transfermarkt.com/nk-rogaska/kader/verein/55601/saison_id/2023" TargetMode="External"/><Relationship Id="rId5309" Type="http://schemas.openxmlformats.org/officeDocument/2006/relationships/hyperlink" Target="https://www.transfermarkt.com/ns-mura/transfers/verein/4059/w_s/pos/saison_id/2023" TargetMode="External"/><Relationship Id="rId6707" Type="http://schemas.openxmlformats.org/officeDocument/2006/relationships/hyperlink" Target="https://www.transfermarkt.com/nk-aluminij-kidricevo/transfers/verein/11033/w_s/pos/saison_id/2023" TargetMode="External"/><Relationship Id="rId3274" Type="http://schemas.openxmlformats.org/officeDocument/2006/relationships/hyperlink" Target="https://www.transfermarkt.com/nk-celje/kader/verein/710/saison_id/2023" TargetMode="External"/><Relationship Id="rId4672" Type="http://schemas.openxmlformats.org/officeDocument/2006/relationships/hyperlink" Target="https://www.transfermarkt.com/ns-mura/kader/verein/4059/saison_id/2023" TargetMode="External"/><Relationship Id="rId5723" Type="http://schemas.openxmlformats.org/officeDocument/2006/relationships/hyperlink" Target="https://www.transfermarkt.com/fc-koper/transfers/verein/433/w_s/pos/saison_id/2023" TargetMode="External"/><Relationship Id="rId8879" Type="http://schemas.openxmlformats.org/officeDocument/2006/relationships/hyperlink" Target="https://www.transfermarkt.com/fc-koper/transfers/verein/433/w_s/pos/saison_id/2023" TargetMode="External"/><Relationship Id="rId195" Type="http://schemas.openxmlformats.org/officeDocument/2006/relationships/hyperlink" Target="https://www.transfermarkt.com/nk-maribor/transfers/verein/790/w_s/pos/saison_id/2023" TargetMode="External"/><Relationship Id="rId1919" Type="http://schemas.openxmlformats.org/officeDocument/2006/relationships/hyperlink" Target="https://www.transfermarkt.com/nk-olimpija-ljubljana/transfers/verein/4772/w_s/pos/saison_id/2023" TargetMode="External"/><Relationship Id="rId4325" Type="http://schemas.openxmlformats.org/officeDocument/2006/relationships/hyperlink" Target="https://www.transfermarkt.com/nk-celje/transfers/verein/710/w_s/pos/saison_id/2023" TargetMode="External"/><Relationship Id="rId7895" Type="http://schemas.openxmlformats.org/officeDocument/2006/relationships/hyperlink" Target="https://www.transfermarkt.com/nk-radomlje/transfers/verein/21460/w_s/pos/saison_id/2023" TargetMode="External"/><Relationship Id="rId8946" Type="http://schemas.openxmlformats.org/officeDocument/2006/relationships/hyperlink" Target="https://www.transfermarkt.com/ns-mura/transfers/verein/4059/w_s/pos/saison_id/2023" TargetMode="External"/><Relationship Id="rId2290" Type="http://schemas.openxmlformats.org/officeDocument/2006/relationships/hyperlink" Target="https://www.transfermarkt.com/nk-celje/kader/verein/710/saison_id/2023" TargetMode="External"/><Relationship Id="rId3341" Type="http://schemas.openxmlformats.org/officeDocument/2006/relationships/hyperlink" Target="https://www.transfermarkt.com/nk-bravo/transfers/verein/26985/w_s/pos/saison_id/2023" TargetMode="External"/><Relationship Id="rId6497" Type="http://schemas.openxmlformats.org/officeDocument/2006/relationships/hyperlink" Target="https://www.transfermarkt.com/nk-celje/transfers/verein/710/w_s/pos/saison_id/2023" TargetMode="External"/><Relationship Id="rId7548" Type="http://schemas.openxmlformats.org/officeDocument/2006/relationships/hyperlink" Target="https://www.transfermarkt.com/nk-maribor/transfers/verein/790/w_s/pos/saison_id/2023" TargetMode="External"/><Relationship Id="rId7962" Type="http://schemas.openxmlformats.org/officeDocument/2006/relationships/hyperlink" Target="https://www.transfermarkt.com/fc-koper/transfers/verein/433/w_s/pos/saison_id/2023" TargetMode="External"/><Relationship Id="rId262" Type="http://schemas.openxmlformats.org/officeDocument/2006/relationships/hyperlink" Target="https://www.transfermarkt.com/ns-mura/kader/verein/4059/saison_id/2023" TargetMode="External"/><Relationship Id="rId5099" Type="http://schemas.openxmlformats.org/officeDocument/2006/relationships/hyperlink" Target="https://www.transfermarkt.com/nk-celje/transfers/verein/710/w_s/pos/saison_id/2023" TargetMode="External"/><Relationship Id="rId6564" Type="http://schemas.openxmlformats.org/officeDocument/2006/relationships/hyperlink" Target="https://www.transfermarkt.com/nk-aluminij-kidricevo/transfers/verein/11033/w_s/pos/saison_id/2023" TargetMode="External"/><Relationship Id="rId7615" Type="http://schemas.openxmlformats.org/officeDocument/2006/relationships/hyperlink" Target="https://www.transfermarkt.com/nk-celje/kader/verein/710/saison_id/2023" TargetMode="External"/><Relationship Id="rId2010" Type="http://schemas.openxmlformats.org/officeDocument/2006/relationships/hyperlink" Target="https://www.transfermarkt.com/nk-bravo/transfers/verein/26985/w_s/pos/saison_id/2023" TargetMode="External"/><Relationship Id="rId5166" Type="http://schemas.openxmlformats.org/officeDocument/2006/relationships/hyperlink" Target="https://www.transfermarkt.com/nk-rogaska/transfers/verein/55601/w_s/pos/saison_id/2023" TargetMode="External"/><Relationship Id="rId5580" Type="http://schemas.openxmlformats.org/officeDocument/2006/relationships/hyperlink" Target="https://www.transfermarkt.com/nk-olimpija-ljubljana/transfers/verein/4772/w_s/pos/saison_id/2023" TargetMode="External"/><Relationship Id="rId6217" Type="http://schemas.openxmlformats.org/officeDocument/2006/relationships/hyperlink" Target="https://www.transfermarkt.com/nk-aluminij-kidricevo/kader/verein/11033/saison_id/2023" TargetMode="External"/><Relationship Id="rId6631" Type="http://schemas.openxmlformats.org/officeDocument/2006/relationships/hyperlink" Target="https://www.transfermarkt.com/nk-bravo/kader/verein/26985/saison_id/2023" TargetMode="External"/><Relationship Id="rId4182" Type="http://schemas.openxmlformats.org/officeDocument/2006/relationships/hyperlink" Target="https://www.transfermarkt.com/nk-olimpija-ljubljana/transfers/verein/4772/w_s/pos/saison_id/2023" TargetMode="External"/><Relationship Id="rId5233" Type="http://schemas.openxmlformats.org/officeDocument/2006/relationships/hyperlink" Target="https://www.transfermarkt.com/nk-rogaska/kader/verein/55601/saison_id/2023" TargetMode="External"/><Relationship Id="rId8389" Type="http://schemas.openxmlformats.org/officeDocument/2006/relationships/hyperlink" Target="https://www.transfermarkt.com/nk-celje/kader/verein/710/saison_id/2023" TargetMode="External"/><Relationship Id="rId1776" Type="http://schemas.openxmlformats.org/officeDocument/2006/relationships/hyperlink" Target="https://www.transfermarkt.com/fc-koper/transfers/verein/433/w_s/pos/saison_id/2023" TargetMode="External"/><Relationship Id="rId2827" Type="http://schemas.openxmlformats.org/officeDocument/2006/relationships/hyperlink" Target="https://www.transfermarkt.com/nk-aluminij-kidricevo/transfers/verein/11033/w_s/pos/saison_id/2023" TargetMode="External"/><Relationship Id="rId68" Type="http://schemas.openxmlformats.org/officeDocument/2006/relationships/hyperlink" Target="https://www.transfermarkt.com/nk-bravo/transfers/verein/26985/w_s/pos/saison_id/2023" TargetMode="External"/><Relationship Id="rId1429" Type="http://schemas.openxmlformats.org/officeDocument/2006/relationships/hyperlink" Target="https://www.transfermarkt.com/nk-rogaska/kader/verein/55601/saison_id/2023" TargetMode="External"/><Relationship Id="rId1843" Type="http://schemas.openxmlformats.org/officeDocument/2006/relationships/hyperlink" Target="https://www.transfermarkt.com/nk-radomlje/kader/verein/21460/saison_id/2023" TargetMode="External"/><Relationship Id="rId4999" Type="http://schemas.openxmlformats.org/officeDocument/2006/relationships/hyperlink" Target="https://www.transfermarkt.com/nk-celje/kader/verein/710/saison_id/2023" TargetMode="External"/><Relationship Id="rId5300" Type="http://schemas.openxmlformats.org/officeDocument/2006/relationships/hyperlink" Target="https://www.transfermarkt.com/nk-bravo/transfers/verein/26985/w_s/pos/saison_id/2023" TargetMode="External"/><Relationship Id="rId7058" Type="http://schemas.openxmlformats.org/officeDocument/2006/relationships/hyperlink" Target="https://www.transfermarkt.com/nk-aluminij-kidricevo/transfers/verein/11033/w_s/pos/saison_id/2023" TargetMode="External"/><Relationship Id="rId8456" Type="http://schemas.openxmlformats.org/officeDocument/2006/relationships/hyperlink" Target="https://www.transfermarkt.com/nk-rogaska/transfers/verein/55601/w_s/pos/saison_id/2023" TargetMode="External"/><Relationship Id="rId8870" Type="http://schemas.openxmlformats.org/officeDocument/2006/relationships/hyperlink" Target="https://www.transfermarkt.com/nk-celje/transfers/verein/710/w_s/pos/saison_id/2023" TargetMode="External"/><Relationship Id="rId9507" Type="http://schemas.openxmlformats.org/officeDocument/2006/relationships/hyperlink" Target="https://www.transfermarkt.com/nk-olimpija-ljubljana/transfers/verein/4772/w_s/pos/saison_id/2023" TargetMode="External"/><Relationship Id="rId1910" Type="http://schemas.openxmlformats.org/officeDocument/2006/relationships/hyperlink" Target="https://www.transfermarkt.com/nk-bravo/transfers/verein/26985/w_s/pos/saison_id/2023" TargetMode="External"/><Relationship Id="rId7472" Type="http://schemas.openxmlformats.org/officeDocument/2006/relationships/hyperlink" Target="https://www.transfermarkt.com/nk-olimpija-ljubljana/transfers/verein/4772/w_s/pos/saison_id/2023" TargetMode="External"/><Relationship Id="rId8109" Type="http://schemas.openxmlformats.org/officeDocument/2006/relationships/hyperlink" Target="https://www.transfermarkt.com/fc-koper/transfers/verein/433/w_s/pos/saison_id/2023" TargetMode="External"/><Relationship Id="rId8523" Type="http://schemas.openxmlformats.org/officeDocument/2006/relationships/hyperlink" Target="https://www.transfermarkt.com/nk-aluminij-kidricevo/transfers/verein/11033/w_s/pos/saison_id/2023" TargetMode="External"/><Relationship Id="rId3668" Type="http://schemas.openxmlformats.org/officeDocument/2006/relationships/hyperlink" Target="https://www.transfermarkt.com/nk-domzale/transfers/verein/6248/w_s/pos/saison_id/2023" TargetMode="External"/><Relationship Id="rId4719" Type="http://schemas.openxmlformats.org/officeDocument/2006/relationships/hyperlink" Target="https://www.transfermarkt.com/nk-maribor/transfers/verein/790/w_s/pos/saison_id/2023" TargetMode="External"/><Relationship Id="rId6074" Type="http://schemas.openxmlformats.org/officeDocument/2006/relationships/hyperlink" Target="https://www.transfermarkt.com/nk-rogaska/transfers/verein/55601/w_s/pos/saison_id/2023" TargetMode="External"/><Relationship Id="rId7125" Type="http://schemas.openxmlformats.org/officeDocument/2006/relationships/hyperlink" Target="https://www.transfermarkt.com/nk-radomlje/transfers/verein/21460/w_s/pos/saison_id/2023" TargetMode="External"/><Relationship Id="rId589" Type="http://schemas.openxmlformats.org/officeDocument/2006/relationships/hyperlink" Target="https://www.transfermarkt.com/nk-bravo/kader/verein/26985/saison_id/2023" TargetMode="External"/><Relationship Id="rId2684" Type="http://schemas.openxmlformats.org/officeDocument/2006/relationships/hyperlink" Target="https://www.transfermarkt.com/ns-mura/transfers/verein/4059/w_s/pos/saison_id/2023" TargetMode="External"/><Relationship Id="rId3735" Type="http://schemas.openxmlformats.org/officeDocument/2006/relationships/hyperlink" Target="https://www.transfermarkt.com/nk-olimpija-ljubljana/transfers/verein/4772/w_s/pos/saison_id/2023" TargetMode="External"/><Relationship Id="rId5090" Type="http://schemas.openxmlformats.org/officeDocument/2006/relationships/hyperlink" Target="https://www.transfermarkt.com/nk-bravo/transfers/verein/26985/w_s/pos/saison_id/2023" TargetMode="External"/><Relationship Id="rId6141" Type="http://schemas.openxmlformats.org/officeDocument/2006/relationships/hyperlink" Target="https://www.transfermarkt.com/nk-domzale/transfers/verein/6248/w_s/pos/saison_id/2023" TargetMode="External"/><Relationship Id="rId9297" Type="http://schemas.openxmlformats.org/officeDocument/2006/relationships/hyperlink" Target="https://www.transfermarkt.com/nk-maribor/transfers/verein/790/w_s/pos/saison_id/2023" TargetMode="External"/><Relationship Id="rId656" Type="http://schemas.openxmlformats.org/officeDocument/2006/relationships/hyperlink" Target="https://www.transfermarkt.com/nk-radomlje/transfers/verein/21460/w_s/pos/saison_id/2023" TargetMode="External"/><Relationship Id="rId1286" Type="http://schemas.openxmlformats.org/officeDocument/2006/relationships/hyperlink" Target="https://www.transfermarkt.com/nk-bravo/transfers/verein/26985/w_s/pos/saison_id/2023" TargetMode="External"/><Relationship Id="rId2337" Type="http://schemas.openxmlformats.org/officeDocument/2006/relationships/hyperlink" Target="https://www.transfermarkt.com/nk-olimpija-ljubljana/transfers/verein/4772/w_s/pos/saison_id/2023" TargetMode="External"/><Relationship Id="rId9364" Type="http://schemas.openxmlformats.org/officeDocument/2006/relationships/hyperlink" Target="https://www.transfermarkt.com/nk-maribor/kader/verein/790/saison_id/2023" TargetMode="External"/><Relationship Id="rId309" Type="http://schemas.openxmlformats.org/officeDocument/2006/relationships/hyperlink" Target="https://www.transfermarkt.com/ns-mura/transfers/verein/4059/w_s/pos/saison_id/2023" TargetMode="External"/><Relationship Id="rId2751" Type="http://schemas.openxmlformats.org/officeDocument/2006/relationships/hyperlink" Target="https://www.transfermarkt.com/fc-koper/transfers/verein/433/w_s/pos/saison_id/2023" TargetMode="External"/><Relationship Id="rId3802" Type="http://schemas.openxmlformats.org/officeDocument/2006/relationships/hyperlink" Target="https://www.transfermarkt.com/nk-radomlje/kader/verein/21460/saison_id/2023" TargetMode="External"/><Relationship Id="rId6958" Type="http://schemas.openxmlformats.org/officeDocument/2006/relationships/hyperlink" Target="https://www.transfermarkt.com/nk-bravo/kader/verein/26985/saison_id/2023" TargetMode="External"/><Relationship Id="rId8380" Type="http://schemas.openxmlformats.org/officeDocument/2006/relationships/hyperlink" Target="https://www.transfermarkt.com/nk-rogaska/kader/verein/55601/saison_id/2023" TargetMode="External"/><Relationship Id="rId9017" Type="http://schemas.openxmlformats.org/officeDocument/2006/relationships/hyperlink" Target="https://www.transfermarkt.com/nk-olimpija-ljubljana/transfers/verein/4772/w_s/pos/saison_id/2023" TargetMode="External"/><Relationship Id="rId723" Type="http://schemas.openxmlformats.org/officeDocument/2006/relationships/hyperlink" Target="https://www.transfermarkt.com/nk-domzale/transfers/verein/6248/w_s/pos/saison_id/2023" TargetMode="External"/><Relationship Id="rId1006" Type="http://schemas.openxmlformats.org/officeDocument/2006/relationships/hyperlink" Target="https://www.transfermarkt.com/nk-bravo/kader/verein/26985/saison_id/2023" TargetMode="External"/><Relationship Id="rId1353" Type="http://schemas.openxmlformats.org/officeDocument/2006/relationships/hyperlink" Target="https://www.transfermarkt.com/nk-aluminij-kidricevo/transfers/verein/11033/w_s/pos/saison_id/2023" TargetMode="External"/><Relationship Id="rId2404" Type="http://schemas.openxmlformats.org/officeDocument/2006/relationships/hyperlink" Target="https://www.transfermarkt.com/nk-maribor/kader/verein/790/saison_id/2023" TargetMode="External"/><Relationship Id="rId5974" Type="http://schemas.openxmlformats.org/officeDocument/2006/relationships/hyperlink" Target="https://www.transfermarkt.com/fc-koper/kader/verein/433/saison_id/2023" TargetMode="External"/><Relationship Id="rId8033" Type="http://schemas.openxmlformats.org/officeDocument/2006/relationships/hyperlink" Target="https://www.transfermarkt.com/nk-rogaska/transfers/verein/55601/w_s/pos/saison_id/2023" TargetMode="External"/><Relationship Id="rId9431" Type="http://schemas.openxmlformats.org/officeDocument/2006/relationships/hyperlink" Target="https://www.transfermarkt.com/nk-aluminij-kidricevo/transfers/verein/11033/w_s/pos/saison_id/2023" TargetMode="External"/><Relationship Id="rId1420" Type="http://schemas.openxmlformats.org/officeDocument/2006/relationships/hyperlink" Target="https://www.transfermarkt.com/nk-olimpija-ljubljana/kader/verein/4772/saison_id/2023" TargetMode="External"/><Relationship Id="rId4576" Type="http://schemas.openxmlformats.org/officeDocument/2006/relationships/hyperlink" Target="https://www.transfermarkt.com/nk-olimpija-ljubljana/kader/verein/4772/saison_id/2023" TargetMode="External"/><Relationship Id="rId4990" Type="http://schemas.openxmlformats.org/officeDocument/2006/relationships/hyperlink" Target="https://www.transfermarkt.com/nk-radomlje/kader/verein/21460/saison_id/2023" TargetMode="External"/><Relationship Id="rId5627" Type="http://schemas.openxmlformats.org/officeDocument/2006/relationships/hyperlink" Target="https://www.transfermarkt.com/ns-mura/transfers/verein/4059/w_s/pos/saison_id/2023" TargetMode="External"/><Relationship Id="rId3178" Type="http://schemas.openxmlformats.org/officeDocument/2006/relationships/hyperlink" Target="https://www.transfermarkt.com/nk-domzale/kader/verein/6248/saison_id/2023" TargetMode="External"/><Relationship Id="rId3592" Type="http://schemas.openxmlformats.org/officeDocument/2006/relationships/hyperlink" Target="https://www.transfermarkt.com/fc-koper/kader/verein/433/saison_id/2023" TargetMode="External"/><Relationship Id="rId4229" Type="http://schemas.openxmlformats.org/officeDocument/2006/relationships/hyperlink" Target="https://www.transfermarkt.com/nk-bravo/transfers/verein/26985/w_s/pos/saison_id/2023" TargetMode="External"/><Relationship Id="rId4643" Type="http://schemas.openxmlformats.org/officeDocument/2006/relationships/hyperlink" Target="https://www.transfermarkt.com/nk-celje/transfers/verein/710/w_s/pos/saison_id/2023" TargetMode="External"/><Relationship Id="rId7799" Type="http://schemas.openxmlformats.org/officeDocument/2006/relationships/hyperlink" Target="https://www.transfermarkt.com/nk-bravo/transfers/verein/26985/w_s/pos/saison_id/2023" TargetMode="External"/><Relationship Id="rId8100" Type="http://schemas.openxmlformats.org/officeDocument/2006/relationships/hyperlink" Target="https://www.transfermarkt.com/nk-rogaska/transfers/verein/55601/w_s/pos/saison_id/2023" TargetMode="External"/><Relationship Id="rId2194" Type="http://schemas.openxmlformats.org/officeDocument/2006/relationships/hyperlink" Target="https://www.transfermarkt.com/nk-maribor/kader/verein/790/saison_id/2023" TargetMode="External"/><Relationship Id="rId3245" Type="http://schemas.openxmlformats.org/officeDocument/2006/relationships/hyperlink" Target="https://www.transfermarkt.com/nk-maribor/transfers/verein/790/w_s/pos/saison_id/2023" TargetMode="External"/><Relationship Id="rId4710" Type="http://schemas.openxmlformats.org/officeDocument/2006/relationships/hyperlink" Target="https://www.transfermarkt.com/ns-mura/transfers/verein/4059/w_s/pos/saison_id/2023" TargetMode="External"/><Relationship Id="rId7866" Type="http://schemas.openxmlformats.org/officeDocument/2006/relationships/hyperlink" Target="https://www.transfermarkt.com/ns-mura/transfers/verein/4059/w_s/pos/saison_id/2023" TargetMode="External"/><Relationship Id="rId166" Type="http://schemas.openxmlformats.org/officeDocument/2006/relationships/hyperlink" Target="https://www.transfermarkt.com/nk-radomlje/kader/verein/21460/saison_id/2023" TargetMode="External"/><Relationship Id="rId580" Type="http://schemas.openxmlformats.org/officeDocument/2006/relationships/hyperlink" Target="https://www.transfermarkt.com/nk-celje/kader/verein/710/saison_id/2023" TargetMode="External"/><Relationship Id="rId2261" Type="http://schemas.openxmlformats.org/officeDocument/2006/relationships/hyperlink" Target="https://www.transfermarkt.com/nk-olimpija-ljubljana/transfers/verein/4772/w_s/pos/saison_id/2023" TargetMode="External"/><Relationship Id="rId3312" Type="http://schemas.openxmlformats.org/officeDocument/2006/relationships/hyperlink" Target="https://www.transfermarkt.com/nk-rogaska/transfers/verein/55601/w_s/pos/saison_id/2023" TargetMode="External"/><Relationship Id="rId6468" Type="http://schemas.openxmlformats.org/officeDocument/2006/relationships/hyperlink" Target="https://www.transfermarkt.com/nk-bravo/transfers/verein/26985/w_s/pos/saison_id/2023" TargetMode="External"/><Relationship Id="rId7519" Type="http://schemas.openxmlformats.org/officeDocument/2006/relationships/hyperlink" Target="https://www.transfermarkt.com/nk-rogaska/kader/verein/55601/saison_id/2023" TargetMode="External"/><Relationship Id="rId8917" Type="http://schemas.openxmlformats.org/officeDocument/2006/relationships/hyperlink" Target="https://www.transfermarkt.com/nk-maribor/kader/verein/790/saison_id/2023" TargetMode="External"/><Relationship Id="rId233" Type="http://schemas.openxmlformats.org/officeDocument/2006/relationships/hyperlink" Target="https://www.transfermarkt.com/ns-mura/transfers/verein/4059/w_s/pos/saison_id/2023" TargetMode="External"/><Relationship Id="rId5484" Type="http://schemas.openxmlformats.org/officeDocument/2006/relationships/hyperlink" Target="https://www.transfermarkt.com/fc-koper/transfers/verein/433/w_s/pos/saison_id/2023" TargetMode="External"/><Relationship Id="rId6882" Type="http://schemas.openxmlformats.org/officeDocument/2006/relationships/hyperlink" Target="https://www.transfermarkt.com/ns-mura/transfers/verein/4059/w_s/pos/saison_id/2023" TargetMode="External"/><Relationship Id="rId7933" Type="http://schemas.openxmlformats.org/officeDocument/2006/relationships/hyperlink" Target="https://www.transfermarkt.com/nk-rogaska/kader/verein/55601/saison_id/2023" TargetMode="External"/><Relationship Id="rId300" Type="http://schemas.openxmlformats.org/officeDocument/2006/relationships/hyperlink" Target="https://www.transfermarkt.com/nk-radomlje/transfers/verein/21460/w_s/pos/saison_id/2023" TargetMode="External"/><Relationship Id="rId4086" Type="http://schemas.openxmlformats.org/officeDocument/2006/relationships/hyperlink" Target="https://www.transfermarkt.com/ns-mura/transfers/verein/4059/w_s/pos/saison_id/2023" TargetMode="External"/><Relationship Id="rId5137" Type="http://schemas.openxmlformats.org/officeDocument/2006/relationships/hyperlink" Target="https://www.transfermarkt.com/nk-radomlje/kader/verein/21460/saison_id/2023" TargetMode="External"/><Relationship Id="rId6535" Type="http://schemas.openxmlformats.org/officeDocument/2006/relationships/hyperlink" Target="https://www.transfermarkt.com/nk-domzale/kader/verein/6248/saison_id/2023" TargetMode="External"/><Relationship Id="rId5551" Type="http://schemas.openxmlformats.org/officeDocument/2006/relationships/hyperlink" Target="https://www.transfermarkt.com/fc-koper/kader/verein/433/saison_id/2023" TargetMode="External"/><Relationship Id="rId6602" Type="http://schemas.openxmlformats.org/officeDocument/2006/relationships/hyperlink" Target="https://www.transfermarkt.com/nk-rogaska/transfers/verein/55601/w_s/pos/saison_id/2023" TargetMode="External"/><Relationship Id="rId1747" Type="http://schemas.openxmlformats.org/officeDocument/2006/relationships/hyperlink" Target="https://www.transfermarkt.com/nk-radomlje/kader/verein/21460/saison_id/2023" TargetMode="External"/><Relationship Id="rId4153" Type="http://schemas.openxmlformats.org/officeDocument/2006/relationships/hyperlink" Target="https://www.transfermarkt.com/nk-olimpija-ljubljana/transfers/verein/4772/w_s/pos/saison_id/2023" TargetMode="External"/><Relationship Id="rId5204" Type="http://schemas.openxmlformats.org/officeDocument/2006/relationships/hyperlink" Target="https://www.transfermarkt.com/fc-koper/transfers/verein/433/w_s/pos/saison_id/2023" TargetMode="External"/><Relationship Id="rId8774" Type="http://schemas.openxmlformats.org/officeDocument/2006/relationships/hyperlink" Target="https://www.transfermarkt.com/fc-koper/transfers/verein/433/w_s/pos/saison_id/2023" TargetMode="External"/><Relationship Id="rId39" Type="http://schemas.openxmlformats.org/officeDocument/2006/relationships/hyperlink" Target="https://www.transfermarkt.com/nk-radomlje/transfers/verein/21460/w_s/pos/saison_id/2023" TargetMode="External"/><Relationship Id="rId1814" Type="http://schemas.openxmlformats.org/officeDocument/2006/relationships/hyperlink" Target="https://www.transfermarkt.com/nk-radomlje/transfers/verein/21460/w_s/pos/saison_id/2023" TargetMode="External"/><Relationship Id="rId4220" Type="http://schemas.openxmlformats.org/officeDocument/2006/relationships/hyperlink" Target="https://www.transfermarkt.com/nk-celje/transfers/verein/710/w_s/pos/saison_id/2023" TargetMode="External"/><Relationship Id="rId7376" Type="http://schemas.openxmlformats.org/officeDocument/2006/relationships/hyperlink" Target="https://www.transfermarkt.com/nk-rogaska/transfers/verein/55601/w_s/pos/saison_id/2023" TargetMode="External"/><Relationship Id="rId7790" Type="http://schemas.openxmlformats.org/officeDocument/2006/relationships/hyperlink" Target="https://www.transfermarkt.com/nk-aluminij-kidricevo/transfers/verein/11033/w_s/pos/saison_id/2023" TargetMode="External"/><Relationship Id="rId8427" Type="http://schemas.openxmlformats.org/officeDocument/2006/relationships/hyperlink" Target="https://www.transfermarkt.com/fc-koper/transfers/verein/433/w_s/pos/saison_id/2023" TargetMode="External"/><Relationship Id="rId8841" Type="http://schemas.openxmlformats.org/officeDocument/2006/relationships/hyperlink" Target="https://www.transfermarkt.com/nk-rogaska/transfers/verein/55601/w_s/pos/saison_id/2023" TargetMode="External"/><Relationship Id="rId6392" Type="http://schemas.openxmlformats.org/officeDocument/2006/relationships/hyperlink" Target="https://www.transfermarkt.com/nk-aluminij-kidricevo/transfers/verein/11033/w_s/pos/saison_id/2023" TargetMode="External"/><Relationship Id="rId7029" Type="http://schemas.openxmlformats.org/officeDocument/2006/relationships/hyperlink" Target="https://www.transfermarkt.com/nk-celje/transfers/verein/710/w_s/pos/saison_id/2023" TargetMode="External"/><Relationship Id="rId7443" Type="http://schemas.openxmlformats.org/officeDocument/2006/relationships/hyperlink" Target="https://www.transfermarkt.com/nk-maribor/transfers/verein/790/w_s/pos/saison_id/2023" TargetMode="External"/><Relationship Id="rId2588" Type="http://schemas.openxmlformats.org/officeDocument/2006/relationships/hyperlink" Target="https://www.transfermarkt.com/nk-maribor/transfers/verein/790/w_s/pos/saison_id/2023" TargetMode="External"/><Relationship Id="rId3986" Type="http://schemas.openxmlformats.org/officeDocument/2006/relationships/hyperlink" Target="https://www.transfermarkt.com/nk-rogaska/transfers/verein/55601/w_s/pos/saison_id/2023" TargetMode="External"/><Relationship Id="rId6045" Type="http://schemas.openxmlformats.org/officeDocument/2006/relationships/hyperlink" Target="https://www.transfermarkt.com/nk-olimpija-ljubljana/transfers/verein/4772/w_s/pos/saison_id/2023" TargetMode="External"/><Relationship Id="rId3639" Type="http://schemas.openxmlformats.org/officeDocument/2006/relationships/hyperlink" Target="https://www.transfermarkt.com/nk-rogaska/transfers/verein/55601/w_s/pos/saison_id/2023" TargetMode="External"/><Relationship Id="rId5061" Type="http://schemas.openxmlformats.org/officeDocument/2006/relationships/hyperlink" Target="https://www.transfermarkt.com/nk-rogaska/transfers/verein/55601/w_s/pos/saison_id/2023" TargetMode="External"/><Relationship Id="rId6112" Type="http://schemas.openxmlformats.org/officeDocument/2006/relationships/hyperlink" Target="https://www.transfermarkt.com/nk-bravo/kader/verein/26985/saison_id/2023" TargetMode="External"/><Relationship Id="rId7510" Type="http://schemas.openxmlformats.org/officeDocument/2006/relationships/hyperlink" Target="https://www.transfermarkt.com/nk-celje/kader/verein/710/saison_id/2023" TargetMode="External"/><Relationship Id="rId9268" Type="http://schemas.openxmlformats.org/officeDocument/2006/relationships/hyperlink" Target="https://www.transfermarkt.com/ns-mura/kader/verein/4059/saison_id/2023" TargetMode="External"/><Relationship Id="rId974" Type="http://schemas.openxmlformats.org/officeDocument/2006/relationships/hyperlink" Target="https://www.transfermarkt.com/nk-aluminij-kidricevo/transfers/verein/11033/w_s/pos/saison_id/2023" TargetMode="External"/><Relationship Id="rId2655" Type="http://schemas.openxmlformats.org/officeDocument/2006/relationships/hyperlink" Target="https://www.transfermarkt.com/nk-rogaska/transfers/verein/55601/w_s/pos/saison_id/2023" TargetMode="External"/><Relationship Id="rId3706" Type="http://schemas.openxmlformats.org/officeDocument/2006/relationships/hyperlink" Target="https://www.transfermarkt.com/nk-rogaska/kader/verein/55601/saison_id/2023" TargetMode="External"/><Relationship Id="rId9682" Type="http://schemas.openxmlformats.org/officeDocument/2006/relationships/hyperlink" Target="https://www.transfermarkt.com/nk-olimpija-ljubljana/transfers/verein/4772/w_s/pos/saison_id/2023" TargetMode="External"/><Relationship Id="rId627" Type="http://schemas.openxmlformats.org/officeDocument/2006/relationships/hyperlink" Target="https://www.transfermarkt.com/nk-aluminij-kidricevo/transfers/verein/11033/w_s/pos/saison_id/2023" TargetMode="External"/><Relationship Id="rId1257" Type="http://schemas.openxmlformats.org/officeDocument/2006/relationships/hyperlink" Target="https://www.transfermarkt.com/nk-maribor/transfers/verein/790/w_s/pos/saison_id/2023" TargetMode="External"/><Relationship Id="rId1671" Type="http://schemas.openxmlformats.org/officeDocument/2006/relationships/hyperlink" Target="https://www.transfermarkt.com/nk-bravo/transfers/verein/26985/w_s/pos/saison_id/2023" TargetMode="External"/><Relationship Id="rId2308" Type="http://schemas.openxmlformats.org/officeDocument/2006/relationships/hyperlink" Target="https://www.transfermarkt.com/nk-radomlje/kader/verein/21460/saison_id/2023" TargetMode="External"/><Relationship Id="rId2722" Type="http://schemas.openxmlformats.org/officeDocument/2006/relationships/hyperlink" Target="https://www.transfermarkt.com/nk-bravo/kader/verein/26985/saison_id/2023" TargetMode="External"/><Relationship Id="rId5878" Type="http://schemas.openxmlformats.org/officeDocument/2006/relationships/hyperlink" Target="https://www.transfermarkt.com/nk-bravo/kader/verein/26985/saison_id/2023" TargetMode="External"/><Relationship Id="rId6929" Type="http://schemas.openxmlformats.org/officeDocument/2006/relationships/hyperlink" Target="https://www.transfermarkt.com/nk-celje/transfers/verein/710/w_s/pos/saison_id/2023" TargetMode="External"/><Relationship Id="rId8284" Type="http://schemas.openxmlformats.org/officeDocument/2006/relationships/hyperlink" Target="https://www.transfermarkt.com/nk-olimpija-ljubljana/kader/verein/4772/saison_id/2023" TargetMode="External"/><Relationship Id="rId9335" Type="http://schemas.openxmlformats.org/officeDocument/2006/relationships/hyperlink" Target="https://www.transfermarkt.com/nk-bravo/transfers/verein/26985/w_s/pos/saison_id/2023" TargetMode="External"/><Relationship Id="rId1324" Type="http://schemas.openxmlformats.org/officeDocument/2006/relationships/hyperlink" Target="https://www.transfermarkt.com/nk-maribor/kader/verein/790/saison_id/2023" TargetMode="External"/><Relationship Id="rId4894" Type="http://schemas.openxmlformats.org/officeDocument/2006/relationships/hyperlink" Target="https://www.transfermarkt.com/nk-olimpija-ljubljana/kader/verein/4772/saison_id/2023" TargetMode="External"/><Relationship Id="rId5945" Type="http://schemas.openxmlformats.org/officeDocument/2006/relationships/hyperlink" Target="https://www.transfermarkt.com/nk-celje/transfers/verein/710/w_s/pos/saison_id/2023" TargetMode="External"/><Relationship Id="rId8351" Type="http://schemas.openxmlformats.org/officeDocument/2006/relationships/hyperlink" Target="https://www.transfermarkt.com/nk-aluminij-kidricevo/transfers/verein/11033/w_s/pos/saison_id/2023" TargetMode="External"/><Relationship Id="rId9402" Type="http://schemas.openxmlformats.org/officeDocument/2006/relationships/hyperlink" Target="https://www.transfermarkt.com/fc-koper/transfers/verein/433/w_s/pos/saison_id/2023" TargetMode="External"/><Relationship Id="rId30" Type="http://schemas.openxmlformats.org/officeDocument/2006/relationships/hyperlink" Target="https://www.transfermarkt.com/nk-radomlje/transfers/verein/21460/w_s/pos/saison_id/2023" TargetMode="External"/><Relationship Id="rId3496" Type="http://schemas.openxmlformats.org/officeDocument/2006/relationships/hyperlink" Target="https://www.transfermarkt.com/nk-domzale/kader/verein/6248/saison_id/2023" TargetMode="External"/><Relationship Id="rId4547" Type="http://schemas.openxmlformats.org/officeDocument/2006/relationships/hyperlink" Target="https://www.transfermarkt.com/nk-maribor/transfers/verein/790/w_s/pos/saison_id/2023" TargetMode="External"/><Relationship Id="rId8004" Type="http://schemas.openxmlformats.org/officeDocument/2006/relationships/hyperlink" Target="https://www.transfermarkt.com/nk-domzale/transfers/verein/6248/w_s/pos/saison_id/2023" TargetMode="External"/><Relationship Id="rId2098" Type="http://schemas.openxmlformats.org/officeDocument/2006/relationships/hyperlink" Target="https://www.transfermarkt.com/nk-bravo/kader/verein/26985/saison_id/2023" TargetMode="External"/><Relationship Id="rId3149" Type="http://schemas.openxmlformats.org/officeDocument/2006/relationships/hyperlink" Target="https://www.transfermarkt.com/nk-rogaska/transfers/verein/55601/w_s/pos/saison_id/2023" TargetMode="External"/><Relationship Id="rId3563" Type="http://schemas.openxmlformats.org/officeDocument/2006/relationships/hyperlink" Target="https://www.transfermarkt.com/ns-mura/transfers/verein/4059/w_s/pos/saison_id/2023" TargetMode="External"/><Relationship Id="rId4961" Type="http://schemas.openxmlformats.org/officeDocument/2006/relationships/hyperlink" Target="https://www.transfermarkt.com/nk-rogaska/transfers/verein/55601/w_s/pos/saison_id/2023" TargetMode="External"/><Relationship Id="rId7020" Type="http://schemas.openxmlformats.org/officeDocument/2006/relationships/hyperlink" Target="https://www.transfermarkt.com/nk-maribor/transfers/verein/790/w_s/pos/saison_id/2023" TargetMode="External"/><Relationship Id="rId484" Type="http://schemas.openxmlformats.org/officeDocument/2006/relationships/hyperlink" Target="https://www.transfermarkt.com/nk-olimpija-ljubljana/kader/verein/4772/saison_id/2023" TargetMode="External"/><Relationship Id="rId2165" Type="http://schemas.openxmlformats.org/officeDocument/2006/relationships/hyperlink" Target="https://www.transfermarkt.com/nk-olimpija-ljubljana/transfers/verein/4772/w_s/pos/saison_id/2023" TargetMode="External"/><Relationship Id="rId3216" Type="http://schemas.openxmlformats.org/officeDocument/2006/relationships/hyperlink" Target="https://www.transfermarkt.com/nk-olimpija-ljubljana/transfers/verein/4772/w_s/pos/saison_id/2023" TargetMode="External"/><Relationship Id="rId4614" Type="http://schemas.openxmlformats.org/officeDocument/2006/relationships/hyperlink" Target="https://www.transfermarkt.com/nk-rogaska/transfers/verein/55601/w_s/pos/saison_id/2023" TargetMode="External"/><Relationship Id="rId9192" Type="http://schemas.openxmlformats.org/officeDocument/2006/relationships/hyperlink" Target="https://www.transfermarkt.com/nk-maribor/transfers/verein/790/w_s/pos/saison_id/2023" TargetMode="External"/><Relationship Id="rId137" Type="http://schemas.openxmlformats.org/officeDocument/2006/relationships/hyperlink" Target="https://www.transfermarkt.com/nk-maribor/transfers/verein/790/w_s/pos/saison_id/2023" TargetMode="External"/><Relationship Id="rId3630" Type="http://schemas.openxmlformats.org/officeDocument/2006/relationships/hyperlink" Target="https://www.transfermarkt.com/nk-olimpija-ljubljana/transfers/verein/4772/w_s/pos/saison_id/2023" TargetMode="External"/><Relationship Id="rId6786" Type="http://schemas.openxmlformats.org/officeDocument/2006/relationships/hyperlink" Target="https://www.transfermarkt.com/fc-koper/transfers/verein/433/w_s/pos/saison_id/2023" TargetMode="External"/><Relationship Id="rId7837" Type="http://schemas.openxmlformats.org/officeDocument/2006/relationships/hyperlink" Target="https://www.transfermarkt.com/nk-maribor/kader/verein/790/saison_id/2023" TargetMode="External"/><Relationship Id="rId551" Type="http://schemas.openxmlformats.org/officeDocument/2006/relationships/hyperlink" Target="https://www.transfermarkt.com/nk-aluminij-kidricevo/transfers/verein/11033/w_s/pos/saison_id/2023" TargetMode="External"/><Relationship Id="rId1181" Type="http://schemas.openxmlformats.org/officeDocument/2006/relationships/hyperlink" Target="https://www.transfermarkt.com/nk-radomlje/transfers/verein/21460/w_s/pos/saison_id/2023" TargetMode="External"/><Relationship Id="rId2232" Type="http://schemas.openxmlformats.org/officeDocument/2006/relationships/hyperlink" Target="https://www.transfermarkt.com/nk-rogaska/transfers/verein/55601/w_s/pos/saison_id/2023" TargetMode="External"/><Relationship Id="rId5388" Type="http://schemas.openxmlformats.org/officeDocument/2006/relationships/hyperlink" Target="https://www.transfermarkt.com/nk-bravo/transfers/verein/26985/w_s/pos/saison_id/2023" TargetMode="External"/><Relationship Id="rId6439" Type="http://schemas.openxmlformats.org/officeDocument/2006/relationships/hyperlink" Target="https://www.transfermarkt.com/nk-radomlje/kader/verein/21460/saison_id/2023" TargetMode="External"/><Relationship Id="rId6853" Type="http://schemas.openxmlformats.org/officeDocument/2006/relationships/hyperlink" Target="https://www.transfermarkt.com/nk-domzale/kader/verein/6248/saison_id/2023" TargetMode="External"/><Relationship Id="rId7904" Type="http://schemas.openxmlformats.org/officeDocument/2006/relationships/hyperlink" Target="https://www.transfermarkt.com/nk-bravo/transfers/verein/26985/w_s/pos/saison_id/2023" TargetMode="External"/><Relationship Id="rId204" Type="http://schemas.openxmlformats.org/officeDocument/2006/relationships/hyperlink" Target="https://www.transfermarkt.com/nk-maribor/transfers/verein/790/w_s/pos/saison_id/2023" TargetMode="External"/><Relationship Id="rId1998" Type="http://schemas.openxmlformats.org/officeDocument/2006/relationships/hyperlink" Target="https://www.transfermarkt.com/nk-rogaska/transfers/verein/55601/w_s/pos/saison_id/2023" TargetMode="External"/><Relationship Id="rId5455" Type="http://schemas.openxmlformats.org/officeDocument/2006/relationships/hyperlink" Target="https://www.transfermarkt.com/ns-mura/kader/verein/4059/saison_id/2023" TargetMode="External"/><Relationship Id="rId6506" Type="http://schemas.openxmlformats.org/officeDocument/2006/relationships/hyperlink" Target="https://www.transfermarkt.com/fc-koper/transfers/verein/433/w_s/pos/saison_id/2023" TargetMode="External"/><Relationship Id="rId6920" Type="http://schemas.openxmlformats.org/officeDocument/2006/relationships/hyperlink" Target="https://www.transfermarkt.com/nk-maribor/transfers/verein/790/w_s/pos/saison_id/2023" TargetMode="External"/><Relationship Id="rId4057" Type="http://schemas.openxmlformats.org/officeDocument/2006/relationships/hyperlink" Target="https://www.transfermarkt.com/nk-celje/kader/verein/710/saison_id/2023" TargetMode="External"/><Relationship Id="rId4471" Type="http://schemas.openxmlformats.org/officeDocument/2006/relationships/hyperlink" Target="https://www.transfermarkt.com/nk-radomlje/kader/verein/21460/saison_id/2023" TargetMode="External"/><Relationship Id="rId5108" Type="http://schemas.openxmlformats.org/officeDocument/2006/relationships/hyperlink" Target="https://www.transfermarkt.com/ns-mura/transfers/verein/4059/w_s/pos/saison_id/2023" TargetMode="External"/><Relationship Id="rId5522" Type="http://schemas.openxmlformats.org/officeDocument/2006/relationships/hyperlink" Target="https://www.transfermarkt.com/nk-radomlje/transfers/verein/21460/w_s/pos/saison_id/2023" TargetMode="External"/><Relationship Id="rId8678" Type="http://schemas.openxmlformats.org/officeDocument/2006/relationships/hyperlink" Target="https://www.transfermarkt.com/ns-mura/transfers/verein/4059/w_s/pos/saison_id/2023" TargetMode="External"/><Relationship Id="rId3073" Type="http://schemas.openxmlformats.org/officeDocument/2006/relationships/hyperlink" Target="https://www.transfermarkt.com/nk-aluminij-kidricevo/kader/verein/11033/saison_id/2023" TargetMode="External"/><Relationship Id="rId4124" Type="http://schemas.openxmlformats.org/officeDocument/2006/relationships/hyperlink" Target="https://www.transfermarkt.com/nk-bravo/transfers/verein/26985/w_s/pos/saison_id/2023" TargetMode="External"/><Relationship Id="rId7694" Type="http://schemas.openxmlformats.org/officeDocument/2006/relationships/hyperlink" Target="https://www.transfermarkt.com/nk-rogaska/transfers/verein/55601/w_s/pos/saison_id/2023" TargetMode="External"/><Relationship Id="rId1718" Type="http://schemas.openxmlformats.org/officeDocument/2006/relationships/hyperlink" Target="https://www.transfermarkt.com/fc-koper/transfers/verein/433/w_s/pos/saison_id/2023" TargetMode="External"/><Relationship Id="rId3140" Type="http://schemas.openxmlformats.org/officeDocument/2006/relationships/hyperlink" Target="https://www.transfermarkt.com/nk-bravo/transfers/verein/26985/w_s/pos/saison_id/2023" TargetMode="External"/><Relationship Id="rId6296" Type="http://schemas.openxmlformats.org/officeDocument/2006/relationships/hyperlink" Target="https://www.transfermarkt.com/nk-rogaska/transfers/verein/55601/w_s/pos/saison_id/2023" TargetMode="External"/><Relationship Id="rId7347" Type="http://schemas.openxmlformats.org/officeDocument/2006/relationships/hyperlink" Target="https://www.transfermarkt.com/ns-mura/transfers/verein/4059/w_s/pos/saison_id/2023" TargetMode="External"/><Relationship Id="rId8745" Type="http://schemas.openxmlformats.org/officeDocument/2006/relationships/hyperlink" Target="https://www.transfermarkt.com/nk-aluminij-kidricevo/transfers/verein/11033/w_s/pos/saison_id/2023" TargetMode="External"/><Relationship Id="rId7761" Type="http://schemas.openxmlformats.org/officeDocument/2006/relationships/hyperlink" Target="https://www.transfermarkt.com/nk-bravo/transfers/verein/26985/w_s/pos/saison_id/2023" TargetMode="External"/><Relationship Id="rId8812" Type="http://schemas.openxmlformats.org/officeDocument/2006/relationships/hyperlink" Target="https://www.transfermarkt.com/nk-olimpija-ljubljana/kader/verein/4772/saison_id/2023" TargetMode="External"/><Relationship Id="rId3957" Type="http://schemas.openxmlformats.org/officeDocument/2006/relationships/hyperlink" Target="https://www.transfermarkt.com/nk-domzale/transfers/verein/6248/w_s/pos/saison_id/2023" TargetMode="External"/><Relationship Id="rId6363" Type="http://schemas.openxmlformats.org/officeDocument/2006/relationships/hyperlink" Target="https://www.transfermarkt.com/nk-celje/transfers/verein/710/w_s/pos/saison_id/2023" TargetMode="External"/><Relationship Id="rId7414" Type="http://schemas.openxmlformats.org/officeDocument/2006/relationships/hyperlink" Target="https://www.transfermarkt.com/nk-maribor/kader/verein/790/saison_id/2023" TargetMode="External"/><Relationship Id="rId878" Type="http://schemas.openxmlformats.org/officeDocument/2006/relationships/hyperlink" Target="https://www.transfermarkt.com/nk-bravo/transfers/verein/26985/w_s/pos/saison_id/2023" TargetMode="External"/><Relationship Id="rId2559" Type="http://schemas.openxmlformats.org/officeDocument/2006/relationships/hyperlink" Target="https://www.transfermarkt.com/nk-maribor/transfers/verein/790/w_s/pos/saison_id/2023" TargetMode="External"/><Relationship Id="rId2973" Type="http://schemas.openxmlformats.org/officeDocument/2006/relationships/hyperlink" Target="https://www.transfermarkt.com/nk-maribor/transfers/verein/790/w_s/pos/saison_id/2023" TargetMode="External"/><Relationship Id="rId6016" Type="http://schemas.openxmlformats.org/officeDocument/2006/relationships/hyperlink" Target="https://www.transfermarkt.com/nk-radomlje/kader/verein/21460/saison_id/2023" TargetMode="External"/><Relationship Id="rId6430" Type="http://schemas.openxmlformats.org/officeDocument/2006/relationships/hyperlink" Target="https://www.transfermarkt.com/nk-celje/kader/verein/710/saison_id/2023" TargetMode="External"/><Relationship Id="rId9586" Type="http://schemas.openxmlformats.org/officeDocument/2006/relationships/hyperlink" Target="https://www.transfermarkt.com/fc-koper/kader/verein/433/saison_id/2023" TargetMode="External"/><Relationship Id="rId945" Type="http://schemas.openxmlformats.org/officeDocument/2006/relationships/hyperlink" Target="https://www.transfermarkt.com/fc-koper/transfers/verein/433/w_s/pos/saison_id/2023" TargetMode="External"/><Relationship Id="rId1575" Type="http://schemas.openxmlformats.org/officeDocument/2006/relationships/hyperlink" Target="https://www.transfermarkt.com/nk-aluminij-kidricevo/transfers/verein/11033/w_s/pos/saison_id/2023" TargetMode="External"/><Relationship Id="rId2626" Type="http://schemas.openxmlformats.org/officeDocument/2006/relationships/hyperlink" Target="https://www.transfermarkt.com/nk-aluminij-kidricevo/transfers/verein/11033/w_s/pos/saison_id/2023" TargetMode="External"/><Relationship Id="rId5032" Type="http://schemas.openxmlformats.org/officeDocument/2006/relationships/hyperlink" Target="https://www.transfermarkt.com/nk-aluminij-kidricevo/kader/verein/11033/saison_id/2023" TargetMode="External"/><Relationship Id="rId8188" Type="http://schemas.openxmlformats.org/officeDocument/2006/relationships/hyperlink" Target="https://www.transfermarkt.com/nk-bravo/kader/verein/26985/saison_id/2023" TargetMode="External"/><Relationship Id="rId9239" Type="http://schemas.openxmlformats.org/officeDocument/2006/relationships/hyperlink" Target="https://www.transfermarkt.com/nk-radomlje/transfers/verein/21460/w_s/pos/saison_id/2023" TargetMode="External"/><Relationship Id="rId9653" Type="http://schemas.openxmlformats.org/officeDocument/2006/relationships/hyperlink" Target="https://www.transfermarkt.com/nk-rogaska/transfers/verein/55601/w_s/pos/saison_id/2023" TargetMode="External"/><Relationship Id="rId1228" Type="http://schemas.openxmlformats.org/officeDocument/2006/relationships/hyperlink" Target="https://www.transfermarkt.com/ns-mura/kader/verein/4059/saison_id/2023" TargetMode="External"/><Relationship Id="rId4798" Type="http://schemas.openxmlformats.org/officeDocument/2006/relationships/hyperlink" Target="https://www.transfermarkt.com/nk-domzale/kader/verein/6248/saison_id/2023" TargetMode="External"/><Relationship Id="rId8255" Type="http://schemas.openxmlformats.org/officeDocument/2006/relationships/hyperlink" Target="https://www.transfermarkt.com/nk-aluminij-kidricevo/transfers/verein/11033/w_s/pos/saison_id/2023" TargetMode="External"/><Relationship Id="rId9306" Type="http://schemas.openxmlformats.org/officeDocument/2006/relationships/hyperlink" Target="https://www.transfermarkt.com/nk-rogaska/transfers/verein/55601/w_s/pos/saison_id/2023" TargetMode="External"/><Relationship Id="rId1642" Type="http://schemas.openxmlformats.org/officeDocument/2006/relationships/hyperlink" Target="https://www.transfermarkt.com/nk-aluminij-kidricevo/kader/verein/11033/saison_id/2023" TargetMode="External"/><Relationship Id="rId5849" Type="http://schemas.openxmlformats.org/officeDocument/2006/relationships/hyperlink" Target="https://www.transfermarkt.com/ns-mura/transfers/verein/4059/w_s/pos/saison_id/2023" TargetMode="External"/><Relationship Id="rId7271" Type="http://schemas.openxmlformats.org/officeDocument/2006/relationships/hyperlink" Target="https://www.transfermarkt.com/nk-aluminij-kidricevo/transfers/verein/11033/w_s/pos/saison_id/2023" TargetMode="External"/><Relationship Id="rId8322" Type="http://schemas.openxmlformats.org/officeDocument/2006/relationships/hyperlink" Target="https://www.transfermarkt.com/nk-maribor/transfers/verein/790/w_s/pos/saison_id/2023" TargetMode="External"/><Relationship Id="rId4865" Type="http://schemas.openxmlformats.org/officeDocument/2006/relationships/hyperlink" Target="https://www.transfermarkt.com/nk-celje/transfers/verein/710/w_s/pos/saison_id/2023" TargetMode="External"/><Relationship Id="rId5916" Type="http://schemas.openxmlformats.org/officeDocument/2006/relationships/hyperlink" Target="https://www.transfermarkt.com/nk-radomlje/transfers/verein/21460/w_s/pos/saison_id/2023" TargetMode="External"/><Relationship Id="rId388" Type="http://schemas.openxmlformats.org/officeDocument/2006/relationships/hyperlink" Target="https://www.transfermarkt.com/nk-domzale/kader/verein/6248/saison_id/2023" TargetMode="External"/><Relationship Id="rId2069" Type="http://schemas.openxmlformats.org/officeDocument/2006/relationships/hyperlink" Target="https://www.transfermarkt.com/nk-radomlje/transfers/verein/21460/w_s/pos/saison_id/2023" TargetMode="External"/><Relationship Id="rId3467" Type="http://schemas.openxmlformats.org/officeDocument/2006/relationships/hyperlink" Target="https://www.transfermarkt.com/nk-maribor/transfers/verein/790/w_s/pos/saison_id/2023" TargetMode="External"/><Relationship Id="rId3881" Type="http://schemas.openxmlformats.org/officeDocument/2006/relationships/hyperlink" Target="https://www.transfermarkt.com/nk-bravo/transfers/verein/26985/w_s/pos/saison_id/2023" TargetMode="External"/><Relationship Id="rId4518" Type="http://schemas.openxmlformats.org/officeDocument/2006/relationships/hyperlink" Target="https://www.transfermarkt.com/nk-aluminij-kidricevo/transfers/verein/11033/w_s/pos/saison_id/2023" TargetMode="External"/><Relationship Id="rId4932" Type="http://schemas.openxmlformats.org/officeDocument/2006/relationships/hyperlink" Target="https://www.transfermarkt.com/nk-maribor/transfers/verein/790/w_s/pos/saison_id/2023" TargetMode="External"/><Relationship Id="rId9096" Type="http://schemas.openxmlformats.org/officeDocument/2006/relationships/hyperlink" Target="https://www.transfermarkt.com/nk-bravo/transfers/verein/26985/w_s/pos/saison_id/2023" TargetMode="External"/><Relationship Id="rId2483" Type="http://schemas.openxmlformats.org/officeDocument/2006/relationships/hyperlink" Target="https://www.transfermarkt.com/nk-domzale/transfers/verein/6248/w_s/pos/saison_id/2023" TargetMode="External"/><Relationship Id="rId3534" Type="http://schemas.openxmlformats.org/officeDocument/2006/relationships/hyperlink" Target="https://www.transfermarkt.com/nk-bravo/transfers/verein/26985/w_s/pos/saison_id/2023" TargetMode="External"/><Relationship Id="rId455" Type="http://schemas.openxmlformats.org/officeDocument/2006/relationships/hyperlink" Target="https://www.transfermarkt.com/fc-koper/transfers/verein/433/w_s/pos/saison_id/2023" TargetMode="External"/><Relationship Id="rId1085" Type="http://schemas.openxmlformats.org/officeDocument/2006/relationships/hyperlink" Target="https://www.transfermarkt.com/nk-maribor/transfers/verein/790/w_s/pos/saison_id/2023" TargetMode="External"/><Relationship Id="rId2136" Type="http://schemas.openxmlformats.org/officeDocument/2006/relationships/hyperlink" Target="https://www.transfermarkt.com/nk-aluminij-kidricevo/transfers/verein/11033/w_s/pos/saison_id/2023" TargetMode="External"/><Relationship Id="rId2550" Type="http://schemas.openxmlformats.org/officeDocument/2006/relationships/hyperlink" Target="https://www.transfermarkt.com/nk-radomlje/transfers/verein/21460/w_s/pos/saison_id/2023" TargetMode="External"/><Relationship Id="rId3601" Type="http://schemas.openxmlformats.org/officeDocument/2006/relationships/hyperlink" Target="https://www.transfermarkt.com/ns-mura/kader/verein/4059/saison_id/2023" TargetMode="External"/><Relationship Id="rId6757" Type="http://schemas.openxmlformats.org/officeDocument/2006/relationships/hyperlink" Target="https://www.transfermarkt.com/fc-koper/kader/verein/433/saison_id/2023" TargetMode="External"/><Relationship Id="rId7808" Type="http://schemas.openxmlformats.org/officeDocument/2006/relationships/hyperlink" Target="https://www.transfermarkt.com/nk-radomlje/transfers/verein/21460/w_s/pos/saison_id/2023" TargetMode="External"/><Relationship Id="rId9163" Type="http://schemas.openxmlformats.org/officeDocument/2006/relationships/hyperlink" Target="https://www.transfermarkt.com/nk-rogaska/kader/verein/55601/saison_id/2023" TargetMode="External"/><Relationship Id="rId108" Type="http://schemas.openxmlformats.org/officeDocument/2006/relationships/hyperlink" Target="https://www.transfermarkt.com/nk-maribor/transfers/verein/790/w_s/pos/saison_id/2023" TargetMode="External"/><Relationship Id="rId522" Type="http://schemas.openxmlformats.org/officeDocument/2006/relationships/hyperlink" Target="https://www.transfermarkt.com/nk-bravo/transfers/verein/26985/w_s/pos/saison_id/2023" TargetMode="External"/><Relationship Id="rId1152" Type="http://schemas.openxmlformats.org/officeDocument/2006/relationships/hyperlink" Target="https://www.transfermarkt.com/nk-bravo/kader/verein/26985/saison_id/2023" TargetMode="External"/><Relationship Id="rId2203" Type="http://schemas.openxmlformats.org/officeDocument/2006/relationships/hyperlink" Target="https://www.transfermarkt.com/nk-radomlje/kader/verein/21460/saison_id/2023" TargetMode="External"/><Relationship Id="rId5359" Type="http://schemas.openxmlformats.org/officeDocument/2006/relationships/hyperlink" Target="https://www.transfermarkt.com/fc-koper/kader/verein/433/saison_id/2023" TargetMode="External"/><Relationship Id="rId5773" Type="http://schemas.openxmlformats.org/officeDocument/2006/relationships/hyperlink" Target="https://www.transfermarkt.com/nk-rogaska/kader/verein/55601/saison_id/2023" TargetMode="External"/><Relationship Id="rId9230" Type="http://schemas.openxmlformats.org/officeDocument/2006/relationships/hyperlink" Target="https://www.transfermarkt.com/nk-domzale/transfers/verein/6248/w_s/pos/saison_id/2023" TargetMode="External"/><Relationship Id="rId4375" Type="http://schemas.openxmlformats.org/officeDocument/2006/relationships/hyperlink" Target="https://www.transfermarkt.com/fc-koper/transfers/verein/433/w_s/pos/saison_id/2023" TargetMode="External"/><Relationship Id="rId5426" Type="http://schemas.openxmlformats.org/officeDocument/2006/relationships/hyperlink" Target="https://www.transfermarkt.com/nk-celje/transfers/verein/710/w_s/pos/saison_id/2023" TargetMode="External"/><Relationship Id="rId6824" Type="http://schemas.openxmlformats.org/officeDocument/2006/relationships/hyperlink" Target="https://www.transfermarkt.com/nk-maribor/transfers/verein/790/w_s/pos/saison_id/2023" TargetMode="External"/><Relationship Id="rId1969" Type="http://schemas.openxmlformats.org/officeDocument/2006/relationships/hyperlink" Target="https://www.transfermarkt.com/nk-aluminij-kidricevo/kader/verein/11033/saison_id/2023" TargetMode="External"/><Relationship Id="rId4028" Type="http://schemas.openxmlformats.org/officeDocument/2006/relationships/hyperlink" Target="https://www.transfermarkt.com/nk-maribor/transfers/verein/790/w_s/pos/saison_id/2023" TargetMode="External"/><Relationship Id="rId5840" Type="http://schemas.openxmlformats.org/officeDocument/2006/relationships/hyperlink" Target="https://www.transfermarkt.com/nk-bravo/transfers/verein/26985/w_s/pos/saison_id/2023" TargetMode="External"/><Relationship Id="rId8996" Type="http://schemas.openxmlformats.org/officeDocument/2006/relationships/hyperlink" Target="https://www.transfermarkt.com/nk-aluminij-kidricevo/transfers/verein/11033/w_s/pos/saison_id/2023" TargetMode="External"/><Relationship Id="rId3391" Type="http://schemas.openxmlformats.org/officeDocument/2006/relationships/hyperlink" Target="https://www.transfermarkt.com/nk-rogaska/kader/verein/55601/saison_id/2023" TargetMode="External"/><Relationship Id="rId4442" Type="http://schemas.openxmlformats.org/officeDocument/2006/relationships/hyperlink" Target="https://www.transfermarkt.com/nk-maribor/transfers/verein/790/w_s/pos/saison_id/2023" TargetMode="External"/><Relationship Id="rId7598" Type="http://schemas.openxmlformats.org/officeDocument/2006/relationships/hyperlink" Target="https://www.transfermarkt.com/ns-mura/transfers/verein/4059/w_s/pos/saison_id/2023" TargetMode="External"/><Relationship Id="rId8649" Type="http://schemas.openxmlformats.org/officeDocument/2006/relationships/hyperlink" Target="https://www.transfermarkt.com/nk-celje/transfers/verein/710/w_s/pos/saison_id/2023" TargetMode="External"/><Relationship Id="rId3044" Type="http://schemas.openxmlformats.org/officeDocument/2006/relationships/hyperlink" Target="https://www.transfermarkt.com/nk-celje/transfers/verein/710/w_s/pos/saison_id/2023" TargetMode="External"/><Relationship Id="rId7665" Type="http://schemas.openxmlformats.org/officeDocument/2006/relationships/hyperlink" Target="https://www.transfermarkt.com/nk-radomlje/transfers/verein/21460/w_s/pos/saison_id/2023" TargetMode="External"/><Relationship Id="rId8716" Type="http://schemas.openxmlformats.org/officeDocument/2006/relationships/hyperlink" Target="https://www.transfermarkt.com/nk-bravo/kader/verein/26985/saison_id/2023" TargetMode="External"/><Relationship Id="rId2060" Type="http://schemas.openxmlformats.org/officeDocument/2006/relationships/hyperlink" Target="https://www.transfermarkt.com/nk-maribor/transfers/verein/790/w_s/pos/saison_id/2023" TargetMode="External"/><Relationship Id="rId3111" Type="http://schemas.openxmlformats.org/officeDocument/2006/relationships/hyperlink" Target="https://www.transfermarkt.com/fc-koper/transfers/verein/433/w_s/pos/saison_id/2023" TargetMode="External"/><Relationship Id="rId6267" Type="http://schemas.openxmlformats.org/officeDocument/2006/relationships/hyperlink" Target="https://www.transfermarkt.com/nk-radomlje/transfers/verein/21460/w_s/pos/saison_id/2023" TargetMode="External"/><Relationship Id="rId6681" Type="http://schemas.openxmlformats.org/officeDocument/2006/relationships/hyperlink" Target="https://www.transfermarkt.com/nk-olimpija-ljubljana/transfers/verein/4772/w_s/pos/saison_id/2023" TargetMode="External"/><Relationship Id="rId7318" Type="http://schemas.openxmlformats.org/officeDocument/2006/relationships/hyperlink" Target="https://www.transfermarkt.com/fc-koper/kader/verein/433/saison_id/2023" TargetMode="External"/><Relationship Id="rId7732" Type="http://schemas.openxmlformats.org/officeDocument/2006/relationships/hyperlink" Target="https://www.transfermarkt.com/nk-maribor/kader/verein/790/saison_id/2023" TargetMode="External"/><Relationship Id="rId2877" Type="http://schemas.openxmlformats.org/officeDocument/2006/relationships/hyperlink" Target="https://www.transfermarkt.com/fc-koper/transfers/verein/433/w_s/pos/saison_id/2023" TargetMode="External"/><Relationship Id="rId5283" Type="http://schemas.openxmlformats.org/officeDocument/2006/relationships/hyperlink" Target="https://www.transfermarkt.com/ns-mura/transfers/verein/4059/w_s/pos/saison_id/2023" TargetMode="External"/><Relationship Id="rId6334" Type="http://schemas.openxmlformats.org/officeDocument/2006/relationships/hyperlink" Target="https://www.transfermarkt.com/nk-olimpija-ljubljana/kader/verein/4772/saison_id/2023" TargetMode="External"/><Relationship Id="rId849" Type="http://schemas.openxmlformats.org/officeDocument/2006/relationships/hyperlink" Target="https://www.transfermarkt.com/nk-radomlje/transfers/verein/21460/w_s/pos/saison_id/2023" TargetMode="External"/><Relationship Id="rId1479" Type="http://schemas.openxmlformats.org/officeDocument/2006/relationships/hyperlink" Target="https://www.transfermarkt.com/nk-celje/transfers/verein/710/w_s/pos/saison_id/2023" TargetMode="External"/><Relationship Id="rId3928" Type="http://schemas.openxmlformats.org/officeDocument/2006/relationships/hyperlink" Target="https://www.transfermarkt.com/nk-celje/kader/verein/710/saison_id/2023" TargetMode="External"/><Relationship Id="rId5350" Type="http://schemas.openxmlformats.org/officeDocument/2006/relationships/hyperlink" Target="https://www.transfermarkt.com/nk-domzale/kader/verein/6248/saison_id/2023" TargetMode="External"/><Relationship Id="rId6401" Type="http://schemas.openxmlformats.org/officeDocument/2006/relationships/hyperlink" Target="https://www.transfermarkt.com/ns-mura/transfers/verein/4059/w_s/pos/saison_id/2023" TargetMode="External"/><Relationship Id="rId9557" Type="http://schemas.openxmlformats.org/officeDocument/2006/relationships/hyperlink" Target="https://www.transfermarkt.com/nk-radomlje/transfers/verein/21460/w_s/pos/saison_id/2023" TargetMode="External"/><Relationship Id="rId1893" Type="http://schemas.openxmlformats.org/officeDocument/2006/relationships/hyperlink" Target="https://www.transfermarkt.com/nk-domzale/transfers/verein/6248/w_s/pos/saison_id/2023" TargetMode="External"/><Relationship Id="rId2944" Type="http://schemas.openxmlformats.org/officeDocument/2006/relationships/hyperlink" Target="https://www.transfermarkt.com/nk-aluminij-kidricevo/kader/verein/11033/saison_id/2023" TargetMode="External"/><Relationship Id="rId5003" Type="http://schemas.openxmlformats.org/officeDocument/2006/relationships/hyperlink" Target="https://www.transfermarkt.com/ns-mura/transfers/verein/4059/w_s/pos/saison_id/2023" TargetMode="External"/><Relationship Id="rId8159" Type="http://schemas.openxmlformats.org/officeDocument/2006/relationships/hyperlink" Target="https://www.transfermarkt.com/nk-rogaska/transfers/verein/55601/w_s/pos/saison_id/2023" TargetMode="External"/><Relationship Id="rId916" Type="http://schemas.openxmlformats.org/officeDocument/2006/relationships/hyperlink" Target="https://www.transfermarkt.com/ns-mura/transfers/verein/4059/w_s/pos/saison_id/2023" TargetMode="External"/><Relationship Id="rId1546" Type="http://schemas.openxmlformats.org/officeDocument/2006/relationships/hyperlink" Target="https://www.transfermarkt.com/nk-celje/kader/verein/710/saison_id/2023" TargetMode="External"/><Relationship Id="rId1960" Type="http://schemas.openxmlformats.org/officeDocument/2006/relationships/hyperlink" Target="https://www.transfermarkt.com/nk-celje/kader/verein/710/saison_id/2023" TargetMode="External"/><Relationship Id="rId7175" Type="http://schemas.openxmlformats.org/officeDocument/2006/relationships/hyperlink" Target="https://www.transfermarkt.com/nk-olimpija-ljubljana/transfers/verein/4772/w_s/pos/saison_id/2023" TargetMode="External"/><Relationship Id="rId8573" Type="http://schemas.openxmlformats.org/officeDocument/2006/relationships/hyperlink" Target="https://www.transfermarkt.com/nk-domzale/transfers/verein/6248/w_s/pos/saison_id/2023" TargetMode="External"/><Relationship Id="rId9624" Type="http://schemas.openxmlformats.org/officeDocument/2006/relationships/hyperlink" Target="https://www.transfermarkt.com/nk-domzale/transfers/verein/6248/w_s/pos/saison_id/2023" TargetMode="External"/><Relationship Id="rId1613" Type="http://schemas.openxmlformats.org/officeDocument/2006/relationships/hyperlink" Target="https://www.transfermarkt.com/nk-rogaska/transfers/verein/55601/w_s/pos/saison_id/2023" TargetMode="External"/><Relationship Id="rId4769" Type="http://schemas.openxmlformats.org/officeDocument/2006/relationships/hyperlink" Target="https://www.transfermarkt.com/nk-celje/transfers/verein/710/w_s/pos/saison_id/2023" TargetMode="External"/><Relationship Id="rId8226" Type="http://schemas.openxmlformats.org/officeDocument/2006/relationships/hyperlink" Target="https://www.transfermarkt.com/nk-celje/kader/verein/710/saison_id/2023" TargetMode="External"/><Relationship Id="rId8640" Type="http://schemas.openxmlformats.org/officeDocument/2006/relationships/hyperlink" Target="https://www.transfermarkt.com/nk-maribor/transfers/verein/790/w_s/pos/saison_id/2023" TargetMode="External"/><Relationship Id="rId3785" Type="http://schemas.openxmlformats.org/officeDocument/2006/relationships/hyperlink" Target="https://www.transfermarkt.com/fc-koper/transfers/verein/433/w_s/pos/saison_id/2023" TargetMode="External"/><Relationship Id="rId4836" Type="http://schemas.openxmlformats.org/officeDocument/2006/relationships/hyperlink" Target="https://www.transfermarkt.com/nk-rogaska/transfers/verein/55601/w_s/pos/saison_id/2023" TargetMode="External"/><Relationship Id="rId6191" Type="http://schemas.openxmlformats.org/officeDocument/2006/relationships/hyperlink" Target="https://www.transfermarkt.com/nk-aluminij-kidricevo/transfers/verein/11033/w_s/pos/saison_id/2023" TargetMode="External"/><Relationship Id="rId7242" Type="http://schemas.openxmlformats.org/officeDocument/2006/relationships/hyperlink" Target="https://www.transfermarkt.com/nk-bravo/transfers/verein/26985/w_s/pos/saison_id/2023" TargetMode="External"/><Relationship Id="rId2387" Type="http://schemas.openxmlformats.org/officeDocument/2006/relationships/hyperlink" Target="https://www.transfermarkt.com/nk-bravo/transfers/verein/26985/w_s/pos/saison_id/2023" TargetMode="External"/><Relationship Id="rId3438" Type="http://schemas.openxmlformats.org/officeDocument/2006/relationships/hyperlink" Target="https://www.transfermarkt.com/nk-celje/transfers/verein/710/w_s/pos/saison_id/2023" TargetMode="External"/><Relationship Id="rId3852" Type="http://schemas.openxmlformats.org/officeDocument/2006/relationships/hyperlink" Target="https://www.transfermarkt.com/nk-olimpija-ljubljana/transfers/verein/4772/w_s/pos/saison_id/2023" TargetMode="External"/><Relationship Id="rId359" Type="http://schemas.openxmlformats.org/officeDocument/2006/relationships/hyperlink" Target="https://www.transfermarkt.com/ns-mura/transfers/verein/4059/w_s/pos/saison_id/2023" TargetMode="External"/><Relationship Id="rId773" Type="http://schemas.openxmlformats.org/officeDocument/2006/relationships/hyperlink" Target="https://www.transfermarkt.com/nk-domzale/transfers/verein/6248/w_s/pos/saison_id/2023" TargetMode="External"/><Relationship Id="rId2454" Type="http://schemas.openxmlformats.org/officeDocument/2006/relationships/hyperlink" Target="https://www.transfermarkt.com/nk-bravo/transfers/verein/26985/w_s/pos/saison_id/2023" TargetMode="External"/><Relationship Id="rId3505" Type="http://schemas.openxmlformats.org/officeDocument/2006/relationships/hyperlink" Target="https://www.transfermarkt.com/nk-radomlje/kader/verein/21460/saison_id/2023" TargetMode="External"/><Relationship Id="rId4903" Type="http://schemas.openxmlformats.org/officeDocument/2006/relationships/hyperlink" Target="https://www.transfermarkt.com/fc-koper/kader/verein/433/saison_id/2023" TargetMode="External"/><Relationship Id="rId9067" Type="http://schemas.openxmlformats.org/officeDocument/2006/relationships/hyperlink" Target="https://www.transfermarkt.com/nk-bravo/kader/verein/26985/saison_id/2023" TargetMode="External"/><Relationship Id="rId9481" Type="http://schemas.openxmlformats.org/officeDocument/2006/relationships/hyperlink" Target="https://www.transfermarkt.com/nk-maribor/kader/verein/790/saison_id/2023" TargetMode="External"/><Relationship Id="rId426" Type="http://schemas.openxmlformats.org/officeDocument/2006/relationships/hyperlink" Target="https://www.transfermarkt.com/fc-koper/transfers/verein/433/w_s/pos/saison_id/2023" TargetMode="External"/><Relationship Id="rId1056" Type="http://schemas.openxmlformats.org/officeDocument/2006/relationships/hyperlink" Target="https://www.transfermarkt.com/nk-olimpija-ljubljana/transfers/verein/4772/w_s/pos/saison_id/2023" TargetMode="External"/><Relationship Id="rId2107" Type="http://schemas.openxmlformats.org/officeDocument/2006/relationships/hyperlink" Target="https://www.transfermarkt.com/fc-koper/kader/verein/433/saison_id/2023" TargetMode="External"/><Relationship Id="rId8083" Type="http://schemas.openxmlformats.org/officeDocument/2006/relationships/hyperlink" Target="https://www.transfermarkt.com/nk-bravo/kader/verein/26985/saison_id/2023" TargetMode="External"/><Relationship Id="rId9134" Type="http://schemas.openxmlformats.org/officeDocument/2006/relationships/hyperlink" Target="https://www.transfermarkt.com/nk-olimpija-ljubljana/transfers/verein/4772/w_s/pos/saison_id/2023" TargetMode="External"/><Relationship Id="rId840" Type="http://schemas.openxmlformats.org/officeDocument/2006/relationships/hyperlink" Target="https://www.transfermarkt.com/nk-maribor/transfers/verein/790/w_s/pos/saison_id/2023" TargetMode="External"/><Relationship Id="rId1470" Type="http://schemas.openxmlformats.org/officeDocument/2006/relationships/hyperlink" Target="https://www.transfermarkt.com/nk-bravo/transfers/verein/26985/w_s/pos/saison_id/2023" TargetMode="External"/><Relationship Id="rId2521" Type="http://schemas.openxmlformats.org/officeDocument/2006/relationships/hyperlink" Target="https://www.transfermarkt.com/nk-domzale/kader/verein/6248/saison_id/2023" TargetMode="External"/><Relationship Id="rId4279" Type="http://schemas.openxmlformats.org/officeDocument/2006/relationships/hyperlink" Target="https://www.transfermarkt.com/nk-olimpija-ljubljana/kader/verein/4772/saison_id/2023" TargetMode="External"/><Relationship Id="rId5677" Type="http://schemas.openxmlformats.org/officeDocument/2006/relationships/hyperlink" Target="https://www.transfermarkt.com/nk-rogaska/kader/verein/55601/saison_id/2023" TargetMode="External"/><Relationship Id="rId6728" Type="http://schemas.openxmlformats.org/officeDocument/2006/relationships/hyperlink" Target="https://www.transfermarkt.com/nk-maribor/transfers/verein/790/w_s/pos/saison_id/2023" TargetMode="External"/><Relationship Id="rId1123" Type="http://schemas.openxmlformats.org/officeDocument/2006/relationships/hyperlink" Target="https://www.transfermarkt.com/nk-maribor/kader/verein/790/saison_id/2023" TargetMode="External"/><Relationship Id="rId4693" Type="http://schemas.openxmlformats.org/officeDocument/2006/relationships/hyperlink" Target="https://www.transfermarkt.com/nk-bravo/kader/verein/26985/saison_id/2023" TargetMode="External"/><Relationship Id="rId5744" Type="http://schemas.openxmlformats.org/officeDocument/2006/relationships/hyperlink" Target="https://www.transfermarkt.com/nk-celje/transfers/verein/710/w_s/pos/saison_id/2023" TargetMode="External"/><Relationship Id="rId8150" Type="http://schemas.openxmlformats.org/officeDocument/2006/relationships/hyperlink" Target="https://www.transfermarkt.com/nk-radomlje/transfers/verein/21460/w_s/pos/saison_id/2023" TargetMode="External"/><Relationship Id="rId9201" Type="http://schemas.openxmlformats.org/officeDocument/2006/relationships/hyperlink" Target="https://www.transfermarkt.com/ns-mura/transfers/verein/4059/w_s/pos/saison_id/2023" TargetMode="External"/><Relationship Id="rId3295" Type="http://schemas.openxmlformats.org/officeDocument/2006/relationships/hyperlink" Target="https://www.transfermarkt.com/fc-koper/kader/verein/433/saison_id/2023" TargetMode="External"/><Relationship Id="rId4346" Type="http://schemas.openxmlformats.org/officeDocument/2006/relationships/hyperlink" Target="https://www.transfermarkt.com/nk-bravo/transfers/verein/26985/w_s/pos/saison_id/2023" TargetMode="External"/><Relationship Id="rId4760" Type="http://schemas.openxmlformats.org/officeDocument/2006/relationships/hyperlink" Target="https://www.transfermarkt.com/nk-celje/transfers/verein/710/w_s/pos/saison_id/2023" TargetMode="External"/><Relationship Id="rId5811" Type="http://schemas.openxmlformats.org/officeDocument/2006/relationships/hyperlink" Target="https://www.transfermarkt.com/ns-mura/transfers/verein/4059/w_s/pos/saison_id/2023" TargetMode="External"/><Relationship Id="rId8967" Type="http://schemas.openxmlformats.org/officeDocument/2006/relationships/hyperlink" Target="https://www.transfermarkt.com/nk-celje/transfers/verein/710/w_s/pos/saison_id/2023" TargetMode="External"/><Relationship Id="rId3362" Type="http://schemas.openxmlformats.org/officeDocument/2006/relationships/hyperlink" Target="https://www.transfermarkt.com/nk-celje/transfers/verein/710/w_s/pos/saison_id/2023" TargetMode="External"/><Relationship Id="rId4413" Type="http://schemas.openxmlformats.org/officeDocument/2006/relationships/hyperlink" Target="https://www.transfermarkt.com/nk-celje/transfers/verein/710/w_s/pos/saison_id/2023" TargetMode="External"/><Relationship Id="rId7569" Type="http://schemas.openxmlformats.org/officeDocument/2006/relationships/hyperlink" Target="https://www.transfermarkt.com/nk-aluminij-kidricevo/transfers/verein/11033/w_s/pos/saison_id/2023" TargetMode="External"/><Relationship Id="rId7983" Type="http://schemas.openxmlformats.org/officeDocument/2006/relationships/hyperlink" Target="https://www.transfermarkt.com/nk-radomlje/transfers/verein/21460/w_s/pos/saison_id/2023" TargetMode="External"/><Relationship Id="rId283" Type="http://schemas.openxmlformats.org/officeDocument/2006/relationships/hyperlink" Target="https://www.transfermarkt.com/ns-mura/kader/verein/4059/saison_id/2023" TargetMode="External"/><Relationship Id="rId3015" Type="http://schemas.openxmlformats.org/officeDocument/2006/relationships/hyperlink" Target="https://www.transfermarkt.com/nk-rogaska/transfers/verein/55601/w_s/pos/saison_id/2023" TargetMode="External"/><Relationship Id="rId6585" Type="http://schemas.openxmlformats.org/officeDocument/2006/relationships/hyperlink" Target="https://www.transfermarkt.com/nk-celje/transfers/verein/710/w_s/pos/saison_id/2023" TargetMode="External"/><Relationship Id="rId7636" Type="http://schemas.openxmlformats.org/officeDocument/2006/relationships/hyperlink" Target="https://www.transfermarkt.com/nk-bravo/kader/verein/26985/saison_id/2023" TargetMode="External"/><Relationship Id="rId350" Type="http://schemas.openxmlformats.org/officeDocument/2006/relationships/hyperlink" Target="https://www.transfermarkt.com/nk-olimpija-ljubljana/transfers/verein/4772/w_s/pos/saison_id/2023" TargetMode="External"/><Relationship Id="rId2031" Type="http://schemas.openxmlformats.org/officeDocument/2006/relationships/hyperlink" Target="https://www.transfermarkt.com/nk-bravo/transfers/verein/26985/w_s/pos/saison_id/2023" TargetMode="External"/><Relationship Id="rId5187" Type="http://schemas.openxmlformats.org/officeDocument/2006/relationships/hyperlink" Target="https://www.transfermarkt.com/nk-maribor/transfers/verein/790/w_s/pos/saison_id/2023" TargetMode="External"/><Relationship Id="rId6238" Type="http://schemas.openxmlformats.org/officeDocument/2006/relationships/hyperlink" Target="https://www.transfermarkt.com/nk-domzale/kader/verein/6248/saison_id/2023" TargetMode="External"/><Relationship Id="rId5254" Type="http://schemas.openxmlformats.org/officeDocument/2006/relationships/hyperlink" Target="https://www.transfermarkt.com/nk-celje/kader/verein/710/saison_id/2023" TargetMode="External"/><Relationship Id="rId6652" Type="http://schemas.openxmlformats.org/officeDocument/2006/relationships/hyperlink" Target="https://www.transfermarkt.com/nk-maribor/kader/verein/790/saison_id/2023" TargetMode="External"/><Relationship Id="rId7703" Type="http://schemas.openxmlformats.org/officeDocument/2006/relationships/hyperlink" Target="https://www.transfermarkt.com/fc-koper/transfers/verein/433/w_s/pos/saison_id/2023" TargetMode="External"/><Relationship Id="rId1797" Type="http://schemas.openxmlformats.org/officeDocument/2006/relationships/hyperlink" Target="https://www.transfermarkt.com/nk-radomlje/kader/verein/21460/saison_id/2023" TargetMode="External"/><Relationship Id="rId2848" Type="http://schemas.openxmlformats.org/officeDocument/2006/relationships/hyperlink" Target="https://www.transfermarkt.com/nk-olimpija-ljubljana/transfers/verein/4772/w_s/pos/saison_id/2023" TargetMode="External"/><Relationship Id="rId6305" Type="http://schemas.openxmlformats.org/officeDocument/2006/relationships/hyperlink" Target="https://www.transfermarkt.com/nk-aluminij-kidricevo/transfers/verein/11033/w_s/pos/saison_id/2023" TargetMode="External"/><Relationship Id="rId89" Type="http://schemas.openxmlformats.org/officeDocument/2006/relationships/hyperlink" Target="https://www.transfermarkt.com/nk-radomlje/transfers/verein/21460/w_s/pos/saison_id/2023" TargetMode="External"/><Relationship Id="rId1864" Type="http://schemas.openxmlformats.org/officeDocument/2006/relationships/hyperlink" Target="https://www.transfermarkt.com/nk-domzale/kader/verein/6248/saison_id/2023" TargetMode="External"/><Relationship Id="rId2915" Type="http://schemas.openxmlformats.org/officeDocument/2006/relationships/hyperlink" Target="https://www.transfermarkt.com/nk-olimpija-ljubljana/transfers/verein/4772/w_s/pos/saison_id/2023" TargetMode="External"/><Relationship Id="rId4270" Type="http://schemas.openxmlformats.org/officeDocument/2006/relationships/hyperlink" Target="https://www.transfermarkt.com/nk-rogaska/kader/verein/55601/saison_id/2023" TargetMode="External"/><Relationship Id="rId5321" Type="http://schemas.openxmlformats.org/officeDocument/2006/relationships/hyperlink" Target="https://www.transfermarkt.com/ns-mura/transfers/verein/4059/w_s/pos/saison_id/2023" TargetMode="External"/><Relationship Id="rId8477" Type="http://schemas.openxmlformats.org/officeDocument/2006/relationships/hyperlink" Target="https://www.transfermarkt.com/nk-celje/transfers/verein/710/w_s/pos/saison_id/2023" TargetMode="External"/><Relationship Id="rId8891" Type="http://schemas.openxmlformats.org/officeDocument/2006/relationships/hyperlink" Target="https://www.transfermarkt.com/fc-koper/transfers/verein/433/w_s/pos/saison_id/2023" TargetMode="External"/><Relationship Id="rId9528" Type="http://schemas.openxmlformats.org/officeDocument/2006/relationships/hyperlink" Target="https://www.transfermarkt.com/nk-aluminij-kidricevo/transfers/verein/11033/w_s/pos/saison_id/2023" TargetMode="External"/><Relationship Id="rId1517" Type="http://schemas.openxmlformats.org/officeDocument/2006/relationships/hyperlink" Target="https://www.transfermarkt.com/nk-bravo/transfers/verein/26985/w_s/pos/saison_id/2023" TargetMode="External"/><Relationship Id="rId7079" Type="http://schemas.openxmlformats.org/officeDocument/2006/relationships/hyperlink" Target="https://www.transfermarkt.com/nk-olimpija-ljubljana/transfers/verein/4772/w_s/pos/saison_id/2023" TargetMode="External"/><Relationship Id="rId7493" Type="http://schemas.openxmlformats.org/officeDocument/2006/relationships/hyperlink" Target="https://www.transfermarkt.com/nk-aluminij-kidricevo/transfers/verein/11033/w_s/pos/saison_id/2023" TargetMode="External"/><Relationship Id="rId8544" Type="http://schemas.openxmlformats.org/officeDocument/2006/relationships/hyperlink" Target="https://www.transfermarkt.com/nk-celje/transfers/verein/710/w_s/pos/saison_id/2023" TargetMode="External"/><Relationship Id="rId1931" Type="http://schemas.openxmlformats.org/officeDocument/2006/relationships/hyperlink" Target="https://www.transfermarkt.com/nk-aluminij-kidricevo/transfers/verein/11033/w_s/pos/saison_id/2023" TargetMode="External"/><Relationship Id="rId3689" Type="http://schemas.openxmlformats.org/officeDocument/2006/relationships/hyperlink" Target="https://www.transfermarkt.com/ns-mura/transfers/verein/4059/w_s/pos/saison_id/2023" TargetMode="External"/><Relationship Id="rId6095" Type="http://schemas.openxmlformats.org/officeDocument/2006/relationships/hyperlink" Target="https://www.transfermarkt.com/nk-domzale/transfers/verein/6248/w_s/pos/saison_id/2023" TargetMode="External"/><Relationship Id="rId7146" Type="http://schemas.openxmlformats.org/officeDocument/2006/relationships/hyperlink" Target="https://www.transfermarkt.com/nk-celje/transfers/verein/710/w_s/pos/saison_id/2023" TargetMode="External"/><Relationship Id="rId7560" Type="http://schemas.openxmlformats.org/officeDocument/2006/relationships/hyperlink" Target="https://www.transfermarkt.com/nk-aluminij-kidricevo/kader/verein/11033/saison_id/2023" TargetMode="External"/><Relationship Id="rId8611" Type="http://schemas.openxmlformats.org/officeDocument/2006/relationships/hyperlink" Target="https://www.transfermarkt.com/nk-bravo/kader/verein/26985/saison_id/2023" TargetMode="External"/><Relationship Id="rId6162" Type="http://schemas.openxmlformats.org/officeDocument/2006/relationships/hyperlink" Target="https://www.transfermarkt.com/nk-olimpija-ljubljana/transfers/verein/4772/w_s/pos/saison_id/2023" TargetMode="External"/><Relationship Id="rId7213" Type="http://schemas.openxmlformats.org/officeDocument/2006/relationships/hyperlink" Target="https://www.transfermarkt.com/nk-celje/kader/verein/710/saison_id/2023" TargetMode="External"/><Relationship Id="rId677" Type="http://schemas.openxmlformats.org/officeDocument/2006/relationships/hyperlink" Target="https://www.transfermarkt.com/nk-rogaska/transfers/verein/55601/w_s/pos/saison_id/2023" TargetMode="External"/><Relationship Id="rId2358" Type="http://schemas.openxmlformats.org/officeDocument/2006/relationships/hyperlink" Target="https://www.transfermarkt.com/fc-koper/kader/verein/433/saison_id/2023" TargetMode="External"/><Relationship Id="rId3756" Type="http://schemas.openxmlformats.org/officeDocument/2006/relationships/hyperlink" Target="https://www.transfermarkt.com/nk-bravo/transfers/verein/26985/w_s/pos/saison_id/2023" TargetMode="External"/><Relationship Id="rId4807" Type="http://schemas.openxmlformats.org/officeDocument/2006/relationships/hyperlink" Target="https://www.transfermarkt.com/fc-koper/kader/verein/433/saison_id/2023" TargetMode="External"/><Relationship Id="rId9385" Type="http://schemas.openxmlformats.org/officeDocument/2006/relationships/hyperlink" Target="https://www.transfermarkt.com/nk-celje/kader/verein/710/saison_id/2023" TargetMode="External"/><Relationship Id="rId2772" Type="http://schemas.openxmlformats.org/officeDocument/2006/relationships/hyperlink" Target="https://www.transfermarkt.com/nk-celje/transfers/verein/710/w_s/pos/saison_id/2023" TargetMode="External"/><Relationship Id="rId3409" Type="http://schemas.openxmlformats.org/officeDocument/2006/relationships/hyperlink" Target="https://www.transfermarkt.com/nk-radomlje/kader/verein/21460/saison_id/2023" TargetMode="External"/><Relationship Id="rId3823" Type="http://schemas.openxmlformats.org/officeDocument/2006/relationships/hyperlink" Target="https://www.transfermarkt.com/nk-celje/kader/verein/710/saison_id/2023" TargetMode="External"/><Relationship Id="rId6979" Type="http://schemas.openxmlformats.org/officeDocument/2006/relationships/hyperlink" Target="https://www.transfermarkt.com/nk-domzale/kader/verein/6248/saison_id/2023" TargetMode="External"/><Relationship Id="rId9038" Type="http://schemas.openxmlformats.org/officeDocument/2006/relationships/hyperlink" Target="https://www.transfermarkt.com/ns-mura/transfers/verein/4059/w_s/pos/saison_id/2023" TargetMode="External"/><Relationship Id="rId744" Type="http://schemas.openxmlformats.org/officeDocument/2006/relationships/hyperlink" Target="https://www.transfermarkt.com/fc-koper/transfers/verein/433/w_s/pos/saison_id/2023" TargetMode="External"/><Relationship Id="rId1374" Type="http://schemas.openxmlformats.org/officeDocument/2006/relationships/hyperlink" Target="https://www.transfermarkt.com/nk-maribor/transfers/verein/790/w_s/pos/saison_id/2023" TargetMode="External"/><Relationship Id="rId2425" Type="http://schemas.openxmlformats.org/officeDocument/2006/relationships/hyperlink" Target="https://www.transfermarkt.com/ns-mura/kader/verein/4059/saison_id/2023" TargetMode="External"/><Relationship Id="rId5995" Type="http://schemas.openxmlformats.org/officeDocument/2006/relationships/hyperlink" Target="https://www.transfermarkt.com/nk-domzale/kader/verein/6248/saison_id/2023" TargetMode="External"/><Relationship Id="rId9452" Type="http://schemas.openxmlformats.org/officeDocument/2006/relationships/hyperlink" Target="https://www.transfermarkt.com/fc-koper/transfers/verein/433/w_s/pos/saison_id/2023" TargetMode="External"/><Relationship Id="rId80" Type="http://schemas.openxmlformats.org/officeDocument/2006/relationships/hyperlink" Target="https://www.transfermarkt.com/ns-mura/transfers/verein/4059/w_s/pos/saison_id/2023" TargetMode="External"/><Relationship Id="rId811" Type="http://schemas.openxmlformats.org/officeDocument/2006/relationships/hyperlink" Target="https://www.transfermarkt.com/nk-olimpija-ljubljana/kader/verein/4772/saison_id/2023" TargetMode="External"/><Relationship Id="rId1027" Type="http://schemas.openxmlformats.org/officeDocument/2006/relationships/hyperlink" Target="https://www.transfermarkt.com/nk-celje/kader/verein/710/saison_id/2023" TargetMode="External"/><Relationship Id="rId1441" Type="http://schemas.openxmlformats.org/officeDocument/2006/relationships/hyperlink" Target="https://www.transfermarkt.com/nk-celje/kader/verein/710/saison_id/2023" TargetMode="External"/><Relationship Id="rId4597" Type="http://schemas.openxmlformats.org/officeDocument/2006/relationships/hyperlink" Target="https://www.transfermarkt.com/nk-aluminij-kidricevo/kader/verein/11033/saison_id/2023" TargetMode="External"/><Relationship Id="rId5648" Type="http://schemas.openxmlformats.org/officeDocument/2006/relationships/hyperlink" Target="https://www.transfermarkt.com/nk-maribor/transfers/verein/790/w_s/pos/saison_id/2023" TargetMode="External"/><Relationship Id="rId8054" Type="http://schemas.openxmlformats.org/officeDocument/2006/relationships/hyperlink" Target="https://www.transfermarkt.com/nk-celje/transfers/verein/710/w_s/pos/saison_id/2023" TargetMode="External"/><Relationship Id="rId9105" Type="http://schemas.openxmlformats.org/officeDocument/2006/relationships/hyperlink" Target="https://www.transfermarkt.com/nk-celje/transfers/verein/710/w_s/pos/saison_id/2023" TargetMode="External"/><Relationship Id="rId3199" Type="http://schemas.openxmlformats.org/officeDocument/2006/relationships/hyperlink" Target="https://www.transfermarkt.com/fc-koper/kader/verein/433/saison_id/2023" TargetMode="External"/><Relationship Id="rId4664" Type="http://schemas.openxmlformats.org/officeDocument/2006/relationships/hyperlink" Target="https://www.transfermarkt.com/nk-olimpija-ljubljana/transfers/verein/4772/w_s/pos/saison_id/2023" TargetMode="External"/><Relationship Id="rId5715" Type="http://schemas.openxmlformats.org/officeDocument/2006/relationships/hyperlink" Target="https://www.transfermarkt.com/nk-domzale/transfers/verein/6248/w_s/pos/saison_id/2023" TargetMode="External"/><Relationship Id="rId7070" Type="http://schemas.openxmlformats.org/officeDocument/2006/relationships/hyperlink" Target="https://www.transfermarkt.com/ns-mura/transfers/verein/4059/w_s/pos/saison_id/2023" TargetMode="External"/><Relationship Id="rId8121" Type="http://schemas.openxmlformats.org/officeDocument/2006/relationships/hyperlink" Target="https://www.transfermarkt.com/ns-mura/transfers/verein/4059/w_s/pos/saison_id/2023" TargetMode="External"/><Relationship Id="rId3266" Type="http://schemas.openxmlformats.org/officeDocument/2006/relationships/hyperlink" Target="https://www.transfermarkt.com/nk-radomlje/transfers/verein/21460/w_s/pos/saison_id/2023" TargetMode="External"/><Relationship Id="rId4317" Type="http://schemas.openxmlformats.org/officeDocument/2006/relationships/hyperlink" Target="https://www.transfermarkt.com/nk-rogaska/transfers/verein/55601/w_s/pos/saison_id/2023" TargetMode="External"/><Relationship Id="rId187" Type="http://schemas.openxmlformats.org/officeDocument/2006/relationships/hyperlink" Target="https://www.transfermarkt.com/nk-radomlje/kader/verein/21460/saison_id/2023" TargetMode="External"/><Relationship Id="rId2282" Type="http://schemas.openxmlformats.org/officeDocument/2006/relationships/hyperlink" Target="https://www.transfermarkt.com/nk-maribor/transfers/verein/790/w_s/pos/saison_id/2023" TargetMode="External"/><Relationship Id="rId3680" Type="http://schemas.openxmlformats.org/officeDocument/2006/relationships/hyperlink" Target="https://www.transfermarkt.com/nk-aluminij-kidricevo/transfers/verein/11033/w_s/pos/saison_id/2023" TargetMode="External"/><Relationship Id="rId4731" Type="http://schemas.openxmlformats.org/officeDocument/2006/relationships/hyperlink" Target="https://www.transfermarkt.com/nk-rogaska/transfers/verein/55601/w_s/pos/saison_id/2023" TargetMode="External"/><Relationship Id="rId6489" Type="http://schemas.openxmlformats.org/officeDocument/2006/relationships/hyperlink" Target="https://www.transfermarkt.com/nk-aluminij-kidricevo/transfers/verein/11033/w_s/pos/saison_id/2023" TargetMode="External"/><Relationship Id="rId7887" Type="http://schemas.openxmlformats.org/officeDocument/2006/relationships/hyperlink" Target="https://www.transfermarkt.com/ns-mura/kader/verein/4059/saison_id/2023" TargetMode="External"/><Relationship Id="rId8938" Type="http://schemas.openxmlformats.org/officeDocument/2006/relationships/hyperlink" Target="https://www.transfermarkt.com/ns-mura/kader/verein/4059/saison_id/2023" TargetMode="External"/><Relationship Id="rId254" Type="http://schemas.openxmlformats.org/officeDocument/2006/relationships/hyperlink" Target="https://www.transfermarkt.com/nk-rogaska/transfers/verein/55601/w_s/pos/saison_id/2023" TargetMode="External"/><Relationship Id="rId3333" Type="http://schemas.openxmlformats.org/officeDocument/2006/relationships/hyperlink" Target="https://www.transfermarkt.com/nk-domzale/transfers/verein/6248/w_s/pos/saison_id/2023" TargetMode="External"/><Relationship Id="rId7954" Type="http://schemas.openxmlformats.org/officeDocument/2006/relationships/hyperlink" Target="https://www.transfermarkt.com/fc-koper/kader/verein/433/saison_id/2023" TargetMode="External"/><Relationship Id="rId3400" Type="http://schemas.openxmlformats.org/officeDocument/2006/relationships/hyperlink" Target="https://www.transfermarkt.com/nk-domzale/kader/verein/6248/saison_id/2023" TargetMode="External"/><Relationship Id="rId6556" Type="http://schemas.openxmlformats.org/officeDocument/2006/relationships/hyperlink" Target="https://www.transfermarkt.com/nk-aluminij-kidricevo/kader/verein/11033/saison_id/2023" TargetMode="External"/><Relationship Id="rId6970" Type="http://schemas.openxmlformats.org/officeDocument/2006/relationships/hyperlink" Target="https://www.transfermarkt.com/nk-aluminij-kidricevo/kader/verein/11033/saison_id/2023" TargetMode="External"/><Relationship Id="rId7607" Type="http://schemas.openxmlformats.org/officeDocument/2006/relationships/hyperlink" Target="https://www.transfermarkt.com/nk-domzale/transfers/verein/6248/w_s/pos/saison_id/2023" TargetMode="External"/><Relationship Id="rId321" Type="http://schemas.openxmlformats.org/officeDocument/2006/relationships/hyperlink" Target="https://www.transfermarkt.com/fc-koper/transfers/verein/433/w_s/pos/saison_id/2023" TargetMode="External"/><Relationship Id="rId2002" Type="http://schemas.openxmlformats.org/officeDocument/2006/relationships/hyperlink" Target="https://www.transfermarkt.com/nk-bravo/kader/verein/26985/saison_id/2023" TargetMode="External"/><Relationship Id="rId5158" Type="http://schemas.openxmlformats.org/officeDocument/2006/relationships/hyperlink" Target="https://www.transfermarkt.com/nk-domzale/kader/verein/6248/saison_id/2023" TargetMode="External"/><Relationship Id="rId5572" Type="http://schemas.openxmlformats.org/officeDocument/2006/relationships/hyperlink" Target="https://www.transfermarkt.com/nk-maribor/kader/verein/790/saison_id/2023" TargetMode="External"/><Relationship Id="rId6209" Type="http://schemas.openxmlformats.org/officeDocument/2006/relationships/hyperlink" Target="https://www.transfermarkt.com/nk-bravo/transfers/verein/26985/w_s/pos/saison_id/2023" TargetMode="External"/><Relationship Id="rId6623" Type="http://schemas.openxmlformats.org/officeDocument/2006/relationships/hyperlink" Target="https://www.transfermarkt.com/nk-olimpija-ljubljana/transfers/verein/4772/w_s/pos/saison_id/2023" TargetMode="External"/><Relationship Id="rId1768" Type="http://schemas.openxmlformats.org/officeDocument/2006/relationships/hyperlink" Target="https://www.transfermarkt.com/fc-koper/kader/verein/433/saison_id/2023" TargetMode="External"/><Relationship Id="rId2819" Type="http://schemas.openxmlformats.org/officeDocument/2006/relationships/hyperlink" Target="https://www.transfermarkt.com/nk-radomlje/transfers/verein/21460/w_s/pos/saison_id/2023" TargetMode="External"/><Relationship Id="rId4174" Type="http://schemas.openxmlformats.org/officeDocument/2006/relationships/hyperlink" Target="https://www.transfermarkt.com/nk-olimpija-ljubljana/kader/verein/4772/saison_id/2023" TargetMode="External"/><Relationship Id="rId5225" Type="http://schemas.openxmlformats.org/officeDocument/2006/relationships/hyperlink" Target="https://www.transfermarkt.com/nk-olimpija-ljubljana/transfers/verein/4772/w_s/pos/saison_id/2023" TargetMode="External"/><Relationship Id="rId8795" Type="http://schemas.openxmlformats.org/officeDocument/2006/relationships/hyperlink" Target="https://www.transfermarkt.com/nk-maribor/transfers/verein/790/w_s/pos/saison_id/2023" TargetMode="External"/><Relationship Id="rId3190" Type="http://schemas.openxmlformats.org/officeDocument/2006/relationships/hyperlink" Target="https://www.transfermarkt.com/nk-domzale/kader/verein/6248/saison_id/2023" TargetMode="External"/><Relationship Id="rId4241" Type="http://schemas.openxmlformats.org/officeDocument/2006/relationships/hyperlink" Target="https://www.transfermarkt.com/ns-mura/transfers/verein/4059/w_s/pos/saison_id/2023" TargetMode="External"/><Relationship Id="rId7397" Type="http://schemas.openxmlformats.org/officeDocument/2006/relationships/hyperlink" Target="https://www.transfermarkt.com/fc-koper/transfers/verein/433/w_s/pos/saison_id/2023" TargetMode="External"/><Relationship Id="rId8448" Type="http://schemas.openxmlformats.org/officeDocument/2006/relationships/hyperlink" Target="https://www.transfermarkt.com/nk-olimpija-ljubljana/transfers/verein/4772/w_s/pos/saison_id/2023" TargetMode="External"/><Relationship Id="rId1835" Type="http://schemas.openxmlformats.org/officeDocument/2006/relationships/hyperlink" Target="https://www.transfermarkt.com/nk-bravo/transfers/verein/26985/w_s/pos/saison_id/2023" TargetMode="External"/><Relationship Id="rId7464" Type="http://schemas.openxmlformats.org/officeDocument/2006/relationships/hyperlink" Target="https://www.transfermarkt.com/nk-rogaska/transfers/verein/55601/w_s/pos/saison_id/2023" TargetMode="External"/><Relationship Id="rId8862" Type="http://schemas.openxmlformats.org/officeDocument/2006/relationships/hyperlink" Target="https://www.transfermarkt.com/nk-radomlje/transfers/verein/21460/w_s/pos/saison_id/2023" TargetMode="External"/><Relationship Id="rId1902" Type="http://schemas.openxmlformats.org/officeDocument/2006/relationships/hyperlink" Target="https://www.transfermarkt.com/nk-radomlje/transfers/verein/21460/w_s/pos/saison_id/2023" TargetMode="External"/><Relationship Id="rId6066" Type="http://schemas.openxmlformats.org/officeDocument/2006/relationships/hyperlink" Target="https://www.transfermarkt.com/nk-maribor/kader/verein/790/saison_id/2023" TargetMode="External"/><Relationship Id="rId7117" Type="http://schemas.openxmlformats.org/officeDocument/2006/relationships/hyperlink" Target="https://www.transfermarkt.com/nk-radomlje/kader/verein/21460/saison_id/2023" TargetMode="External"/><Relationship Id="rId8515" Type="http://schemas.openxmlformats.org/officeDocument/2006/relationships/hyperlink" Target="https://www.transfermarkt.com/nk-bravo/kader/verein/26985/saison_id/2023" TargetMode="External"/><Relationship Id="rId6480" Type="http://schemas.openxmlformats.org/officeDocument/2006/relationships/hyperlink" Target="https://www.transfermarkt.com/nk-bravo/transfers/verein/26985/w_s/pos/saison_id/2023" TargetMode="External"/><Relationship Id="rId7531" Type="http://schemas.openxmlformats.org/officeDocument/2006/relationships/hyperlink" Target="https://www.transfermarkt.com/nk-domzale/kader/verein/6248/saison_id/2023" TargetMode="External"/><Relationship Id="rId995" Type="http://schemas.openxmlformats.org/officeDocument/2006/relationships/hyperlink" Target="https://www.transfermarkt.com/nk-rogaska/transfers/verein/55601/w_s/pos/saison_id/2023" TargetMode="External"/><Relationship Id="rId2676" Type="http://schemas.openxmlformats.org/officeDocument/2006/relationships/hyperlink" Target="https://www.transfermarkt.com/nk-radomlje/kader/verein/21460/saison_id/2023" TargetMode="External"/><Relationship Id="rId3727" Type="http://schemas.openxmlformats.org/officeDocument/2006/relationships/hyperlink" Target="https://www.transfermarkt.com/nk-olimpija-ljubljana/kader/verein/4772/saison_id/2023" TargetMode="External"/><Relationship Id="rId5082" Type="http://schemas.openxmlformats.org/officeDocument/2006/relationships/hyperlink" Target="https://www.transfermarkt.com/nk-olimpija-ljubljana/transfers/verein/4772/w_s/pos/saison_id/2023" TargetMode="External"/><Relationship Id="rId6133" Type="http://schemas.openxmlformats.org/officeDocument/2006/relationships/hyperlink" Target="https://www.transfermarkt.com/nk-domzale/kader/verein/6248/saison_id/2023" TargetMode="External"/><Relationship Id="rId9289" Type="http://schemas.openxmlformats.org/officeDocument/2006/relationships/hyperlink" Target="https://www.transfermarkt.com/nk-maribor/kader/verein/790/saison_id/2023" TargetMode="External"/><Relationship Id="rId648" Type="http://schemas.openxmlformats.org/officeDocument/2006/relationships/hyperlink" Target="https://www.transfermarkt.com/nk-domzale/transfers/verein/6248/w_s/pos/saison_id/2023" TargetMode="External"/><Relationship Id="rId1278" Type="http://schemas.openxmlformats.org/officeDocument/2006/relationships/hyperlink" Target="https://www.transfermarkt.com/nk-bravo/transfers/verein/26985/w_s/pos/saison_id/2023" TargetMode="External"/><Relationship Id="rId1692" Type="http://schemas.openxmlformats.org/officeDocument/2006/relationships/hyperlink" Target="https://www.transfermarkt.com/nk-radomlje/transfers/verein/21460/w_s/pos/saison_id/2023" TargetMode="External"/><Relationship Id="rId2329" Type="http://schemas.openxmlformats.org/officeDocument/2006/relationships/hyperlink" Target="https://www.transfermarkt.com/nk-aluminij-kidricevo/kader/verein/11033/saison_id/2023" TargetMode="External"/><Relationship Id="rId2743" Type="http://schemas.openxmlformats.org/officeDocument/2006/relationships/hyperlink" Target="https://www.transfermarkt.com/nk-olimpija-ljubljana/kader/verein/4772/saison_id/2023" TargetMode="External"/><Relationship Id="rId5899" Type="http://schemas.openxmlformats.org/officeDocument/2006/relationships/hyperlink" Target="https://www.transfermarkt.com/nk-olimpija-ljubljana/kader/verein/4772/saison_id/2023" TargetMode="External"/><Relationship Id="rId6200" Type="http://schemas.openxmlformats.org/officeDocument/2006/relationships/hyperlink" Target="https://www.transfermarkt.com/ns-mura/transfers/verein/4059/w_s/pos/saison_id/2023" TargetMode="External"/><Relationship Id="rId9356" Type="http://schemas.openxmlformats.org/officeDocument/2006/relationships/hyperlink" Target="https://www.transfermarkt.com/nk-bravo/transfers/verein/26985/w_s/pos/saison_id/2023" TargetMode="External"/><Relationship Id="rId715" Type="http://schemas.openxmlformats.org/officeDocument/2006/relationships/hyperlink" Target="https://www.transfermarkt.com/nk-celje/kader/verein/710/saison_id/2023" TargetMode="External"/><Relationship Id="rId1345" Type="http://schemas.openxmlformats.org/officeDocument/2006/relationships/hyperlink" Target="https://www.transfermarkt.com/nk-aluminij-kidricevo/kader/verein/11033/saison_id/2023" TargetMode="External"/><Relationship Id="rId8372" Type="http://schemas.openxmlformats.org/officeDocument/2006/relationships/hyperlink" Target="https://www.transfermarkt.com/nk-olimpija-ljubljana/transfers/verein/4772/w_s/pos/saison_id/2023" TargetMode="External"/><Relationship Id="rId9009" Type="http://schemas.openxmlformats.org/officeDocument/2006/relationships/hyperlink" Target="https://www.transfermarkt.com/nk-rogaska/transfers/verein/55601/w_s/pos/saison_id/2023" TargetMode="External"/><Relationship Id="rId9423" Type="http://schemas.openxmlformats.org/officeDocument/2006/relationships/hyperlink" Target="https://www.transfermarkt.com/ns-mura/transfers/verein/4059/w_s/pos/saison_id/2023" TargetMode="External"/><Relationship Id="rId2810" Type="http://schemas.openxmlformats.org/officeDocument/2006/relationships/hyperlink" Target="https://www.transfermarkt.com/nk-aluminij-kidricevo/transfers/verein/11033/w_s/pos/saison_id/2023" TargetMode="External"/><Relationship Id="rId4568" Type="http://schemas.openxmlformats.org/officeDocument/2006/relationships/hyperlink" Target="https://www.transfermarkt.com/nk-celje/transfers/verein/710/w_s/pos/saison_id/2023" TargetMode="External"/><Relationship Id="rId5966" Type="http://schemas.openxmlformats.org/officeDocument/2006/relationships/hyperlink" Target="https://www.transfermarkt.com/nk-bravo/transfers/verein/26985/w_s/pos/saison_id/2023" TargetMode="External"/><Relationship Id="rId8025" Type="http://schemas.openxmlformats.org/officeDocument/2006/relationships/hyperlink" Target="https://www.transfermarkt.com/ns-mura/transfers/verein/4059/w_s/pos/saison_id/2023" TargetMode="External"/><Relationship Id="rId51" Type="http://schemas.openxmlformats.org/officeDocument/2006/relationships/hyperlink" Target="https://www.transfermarkt.com/nk-aluminij-kidricevo/transfers/verein/11033/w_s/pos/saison_id/2023" TargetMode="External"/><Relationship Id="rId1412" Type="http://schemas.openxmlformats.org/officeDocument/2006/relationships/hyperlink" Target="https://www.transfermarkt.com/nk-domzale/transfers/verein/6248/w_s/pos/saison_id/2023" TargetMode="External"/><Relationship Id="rId4982" Type="http://schemas.openxmlformats.org/officeDocument/2006/relationships/hyperlink" Target="https://www.transfermarkt.com/fc-koper/transfers/verein/433/w_s/pos/saison_id/2023" TargetMode="External"/><Relationship Id="rId5619" Type="http://schemas.openxmlformats.org/officeDocument/2006/relationships/hyperlink" Target="https://www.transfermarkt.com/nk-rogaska/transfers/verein/55601/w_s/pos/saison_id/2023" TargetMode="External"/><Relationship Id="rId7041" Type="http://schemas.openxmlformats.org/officeDocument/2006/relationships/hyperlink" Target="https://www.transfermarkt.com/ns-mura/transfers/verein/4059/w_s/pos/saison_id/2023" TargetMode="External"/><Relationship Id="rId3584" Type="http://schemas.openxmlformats.org/officeDocument/2006/relationships/hyperlink" Target="https://www.transfermarkt.com/nk-bravo/transfers/verein/26985/w_s/pos/saison_id/2023" TargetMode="External"/><Relationship Id="rId4635" Type="http://schemas.openxmlformats.org/officeDocument/2006/relationships/hyperlink" Target="https://www.transfermarkt.com/fc-koper/transfers/verein/433/w_s/pos/saison_id/2023" TargetMode="External"/><Relationship Id="rId158" Type="http://schemas.openxmlformats.org/officeDocument/2006/relationships/hyperlink" Target="https://www.transfermarkt.com/nk-celje/transfers/verein/710/w_s/pos/saison_id/2023" TargetMode="External"/><Relationship Id="rId2186" Type="http://schemas.openxmlformats.org/officeDocument/2006/relationships/hyperlink" Target="https://www.transfermarkt.com/ns-mura/transfers/verein/4059/w_s/pos/saison_id/2023" TargetMode="External"/><Relationship Id="rId3237" Type="http://schemas.openxmlformats.org/officeDocument/2006/relationships/hyperlink" Target="https://www.transfermarkt.com/nk-radomlje/transfers/verein/21460/w_s/pos/saison_id/2023" TargetMode="External"/><Relationship Id="rId3651" Type="http://schemas.openxmlformats.org/officeDocument/2006/relationships/hyperlink" Target="https://www.transfermarkt.com/nk-domzale/transfers/verein/6248/w_s/pos/saison_id/2023" TargetMode="External"/><Relationship Id="rId4702" Type="http://schemas.openxmlformats.org/officeDocument/2006/relationships/hyperlink" Target="https://www.transfermarkt.com/ns-mura/kader/verein/4059/saison_id/2023" TargetMode="External"/><Relationship Id="rId7858" Type="http://schemas.openxmlformats.org/officeDocument/2006/relationships/hyperlink" Target="https://www.transfermarkt.com/ns-mura/kader/verein/4059/saison_id/2023" TargetMode="External"/><Relationship Id="rId8909" Type="http://schemas.openxmlformats.org/officeDocument/2006/relationships/hyperlink" Target="https://www.transfermarkt.com/nk-bravo/transfers/verein/26985/w_s/pos/saison_id/2023" TargetMode="External"/><Relationship Id="rId572" Type="http://schemas.openxmlformats.org/officeDocument/2006/relationships/hyperlink" Target="https://www.transfermarkt.com/ns-mura/transfers/verein/4059/w_s/pos/saison_id/2023" TargetMode="External"/><Relationship Id="rId2253" Type="http://schemas.openxmlformats.org/officeDocument/2006/relationships/hyperlink" Target="https://www.transfermarkt.com/fc-koper/transfers/verein/433/w_s/pos/saison_id/2023" TargetMode="External"/><Relationship Id="rId3304" Type="http://schemas.openxmlformats.org/officeDocument/2006/relationships/hyperlink" Target="https://www.transfermarkt.com/nk-radomlje/kader/verein/21460/saison_id/2023" TargetMode="External"/><Relationship Id="rId6874" Type="http://schemas.openxmlformats.org/officeDocument/2006/relationships/hyperlink" Target="https://www.transfermarkt.com/ns-mura/kader/verein/4059/saison_id/2023" TargetMode="External"/><Relationship Id="rId7925" Type="http://schemas.openxmlformats.org/officeDocument/2006/relationships/hyperlink" Target="https://www.transfermarkt.com/nk-olimpija-ljubljana/transfers/verein/4772/w_s/pos/saison_id/2023" TargetMode="External"/><Relationship Id="rId9280" Type="http://schemas.openxmlformats.org/officeDocument/2006/relationships/hyperlink" Target="https://www.transfermarkt.com/nk-aluminij-kidricevo/kader/verein/11033/saison_id/2023" TargetMode="External"/><Relationship Id="rId225" Type="http://schemas.openxmlformats.org/officeDocument/2006/relationships/hyperlink" Target="https://www.transfermarkt.com/nk-olimpija-ljubljana/transfers/verein/4772/w_s/pos/saison_id/2023" TargetMode="External"/><Relationship Id="rId2320" Type="http://schemas.openxmlformats.org/officeDocument/2006/relationships/hyperlink" Target="https://www.transfermarkt.com/fc-koper/kader/verein/433/saison_id/2023" TargetMode="External"/><Relationship Id="rId5476" Type="http://schemas.openxmlformats.org/officeDocument/2006/relationships/hyperlink" Target="https://www.transfermarkt.com/fc-koper/kader/verein/433/saison_id/2023" TargetMode="External"/><Relationship Id="rId6527" Type="http://schemas.openxmlformats.org/officeDocument/2006/relationships/hyperlink" Target="https://www.transfermarkt.com/nk-rogaska/transfers/verein/55601/w_s/pos/saison_id/2023" TargetMode="External"/><Relationship Id="rId4078" Type="http://schemas.openxmlformats.org/officeDocument/2006/relationships/hyperlink" Target="https://www.transfermarkt.com/ns-mura/kader/verein/4059/saison_id/2023" TargetMode="External"/><Relationship Id="rId4492" Type="http://schemas.openxmlformats.org/officeDocument/2006/relationships/hyperlink" Target="https://www.transfermarkt.com/nk-aluminij-kidricevo/kader/verein/11033/saison_id/2023" TargetMode="External"/><Relationship Id="rId5129" Type="http://schemas.openxmlformats.org/officeDocument/2006/relationships/hyperlink" Target="https://www.transfermarkt.com/nk-aluminij-kidricevo/transfers/verein/11033/w_s/pos/saison_id/2023" TargetMode="External"/><Relationship Id="rId5543" Type="http://schemas.openxmlformats.org/officeDocument/2006/relationships/hyperlink" Target="https://www.transfermarkt.com/nk-celje/transfers/verein/710/w_s/pos/saison_id/2023" TargetMode="External"/><Relationship Id="rId5890" Type="http://schemas.openxmlformats.org/officeDocument/2006/relationships/hyperlink" Target="https://www.transfermarkt.com/nk-rogaska/kader/verein/55601/saison_id/2023" TargetMode="External"/><Relationship Id="rId6941" Type="http://schemas.openxmlformats.org/officeDocument/2006/relationships/hyperlink" Target="https://www.transfermarkt.com/nk-celje/transfers/verein/710/w_s/pos/saison_id/2023" TargetMode="External"/><Relationship Id="rId8699" Type="http://schemas.openxmlformats.org/officeDocument/2006/relationships/hyperlink" Target="https://www.transfermarkt.com/fc-koper/transfers/verein/433/w_s/pos/saison_id/2023" TargetMode="External"/><Relationship Id="rId9000" Type="http://schemas.openxmlformats.org/officeDocument/2006/relationships/hyperlink" Target="https://www.transfermarkt.com/nk-maribor/transfers/verein/790/w_s/pos/saison_id/2023" TargetMode="External"/><Relationship Id="rId3094" Type="http://schemas.openxmlformats.org/officeDocument/2006/relationships/hyperlink" Target="https://www.transfermarkt.com/nk-celje/kader/verein/710/saison_id/2023" TargetMode="External"/><Relationship Id="rId4145" Type="http://schemas.openxmlformats.org/officeDocument/2006/relationships/hyperlink" Target="https://www.transfermarkt.com/nk-celje/transfers/verein/710/w_s/pos/saison_id/2023" TargetMode="External"/><Relationship Id="rId1739" Type="http://schemas.openxmlformats.org/officeDocument/2006/relationships/hyperlink" Target="https://www.transfermarkt.com/nk-rogaska/transfers/verein/55601/w_s/pos/saison_id/2023" TargetMode="External"/><Relationship Id="rId5610" Type="http://schemas.openxmlformats.org/officeDocument/2006/relationships/hyperlink" Target="https://www.transfermarkt.com/nk-aluminij-kidricevo/transfers/verein/11033/w_s/pos/saison_id/2023" TargetMode="External"/><Relationship Id="rId8766" Type="http://schemas.openxmlformats.org/officeDocument/2006/relationships/hyperlink" Target="https://www.transfermarkt.com/nk-domzale/transfers/verein/6248/w_s/pos/saison_id/2023" TargetMode="External"/><Relationship Id="rId1806" Type="http://schemas.openxmlformats.org/officeDocument/2006/relationships/hyperlink" Target="https://www.transfermarkt.com/nk-maribor/transfers/verein/790/w_s/pos/saison_id/2023" TargetMode="External"/><Relationship Id="rId3161" Type="http://schemas.openxmlformats.org/officeDocument/2006/relationships/hyperlink" Target="https://www.transfermarkt.com/nk-rogaska/transfers/verein/55601/w_s/pos/saison_id/2023" TargetMode="External"/><Relationship Id="rId4212" Type="http://schemas.openxmlformats.org/officeDocument/2006/relationships/hyperlink" Target="https://www.transfermarkt.com/nk-maribor/transfers/verein/790/w_s/pos/saison_id/2023" TargetMode="External"/><Relationship Id="rId7368" Type="http://schemas.openxmlformats.org/officeDocument/2006/relationships/hyperlink" Target="https://www.transfermarkt.com/nk-olimpija-ljubljana/transfers/verein/4772/w_s/pos/saison_id/2023" TargetMode="External"/><Relationship Id="rId7782" Type="http://schemas.openxmlformats.org/officeDocument/2006/relationships/hyperlink" Target="https://www.transfermarkt.com/nk-olimpija-ljubljana/transfers/verein/4772/w_s/pos/saison_id/2023" TargetMode="External"/><Relationship Id="rId8419" Type="http://schemas.openxmlformats.org/officeDocument/2006/relationships/hyperlink" Target="https://www.transfermarkt.com/fc-koper/kader/verein/433/saison_id/2023" TargetMode="External"/><Relationship Id="rId8833" Type="http://schemas.openxmlformats.org/officeDocument/2006/relationships/hyperlink" Target="https://www.transfermarkt.com/nk-domzale/kader/verein/6248/saison_id/2023" TargetMode="External"/><Relationship Id="rId3978" Type="http://schemas.openxmlformats.org/officeDocument/2006/relationships/hyperlink" Target="https://www.transfermarkt.com/nk-olimpija-ljubljana/transfers/verein/4772/w_s/pos/saison_id/2023" TargetMode="External"/><Relationship Id="rId6384" Type="http://schemas.openxmlformats.org/officeDocument/2006/relationships/hyperlink" Target="https://www.transfermarkt.com/ns-mura/transfers/verein/4059/w_s/pos/saison_id/2023" TargetMode="External"/><Relationship Id="rId7435" Type="http://schemas.openxmlformats.org/officeDocument/2006/relationships/hyperlink" Target="https://www.transfermarkt.com/nk-maribor/kader/verein/790/saison_id/2023" TargetMode="External"/><Relationship Id="rId8900" Type="http://schemas.openxmlformats.org/officeDocument/2006/relationships/hyperlink" Target="https://www.transfermarkt.com/nk-rogaska/transfers/verein/55601/w_s/pos/saison_id/2023" TargetMode="External"/><Relationship Id="rId899" Type="http://schemas.openxmlformats.org/officeDocument/2006/relationships/hyperlink" Target="https://www.transfermarkt.com/fc-koper/transfers/verein/433/w_s/pos/saison_id/2023" TargetMode="External"/><Relationship Id="rId6037" Type="http://schemas.openxmlformats.org/officeDocument/2006/relationships/hyperlink" Target="https://www.transfermarkt.com/nk-radomlje/kader/verein/21460/saison_id/2023" TargetMode="External"/><Relationship Id="rId6451" Type="http://schemas.openxmlformats.org/officeDocument/2006/relationships/hyperlink" Target="https://www.transfermarkt.com/fc-koper/kader/verein/433/saison_id/2023" TargetMode="External"/><Relationship Id="rId7502" Type="http://schemas.openxmlformats.org/officeDocument/2006/relationships/hyperlink" Target="https://www.transfermarkt.com/fc-koper/transfers/verein/433/w_s/pos/saison_id/2023" TargetMode="External"/><Relationship Id="rId966" Type="http://schemas.openxmlformats.org/officeDocument/2006/relationships/hyperlink" Target="https://www.transfermarkt.com/nk-maribor/transfers/verein/790/w_s/pos/saison_id/2023" TargetMode="External"/><Relationship Id="rId1596" Type="http://schemas.openxmlformats.org/officeDocument/2006/relationships/hyperlink" Target="https://www.transfermarkt.com/nk-bravo/transfers/verein/26985/w_s/pos/saison_id/2023" TargetMode="External"/><Relationship Id="rId2647" Type="http://schemas.openxmlformats.org/officeDocument/2006/relationships/hyperlink" Target="https://www.transfermarkt.com/fc-koper/transfers/verein/433/w_s/pos/saison_id/2023" TargetMode="External"/><Relationship Id="rId2994" Type="http://schemas.openxmlformats.org/officeDocument/2006/relationships/hyperlink" Target="https://www.transfermarkt.com/nk-rogaska/transfers/verein/55601/w_s/pos/saison_id/2023" TargetMode="External"/><Relationship Id="rId5053" Type="http://schemas.openxmlformats.org/officeDocument/2006/relationships/hyperlink" Target="https://www.transfermarkt.com/nk-rogaska/kader/verein/55601/saison_id/2023" TargetMode="External"/><Relationship Id="rId6104" Type="http://schemas.openxmlformats.org/officeDocument/2006/relationships/hyperlink" Target="https://www.transfermarkt.com/fc-koper/transfers/verein/433/w_s/pos/saison_id/2023" TargetMode="External"/><Relationship Id="rId9674" Type="http://schemas.openxmlformats.org/officeDocument/2006/relationships/hyperlink" Target="https://www.transfermarkt.com/fc-koper/transfers/verein/433/w_s/pos/saison_id/2023" TargetMode="External"/><Relationship Id="rId619" Type="http://schemas.openxmlformats.org/officeDocument/2006/relationships/hyperlink" Target="https://www.transfermarkt.com/nk-rogaska/kader/verein/55601/saison_id/2023" TargetMode="External"/><Relationship Id="rId1249" Type="http://schemas.openxmlformats.org/officeDocument/2006/relationships/hyperlink" Target="https://www.transfermarkt.com/nk-maribor/kader/verein/790/saison_id/2023" TargetMode="External"/><Relationship Id="rId5120" Type="http://schemas.openxmlformats.org/officeDocument/2006/relationships/hyperlink" Target="https://www.transfermarkt.com/ns-mura/transfers/verein/4059/w_s/pos/saison_id/2023" TargetMode="External"/><Relationship Id="rId8276" Type="http://schemas.openxmlformats.org/officeDocument/2006/relationships/hyperlink" Target="https://www.transfermarkt.com/nk-domzale/transfers/verein/6248/w_s/pos/saison_id/2023" TargetMode="External"/><Relationship Id="rId9327" Type="http://schemas.openxmlformats.org/officeDocument/2006/relationships/hyperlink" Target="https://www.transfermarkt.com/fc-koper/transfers/verein/433/w_s/pos/saison_id/2023" TargetMode="External"/><Relationship Id="rId1663" Type="http://schemas.openxmlformats.org/officeDocument/2006/relationships/hyperlink" Target="https://www.transfermarkt.com/nk-domzale/kader/verein/6248/saison_id/2023" TargetMode="External"/><Relationship Id="rId2714" Type="http://schemas.openxmlformats.org/officeDocument/2006/relationships/hyperlink" Target="https://www.transfermarkt.com/nk-celje/transfers/verein/710/w_s/pos/saison_id/2023" TargetMode="External"/><Relationship Id="rId8690" Type="http://schemas.openxmlformats.org/officeDocument/2006/relationships/hyperlink" Target="https://www.transfermarkt.com/nk-domzale/transfers/verein/6248/w_s/pos/saison_id/2023" TargetMode="External"/><Relationship Id="rId1316" Type="http://schemas.openxmlformats.org/officeDocument/2006/relationships/hyperlink" Target="https://www.transfermarkt.com/nk-rogaska/transfers/verein/55601/w_s/pos/saison_id/2023" TargetMode="External"/><Relationship Id="rId1730" Type="http://schemas.openxmlformats.org/officeDocument/2006/relationships/hyperlink" Target="https://www.transfermarkt.com/nk-maribor/transfers/verein/790/w_s/pos/saison_id/2023" TargetMode="External"/><Relationship Id="rId4886" Type="http://schemas.openxmlformats.org/officeDocument/2006/relationships/hyperlink" Target="https://www.transfermarkt.com/nk-bravo/transfers/verein/26985/w_s/pos/saison_id/2023" TargetMode="External"/><Relationship Id="rId5937" Type="http://schemas.openxmlformats.org/officeDocument/2006/relationships/hyperlink" Target="https://www.transfermarkt.com/nk-rogaska/transfers/verein/55601/w_s/pos/saison_id/2023" TargetMode="External"/><Relationship Id="rId7292" Type="http://schemas.openxmlformats.org/officeDocument/2006/relationships/hyperlink" Target="https://www.transfermarkt.com/nk-maribor/transfers/verein/790/w_s/pos/saison_id/2023" TargetMode="External"/><Relationship Id="rId8343" Type="http://schemas.openxmlformats.org/officeDocument/2006/relationships/hyperlink" Target="https://www.transfermarkt.com/nk-radomlje/transfers/verein/21460/w_s/pos/saison_id/2023" TargetMode="External"/><Relationship Id="rId22" Type="http://schemas.openxmlformats.org/officeDocument/2006/relationships/hyperlink" Target="https://www.transfermarkt.com/nk-maribor/kader/verein/790/saison_id/2023" TargetMode="External"/><Relationship Id="rId3488" Type="http://schemas.openxmlformats.org/officeDocument/2006/relationships/hyperlink" Target="https://www.transfermarkt.com/nk-olimpija-ljubljana/transfers/verein/4772/w_s/pos/saison_id/2023" TargetMode="External"/><Relationship Id="rId4539" Type="http://schemas.openxmlformats.org/officeDocument/2006/relationships/hyperlink" Target="https://www.transfermarkt.com/nk-domzale/transfers/verein/6248/w_s/pos/saison_id/2023" TargetMode="External"/><Relationship Id="rId4953" Type="http://schemas.openxmlformats.org/officeDocument/2006/relationships/hyperlink" Target="https://www.transfermarkt.com/nk-olimpija-ljubljana/transfers/verein/4772/w_s/pos/saison_id/2023" TargetMode="External"/><Relationship Id="rId8410" Type="http://schemas.openxmlformats.org/officeDocument/2006/relationships/hyperlink" Target="https://www.transfermarkt.com/nk-bravo/kader/verein/26985/saison_id/2023" TargetMode="External"/><Relationship Id="rId3555" Type="http://schemas.openxmlformats.org/officeDocument/2006/relationships/hyperlink" Target="https://www.transfermarkt.com/nk-celje/transfers/verein/710/w_s/pos/saison_id/2023" TargetMode="External"/><Relationship Id="rId4606" Type="http://schemas.openxmlformats.org/officeDocument/2006/relationships/hyperlink" Target="https://www.transfermarkt.com/nk-rogaska/kader/verein/55601/saison_id/2023" TargetMode="External"/><Relationship Id="rId7012" Type="http://schemas.openxmlformats.org/officeDocument/2006/relationships/hyperlink" Target="https://www.transfermarkt.com/nk-radomlje/kader/verein/21460/saison_id/2023" TargetMode="External"/><Relationship Id="rId476" Type="http://schemas.openxmlformats.org/officeDocument/2006/relationships/hyperlink" Target="https://www.transfermarkt.com/nk-bravo/transfers/verein/26985/w_s/pos/saison_id/2023" TargetMode="External"/><Relationship Id="rId890" Type="http://schemas.openxmlformats.org/officeDocument/2006/relationships/hyperlink" Target="https://www.transfermarkt.com/ns-mura/transfers/verein/4059/w_s/pos/saison_id/2023" TargetMode="External"/><Relationship Id="rId2157" Type="http://schemas.openxmlformats.org/officeDocument/2006/relationships/hyperlink" Target="https://www.transfermarkt.com/nk-rogaska/transfers/verein/55601/w_s/pos/saison_id/2023" TargetMode="External"/><Relationship Id="rId2571" Type="http://schemas.openxmlformats.org/officeDocument/2006/relationships/hyperlink" Target="https://www.transfermarkt.com/nk-rogaska/transfers/verein/55601/w_s/pos/saison_id/2023" TargetMode="External"/><Relationship Id="rId3208" Type="http://schemas.openxmlformats.org/officeDocument/2006/relationships/hyperlink" Target="https://www.transfermarkt.com/nk-olimpija-ljubljana/kader/verein/4772/saison_id/2023" TargetMode="External"/><Relationship Id="rId6778" Type="http://schemas.openxmlformats.org/officeDocument/2006/relationships/hyperlink" Target="https://www.transfermarkt.com/fc-koper/kader/verein/433/saison_id/2023" TargetMode="External"/><Relationship Id="rId9184" Type="http://schemas.openxmlformats.org/officeDocument/2006/relationships/hyperlink" Target="https://www.transfermarkt.com/nk-maribor/kader/verein/790/saison_id/2023" TargetMode="External"/><Relationship Id="rId129" Type="http://schemas.openxmlformats.org/officeDocument/2006/relationships/hyperlink" Target="https://www.transfermarkt.com/nk-radomlje/transfers/verein/21460/w_s/pos/saison_id/2023" TargetMode="External"/><Relationship Id="rId543" Type="http://schemas.openxmlformats.org/officeDocument/2006/relationships/hyperlink" Target="https://www.transfermarkt.com/nk-bravo/transfers/verein/26985/w_s/pos/saison_id/2023" TargetMode="External"/><Relationship Id="rId1173" Type="http://schemas.openxmlformats.org/officeDocument/2006/relationships/hyperlink" Target="https://www.transfermarkt.com/fc-koper/kader/verein/433/saison_id/2023" TargetMode="External"/><Relationship Id="rId2224" Type="http://schemas.openxmlformats.org/officeDocument/2006/relationships/hyperlink" Target="https://www.transfermarkt.com/nk-rogaska/kader/verein/55601/saison_id/2023" TargetMode="External"/><Relationship Id="rId3622" Type="http://schemas.openxmlformats.org/officeDocument/2006/relationships/hyperlink" Target="https://www.transfermarkt.com/nk-olimpija-ljubljana/kader/verein/4772/saison_id/2023" TargetMode="External"/><Relationship Id="rId7829" Type="http://schemas.openxmlformats.org/officeDocument/2006/relationships/hyperlink" Target="https://www.transfermarkt.com/nk-domzale/transfers/verein/6248/w_s/pos/saison_id/2023" TargetMode="External"/><Relationship Id="rId9251" Type="http://schemas.openxmlformats.org/officeDocument/2006/relationships/hyperlink" Target="https://www.transfermarkt.com/nk-radomlje/transfers/verein/21460/w_s/pos/saison_id/2023" TargetMode="External"/><Relationship Id="rId5794" Type="http://schemas.openxmlformats.org/officeDocument/2006/relationships/hyperlink" Target="https://www.transfermarkt.com/nk-radomlje/transfers/verein/21460/w_s/pos/saison_id/2023" TargetMode="External"/><Relationship Id="rId6845" Type="http://schemas.openxmlformats.org/officeDocument/2006/relationships/hyperlink" Target="https://www.transfermarkt.com/nk-maribor/transfers/verein/790/w_s/pos/saison_id/2023" TargetMode="External"/><Relationship Id="rId610" Type="http://schemas.openxmlformats.org/officeDocument/2006/relationships/hyperlink" Target="https://www.transfermarkt.com/nk-maribor/kader/verein/790/saison_id/2023" TargetMode="External"/><Relationship Id="rId1240" Type="http://schemas.openxmlformats.org/officeDocument/2006/relationships/hyperlink" Target="https://www.transfermarkt.com/nk-rogaska/kader/verein/55601/saison_id/2023" TargetMode="External"/><Relationship Id="rId4049" Type="http://schemas.openxmlformats.org/officeDocument/2006/relationships/hyperlink" Target="https://www.transfermarkt.com/nk-bravo/transfers/verein/26985/w_s/pos/saison_id/2023" TargetMode="External"/><Relationship Id="rId4396" Type="http://schemas.openxmlformats.org/officeDocument/2006/relationships/hyperlink" Target="https://www.transfermarkt.com/fc-koper/kader/verein/433/saison_id/2023" TargetMode="External"/><Relationship Id="rId5447" Type="http://schemas.openxmlformats.org/officeDocument/2006/relationships/hyperlink" Target="https://www.transfermarkt.com/nk-radomlje/transfers/verein/21460/w_s/pos/saison_id/2023" TargetMode="External"/><Relationship Id="rId5861" Type="http://schemas.openxmlformats.org/officeDocument/2006/relationships/hyperlink" Target="https://www.transfermarkt.com/ns-mura/transfers/verein/4059/w_s/pos/saison_id/2023" TargetMode="External"/><Relationship Id="rId6912" Type="http://schemas.openxmlformats.org/officeDocument/2006/relationships/hyperlink" Target="https://www.transfermarkt.com/nk-domzale/transfers/verein/6248/w_s/pos/saison_id/2023" TargetMode="External"/><Relationship Id="rId4463" Type="http://schemas.openxmlformats.org/officeDocument/2006/relationships/hyperlink" Target="https://www.transfermarkt.com/ns-mura/transfers/verein/4059/w_s/pos/saison_id/2023" TargetMode="External"/><Relationship Id="rId5514" Type="http://schemas.openxmlformats.org/officeDocument/2006/relationships/hyperlink" Target="https://www.transfermarkt.com/nk-rogaska/transfers/verein/55601/w_s/pos/saison_id/2023" TargetMode="External"/><Relationship Id="rId3065" Type="http://schemas.openxmlformats.org/officeDocument/2006/relationships/hyperlink" Target="https://www.transfermarkt.com/ns-mura/transfers/verein/4059/w_s/pos/saison_id/2023" TargetMode="External"/><Relationship Id="rId4116" Type="http://schemas.openxmlformats.org/officeDocument/2006/relationships/hyperlink" Target="https://www.transfermarkt.com/fc-koper/transfers/verein/433/w_s/pos/saison_id/2023" TargetMode="External"/><Relationship Id="rId4530" Type="http://schemas.openxmlformats.org/officeDocument/2006/relationships/hyperlink" Target="https://www.transfermarkt.com/nk-aluminij-kidricevo/transfers/verein/11033/w_s/pos/saison_id/2023" TargetMode="External"/><Relationship Id="rId7686" Type="http://schemas.openxmlformats.org/officeDocument/2006/relationships/hyperlink" Target="https://www.transfermarkt.com/nk-aluminij-kidricevo/transfers/verein/11033/w_s/pos/saison_id/2023" TargetMode="External"/><Relationship Id="rId8737" Type="http://schemas.openxmlformats.org/officeDocument/2006/relationships/hyperlink" Target="https://www.transfermarkt.com/nk-aluminij-kidricevo/kader/verein/11033/saison_id/2023" TargetMode="External"/><Relationship Id="rId2081" Type="http://schemas.openxmlformats.org/officeDocument/2006/relationships/hyperlink" Target="https://www.transfermarkt.com/nk-rogaska/transfers/verein/55601/w_s/pos/saison_id/2023" TargetMode="External"/><Relationship Id="rId3132" Type="http://schemas.openxmlformats.org/officeDocument/2006/relationships/hyperlink" Target="https://www.transfermarkt.com/nk-rogaska/transfers/verein/55601/w_s/pos/saison_id/2023" TargetMode="External"/><Relationship Id="rId6288" Type="http://schemas.openxmlformats.org/officeDocument/2006/relationships/hyperlink" Target="https://www.transfermarkt.com/ns-mura/transfers/verein/4059/w_s/pos/saison_id/2023" TargetMode="External"/><Relationship Id="rId7339" Type="http://schemas.openxmlformats.org/officeDocument/2006/relationships/hyperlink" Target="https://www.transfermarkt.com/nk-bravo/kader/verein/26985/saison_id/2023" TargetMode="External"/><Relationship Id="rId7753" Type="http://schemas.openxmlformats.org/officeDocument/2006/relationships/hyperlink" Target="https://www.transfermarkt.com/nk-bravo/kader/verein/26985/saison_id/2023" TargetMode="External"/><Relationship Id="rId6355" Type="http://schemas.openxmlformats.org/officeDocument/2006/relationships/hyperlink" Target="https://www.transfermarkt.com/nk-celje/kader/verein/710/saison_id/2023" TargetMode="External"/><Relationship Id="rId7406" Type="http://schemas.openxmlformats.org/officeDocument/2006/relationships/hyperlink" Target="https://www.transfermarkt.com/nk-aluminij-kidricevo/transfers/verein/11033/w_s/pos/saison_id/2023" TargetMode="External"/><Relationship Id="rId8804" Type="http://schemas.openxmlformats.org/officeDocument/2006/relationships/hyperlink" Target="https://www.transfermarkt.com/nk-bravo/transfers/verein/26985/w_s/pos/saison_id/2023" TargetMode="External"/><Relationship Id="rId120" Type="http://schemas.openxmlformats.org/officeDocument/2006/relationships/hyperlink" Target="https://www.transfermarkt.com/nk-maribor/transfers/verein/790/w_s/pos/saison_id/2023" TargetMode="External"/><Relationship Id="rId2898" Type="http://schemas.openxmlformats.org/officeDocument/2006/relationships/hyperlink" Target="https://www.transfermarkt.com/nk-radomlje/transfers/verein/21460/w_s/pos/saison_id/2023" TargetMode="External"/><Relationship Id="rId3949" Type="http://schemas.openxmlformats.org/officeDocument/2006/relationships/hyperlink" Target="https://www.transfermarkt.com/nk-domzale/kader/verein/6248/saison_id/2023" TargetMode="External"/><Relationship Id="rId6008" Type="http://schemas.openxmlformats.org/officeDocument/2006/relationships/hyperlink" Target="https://www.transfermarkt.com/nk-aluminij-kidricevo/transfers/verein/11033/w_s/pos/saison_id/2023" TargetMode="External"/><Relationship Id="rId7820" Type="http://schemas.openxmlformats.org/officeDocument/2006/relationships/hyperlink" Target="https://www.transfermarkt.com/fc-koper/transfers/verein/433/w_s/pos/saison_id/2023" TargetMode="External"/><Relationship Id="rId2965" Type="http://schemas.openxmlformats.org/officeDocument/2006/relationships/hyperlink" Target="https://www.transfermarkt.com/fc-koper/kader/verein/433/saison_id/2023" TargetMode="External"/><Relationship Id="rId5024" Type="http://schemas.openxmlformats.org/officeDocument/2006/relationships/hyperlink" Target="https://www.transfermarkt.com/nk-maribor/transfers/verein/790/w_s/pos/saison_id/2023" TargetMode="External"/><Relationship Id="rId5371" Type="http://schemas.openxmlformats.org/officeDocument/2006/relationships/hyperlink" Target="https://www.transfermarkt.com/fc-koper/kader/verein/433/saison_id/2023" TargetMode="External"/><Relationship Id="rId6422" Type="http://schemas.openxmlformats.org/officeDocument/2006/relationships/hyperlink" Target="https://www.transfermarkt.com/ns-mura/transfers/verein/4059/w_s/pos/saison_id/2023" TargetMode="External"/><Relationship Id="rId9578" Type="http://schemas.openxmlformats.org/officeDocument/2006/relationships/hyperlink" Target="https://www.transfermarkt.com/nk-maribor/transfers/verein/790/w_s/pos/saison_id/2023" TargetMode="External"/><Relationship Id="rId937" Type="http://schemas.openxmlformats.org/officeDocument/2006/relationships/hyperlink" Target="https://www.transfermarkt.com/nk-domzale/transfers/verein/6248/w_s/pos/saison_id/2023" TargetMode="External"/><Relationship Id="rId1567" Type="http://schemas.openxmlformats.org/officeDocument/2006/relationships/hyperlink" Target="https://www.transfermarkt.com/nk-radomlje/kader/verein/21460/saison_id/2023" TargetMode="External"/><Relationship Id="rId1981" Type="http://schemas.openxmlformats.org/officeDocument/2006/relationships/hyperlink" Target="https://www.transfermarkt.com/fc-koper/kader/verein/433/saison_id/2023" TargetMode="External"/><Relationship Id="rId2618" Type="http://schemas.openxmlformats.org/officeDocument/2006/relationships/hyperlink" Target="https://www.transfermarkt.com/nk-celje/transfers/verein/710/w_s/pos/saison_id/2023" TargetMode="External"/><Relationship Id="rId8594" Type="http://schemas.openxmlformats.org/officeDocument/2006/relationships/hyperlink" Target="https://www.transfermarkt.com/nk-radomlje/transfers/verein/21460/w_s/pos/saison_id/2023" TargetMode="External"/><Relationship Id="rId9645" Type="http://schemas.openxmlformats.org/officeDocument/2006/relationships/hyperlink" Target="https://www.transfermarkt.com/ns-mura/transfers/verein/4059/w_s/pos/saison_id/2023" TargetMode="External"/><Relationship Id="rId1634" Type="http://schemas.openxmlformats.org/officeDocument/2006/relationships/hyperlink" Target="https://www.transfermarkt.com/fc-koper/transfers/verein/433/w_s/pos/saison_id/2023" TargetMode="External"/><Relationship Id="rId4040" Type="http://schemas.openxmlformats.org/officeDocument/2006/relationships/hyperlink" Target="https://www.transfermarkt.com/nk-rogaska/transfers/verein/55601/w_s/pos/saison_id/2023" TargetMode="External"/><Relationship Id="rId7196" Type="http://schemas.openxmlformats.org/officeDocument/2006/relationships/hyperlink" Target="https://www.transfermarkt.com/nk-rogaska/transfers/verein/55601/w_s/pos/saison_id/2023" TargetMode="External"/><Relationship Id="rId8247" Type="http://schemas.openxmlformats.org/officeDocument/2006/relationships/hyperlink" Target="https://www.transfermarkt.com/fc-koper/kader/verein/433/saison_id/2023" TargetMode="External"/><Relationship Id="rId8661" Type="http://schemas.openxmlformats.org/officeDocument/2006/relationships/hyperlink" Target="https://www.transfermarkt.com/nk-rogaska/transfers/verein/55601/w_s/pos/saison_id/2023" TargetMode="External"/><Relationship Id="rId9712" Type="http://schemas.openxmlformats.org/officeDocument/2006/relationships/hyperlink" Target="https://www.transfermarkt.com/nk-bravo/kader/verein/26985/saison_id/2023" TargetMode="External"/><Relationship Id="rId4857" Type="http://schemas.openxmlformats.org/officeDocument/2006/relationships/hyperlink" Target="https://www.transfermarkt.com/nk-aluminij-kidricevo/transfers/verein/11033/w_s/pos/saison_id/2023" TargetMode="External"/><Relationship Id="rId7263" Type="http://schemas.openxmlformats.org/officeDocument/2006/relationships/hyperlink" Target="https://www.transfermarkt.com/nk-celje/transfers/verein/710/w_s/pos/saison_id/2023" TargetMode="External"/><Relationship Id="rId8314" Type="http://schemas.openxmlformats.org/officeDocument/2006/relationships/hyperlink" Target="https://www.transfermarkt.com/nk-celje/kader/verein/710/saison_id/2023" TargetMode="External"/><Relationship Id="rId1701" Type="http://schemas.openxmlformats.org/officeDocument/2006/relationships/hyperlink" Target="https://www.transfermarkt.com/ns-mura/transfers/verein/4059/w_s/pos/saison_id/2023" TargetMode="External"/><Relationship Id="rId3459" Type="http://schemas.openxmlformats.org/officeDocument/2006/relationships/hyperlink" Target="https://www.transfermarkt.com/fc-koper/kader/verein/433/saison_id/2023" TargetMode="External"/><Relationship Id="rId5908" Type="http://schemas.openxmlformats.org/officeDocument/2006/relationships/hyperlink" Target="https://www.transfermarkt.com/nk-radomlje/kader/verein/21460/saison_id/2023" TargetMode="External"/><Relationship Id="rId7330" Type="http://schemas.openxmlformats.org/officeDocument/2006/relationships/hyperlink" Target="https://www.transfermarkt.com/nk-domzale/kader/verein/6248/saison_id/2023" TargetMode="External"/><Relationship Id="rId3873" Type="http://schemas.openxmlformats.org/officeDocument/2006/relationships/hyperlink" Target="https://www.transfermarkt.com/ns-mura/transfers/verein/4059/w_s/pos/saison_id/2023" TargetMode="External"/><Relationship Id="rId4924" Type="http://schemas.openxmlformats.org/officeDocument/2006/relationships/hyperlink" Target="https://www.transfermarkt.com/nk-domzale/kader/verein/6248/saison_id/2023" TargetMode="External"/><Relationship Id="rId9088" Type="http://schemas.openxmlformats.org/officeDocument/2006/relationships/hyperlink" Target="https://www.transfermarkt.com/ns-mura/kader/verein/4059/saison_id/2023" TargetMode="External"/><Relationship Id="rId447" Type="http://schemas.openxmlformats.org/officeDocument/2006/relationships/hyperlink" Target="https://www.transfermarkt.com/nk-bravo/transfers/verein/26985/w_s/pos/saison_id/2023" TargetMode="External"/><Relationship Id="rId794" Type="http://schemas.openxmlformats.org/officeDocument/2006/relationships/hyperlink" Target="https://www.transfermarkt.com/fc-koper/transfers/verein/433/w_s/pos/saison_id/2023" TargetMode="External"/><Relationship Id="rId1077" Type="http://schemas.openxmlformats.org/officeDocument/2006/relationships/hyperlink" Target="https://www.transfermarkt.com/ns-mura/transfers/verein/4059/w_s/pos/saison_id/2023" TargetMode="External"/><Relationship Id="rId2128" Type="http://schemas.openxmlformats.org/officeDocument/2006/relationships/hyperlink" Target="https://www.transfermarkt.com/nk-aluminij-kidricevo/kader/verein/11033/saison_id/2023" TargetMode="External"/><Relationship Id="rId2475" Type="http://schemas.openxmlformats.org/officeDocument/2006/relationships/hyperlink" Target="https://www.transfermarkt.com/nk-radomlje/transfers/verein/21460/w_s/pos/saison_id/2023" TargetMode="External"/><Relationship Id="rId3526" Type="http://schemas.openxmlformats.org/officeDocument/2006/relationships/hyperlink" Target="https://www.transfermarkt.com/nk-bravo/kader/verein/26985/saison_id/2023" TargetMode="External"/><Relationship Id="rId3940" Type="http://schemas.openxmlformats.org/officeDocument/2006/relationships/hyperlink" Target="https://www.transfermarkt.com/nk-celje/kader/verein/710/saison_id/2023" TargetMode="External"/><Relationship Id="rId9155" Type="http://schemas.openxmlformats.org/officeDocument/2006/relationships/hyperlink" Target="https://www.transfermarkt.com/nk-aluminij-kidricevo/transfers/verein/11033/w_s/pos/saison_id/2023" TargetMode="External"/><Relationship Id="rId861" Type="http://schemas.openxmlformats.org/officeDocument/2006/relationships/hyperlink" Target="https://www.transfermarkt.com/nk-bravo/transfers/verein/26985/w_s/pos/saison_id/2023" TargetMode="External"/><Relationship Id="rId1491" Type="http://schemas.openxmlformats.org/officeDocument/2006/relationships/hyperlink" Target="https://www.transfermarkt.com/nk-domzale/transfers/verein/6248/w_s/pos/saison_id/2023" TargetMode="External"/><Relationship Id="rId2542" Type="http://schemas.openxmlformats.org/officeDocument/2006/relationships/hyperlink" Target="https://www.transfermarkt.com/ns-mura/kader/verein/4059/saison_id/2023" TargetMode="External"/><Relationship Id="rId5698" Type="http://schemas.openxmlformats.org/officeDocument/2006/relationships/hyperlink" Target="https://www.transfermarkt.com/nk-radomlje/kader/verein/21460/saison_id/2023" TargetMode="External"/><Relationship Id="rId6749" Type="http://schemas.openxmlformats.org/officeDocument/2006/relationships/hyperlink" Target="https://www.transfermarkt.com/nk-rogaska/transfers/verein/55601/w_s/pos/saison_id/2023" TargetMode="External"/><Relationship Id="rId514" Type="http://schemas.openxmlformats.org/officeDocument/2006/relationships/hyperlink" Target="https://www.transfermarkt.com/nk-domzale/kader/verein/6248/saison_id/2023" TargetMode="External"/><Relationship Id="rId1144" Type="http://schemas.openxmlformats.org/officeDocument/2006/relationships/hyperlink" Target="https://www.transfermarkt.com/nk-rogaska/kader/verein/55601/saison_id/2023" TargetMode="External"/><Relationship Id="rId5765" Type="http://schemas.openxmlformats.org/officeDocument/2006/relationships/hyperlink" Target="https://www.transfermarkt.com/nk-maribor/transfers/verein/790/w_s/pos/saison_id/2023" TargetMode="External"/><Relationship Id="rId6816" Type="http://schemas.openxmlformats.org/officeDocument/2006/relationships/hyperlink" Target="https://www.transfermarkt.com/nk-olimpija-ljubljana/transfers/verein/4772/w_s/pos/saison_id/2023" TargetMode="External"/><Relationship Id="rId8171" Type="http://schemas.openxmlformats.org/officeDocument/2006/relationships/hyperlink" Target="https://www.transfermarkt.com/nk-rogaska/transfers/verein/55601/w_s/pos/saison_id/2023" TargetMode="External"/><Relationship Id="rId9222" Type="http://schemas.openxmlformats.org/officeDocument/2006/relationships/hyperlink" Target="https://www.transfermarkt.com/nk-olimpija-ljubljana/transfers/verein/4772/w_s/pos/saison_id/2023" TargetMode="External"/><Relationship Id="rId1211" Type="http://schemas.openxmlformats.org/officeDocument/2006/relationships/hyperlink" Target="https://www.transfermarkt.com/nk-maribor/transfers/verein/790/w_s/pos/saison_id/2023" TargetMode="External"/><Relationship Id="rId4367" Type="http://schemas.openxmlformats.org/officeDocument/2006/relationships/hyperlink" Target="https://www.transfermarkt.com/nk-radomlje/transfers/verein/21460/w_s/pos/saison_id/2023" TargetMode="External"/><Relationship Id="rId4781" Type="http://schemas.openxmlformats.org/officeDocument/2006/relationships/hyperlink" Target="https://www.transfermarkt.com/nk-celje/transfers/verein/710/w_s/pos/saison_id/2023" TargetMode="External"/><Relationship Id="rId5418" Type="http://schemas.openxmlformats.org/officeDocument/2006/relationships/hyperlink" Target="https://www.transfermarkt.com/nk-maribor/transfers/verein/790/w_s/pos/saison_id/2023" TargetMode="External"/><Relationship Id="rId5832" Type="http://schemas.openxmlformats.org/officeDocument/2006/relationships/hyperlink" Target="https://www.transfermarkt.com/nk-domzale/transfers/verein/6248/w_s/pos/saison_id/2023" TargetMode="External"/><Relationship Id="rId8988" Type="http://schemas.openxmlformats.org/officeDocument/2006/relationships/hyperlink" Target="https://www.transfermarkt.com/nk-maribor/transfers/verein/790/w_s/pos/saison_id/2023" TargetMode="External"/><Relationship Id="rId3383" Type="http://schemas.openxmlformats.org/officeDocument/2006/relationships/hyperlink" Target="https://www.transfermarkt.com/ns-mura/transfers/verein/4059/w_s/pos/saison_id/2023" TargetMode="External"/><Relationship Id="rId4434" Type="http://schemas.openxmlformats.org/officeDocument/2006/relationships/hyperlink" Target="https://www.transfermarkt.com/nk-bravo/transfers/verein/26985/w_s/pos/saison_id/2023" TargetMode="External"/><Relationship Id="rId3036" Type="http://schemas.openxmlformats.org/officeDocument/2006/relationships/hyperlink" Target="https://www.transfermarkt.com/nk-olimpija-ljubljana/transfers/verein/4772/w_s/pos/saison_id/2023" TargetMode="External"/><Relationship Id="rId371" Type="http://schemas.openxmlformats.org/officeDocument/2006/relationships/hyperlink" Target="https://www.transfermarkt.com/nk-domzale/transfers/verein/6248/w_s/pos/saison_id/2023" TargetMode="External"/><Relationship Id="rId2052" Type="http://schemas.openxmlformats.org/officeDocument/2006/relationships/hyperlink" Target="https://www.transfermarkt.com/nk-domzale/transfers/verein/6248/w_s/pos/saison_id/2023" TargetMode="External"/><Relationship Id="rId3450" Type="http://schemas.openxmlformats.org/officeDocument/2006/relationships/hyperlink" Target="https://www.transfermarkt.com/nk-maribor/transfers/verein/790/w_s/pos/saison_id/2023" TargetMode="External"/><Relationship Id="rId4501" Type="http://schemas.openxmlformats.org/officeDocument/2006/relationships/hyperlink" Target="https://www.transfermarkt.com/nk-rogaska/kader/verein/55601/saison_id/2023" TargetMode="External"/><Relationship Id="rId6259" Type="http://schemas.openxmlformats.org/officeDocument/2006/relationships/hyperlink" Target="https://www.transfermarkt.com/nk-radomlje/kader/verein/21460/saison_id/2023" TargetMode="External"/><Relationship Id="rId7657" Type="http://schemas.openxmlformats.org/officeDocument/2006/relationships/hyperlink" Target="https://www.transfermarkt.com/nk-radomlje/kader/verein/21460/saison_id/2023" TargetMode="External"/><Relationship Id="rId8708" Type="http://schemas.openxmlformats.org/officeDocument/2006/relationships/hyperlink" Target="https://www.transfermarkt.com/nk-domzale/transfers/verein/6248/w_s/pos/saison_id/2023" TargetMode="External"/><Relationship Id="rId3103" Type="http://schemas.openxmlformats.org/officeDocument/2006/relationships/hyperlink" Target="https://www.transfermarkt.com/fc-koper/kader/verein/433/saison_id/2023" TargetMode="External"/><Relationship Id="rId6673" Type="http://schemas.openxmlformats.org/officeDocument/2006/relationships/hyperlink" Target="https://www.transfermarkt.com/nk-aluminij-kidricevo/kader/verein/11033/saison_id/2023" TargetMode="External"/><Relationship Id="rId7724" Type="http://schemas.openxmlformats.org/officeDocument/2006/relationships/hyperlink" Target="https://www.transfermarkt.com/ns-mura/transfers/verein/4059/w_s/pos/saison_id/2023" TargetMode="External"/><Relationship Id="rId2869" Type="http://schemas.openxmlformats.org/officeDocument/2006/relationships/hyperlink" Target="https://www.transfermarkt.com/nk-celje/kader/verein/710/saison_id/2023" TargetMode="External"/><Relationship Id="rId5275" Type="http://schemas.openxmlformats.org/officeDocument/2006/relationships/hyperlink" Target="https://www.transfermarkt.com/ns-mura/kader/verein/4059/saison_id/2023" TargetMode="External"/><Relationship Id="rId6326" Type="http://schemas.openxmlformats.org/officeDocument/2006/relationships/hyperlink" Target="https://www.transfermarkt.com/nk-domzale/transfers/verein/6248/w_s/pos/saison_id/2023" TargetMode="External"/><Relationship Id="rId6740" Type="http://schemas.openxmlformats.org/officeDocument/2006/relationships/hyperlink" Target="https://www.transfermarkt.com/nk-celje/transfers/verein/710/w_s/pos/saison_id/2023" TargetMode="External"/><Relationship Id="rId1885" Type="http://schemas.openxmlformats.org/officeDocument/2006/relationships/hyperlink" Target="https://www.transfermarkt.com/nk-olimpija-ljubljana/kader/verein/4772/saison_id/2023" TargetMode="External"/><Relationship Id="rId2936" Type="http://schemas.openxmlformats.org/officeDocument/2006/relationships/hyperlink" Target="https://www.transfermarkt.com/ns-mura/transfers/verein/4059/w_s/pos/saison_id/2023" TargetMode="External"/><Relationship Id="rId4291" Type="http://schemas.openxmlformats.org/officeDocument/2006/relationships/hyperlink" Target="https://www.transfermarkt.com/fc-koper/kader/verein/433/saison_id/2023" TargetMode="External"/><Relationship Id="rId5342" Type="http://schemas.openxmlformats.org/officeDocument/2006/relationships/hyperlink" Target="https://www.transfermarkt.com/nk-maribor/transfers/verein/790/w_s/pos/saison_id/2023" TargetMode="External"/><Relationship Id="rId8498" Type="http://schemas.openxmlformats.org/officeDocument/2006/relationships/hyperlink" Target="https://www.transfermarkt.com/ns-mura/transfers/verein/4059/w_s/pos/saison_id/2023" TargetMode="External"/><Relationship Id="rId9549" Type="http://schemas.openxmlformats.org/officeDocument/2006/relationships/hyperlink" Target="https://www.transfermarkt.com/nk-domzale/transfers/verein/6248/w_s/pos/saison_id/2023" TargetMode="External"/><Relationship Id="rId908" Type="http://schemas.openxmlformats.org/officeDocument/2006/relationships/hyperlink" Target="https://www.transfermarkt.com/nk-celje/transfers/verein/710/w_s/pos/saison_id/2023" TargetMode="External"/><Relationship Id="rId1538" Type="http://schemas.openxmlformats.org/officeDocument/2006/relationships/hyperlink" Target="https://www.transfermarkt.com/ns-mura/transfers/verein/4059/w_s/pos/saison_id/2023" TargetMode="External"/><Relationship Id="rId8565" Type="http://schemas.openxmlformats.org/officeDocument/2006/relationships/hyperlink" Target="https://www.transfermarkt.com/nk-maribor/transfers/verein/790/w_s/pos/saison_id/2023" TargetMode="External"/><Relationship Id="rId9616" Type="http://schemas.openxmlformats.org/officeDocument/2006/relationships/hyperlink" Target="https://www.transfermarkt.com/ns-mura/kader/verein/4059/saison_id/2023" TargetMode="External"/><Relationship Id="rId1952" Type="http://schemas.openxmlformats.org/officeDocument/2006/relationships/hyperlink" Target="https://www.transfermarkt.com/nk-radomlje/transfers/verein/21460/w_s/pos/saison_id/2023" TargetMode="External"/><Relationship Id="rId4011" Type="http://schemas.openxmlformats.org/officeDocument/2006/relationships/hyperlink" Target="https://www.transfermarkt.com/nk-celje/transfers/verein/710/w_s/pos/saison_id/2023" TargetMode="External"/><Relationship Id="rId7167" Type="http://schemas.openxmlformats.org/officeDocument/2006/relationships/hyperlink" Target="https://www.transfermarkt.com/nk-bravo/transfers/verein/26985/w_s/pos/saison_id/2023" TargetMode="External"/><Relationship Id="rId8218" Type="http://schemas.openxmlformats.org/officeDocument/2006/relationships/hyperlink" Target="https://www.transfermarkt.com/nk-celje/transfers/verein/710/w_s/pos/saison_id/2023" TargetMode="External"/><Relationship Id="rId1605" Type="http://schemas.openxmlformats.org/officeDocument/2006/relationships/hyperlink" Target="https://www.transfermarkt.com/nk-maribor/transfers/verein/790/w_s/pos/saison_id/2023" TargetMode="External"/><Relationship Id="rId6183" Type="http://schemas.openxmlformats.org/officeDocument/2006/relationships/hyperlink" Target="https://www.transfermarkt.com/nk-rogaska/transfers/verein/55601/w_s/pos/saison_id/2023" TargetMode="External"/><Relationship Id="rId7234" Type="http://schemas.openxmlformats.org/officeDocument/2006/relationships/hyperlink" Target="https://www.transfermarkt.com/fc-koper/kader/verein/433/saison_id/2023" TargetMode="External"/><Relationship Id="rId7581" Type="http://schemas.openxmlformats.org/officeDocument/2006/relationships/hyperlink" Target="https://www.transfermarkt.com/nk-aluminij-kidricevo/transfers/verein/11033/w_s/pos/saison_id/2023" TargetMode="External"/><Relationship Id="rId8632" Type="http://schemas.openxmlformats.org/officeDocument/2006/relationships/hyperlink" Target="https://www.transfermarkt.com/nk-aluminij-kidricevo/kader/verein/11033/saison_id/2023" TargetMode="External"/><Relationship Id="rId3777" Type="http://schemas.openxmlformats.org/officeDocument/2006/relationships/hyperlink" Target="https://www.transfermarkt.com/nk-bravo/transfers/verein/26985/w_s/pos/saison_id/2023" TargetMode="External"/><Relationship Id="rId4828" Type="http://schemas.openxmlformats.org/officeDocument/2006/relationships/hyperlink" Target="https://www.transfermarkt.com/nk-rogaska/kader/verein/55601/saison_id/2023" TargetMode="External"/><Relationship Id="rId698" Type="http://schemas.openxmlformats.org/officeDocument/2006/relationships/hyperlink" Target="https://www.transfermarkt.com/nk-radomlje/transfers/verein/21460/w_s/pos/saison_id/2023" TargetMode="External"/><Relationship Id="rId2379" Type="http://schemas.openxmlformats.org/officeDocument/2006/relationships/hyperlink" Target="https://www.transfermarkt.com/nk-radomlje/transfers/verein/21460/w_s/pos/saison_id/2023" TargetMode="External"/><Relationship Id="rId2793" Type="http://schemas.openxmlformats.org/officeDocument/2006/relationships/hyperlink" Target="https://www.transfermarkt.com/ns-mura/transfers/verein/4059/w_s/pos/saison_id/2023" TargetMode="External"/><Relationship Id="rId3844" Type="http://schemas.openxmlformats.org/officeDocument/2006/relationships/hyperlink" Target="https://www.transfermarkt.com/nk-olimpija-ljubljana/kader/verein/4772/saison_id/2023" TargetMode="External"/><Relationship Id="rId6250" Type="http://schemas.openxmlformats.org/officeDocument/2006/relationships/hyperlink" Target="https://www.transfermarkt.com/nk-celje/kader/verein/710/saison_id/2023" TargetMode="External"/><Relationship Id="rId7301" Type="http://schemas.openxmlformats.org/officeDocument/2006/relationships/hyperlink" Target="https://www.transfermarkt.com/nk-radomlje/transfers/verein/21460/w_s/pos/saison_id/2023" TargetMode="External"/><Relationship Id="rId765" Type="http://schemas.openxmlformats.org/officeDocument/2006/relationships/hyperlink" Target="https://www.transfermarkt.com/nk-olimpija-ljubljana/transfers/verein/4772/w_s/pos/saison_id/2023" TargetMode="External"/><Relationship Id="rId1395" Type="http://schemas.openxmlformats.org/officeDocument/2006/relationships/hyperlink" Target="https://www.transfermarkt.com/fc-koper/transfers/verein/433/w_s/pos/saison_id/2023" TargetMode="External"/><Relationship Id="rId2446" Type="http://schemas.openxmlformats.org/officeDocument/2006/relationships/hyperlink" Target="https://www.transfermarkt.com/fc-koper/kader/verein/433/saison_id/2023" TargetMode="External"/><Relationship Id="rId2860" Type="http://schemas.openxmlformats.org/officeDocument/2006/relationships/hyperlink" Target="https://www.transfermarkt.com/nk-rogaska/kader/verein/55601/saison_id/2023" TargetMode="External"/><Relationship Id="rId9059" Type="http://schemas.openxmlformats.org/officeDocument/2006/relationships/hyperlink" Target="https://www.transfermarkt.com/nk-domzale/transfers/verein/6248/w_s/pos/saison_id/2023" TargetMode="External"/><Relationship Id="rId9473" Type="http://schemas.openxmlformats.org/officeDocument/2006/relationships/hyperlink" Target="https://www.transfermarkt.com/nk-celje/transfers/verein/710/w_s/pos/saison_id/2023" TargetMode="External"/><Relationship Id="rId418" Type="http://schemas.openxmlformats.org/officeDocument/2006/relationships/hyperlink" Target="https://www.transfermarkt.com/ns-mura/kader/verein/4059/saison_id/2023" TargetMode="External"/><Relationship Id="rId832" Type="http://schemas.openxmlformats.org/officeDocument/2006/relationships/hyperlink" Target="https://www.transfermarkt.com/nk-aluminij-kidricevo/kader/verein/11033/saison_id/2023" TargetMode="External"/><Relationship Id="rId1048" Type="http://schemas.openxmlformats.org/officeDocument/2006/relationships/hyperlink" Target="https://www.transfermarkt.com/nk-domzale/kader/verein/6248/saison_id/2023" TargetMode="External"/><Relationship Id="rId1462" Type="http://schemas.openxmlformats.org/officeDocument/2006/relationships/hyperlink" Target="https://www.transfermarkt.com/fc-koper/kader/verein/433/saison_id/2023" TargetMode="External"/><Relationship Id="rId2513" Type="http://schemas.openxmlformats.org/officeDocument/2006/relationships/hyperlink" Target="https://www.transfermarkt.com/nk-olimpija-ljubljana/transfers/verein/4772/w_s/pos/saison_id/2023" TargetMode="External"/><Relationship Id="rId3911" Type="http://schemas.openxmlformats.org/officeDocument/2006/relationships/hyperlink" Target="https://www.transfermarkt.com/nk-domzale/transfers/verein/6248/w_s/pos/saison_id/2023" TargetMode="External"/><Relationship Id="rId5669" Type="http://schemas.openxmlformats.org/officeDocument/2006/relationships/hyperlink" Target="https://www.transfermarkt.com/nk-bravo/transfers/verein/26985/w_s/pos/saison_id/2023" TargetMode="External"/><Relationship Id="rId8075" Type="http://schemas.openxmlformats.org/officeDocument/2006/relationships/hyperlink" Target="https://www.transfermarkt.com/nk-celje/transfers/verein/710/w_s/pos/saison_id/2023" TargetMode="External"/><Relationship Id="rId9126" Type="http://schemas.openxmlformats.org/officeDocument/2006/relationships/hyperlink" Target="https://www.transfermarkt.com/nk-rogaska/transfers/verein/55601/w_s/pos/saison_id/2023" TargetMode="External"/><Relationship Id="rId9540" Type="http://schemas.openxmlformats.org/officeDocument/2006/relationships/hyperlink" Target="https://www.transfermarkt.com/nk-aluminij-kidricevo/transfers/verein/11033/w_s/pos/saison_id/2023" TargetMode="External"/><Relationship Id="rId1115" Type="http://schemas.openxmlformats.org/officeDocument/2006/relationships/hyperlink" Target="https://www.transfermarkt.com/nk-aluminij-kidricevo/transfers/verein/11033/w_s/pos/saison_id/2023" TargetMode="External"/><Relationship Id="rId7091" Type="http://schemas.openxmlformats.org/officeDocument/2006/relationships/hyperlink" Target="https://www.transfermarkt.com/nk-bravo/transfers/verein/26985/w_s/pos/saison_id/2023" TargetMode="External"/><Relationship Id="rId8142" Type="http://schemas.openxmlformats.org/officeDocument/2006/relationships/hyperlink" Target="https://www.transfermarkt.com/nk-maribor/transfers/verein/790/w_s/pos/saison_id/2023" TargetMode="External"/><Relationship Id="rId3287" Type="http://schemas.openxmlformats.org/officeDocument/2006/relationships/hyperlink" Target="https://www.transfermarkt.com/nk-celje/transfers/verein/710/w_s/pos/saison_id/2023" TargetMode="External"/><Relationship Id="rId4338" Type="http://schemas.openxmlformats.org/officeDocument/2006/relationships/hyperlink" Target="https://www.transfermarkt.com/nk-olimpija-ljubljana/transfers/verein/4772/w_s/pos/saison_id/2023" TargetMode="External"/><Relationship Id="rId4685" Type="http://schemas.openxmlformats.org/officeDocument/2006/relationships/hyperlink" Target="https://www.transfermarkt.com/nk-radomlje/transfers/verein/21460/w_s/pos/saison_id/2023" TargetMode="External"/><Relationship Id="rId5736" Type="http://schemas.openxmlformats.org/officeDocument/2006/relationships/hyperlink" Target="https://www.transfermarkt.com/fc-koper/transfers/verein/433/w_s/pos/saison_id/2023" TargetMode="External"/><Relationship Id="rId4752" Type="http://schemas.openxmlformats.org/officeDocument/2006/relationships/hyperlink" Target="https://www.transfermarkt.com/fc-koper/transfers/verein/433/w_s/pos/saison_id/2023" TargetMode="External"/><Relationship Id="rId5803" Type="http://schemas.openxmlformats.org/officeDocument/2006/relationships/hyperlink" Target="https://www.transfermarkt.com/fc-koper/transfers/verein/433/w_s/pos/saison_id/2023" TargetMode="External"/><Relationship Id="rId8959" Type="http://schemas.openxmlformats.org/officeDocument/2006/relationships/hyperlink" Target="https://www.transfermarkt.com/nk-olimpija-ljubljana/kader/verein/4772/saison_id/2023" TargetMode="External"/><Relationship Id="rId3354" Type="http://schemas.openxmlformats.org/officeDocument/2006/relationships/hyperlink" Target="https://www.transfermarkt.com/nk-aluminij-kidricevo/transfers/verein/11033/w_s/pos/saison_id/2023" TargetMode="External"/><Relationship Id="rId4405" Type="http://schemas.openxmlformats.org/officeDocument/2006/relationships/hyperlink" Target="https://www.transfermarkt.com/nk-celje/kader/verein/710/saison_id/2023" TargetMode="External"/><Relationship Id="rId7975" Type="http://schemas.openxmlformats.org/officeDocument/2006/relationships/hyperlink" Target="https://www.transfermarkt.com/nk-radomlje/kader/verein/21460/saison_id/2023" TargetMode="External"/><Relationship Id="rId275" Type="http://schemas.openxmlformats.org/officeDocument/2006/relationships/hyperlink" Target="https://www.transfermarkt.com/fc-koper/transfers/verein/433/w_s/pos/saison_id/2023" TargetMode="External"/><Relationship Id="rId2370" Type="http://schemas.openxmlformats.org/officeDocument/2006/relationships/hyperlink" Target="https://www.transfermarkt.com/fc-koper/kader/verein/433/saison_id/2023" TargetMode="External"/><Relationship Id="rId3007" Type="http://schemas.openxmlformats.org/officeDocument/2006/relationships/hyperlink" Target="https://www.transfermarkt.com/nk-rogaska/kader/verein/55601/saison_id/2023" TargetMode="External"/><Relationship Id="rId3421" Type="http://schemas.openxmlformats.org/officeDocument/2006/relationships/hyperlink" Target="https://www.transfermarkt.com/nk-radomlje/kader/verein/21460/saison_id/2023" TargetMode="External"/><Relationship Id="rId6577" Type="http://schemas.openxmlformats.org/officeDocument/2006/relationships/hyperlink" Target="https://www.transfermarkt.com/nk-celje/kader/verein/710/saison_id/2023" TargetMode="External"/><Relationship Id="rId6991" Type="http://schemas.openxmlformats.org/officeDocument/2006/relationships/hyperlink" Target="https://www.transfermarkt.com/nk-domzale/kader/verein/6248/saison_id/2023" TargetMode="External"/><Relationship Id="rId7628" Type="http://schemas.openxmlformats.org/officeDocument/2006/relationships/hyperlink" Target="https://www.transfermarkt.com/fc-koper/transfers/verein/433/w_s/pos/saison_id/2023" TargetMode="External"/><Relationship Id="rId342" Type="http://schemas.openxmlformats.org/officeDocument/2006/relationships/hyperlink" Target="https://www.transfermarkt.com/nk-maribor/transfers/verein/790/w_s/pos/saison_id/2023" TargetMode="External"/><Relationship Id="rId2023" Type="http://schemas.openxmlformats.org/officeDocument/2006/relationships/hyperlink" Target="https://www.transfermarkt.com/nk-bravo/kader/verein/26985/saison_id/2023" TargetMode="External"/><Relationship Id="rId5179" Type="http://schemas.openxmlformats.org/officeDocument/2006/relationships/hyperlink" Target="https://www.transfermarkt.com/nk-maribor/kader/verein/790/saison_id/2023" TargetMode="External"/><Relationship Id="rId5593" Type="http://schemas.openxmlformats.org/officeDocument/2006/relationships/hyperlink" Target="https://www.transfermarkt.com/nk-domzale/kader/verein/6248/saison_id/2023" TargetMode="External"/><Relationship Id="rId6644" Type="http://schemas.openxmlformats.org/officeDocument/2006/relationships/hyperlink" Target="https://www.transfermarkt.com/ns-mura/transfers/verein/4059/w_s/pos/saison_id/2023" TargetMode="External"/><Relationship Id="rId9050" Type="http://schemas.openxmlformats.org/officeDocument/2006/relationships/hyperlink" Target="https://www.transfermarkt.com/ns-mura/transfers/verein/4059/w_s/pos/saison_id/2023" TargetMode="External"/><Relationship Id="rId4195" Type="http://schemas.openxmlformats.org/officeDocument/2006/relationships/hyperlink" Target="https://www.transfermarkt.com/nk-radomlje/kader/verein/21460/saison_id/2023" TargetMode="External"/><Relationship Id="rId5246" Type="http://schemas.openxmlformats.org/officeDocument/2006/relationships/hyperlink" Target="https://www.transfermarkt.com/nk-rogaska/transfers/verein/55601/w_s/pos/saison_id/2023" TargetMode="External"/><Relationship Id="rId1789" Type="http://schemas.openxmlformats.org/officeDocument/2006/relationships/hyperlink" Target="https://www.transfermarkt.com/nk-domzale/kader/verein/6248/saison_id/2023" TargetMode="External"/><Relationship Id="rId4262" Type="http://schemas.openxmlformats.org/officeDocument/2006/relationships/hyperlink" Target="https://www.transfermarkt.com/nk-domzale/transfers/verein/6248/w_s/pos/saison_id/2023" TargetMode="External"/><Relationship Id="rId5660" Type="http://schemas.openxmlformats.org/officeDocument/2006/relationships/hyperlink" Target="https://www.transfermarkt.com/fc-koper/transfers/verein/433/w_s/pos/saison_id/2023" TargetMode="External"/><Relationship Id="rId6711" Type="http://schemas.openxmlformats.org/officeDocument/2006/relationships/hyperlink" Target="https://www.transfermarkt.com/nk-bravo/kader/verein/26985/saison_id/2023" TargetMode="External"/><Relationship Id="rId8469" Type="http://schemas.openxmlformats.org/officeDocument/2006/relationships/hyperlink" Target="https://www.transfermarkt.com/nk-domzale/transfers/verein/6248/w_s/pos/saison_id/2023" TargetMode="External"/><Relationship Id="rId1856" Type="http://schemas.openxmlformats.org/officeDocument/2006/relationships/hyperlink" Target="https://www.transfermarkt.com/fc-koper/transfers/verein/433/w_s/pos/saison_id/2023" TargetMode="External"/><Relationship Id="rId2907" Type="http://schemas.openxmlformats.org/officeDocument/2006/relationships/hyperlink" Target="https://www.transfermarkt.com/nk-domzale/transfers/verein/6248/w_s/pos/saison_id/2023" TargetMode="External"/><Relationship Id="rId5313" Type="http://schemas.openxmlformats.org/officeDocument/2006/relationships/hyperlink" Target="https://www.transfermarkt.com/nk-aluminij-kidricevo/transfers/verein/11033/w_s/pos/saison_id/2023" TargetMode="External"/><Relationship Id="rId8883" Type="http://schemas.openxmlformats.org/officeDocument/2006/relationships/hyperlink" Target="https://www.transfermarkt.com/nk-maribor/transfers/verein/790/w_s/pos/saison_id/2023" TargetMode="External"/><Relationship Id="rId1509" Type="http://schemas.openxmlformats.org/officeDocument/2006/relationships/hyperlink" Target="https://www.transfermarkt.com/nk-maribor/transfers/verein/790/w_s/pos/saison_id/2023" TargetMode="External"/><Relationship Id="rId1923" Type="http://schemas.openxmlformats.org/officeDocument/2006/relationships/hyperlink" Target="https://www.transfermarkt.com/nk-maribor/transfers/verein/790/w_s/pos/saison_id/2023" TargetMode="External"/><Relationship Id="rId7485" Type="http://schemas.openxmlformats.org/officeDocument/2006/relationships/hyperlink" Target="https://www.transfermarkt.com/nk-olimpija-ljubljana/transfers/verein/4772/w_s/pos/saison_id/2023" TargetMode="External"/><Relationship Id="rId8536" Type="http://schemas.openxmlformats.org/officeDocument/2006/relationships/hyperlink" Target="https://www.transfermarkt.com/ns-mura/kader/verein/4059/saison_id/2023" TargetMode="External"/><Relationship Id="rId8950" Type="http://schemas.openxmlformats.org/officeDocument/2006/relationships/hyperlink" Target="https://www.transfermarkt.com/fc-koper/kader/verein/433/saison_id/2023" TargetMode="External"/><Relationship Id="rId6087" Type="http://schemas.openxmlformats.org/officeDocument/2006/relationships/hyperlink" Target="https://www.transfermarkt.com/nk-celje/transfers/verein/710/w_s/pos/saison_id/2023" TargetMode="External"/><Relationship Id="rId7138" Type="http://schemas.openxmlformats.org/officeDocument/2006/relationships/hyperlink" Target="https://www.transfermarkt.com/nk-celje/kader/verein/710/saison_id/2023" TargetMode="External"/><Relationship Id="rId7552" Type="http://schemas.openxmlformats.org/officeDocument/2006/relationships/hyperlink" Target="https://www.transfermarkt.com/nk-maribor/kader/verein/790/saison_id/2023" TargetMode="External"/><Relationship Id="rId8603" Type="http://schemas.openxmlformats.org/officeDocument/2006/relationships/hyperlink" Target="https://www.transfermarkt.com/nk-bravo/transfers/verein/26985/w_s/pos/saison_id/2023" TargetMode="External"/><Relationship Id="rId2697" Type="http://schemas.openxmlformats.org/officeDocument/2006/relationships/hyperlink" Target="https://www.transfermarkt.com/nk-bravo/transfers/verein/26985/w_s/pos/saison_id/2023" TargetMode="External"/><Relationship Id="rId3748" Type="http://schemas.openxmlformats.org/officeDocument/2006/relationships/hyperlink" Target="https://www.transfermarkt.com/nk-bravo/kader/verein/26985/saison_id/2023" TargetMode="External"/><Relationship Id="rId6154" Type="http://schemas.openxmlformats.org/officeDocument/2006/relationships/hyperlink" Target="https://www.transfermarkt.com/nk-olimpija-ljubljana/kader/verein/4772/saison_id/2023" TargetMode="External"/><Relationship Id="rId7205" Type="http://schemas.openxmlformats.org/officeDocument/2006/relationships/hyperlink" Target="https://www.transfermarkt.com/nk-radomlje/transfers/verein/21460/w_s/pos/saison_id/2023" TargetMode="External"/><Relationship Id="rId669" Type="http://schemas.openxmlformats.org/officeDocument/2006/relationships/hyperlink" Target="https://www.transfermarkt.com/nk-celje/transfers/verein/710/w_s/pos/saison_id/2023" TargetMode="External"/><Relationship Id="rId1299" Type="http://schemas.openxmlformats.org/officeDocument/2006/relationships/hyperlink" Target="https://www.transfermarkt.com/nk-domzale/transfers/verein/6248/w_s/pos/saison_id/2023" TargetMode="External"/><Relationship Id="rId5170" Type="http://schemas.openxmlformats.org/officeDocument/2006/relationships/hyperlink" Target="https://www.transfermarkt.com/nk-rogaska/kader/verein/55601/saison_id/2023" TargetMode="External"/><Relationship Id="rId6221" Type="http://schemas.openxmlformats.org/officeDocument/2006/relationships/hyperlink" Target="https://www.transfermarkt.com/nk-bravo/transfers/verein/26985/w_s/pos/saison_id/2023" TargetMode="External"/><Relationship Id="rId9377" Type="http://schemas.openxmlformats.org/officeDocument/2006/relationships/hyperlink" Target="https://www.transfermarkt.com/nk-maribor/transfers/verein/790/w_s/pos/saison_id/2023" TargetMode="External"/><Relationship Id="rId736" Type="http://schemas.openxmlformats.org/officeDocument/2006/relationships/hyperlink" Target="https://www.transfermarkt.com/nk-celje/kader/verein/710/saison_id/2023" TargetMode="External"/><Relationship Id="rId1366" Type="http://schemas.openxmlformats.org/officeDocument/2006/relationships/hyperlink" Target="https://www.transfermarkt.com/nk-bravo/kader/verein/26985/saison_id/2023" TargetMode="External"/><Relationship Id="rId2417" Type="http://schemas.openxmlformats.org/officeDocument/2006/relationships/hyperlink" Target="https://www.transfermarkt.com/nk-radomlje/transfers/verein/21460/w_s/pos/saison_id/2023" TargetMode="External"/><Relationship Id="rId2764" Type="http://schemas.openxmlformats.org/officeDocument/2006/relationships/hyperlink" Target="https://www.transfermarkt.com/nk-celje/kader/verein/710/saison_id/2023" TargetMode="External"/><Relationship Id="rId3815" Type="http://schemas.openxmlformats.org/officeDocument/2006/relationships/hyperlink" Target="https://www.transfermarkt.com/nk-radomlje/transfers/verein/21460/w_s/pos/saison_id/2023" TargetMode="External"/><Relationship Id="rId8393" Type="http://schemas.openxmlformats.org/officeDocument/2006/relationships/hyperlink" Target="https://www.transfermarkt.com/nk-rogaska/transfers/verein/55601/w_s/pos/saison_id/2023" TargetMode="External"/><Relationship Id="rId9444" Type="http://schemas.openxmlformats.org/officeDocument/2006/relationships/hyperlink" Target="https://www.transfermarkt.com/nk-bravo/transfers/verein/26985/w_s/pos/saison_id/2023" TargetMode="External"/><Relationship Id="rId1019" Type="http://schemas.openxmlformats.org/officeDocument/2006/relationships/hyperlink" Target="https://www.transfermarkt.com/nk-aluminij-kidricevo/transfers/verein/11033/w_s/pos/saison_id/2023" TargetMode="External"/><Relationship Id="rId1780" Type="http://schemas.openxmlformats.org/officeDocument/2006/relationships/hyperlink" Target="https://www.transfermarkt.com/nk-aluminij-kidricevo/kader/verein/11033/saison_id/2023" TargetMode="External"/><Relationship Id="rId2831" Type="http://schemas.openxmlformats.org/officeDocument/2006/relationships/hyperlink" Target="https://www.transfermarkt.com/nk-olimpija-ljubljana/transfers/verein/4772/w_s/pos/saison_id/2023" TargetMode="External"/><Relationship Id="rId5987" Type="http://schemas.openxmlformats.org/officeDocument/2006/relationships/hyperlink" Target="https://www.transfermarkt.com/fc-koper/transfers/verein/433/w_s/pos/saison_id/2023" TargetMode="External"/><Relationship Id="rId8046" Type="http://schemas.openxmlformats.org/officeDocument/2006/relationships/hyperlink" Target="https://www.transfermarkt.com/nk-bravo/transfers/verein/26985/w_s/pos/saison_id/2023" TargetMode="External"/><Relationship Id="rId72" Type="http://schemas.openxmlformats.org/officeDocument/2006/relationships/hyperlink" Target="https://www.transfermarkt.com/nk-domzale/transfers/verein/6248/w_s/pos/saison_id/2023" TargetMode="External"/><Relationship Id="rId803" Type="http://schemas.openxmlformats.org/officeDocument/2006/relationships/hyperlink" Target="https://www.transfermarkt.com/ns-mura/transfers/verein/4059/w_s/pos/saison_id/2023" TargetMode="External"/><Relationship Id="rId1433" Type="http://schemas.openxmlformats.org/officeDocument/2006/relationships/hyperlink" Target="https://www.transfermarkt.com/ns-mura/transfers/verein/4059/w_s/pos/saison_id/2023" TargetMode="External"/><Relationship Id="rId4589" Type="http://schemas.openxmlformats.org/officeDocument/2006/relationships/hyperlink" Target="https://www.transfermarkt.com/nk-bravo/transfers/verein/26985/w_s/pos/saison_id/2023" TargetMode="External"/><Relationship Id="rId8460" Type="http://schemas.openxmlformats.org/officeDocument/2006/relationships/hyperlink" Target="https://www.transfermarkt.com/nk-maribor/transfers/verein/790/w_s/pos/saison_id/2023" TargetMode="External"/><Relationship Id="rId9511" Type="http://schemas.openxmlformats.org/officeDocument/2006/relationships/hyperlink" Target="https://www.transfermarkt.com/nk-olimpija-ljubljana/kader/verein/4772/saison_id/2023" TargetMode="External"/><Relationship Id="rId1500" Type="http://schemas.openxmlformats.org/officeDocument/2006/relationships/hyperlink" Target="https://www.transfermarkt.com/ns-mura/transfers/verein/4059/w_s/pos/saison_id/2023" TargetMode="External"/><Relationship Id="rId4656" Type="http://schemas.openxmlformats.org/officeDocument/2006/relationships/hyperlink" Target="https://www.transfermarkt.com/nk-celje/transfers/verein/710/w_s/pos/saison_id/2023" TargetMode="External"/><Relationship Id="rId5707" Type="http://schemas.openxmlformats.org/officeDocument/2006/relationships/hyperlink" Target="https://www.transfermarkt.com/nk-domzale/kader/verein/6248/saison_id/2023" TargetMode="External"/><Relationship Id="rId7062" Type="http://schemas.openxmlformats.org/officeDocument/2006/relationships/hyperlink" Target="https://www.transfermarkt.com/nk-rogaska/transfers/verein/55601/w_s/pos/saison_id/2023" TargetMode="External"/><Relationship Id="rId8113" Type="http://schemas.openxmlformats.org/officeDocument/2006/relationships/hyperlink" Target="https://www.transfermarkt.com/fc-koper/kader/verein/433/saison_id/2023" TargetMode="External"/><Relationship Id="rId3258" Type="http://schemas.openxmlformats.org/officeDocument/2006/relationships/hyperlink" Target="https://www.transfermarkt.com/nk-maribor/transfers/verein/790/w_s/pos/saison_id/2023" TargetMode="External"/><Relationship Id="rId3672" Type="http://schemas.openxmlformats.org/officeDocument/2006/relationships/hyperlink" Target="https://www.transfermarkt.com/nk-celje/transfers/verein/710/w_s/pos/saison_id/2023" TargetMode="External"/><Relationship Id="rId4309" Type="http://schemas.openxmlformats.org/officeDocument/2006/relationships/hyperlink" Target="https://www.transfermarkt.com/nk-rogaska/kader/verein/55601/saison_id/2023" TargetMode="External"/><Relationship Id="rId4723" Type="http://schemas.openxmlformats.org/officeDocument/2006/relationships/hyperlink" Target="https://www.transfermarkt.com/nk-maribor/kader/verein/790/saison_id/2023" TargetMode="External"/><Relationship Id="rId7879" Type="http://schemas.openxmlformats.org/officeDocument/2006/relationships/hyperlink" Target="https://www.transfermarkt.com/nk-domzale/kader/verein/6248/saison_id/2023" TargetMode="External"/><Relationship Id="rId179" Type="http://schemas.openxmlformats.org/officeDocument/2006/relationships/hyperlink" Target="https://www.transfermarkt.com/nk-domzale/transfers/verein/6248/w_s/pos/saison_id/2023" TargetMode="External"/><Relationship Id="rId593" Type="http://schemas.openxmlformats.org/officeDocument/2006/relationships/hyperlink" Target="https://www.transfermarkt.com/ns-mura/transfers/verein/4059/w_s/pos/saison_id/2023" TargetMode="External"/><Relationship Id="rId2274" Type="http://schemas.openxmlformats.org/officeDocument/2006/relationships/hyperlink" Target="https://www.transfermarkt.com/nk-rogaska/kader/verein/55601/saison_id/2023" TargetMode="External"/><Relationship Id="rId3325" Type="http://schemas.openxmlformats.org/officeDocument/2006/relationships/hyperlink" Target="https://www.transfermarkt.com/nk-domzale/kader/verein/6248/saison_id/2023" TargetMode="External"/><Relationship Id="rId246" Type="http://schemas.openxmlformats.org/officeDocument/2006/relationships/hyperlink" Target="https://www.transfermarkt.com/nk-celje/transfers/verein/710/w_s/pos/saison_id/2023" TargetMode="External"/><Relationship Id="rId660" Type="http://schemas.openxmlformats.org/officeDocument/2006/relationships/hyperlink" Target="https://www.transfermarkt.com/nk-olimpija-ljubljana/transfers/verein/4772/w_s/pos/saison_id/2023" TargetMode="External"/><Relationship Id="rId1290" Type="http://schemas.openxmlformats.org/officeDocument/2006/relationships/hyperlink" Target="https://www.transfermarkt.com/nk-aluminij-kidricevo/transfers/verein/11033/w_s/pos/saison_id/2023" TargetMode="External"/><Relationship Id="rId2341" Type="http://schemas.openxmlformats.org/officeDocument/2006/relationships/hyperlink" Target="https://www.transfermarkt.com/nk-olimpija-ljubljana/kader/verein/4772/saison_id/2023" TargetMode="External"/><Relationship Id="rId5497" Type="http://schemas.openxmlformats.org/officeDocument/2006/relationships/hyperlink" Target="https://www.transfermarkt.com/ns-mura/kader/verein/4059/saison_id/2023" TargetMode="External"/><Relationship Id="rId6548" Type="http://schemas.openxmlformats.org/officeDocument/2006/relationships/hyperlink" Target="https://www.transfermarkt.com/nk-domzale/transfers/verein/6248/w_s/pos/saison_id/2023" TargetMode="External"/><Relationship Id="rId6895" Type="http://schemas.openxmlformats.org/officeDocument/2006/relationships/hyperlink" Target="https://www.transfermarkt.com/fc-koper/kader/verein/433/saison_id/2023" TargetMode="External"/><Relationship Id="rId7946" Type="http://schemas.openxmlformats.org/officeDocument/2006/relationships/hyperlink" Target="https://www.transfermarkt.com/nk-rogaska/transfers/verein/55601/w_s/pos/saison_id/2023" TargetMode="External"/><Relationship Id="rId313" Type="http://schemas.openxmlformats.org/officeDocument/2006/relationships/hyperlink" Target="https://www.transfermarkt.com/nk-aluminij-kidricevo/kader/verein/11033/saison_id/2023" TargetMode="External"/><Relationship Id="rId4099" Type="http://schemas.openxmlformats.org/officeDocument/2006/relationships/hyperlink" Target="https://www.transfermarkt.com/nk-maribor/kader/verein/790/saison_id/2023" TargetMode="External"/><Relationship Id="rId6962" Type="http://schemas.openxmlformats.org/officeDocument/2006/relationships/hyperlink" Target="https://www.transfermarkt.com/nk-bravo/transfers/verein/26985/w_s/pos/saison_id/2023" TargetMode="External"/><Relationship Id="rId9021" Type="http://schemas.openxmlformats.org/officeDocument/2006/relationships/hyperlink" Target="https://www.transfermarkt.com/nk-radomlje/transfers/verein/21460/w_s/pos/saison_id/2023" TargetMode="External"/><Relationship Id="rId5564" Type="http://schemas.openxmlformats.org/officeDocument/2006/relationships/hyperlink" Target="https://www.transfermarkt.com/nk-olimpija-ljubljana/transfers/verein/4772/w_s/pos/saison_id/2023" TargetMode="External"/><Relationship Id="rId6615" Type="http://schemas.openxmlformats.org/officeDocument/2006/relationships/hyperlink" Target="https://www.transfermarkt.com/nk-radomlje/transfers/verein/21460/w_s/pos/saison_id/2023" TargetMode="External"/><Relationship Id="rId1010" Type="http://schemas.openxmlformats.org/officeDocument/2006/relationships/hyperlink" Target="https://www.transfermarkt.com/nk-domzale/transfers/verein/6248/w_s/pos/saison_id/2023" TargetMode="External"/><Relationship Id="rId4166" Type="http://schemas.openxmlformats.org/officeDocument/2006/relationships/hyperlink" Target="https://www.transfermarkt.com/nk-rogaska/transfers/verein/55601/w_s/pos/saison_id/2023" TargetMode="External"/><Relationship Id="rId4580" Type="http://schemas.openxmlformats.org/officeDocument/2006/relationships/hyperlink" Target="https://www.transfermarkt.com/nk-celje/transfers/verein/710/w_s/pos/saison_id/2023" TargetMode="External"/><Relationship Id="rId5217" Type="http://schemas.openxmlformats.org/officeDocument/2006/relationships/hyperlink" Target="https://www.transfermarkt.com/nk-aluminij-kidricevo/transfers/verein/11033/w_s/pos/saison_id/2023" TargetMode="External"/><Relationship Id="rId5631" Type="http://schemas.openxmlformats.org/officeDocument/2006/relationships/hyperlink" Target="https://www.transfermarkt.com/nk-celje/transfers/verein/710/w_s/pos/saison_id/2023" TargetMode="External"/><Relationship Id="rId8787" Type="http://schemas.openxmlformats.org/officeDocument/2006/relationships/hyperlink" Target="https://www.transfermarkt.com/nk-olimpija-ljubljana/transfers/verein/4772/w_s/pos/saison_id/2023" TargetMode="External"/><Relationship Id="rId1827" Type="http://schemas.openxmlformats.org/officeDocument/2006/relationships/hyperlink" Target="https://www.transfermarkt.com/nk-celje/transfers/verein/710/w_s/pos/saison_id/2023" TargetMode="External"/><Relationship Id="rId7389" Type="http://schemas.openxmlformats.org/officeDocument/2006/relationships/hyperlink" Target="https://www.transfermarkt.com/nk-radomlje/transfers/verein/21460/w_s/pos/saison_id/2023" TargetMode="External"/><Relationship Id="rId3999" Type="http://schemas.openxmlformats.org/officeDocument/2006/relationships/hyperlink" Target="https://www.transfermarkt.com/nk-celje/transfers/verein/710/w_s/pos/saison_id/2023" TargetMode="External"/><Relationship Id="rId4300" Type="http://schemas.openxmlformats.org/officeDocument/2006/relationships/hyperlink" Target="https://www.transfermarkt.com/nk-aluminij-kidricevo/kader/verein/11033/saison_id/2023" TargetMode="External"/><Relationship Id="rId170" Type="http://schemas.openxmlformats.org/officeDocument/2006/relationships/hyperlink" Target="https://www.transfermarkt.com/nk-olimpija-ljubljana/transfers/verein/4772/w_s/pos/saison_id/2023" TargetMode="External"/><Relationship Id="rId6472" Type="http://schemas.openxmlformats.org/officeDocument/2006/relationships/hyperlink" Target="https://www.transfermarkt.com/nk-bravo/kader/verein/26985/saison_id/2023" TargetMode="External"/><Relationship Id="rId7523" Type="http://schemas.openxmlformats.org/officeDocument/2006/relationships/hyperlink" Target="https://www.transfermarkt.com/nk-celje/transfers/verein/710/w_s/pos/saison_id/2023" TargetMode="External"/><Relationship Id="rId7870" Type="http://schemas.openxmlformats.org/officeDocument/2006/relationships/hyperlink" Target="https://www.transfermarkt.com/ns-mura/kader/verein/4059/saison_id/2023" TargetMode="External"/><Relationship Id="rId8921" Type="http://schemas.openxmlformats.org/officeDocument/2006/relationships/hyperlink" Target="https://www.transfermarkt.com/nk-radomlje/transfers/verein/21460/w_s/pos/saison_id/2023" TargetMode="External"/><Relationship Id="rId5074" Type="http://schemas.openxmlformats.org/officeDocument/2006/relationships/hyperlink" Target="https://www.transfermarkt.com/nk-olimpija-ljubljana/kader/verein/4772/saison_id/2023" TargetMode="External"/><Relationship Id="rId6125" Type="http://schemas.openxmlformats.org/officeDocument/2006/relationships/hyperlink" Target="https://www.transfermarkt.com/nk-radomlje/transfers/verein/21460/w_s/pos/saison_id/2023" TargetMode="External"/><Relationship Id="rId8297" Type="http://schemas.openxmlformats.org/officeDocument/2006/relationships/hyperlink" Target="https://www.transfermarkt.com/nk-olimpija-ljubljana/transfers/verein/4772/w_s/pos/saison_id/2023" TargetMode="External"/><Relationship Id="rId9695" Type="http://schemas.openxmlformats.org/officeDocument/2006/relationships/hyperlink" Target="https://www.transfermarkt.com/nk-maribor/transfers/verein/790/w_s/pos/saison_id/2023" TargetMode="External"/><Relationship Id="rId1684" Type="http://schemas.openxmlformats.org/officeDocument/2006/relationships/hyperlink" Target="https://www.transfermarkt.com/nk-radomlje/kader/verein/21460/saison_id/2023" TargetMode="External"/><Relationship Id="rId2735" Type="http://schemas.openxmlformats.org/officeDocument/2006/relationships/hyperlink" Target="https://www.transfermarkt.com/nk-rogaska/transfers/verein/55601/w_s/pos/saison_id/2023" TargetMode="External"/><Relationship Id="rId9348" Type="http://schemas.openxmlformats.org/officeDocument/2006/relationships/hyperlink" Target="https://www.transfermarkt.com/nk-radomlje/transfers/verein/21460/w_s/pos/saison_id/2023" TargetMode="External"/><Relationship Id="rId707" Type="http://schemas.openxmlformats.org/officeDocument/2006/relationships/hyperlink" Target="https://www.transfermarkt.com/fc-koper/transfers/verein/433/w_s/pos/saison_id/2023" TargetMode="External"/><Relationship Id="rId1337" Type="http://schemas.openxmlformats.org/officeDocument/2006/relationships/hyperlink" Target="https://www.transfermarkt.com/nk-olimpija-ljubljana/transfers/verein/4772/w_s/pos/saison_id/2023" TargetMode="External"/><Relationship Id="rId5958" Type="http://schemas.openxmlformats.org/officeDocument/2006/relationships/hyperlink" Target="https://www.transfermarkt.com/nk-maribor/transfers/verein/790/w_s/pos/saison_id/2023" TargetMode="External"/><Relationship Id="rId43" Type="http://schemas.openxmlformats.org/officeDocument/2006/relationships/hyperlink" Target="https://www.transfermarkt.com/fc-koper/kader/verein/433/saison_id/2023" TargetMode="External"/><Relationship Id="rId7380" Type="http://schemas.openxmlformats.org/officeDocument/2006/relationships/hyperlink" Target="https://www.transfermarkt.com/nk-olimpija-ljubljana/transfers/verein/4772/w_s/pos/saison_id/2023" TargetMode="External"/><Relationship Id="rId8431" Type="http://schemas.openxmlformats.org/officeDocument/2006/relationships/hyperlink" Target="https://www.transfermarkt.com/nk-aluminij-kidricevo/kader/verein/11033/saison_id/2023" TargetMode="External"/><Relationship Id="rId7033" Type="http://schemas.openxmlformats.org/officeDocument/2006/relationships/hyperlink" Target="https://www.transfermarkt.com/ns-mura/kader/verein/4059/saison_id/2023" TargetMode="External"/><Relationship Id="rId3990" Type="http://schemas.openxmlformats.org/officeDocument/2006/relationships/hyperlink" Target="https://www.transfermarkt.com/ns-mura/transfers/verein/4059/w_s/pos/saison_id/2023" TargetMode="External"/><Relationship Id="rId1194" Type="http://schemas.openxmlformats.org/officeDocument/2006/relationships/hyperlink" Target="https://www.transfermarkt.com/nk-olimpija-ljubljana/transfers/verein/4772/w_s/pos/saison_id/2023" TargetMode="External"/><Relationship Id="rId2592" Type="http://schemas.openxmlformats.org/officeDocument/2006/relationships/hyperlink" Target="https://www.transfermarkt.com/nk-radomlje/transfers/verein/21460/w_s/pos/saison_id/2023" TargetMode="External"/><Relationship Id="rId3643" Type="http://schemas.openxmlformats.org/officeDocument/2006/relationships/hyperlink" Target="https://www.transfermarkt.com/nk-rogaska/kader/verein/55601/saison_id/2023" TargetMode="External"/><Relationship Id="rId217" Type="http://schemas.openxmlformats.org/officeDocument/2006/relationships/hyperlink" Target="https://www.transfermarkt.com/fc-koper/kader/verein/433/saison_id/2023" TargetMode="External"/><Relationship Id="rId564" Type="http://schemas.openxmlformats.org/officeDocument/2006/relationships/hyperlink" Target="https://www.transfermarkt.com/fc-koper/transfers/verein/433/w_s/pos/saison_id/2023" TargetMode="External"/><Relationship Id="rId2245" Type="http://schemas.openxmlformats.org/officeDocument/2006/relationships/hyperlink" Target="https://www.transfermarkt.com/fc-koper/kader/verein/433/saison_id/2023" TargetMode="External"/><Relationship Id="rId6866" Type="http://schemas.openxmlformats.org/officeDocument/2006/relationships/hyperlink" Target="https://www.transfermarkt.com/nk-domzale/transfers/verein/6248/w_s/pos/saison_id/2023" TargetMode="External"/><Relationship Id="rId7917" Type="http://schemas.openxmlformats.org/officeDocument/2006/relationships/hyperlink" Target="https://www.transfermarkt.com/nk-maribor/transfers/verein/790/w_s/pos/saison_id/2023" TargetMode="External"/><Relationship Id="rId5468" Type="http://schemas.openxmlformats.org/officeDocument/2006/relationships/hyperlink" Target="https://www.transfermarkt.com/nk-domzale/transfers/verein/6248/w_s/pos/saison_id/2023" TargetMode="External"/><Relationship Id="rId6519" Type="http://schemas.openxmlformats.org/officeDocument/2006/relationships/hyperlink" Target="https://www.transfermarkt.com/nk-olimpija-ljubljana/transfers/verein/4772/w_s/pos/saison_id/2023" TargetMode="External"/><Relationship Id="rId4551" Type="http://schemas.openxmlformats.org/officeDocument/2006/relationships/hyperlink" Target="https://www.transfermarkt.com/nk-bravo/transfers/verein/26985/w_s/pos/saison_id/2023" TargetMode="External"/><Relationship Id="rId3153" Type="http://schemas.openxmlformats.org/officeDocument/2006/relationships/hyperlink" Target="https://www.transfermarkt.com/nk-bravo/transfers/verein/26985/w_s/pos/saison_id/2023" TargetMode="External"/><Relationship Id="rId4204" Type="http://schemas.openxmlformats.org/officeDocument/2006/relationships/hyperlink" Target="https://www.transfermarkt.com/nk-maribor/kader/verein/790/saison_id/2023" TargetMode="External"/><Relationship Id="rId5602" Type="http://schemas.openxmlformats.org/officeDocument/2006/relationships/hyperlink" Target="https://www.transfermarkt.com/nk-aluminij-kidricevo/kader/verein/11033/saison_id/2023" TargetMode="External"/><Relationship Id="rId7774" Type="http://schemas.openxmlformats.org/officeDocument/2006/relationships/hyperlink" Target="https://www.transfermarkt.com/nk-olimpija-ljubljana/kader/verein/4772/saison_id/2023" TargetMode="External"/><Relationship Id="rId8825" Type="http://schemas.openxmlformats.org/officeDocument/2006/relationships/hyperlink" Target="https://www.transfermarkt.com/nk-aluminij-kidricevo/transfers/verein/11033/w_s/pos/saison_id/2023" TargetMode="External"/><Relationship Id="rId6029" Type="http://schemas.openxmlformats.org/officeDocument/2006/relationships/hyperlink" Target="https://www.transfermarkt.com/ns-mura/transfers/verein/4059/w_s/pos/saison_id/2023" TargetMode="External"/><Relationship Id="rId6376" Type="http://schemas.openxmlformats.org/officeDocument/2006/relationships/hyperlink" Target="https://www.transfermarkt.com/ns-mura/kader/verein/4059/saison_id/2023" TargetMode="External"/><Relationship Id="rId7427" Type="http://schemas.openxmlformats.org/officeDocument/2006/relationships/hyperlink" Target="https://www.transfermarkt.com/nk-bravo/transfers/verein/26985/w_s/pos/saison_id/2023" TargetMode="External"/><Relationship Id="rId2986" Type="http://schemas.openxmlformats.org/officeDocument/2006/relationships/hyperlink" Target="https://www.transfermarkt.com/nk-rogaska/kader/verein/55601/saison_id/2023" TargetMode="External"/><Relationship Id="rId9599" Type="http://schemas.openxmlformats.org/officeDocument/2006/relationships/hyperlink" Target="https://www.transfermarkt.com/fc-koper/transfers/verein/433/w_s/pos/saison_id/2023" TargetMode="External"/><Relationship Id="rId958" Type="http://schemas.openxmlformats.org/officeDocument/2006/relationships/hyperlink" Target="https://www.transfermarkt.com/nk-maribor/kader/verein/790/saison_id/2023" TargetMode="External"/><Relationship Id="rId1588" Type="http://schemas.openxmlformats.org/officeDocument/2006/relationships/hyperlink" Target="https://www.transfermarkt.com/nk-bravo/kader/verein/26985/saison_id/2023" TargetMode="External"/><Relationship Id="rId2639" Type="http://schemas.openxmlformats.org/officeDocument/2006/relationships/hyperlink" Target="https://www.transfermarkt.com/nk-aluminij-kidricevo/transfers/verein/11033/w_s/pos/saison_id/2023" TargetMode="External"/><Relationship Id="rId6510" Type="http://schemas.openxmlformats.org/officeDocument/2006/relationships/hyperlink" Target="https://www.transfermarkt.com/nk-radomlje/transfers/verein/21460/w_s/pos/saison_id/2023" TargetMode="External"/><Relationship Id="rId4061" Type="http://schemas.openxmlformats.org/officeDocument/2006/relationships/hyperlink" Target="https://www.transfermarkt.com/nk-aluminij-kidricevo/transfers/verein/11033/w_s/pos/saison_id/2023" TargetMode="External"/><Relationship Id="rId5112" Type="http://schemas.openxmlformats.org/officeDocument/2006/relationships/hyperlink" Target="https://www.transfermarkt.com/nk-maribor/transfers/verein/790/w_s/pos/saison_id/2023" TargetMode="External"/><Relationship Id="rId8682" Type="http://schemas.openxmlformats.org/officeDocument/2006/relationships/hyperlink" Target="https://www.transfermarkt.com/nk-olimpija-ljubljana/transfers/verein/4772/w_s/pos/saison_id/2023" TargetMode="External"/><Relationship Id="rId7284" Type="http://schemas.openxmlformats.org/officeDocument/2006/relationships/hyperlink" Target="https://www.transfermarkt.com/ns-mura/transfers/verein/4059/w_s/pos/saison_id/2023" TargetMode="External"/><Relationship Id="rId8335" Type="http://schemas.openxmlformats.org/officeDocument/2006/relationships/hyperlink" Target="https://www.transfermarkt.com/ns-mura/kader/verein/4059/saison_id/2023" TargetMode="External"/><Relationship Id="rId1722" Type="http://schemas.openxmlformats.org/officeDocument/2006/relationships/hyperlink" Target="https://www.transfermarkt.com/nk-bravo/transfers/verein/26985/w_s/pos/saison_id/2023" TargetMode="External"/><Relationship Id="rId3894" Type="http://schemas.openxmlformats.org/officeDocument/2006/relationships/hyperlink" Target="https://www.transfermarkt.com/nk-maribor/transfers/verein/790/w_s/pos/saison_id/2023" TargetMode="External"/><Relationship Id="rId4945" Type="http://schemas.openxmlformats.org/officeDocument/2006/relationships/hyperlink" Target="https://www.transfermarkt.com/nk-olimpija-ljubljana/kader/verein/4772/saison_id/2023" TargetMode="External"/><Relationship Id="rId2496" Type="http://schemas.openxmlformats.org/officeDocument/2006/relationships/hyperlink" Target="https://www.transfermarkt.com/nk-celje/transfers/verein/710/w_s/pos/saison_id/2023" TargetMode="External"/><Relationship Id="rId3547" Type="http://schemas.openxmlformats.org/officeDocument/2006/relationships/hyperlink" Target="https://www.transfermarkt.com/nk-celje/kader/verein/710/saison_id/2023" TargetMode="External"/><Relationship Id="rId468" Type="http://schemas.openxmlformats.org/officeDocument/2006/relationships/hyperlink" Target="https://www.transfermarkt.com/nk-celje/transfers/verein/710/w_s/pos/saison_id/2023" TargetMode="External"/><Relationship Id="rId1098" Type="http://schemas.openxmlformats.org/officeDocument/2006/relationships/hyperlink" Target="https://www.transfermarkt.com/fc-koper/transfers/verein/433/w_s/pos/saison_id/2023" TargetMode="External"/><Relationship Id="rId2149" Type="http://schemas.openxmlformats.org/officeDocument/2006/relationships/hyperlink" Target="https://www.transfermarkt.com/nk-rogaska/kader/verein/55601/saison_id/2023" TargetMode="External"/><Relationship Id="rId6020" Type="http://schemas.openxmlformats.org/officeDocument/2006/relationships/hyperlink" Target="https://www.transfermarkt.com/nk-aluminij-kidricevo/transfers/verein/11033/w_s/pos/saison_id/2023" TargetMode="External"/><Relationship Id="rId9590" Type="http://schemas.openxmlformats.org/officeDocument/2006/relationships/hyperlink" Target="https://www.transfermarkt.com/nk-celje/transfers/verein/710/w_s/pos/saison_id/2023" TargetMode="External"/><Relationship Id="rId2630" Type="http://schemas.openxmlformats.org/officeDocument/2006/relationships/hyperlink" Target="https://www.transfermarkt.com/nk-celje/transfers/verein/710/w_s/pos/saison_id/2023" TargetMode="External"/><Relationship Id="rId8192" Type="http://schemas.openxmlformats.org/officeDocument/2006/relationships/hyperlink" Target="https://www.transfermarkt.com/fc-koper/transfers/verein/433/w_s/pos/saison_id/2023" TargetMode="External"/><Relationship Id="rId9243" Type="http://schemas.openxmlformats.org/officeDocument/2006/relationships/hyperlink" Target="https://www.transfermarkt.com/nk-aluminij-kidricevo/transfers/verein/11033/w_s/pos/saison_id/2023" TargetMode="External"/><Relationship Id="rId602" Type="http://schemas.openxmlformats.org/officeDocument/2006/relationships/hyperlink" Target="https://www.transfermarkt.com/nk-aluminij-kidricevo/transfers/verein/11033/w_s/pos/saison_id/2023" TargetMode="External"/><Relationship Id="rId1232" Type="http://schemas.openxmlformats.org/officeDocument/2006/relationships/hyperlink" Target="https://www.transfermarkt.com/nk-aluminij-kidricevo/transfers/verein/11033/w_s/pos/saison_id/2023" TargetMode="External"/><Relationship Id="rId5853" Type="http://schemas.openxmlformats.org/officeDocument/2006/relationships/hyperlink" Target="https://www.transfermarkt.com/nk-maribor/transfers/verein/790/w_s/pos/saison_id/2023" TargetMode="External"/><Relationship Id="rId6904" Type="http://schemas.openxmlformats.org/officeDocument/2006/relationships/hyperlink" Target="https://www.transfermarkt.com/nk-rogaska/kader/verein/55601/saison_id/2023" TargetMode="External"/><Relationship Id="rId3057" Type="http://schemas.openxmlformats.org/officeDocument/2006/relationships/hyperlink" Target="https://www.transfermarkt.com/nk-bravo/transfers/verein/26985/w_s/pos/saison_id/2023" TargetMode="External"/><Relationship Id="rId4108" Type="http://schemas.openxmlformats.org/officeDocument/2006/relationships/hyperlink" Target="https://www.transfermarkt.com/fc-koper/kader/verein/433/saison_id/2023" TargetMode="External"/><Relationship Id="rId4455" Type="http://schemas.openxmlformats.org/officeDocument/2006/relationships/hyperlink" Target="https://www.transfermarkt.com/nk-maribor/transfers/verein/790/w_s/pos/saison_id/2023" TargetMode="External"/><Relationship Id="rId5506" Type="http://schemas.openxmlformats.org/officeDocument/2006/relationships/hyperlink" Target="https://www.transfermarkt.com/nk-rogaska/kader/verein/55601/saison_id/2023" TargetMode="External"/><Relationship Id="rId7678" Type="http://schemas.openxmlformats.org/officeDocument/2006/relationships/hyperlink" Target="https://www.transfermarkt.com/nk-aluminij-kidricevo/kader/verein/11033/saison_id/2023" TargetMode="External"/><Relationship Id="rId8729" Type="http://schemas.openxmlformats.org/officeDocument/2006/relationships/hyperlink" Target="https://www.transfermarkt.com/nk-bravo/transfers/verein/26985/w_s/pos/saison_id/2023" TargetMode="External"/><Relationship Id="rId2140" Type="http://schemas.openxmlformats.org/officeDocument/2006/relationships/hyperlink" Target="https://www.transfermarkt.com/fc-koper/kader/verein/433/saison_id/2023" TargetMode="External"/><Relationship Id="rId6761" Type="http://schemas.openxmlformats.org/officeDocument/2006/relationships/hyperlink" Target="https://www.transfermarkt.com/ns-mura/transfers/verein/4059/w_s/pos/saison_id/2023" TargetMode="External"/><Relationship Id="rId7812" Type="http://schemas.openxmlformats.org/officeDocument/2006/relationships/hyperlink" Target="https://www.transfermarkt.com/nk-rogaska/transfers/verein/55601/w_s/pos/saison_id/2023" TargetMode="External"/><Relationship Id="rId112" Type="http://schemas.openxmlformats.org/officeDocument/2006/relationships/hyperlink" Target="https://www.transfermarkt.com/nk-celje/kader/verein/710/saison_id/2023" TargetMode="External"/><Relationship Id="rId5363" Type="http://schemas.openxmlformats.org/officeDocument/2006/relationships/hyperlink" Target="https://www.transfermarkt.com/nk-rogaska/transfers/verein/55601/w_s/pos/saison_id/2023" TargetMode="External"/><Relationship Id="rId6414" Type="http://schemas.openxmlformats.org/officeDocument/2006/relationships/hyperlink" Target="https://www.transfermarkt.com/nk-rogaska/transfers/verein/55601/w_s/pos/saison_id/2023" TargetMode="External"/><Relationship Id="rId5016" Type="http://schemas.openxmlformats.org/officeDocument/2006/relationships/hyperlink" Target="https://www.transfermarkt.com/ns-mura/transfers/verein/4059/w_s/pos/saison_id/2023" TargetMode="External"/><Relationship Id="rId1973" Type="http://schemas.openxmlformats.org/officeDocument/2006/relationships/hyperlink" Target="https://www.transfermarkt.com/nk-domzale/transfers/verein/6248/w_s/pos/saison_id/2023" TargetMode="External"/><Relationship Id="rId7188" Type="http://schemas.openxmlformats.org/officeDocument/2006/relationships/hyperlink" Target="https://www.transfermarkt.com/ns-mura/transfers/verein/4059/w_s/pos/saison_id/2023" TargetMode="External"/><Relationship Id="rId8239" Type="http://schemas.openxmlformats.org/officeDocument/2006/relationships/hyperlink" Target="https://www.transfermarkt.com/nk-maribor/kader/verein/790/saison_id/2023" TargetMode="External"/><Relationship Id="rId8586" Type="http://schemas.openxmlformats.org/officeDocument/2006/relationships/hyperlink" Target="https://www.transfermarkt.com/nk-rogaska/transfers/verein/55601/w_s/pos/saison_id/2023" TargetMode="External"/><Relationship Id="rId9637" Type="http://schemas.openxmlformats.org/officeDocument/2006/relationships/hyperlink" Target="https://www.transfermarkt.com/ns-mura/kader/verein/4059/saison_id/2023" TargetMode="External"/><Relationship Id="rId1626" Type="http://schemas.openxmlformats.org/officeDocument/2006/relationships/hyperlink" Target="https://www.transfermarkt.com/nk-radomlje/transfers/verein/21460/w_s/pos/saison_id/2023" TargetMode="External"/><Relationship Id="rId3798" Type="http://schemas.openxmlformats.org/officeDocument/2006/relationships/hyperlink" Target="https://www.transfermarkt.com/fc-koper/transfers/verein/433/w_s/pos/saison_id/2023" TargetMode="External"/><Relationship Id="rId4849" Type="http://schemas.openxmlformats.org/officeDocument/2006/relationships/hyperlink" Target="https://www.transfermarkt.com/nk-olimpija-ljubljana/kader/verein/4772/saison_id/2023" TargetMode="External"/><Relationship Id="rId8720" Type="http://schemas.openxmlformats.org/officeDocument/2006/relationships/hyperlink" Target="https://www.transfermarkt.com/ns-mura/transfers/verein/4059/w_s/pos/saison_id/2023" TargetMode="External"/><Relationship Id="rId6271" Type="http://schemas.openxmlformats.org/officeDocument/2006/relationships/hyperlink" Target="https://www.transfermarkt.com/nk-radomlje/kader/verein/21460/saison_id/2023" TargetMode="External"/><Relationship Id="rId7322" Type="http://schemas.openxmlformats.org/officeDocument/2006/relationships/hyperlink" Target="https://www.transfermarkt.com/nk-olimpija-ljubljana/transfers/verein/4772/w_s/pos/saison_id/2023" TargetMode="External"/><Relationship Id="rId9494" Type="http://schemas.openxmlformats.org/officeDocument/2006/relationships/hyperlink" Target="https://www.transfermarkt.com/nk-radomlje/transfers/verein/21460/w_s/pos/saison_id/2023" TargetMode="External"/><Relationship Id="rId1483" Type="http://schemas.openxmlformats.org/officeDocument/2006/relationships/hyperlink" Target="https://www.transfermarkt.com/nk-celje/kader/verein/710/saison_id/2023" TargetMode="External"/><Relationship Id="rId2881" Type="http://schemas.openxmlformats.org/officeDocument/2006/relationships/hyperlink" Target="https://www.transfermarkt.com/fc-koper/kader/verein/433/saison_id/2023" TargetMode="External"/><Relationship Id="rId3932" Type="http://schemas.openxmlformats.org/officeDocument/2006/relationships/hyperlink" Target="https://www.transfermarkt.com/fc-koper/transfers/verein/433/w_s/pos/saison_id/2023" TargetMode="External"/><Relationship Id="rId8096" Type="http://schemas.openxmlformats.org/officeDocument/2006/relationships/hyperlink" Target="https://www.transfermarkt.com/nk-bravo/transfers/verein/26985/w_s/pos/saison_id/2023" TargetMode="External"/><Relationship Id="rId9147" Type="http://schemas.openxmlformats.org/officeDocument/2006/relationships/hyperlink" Target="https://www.transfermarkt.com/fc-koper/transfers/verein/433/w_s/pos/saison_id/2023" TargetMode="External"/><Relationship Id="rId506" Type="http://schemas.openxmlformats.org/officeDocument/2006/relationships/hyperlink" Target="https://www.transfermarkt.com/nk-olimpija-ljubljana/transfers/verein/4772/w_s/pos/saison_id/2023" TargetMode="External"/><Relationship Id="rId853" Type="http://schemas.openxmlformats.org/officeDocument/2006/relationships/hyperlink" Target="https://www.transfermarkt.com/nk-rogaska/kader/verein/55601/saison_id/2023" TargetMode="External"/><Relationship Id="rId1136" Type="http://schemas.openxmlformats.org/officeDocument/2006/relationships/hyperlink" Target="https://www.transfermarkt.com/nk-celje/transfers/verein/710/w_s/pos/saison_id/2023" TargetMode="External"/><Relationship Id="rId2534" Type="http://schemas.openxmlformats.org/officeDocument/2006/relationships/hyperlink" Target="https://www.transfermarkt.com/nk-rogaska/transfers/verein/55601/w_s/pos/saison_id/2023" TargetMode="External"/><Relationship Id="rId5757" Type="http://schemas.openxmlformats.org/officeDocument/2006/relationships/hyperlink" Target="https://www.transfermarkt.com/nk-aluminij-kidricevo/transfers/verein/11033/w_s/pos/saison_id/2023" TargetMode="External"/><Relationship Id="rId6808" Type="http://schemas.openxmlformats.org/officeDocument/2006/relationships/hyperlink" Target="https://www.transfermarkt.com/nk-radomlje/kader/verein/21460/saison_id/2023" TargetMode="External"/><Relationship Id="rId4359" Type="http://schemas.openxmlformats.org/officeDocument/2006/relationships/hyperlink" Target="https://www.transfermarkt.com/nk-bravo/transfers/verein/26985/w_s/pos/saison_id/2023" TargetMode="External"/><Relationship Id="rId8230" Type="http://schemas.openxmlformats.org/officeDocument/2006/relationships/hyperlink" Target="https://www.transfermarkt.com/nk-aluminij-kidricevo/kader/verein/11033/saison_id/2023" TargetMode="External"/><Relationship Id="rId4840" Type="http://schemas.openxmlformats.org/officeDocument/2006/relationships/hyperlink" Target="https://www.transfermarkt.com/nk-bravo/kader/verein/26985/saison_id/2023" TargetMode="External"/><Relationship Id="rId2391" Type="http://schemas.openxmlformats.org/officeDocument/2006/relationships/hyperlink" Target="https://www.transfermarkt.com/nk-bravo/transfers/verein/26985/w_s/pos/saison_id/2023" TargetMode="External"/><Relationship Id="rId3442" Type="http://schemas.openxmlformats.org/officeDocument/2006/relationships/hyperlink" Target="https://www.transfermarkt.com/nk-celje/kader/verein/710/saison_id/2023" TargetMode="External"/><Relationship Id="rId363" Type="http://schemas.openxmlformats.org/officeDocument/2006/relationships/hyperlink" Target="https://www.transfermarkt.com/nk-bravo/transfers/verein/26985/w_s/pos/saison_id/2023" TargetMode="External"/><Relationship Id="rId2044" Type="http://schemas.openxmlformats.org/officeDocument/2006/relationships/hyperlink" Target="https://www.transfermarkt.com/nk-olimpija-ljubljana/kader/verein/4772/saison_id/2023" TargetMode="External"/><Relationship Id="rId5267" Type="http://schemas.openxmlformats.org/officeDocument/2006/relationships/hyperlink" Target="https://www.transfermarkt.com/nk-celje/transfers/verein/710/w_s/pos/saison_id/2023" TargetMode="External"/><Relationship Id="rId6318" Type="http://schemas.openxmlformats.org/officeDocument/2006/relationships/hyperlink" Target="https://www.transfermarkt.com/nk-radomlje/transfers/verein/21460/w_s/pos/saison_id/2023" TargetMode="External"/><Relationship Id="rId6665" Type="http://schemas.openxmlformats.org/officeDocument/2006/relationships/hyperlink" Target="https://www.transfermarkt.com/fc-koper/transfers/verein/433/w_s/pos/saison_id/2023" TargetMode="External"/><Relationship Id="rId7716" Type="http://schemas.openxmlformats.org/officeDocument/2006/relationships/hyperlink" Target="https://www.transfermarkt.com/nk-aluminij-kidricevo/transfers/verein/11033/w_s/pos/saison_id/2023" TargetMode="External"/><Relationship Id="rId1877" Type="http://schemas.openxmlformats.org/officeDocument/2006/relationships/hyperlink" Target="https://www.transfermarkt.com/nk-celje/transfers/verein/710/w_s/pos/saison_id/2023" TargetMode="External"/><Relationship Id="rId2928" Type="http://schemas.openxmlformats.org/officeDocument/2006/relationships/hyperlink" Target="https://www.transfermarkt.com/fc-koper/transfers/verein/433/w_s/pos/saison_id/2023" TargetMode="External"/><Relationship Id="rId4350" Type="http://schemas.openxmlformats.org/officeDocument/2006/relationships/hyperlink" Target="https://www.transfermarkt.com/nk-maribor/transfers/verein/790/w_s/pos/saison_id/2023" TargetMode="External"/><Relationship Id="rId5401" Type="http://schemas.openxmlformats.org/officeDocument/2006/relationships/hyperlink" Target="https://www.transfermarkt.com/nk-bravo/kader/verein/26985/saison_id/2023" TargetMode="External"/><Relationship Id="rId8971" Type="http://schemas.openxmlformats.org/officeDocument/2006/relationships/hyperlink" Target="https://www.transfermarkt.com/nk-celje/kader/verein/710/saison_id/2023" TargetMode="External"/><Relationship Id="rId4003" Type="http://schemas.openxmlformats.org/officeDocument/2006/relationships/hyperlink" Target="https://www.transfermarkt.com/nk-celje/kader/verein/710/saison_id/2023" TargetMode="External"/><Relationship Id="rId7573" Type="http://schemas.openxmlformats.org/officeDocument/2006/relationships/hyperlink" Target="https://www.transfermarkt.com/nk-aluminij-kidricevo/kader/verein/11033/saison_id/2023" TargetMode="External"/><Relationship Id="rId8624" Type="http://schemas.openxmlformats.org/officeDocument/2006/relationships/hyperlink" Target="https://www.transfermarkt.com/nk-maribor/transfers/verein/790/w_s/pos/saison_id/2023" TargetMode="External"/><Relationship Id="rId6175" Type="http://schemas.openxmlformats.org/officeDocument/2006/relationships/hyperlink" Target="https://www.transfermarkt.com/nk-rogaska/kader/verein/55601/saison_id/2023" TargetMode="External"/><Relationship Id="rId7226" Type="http://schemas.openxmlformats.org/officeDocument/2006/relationships/hyperlink" Target="https://www.transfermarkt.com/nk-maribor/transfers/verein/790/w_s/pos/saison_id/2023" TargetMode="External"/><Relationship Id="rId9398" Type="http://schemas.openxmlformats.org/officeDocument/2006/relationships/hyperlink" Target="https://www.transfermarkt.com/nk-rogaska/transfers/verein/55601/w_s/pos/saison_id/2023" TargetMode="External"/><Relationship Id="rId2785" Type="http://schemas.openxmlformats.org/officeDocument/2006/relationships/hyperlink" Target="https://www.transfermarkt.com/ns-mura/kader/verein/4059/saison_id/2023" TargetMode="External"/><Relationship Id="rId3836" Type="http://schemas.openxmlformats.org/officeDocument/2006/relationships/hyperlink" Target="https://www.transfermarkt.com/ns-mura/transfers/verein/4059/w_s/pos/saison_id/2023" TargetMode="External"/><Relationship Id="rId757" Type="http://schemas.openxmlformats.org/officeDocument/2006/relationships/hyperlink" Target="https://www.transfermarkt.com/nk-aluminij-kidricevo/kader/verein/11033/saison_id/2023" TargetMode="External"/><Relationship Id="rId1387" Type="http://schemas.openxmlformats.org/officeDocument/2006/relationships/hyperlink" Target="https://www.transfermarkt.com/nk-radomlje/kader/verein/21460/saison_id/2023" TargetMode="External"/><Relationship Id="rId2438" Type="http://schemas.openxmlformats.org/officeDocument/2006/relationships/hyperlink" Target="https://www.transfermarkt.com/nk-domzale/transfers/verein/6248/w_s/pos/saison_id/2023" TargetMode="External"/><Relationship Id="rId93" Type="http://schemas.openxmlformats.org/officeDocument/2006/relationships/hyperlink" Target="https://www.transfermarkt.com/fc-koper/transfers/verein/433/w_s/pos/saison_id/2023" TargetMode="External"/><Relationship Id="rId8481" Type="http://schemas.openxmlformats.org/officeDocument/2006/relationships/hyperlink" Target="https://www.transfermarkt.com/nk-domzale/transfers/verein/6248/w_s/pos/saison_id/2023" TargetMode="External"/><Relationship Id="rId9532" Type="http://schemas.openxmlformats.org/officeDocument/2006/relationships/hyperlink" Target="https://www.transfermarkt.com/nk-domzale/transfers/verein/6248/w_s/pos/saison_id/2023" TargetMode="External"/><Relationship Id="rId1521" Type="http://schemas.openxmlformats.org/officeDocument/2006/relationships/hyperlink" Target="https://www.transfermarkt.com/nk-olimpija-ljubljana/transfers/verein/4772/w_s/pos/saison_id/2023" TargetMode="External"/><Relationship Id="rId7083" Type="http://schemas.openxmlformats.org/officeDocument/2006/relationships/hyperlink" Target="https://www.transfermarkt.com/ns-mura/transfers/verein/4059/w_s/pos/saison_id/2023" TargetMode="External"/><Relationship Id="rId8134" Type="http://schemas.openxmlformats.org/officeDocument/2006/relationships/hyperlink" Target="https://www.transfermarkt.com/nk-domzale/kader/verein/6248/saison_id/2023" TargetMode="External"/><Relationship Id="rId3693" Type="http://schemas.openxmlformats.org/officeDocument/2006/relationships/hyperlink" Target="https://www.transfermarkt.com/fc-koper/transfers/verein/433/w_s/pos/saison_id/2023" TargetMode="External"/><Relationship Id="rId2295" Type="http://schemas.openxmlformats.org/officeDocument/2006/relationships/hyperlink" Target="https://www.transfermarkt.com/nk-domzale/transfers/verein/6248/w_s/pos/saison_id/2023" TargetMode="External"/><Relationship Id="rId3346" Type="http://schemas.openxmlformats.org/officeDocument/2006/relationships/hyperlink" Target="https://www.transfermarkt.com/nk-aluminij-kidricevo/kader/verein/11033/saison_id/2023" TargetMode="External"/><Relationship Id="rId4744" Type="http://schemas.openxmlformats.org/officeDocument/2006/relationships/hyperlink" Target="https://www.transfermarkt.com/nk-aluminij-kidricevo/kader/verein/11033/saison_id/2023" TargetMode="External"/><Relationship Id="rId267" Type="http://schemas.openxmlformats.org/officeDocument/2006/relationships/hyperlink" Target="https://www.transfermarkt.com/nk-olimpija-ljubljana/transfers/verein/4772/w_s/pos/saison_id/2023" TargetMode="External"/><Relationship Id="rId7967" Type="http://schemas.openxmlformats.org/officeDocument/2006/relationships/hyperlink" Target="https://www.transfermarkt.com/fc-koper/transfers/verein/433/w_s/pos/saison_id/2023" TargetMode="External"/><Relationship Id="rId6569" Type="http://schemas.openxmlformats.org/officeDocument/2006/relationships/hyperlink" Target="https://www.transfermarkt.com/nk-aluminij-kidricevo/transfers/verein/11033/w_s/pos/saison_id/2023" TargetMode="External"/><Relationship Id="rId9042" Type="http://schemas.openxmlformats.org/officeDocument/2006/relationships/hyperlink" Target="https://www.transfermarkt.com/nk-celje/transfers/verein/710/w_s/pos/saison_id/2023" TargetMode="External"/><Relationship Id="rId401" Type="http://schemas.openxmlformats.org/officeDocument/2006/relationships/hyperlink" Target="https://www.transfermarkt.com/nk-celje/transfers/verein/710/w_s/pos/saison_id/2023" TargetMode="External"/><Relationship Id="rId1031" Type="http://schemas.openxmlformats.org/officeDocument/2006/relationships/hyperlink" Target="https://www.transfermarkt.com/ns-mura/transfers/verein/4059/w_s/pos/saison_id/2023" TargetMode="External"/><Relationship Id="rId5652" Type="http://schemas.openxmlformats.org/officeDocument/2006/relationships/hyperlink" Target="https://www.transfermarkt.com/fc-koper/transfers/verein/433/w_s/pos/saison_id/2023" TargetMode="External"/><Relationship Id="rId6703" Type="http://schemas.openxmlformats.org/officeDocument/2006/relationships/hyperlink" Target="https://www.transfermarkt.com/nk-radomlje/kader/verein/21460/saison_id/2023" TargetMode="External"/><Relationship Id="rId4254" Type="http://schemas.openxmlformats.org/officeDocument/2006/relationships/hyperlink" Target="https://www.transfermarkt.com/ns-mura/transfers/verein/4059/w_s/pos/saison_id/2023" TargetMode="External"/><Relationship Id="rId5305" Type="http://schemas.openxmlformats.org/officeDocument/2006/relationships/hyperlink" Target="https://www.transfermarkt.com/nk-aluminij-kidricevo/kader/verein/11033/saison_id/2023" TargetMode="External"/><Relationship Id="rId7477" Type="http://schemas.openxmlformats.org/officeDocument/2006/relationships/hyperlink" Target="https://www.transfermarkt.com/nk-olimpija-ljubljana/kader/verein/4772/saison_id/2023" TargetMode="External"/><Relationship Id="rId8528" Type="http://schemas.openxmlformats.org/officeDocument/2006/relationships/hyperlink" Target="https://www.transfermarkt.com/nk-aluminij-kidricevo/transfers/verein/11033/w_s/pos/saison_id/2023" TargetMode="External"/><Relationship Id="rId8875" Type="http://schemas.openxmlformats.org/officeDocument/2006/relationships/hyperlink" Target="https://www.transfermarkt.com/nk-maribor/kader/verein/790/saison_id/2023" TargetMode="External"/><Relationship Id="rId1915" Type="http://schemas.openxmlformats.org/officeDocument/2006/relationships/hyperlink" Target="https://www.transfermarkt.com/nk-maribor/kader/verein/790/saison_id/2023" TargetMode="External"/><Relationship Id="rId6079" Type="http://schemas.openxmlformats.org/officeDocument/2006/relationships/hyperlink" Target="https://www.transfermarkt.com/nk-celje/kader/verein/710/saison_id/2023" TargetMode="External"/><Relationship Id="rId2689" Type="http://schemas.openxmlformats.org/officeDocument/2006/relationships/hyperlink" Target="https://www.transfermarkt.com/nk-bravo/kader/verein/26985/saison_id/2023" TargetMode="External"/><Relationship Id="rId6560" Type="http://schemas.openxmlformats.org/officeDocument/2006/relationships/hyperlink" Target="https://www.transfermarkt.com/nk-maribor/transfers/verein/790/w_s/pos/saison_id/2023" TargetMode="External"/><Relationship Id="rId7611" Type="http://schemas.openxmlformats.org/officeDocument/2006/relationships/hyperlink" Target="https://www.transfermarkt.com/nk-celje/transfers/verein/710/w_s/pos/saison_id/2023" TargetMode="External"/><Relationship Id="rId5162" Type="http://schemas.openxmlformats.org/officeDocument/2006/relationships/hyperlink" Target="https://www.transfermarkt.com/nk-celje/transfers/verein/710/w_s/pos/saison_id/2023" TargetMode="External"/><Relationship Id="rId6213" Type="http://schemas.openxmlformats.org/officeDocument/2006/relationships/hyperlink" Target="https://www.transfermarkt.com/nk-aluminij-kidricevo/transfers/verein/11033/w_s/pos/saison_id/2023" TargetMode="External"/><Relationship Id="rId1772" Type="http://schemas.openxmlformats.org/officeDocument/2006/relationships/hyperlink" Target="https://www.transfermarkt.com/nk-rogaska/transfers/verein/55601/w_s/pos/saison_id/2023" TargetMode="External"/><Relationship Id="rId8385" Type="http://schemas.openxmlformats.org/officeDocument/2006/relationships/hyperlink" Target="https://www.transfermarkt.com/nk-celje/transfers/verein/710/w_s/pos/saison_id/2023" TargetMode="External"/><Relationship Id="rId9436" Type="http://schemas.openxmlformats.org/officeDocument/2006/relationships/hyperlink" Target="https://www.transfermarkt.com/nk-bravo/kader/verein/26985/saison_id/2023" TargetMode="External"/><Relationship Id="rId1425" Type="http://schemas.openxmlformats.org/officeDocument/2006/relationships/hyperlink" Target="https://www.transfermarkt.com/nk-bravo/transfers/verein/26985/w_s/pos/saison_id/2023" TargetMode="External"/><Relationship Id="rId2823" Type="http://schemas.openxmlformats.org/officeDocument/2006/relationships/hyperlink" Target="https://www.transfermarkt.com/nk-radomlje/transfers/verein/21460/w_s/pos/saison_id/2023" TargetMode="External"/><Relationship Id="rId8038" Type="http://schemas.openxmlformats.org/officeDocument/2006/relationships/hyperlink" Target="https://www.transfermarkt.com/nk-rogaska/kader/verein/55601/saison_id/2023" TargetMode="External"/><Relationship Id="rId4995" Type="http://schemas.openxmlformats.org/officeDocument/2006/relationships/hyperlink" Target="https://www.transfermarkt.com/fc-koper/transfers/verein/433/w_s/pos/saison_id/2023" TargetMode="External"/><Relationship Id="rId2199" Type="http://schemas.openxmlformats.org/officeDocument/2006/relationships/hyperlink" Target="https://www.transfermarkt.com/nk-radomlje/transfers/verein/21460/w_s/pos/saison_id/2023" TargetMode="External"/><Relationship Id="rId3597" Type="http://schemas.openxmlformats.org/officeDocument/2006/relationships/hyperlink" Target="https://www.transfermarkt.com/ns-mura/transfers/verein/4059/w_s/pos/saison_id/2023" TargetMode="External"/><Relationship Id="rId4648" Type="http://schemas.openxmlformats.org/officeDocument/2006/relationships/hyperlink" Target="https://www.transfermarkt.com/nk-celje/kader/verein/710/saison_id/2023" TargetMode="External"/><Relationship Id="rId6070" Type="http://schemas.openxmlformats.org/officeDocument/2006/relationships/hyperlink" Target="https://www.transfermarkt.com/nk-maribor/transfers/verein/790/w_s/pos/saison_id/2023" TargetMode="External"/><Relationship Id="rId7121" Type="http://schemas.openxmlformats.org/officeDocument/2006/relationships/hyperlink" Target="https://www.transfermarkt.com/nk-domzale/transfers/verein/6248/w_s/pos/saison_id/2023" TargetMode="External"/><Relationship Id="rId2680" Type="http://schemas.openxmlformats.org/officeDocument/2006/relationships/hyperlink" Target="https://www.transfermarkt.com/nk-celje/kader/verein/710/saison_id/2023" TargetMode="External"/><Relationship Id="rId3731" Type="http://schemas.openxmlformats.org/officeDocument/2006/relationships/hyperlink" Target="https://www.transfermarkt.com/nk-celje/transfers/verein/710/w_s/pos/saison_id/2023" TargetMode="External"/><Relationship Id="rId9293" Type="http://schemas.openxmlformats.org/officeDocument/2006/relationships/hyperlink" Target="https://www.transfermarkt.com/nk-rogaska/transfers/verein/55601/w_s/pos/saison_id/2023" TargetMode="External"/><Relationship Id="rId652" Type="http://schemas.openxmlformats.org/officeDocument/2006/relationships/hyperlink" Target="https://www.transfermarkt.com/ns-mura/kader/verein/4059/saison_id/2023" TargetMode="External"/><Relationship Id="rId1282" Type="http://schemas.openxmlformats.org/officeDocument/2006/relationships/hyperlink" Target="https://www.transfermarkt.com/nk-bravo/kader/verein/26985/saison_id/2023" TargetMode="External"/><Relationship Id="rId2333" Type="http://schemas.openxmlformats.org/officeDocument/2006/relationships/hyperlink" Target="https://www.transfermarkt.com/ns-mura/transfers/verein/4059/w_s/pos/saison_id/2023" TargetMode="External"/><Relationship Id="rId305" Type="http://schemas.openxmlformats.org/officeDocument/2006/relationships/hyperlink" Target="https://www.transfermarkt.com/nk-rogaska/transfers/verein/55601/w_s/pos/saison_id/2023" TargetMode="External"/><Relationship Id="rId5556" Type="http://schemas.openxmlformats.org/officeDocument/2006/relationships/hyperlink" Target="https://www.transfermarkt.com/nk-celje/transfers/verein/710/w_s/pos/saison_id/2023" TargetMode="External"/><Relationship Id="rId6607" Type="http://schemas.openxmlformats.org/officeDocument/2006/relationships/hyperlink" Target="https://www.transfermarkt.com/nk-radomlje/kader/verein/21460/saison_id/2023" TargetMode="External"/><Relationship Id="rId6954" Type="http://schemas.openxmlformats.org/officeDocument/2006/relationships/hyperlink" Target="https://www.transfermarkt.com/nk-bravo/transfers/verein/26985/w_s/pos/saison_id/2023" TargetMode="External"/><Relationship Id="rId4158" Type="http://schemas.openxmlformats.org/officeDocument/2006/relationships/hyperlink" Target="https://www.transfermarkt.com/nk-rogaska/kader/verein/55601/saison_id/2023" TargetMode="External"/><Relationship Id="rId5209" Type="http://schemas.openxmlformats.org/officeDocument/2006/relationships/hyperlink" Target="https://www.transfermarkt.com/fc-koper/kader/verein/433/saison_id/2023" TargetMode="External"/><Relationship Id="rId8779" Type="http://schemas.openxmlformats.org/officeDocument/2006/relationships/hyperlink" Target="https://www.transfermarkt.com/fc-koper/kader/verein/433/saison_id/2023" TargetMode="External"/><Relationship Id="rId1819" Type="http://schemas.openxmlformats.org/officeDocument/2006/relationships/hyperlink" Target="https://www.transfermarkt.com/nk-celje/kader/verein/710/saison_id/2023" TargetMode="External"/><Relationship Id="rId2190" Type="http://schemas.openxmlformats.org/officeDocument/2006/relationships/hyperlink" Target="https://www.transfermarkt.com/nk-maribor/transfers/verein/790/w_s/pos/saison_id/2023" TargetMode="External"/><Relationship Id="rId3241" Type="http://schemas.openxmlformats.org/officeDocument/2006/relationships/hyperlink" Target="https://www.transfermarkt.com/nk-radomlje/kader/verein/21460/saison_id/2023" TargetMode="External"/><Relationship Id="rId7862" Type="http://schemas.openxmlformats.org/officeDocument/2006/relationships/hyperlink" Target="https://www.transfermarkt.com/nk-olimpija-ljubljana/transfers/verein/4772/w_s/pos/saison_id/2023" TargetMode="External"/><Relationship Id="rId8913" Type="http://schemas.openxmlformats.org/officeDocument/2006/relationships/hyperlink" Target="https://www.transfermarkt.com/nk-maribor/transfers/verein/790/w_s/pos/saison_id/2023" TargetMode="External"/><Relationship Id="rId162" Type="http://schemas.openxmlformats.org/officeDocument/2006/relationships/hyperlink" Target="https://www.transfermarkt.com/fc-koper/transfers/verein/433/w_s/pos/saison_id/2023" TargetMode="External"/><Relationship Id="rId6464" Type="http://schemas.openxmlformats.org/officeDocument/2006/relationships/hyperlink" Target="https://www.transfermarkt.com/nk-olimpija-ljubljana/transfers/verein/4772/w_s/pos/saison_id/2023" TargetMode="External"/><Relationship Id="rId7515" Type="http://schemas.openxmlformats.org/officeDocument/2006/relationships/hyperlink" Target="https://www.transfermarkt.com/nk-rogaska/transfers/verein/55601/w_s/pos/saison_id/2023" TargetMode="External"/><Relationship Id="rId5066" Type="http://schemas.openxmlformats.org/officeDocument/2006/relationships/hyperlink" Target="https://www.transfermarkt.com/nk-rogaska/transfers/verein/55601/w_s/pos/saison_id/2023" TargetMode="External"/><Relationship Id="rId6117" Type="http://schemas.openxmlformats.org/officeDocument/2006/relationships/hyperlink" Target="https://www.transfermarkt.com/nk-bravo/transfers/verein/26985/w_s/pos/saison_id/2023" TargetMode="External"/><Relationship Id="rId9687" Type="http://schemas.openxmlformats.org/officeDocument/2006/relationships/hyperlink" Target="https://www.transfermarkt.com/fc-koper/transfers/verein/433/w_s/pos/saison_id/2023" TargetMode="External"/><Relationship Id="rId8289" Type="http://schemas.openxmlformats.org/officeDocument/2006/relationships/hyperlink" Target="https://www.transfermarkt.com/nk-radomlje/transfers/verein/21460/w_s/pos/saison_id/2023" TargetMode="External"/><Relationship Id="rId1676" Type="http://schemas.openxmlformats.org/officeDocument/2006/relationships/hyperlink" Target="https://www.transfermarkt.com/nk-bravo/transfers/verein/26985/w_s/pos/saison_id/2023" TargetMode="External"/><Relationship Id="rId2727" Type="http://schemas.openxmlformats.org/officeDocument/2006/relationships/hyperlink" Target="https://www.transfermarkt.com/nk-domzale/transfers/verein/6248/w_s/pos/saison_id/2023" TargetMode="External"/><Relationship Id="rId1329" Type="http://schemas.openxmlformats.org/officeDocument/2006/relationships/hyperlink" Target="https://www.transfermarkt.com/nk-celje/transfers/verein/710/w_s/pos/saison_id/2023" TargetMode="External"/><Relationship Id="rId4899" Type="http://schemas.openxmlformats.org/officeDocument/2006/relationships/hyperlink" Target="https://www.transfermarkt.com/fc-koper/transfers/verein/433/w_s/pos/saison_id/2023" TargetMode="External"/><Relationship Id="rId5200" Type="http://schemas.openxmlformats.org/officeDocument/2006/relationships/hyperlink" Target="https://www.transfermarkt.com/ns-mura/kader/verein/4059/saison_id/2023" TargetMode="External"/><Relationship Id="rId8770" Type="http://schemas.openxmlformats.org/officeDocument/2006/relationships/hyperlink" Target="https://www.transfermarkt.com/nk-celje/kader/verein/710/saison_id/2023" TargetMode="External"/><Relationship Id="rId35" Type="http://schemas.openxmlformats.org/officeDocument/2006/relationships/hyperlink" Target="https://www.transfermarkt.com/nk-olimpija-ljubljana/transfers/verein/4772/w_s/pos/saison_id/2023" TargetMode="External"/><Relationship Id="rId1810" Type="http://schemas.openxmlformats.org/officeDocument/2006/relationships/hyperlink" Target="https://www.transfermarkt.com/nk-bravo/transfers/verein/26985/w_s/pos/saison_id/2023" TargetMode="External"/><Relationship Id="rId7372" Type="http://schemas.openxmlformats.org/officeDocument/2006/relationships/hyperlink" Target="https://www.transfermarkt.com/nk-olimpija-ljubljana/kader/verein/4772/saison_id/2023" TargetMode="External"/><Relationship Id="rId8423" Type="http://schemas.openxmlformats.org/officeDocument/2006/relationships/hyperlink" Target="https://www.transfermarkt.com/ns-mura/transfers/verein/4059/w_s/pos/saison_id/2023" TargetMode="External"/><Relationship Id="rId3982" Type="http://schemas.openxmlformats.org/officeDocument/2006/relationships/hyperlink" Target="https://www.transfermarkt.com/ns-mura/kader/verein/4059/saison_id/2023" TargetMode="External"/><Relationship Id="rId7025" Type="http://schemas.openxmlformats.org/officeDocument/2006/relationships/hyperlink" Target="https://www.transfermarkt.com/nk-maribor/transfers/verein/790/w_s/pos/saison_id/2023" TargetMode="External"/><Relationship Id="rId2584" Type="http://schemas.openxmlformats.org/officeDocument/2006/relationships/hyperlink" Target="https://www.transfermarkt.com/nk-radomlje/kader/verein/21460/saison_id/2023" TargetMode="External"/><Relationship Id="rId3635" Type="http://schemas.openxmlformats.org/officeDocument/2006/relationships/hyperlink" Target="https://www.transfermarkt.com/nk-maribor/transfers/verein/790/w_s/pos/saison_id/2023" TargetMode="External"/><Relationship Id="rId9197" Type="http://schemas.openxmlformats.org/officeDocument/2006/relationships/hyperlink" Target="https://www.transfermarkt.com/nk-maribor/transfers/verein/790/w_s/pos/saison_id/2023" TargetMode="External"/><Relationship Id="rId556" Type="http://schemas.openxmlformats.org/officeDocument/2006/relationships/hyperlink" Target="https://www.transfermarkt.com/ns-mura/kader/verein/4059/saison_id/2023" TargetMode="External"/><Relationship Id="rId1186" Type="http://schemas.openxmlformats.org/officeDocument/2006/relationships/hyperlink" Target="https://www.transfermarkt.com/nk-radomlje/kader/verein/21460/saison_id/2023" TargetMode="External"/><Relationship Id="rId2237" Type="http://schemas.openxmlformats.org/officeDocument/2006/relationships/hyperlink" Target="https://www.transfermarkt.com/nk-bravo/transfers/verein/26985/w_s/pos/saison_id/2023" TargetMode="External"/><Relationship Id="rId209" Type="http://schemas.openxmlformats.org/officeDocument/2006/relationships/hyperlink" Target="https://www.transfermarkt.com/nk-celje/transfers/verein/710/w_s/pos/saison_id/2023" TargetMode="External"/><Relationship Id="rId6858" Type="http://schemas.openxmlformats.org/officeDocument/2006/relationships/hyperlink" Target="https://www.transfermarkt.com/nk-celje/transfers/verein/710/w_s/pos/saison_id/2023" TargetMode="External"/><Relationship Id="rId7909" Type="http://schemas.openxmlformats.org/officeDocument/2006/relationships/hyperlink" Target="https://www.transfermarkt.com/nk-bravo/kader/verein/26985/saison_id/2023" TargetMode="External"/><Relationship Id="rId8280" Type="http://schemas.openxmlformats.org/officeDocument/2006/relationships/hyperlink" Target="https://www.transfermarkt.com/nk-rogaska/kader/verein/55601/saison_id/2023" TargetMode="External"/><Relationship Id="rId9331" Type="http://schemas.openxmlformats.org/officeDocument/2006/relationships/hyperlink" Target="https://www.transfermarkt.com/fc-koper/kader/verein/433/saison_id/2023" TargetMode="External"/><Relationship Id="rId1320" Type="http://schemas.openxmlformats.org/officeDocument/2006/relationships/hyperlink" Target="https://www.transfermarkt.com/nk-radomlje/transfers/verein/21460/w_s/pos/saison_id/2023" TargetMode="External"/><Relationship Id="rId4890" Type="http://schemas.openxmlformats.org/officeDocument/2006/relationships/hyperlink" Target="https://www.transfermarkt.com/nk-rogaska/transfers/verein/55601/w_s/pos/saison_id/2023" TargetMode="External"/><Relationship Id="rId5941" Type="http://schemas.openxmlformats.org/officeDocument/2006/relationships/hyperlink" Target="https://www.transfermarkt.com/nk-rogaska/kader/verein/55601/saison_id/2023" TargetMode="External"/><Relationship Id="rId3492" Type="http://schemas.openxmlformats.org/officeDocument/2006/relationships/hyperlink" Target="https://www.transfermarkt.com/nk-domzale/transfers/verein/6248/w_s/pos/saison_id/2023" TargetMode="External"/><Relationship Id="rId4543" Type="http://schemas.openxmlformats.org/officeDocument/2006/relationships/hyperlink" Target="https://www.transfermarkt.com/nk-domzale/kader/verein/6248/saison_id/2023" TargetMode="External"/><Relationship Id="rId2094" Type="http://schemas.openxmlformats.org/officeDocument/2006/relationships/hyperlink" Target="https://www.transfermarkt.com/nk-bravo/transfers/verein/26985/w_s/pos/saison_id/2023" TargetMode="External"/><Relationship Id="rId3145" Type="http://schemas.openxmlformats.org/officeDocument/2006/relationships/hyperlink" Target="https://www.transfermarkt.com/nk-bravo/kader/verein/26985/saison_id/2023" TargetMode="External"/><Relationship Id="rId7766" Type="http://schemas.openxmlformats.org/officeDocument/2006/relationships/hyperlink" Target="https://www.transfermarkt.com/nk-celje/transfers/verein/710/w_s/pos/saison_id/2023" TargetMode="External"/><Relationship Id="rId8817" Type="http://schemas.openxmlformats.org/officeDocument/2006/relationships/hyperlink" Target="https://www.transfermarkt.com/nk-bravo/transfers/verein/26985/w_s/pos/saison_id/2023" TargetMode="External"/><Relationship Id="rId6368" Type="http://schemas.openxmlformats.org/officeDocument/2006/relationships/hyperlink" Target="https://www.transfermarkt.com/nk-bravo/transfers/verein/26985/w_s/pos/saison_id/2023" TargetMode="External"/><Relationship Id="rId7419" Type="http://schemas.openxmlformats.org/officeDocument/2006/relationships/hyperlink" Target="https://www.transfermarkt.com/nk-celje/transfers/verein/710/w_s/pos/saison_id/2023" TargetMode="External"/><Relationship Id="rId200" Type="http://schemas.openxmlformats.org/officeDocument/2006/relationships/hyperlink" Target="https://www.transfermarkt.com/nk-domzale/transfers/verein/6248/w_s/pos/saison_id/2023" TargetMode="External"/><Relationship Id="rId2978" Type="http://schemas.openxmlformats.org/officeDocument/2006/relationships/hyperlink" Target="https://www.transfermarkt.com/nk-maribor/transfers/verein/790/w_s/pos/saison_id/2023" TargetMode="External"/><Relationship Id="rId7900" Type="http://schemas.openxmlformats.org/officeDocument/2006/relationships/hyperlink" Target="https://www.transfermarkt.com/ns-mura/kader/verein/4059/saison_id/2023" TargetMode="External"/><Relationship Id="rId5451" Type="http://schemas.openxmlformats.org/officeDocument/2006/relationships/hyperlink" Target="https://www.transfermarkt.com/ns-mura/transfers/verein/4059/w_s/pos/saison_id/2023" TargetMode="External"/><Relationship Id="rId6502" Type="http://schemas.openxmlformats.org/officeDocument/2006/relationships/hyperlink" Target="https://www.transfermarkt.com/nk-radomlje/kader/verein/21460/saison_id/2023" TargetMode="External"/><Relationship Id="rId4053" Type="http://schemas.openxmlformats.org/officeDocument/2006/relationships/hyperlink" Target="https://www.transfermarkt.com/nk-celje/transfers/verein/710/w_s/pos/saison_id/2023" TargetMode="External"/><Relationship Id="rId5104" Type="http://schemas.openxmlformats.org/officeDocument/2006/relationships/hyperlink" Target="https://www.transfermarkt.com/nk-celje/kader/verein/710/saison_id/2023" TargetMode="External"/><Relationship Id="rId8674" Type="http://schemas.openxmlformats.org/officeDocument/2006/relationships/hyperlink" Target="https://www.transfermarkt.com/nk-olimpija-ljubljana/kader/verein/4772/saison_id/2023" TargetMode="External"/><Relationship Id="rId1714" Type="http://schemas.openxmlformats.org/officeDocument/2006/relationships/hyperlink" Target="https://www.transfermarkt.com/nk-domzale/kader/verein/6248/saison_id/2023" TargetMode="External"/><Relationship Id="rId7276" Type="http://schemas.openxmlformats.org/officeDocument/2006/relationships/hyperlink" Target="https://www.transfermarkt.com/ns-mura/kader/verein/4059/saison_id/2023" TargetMode="External"/><Relationship Id="rId8327" Type="http://schemas.openxmlformats.org/officeDocument/2006/relationships/hyperlink" Target="https://www.transfermarkt.com/nk-maribor/transfers/verein/790/w_s/pos/saison_id/2023" TargetMode="External"/><Relationship Id="rId2488" Type="http://schemas.openxmlformats.org/officeDocument/2006/relationships/hyperlink" Target="https://www.transfermarkt.com/nk-celje/kader/verein/710/saison_id/2023" TargetMode="External"/><Relationship Id="rId3886" Type="http://schemas.openxmlformats.org/officeDocument/2006/relationships/hyperlink" Target="https://www.transfermarkt.com/nk-bravo/kader/verein/26985/saison_id/2023" TargetMode="External"/><Relationship Id="rId4937" Type="http://schemas.openxmlformats.org/officeDocument/2006/relationships/hyperlink" Target="https://www.transfermarkt.com/nk-maribor/transfers/verein/790/w_s/pos/saison_id/2023" TargetMode="External"/><Relationship Id="rId3539" Type="http://schemas.openxmlformats.org/officeDocument/2006/relationships/hyperlink" Target="https://www.transfermarkt.com/nk-bravo/transfers/verein/26985/w_s/pos/saison_id/2023" TargetMode="External"/><Relationship Id="rId6012" Type="http://schemas.openxmlformats.org/officeDocument/2006/relationships/hyperlink" Target="https://www.transfermarkt.com/nk-radomlje/transfers/verein/21460/w_s/pos/saison_id/2023" TargetMode="External"/><Relationship Id="rId7410" Type="http://schemas.openxmlformats.org/officeDocument/2006/relationships/hyperlink" Target="https://www.transfermarkt.com/nk-maribor/transfers/verein/790/w_s/pos/saison_id/2023" TargetMode="External"/><Relationship Id="rId9582" Type="http://schemas.openxmlformats.org/officeDocument/2006/relationships/hyperlink" Target="https://www.transfermarkt.com/nk-olimpija-ljubljana/transfers/verein/4772/w_s/pos/saison_id/2023" TargetMode="External"/><Relationship Id="rId941" Type="http://schemas.openxmlformats.org/officeDocument/2006/relationships/hyperlink" Target="https://www.transfermarkt.com/ns-mura/transfers/verein/4059/w_s/pos/saison_id/2023" TargetMode="External"/><Relationship Id="rId1571" Type="http://schemas.openxmlformats.org/officeDocument/2006/relationships/hyperlink" Target="https://www.transfermarkt.com/fc-koper/transfers/verein/433/w_s/pos/saison_id/2023" TargetMode="External"/><Relationship Id="rId2622" Type="http://schemas.openxmlformats.org/officeDocument/2006/relationships/hyperlink" Target="https://www.transfermarkt.com/nk-aluminij-kidricevo/transfers/verein/11033/w_s/pos/saison_id/2023" TargetMode="External"/><Relationship Id="rId8184" Type="http://schemas.openxmlformats.org/officeDocument/2006/relationships/hyperlink" Target="https://www.transfermarkt.com/nk-bravo/transfers/verein/26985/w_s/pos/saison_id/2023" TargetMode="External"/><Relationship Id="rId9235" Type="http://schemas.openxmlformats.org/officeDocument/2006/relationships/hyperlink" Target="https://www.transfermarkt.com/nk-aluminij-kidricevo/kader/verein/11033/saison_id/2023" TargetMode="External"/><Relationship Id="rId1224" Type="http://schemas.openxmlformats.org/officeDocument/2006/relationships/hyperlink" Target="https://www.transfermarkt.com/nk-celje/transfers/verein/710/w_s/pos/saison_id/2023" TargetMode="External"/><Relationship Id="rId4794" Type="http://schemas.openxmlformats.org/officeDocument/2006/relationships/hyperlink" Target="https://www.transfermarkt.com/nk-domzale/transfers/verein/6248/w_s/pos/saison_id/2023" TargetMode="External"/><Relationship Id="rId5845" Type="http://schemas.openxmlformats.org/officeDocument/2006/relationships/hyperlink" Target="https://www.transfermarkt.com/nk-maribor/kader/verein/790/saison_id/2023" TargetMode="External"/><Relationship Id="rId3396" Type="http://schemas.openxmlformats.org/officeDocument/2006/relationships/hyperlink" Target="https://www.transfermarkt.com/nk-domzale/transfers/verein/6248/w_s/pos/saison_id/2023" TargetMode="External"/><Relationship Id="rId4447" Type="http://schemas.openxmlformats.org/officeDocument/2006/relationships/hyperlink" Target="https://www.transfermarkt.com/nk-maribor/kader/verein/790/saison_id/2023" TargetMode="External"/><Relationship Id="rId3049" Type="http://schemas.openxmlformats.org/officeDocument/2006/relationships/hyperlink" Target="https://www.transfermarkt.com/nk-celje/kader/verein/710/saison_id/2023" TargetMode="External"/><Relationship Id="rId9092" Type="http://schemas.openxmlformats.org/officeDocument/2006/relationships/hyperlink" Target="https://www.transfermarkt.com/nk-celje/transfers/verein/710/w_s/pos/saison_id/2023" TargetMode="External"/><Relationship Id="rId1081" Type="http://schemas.openxmlformats.org/officeDocument/2006/relationships/hyperlink" Target="https://www.transfermarkt.com/ns-mura/kader/verein/4059/saison_id/2023" TargetMode="External"/><Relationship Id="rId3530" Type="http://schemas.openxmlformats.org/officeDocument/2006/relationships/hyperlink" Target="https://www.transfermarkt.com/nk-maribor/transfers/verein/790/w_s/pos/saison_id/2023" TargetMode="External"/><Relationship Id="rId451" Type="http://schemas.openxmlformats.org/officeDocument/2006/relationships/hyperlink" Target="https://www.transfermarkt.com/nk-radomlje/kader/verein/21460/saison_id/2023" TargetMode="External"/><Relationship Id="rId2132" Type="http://schemas.openxmlformats.org/officeDocument/2006/relationships/hyperlink" Target="https://www.transfermarkt.com/nk-maribor/transfers/verein/790/w_s/pos/saison_id/2023" TargetMode="External"/><Relationship Id="rId6753" Type="http://schemas.openxmlformats.org/officeDocument/2006/relationships/hyperlink" Target="https://www.transfermarkt.com/nk-celje/transfers/verein/710/w_s/pos/saison_id/2023" TargetMode="External"/><Relationship Id="rId7804" Type="http://schemas.openxmlformats.org/officeDocument/2006/relationships/hyperlink" Target="https://www.transfermarkt.com/nk-rogaska/kader/verein/55601/saison_id/2023" TargetMode="External"/><Relationship Id="rId104" Type="http://schemas.openxmlformats.org/officeDocument/2006/relationships/hyperlink" Target="https://www.transfermarkt.com/nk-celje/transfers/verein/710/w_s/pos/saison_id/2023" TargetMode="External"/><Relationship Id="rId5355" Type="http://schemas.openxmlformats.org/officeDocument/2006/relationships/hyperlink" Target="https://www.transfermarkt.com/nk-maribor/transfers/verein/790/w_s/pos/saison_id/2023" TargetMode="External"/><Relationship Id="rId6406" Type="http://schemas.openxmlformats.org/officeDocument/2006/relationships/hyperlink" Target="https://www.transfermarkt.com/nk-domzale/kader/verein/6248/saison_id/2023" TargetMode="External"/><Relationship Id="rId5008" Type="http://schemas.openxmlformats.org/officeDocument/2006/relationships/hyperlink" Target="https://www.transfermarkt.com/ns-mura/kader/verein/4059/saison_id/2023" TargetMode="External"/><Relationship Id="rId8578" Type="http://schemas.openxmlformats.org/officeDocument/2006/relationships/hyperlink" Target="https://www.transfermarkt.com/nk-rogaska/kader/verein/55601/saison_id/2023" TargetMode="External"/><Relationship Id="rId9629" Type="http://schemas.openxmlformats.org/officeDocument/2006/relationships/hyperlink" Target="https://www.transfermarkt.com/nk-domzale/transfers/verein/6248/w_s/pos/saison_id/2023" TargetMode="External"/><Relationship Id="rId1965" Type="http://schemas.openxmlformats.org/officeDocument/2006/relationships/hyperlink" Target="https://www.transfermarkt.com/nk-aluminij-kidricevo/transfers/verein/11033/w_s/pos/saison_id/2023" TargetMode="External"/><Relationship Id="rId1618" Type="http://schemas.openxmlformats.org/officeDocument/2006/relationships/hyperlink" Target="https://www.transfermarkt.com/nk-rogaska/kader/verein/55601/saison_id/2023" TargetMode="External"/><Relationship Id="rId3040" Type="http://schemas.openxmlformats.org/officeDocument/2006/relationships/hyperlink" Target="https://www.transfermarkt.com/nk-olimpija-ljubljana/kader/verein/4772/saison_id/2023" TargetMode="External"/><Relationship Id="rId7661" Type="http://schemas.openxmlformats.org/officeDocument/2006/relationships/hyperlink" Target="https://www.transfermarkt.com/ns-mura/transfers/verein/4059/w_s/pos/saison_id/2023" TargetMode="External"/><Relationship Id="rId8712" Type="http://schemas.openxmlformats.org/officeDocument/2006/relationships/hyperlink" Target="https://www.transfermarkt.com/fc-koper/transfers/verein/433/w_s/pos/saison_id/2023" TargetMode="External"/><Relationship Id="rId6263" Type="http://schemas.openxmlformats.org/officeDocument/2006/relationships/hyperlink" Target="https://www.transfermarkt.com/nk-rogaska/transfers/verein/55601/w_s/pos/saison_id/2023" TargetMode="External"/><Relationship Id="rId7314" Type="http://schemas.openxmlformats.org/officeDocument/2006/relationships/hyperlink" Target="https://www.transfermarkt.com/fc-koper/transfers/verein/433/w_s/pos/saison_id/2023" TargetMode="External"/><Relationship Id="rId2873" Type="http://schemas.openxmlformats.org/officeDocument/2006/relationships/hyperlink" Target="https://www.transfermarkt.com/nk-domzale/transfers/verein/6248/w_s/pos/saison_id/2023" TargetMode="External"/><Relationship Id="rId3924" Type="http://schemas.openxmlformats.org/officeDocument/2006/relationships/hyperlink" Target="https://www.transfermarkt.com/nk-domzale/transfers/verein/6248/w_s/pos/saison_id/2023" TargetMode="External"/><Relationship Id="rId9486" Type="http://schemas.openxmlformats.org/officeDocument/2006/relationships/hyperlink" Target="https://www.transfermarkt.com/nk-celje/transfers/verein/710/w_s/pos/saison_id/2023" TargetMode="External"/><Relationship Id="rId845" Type="http://schemas.openxmlformats.org/officeDocument/2006/relationships/hyperlink" Target="https://www.transfermarkt.com/nk-olimpija-ljubljana/transfers/verein/4772/w_s/pos/saison_id/2023" TargetMode="External"/><Relationship Id="rId1475" Type="http://schemas.openxmlformats.org/officeDocument/2006/relationships/hyperlink" Target="https://www.transfermarkt.com/nk-bravo/transfers/verein/26985/w_s/pos/saison_id/2023" TargetMode="External"/><Relationship Id="rId2526" Type="http://schemas.openxmlformats.org/officeDocument/2006/relationships/hyperlink" Target="https://www.transfermarkt.com/nk-aluminij-kidricevo/transfers/verein/11033/w_s/pos/saison_id/2023" TargetMode="External"/><Relationship Id="rId8088" Type="http://schemas.openxmlformats.org/officeDocument/2006/relationships/hyperlink" Target="https://www.transfermarkt.com/nk-rogaska/transfers/verein/55601/w_s/pos/saison_id/2023" TargetMode="External"/><Relationship Id="rId9139" Type="http://schemas.openxmlformats.org/officeDocument/2006/relationships/hyperlink" Target="https://www.transfermarkt.com/nk-olimpija-ljubljana/kader/verein/4772/saison_id/2023" TargetMode="External"/><Relationship Id="rId1128" Type="http://schemas.openxmlformats.org/officeDocument/2006/relationships/hyperlink" Target="https://www.transfermarkt.com/nk-bravo/transfers/verein/26985/w_s/pos/saison_id/2023" TargetMode="External"/><Relationship Id="rId4698" Type="http://schemas.openxmlformats.org/officeDocument/2006/relationships/hyperlink" Target="https://www.transfermarkt.com/ns-mura/transfers/verein/4059/w_s/pos/saison_id/2023" TargetMode="External"/><Relationship Id="rId5749" Type="http://schemas.openxmlformats.org/officeDocument/2006/relationships/hyperlink" Target="https://www.transfermarkt.com/nk-celje/kader/verein/710/saison_id/2023" TargetMode="External"/><Relationship Id="rId7171" Type="http://schemas.openxmlformats.org/officeDocument/2006/relationships/hyperlink" Target="https://www.transfermarkt.com/nk-bravo/kader/verein/26985/saison_id/2023" TargetMode="External"/><Relationship Id="rId8222" Type="http://schemas.openxmlformats.org/officeDocument/2006/relationships/hyperlink" Target="https://www.transfermarkt.com/ns-mura/transfers/verein/4059/w_s/pos/saison_id/2023" TargetMode="External"/><Relationship Id="rId9620" Type="http://schemas.openxmlformats.org/officeDocument/2006/relationships/hyperlink" Target="https://www.transfermarkt.com/nk-aluminij-kidricevo/transfers/verein/11033/w_s/pos/saison_id/2023" TargetMode="External"/><Relationship Id="rId3781" Type="http://schemas.openxmlformats.org/officeDocument/2006/relationships/hyperlink" Target="https://www.transfermarkt.com/nk-domzale/kader/verein/6248/saison_id/2023" TargetMode="External"/><Relationship Id="rId4832" Type="http://schemas.openxmlformats.org/officeDocument/2006/relationships/hyperlink" Target="https://www.transfermarkt.com/ns-mura/transfers/verein/4059/w_s/pos/saison_id/2023" TargetMode="External"/><Relationship Id="rId2383" Type="http://schemas.openxmlformats.org/officeDocument/2006/relationships/hyperlink" Target="https://www.transfermarkt.com/nk-radomlje/kader/verein/21460/saison_id/2023" TargetMode="External"/><Relationship Id="rId3434" Type="http://schemas.openxmlformats.org/officeDocument/2006/relationships/hyperlink" Target="https://www.transfermarkt.com/nk-bravo/transfers/verein/26985/w_s/pos/saison_id/2023" TargetMode="External"/><Relationship Id="rId355" Type="http://schemas.openxmlformats.org/officeDocument/2006/relationships/hyperlink" Target="https://www.transfermarkt.com/nk-rogaska/kader/verein/55601/saison_id/2023" TargetMode="External"/><Relationship Id="rId2036" Type="http://schemas.openxmlformats.org/officeDocument/2006/relationships/hyperlink" Target="https://www.transfermarkt.com/fc-koper/transfers/verein/433/w_s/pos/saison_id/2023" TargetMode="External"/><Relationship Id="rId6657" Type="http://schemas.openxmlformats.org/officeDocument/2006/relationships/hyperlink" Target="https://www.transfermarkt.com/ns-mura/transfers/verein/4059/w_s/pos/saison_id/2023" TargetMode="External"/><Relationship Id="rId7708" Type="http://schemas.openxmlformats.org/officeDocument/2006/relationships/hyperlink" Target="https://www.transfermarkt.com/fc-koper/kader/verein/433/saison_id/2023" TargetMode="External"/><Relationship Id="rId5259" Type="http://schemas.openxmlformats.org/officeDocument/2006/relationships/hyperlink" Target="https://www.transfermarkt.com/nk-domzale/transfers/verein/6248/w_s/pos/saison_id/2023" TargetMode="External"/><Relationship Id="rId9130" Type="http://schemas.openxmlformats.org/officeDocument/2006/relationships/hyperlink" Target="https://www.transfermarkt.com/nk-radomlje/kader/verein/21460/saison_id/2023" TargetMode="External"/><Relationship Id="rId1869" Type="http://schemas.openxmlformats.org/officeDocument/2006/relationships/hyperlink" Target="https://www.transfermarkt.com/nk-maribor/transfers/verein/790/w_s/pos/saison_id/2023" TargetMode="External"/><Relationship Id="rId3291" Type="http://schemas.openxmlformats.org/officeDocument/2006/relationships/hyperlink" Target="https://www.transfermarkt.com/fc-koper/transfers/verein/433/w_s/pos/saison_id/2023" TargetMode="External"/><Relationship Id="rId5740" Type="http://schemas.openxmlformats.org/officeDocument/2006/relationships/hyperlink" Target="https://www.transfermarkt.com/nk-aluminij-kidricevo/kader/verein/11033/saison_id/2023" TargetMode="External"/><Relationship Id="rId4342" Type="http://schemas.openxmlformats.org/officeDocument/2006/relationships/hyperlink" Target="https://www.transfermarkt.com/nk-olimpija-ljubljana/kader/verein/4772/saison_id/2023" TargetMode="External"/><Relationship Id="rId8963" Type="http://schemas.openxmlformats.org/officeDocument/2006/relationships/hyperlink" Target="https://www.transfermarkt.com/fc-koper/transfers/verein/433/w_s/pos/saison_id/2023" TargetMode="External"/><Relationship Id="rId7565" Type="http://schemas.openxmlformats.org/officeDocument/2006/relationships/hyperlink" Target="https://www.transfermarkt.com/nk-maribor/transfers/verein/790/w_s/pos/saison_id/2023" TargetMode="External"/><Relationship Id="rId8616" Type="http://schemas.openxmlformats.org/officeDocument/2006/relationships/hyperlink" Target="https://www.transfermarkt.com/nk-aluminij-kidricevo/transfers/verein/11033/w_s/pos/saison_id/2023" TargetMode="External"/><Relationship Id="rId6167" Type="http://schemas.openxmlformats.org/officeDocument/2006/relationships/hyperlink" Target="https://www.transfermarkt.com/nk-olimpija-ljubljana/transfers/verein/4772/w_s/pos/saison_id/2023" TargetMode="External"/><Relationship Id="rId7218" Type="http://schemas.openxmlformats.org/officeDocument/2006/relationships/hyperlink" Target="https://www.transfermarkt.com/nk-radomlje/transfers/verein/21460/w_s/pos/saison_id/2023" TargetMode="External"/><Relationship Id="rId2777" Type="http://schemas.openxmlformats.org/officeDocument/2006/relationships/hyperlink" Target="https://www.transfermarkt.com/nk-maribor/transfers/verein/790/w_s/pos/saison_id/2023" TargetMode="External"/><Relationship Id="rId749" Type="http://schemas.openxmlformats.org/officeDocument/2006/relationships/hyperlink" Target="https://www.transfermarkt.com/nk-celje/transfers/verein/710/w_s/pos/saison_id/2023" TargetMode="External"/><Relationship Id="rId1379" Type="http://schemas.openxmlformats.org/officeDocument/2006/relationships/hyperlink" Target="https://www.transfermarkt.com/nk-maribor/transfers/verein/790/w_s/pos/saison_id/2023" TargetMode="External"/><Relationship Id="rId3828" Type="http://schemas.openxmlformats.org/officeDocument/2006/relationships/hyperlink" Target="https://www.transfermarkt.com/nk-maribor/transfers/verein/790/w_s/pos/saison_id/2023" TargetMode="External"/><Relationship Id="rId5250" Type="http://schemas.openxmlformats.org/officeDocument/2006/relationships/hyperlink" Target="https://www.transfermarkt.com/nk-maribor/transfers/verein/790/w_s/pos/saison_id/2023" TargetMode="External"/><Relationship Id="rId6301" Type="http://schemas.openxmlformats.org/officeDocument/2006/relationships/hyperlink" Target="https://www.transfermarkt.com/nk-rogaska/kader/verein/55601/saison_id/2023" TargetMode="External"/><Relationship Id="rId85" Type="http://schemas.openxmlformats.org/officeDocument/2006/relationships/hyperlink" Target="https://www.transfermarkt.com/ns-mura/kader/verein/4059/saison_id/2023" TargetMode="External"/><Relationship Id="rId1860" Type="http://schemas.openxmlformats.org/officeDocument/2006/relationships/hyperlink" Target="https://www.transfermarkt.com/nk-domzale/transfers/verein/6248/w_s/pos/saison_id/2023" TargetMode="External"/><Relationship Id="rId2911" Type="http://schemas.openxmlformats.org/officeDocument/2006/relationships/hyperlink" Target="https://www.transfermarkt.com/nk-celje/kader/verein/710/saison_id/2023" TargetMode="External"/><Relationship Id="rId7075" Type="http://schemas.openxmlformats.org/officeDocument/2006/relationships/hyperlink" Target="https://www.transfermarkt.com/nk-maribor/transfers/verein/790/w_s/pos/saison_id/2023" TargetMode="External"/><Relationship Id="rId8473" Type="http://schemas.openxmlformats.org/officeDocument/2006/relationships/hyperlink" Target="https://www.transfermarkt.com/nk-domzale/kader/verein/6248/saison_id/2023" TargetMode="External"/><Relationship Id="rId9524" Type="http://schemas.openxmlformats.org/officeDocument/2006/relationships/hyperlink" Target="https://www.transfermarkt.com/nk-rogaska/transfers/verein/55601/w_s/pos/saison_id/2023" TargetMode="External"/><Relationship Id="rId1513" Type="http://schemas.openxmlformats.org/officeDocument/2006/relationships/hyperlink" Target="https://www.transfermarkt.com/nk-domzale/transfers/verein/6248/w_s/pos/saison_id/2023" TargetMode="External"/><Relationship Id="rId8126" Type="http://schemas.openxmlformats.org/officeDocument/2006/relationships/hyperlink" Target="https://www.transfermarkt.com/ns-mura/transfers/verein/4059/w_s/pos/saison_id/2023" TargetMode="External"/><Relationship Id="rId3685" Type="http://schemas.openxmlformats.org/officeDocument/2006/relationships/hyperlink" Target="https://www.transfermarkt.com/nk-aluminij-kidricevo/kader/verein/11033/saison_id/2023" TargetMode="External"/><Relationship Id="rId4736" Type="http://schemas.openxmlformats.org/officeDocument/2006/relationships/hyperlink" Target="https://www.transfermarkt.com/nk-rogaska/transfers/verein/55601/w_s/pos/saison_id/2023" TargetMode="External"/><Relationship Id="rId2287" Type="http://schemas.openxmlformats.org/officeDocument/2006/relationships/hyperlink" Target="https://www.transfermarkt.com/nk-domzale/kader/verein/6248/saison_id/2023" TargetMode="External"/><Relationship Id="rId3338" Type="http://schemas.openxmlformats.org/officeDocument/2006/relationships/hyperlink" Target="https://www.transfermarkt.com/nk-domzale/transfers/verein/6248/w_s/pos/saison_id/2023" TargetMode="External"/><Relationship Id="rId7959" Type="http://schemas.openxmlformats.org/officeDocument/2006/relationships/hyperlink" Target="https://www.transfermarkt.com/nk-celje/transfers/verein/710/w_s/pos/saison_id/2023" TargetMode="External"/><Relationship Id="rId259" Type="http://schemas.openxmlformats.org/officeDocument/2006/relationships/hyperlink" Target="https://www.transfermarkt.com/nk-bravo/kader/verein/26985/saison_id/2023" TargetMode="External"/><Relationship Id="rId9381" Type="http://schemas.openxmlformats.org/officeDocument/2006/relationships/hyperlink" Target="https://www.transfermarkt.com/nk-celje/transfers/verein/710/w_s/pos/saison_id/2023" TargetMode="External"/><Relationship Id="rId1370" Type="http://schemas.openxmlformats.org/officeDocument/2006/relationships/hyperlink" Target="https://www.transfermarkt.com/nk-olimpija-ljubljana/transfers/verein/4772/w_s/pos/saison_id/2023" TargetMode="External"/><Relationship Id="rId9034" Type="http://schemas.openxmlformats.org/officeDocument/2006/relationships/hyperlink" Target="https://www.transfermarkt.com/fc-koper/kader/verein/433/saison_id/2023" TargetMode="External"/><Relationship Id="rId740" Type="http://schemas.openxmlformats.org/officeDocument/2006/relationships/hyperlink" Target="https://www.transfermarkt.com/nk-radomlje/transfers/verein/21460/w_s/pos/saison_id/2023" TargetMode="External"/><Relationship Id="rId1023" Type="http://schemas.openxmlformats.org/officeDocument/2006/relationships/hyperlink" Target="https://www.transfermarkt.com/nk-maribor/transfers/verein/790/w_s/pos/saison_id/2023" TargetMode="External"/><Relationship Id="rId2421" Type="http://schemas.openxmlformats.org/officeDocument/2006/relationships/hyperlink" Target="https://www.transfermarkt.com/nk-rogaska/transfers/verein/55601/w_s/pos/saison_id/2023" TargetMode="External"/><Relationship Id="rId5991" Type="http://schemas.openxmlformats.org/officeDocument/2006/relationships/hyperlink" Target="https://www.transfermarkt.com/nk-domzale/transfers/verein/6248/w_s/pos/saison_id/2023" TargetMode="External"/><Relationship Id="rId4593" Type="http://schemas.openxmlformats.org/officeDocument/2006/relationships/hyperlink" Target="https://www.transfermarkt.com/nk-aluminij-kidricevo/transfers/verein/11033/w_s/pos/saison_id/2023" TargetMode="External"/><Relationship Id="rId5644" Type="http://schemas.openxmlformats.org/officeDocument/2006/relationships/hyperlink" Target="https://www.transfermarkt.com/nk-radomlje/kader/verein/21460/saison_id/2023" TargetMode="External"/><Relationship Id="rId3195" Type="http://schemas.openxmlformats.org/officeDocument/2006/relationships/hyperlink" Target="https://www.transfermarkt.com/ns-mura/transfers/verein/4059/w_s/pos/saison_id/2023" TargetMode="External"/><Relationship Id="rId4246" Type="http://schemas.openxmlformats.org/officeDocument/2006/relationships/hyperlink" Target="https://www.transfermarkt.com/ns-mura/kader/verein/4059/saison_id/2023" TargetMode="External"/><Relationship Id="rId8867" Type="http://schemas.openxmlformats.org/officeDocument/2006/relationships/hyperlink" Target="https://www.transfermarkt.com/nk-radomlje/transfers/verein/21460/w_s/pos/saison_id/2023" TargetMode="External"/><Relationship Id="rId7469" Type="http://schemas.openxmlformats.org/officeDocument/2006/relationships/hyperlink" Target="https://www.transfermarkt.com/nk-rogaska/transfers/verein/55601/w_s/pos/saison_id/2023" TargetMode="External"/><Relationship Id="rId1907" Type="http://schemas.openxmlformats.org/officeDocument/2006/relationships/hyperlink" Target="https://www.transfermarkt.com/ns-mura/transfers/verein/4059/w_s/pos/saison_id/2023" TargetMode="External"/><Relationship Id="rId250" Type="http://schemas.openxmlformats.org/officeDocument/2006/relationships/hyperlink" Target="https://www.transfermarkt.com/nk-aluminij-kidricevo/kader/verein/11033/saison_id/2023" TargetMode="External"/><Relationship Id="rId7950" Type="http://schemas.openxmlformats.org/officeDocument/2006/relationships/hyperlink" Target="https://www.transfermarkt.com/nk-aluminij-kidricevo/transfers/verein/11033/w_s/pos/saison_id/2023" TargetMode="External"/><Relationship Id="rId5154" Type="http://schemas.openxmlformats.org/officeDocument/2006/relationships/hyperlink" Target="https://www.transfermarkt.com/nk-domzale/transfers/verein/6248/w_s/pos/saison_id/2023" TargetMode="External"/><Relationship Id="rId6552" Type="http://schemas.openxmlformats.org/officeDocument/2006/relationships/hyperlink" Target="https://www.transfermarkt.com/nk-bravo/transfers/verein/26985/w_s/pos/saison_id/2023" TargetMode="External"/><Relationship Id="rId7603" Type="http://schemas.openxmlformats.org/officeDocument/2006/relationships/hyperlink" Target="https://www.transfermarkt.com/nk-celje/kader/verein/710/saison_id/2023" TargetMode="External"/><Relationship Id="rId6205" Type="http://schemas.openxmlformats.org/officeDocument/2006/relationships/hyperlink" Target="https://www.transfermarkt.com/nk-aluminij-kidricevo/kader/verein/11033/saison_id/2023" TargetMode="External"/><Relationship Id="rId1764" Type="http://schemas.openxmlformats.org/officeDocument/2006/relationships/hyperlink" Target="https://www.transfermarkt.com/nk-aluminij-kidricevo/transfers/verein/11033/w_s/pos/saison_id/2023" TargetMode="External"/><Relationship Id="rId2815" Type="http://schemas.openxmlformats.org/officeDocument/2006/relationships/hyperlink" Target="https://www.transfermarkt.com/nk-aluminij-kidricevo/kader/verein/11033/saison_id/2023" TargetMode="External"/><Relationship Id="rId8377" Type="http://schemas.openxmlformats.org/officeDocument/2006/relationships/hyperlink" Target="https://www.transfermarkt.com/nk-celje/kader/verein/710/saison_id/2023" TargetMode="External"/><Relationship Id="rId9428" Type="http://schemas.openxmlformats.org/officeDocument/2006/relationships/hyperlink" Target="https://www.transfermarkt.com/ns-mura/transfers/verein/4059/w_s/pos/saison_id/2023" TargetMode="External"/><Relationship Id="rId1417" Type="http://schemas.openxmlformats.org/officeDocument/2006/relationships/hyperlink" Target="https://www.transfermarkt.com/nk-bravo/kader/verein/26985/saison_id/2023" TargetMode="External"/><Relationship Id="rId4987" Type="http://schemas.openxmlformats.org/officeDocument/2006/relationships/hyperlink" Target="https://www.transfermarkt.com/fc-koper/kader/verein/433/saison_id/2023" TargetMode="External"/><Relationship Id="rId3589" Type="http://schemas.openxmlformats.org/officeDocument/2006/relationships/hyperlink" Target="https://www.transfermarkt.com/nk-bravo/kader/verein/26985/saison_id/2023" TargetMode="External"/><Relationship Id="rId7460" Type="http://schemas.openxmlformats.org/officeDocument/2006/relationships/hyperlink" Target="https://www.transfermarkt.com/nk-domzale/transfers/verein/6248/w_s/pos/saison_id/2023" TargetMode="External"/><Relationship Id="rId8511" Type="http://schemas.openxmlformats.org/officeDocument/2006/relationships/hyperlink" Target="https://www.transfermarkt.com/nk-bravo/transfers/verein/26985/w_s/pos/saison_id/2023" TargetMode="External"/><Relationship Id="rId6062" Type="http://schemas.openxmlformats.org/officeDocument/2006/relationships/hyperlink" Target="https://www.transfermarkt.com/nk-rogaska/transfers/verein/55601/w_s/pos/saison_id/2023" TargetMode="External"/><Relationship Id="rId7113" Type="http://schemas.openxmlformats.org/officeDocument/2006/relationships/hyperlink" Target="https://www.transfermarkt.com/nk-radomlje/transfers/verein/21460/w_s/pos/saison_id/2023" TargetMode="External"/><Relationship Id="rId9285" Type="http://schemas.openxmlformats.org/officeDocument/2006/relationships/hyperlink" Target="https://www.transfermarkt.com/nk-olimpija-ljubljana/transfers/verein/4772/w_s/pos/saison_id/2023" TargetMode="External"/><Relationship Id="rId991" Type="http://schemas.openxmlformats.org/officeDocument/2006/relationships/hyperlink" Target="https://www.transfermarkt.com/nk-olimpija-ljubljana/kader/verein/4772/saison_id/2023" TargetMode="External"/><Relationship Id="rId2672" Type="http://schemas.openxmlformats.org/officeDocument/2006/relationships/hyperlink" Target="https://www.transfermarkt.com/fc-koper/transfers/verein/433/w_s/pos/saison_id/2023" TargetMode="External"/><Relationship Id="rId3723" Type="http://schemas.openxmlformats.org/officeDocument/2006/relationships/hyperlink" Target="https://www.transfermarkt.com/nk-maribor/transfers/verein/790/w_s/pos/saison_id/2023" TargetMode="External"/><Relationship Id="rId644" Type="http://schemas.openxmlformats.org/officeDocument/2006/relationships/hyperlink" Target="https://www.transfermarkt.com/nk-rogaska/transfers/verein/55601/w_s/pos/saison_id/2023" TargetMode="External"/><Relationship Id="rId1274" Type="http://schemas.openxmlformats.org/officeDocument/2006/relationships/hyperlink" Target="https://www.transfermarkt.com/nk-radomlje/transfers/verein/21460/w_s/pos/saison_id/2023" TargetMode="External"/><Relationship Id="rId2325" Type="http://schemas.openxmlformats.org/officeDocument/2006/relationships/hyperlink" Target="https://www.transfermarkt.com/nk-aluminij-kidricevo/transfers/verein/11033/w_s/pos/saison_id/2023" TargetMode="External"/><Relationship Id="rId5895" Type="http://schemas.openxmlformats.org/officeDocument/2006/relationships/hyperlink" Target="https://www.transfermarkt.com/nk-domzale/transfers/verein/6248/w_s/pos/saison_id/2023" TargetMode="External"/><Relationship Id="rId6946" Type="http://schemas.openxmlformats.org/officeDocument/2006/relationships/hyperlink" Target="https://www.transfermarkt.com/nk-bravo/kader/verein/26985/saison_id/2023" TargetMode="External"/><Relationship Id="rId4497" Type="http://schemas.openxmlformats.org/officeDocument/2006/relationships/hyperlink" Target="https://www.transfermarkt.com/nk-rogaska/transfers/verein/55601/w_s/pos/saison_id/2023" TargetMode="External"/><Relationship Id="rId5548" Type="http://schemas.openxmlformats.org/officeDocument/2006/relationships/hyperlink" Target="https://www.transfermarkt.com/nk-celje/kader/verein/710/saison_id/2023" TargetMode="External"/><Relationship Id="rId3099" Type="http://schemas.openxmlformats.org/officeDocument/2006/relationships/hyperlink" Target="https://www.transfermarkt.com/nk-radomlje/transfers/verein/21460/w_s/pos/saison_id/2023" TargetMode="External"/><Relationship Id="rId8021" Type="http://schemas.openxmlformats.org/officeDocument/2006/relationships/hyperlink" Target="https://www.transfermarkt.com/nk-maribor/transfers/verein/790/w_s/pos/saison_id/2023" TargetMode="External"/><Relationship Id="rId3580" Type="http://schemas.openxmlformats.org/officeDocument/2006/relationships/hyperlink" Target="https://www.transfermarkt.com/fc-koper/kader/verein/433/saison_id/2023" TargetMode="External"/><Relationship Id="rId2182" Type="http://schemas.openxmlformats.org/officeDocument/2006/relationships/hyperlink" Target="https://www.transfermarkt.com/nk-celje/kader/verein/710/saison_id/2023" TargetMode="External"/><Relationship Id="rId3233" Type="http://schemas.openxmlformats.org/officeDocument/2006/relationships/hyperlink" Target="https://www.transfermarkt.com/nk-olimpija-ljubljana/transfers/verein/4772/w_s/pos/saison_id/2023" TargetMode="External"/><Relationship Id="rId4631" Type="http://schemas.openxmlformats.org/officeDocument/2006/relationships/hyperlink" Target="https://www.transfermarkt.com/nk-domzale/transfers/verein/6248/w_s/pos/saison_id/2023" TargetMode="External"/><Relationship Id="rId154" Type="http://schemas.openxmlformats.org/officeDocument/2006/relationships/hyperlink" Target="https://www.transfermarkt.com/nk-bravo/kader/verein/26985/saison_id/2023" TargetMode="External"/><Relationship Id="rId7854" Type="http://schemas.openxmlformats.org/officeDocument/2006/relationships/hyperlink" Target="https://www.transfermarkt.com/nk-celje/transfers/verein/710/w_s/pos/saison_id/2023" TargetMode="External"/><Relationship Id="rId8905" Type="http://schemas.openxmlformats.org/officeDocument/2006/relationships/hyperlink" Target="https://www.transfermarkt.com/nk-rogaska/kader/verein/55601/saison_id/2023" TargetMode="External"/><Relationship Id="rId6456" Type="http://schemas.openxmlformats.org/officeDocument/2006/relationships/hyperlink" Target="https://www.transfermarkt.com/nk-maribor/transfers/verein/790/w_s/pos/saison_id/2023" TargetMode="External"/><Relationship Id="rId7507" Type="http://schemas.openxmlformats.org/officeDocument/2006/relationships/hyperlink" Target="https://www.transfermarkt.com/nk-rogaska/kader/verein/55601/saison_id/2023" TargetMode="External"/><Relationship Id="rId5058" Type="http://schemas.openxmlformats.org/officeDocument/2006/relationships/hyperlink" Target="https://www.transfermarkt.com/nk-domzale/transfers/verein/6248/w_s/pos/saison_id/2023" TargetMode="External"/><Relationship Id="rId6109" Type="http://schemas.openxmlformats.org/officeDocument/2006/relationships/hyperlink" Target="https://www.transfermarkt.com/fc-koper/kader/verein/433/saison_id/2023" TargetMode="External"/><Relationship Id="rId9679" Type="http://schemas.openxmlformats.org/officeDocument/2006/relationships/hyperlink" Target="https://www.transfermarkt.com/nk-bravo/transfers/verein/26985/w_s/pos/saison_id/2023" TargetMode="External"/><Relationship Id="rId1668" Type="http://schemas.openxmlformats.org/officeDocument/2006/relationships/hyperlink" Target="https://www.transfermarkt.com/nk-olimpija-ljubljana/transfers/verein/4772/w_s/pos/saison_id/2023" TargetMode="External"/><Relationship Id="rId2719" Type="http://schemas.openxmlformats.org/officeDocument/2006/relationships/hyperlink" Target="https://www.transfermarkt.com/nk-celje/kader/verein/710/saison_id/2023" TargetMode="External"/><Relationship Id="rId3090" Type="http://schemas.openxmlformats.org/officeDocument/2006/relationships/hyperlink" Target="https://www.transfermarkt.com/nk-rogaska/transfers/verein/55601/w_s/pos/saison_id/2023" TargetMode="External"/><Relationship Id="rId4141" Type="http://schemas.openxmlformats.org/officeDocument/2006/relationships/hyperlink" Target="https://www.transfermarkt.com/ns-mura/kader/verein/4059/saison_id/2023" TargetMode="External"/><Relationship Id="rId7364" Type="http://schemas.openxmlformats.org/officeDocument/2006/relationships/hyperlink" Target="https://www.transfermarkt.com/nk-rogaska/transfers/verein/55601/w_s/pos/saison_id/2023" TargetMode="External"/><Relationship Id="rId8762" Type="http://schemas.openxmlformats.org/officeDocument/2006/relationships/hyperlink" Target="https://www.transfermarkt.com/nk-radomlje/transfers/verein/21460/w_s/pos/saison_id/2023" TargetMode="External"/><Relationship Id="rId27" Type="http://schemas.openxmlformats.org/officeDocument/2006/relationships/hyperlink" Target="https://www.transfermarkt.com/nk-celje/transfers/verein/710/w_s/pos/saison_id/2023" TargetMode="External"/><Relationship Id="rId1802" Type="http://schemas.openxmlformats.org/officeDocument/2006/relationships/hyperlink" Target="https://www.transfermarkt.com/nk-domzale/transfers/verein/6248/w_s/pos/saison_id/2023" TargetMode="External"/><Relationship Id="rId7017" Type="http://schemas.openxmlformats.org/officeDocument/2006/relationships/hyperlink" Target="https://www.transfermarkt.com/nk-celje/transfers/verein/710/w_s/pos/saison_id/2023" TargetMode="External"/><Relationship Id="rId8415" Type="http://schemas.openxmlformats.org/officeDocument/2006/relationships/hyperlink" Target="https://www.transfermarkt.com/fc-koper/transfers/verein/433/w_s/pos/saison_id/2023" TargetMode="External"/><Relationship Id="rId3974" Type="http://schemas.openxmlformats.org/officeDocument/2006/relationships/hyperlink" Target="https://www.transfermarkt.com/nk-bravo/transfers/verein/26985/w_s/pos/saison_id/2023" TargetMode="External"/><Relationship Id="rId895" Type="http://schemas.openxmlformats.org/officeDocument/2006/relationships/hyperlink" Target="https://www.transfermarkt.com/nk-olimpija-ljubljana/kader/verein/4772/saison_id/2023" TargetMode="External"/><Relationship Id="rId2576" Type="http://schemas.openxmlformats.org/officeDocument/2006/relationships/hyperlink" Target="https://www.transfermarkt.com/nk-rogaska/transfers/verein/55601/w_s/pos/saison_id/2023" TargetMode="External"/><Relationship Id="rId3627" Type="http://schemas.openxmlformats.org/officeDocument/2006/relationships/hyperlink" Target="https://www.transfermarkt.com/nk-aluminij-kidricevo/transfers/verein/11033/w_s/pos/saison_id/2023" TargetMode="External"/><Relationship Id="rId9189" Type="http://schemas.openxmlformats.org/officeDocument/2006/relationships/hyperlink" Target="https://www.transfermarkt.com/nk-bravo/transfers/verein/26985/w_s/pos/saison_id/2023" TargetMode="External"/><Relationship Id="rId548" Type="http://schemas.openxmlformats.org/officeDocument/2006/relationships/hyperlink" Target="https://www.transfermarkt.com/nk-celje/transfers/verein/710/w_s/pos/saison_id/2023" TargetMode="External"/><Relationship Id="rId1178" Type="http://schemas.openxmlformats.org/officeDocument/2006/relationships/hyperlink" Target="https://www.transfermarkt.com/ns-mura/transfers/verein/4059/w_s/pos/saison_id/2023" TargetMode="External"/><Relationship Id="rId2229" Type="http://schemas.openxmlformats.org/officeDocument/2006/relationships/hyperlink" Target="https://www.transfermarkt.com/nk-celje/transfers/verein/710/w_s/pos/saison_id/2023" TargetMode="External"/><Relationship Id="rId5799" Type="http://schemas.openxmlformats.org/officeDocument/2006/relationships/hyperlink" Target="https://www.transfermarkt.com/fc-koper/kader/verein/433/saison_id/2023" TargetMode="External"/><Relationship Id="rId6100" Type="http://schemas.openxmlformats.org/officeDocument/2006/relationships/hyperlink" Target="https://www.transfermarkt.com/nk-bravo/kader/verein/26985/saison_id/2023" TargetMode="External"/><Relationship Id="rId9670" Type="http://schemas.openxmlformats.org/officeDocument/2006/relationships/hyperlink" Target="https://www.transfermarkt.com/nk-celje/kader/verein/710/saison_id/2023" TargetMode="External"/><Relationship Id="rId8272" Type="http://schemas.openxmlformats.org/officeDocument/2006/relationships/hyperlink" Target="https://www.transfermarkt.com/nk-rogaska/transfers/verein/55601/w_s/pos/saison_id/2023" TargetMode="External"/><Relationship Id="rId9323" Type="http://schemas.openxmlformats.org/officeDocument/2006/relationships/hyperlink" Target="https://www.transfermarkt.com/nk-domzale/transfers/verein/6248/w_s/pos/saison_id/2023" TargetMode="External"/><Relationship Id="rId1312" Type="http://schemas.openxmlformats.org/officeDocument/2006/relationships/hyperlink" Target="https://www.transfermarkt.com/nk-radomlje/kader/verein/21460/saison_id/2023" TargetMode="External"/><Relationship Id="rId2710" Type="http://schemas.openxmlformats.org/officeDocument/2006/relationships/hyperlink" Target="https://www.transfermarkt.com/ns-mura/kader/verein/4059/saison_id/2023" TargetMode="External"/><Relationship Id="rId4882" Type="http://schemas.openxmlformats.org/officeDocument/2006/relationships/hyperlink" Target="https://www.transfermarkt.com/nk-rogaska/kader/verein/55601/saison_id/2023" TargetMode="External"/><Relationship Id="rId5933" Type="http://schemas.openxmlformats.org/officeDocument/2006/relationships/hyperlink" Target="https://www.transfermarkt.com/nk-aluminij-kidricevo/transfers/verein/11033/w_s/pos/saison_id/2023" TargetMode="External"/><Relationship Id="rId2086" Type="http://schemas.openxmlformats.org/officeDocument/2006/relationships/hyperlink" Target="https://www.transfermarkt.com/nk-rogaska/kader/verein/55601/saison_id/2023" TargetMode="External"/><Relationship Id="rId3484" Type="http://schemas.openxmlformats.org/officeDocument/2006/relationships/hyperlink" Target="https://www.transfermarkt.com/fc-koper/kader/verein/433/saison_id/2023" TargetMode="External"/><Relationship Id="rId4535" Type="http://schemas.openxmlformats.org/officeDocument/2006/relationships/hyperlink" Target="https://www.transfermarkt.com/nk-maribor/transfers/verein/790/w_s/pos/saison_id/2023" TargetMode="External"/><Relationship Id="rId3137" Type="http://schemas.openxmlformats.org/officeDocument/2006/relationships/hyperlink" Target="https://www.transfermarkt.com/nk-rogaska/transfers/verein/55601/w_s/pos/saison_id/2023" TargetMode="External"/><Relationship Id="rId7758" Type="http://schemas.openxmlformats.org/officeDocument/2006/relationships/hyperlink" Target="https://www.transfermarkt.com/nk-radomlje/transfers/verein/21460/w_s/pos/saison_id/2023" TargetMode="External"/><Relationship Id="rId8809" Type="http://schemas.openxmlformats.org/officeDocument/2006/relationships/hyperlink" Target="https://www.transfermarkt.com/nk-bravo/kader/verein/26985/saison_id/2023" TargetMode="External"/><Relationship Id="rId9180" Type="http://schemas.openxmlformats.org/officeDocument/2006/relationships/hyperlink" Target="https://www.transfermarkt.com/nk-celje/transfers/verein/710/w_s/pos/saison_id/2023" TargetMode="External"/><Relationship Id="rId2220" Type="http://schemas.openxmlformats.org/officeDocument/2006/relationships/hyperlink" Target="https://www.transfermarkt.com/nk-domzale/transfers/verein/6248/w_s/pos/saison_id/2023" TargetMode="External"/><Relationship Id="rId5790" Type="http://schemas.openxmlformats.org/officeDocument/2006/relationships/hyperlink" Target="https://www.transfermarkt.com/nk-olimpija-ljubljana/transfers/verein/4772/w_s/pos/saison_id/2023" TargetMode="External"/><Relationship Id="rId4392" Type="http://schemas.openxmlformats.org/officeDocument/2006/relationships/hyperlink" Target="https://www.transfermarkt.com/fc-koper/transfers/verein/433/w_s/pos/saison_id/2023" TargetMode="External"/><Relationship Id="rId5443" Type="http://schemas.openxmlformats.org/officeDocument/2006/relationships/hyperlink" Target="https://www.transfermarkt.com/nk-rogaska/kader/verein/55601/saison_id/2023" TargetMode="External"/><Relationship Id="rId6841" Type="http://schemas.openxmlformats.org/officeDocument/2006/relationships/hyperlink" Target="https://www.transfermarkt.com/nk-rogaska/kader/verein/55601/saison_id/2023" TargetMode="External"/><Relationship Id="rId4045" Type="http://schemas.openxmlformats.org/officeDocument/2006/relationships/hyperlink" Target="https://www.transfermarkt.com/nk-rogaska/kader/verein/55601/saison_id/2023" TargetMode="External"/><Relationship Id="rId8666" Type="http://schemas.openxmlformats.org/officeDocument/2006/relationships/hyperlink" Target="https://www.transfermarkt.com/nk-rogaska/transfers/verein/55601/w_s/pos/saison_id/2023" TargetMode="External"/><Relationship Id="rId1706" Type="http://schemas.openxmlformats.org/officeDocument/2006/relationships/hyperlink" Target="https://www.transfermarkt.com/nk-celje/transfers/verein/710/w_s/pos/saison_id/2023" TargetMode="External"/><Relationship Id="rId7268" Type="http://schemas.openxmlformats.org/officeDocument/2006/relationships/hyperlink" Target="https://www.transfermarkt.com/nk-celje/transfers/verein/710/w_s/pos/saison_id/2023" TargetMode="External"/><Relationship Id="rId8319" Type="http://schemas.openxmlformats.org/officeDocument/2006/relationships/hyperlink" Target="https://www.transfermarkt.com/ns-mura/transfers/verein/4059/w_s/pos/saison_id/2023" TargetMode="External"/><Relationship Id="rId3878" Type="http://schemas.openxmlformats.org/officeDocument/2006/relationships/hyperlink" Target="https://www.transfermarkt.com/ns-mura/transfers/verein/4059/w_s/pos/saison_id/2023" TargetMode="External"/><Relationship Id="rId4929" Type="http://schemas.openxmlformats.org/officeDocument/2006/relationships/hyperlink" Target="https://www.transfermarkt.com/nk-radomlje/transfers/verein/21460/w_s/pos/saison_id/2023" TargetMode="External"/><Relationship Id="rId8800" Type="http://schemas.openxmlformats.org/officeDocument/2006/relationships/hyperlink" Target="https://www.transfermarkt.com/nk-maribor/kader/verein/790/saison_id/2023" TargetMode="External"/><Relationship Id="rId799" Type="http://schemas.openxmlformats.org/officeDocument/2006/relationships/hyperlink" Target="https://www.transfermarkt.com/nk-radomlje/kader/verein/21460/saison_id/2023" TargetMode="External"/><Relationship Id="rId6351" Type="http://schemas.openxmlformats.org/officeDocument/2006/relationships/hyperlink" Target="https://www.transfermarkt.com/nk-celje/transfers/verein/710/w_s/pos/saison_id/2023" TargetMode="External"/><Relationship Id="rId7402" Type="http://schemas.openxmlformats.org/officeDocument/2006/relationships/hyperlink" Target="https://www.transfermarkt.com/nk-maribor/kader/verein/790/saison_id/2023" TargetMode="External"/><Relationship Id="rId6004" Type="http://schemas.openxmlformats.org/officeDocument/2006/relationships/hyperlink" Target="https://www.transfermarkt.com/nk-olimpija-ljubljana/kader/verein/4772/saison_id/2023" TargetMode="External"/><Relationship Id="rId9574" Type="http://schemas.openxmlformats.org/officeDocument/2006/relationships/hyperlink" Target="https://www.transfermarkt.com/nk-olimpija-ljubljana/kader/verein/4772/saison_id/2023" TargetMode="External"/><Relationship Id="rId2961" Type="http://schemas.openxmlformats.org/officeDocument/2006/relationships/hyperlink" Target="https://www.transfermarkt.com/fc-koper/transfers/verein/433/w_s/pos/saison_id/2023" TargetMode="External"/><Relationship Id="rId8176" Type="http://schemas.openxmlformats.org/officeDocument/2006/relationships/hyperlink" Target="https://www.transfermarkt.com/nk-bravo/kader/verein/26985/saison_id/2023" TargetMode="External"/><Relationship Id="rId9227" Type="http://schemas.openxmlformats.org/officeDocument/2006/relationships/hyperlink" Target="https://www.transfermarkt.com/nk-olimpija-ljubljana/transfers/verein/4772/w_s/pos/saison_id/2023" TargetMode="External"/><Relationship Id="rId933" Type="http://schemas.openxmlformats.org/officeDocument/2006/relationships/hyperlink" Target="https://www.transfermarkt.com/nk-domzale/kader/verein/6248/saison_id/2023" TargetMode="External"/><Relationship Id="rId1563" Type="http://schemas.openxmlformats.org/officeDocument/2006/relationships/hyperlink" Target="https://www.transfermarkt.com/nk-radomlje/transfers/verein/21460/w_s/pos/saison_id/2023" TargetMode="External"/><Relationship Id="rId2614" Type="http://schemas.openxmlformats.org/officeDocument/2006/relationships/hyperlink" Target="https://www.transfermarkt.com/fc-koper/kader/verein/433/saison_id/2023" TargetMode="External"/><Relationship Id="rId1216" Type="http://schemas.openxmlformats.org/officeDocument/2006/relationships/hyperlink" Target="https://www.transfermarkt.com/nk-celje/kader/verein/710/saison_id/2023" TargetMode="External"/><Relationship Id="rId4786" Type="http://schemas.openxmlformats.org/officeDocument/2006/relationships/hyperlink" Target="https://www.transfermarkt.com/nk-domzale/kader/verein/6248/saison_id/2023" TargetMode="External"/><Relationship Id="rId5837" Type="http://schemas.openxmlformats.org/officeDocument/2006/relationships/hyperlink" Target="https://www.transfermarkt.com/nk-domzale/transfers/verein/6248/w_s/pos/saison_id/2023" TargetMode="External"/><Relationship Id="rId3388" Type="http://schemas.openxmlformats.org/officeDocument/2006/relationships/hyperlink" Target="https://www.transfermarkt.com/nk-domzale/kader/verein/6248/saison_id/2023" TargetMode="External"/><Relationship Id="rId4439" Type="http://schemas.openxmlformats.org/officeDocument/2006/relationships/hyperlink" Target="https://www.transfermarkt.com/nk-bravo/transfers/verein/26985/w_s/pos/saison_id/2023" TargetMode="External"/><Relationship Id="rId8310" Type="http://schemas.openxmlformats.org/officeDocument/2006/relationships/hyperlink" Target="https://www.transfermarkt.com/nk-celje/transfers/verein/710/w_s/pos/saison_id/2023" TargetMode="External"/><Relationship Id="rId790" Type="http://schemas.openxmlformats.org/officeDocument/2006/relationships/hyperlink" Target="https://www.transfermarkt.com/nk-radomlje/kader/verein/21460/saison_id/2023" TargetMode="External"/><Relationship Id="rId2471" Type="http://schemas.openxmlformats.org/officeDocument/2006/relationships/hyperlink" Target="https://www.transfermarkt.com/nk-rogaska/transfers/verein/55601/w_s/pos/saison_id/2023" TargetMode="External"/><Relationship Id="rId3522" Type="http://schemas.openxmlformats.org/officeDocument/2006/relationships/hyperlink" Target="https://www.transfermarkt.com/nk-aluminij-kidricevo/transfers/verein/11033/w_s/pos/saison_id/2023" TargetMode="External"/><Relationship Id="rId4920" Type="http://schemas.openxmlformats.org/officeDocument/2006/relationships/hyperlink" Target="https://www.transfermarkt.com/nk-domzale/transfers/verein/6248/w_s/pos/saison_id/2023" TargetMode="External"/><Relationship Id="rId9084" Type="http://schemas.openxmlformats.org/officeDocument/2006/relationships/hyperlink" Target="https://www.transfermarkt.com/ns-mura/transfers/verein/4059/w_s/pos/saison_id/2023" TargetMode="External"/><Relationship Id="rId443" Type="http://schemas.openxmlformats.org/officeDocument/2006/relationships/hyperlink" Target="https://www.transfermarkt.com/nk-celje/transfers/verein/710/w_s/pos/saison_id/2023" TargetMode="External"/><Relationship Id="rId1073" Type="http://schemas.openxmlformats.org/officeDocument/2006/relationships/hyperlink" Target="https://www.transfermarkt.com/nk-celje/transfers/verein/710/w_s/pos/saison_id/2023" TargetMode="External"/><Relationship Id="rId2124" Type="http://schemas.openxmlformats.org/officeDocument/2006/relationships/hyperlink" Target="https://www.transfermarkt.com/ns-mura/transfers/verein/4059/w_s/pos/saison_id/2023" TargetMode="External"/><Relationship Id="rId4296" Type="http://schemas.openxmlformats.org/officeDocument/2006/relationships/hyperlink" Target="https://www.transfermarkt.com/nk-aluminij-kidricevo/transfers/verein/11033/w_s/pos/saison_id/2023" TargetMode="External"/><Relationship Id="rId5694" Type="http://schemas.openxmlformats.org/officeDocument/2006/relationships/hyperlink" Target="https://www.transfermarkt.com/nk-radomlje/transfers/verein/21460/w_s/pos/saison_id/2023" TargetMode="External"/><Relationship Id="rId6745" Type="http://schemas.openxmlformats.org/officeDocument/2006/relationships/hyperlink" Target="https://www.transfermarkt.com/nk-celje/kader/verein/710/saison_id/2023" TargetMode="External"/><Relationship Id="rId5347" Type="http://schemas.openxmlformats.org/officeDocument/2006/relationships/hyperlink" Target="https://www.transfermarkt.com/nk-maribor/kader/verein/790/saison_id/2023" TargetMode="External"/><Relationship Id="rId1957" Type="http://schemas.openxmlformats.org/officeDocument/2006/relationships/hyperlink" Target="https://www.transfermarkt.com/nk-radomlje/kader/verein/21460/saison_id/2023" TargetMode="External"/><Relationship Id="rId4430" Type="http://schemas.openxmlformats.org/officeDocument/2006/relationships/hyperlink" Target="https://www.transfermarkt.com/fc-koper/transfers/verein/433/w_s/pos/saison_id/2023" TargetMode="External"/><Relationship Id="rId3032" Type="http://schemas.openxmlformats.org/officeDocument/2006/relationships/hyperlink" Target="https://www.transfermarkt.com/nk-maribor/transfers/verein/790/w_s/pos/saison_id/2023" TargetMode="External"/><Relationship Id="rId7653" Type="http://schemas.openxmlformats.org/officeDocument/2006/relationships/hyperlink" Target="https://www.transfermarkt.com/nk-maribor/transfers/verein/790/w_s/pos/saison_id/2023" TargetMode="External"/><Relationship Id="rId6255" Type="http://schemas.openxmlformats.org/officeDocument/2006/relationships/hyperlink" Target="https://www.transfermarkt.com/nk-maribor/transfers/verein/790/w_s/pos/saison_id/2023" TargetMode="External"/><Relationship Id="rId7306" Type="http://schemas.openxmlformats.org/officeDocument/2006/relationships/hyperlink" Target="https://www.transfermarkt.com/nk-radomlje/kader/verein/21460/saison_id/2023" TargetMode="External"/><Relationship Id="rId8704" Type="http://schemas.openxmlformats.org/officeDocument/2006/relationships/hyperlink" Target="https://www.transfermarkt.com/nk-bravo/kader/verein/26985/saison_id/2023" TargetMode="External"/><Relationship Id="rId2865" Type="http://schemas.openxmlformats.org/officeDocument/2006/relationships/hyperlink" Target="https://www.transfermarkt.com/nk-celje/transfers/verein/710/w_s/pos/saison_id/2023" TargetMode="External"/><Relationship Id="rId3916" Type="http://schemas.openxmlformats.org/officeDocument/2006/relationships/hyperlink" Target="https://www.transfermarkt.com/nk-domzale/kader/verein/6248/saison_id/2023" TargetMode="External"/><Relationship Id="rId9478" Type="http://schemas.openxmlformats.org/officeDocument/2006/relationships/hyperlink" Target="https://www.transfermarkt.com/nk-celje/kader/verein/710/saison_id/2023" TargetMode="External"/><Relationship Id="rId837" Type="http://schemas.openxmlformats.org/officeDocument/2006/relationships/hyperlink" Target="https://www.transfermarkt.com/nk-celje/transfers/verein/710/w_s/pos/saison_id/2023" TargetMode="External"/><Relationship Id="rId1467" Type="http://schemas.openxmlformats.org/officeDocument/2006/relationships/hyperlink" Target="https://www.transfermarkt.com/nk-rogaska/transfers/verein/55601/w_s/pos/saison_id/2023" TargetMode="External"/><Relationship Id="rId2518" Type="http://schemas.openxmlformats.org/officeDocument/2006/relationships/hyperlink" Target="https://www.transfermarkt.com/nk-olimpija-ljubljana/kader/verein/4772/saison_id/2023" TargetMode="External"/><Relationship Id="rId8561" Type="http://schemas.openxmlformats.org/officeDocument/2006/relationships/hyperlink" Target="https://www.transfermarkt.com/nk-domzale/transfers/verein/6248/w_s/pos/saison_id/2023" TargetMode="External"/><Relationship Id="rId9612" Type="http://schemas.openxmlformats.org/officeDocument/2006/relationships/hyperlink" Target="https://www.transfermarkt.com/ns-mura/transfers/verein/4059/w_s/pos/saison_id/2023" TargetMode="External"/><Relationship Id="rId1601" Type="http://schemas.openxmlformats.org/officeDocument/2006/relationships/hyperlink" Target="https://www.transfermarkt.com/ns-mura/transfers/verein/4059/w_s/pos/saison_id/2023" TargetMode="External"/><Relationship Id="rId7163" Type="http://schemas.openxmlformats.org/officeDocument/2006/relationships/hyperlink" Target="https://www.transfermarkt.com/nk-aluminij-kidricevo/transfers/verein/11033/w_s/pos/saison_id/2023" TargetMode="External"/><Relationship Id="rId8214" Type="http://schemas.openxmlformats.org/officeDocument/2006/relationships/hyperlink" Target="https://www.transfermarkt.com/nk-celje/kader/verein/710/saison_id/2023" TargetMode="External"/><Relationship Id="rId694" Type="http://schemas.openxmlformats.org/officeDocument/2006/relationships/hyperlink" Target="https://www.transfermarkt.com/nk-bravo/kader/verein/26985/saison_id/2023" TargetMode="External"/><Relationship Id="rId2375" Type="http://schemas.openxmlformats.org/officeDocument/2006/relationships/hyperlink" Target="https://www.transfermarkt.com/fc-koper/transfers/verein/433/w_s/pos/saison_id/2023" TargetMode="External"/><Relationship Id="rId3773" Type="http://schemas.openxmlformats.org/officeDocument/2006/relationships/hyperlink" Target="https://www.transfermarkt.com/nk-aluminij-kidricevo/transfers/verein/11033/w_s/pos/saison_id/2023" TargetMode="External"/><Relationship Id="rId4824" Type="http://schemas.openxmlformats.org/officeDocument/2006/relationships/hyperlink" Target="https://www.transfermarkt.com/nk-rogaska/transfers/verein/55601/w_s/pos/saison_id/2023" TargetMode="External"/><Relationship Id="rId347" Type="http://schemas.openxmlformats.org/officeDocument/2006/relationships/hyperlink" Target="https://www.transfermarkt.com/nk-domzale/transfers/verein/6248/w_s/pos/saison_id/2023" TargetMode="External"/><Relationship Id="rId2028" Type="http://schemas.openxmlformats.org/officeDocument/2006/relationships/hyperlink" Target="https://www.transfermarkt.com/nk-rogaska/transfers/verein/55601/w_s/pos/saison_id/2023" TargetMode="External"/><Relationship Id="rId3426" Type="http://schemas.openxmlformats.org/officeDocument/2006/relationships/hyperlink" Target="https://www.transfermarkt.com/nk-olimpija-ljubljana/transfers/verein/4772/w_s/pos/saison_id/2023" TargetMode="External"/><Relationship Id="rId6996" Type="http://schemas.openxmlformats.org/officeDocument/2006/relationships/hyperlink" Target="https://www.transfermarkt.com/fc-koper/transfers/verein/433/w_s/pos/saison_id/2023" TargetMode="External"/><Relationship Id="rId5598" Type="http://schemas.openxmlformats.org/officeDocument/2006/relationships/hyperlink" Target="https://www.transfermarkt.com/nk-aluminij-kidricevo/transfers/verein/11033/w_s/pos/saison_id/2023" TargetMode="External"/><Relationship Id="rId6649" Type="http://schemas.openxmlformats.org/officeDocument/2006/relationships/hyperlink" Target="https://www.transfermarkt.com/ns-mura/kader/verein/4059/saison_id/2023" TargetMode="External"/><Relationship Id="rId8071" Type="http://schemas.openxmlformats.org/officeDocument/2006/relationships/hyperlink" Target="https://www.transfermarkt.com/nk-aluminij-kidricevo/kader/verein/11033/saison_id/2023" TargetMode="External"/><Relationship Id="rId9122" Type="http://schemas.openxmlformats.org/officeDocument/2006/relationships/hyperlink" Target="https://www.transfermarkt.com/nk-domzale/transfers/verein/6248/w_s/pos/saison_id/2023" TargetMode="External"/><Relationship Id="rId1111" Type="http://schemas.openxmlformats.org/officeDocument/2006/relationships/hyperlink" Target="https://www.transfermarkt.com/nk-radomlje/kader/verein/21460/saison_id/2023" TargetMode="External"/><Relationship Id="rId4681" Type="http://schemas.openxmlformats.org/officeDocument/2006/relationships/hyperlink" Target="https://www.transfermarkt.com/nk-domzale/kader/verein/6248/saison_id/2023" TargetMode="External"/><Relationship Id="rId5732" Type="http://schemas.openxmlformats.org/officeDocument/2006/relationships/hyperlink" Target="https://www.transfermarkt.com/nk-olimpija-ljubljana/transfers/verein/4772/w_s/pos/saison_id/2023" TargetMode="External"/><Relationship Id="rId3283" Type="http://schemas.openxmlformats.org/officeDocument/2006/relationships/hyperlink" Target="https://www.transfermarkt.com/nk-aluminij-kidricevo/kader/verein/11033/saison_id/2023" TargetMode="External"/><Relationship Id="rId4334" Type="http://schemas.openxmlformats.org/officeDocument/2006/relationships/hyperlink" Target="https://www.transfermarkt.com/nk-domzale/transfers/verein/6248/w_s/pos/saison_id/2023" TargetMode="External"/><Relationship Id="rId8955" Type="http://schemas.openxmlformats.org/officeDocument/2006/relationships/hyperlink" Target="https://www.transfermarkt.com/nk-olimpija-ljubljana/transfers/verein/4772/w_s/pos/saison_id/2023" TargetMode="External"/><Relationship Id="rId6159" Type="http://schemas.openxmlformats.org/officeDocument/2006/relationships/hyperlink" Target="https://www.transfermarkt.com/nk-celje/transfers/verein/710/w_s/pos/saison_id/2023" TargetMode="External"/><Relationship Id="rId7557" Type="http://schemas.openxmlformats.org/officeDocument/2006/relationships/hyperlink" Target="https://www.transfermarkt.com/nk-radomlje/kader/verein/21460/saison_id/2023" TargetMode="External"/><Relationship Id="rId8608" Type="http://schemas.openxmlformats.org/officeDocument/2006/relationships/hyperlink" Target="https://www.transfermarkt.com/nk-bravo/kader/verein/26985/saison_id/2023" TargetMode="External"/><Relationship Id="rId2769" Type="http://schemas.openxmlformats.org/officeDocument/2006/relationships/hyperlink" Target="https://www.transfermarkt.com/nk-rogaska/transfers/verein/55601/w_s/pos/saison_id/2023" TargetMode="External"/><Relationship Id="rId6640" Type="http://schemas.openxmlformats.org/officeDocument/2006/relationships/hyperlink" Target="https://www.transfermarkt.com/nk-celje/kader/verein/710/saison_id/2023" TargetMode="External"/><Relationship Id="rId4191" Type="http://schemas.openxmlformats.org/officeDocument/2006/relationships/hyperlink" Target="https://www.transfermarkt.com/nk-radomlje/transfers/verein/21460/w_s/pos/saison_id/2023" TargetMode="External"/><Relationship Id="rId5242" Type="http://schemas.openxmlformats.org/officeDocument/2006/relationships/hyperlink" Target="https://www.transfermarkt.com/nk-maribor/kader/verein/790/saison_id/2023" TargetMode="External"/><Relationship Id="rId77" Type="http://schemas.openxmlformats.org/officeDocument/2006/relationships/hyperlink" Target="https://www.transfermarkt.com/nk-celje/transfers/verein/710/w_s/pos/saison_id/2023" TargetMode="External"/><Relationship Id="rId8465" Type="http://schemas.openxmlformats.org/officeDocument/2006/relationships/hyperlink" Target="https://www.transfermarkt.com/nk-maribor/transfers/verein/790/w_s/pos/saison_id/2023" TargetMode="External"/><Relationship Id="rId9516" Type="http://schemas.openxmlformats.org/officeDocument/2006/relationships/hyperlink" Target="https://www.transfermarkt.com/ns-mura/transfers/verein/4059/w_s/pos/saison_id/2023" TargetMode="External"/><Relationship Id="rId1852" Type="http://schemas.openxmlformats.org/officeDocument/2006/relationships/hyperlink" Target="https://www.transfermarkt.com/nk-rogaska/kader/verein/55601/saison_id/2023" TargetMode="External"/><Relationship Id="rId2903" Type="http://schemas.openxmlformats.org/officeDocument/2006/relationships/hyperlink" Target="https://www.transfermarkt.com/nk-maribor/transfers/verein/790/w_s/pos/saison_id/2023" TargetMode="External"/><Relationship Id="rId7067" Type="http://schemas.openxmlformats.org/officeDocument/2006/relationships/hyperlink" Target="https://www.transfermarkt.com/nk-rogaska/transfers/verein/55601/w_s/pos/saison_id/2023" TargetMode="External"/><Relationship Id="rId8118" Type="http://schemas.openxmlformats.org/officeDocument/2006/relationships/hyperlink" Target="https://www.transfermarkt.com/nk-olimpija-ljubljana/transfers/verein/4772/w_s/pos/saison_id/2023" TargetMode="External"/><Relationship Id="rId1505" Type="http://schemas.openxmlformats.org/officeDocument/2006/relationships/hyperlink" Target="https://www.transfermarkt.com/nk-radomlje/transfers/verein/21460/w_s/pos/saison_id/2023" TargetMode="External"/><Relationship Id="rId3677" Type="http://schemas.openxmlformats.org/officeDocument/2006/relationships/hyperlink" Target="https://www.transfermarkt.com/ns-mura/transfers/verein/4059/w_s/pos/saison_id/2023" TargetMode="External"/><Relationship Id="rId4728" Type="http://schemas.openxmlformats.org/officeDocument/2006/relationships/hyperlink" Target="https://www.transfermarkt.com/nk-olimpija-ljubljana/transfers/verein/4772/w_s/pos/saison_id/2023" TargetMode="External"/><Relationship Id="rId598" Type="http://schemas.openxmlformats.org/officeDocument/2006/relationships/hyperlink" Target="https://www.transfermarkt.com/nk-radomlje/kader/verein/21460/saison_id/2023" TargetMode="External"/><Relationship Id="rId2279" Type="http://schemas.openxmlformats.org/officeDocument/2006/relationships/hyperlink" Target="https://www.transfermarkt.com/nk-rogaska/transfers/verein/55601/w_s/pos/saison_id/2023" TargetMode="External"/><Relationship Id="rId6150" Type="http://schemas.openxmlformats.org/officeDocument/2006/relationships/hyperlink" Target="https://www.transfermarkt.com/nk-maribor/transfers/verein/790/w_s/pos/saison_id/2023" TargetMode="External"/><Relationship Id="rId7201" Type="http://schemas.openxmlformats.org/officeDocument/2006/relationships/hyperlink" Target="https://www.transfermarkt.com/nk-celje/kader/verein/710/saison_id/2023" TargetMode="External"/><Relationship Id="rId2760" Type="http://schemas.openxmlformats.org/officeDocument/2006/relationships/hyperlink" Target="https://www.transfermarkt.com/nk-aluminij-kidricevo/transfers/verein/11033/w_s/pos/saison_id/2023" TargetMode="External"/><Relationship Id="rId3811" Type="http://schemas.openxmlformats.org/officeDocument/2006/relationships/hyperlink" Target="https://www.transfermarkt.com/nk-rogaska/kader/verein/55601/saison_id/2023" TargetMode="External"/><Relationship Id="rId9373" Type="http://schemas.openxmlformats.org/officeDocument/2006/relationships/hyperlink" Target="https://www.transfermarkt.com/nk-domzale/kader/verein/6248/saison_id/2023" TargetMode="External"/><Relationship Id="rId732" Type="http://schemas.openxmlformats.org/officeDocument/2006/relationships/hyperlink" Target="https://www.transfermarkt.com/ns-mura/transfers/verein/4059/w_s/pos/saison_id/2023" TargetMode="External"/><Relationship Id="rId1362" Type="http://schemas.openxmlformats.org/officeDocument/2006/relationships/hyperlink" Target="https://www.transfermarkt.com/nk-bravo/transfers/verein/26985/w_s/pos/saison_id/2023" TargetMode="External"/><Relationship Id="rId2413" Type="http://schemas.openxmlformats.org/officeDocument/2006/relationships/hyperlink" Target="https://www.transfermarkt.com/nk-rogaska/kader/verein/55601/saison_id/2023" TargetMode="External"/><Relationship Id="rId9026" Type="http://schemas.openxmlformats.org/officeDocument/2006/relationships/hyperlink" Target="https://www.transfermarkt.com/nk-radomlje/transfers/verein/21460/w_s/pos/saison_id/2023" TargetMode="External"/><Relationship Id="rId1015" Type="http://schemas.openxmlformats.org/officeDocument/2006/relationships/hyperlink" Target="https://www.transfermarkt.com/nk-maribor/kader/verein/790/saison_id/2023" TargetMode="External"/><Relationship Id="rId4585" Type="http://schemas.openxmlformats.org/officeDocument/2006/relationships/hyperlink" Target="https://www.transfermarkt.com/nk-aluminij-kidricevo/kader/verein/11033/saison_id/2023" TargetMode="External"/><Relationship Id="rId5983" Type="http://schemas.openxmlformats.org/officeDocument/2006/relationships/hyperlink" Target="https://www.transfermarkt.com/ns-mura/kader/verein/4059/saison_id/2023" TargetMode="External"/><Relationship Id="rId3187" Type="http://schemas.openxmlformats.org/officeDocument/2006/relationships/hyperlink" Target="https://www.transfermarkt.com/ns-mura/kader/verein/4059/saison_id/2023" TargetMode="External"/><Relationship Id="rId4238" Type="http://schemas.openxmlformats.org/officeDocument/2006/relationships/hyperlink" Target="https://www.transfermarkt.com/nk-maribor/transfers/verein/790/w_s/pos/saison_id/2023" TargetMode="External"/><Relationship Id="rId5636" Type="http://schemas.openxmlformats.org/officeDocument/2006/relationships/hyperlink" Target="https://www.transfermarkt.com/nk-celje/transfers/verein/710/w_s/pos/saison_id/2023" TargetMode="External"/><Relationship Id="rId8859" Type="http://schemas.openxmlformats.org/officeDocument/2006/relationships/hyperlink" Target="https://www.transfermarkt.com/nk-celje/transfers/verein/710/w_s/pos/saison_id/2023" TargetMode="External"/><Relationship Id="rId2270" Type="http://schemas.openxmlformats.org/officeDocument/2006/relationships/hyperlink" Target="https://www.transfermarkt.com/nk-maribor/transfers/verein/790/w_s/pos/saison_id/2023" TargetMode="External"/><Relationship Id="rId3321" Type="http://schemas.openxmlformats.org/officeDocument/2006/relationships/hyperlink" Target="https://www.transfermarkt.com/nk-olimpija-ljubljana/transfers/verein/4772/w_s/pos/saison_id/2023" TargetMode="External"/><Relationship Id="rId6891" Type="http://schemas.openxmlformats.org/officeDocument/2006/relationships/hyperlink" Target="https://www.transfermarkt.com/fc-koper/transfers/verein/433/w_s/pos/saison_id/2023" TargetMode="External"/><Relationship Id="rId7942" Type="http://schemas.openxmlformats.org/officeDocument/2006/relationships/hyperlink" Target="https://www.transfermarkt.com/nk-aluminij-kidricevo/kader/verein/11033/saison_id/2023" TargetMode="External"/><Relationship Id="rId242" Type="http://schemas.openxmlformats.org/officeDocument/2006/relationships/hyperlink" Target="https://www.transfermarkt.com/fc-koper/transfers/verein/433/w_s/pos/saison_id/2023" TargetMode="External"/><Relationship Id="rId5493" Type="http://schemas.openxmlformats.org/officeDocument/2006/relationships/hyperlink" Target="https://www.transfermarkt.com/ns-mura/transfers/verein/4059/w_s/pos/saison_id/2023" TargetMode="External"/><Relationship Id="rId6544" Type="http://schemas.openxmlformats.org/officeDocument/2006/relationships/hyperlink" Target="https://www.transfermarkt.com/nk-bravo/kader/verein/26985/saison_id/2023" TargetMode="External"/><Relationship Id="rId4095" Type="http://schemas.openxmlformats.org/officeDocument/2006/relationships/hyperlink" Target="https://www.transfermarkt.com/nk-maribor/transfers/verein/790/w_s/pos/saison_id/2023" TargetMode="External"/><Relationship Id="rId5146" Type="http://schemas.openxmlformats.org/officeDocument/2006/relationships/hyperlink" Target="https://www.transfermarkt.com/nk-domzale/kader/verein/6248/saison_id/2023" TargetMode="External"/><Relationship Id="rId8369" Type="http://schemas.openxmlformats.org/officeDocument/2006/relationships/hyperlink" Target="https://www.transfermarkt.com/nk-domzale/transfers/verein/6248/w_s/pos/saison_id/2023" TargetMode="External"/><Relationship Id="rId1756" Type="http://schemas.openxmlformats.org/officeDocument/2006/relationships/hyperlink" Target="https://www.transfermarkt.com/nk-aluminij-kidricevo/kader/verein/11033/saison_id/2023" TargetMode="External"/><Relationship Id="rId2807" Type="http://schemas.openxmlformats.org/officeDocument/2006/relationships/hyperlink" Target="https://www.transfermarkt.com/nk-olimpija-ljubljana/transfers/verein/4772/w_s/pos/saison_id/2023" TargetMode="External"/><Relationship Id="rId1409" Type="http://schemas.openxmlformats.org/officeDocument/2006/relationships/hyperlink" Target="https://www.transfermarkt.com/nk-aluminij-kidricevo/transfers/verein/11033/w_s/pos/saison_id/2023" TargetMode="External"/><Relationship Id="rId4979" Type="http://schemas.openxmlformats.org/officeDocument/2006/relationships/hyperlink" Target="https://www.transfermarkt.com/nk-bravo/transfers/verein/26985/w_s/pos/saison_id/2023" TargetMode="External"/><Relationship Id="rId8850" Type="http://schemas.openxmlformats.org/officeDocument/2006/relationships/hyperlink" Target="https://www.transfermarkt.com/ns-mura/transfers/verein/4059/w_s/pos/saison_id/2023" TargetMode="External"/><Relationship Id="rId7452" Type="http://schemas.openxmlformats.org/officeDocument/2006/relationships/hyperlink" Target="https://www.transfermarkt.com/ns-mura/transfers/verein/4059/w_s/pos/saison_id/2023" TargetMode="External"/><Relationship Id="rId8503" Type="http://schemas.openxmlformats.org/officeDocument/2006/relationships/hyperlink" Target="https://www.transfermarkt.com/nk-bravo/kader/verein/26985/saison_id/2023" TargetMode="External"/><Relationship Id="rId6054" Type="http://schemas.openxmlformats.org/officeDocument/2006/relationships/hyperlink" Target="https://www.transfermarkt.com/nk-aluminij-kidricevo/transfers/verein/11033/w_s/pos/saison_id/2023" TargetMode="External"/><Relationship Id="rId7105" Type="http://schemas.openxmlformats.org/officeDocument/2006/relationships/hyperlink" Target="https://www.transfermarkt.com/nk-olimpija-ljubljana/kader/verein/4772/saison_id/2023" TargetMode="External"/><Relationship Id="rId983" Type="http://schemas.openxmlformats.org/officeDocument/2006/relationships/hyperlink" Target="https://www.transfermarkt.com/nk-radomlje/transfers/verein/21460/w_s/pos/saison_id/2023" TargetMode="External"/><Relationship Id="rId2664" Type="http://schemas.openxmlformats.org/officeDocument/2006/relationships/hyperlink" Target="https://www.transfermarkt.com/nk-olimpija-ljubljana/transfers/verein/4772/w_s/pos/saison_id/2023" TargetMode="External"/><Relationship Id="rId9277" Type="http://schemas.openxmlformats.org/officeDocument/2006/relationships/hyperlink" Target="https://www.transfermarkt.com/nk-olimpija-ljubljana/kader/verein/4772/saison_id/2023" TargetMode="External"/><Relationship Id="rId636" Type="http://schemas.openxmlformats.org/officeDocument/2006/relationships/hyperlink" Target="https://www.transfermarkt.com/nk-maribor/transfers/verein/790/w_s/pos/saison_id/2023" TargetMode="External"/><Relationship Id="rId1266" Type="http://schemas.openxmlformats.org/officeDocument/2006/relationships/hyperlink" Target="https://www.transfermarkt.com/nk-celje/transfers/verein/710/w_s/pos/saison_id/2023" TargetMode="External"/><Relationship Id="rId2317" Type="http://schemas.openxmlformats.org/officeDocument/2006/relationships/hyperlink" Target="https://www.transfermarkt.com/nk-bravo/kader/verein/26985/saison_id/2023" TargetMode="External"/><Relationship Id="rId3715" Type="http://schemas.openxmlformats.org/officeDocument/2006/relationships/hyperlink" Target="https://www.transfermarkt.com/nk-maribor/kader/verein/790/saison_id/2023" TargetMode="External"/><Relationship Id="rId5887" Type="http://schemas.openxmlformats.org/officeDocument/2006/relationships/hyperlink" Target="https://www.transfermarkt.com/nk-domzale/kader/verein/6248/saison_id/2023" TargetMode="External"/><Relationship Id="rId6938" Type="http://schemas.openxmlformats.org/officeDocument/2006/relationships/hyperlink" Target="https://www.transfermarkt.com/nk-olimpija-ljubljana/transfers/verein/4772/w_s/pos/saison_id/2023" TargetMode="External"/><Relationship Id="rId4489" Type="http://schemas.openxmlformats.org/officeDocument/2006/relationships/hyperlink" Target="https://www.transfermarkt.com/nk-olimpija-ljubljana/kader/verein/4772/saison_id/2023" TargetMode="External"/><Relationship Id="rId8360" Type="http://schemas.openxmlformats.org/officeDocument/2006/relationships/hyperlink" Target="https://www.transfermarkt.com/nk-olimpija-ljubljana/transfers/verein/4772/w_s/pos/saison_id/2023" TargetMode="External"/><Relationship Id="rId9411" Type="http://schemas.openxmlformats.org/officeDocument/2006/relationships/hyperlink" Target="https://www.transfermarkt.com/nk-rogaska/transfers/verein/55601/w_s/pos/saison_id/2023" TargetMode="External"/><Relationship Id="rId1400" Type="http://schemas.openxmlformats.org/officeDocument/2006/relationships/hyperlink" Target="https://www.transfermarkt.com/fc-koper/transfers/verein/433/w_s/pos/saison_id/2023" TargetMode="External"/><Relationship Id="rId4970" Type="http://schemas.openxmlformats.org/officeDocument/2006/relationships/hyperlink" Target="https://www.transfermarkt.com/nk-domzale/transfers/verein/6248/w_s/pos/saison_id/2023" TargetMode="External"/><Relationship Id="rId8013" Type="http://schemas.openxmlformats.org/officeDocument/2006/relationships/hyperlink" Target="https://www.transfermarkt.com/fc-koper/transfers/verein/433/w_s/pos/saison_id/2023" TargetMode="External"/><Relationship Id="rId3572" Type="http://schemas.openxmlformats.org/officeDocument/2006/relationships/hyperlink" Target="https://www.transfermarkt.com/fc-koper/transfers/verein/433/w_s/pos/saison_id/2023" TargetMode="External"/><Relationship Id="rId4623" Type="http://schemas.openxmlformats.org/officeDocument/2006/relationships/hyperlink" Target="https://www.transfermarkt.com/fc-koper/transfers/verein/433/w_s/pos/saison_id/2023" TargetMode="External"/><Relationship Id="rId493" Type="http://schemas.openxmlformats.org/officeDocument/2006/relationships/hyperlink" Target="https://www.transfermarkt.com/nk-aluminij-kidricevo/kader/verein/11033/saison_id/2023" TargetMode="External"/><Relationship Id="rId2174" Type="http://schemas.openxmlformats.org/officeDocument/2006/relationships/hyperlink" Target="https://www.transfermarkt.com/nk-bravo/transfers/verein/26985/w_s/pos/saison_id/2023" TargetMode="External"/><Relationship Id="rId3225" Type="http://schemas.openxmlformats.org/officeDocument/2006/relationships/hyperlink" Target="https://www.transfermarkt.com/fc-koper/transfers/verein/433/w_s/pos/saison_id/2023" TargetMode="External"/><Relationship Id="rId6795" Type="http://schemas.openxmlformats.org/officeDocument/2006/relationships/hyperlink" Target="https://www.transfermarkt.com/ns-mura/transfers/verein/4059/w_s/pos/saison_id/2023" TargetMode="External"/><Relationship Id="rId146" Type="http://schemas.openxmlformats.org/officeDocument/2006/relationships/hyperlink" Target="https://www.transfermarkt.com/fc-koper/transfers/verein/433/w_s/pos/saison_id/2023" TargetMode="External"/><Relationship Id="rId5397" Type="http://schemas.openxmlformats.org/officeDocument/2006/relationships/hyperlink" Target="https://www.transfermarkt.com/nk-bravo/transfers/verein/26985/w_s/pos/saison_id/2023" TargetMode="External"/><Relationship Id="rId6448" Type="http://schemas.openxmlformats.org/officeDocument/2006/relationships/hyperlink" Target="https://www.transfermarkt.com/nk-maribor/kader/verein/790/saison_id/2023" TargetMode="External"/><Relationship Id="rId7846" Type="http://schemas.openxmlformats.org/officeDocument/2006/relationships/hyperlink" Target="https://www.transfermarkt.com/nk-celje/kader/verein/710/saison_id/2023" TargetMode="External"/><Relationship Id="rId4480" Type="http://schemas.openxmlformats.org/officeDocument/2006/relationships/hyperlink" Target="https://www.transfermarkt.com/nk-aluminij-kidricevo/kader/verein/11033/saison_id/2023" TargetMode="External"/><Relationship Id="rId5531" Type="http://schemas.openxmlformats.org/officeDocument/2006/relationships/hyperlink" Target="https://www.transfermarkt.com/nk-domzale/transfers/verein/6248/w_s/pos/saison_id/2023" TargetMode="External"/><Relationship Id="rId3082" Type="http://schemas.openxmlformats.org/officeDocument/2006/relationships/hyperlink" Target="https://www.transfermarkt.com/nk-rogaska/kader/verein/55601/saison_id/2023" TargetMode="External"/><Relationship Id="rId4133" Type="http://schemas.openxmlformats.org/officeDocument/2006/relationships/hyperlink" Target="https://www.transfermarkt.com/nk-domzale/transfers/verein/6248/w_s/pos/saison_id/2023" TargetMode="External"/><Relationship Id="rId8754" Type="http://schemas.openxmlformats.org/officeDocument/2006/relationships/hyperlink" Target="https://www.transfermarkt.com/nk-domzale/transfers/verein/6248/w_s/pos/saison_id/2023" TargetMode="External"/><Relationship Id="rId19" Type="http://schemas.openxmlformats.org/officeDocument/2006/relationships/hyperlink" Target="https://www.transfermarkt.com/nk-domzale/kader/verein/6248/saison_id/2023" TargetMode="External"/><Relationship Id="rId7356" Type="http://schemas.openxmlformats.org/officeDocument/2006/relationships/hyperlink" Target="https://www.transfermarkt.com/nk-celje/transfers/verein/710/w_s/pos/saison_id/2023" TargetMode="External"/><Relationship Id="rId8407" Type="http://schemas.openxmlformats.org/officeDocument/2006/relationships/hyperlink" Target="https://www.transfermarkt.com/nk-maribor/kader/verein/790/saison_id/2023" TargetMode="External"/><Relationship Id="rId7009" Type="http://schemas.openxmlformats.org/officeDocument/2006/relationships/hyperlink" Target="https://www.transfermarkt.com/nk-rogaska/kader/verein/55601/saison_id/2023" TargetMode="External"/><Relationship Id="rId3966" Type="http://schemas.openxmlformats.org/officeDocument/2006/relationships/hyperlink" Target="https://www.transfermarkt.com/nk-olimpija-ljubljana/transfers/verein/4772/w_s/pos/saison_id/2023" TargetMode="External"/><Relationship Id="rId3" Type="http://schemas.openxmlformats.org/officeDocument/2006/relationships/hyperlink" Target="https://www.transfermarkt.com/nk-bravo/transfers/verein/26985/w_s/pos/saison_id/2023" TargetMode="External"/><Relationship Id="rId887" Type="http://schemas.openxmlformats.org/officeDocument/2006/relationships/hyperlink" Target="https://www.transfermarkt.com/nk-rogaska/transfers/verein/55601/w_s/pos/saison_id/2023" TargetMode="External"/><Relationship Id="rId2568" Type="http://schemas.openxmlformats.org/officeDocument/2006/relationships/hyperlink" Target="https://www.transfermarkt.com/fc-koper/transfers/verein/433/w_s/pos/saison_id/2023" TargetMode="External"/><Relationship Id="rId3619" Type="http://schemas.openxmlformats.org/officeDocument/2006/relationships/hyperlink" Target="https://www.transfermarkt.com/nk-aluminij-kidricevo/kader/verein/11033/saison_id/2023" TargetMode="External"/><Relationship Id="rId5041" Type="http://schemas.openxmlformats.org/officeDocument/2006/relationships/hyperlink" Target="https://www.transfermarkt.com/nk-aluminij-kidricevo/kader/verein/11033/saison_id/2023" TargetMode="External"/><Relationship Id="rId9662" Type="http://schemas.openxmlformats.org/officeDocument/2006/relationships/hyperlink" Target="https://www.transfermarkt.com/nk-radomlje/transfers/verein/21460/w_s/pos/saison_id/2023" TargetMode="External"/><Relationship Id="rId1651" Type="http://schemas.openxmlformats.org/officeDocument/2006/relationships/hyperlink" Target="https://www.transfermarkt.com/nk-rogaska/kader/verein/55601/saison_id/2023" TargetMode="External"/><Relationship Id="rId2702" Type="http://schemas.openxmlformats.org/officeDocument/2006/relationships/hyperlink" Target="https://www.transfermarkt.com/nk-maribor/transfers/verein/790/w_s/pos/saison_id/2023" TargetMode="External"/><Relationship Id="rId8264" Type="http://schemas.openxmlformats.org/officeDocument/2006/relationships/hyperlink" Target="https://www.transfermarkt.com/nk-domzale/transfers/verein/6248/w_s/pos/saison_id/2023" TargetMode="External"/><Relationship Id="rId9315" Type="http://schemas.openxmlformats.org/officeDocument/2006/relationships/hyperlink" Target="https://www.transfermarkt.com/nk-celje/transfers/verein/710/w_s/pos/saison_id/2023" TargetMode="External"/><Relationship Id="rId1304" Type="http://schemas.openxmlformats.org/officeDocument/2006/relationships/hyperlink" Target="https://www.transfermarkt.com/nk-domzale/transfers/verein/6248/w_s/pos/saison_id/2023" TargetMode="External"/><Relationship Id="rId4874" Type="http://schemas.openxmlformats.org/officeDocument/2006/relationships/hyperlink" Target="https://www.transfermarkt.com/nk-bravo/transfers/verein/26985/w_s/pos/saison_id/2023" TargetMode="External"/><Relationship Id="rId3476" Type="http://schemas.openxmlformats.org/officeDocument/2006/relationships/hyperlink" Target="https://www.transfermarkt.com/nk-aluminij-kidricevo/transfers/verein/11033/w_s/pos/saison_id/2023" TargetMode="External"/><Relationship Id="rId4527" Type="http://schemas.openxmlformats.org/officeDocument/2006/relationships/hyperlink" Target="https://www.transfermarkt.com/ns-mura/transfers/verein/4059/w_s/pos/saison_id/2023" TargetMode="External"/><Relationship Id="rId5925" Type="http://schemas.openxmlformats.org/officeDocument/2006/relationships/hyperlink" Target="https://www.transfermarkt.com/fc-koper/transfers/verein/433/w_s/pos/saison_id/2023" TargetMode="External"/><Relationship Id="rId10" Type="http://schemas.openxmlformats.org/officeDocument/2006/relationships/hyperlink" Target="https://www.transfermarkt.com/nk-aluminij-kidricevo/kader/verein/11033/saison_id/2023" TargetMode="External"/><Relationship Id="rId397" Type="http://schemas.openxmlformats.org/officeDocument/2006/relationships/hyperlink" Target="https://www.transfermarkt.com/nk-maribor/kader/verein/790/saison_id/2023" TargetMode="External"/><Relationship Id="rId2078" Type="http://schemas.openxmlformats.org/officeDocument/2006/relationships/hyperlink" Target="https://www.transfermarkt.com/nk-olimpija-ljubljana/transfers/verein/4772/w_s/pos/saison_id/2023" TargetMode="External"/><Relationship Id="rId3129" Type="http://schemas.openxmlformats.org/officeDocument/2006/relationships/hyperlink" Target="https://www.transfermarkt.com/nk-bravo/transfers/verein/26985/w_s/pos/saison_id/2023" TargetMode="External"/><Relationship Id="rId7000" Type="http://schemas.openxmlformats.org/officeDocument/2006/relationships/hyperlink" Target="https://www.transfermarkt.com/nk-radomlje/kader/verein/21460/saison_id/2023" TargetMode="External"/><Relationship Id="rId6699" Type="http://schemas.openxmlformats.org/officeDocument/2006/relationships/hyperlink" Target="https://www.transfermarkt.com/nk-radomlje/transfers/verein/21460/w_s/pos/saison_id/2023" TargetMode="External"/><Relationship Id="rId9172" Type="http://schemas.openxmlformats.org/officeDocument/2006/relationships/hyperlink" Target="https://www.transfermarkt.com/nk-celje/kader/verein/710/saison_id/2023" TargetMode="External"/><Relationship Id="rId3610" Type="http://schemas.openxmlformats.org/officeDocument/2006/relationships/hyperlink" Target="https://www.transfermarkt.com/nk-radomlje/kader/verein/21460/saison_id/2023" TargetMode="External"/><Relationship Id="rId531" Type="http://schemas.openxmlformats.org/officeDocument/2006/relationships/hyperlink" Target="https://www.transfermarkt.com/nk-radomlje/transfers/verein/21460/w_s/pos/saison_id/2023" TargetMode="External"/><Relationship Id="rId1161" Type="http://schemas.openxmlformats.org/officeDocument/2006/relationships/hyperlink" Target="https://www.transfermarkt.com/fc-koper/transfers/verein/433/w_s/pos/saison_id/2023" TargetMode="External"/><Relationship Id="rId2212" Type="http://schemas.openxmlformats.org/officeDocument/2006/relationships/hyperlink" Target="https://www.transfermarkt.com/nk-domzale/kader/verein/6248/saison_id/2023" TargetMode="External"/><Relationship Id="rId5782" Type="http://schemas.openxmlformats.org/officeDocument/2006/relationships/hyperlink" Target="https://www.transfermarkt.com/nk-olimpija-ljubljana/kader/verein/4772/saison_id/2023" TargetMode="External"/><Relationship Id="rId6833" Type="http://schemas.openxmlformats.org/officeDocument/2006/relationships/hyperlink" Target="https://www.transfermarkt.com/nk-olimpija-ljubljana/transfers/verein/4772/w_s/pos/saison_id/2023" TargetMode="External"/><Relationship Id="rId4384" Type="http://schemas.openxmlformats.org/officeDocument/2006/relationships/hyperlink" Target="https://www.transfermarkt.com/nk-radomlje/kader/verein/21460/saison_id/2023" TargetMode="External"/><Relationship Id="rId5435" Type="http://schemas.openxmlformats.org/officeDocument/2006/relationships/hyperlink" Target="https://www.transfermarkt.com/nk-radomlje/transfers/verein/21460/w_s/pos/saison_id/2023" TargetMode="External"/><Relationship Id="rId4037" Type="http://schemas.openxmlformats.org/officeDocument/2006/relationships/hyperlink" Target="https://www.transfermarkt.com/nk-bravo/transfers/verein/26985/w_s/pos/saison_id/2023" TargetMode="External"/><Relationship Id="rId8658" Type="http://schemas.openxmlformats.org/officeDocument/2006/relationships/hyperlink" Target="https://www.transfermarkt.com/nk-radomlje/transfers/verein/21460/w_s/pos/saison_id/2023" TargetMode="External"/><Relationship Id="rId9709" Type="http://schemas.openxmlformats.org/officeDocument/2006/relationships/hyperlink" Target="https://www.transfermarkt.com/nk-olimpija-ljubljana/kader/verein/4772/saison_id/2023" TargetMode="External"/><Relationship Id="rId3120" Type="http://schemas.openxmlformats.org/officeDocument/2006/relationships/hyperlink" Target="https://www.transfermarkt.com/nk-bravo/transfers/verein/26985/w_s/pos/saison_id/2023" TargetMode="External"/><Relationship Id="rId6690" Type="http://schemas.openxmlformats.org/officeDocument/2006/relationships/hyperlink" Target="https://www.transfermarkt.com/nk-domzale/transfers/verein/6248/w_s/pos/saison_id/2023" TargetMode="External"/><Relationship Id="rId7741" Type="http://schemas.openxmlformats.org/officeDocument/2006/relationships/hyperlink" Target="https://www.transfermarkt.com/nk-domzale/kader/verein/6248/saison_id/2023" TargetMode="External"/><Relationship Id="rId5292" Type="http://schemas.openxmlformats.org/officeDocument/2006/relationships/hyperlink" Target="https://www.transfermarkt.com/fc-koper/transfers/verein/433/w_s/pos/saison_id/2023" TargetMode="External"/><Relationship Id="rId6343" Type="http://schemas.openxmlformats.org/officeDocument/2006/relationships/hyperlink" Target="https://www.transfermarkt.com/nk-maribor/kader/verein/790/saison_id/2023" TargetMode="External"/><Relationship Id="rId2953" Type="http://schemas.openxmlformats.org/officeDocument/2006/relationships/hyperlink" Target="https://www.transfermarkt.com/nk-aluminij-kidricevo/kader/verein/11033/saison_id/2023" TargetMode="External"/><Relationship Id="rId9566" Type="http://schemas.openxmlformats.org/officeDocument/2006/relationships/hyperlink" Target="https://www.transfermarkt.com/nk-maribor/transfers/verein/790/w_s/pos/saison_id/2023" TargetMode="External"/><Relationship Id="rId925" Type="http://schemas.openxmlformats.org/officeDocument/2006/relationships/hyperlink" Target="https://www.transfermarkt.com/nk-bravo/kader/verein/26985/saison_id/2023" TargetMode="External"/><Relationship Id="rId1555" Type="http://schemas.openxmlformats.org/officeDocument/2006/relationships/hyperlink" Target="https://www.transfermarkt.com/nk-rogaska/kader/verein/55601/saison_id/2023" TargetMode="External"/><Relationship Id="rId2606" Type="http://schemas.openxmlformats.org/officeDocument/2006/relationships/hyperlink" Target="https://www.transfermarkt.com/nk-olimpija-ljubljana/transfers/verein/4772/w_s/pos/saison_id/2023" TargetMode="External"/><Relationship Id="rId8168" Type="http://schemas.openxmlformats.org/officeDocument/2006/relationships/hyperlink" Target="https://www.transfermarkt.com/nk-olimpija-ljubljana/transfers/verein/4772/w_s/pos/saison_id/2023" TargetMode="External"/><Relationship Id="rId9219" Type="http://schemas.openxmlformats.org/officeDocument/2006/relationships/hyperlink" Target="https://www.transfermarkt.com/nk-domzale/transfers/verein/6248/w_s/pos/saison_id/2023" TargetMode="External"/><Relationship Id="rId1208" Type="http://schemas.openxmlformats.org/officeDocument/2006/relationships/hyperlink" Target="https://www.transfermarkt.com/nk-rogaska/transfers/verein/55601/w_s/pos/saison_id/2023" TargetMode="External"/><Relationship Id="rId4778" Type="http://schemas.openxmlformats.org/officeDocument/2006/relationships/hyperlink" Target="https://www.transfermarkt.com/nk-radomlje/transfers/verein/21460/w_s/pos/saison_id/2023" TargetMode="External"/><Relationship Id="rId5829" Type="http://schemas.openxmlformats.org/officeDocument/2006/relationships/hyperlink" Target="https://www.transfermarkt.com/nk-bravo/transfers/verein/26985/w_s/pos/saison_id/2023" TargetMode="External"/><Relationship Id="rId7251" Type="http://schemas.openxmlformats.org/officeDocument/2006/relationships/hyperlink" Target="https://www.transfermarkt.com/nk-rogaska/transfers/verein/55601/w_s/pos/saison_id/2023" TargetMode="External"/><Relationship Id="rId9700" Type="http://schemas.openxmlformats.org/officeDocument/2006/relationships/hyperlink" Target="https://www.transfermarkt.com/nk-bravo/kader/verein/26985/saison_id/2023" TargetMode="External"/><Relationship Id="rId8302" Type="http://schemas.openxmlformats.org/officeDocument/2006/relationships/hyperlink" Target="https://www.transfermarkt.com/nk-celje/kader/verein/710/saison_id/2023" TargetMode="External"/><Relationship Id="rId3861" Type="http://schemas.openxmlformats.org/officeDocument/2006/relationships/hyperlink" Target="https://www.transfermarkt.com/nk-aluminij-kidricevo/transfers/verein/11033/w_s/pos/saison_id/2023" TargetMode="External"/><Relationship Id="rId4912" Type="http://schemas.openxmlformats.org/officeDocument/2006/relationships/hyperlink" Target="https://www.transfermarkt.com/nk-domzale/kader/verein/6248/saison_id/2023" TargetMode="External"/><Relationship Id="rId782" Type="http://schemas.openxmlformats.org/officeDocument/2006/relationships/hyperlink" Target="https://www.transfermarkt.com/nk-olimpija-ljubljana/transfers/verein/4772/w_s/pos/saison_id/2023" TargetMode="External"/><Relationship Id="rId2463" Type="http://schemas.openxmlformats.org/officeDocument/2006/relationships/hyperlink" Target="https://www.transfermarkt.com/nk-aluminij-kidricevo/transfers/verein/11033/w_s/pos/saison_id/2023" TargetMode="External"/><Relationship Id="rId3514" Type="http://schemas.openxmlformats.org/officeDocument/2006/relationships/hyperlink" Target="https://www.transfermarkt.com/nk-aluminij-kidricevo/kader/verein/11033/saison_id/2023" TargetMode="External"/><Relationship Id="rId9076" Type="http://schemas.openxmlformats.org/officeDocument/2006/relationships/hyperlink" Target="https://www.transfermarkt.com/ns-mura/kader/verein/4059/saison_id/2023" TargetMode="External"/><Relationship Id="rId435" Type="http://schemas.openxmlformats.org/officeDocument/2006/relationships/hyperlink" Target="https://www.transfermarkt.com/nk-olimpija-ljubljana/transfers/verein/4772/w_s/pos/saison_id/2023" TargetMode="External"/><Relationship Id="rId1065" Type="http://schemas.openxmlformats.org/officeDocument/2006/relationships/hyperlink" Target="https://www.transfermarkt.com/nk-bravo/transfers/verein/26985/w_s/pos/saison_id/2023" TargetMode="External"/><Relationship Id="rId2116" Type="http://schemas.openxmlformats.org/officeDocument/2006/relationships/hyperlink" Target="https://www.transfermarkt.com/ns-mura/kader/verein/4059/saison_id/2023" TargetMode="External"/><Relationship Id="rId5686" Type="http://schemas.openxmlformats.org/officeDocument/2006/relationships/hyperlink" Target="https://www.transfermarkt.com/nk-radomlje/kader/verein/21460/saison_id/2023" TargetMode="External"/><Relationship Id="rId6737" Type="http://schemas.openxmlformats.org/officeDocument/2006/relationships/hyperlink" Target="https://www.transfermarkt.com/nk-bravo/transfers/verein/26985/w_s/pos/saison_id/2023" TargetMode="External"/><Relationship Id="rId4288" Type="http://schemas.openxmlformats.org/officeDocument/2006/relationships/hyperlink" Target="https://www.transfermarkt.com/nk-radomlje/kader/verein/21460/saison_id/2023" TargetMode="External"/><Relationship Id="rId5339" Type="http://schemas.openxmlformats.org/officeDocument/2006/relationships/hyperlink" Target="https://www.transfermarkt.com/nk-celje/transfers/verein/710/w_s/pos/saison_id/2023" TargetMode="External"/><Relationship Id="rId9210" Type="http://schemas.openxmlformats.org/officeDocument/2006/relationships/hyperlink" Target="https://www.transfermarkt.com/fc-koper/transfers/verein/433/w_s/pos/saison_id/2023" TargetMode="External"/><Relationship Id="rId1949" Type="http://schemas.openxmlformats.org/officeDocument/2006/relationships/hyperlink" Target="https://www.transfermarkt.com/fc-koper/transfers/verein/433/w_s/pos/saison_id/2023" TargetMode="External"/><Relationship Id="rId5820" Type="http://schemas.openxmlformats.org/officeDocument/2006/relationships/hyperlink" Target="https://www.transfermarkt.com/nk-celje/transfers/verein/710/w_s/pos/saison_id/2023" TargetMode="External"/><Relationship Id="rId292" Type="http://schemas.openxmlformats.org/officeDocument/2006/relationships/hyperlink" Target="https://www.transfermarkt.com/nk-olimpija-ljubljana/kader/verein/4772/saison_id/2023" TargetMode="External"/><Relationship Id="rId3371" Type="http://schemas.openxmlformats.org/officeDocument/2006/relationships/hyperlink" Target="https://www.transfermarkt.com/ns-mura/transfers/verein/4059/w_s/pos/saison_id/2023" TargetMode="External"/><Relationship Id="rId4422" Type="http://schemas.openxmlformats.org/officeDocument/2006/relationships/hyperlink" Target="https://www.transfermarkt.com/nk-domzale/transfers/verein/6248/w_s/pos/saison_id/2023" TargetMode="External"/><Relationship Id="rId7992" Type="http://schemas.openxmlformats.org/officeDocument/2006/relationships/hyperlink" Target="https://www.transfermarkt.com/nk-domzale/transfers/verein/6248/w_s/pos/saison_id/2023" TargetMode="External"/><Relationship Id="rId3024" Type="http://schemas.openxmlformats.org/officeDocument/2006/relationships/hyperlink" Target="https://www.transfermarkt.com/nk-radomlje/transfers/verein/21460/w_s/pos/saison_id/2023" TargetMode="External"/><Relationship Id="rId6594" Type="http://schemas.openxmlformats.org/officeDocument/2006/relationships/hyperlink" Target="https://www.transfermarkt.com/nk-domzale/transfers/verein/6248/w_s/pos/saison_id/2023" TargetMode="External"/><Relationship Id="rId7645" Type="http://schemas.openxmlformats.org/officeDocument/2006/relationships/hyperlink" Target="https://www.transfermarkt.com/nk-maribor/kader/verein/790/saison_id/2023" TargetMode="External"/><Relationship Id="rId5196" Type="http://schemas.openxmlformats.org/officeDocument/2006/relationships/hyperlink" Target="https://www.transfermarkt.com/nk-bravo/transfers/verein/26985/w_s/pos/saison_id/2023" TargetMode="External"/><Relationship Id="rId6247" Type="http://schemas.openxmlformats.org/officeDocument/2006/relationships/hyperlink" Target="https://www.transfermarkt.com/nk-maribor/kader/verein/790/saison_id/2023" TargetMode="External"/><Relationship Id="rId1459" Type="http://schemas.openxmlformats.org/officeDocument/2006/relationships/hyperlink" Target="https://www.transfermarkt.com/nk-maribor/kader/verein/790/saison_id/2023" TargetMode="External"/><Relationship Id="rId2857" Type="http://schemas.openxmlformats.org/officeDocument/2006/relationships/hyperlink" Target="https://www.transfermarkt.com/nk-maribor/kader/verein/790/saison_id/2023" TargetMode="External"/><Relationship Id="rId3908" Type="http://schemas.openxmlformats.org/officeDocument/2006/relationships/hyperlink" Target="https://www.transfermarkt.com/nk-radomlje/transfers/verein/21460/w_s/pos/saison_id/2023" TargetMode="External"/><Relationship Id="rId5330" Type="http://schemas.openxmlformats.org/officeDocument/2006/relationships/hyperlink" Target="https://www.transfermarkt.com/nk-olimpija-ljubljana/transfers/verein/4772/w_s/pos/saison_id/2023" TargetMode="External"/><Relationship Id="rId829" Type="http://schemas.openxmlformats.org/officeDocument/2006/relationships/hyperlink" Target="https://www.transfermarkt.com/nk-radomlje/kader/verein/21460/saison_id/2023" TargetMode="External"/><Relationship Id="rId1940" Type="http://schemas.openxmlformats.org/officeDocument/2006/relationships/hyperlink" Target="https://www.transfermarkt.com/nk-celje/transfers/verein/710/w_s/pos/saison_id/2023" TargetMode="External"/><Relationship Id="rId8553" Type="http://schemas.openxmlformats.org/officeDocument/2006/relationships/hyperlink" Target="https://www.transfermarkt.com/nk-olimpija-ljubljana/transfers/verein/4772/w_s/pos/saison_id/2023" TargetMode="External"/><Relationship Id="rId9604" Type="http://schemas.openxmlformats.org/officeDocument/2006/relationships/hyperlink" Target="https://www.transfermarkt.com/ns-mura/kader/verein/4059/saison_id/2023" TargetMode="External"/><Relationship Id="rId7155" Type="http://schemas.openxmlformats.org/officeDocument/2006/relationships/hyperlink" Target="https://www.transfermarkt.com/nk-domzale/transfers/verein/6248/w_s/pos/saison_id/2023" TargetMode="External"/><Relationship Id="rId8206" Type="http://schemas.openxmlformats.org/officeDocument/2006/relationships/hyperlink" Target="https://www.transfermarkt.com/nk-radomlje/kader/verein/21460/saison_id/2023" TargetMode="External"/><Relationship Id="rId3765" Type="http://schemas.openxmlformats.org/officeDocument/2006/relationships/hyperlink" Target="https://www.transfermarkt.com/nk-bravo/transfers/verein/26985/w_s/pos/saison_id/2023" TargetMode="External"/><Relationship Id="rId4816" Type="http://schemas.openxmlformats.org/officeDocument/2006/relationships/hyperlink" Target="https://www.transfermarkt.com/nk-maribor/kader/verein/790/saison_id/2023" TargetMode="External"/><Relationship Id="rId686" Type="http://schemas.openxmlformats.org/officeDocument/2006/relationships/hyperlink" Target="https://www.transfermarkt.com/nk-olimpija-ljubljana/transfers/verein/4772/w_s/pos/saison_id/2023" TargetMode="External"/><Relationship Id="rId2367" Type="http://schemas.openxmlformats.org/officeDocument/2006/relationships/hyperlink" Target="https://www.transfermarkt.com/nk-rogaska/kader/verein/55601/saison_id/2023" TargetMode="External"/><Relationship Id="rId3418" Type="http://schemas.openxmlformats.org/officeDocument/2006/relationships/hyperlink" Target="https://www.transfermarkt.com/nk-bravo/transfers/verein/26985/w_s/pos/saison_id/2023" TargetMode="External"/><Relationship Id="rId339" Type="http://schemas.openxmlformats.org/officeDocument/2006/relationships/hyperlink" Target="https://www.transfermarkt.com/nk-maribor/transfers/verein/790/w_s/pos/saison_id/2023" TargetMode="External"/><Relationship Id="rId6988" Type="http://schemas.openxmlformats.org/officeDocument/2006/relationships/hyperlink" Target="https://www.transfermarkt.com/fc-koper/kader/verein/433/saison_id/2023" TargetMode="External"/><Relationship Id="rId9461" Type="http://schemas.openxmlformats.org/officeDocument/2006/relationships/hyperlink" Target="https://www.transfermarkt.com/nk-domzale/transfers/verein/6248/w_s/pos/saison_id/2023" TargetMode="External"/><Relationship Id="rId8063" Type="http://schemas.openxmlformats.org/officeDocument/2006/relationships/hyperlink" Target="https://www.transfermarkt.com/nk-bravo/transfers/verein/26985/w_s/pos/saison_id/2023" TargetMode="External"/><Relationship Id="rId9114" Type="http://schemas.openxmlformats.org/officeDocument/2006/relationships/hyperlink" Target="https://www.transfermarkt.com/nk-rogaska/transfers/verein/55601/w_s/pos/saison_id/2023" TargetMode="External"/><Relationship Id="rId820" Type="http://schemas.openxmlformats.org/officeDocument/2006/relationships/hyperlink" Target="https://www.transfermarkt.com/ns-mura/kader/verein/4059/saison_id/2023" TargetMode="External"/><Relationship Id="rId1450" Type="http://schemas.openxmlformats.org/officeDocument/2006/relationships/hyperlink" Target="https://www.transfermarkt.com/nk-radomlje/kader/verein/21460/saison_id/2023" TargetMode="External"/><Relationship Id="rId2501" Type="http://schemas.openxmlformats.org/officeDocument/2006/relationships/hyperlink" Target="https://www.transfermarkt.com/nk-maribor/transfers/verein/790/w_s/pos/saison_id/2023" TargetMode="External"/><Relationship Id="rId1103" Type="http://schemas.openxmlformats.org/officeDocument/2006/relationships/hyperlink" Target="https://www.transfermarkt.com/nk-domzale/transfers/verein/6248/w_s/pos/saison_id/2023" TargetMode="External"/><Relationship Id="rId4673" Type="http://schemas.openxmlformats.org/officeDocument/2006/relationships/hyperlink" Target="https://www.transfermarkt.com/ns-mura/transfers/verein/4059/w_s/pos/saison_id/2023" TargetMode="External"/><Relationship Id="rId5724" Type="http://schemas.openxmlformats.org/officeDocument/2006/relationships/hyperlink" Target="https://www.transfermarkt.com/fc-koper/transfers/verein/433/w_s/pos/saison_id/2023" TargetMode="External"/><Relationship Id="rId3275" Type="http://schemas.openxmlformats.org/officeDocument/2006/relationships/hyperlink" Target="https://www.transfermarkt.com/nk-celje/transfers/verein/710/w_s/pos/saison_id/2023" TargetMode="External"/><Relationship Id="rId4326" Type="http://schemas.openxmlformats.org/officeDocument/2006/relationships/hyperlink" Target="https://www.transfermarkt.com/nk-celje/transfers/verein/710/w_s/pos/saison_id/2023" TargetMode="External"/><Relationship Id="rId7896" Type="http://schemas.openxmlformats.org/officeDocument/2006/relationships/hyperlink" Target="https://www.transfermarkt.com/nk-radomlje/transfers/verein/21460/w_s/pos/saison_id/2023" TargetMode="External"/><Relationship Id="rId8947" Type="http://schemas.openxmlformats.org/officeDocument/2006/relationships/hyperlink" Target="https://www.transfermarkt.com/nk-olimpija-ljubljana/kader/verein/4772/saison_id/2023" TargetMode="External"/><Relationship Id="rId196" Type="http://schemas.openxmlformats.org/officeDocument/2006/relationships/hyperlink" Target="https://www.transfermarkt.com/nk-olimpija-ljubljana/kader/verein/4772/saison_id/2023" TargetMode="External"/><Relationship Id="rId6498" Type="http://schemas.openxmlformats.org/officeDocument/2006/relationships/hyperlink" Target="https://www.transfermarkt.com/nk-celje/transfers/verein/710/w_s/pos/saison_id/2023" TargetMode="External"/><Relationship Id="rId7549" Type="http://schemas.openxmlformats.org/officeDocument/2006/relationships/hyperlink" Target="https://www.transfermarkt.com/nk-bravo/kader/verein/26985/saison_id/2023" TargetMode="External"/><Relationship Id="rId330" Type="http://schemas.openxmlformats.org/officeDocument/2006/relationships/hyperlink" Target="https://www.transfermarkt.com/nk-domzale/transfers/verein/6248/w_s/pos/saison_id/2023" TargetMode="External"/><Relationship Id="rId2011" Type="http://schemas.openxmlformats.org/officeDocument/2006/relationships/hyperlink" Target="https://www.transfermarkt.com/nk-aluminij-kidricevo/kader/verein/11033/saison_id/2023" TargetMode="External"/><Relationship Id="rId4183" Type="http://schemas.openxmlformats.org/officeDocument/2006/relationships/hyperlink" Target="https://www.transfermarkt.com/nk-radomlje/kader/verein/21460/saison_id/2023" TargetMode="External"/><Relationship Id="rId5581" Type="http://schemas.openxmlformats.org/officeDocument/2006/relationships/hyperlink" Target="https://www.transfermarkt.com/nk-bravo/kader/verein/26985/saison_id/2023" TargetMode="External"/><Relationship Id="rId6632" Type="http://schemas.openxmlformats.org/officeDocument/2006/relationships/hyperlink" Target="https://www.transfermarkt.com/nk-bravo/transfers/verein/26985/w_s/pos/saison_id/2023" TargetMode="External"/><Relationship Id="rId5234" Type="http://schemas.openxmlformats.org/officeDocument/2006/relationships/hyperlink" Target="https://www.transfermarkt.com/nk-rogaska/transfers/verein/55601/w_s/pos/saison_id/2023" TargetMode="External"/><Relationship Id="rId69" Type="http://schemas.openxmlformats.org/officeDocument/2006/relationships/hyperlink" Target="https://www.transfermarkt.com/nk-bravo/transfers/verein/26985/w_s/pos/saison_id/2023" TargetMode="External"/><Relationship Id="rId1844" Type="http://schemas.openxmlformats.org/officeDocument/2006/relationships/hyperlink" Target="https://www.transfermarkt.com/nk-radomlje/transfers/verein/21460/w_s/pos/saison_id/2023" TargetMode="External"/><Relationship Id="rId8457" Type="http://schemas.openxmlformats.org/officeDocument/2006/relationships/hyperlink" Target="https://www.transfermarkt.com/nk-rogaska/transfers/verein/55601/w_s/pos/saison_id/2023" TargetMode="External"/><Relationship Id="rId9508" Type="http://schemas.openxmlformats.org/officeDocument/2006/relationships/hyperlink" Target="https://www.transfermarkt.com/ns-mura/kader/verein/4059/saison_id/2023" TargetMode="External"/><Relationship Id="rId7059" Type="http://schemas.openxmlformats.org/officeDocument/2006/relationships/hyperlink" Target="https://www.transfermarkt.com/nk-aluminij-kidricevo/transfers/verein/11033/w_s/pos/saison_id/2023" TargetMode="External"/><Relationship Id="rId3669" Type="http://schemas.openxmlformats.org/officeDocument/2006/relationships/hyperlink" Target="https://www.transfermarkt.com/nk-domzale/transfers/verein/6248/w_s/pos/saison_id/2023" TargetMode="External"/><Relationship Id="rId7540" Type="http://schemas.openxmlformats.org/officeDocument/2006/relationships/hyperlink" Target="https://www.transfermarkt.com/nk-olimpija-ljubljana/kader/verein/4772/saison_id/2023" TargetMode="External"/><Relationship Id="rId5091" Type="http://schemas.openxmlformats.org/officeDocument/2006/relationships/hyperlink" Target="https://www.transfermarkt.com/nk-bravo/transfers/verein/26985/w_s/pos/saison_id/2023" TargetMode="External"/><Relationship Id="rId6142" Type="http://schemas.openxmlformats.org/officeDocument/2006/relationships/hyperlink" Target="https://www.transfermarkt.com/nk-maribor/kader/verein/790/saison_id/2023" TargetMode="External"/><Relationship Id="rId2752" Type="http://schemas.openxmlformats.org/officeDocument/2006/relationships/hyperlink" Target="https://www.transfermarkt.com/nk-aluminij-kidricevo/kader/verein/11033/saison_id/2023" TargetMode="External"/><Relationship Id="rId3803" Type="http://schemas.openxmlformats.org/officeDocument/2006/relationships/hyperlink" Target="https://www.transfermarkt.com/nk-radomlje/transfers/verein/21460/w_s/pos/saison_id/2023" TargetMode="External"/><Relationship Id="rId9365" Type="http://schemas.openxmlformats.org/officeDocument/2006/relationships/hyperlink" Target="https://www.transfermarkt.com/nk-maribor/transfers/verein/790/w_s/pos/saison_id/2023" TargetMode="External"/><Relationship Id="rId724" Type="http://schemas.openxmlformats.org/officeDocument/2006/relationships/hyperlink" Target="https://www.transfermarkt.com/nk-rogaska/kader/verein/55601/saison_id/2023" TargetMode="External"/><Relationship Id="rId1354" Type="http://schemas.openxmlformats.org/officeDocument/2006/relationships/hyperlink" Target="https://www.transfermarkt.com/nk-rogaska/kader/verein/55601/saison_id/2023" TargetMode="External"/><Relationship Id="rId2405" Type="http://schemas.openxmlformats.org/officeDocument/2006/relationships/hyperlink" Target="https://www.transfermarkt.com/nk-maribor/transfers/verein/790/w_s/pos/saison_id/2023" TargetMode="External"/><Relationship Id="rId5975" Type="http://schemas.openxmlformats.org/officeDocument/2006/relationships/hyperlink" Target="https://www.transfermarkt.com/fc-koper/transfers/verein/433/w_s/pos/saison_id/2023" TargetMode="External"/><Relationship Id="rId9018" Type="http://schemas.openxmlformats.org/officeDocument/2006/relationships/hyperlink" Target="https://www.transfermarkt.com/nk-olimpija-ljubljana/transfers/verein/4772/w_s/pos/saison_id/2023" TargetMode="External"/><Relationship Id="rId60" Type="http://schemas.openxmlformats.org/officeDocument/2006/relationships/hyperlink" Target="https://www.transfermarkt.com/nk-maribor/transfers/verein/790/w_s/pos/saison_id/2023" TargetMode="External"/><Relationship Id="rId1007" Type="http://schemas.openxmlformats.org/officeDocument/2006/relationships/hyperlink" Target="https://www.transfermarkt.com/nk-bravo/transfers/verein/26985/w_s/pos/saison_id/2023" TargetMode="External"/><Relationship Id="rId4577" Type="http://schemas.openxmlformats.org/officeDocument/2006/relationships/hyperlink" Target="https://www.transfermarkt.com/nk-olimpija-ljubljana/transfers/verein/4772/w_s/pos/saison_id/2023" TargetMode="External"/><Relationship Id="rId5628" Type="http://schemas.openxmlformats.org/officeDocument/2006/relationships/hyperlink" Target="https://www.transfermarkt.com/ns-mura/transfers/verein/4059/w_s/pos/saison_id/2023" TargetMode="External"/><Relationship Id="rId3179" Type="http://schemas.openxmlformats.org/officeDocument/2006/relationships/hyperlink" Target="https://www.transfermarkt.com/nk-domzale/transfers/verein/6248/w_s/pos/saison_id/2023" TargetMode="External"/><Relationship Id="rId7050" Type="http://schemas.openxmlformats.org/officeDocument/2006/relationships/hyperlink" Target="https://www.transfermarkt.com/nk-olimpija-ljubljana/transfers/verein/4772/w_s/pos/saison_id/2023" TargetMode="External"/><Relationship Id="rId8101" Type="http://schemas.openxmlformats.org/officeDocument/2006/relationships/hyperlink" Target="https://www.transfermarkt.com/fc-koper/kader/verein/433/saison_id/2023" TargetMode="External"/><Relationship Id="rId581" Type="http://schemas.openxmlformats.org/officeDocument/2006/relationships/hyperlink" Target="https://www.transfermarkt.com/nk-celje/transfers/verein/710/w_s/pos/saison_id/2023" TargetMode="External"/><Relationship Id="rId2262" Type="http://schemas.openxmlformats.org/officeDocument/2006/relationships/hyperlink" Target="https://www.transfermarkt.com/nk-olimpija-ljubljana/transfers/verein/4772/w_s/pos/saison_id/2023" TargetMode="External"/><Relationship Id="rId3660" Type="http://schemas.openxmlformats.org/officeDocument/2006/relationships/hyperlink" Target="https://www.transfermarkt.com/nk-celje/transfers/verein/710/w_s/pos/saison_id/2023" TargetMode="External"/><Relationship Id="rId4711" Type="http://schemas.openxmlformats.org/officeDocument/2006/relationships/hyperlink" Target="https://www.transfermarkt.com/nk-maribor/kader/verein/790/saison_id/2023" TargetMode="External"/><Relationship Id="rId234" Type="http://schemas.openxmlformats.org/officeDocument/2006/relationships/hyperlink" Target="https://www.transfermarkt.com/ns-mura/transfers/verein/4059/w_s/pos/saison_id/2023" TargetMode="External"/><Relationship Id="rId3313" Type="http://schemas.openxmlformats.org/officeDocument/2006/relationships/hyperlink" Target="https://www.transfermarkt.com/nk-olimpija-ljubljana/kader/verein/4772/saison_id/2023" TargetMode="External"/><Relationship Id="rId6883" Type="http://schemas.openxmlformats.org/officeDocument/2006/relationships/hyperlink" Target="https://www.transfermarkt.com/nk-aluminij-kidricevo/kader/verein/11033/saison_id/2023" TargetMode="External"/><Relationship Id="rId7934" Type="http://schemas.openxmlformats.org/officeDocument/2006/relationships/hyperlink" Target="https://www.transfermarkt.com/nk-rogaska/transfers/verein/55601/w_s/pos/saison_id/2023" TargetMode="External"/><Relationship Id="rId5485" Type="http://schemas.openxmlformats.org/officeDocument/2006/relationships/hyperlink" Target="https://www.transfermarkt.com/ns-mura/kader/verein/4059/saison_id/2023" TargetMode="External"/><Relationship Id="rId6536" Type="http://schemas.openxmlformats.org/officeDocument/2006/relationships/hyperlink" Target="https://www.transfermarkt.com/nk-domzale/transfers/verein/6248/w_s/pos/saison_id/2023" TargetMode="External"/><Relationship Id="rId4087" Type="http://schemas.openxmlformats.org/officeDocument/2006/relationships/hyperlink" Target="https://www.transfermarkt.com/nk-maribor/kader/verein/790/saison_id/2023" TargetMode="External"/><Relationship Id="rId5138" Type="http://schemas.openxmlformats.org/officeDocument/2006/relationships/hyperlink" Target="https://www.transfermarkt.com/nk-radomlje/transfers/verein/21460/w_s/pos/saison_id/2023" TargetMode="External"/><Relationship Id="rId1748" Type="http://schemas.openxmlformats.org/officeDocument/2006/relationships/hyperlink" Target="https://www.transfermarkt.com/nk-radomlje/transfers/verein/21460/w_s/pos/saison_id/2023" TargetMode="External"/><Relationship Id="rId3170" Type="http://schemas.openxmlformats.org/officeDocument/2006/relationships/hyperlink" Target="https://www.transfermarkt.com/ns-mura/transfers/verein/4059/w_s/pos/saison_id/2023" TargetMode="External"/><Relationship Id="rId4221" Type="http://schemas.openxmlformats.org/officeDocument/2006/relationships/hyperlink" Target="https://www.transfermarkt.com/nk-celje/transfers/verein/710/w_s/pos/saison_id/2023" TargetMode="External"/><Relationship Id="rId6393" Type="http://schemas.openxmlformats.org/officeDocument/2006/relationships/hyperlink" Target="https://www.transfermarkt.com/nk-aluminij-kidricevo/transfers/verein/11033/w_s/pos/saison_id/2023" TargetMode="External"/><Relationship Id="rId7791" Type="http://schemas.openxmlformats.org/officeDocument/2006/relationships/hyperlink" Target="https://www.transfermarkt.com/nk-aluminij-kidricevo/transfers/verein/11033/w_s/pos/saison_id/2023" TargetMode="External"/><Relationship Id="rId8842" Type="http://schemas.openxmlformats.org/officeDocument/2006/relationships/hyperlink" Target="https://www.transfermarkt.com/ns-mura/kader/verein/4059/saison_id/2023" TargetMode="External"/><Relationship Id="rId6046" Type="http://schemas.openxmlformats.org/officeDocument/2006/relationships/hyperlink" Target="https://www.transfermarkt.com/nk-aluminij-kidricevo/kader/verein/11033/saison_id/2023" TargetMode="External"/><Relationship Id="rId7444" Type="http://schemas.openxmlformats.org/officeDocument/2006/relationships/hyperlink" Target="https://www.transfermarkt.com/ns-mura/kader/verein/4059/saison_id/2023" TargetMode="External"/><Relationship Id="rId975" Type="http://schemas.openxmlformats.org/officeDocument/2006/relationships/hyperlink" Target="https://www.transfermarkt.com/nk-aluminij-kidricevo/transfers/verein/11033/w_s/pos/saison_id/2023" TargetMode="External"/><Relationship Id="rId2656" Type="http://schemas.openxmlformats.org/officeDocument/2006/relationships/hyperlink" Target="https://www.transfermarkt.com/nk-olimpija-ljubljana/kader/verein/4772/saison_id/2023" TargetMode="External"/><Relationship Id="rId3707" Type="http://schemas.openxmlformats.org/officeDocument/2006/relationships/hyperlink" Target="https://www.transfermarkt.com/nk-rogaska/transfers/verein/55601/w_s/pos/saison_id/2023" TargetMode="External"/><Relationship Id="rId9269" Type="http://schemas.openxmlformats.org/officeDocument/2006/relationships/hyperlink" Target="https://www.transfermarkt.com/ns-mura/transfers/verein/4059/w_s/pos/saison_id/2023" TargetMode="External"/><Relationship Id="rId628" Type="http://schemas.openxmlformats.org/officeDocument/2006/relationships/hyperlink" Target="https://www.transfermarkt.com/nk-aluminij-kidricevo/kader/verein/11033/saison_id/2023" TargetMode="External"/><Relationship Id="rId1258" Type="http://schemas.openxmlformats.org/officeDocument/2006/relationships/hyperlink" Target="https://www.transfermarkt.com/nk-domzale/kader/verein/6248/saison_id/2023" TargetMode="External"/><Relationship Id="rId2309" Type="http://schemas.openxmlformats.org/officeDocument/2006/relationships/hyperlink" Target="https://www.transfermarkt.com/nk-radomlje/transfers/verein/21460/w_s/pos/saison_id/2023" TargetMode="External"/><Relationship Id="rId5879" Type="http://schemas.openxmlformats.org/officeDocument/2006/relationships/hyperlink" Target="https://www.transfermarkt.com/nk-bravo/transfers/verein/26985/w_s/pos/saison_id/2023" TargetMode="External"/><Relationship Id="rId8352" Type="http://schemas.openxmlformats.org/officeDocument/2006/relationships/hyperlink" Target="https://www.transfermarkt.com/nk-aluminij-kidricevo/transfers/verein/11033/w_s/pos/saison_id/2023" TargetMode="External"/><Relationship Id="rId9403" Type="http://schemas.openxmlformats.org/officeDocument/2006/relationships/hyperlink" Target="https://www.transfermarkt.com/nk-rogaska/kader/verein/55601/saison_id/2023" TargetMode="External"/><Relationship Id="rId8005" Type="http://schemas.openxmlformats.org/officeDocument/2006/relationships/hyperlink" Target="https://www.transfermarkt.com/fc-koper/kader/verein/433/saison_id/2023" TargetMode="External"/><Relationship Id="rId4962" Type="http://schemas.openxmlformats.org/officeDocument/2006/relationships/hyperlink" Target="https://www.transfermarkt.com/nk-rogaska/transfers/verein/55601/w_s/pos/saison_id/2023" TargetMode="External"/><Relationship Id="rId3564" Type="http://schemas.openxmlformats.org/officeDocument/2006/relationships/hyperlink" Target="https://www.transfermarkt.com/ns-mura/transfers/verein/4059/w_s/pos/saison_id/2023" TargetMode="External"/><Relationship Id="rId4615" Type="http://schemas.openxmlformats.org/officeDocument/2006/relationships/hyperlink" Target="https://www.transfermarkt.com/nk-radomlje/kader/verein/21460/saison_id/2023" TargetMode="External"/><Relationship Id="rId485" Type="http://schemas.openxmlformats.org/officeDocument/2006/relationships/hyperlink" Target="https://www.transfermarkt.com/nk-olimpija-ljubljana/transfers/verein/4772/w_s/pos/saison_id/2023" TargetMode="External"/><Relationship Id="rId2166" Type="http://schemas.openxmlformats.org/officeDocument/2006/relationships/hyperlink" Target="https://www.transfermarkt.com/nk-olimpija-ljubljana/transfers/verein/4772/w_s/pos/saison_id/2023" TargetMode="External"/><Relationship Id="rId3217" Type="http://schemas.openxmlformats.org/officeDocument/2006/relationships/hyperlink" Target="https://www.transfermarkt.com/fc-koper/kader/verein/433/saison_id/2023" TargetMode="External"/><Relationship Id="rId6787" Type="http://schemas.openxmlformats.org/officeDocument/2006/relationships/hyperlink" Target="https://www.transfermarkt.com/nk-bravo/kader/verein/26985/saison_id/2023" TargetMode="External"/><Relationship Id="rId7838" Type="http://schemas.openxmlformats.org/officeDocument/2006/relationships/hyperlink" Target="https://www.transfermarkt.com/nk-maribor/transfers/verein/790/w_s/pos/saison_id/2023" TargetMode="External"/><Relationship Id="rId138" Type="http://schemas.openxmlformats.org/officeDocument/2006/relationships/hyperlink" Target="https://www.transfermarkt.com/nk-maribor/transfers/verein/790/w_s/pos/saison_id/2023" TargetMode="External"/><Relationship Id="rId5389" Type="http://schemas.openxmlformats.org/officeDocument/2006/relationships/hyperlink" Target="https://www.transfermarkt.com/nk-radomlje/kader/verein/21460/saison_id/2023" TargetMode="External"/><Relationship Id="rId9260" Type="http://schemas.openxmlformats.org/officeDocument/2006/relationships/hyperlink" Target="https://www.transfermarkt.com/nk-radomlje/transfers/verein/21460/w_s/pos/saison_id/2023" TargetMode="External"/><Relationship Id="rId2300" Type="http://schemas.openxmlformats.org/officeDocument/2006/relationships/hyperlink" Target="https://www.transfermarkt.com/ns-mura/transfers/verein/4059/w_s/pos/saison_id/2023" TargetMode="External"/><Relationship Id="rId1999" Type="http://schemas.openxmlformats.org/officeDocument/2006/relationships/hyperlink" Target="https://www.transfermarkt.com/nk-olimpija-ljubljana/kader/verein/4772/saison_id/2023" TargetMode="External"/><Relationship Id="rId4472" Type="http://schemas.openxmlformats.org/officeDocument/2006/relationships/hyperlink" Target="https://www.transfermarkt.com/nk-radomlje/transfers/verein/21460/w_s/pos/saison_id/2023" TargetMode="External"/><Relationship Id="rId5870" Type="http://schemas.openxmlformats.org/officeDocument/2006/relationships/hyperlink" Target="https://www.transfermarkt.com/nk-celje/transfers/verein/710/w_s/pos/saison_id/2023" TargetMode="External"/><Relationship Id="rId6921" Type="http://schemas.openxmlformats.org/officeDocument/2006/relationships/hyperlink" Target="https://www.transfermarkt.com/nk-maribor/transfers/verein/790/w_s/pos/saison_id/2023" TargetMode="External"/><Relationship Id="rId3074" Type="http://schemas.openxmlformats.org/officeDocument/2006/relationships/hyperlink" Target="https://www.transfermarkt.com/nk-aluminij-kidricevo/transfers/verein/11033/w_s/pos/saison_id/2023" TargetMode="External"/><Relationship Id="rId4125" Type="http://schemas.openxmlformats.org/officeDocument/2006/relationships/hyperlink" Target="https://www.transfermarkt.com/nk-bravo/transfers/verein/26985/w_s/pos/saison_id/2023" TargetMode="External"/><Relationship Id="rId5523" Type="http://schemas.openxmlformats.org/officeDocument/2006/relationships/hyperlink" Target="https://www.transfermarkt.com/nk-radomlje/transfers/verein/21460/w_s/pos/saison_id/2023" TargetMode="External"/><Relationship Id="rId7695" Type="http://schemas.openxmlformats.org/officeDocument/2006/relationships/hyperlink" Target="https://www.transfermarkt.com/nk-rogaska/transfers/verein/55601/w_s/pos/saison_id/2023" TargetMode="External"/><Relationship Id="rId8746" Type="http://schemas.openxmlformats.org/officeDocument/2006/relationships/hyperlink" Target="https://www.transfermarkt.com/nk-rogaska/kader/verein/55601/saison_id/2023" TargetMode="External"/><Relationship Id="rId6297" Type="http://schemas.openxmlformats.org/officeDocument/2006/relationships/hyperlink" Target="https://www.transfermarkt.com/nk-rogaska/transfers/verein/55601/w_s/pos/saison_id/2023" TargetMode="External"/><Relationship Id="rId7348" Type="http://schemas.openxmlformats.org/officeDocument/2006/relationships/hyperlink" Target="https://www.transfermarkt.com/nk-celje/kader/verein/710/saison_id/2023" TargetMode="External"/><Relationship Id="rId3958" Type="http://schemas.openxmlformats.org/officeDocument/2006/relationships/hyperlink" Target="https://www.transfermarkt.com/nk-aluminij-kidricevo/kader/verein/11033/saison_id/2023" TargetMode="External"/><Relationship Id="rId879" Type="http://schemas.openxmlformats.org/officeDocument/2006/relationships/hyperlink" Target="https://www.transfermarkt.com/nk-bravo/transfers/verein/26985/w_s/pos/saison_id/2023" TargetMode="External"/><Relationship Id="rId5380" Type="http://schemas.openxmlformats.org/officeDocument/2006/relationships/hyperlink" Target="https://www.transfermarkt.com/nk-bravo/kader/verein/26985/saison_id/2023" TargetMode="External"/><Relationship Id="rId6431" Type="http://schemas.openxmlformats.org/officeDocument/2006/relationships/hyperlink" Target="https://www.transfermarkt.com/nk-celje/transfers/verein/710/w_s/pos/saison_id/2023" TargetMode="External"/><Relationship Id="rId5033" Type="http://schemas.openxmlformats.org/officeDocument/2006/relationships/hyperlink" Target="https://www.transfermarkt.com/nk-aluminij-kidricevo/transfers/verein/11033/w_s/pos/saison_id/2023" TargetMode="External"/><Relationship Id="rId1990" Type="http://schemas.openxmlformats.org/officeDocument/2006/relationships/hyperlink" Target="https://www.transfermarkt.com/nk-rogaska/kader/verein/55601/saison_id/2023" TargetMode="External"/><Relationship Id="rId8256" Type="http://schemas.openxmlformats.org/officeDocument/2006/relationships/hyperlink" Target="https://www.transfermarkt.com/nk-aluminij-kidricevo/kader/verein/11033/saison_id/2023" TargetMode="External"/><Relationship Id="rId9654" Type="http://schemas.openxmlformats.org/officeDocument/2006/relationships/hyperlink" Target="https://www.transfermarkt.com/nk-rogaska/transfers/verein/55601/w_s/pos/saison_id/2023" TargetMode="External"/><Relationship Id="rId1643" Type="http://schemas.openxmlformats.org/officeDocument/2006/relationships/hyperlink" Target="https://www.transfermarkt.com/nk-aluminij-kidricevo/transfers/verein/11033/w_s/pos/saison_id/2023" TargetMode="External"/><Relationship Id="rId9307" Type="http://schemas.openxmlformats.org/officeDocument/2006/relationships/hyperlink" Target="https://www.transfermarkt.com/nk-celje/kader/verein/710/saison_id/2023" TargetMode="External"/><Relationship Id="rId4866" Type="http://schemas.openxmlformats.org/officeDocument/2006/relationships/hyperlink" Target="https://www.transfermarkt.com/nk-celje/transfers/verein/710/w_s/pos/saison_id/2023" TargetMode="External"/><Relationship Id="rId5917" Type="http://schemas.openxmlformats.org/officeDocument/2006/relationships/hyperlink" Target="https://www.transfermarkt.com/fc-koper/kader/verein/433/saison_id/2023" TargetMode="External"/><Relationship Id="rId3468" Type="http://schemas.openxmlformats.org/officeDocument/2006/relationships/hyperlink" Target="https://www.transfermarkt.com/nk-maribor/transfers/verein/790/w_s/pos/saison_id/2023" TargetMode="External"/><Relationship Id="rId4519" Type="http://schemas.openxmlformats.org/officeDocument/2006/relationships/hyperlink" Target="https://www.transfermarkt.com/ns-mura/kader/verein/4059/saison_id/2023" TargetMode="External"/><Relationship Id="rId389" Type="http://schemas.openxmlformats.org/officeDocument/2006/relationships/hyperlink" Target="https://www.transfermarkt.com/nk-domzale/transfers/verein/6248/w_s/pos/saison_id/2023" TargetMode="External"/><Relationship Id="rId870" Type="http://schemas.openxmlformats.org/officeDocument/2006/relationships/hyperlink" Target="https://www.transfermarkt.com/nk-olimpija-ljubljana/transfers/verein/4772/w_s/pos/saison_id/2023" TargetMode="External"/><Relationship Id="rId2551" Type="http://schemas.openxmlformats.org/officeDocument/2006/relationships/hyperlink" Target="https://www.transfermarkt.com/nk-celje/kader/verein/710/saison_id/2023" TargetMode="External"/><Relationship Id="rId9164" Type="http://schemas.openxmlformats.org/officeDocument/2006/relationships/hyperlink" Target="https://www.transfermarkt.com/nk-rogaska/transfers/verein/55601/w_s/pos/saison_id/2023" TargetMode="External"/><Relationship Id="rId523" Type="http://schemas.openxmlformats.org/officeDocument/2006/relationships/hyperlink" Target="https://www.transfermarkt.com/nk-aluminij-kidricevo/kader/verein/11033/saison_id/2023" TargetMode="External"/><Relationship Id="rId1153" Type="http://schemas.openxmlformats.org/officeDocument/2006/relationships/hyperlink" Target="https://www.transfermarkt.com/fc-koper/kader/verein/433/saison_id/2023" TargetMode="External"/><Relationship Id="rId2204" Type="http://schemas.openxmlformats.org/officeDocument/2006/relationships/hyperlink" Target="https://www.transfermarkt.com/nk-radomlje/transfers/verein/21460/w_s/pos/saison_id/2023" TargetMode="External"/><Relationship Id="rId3602" Type="http://schemas.openxmlformats.org/officeDocument/2006/relationships/hyperlink" Target="https://www.transfermarkt.com/ns-mura/transfers/verein/4059/w_s/pos/saison_id/2023" TargetMode="External"/><Relationship Id="rId5774" Type="http://schemas.openxmlformats.org/officeDocument/2006/relationships/hyperlink" Target="https://www.transfermarkt.com/nk-rogaska/transfers/verein/55601/w_s/pos/saison_id/2023" TargetMode="External"/><Relationship Id="rId6825" Type="http://schemas.openxmlformats.org/officeDocument/2006/relationships/hyperlink" Target="https://www.transfermarkt.com/nk-maribor/kader/verein/790/saison_id/2023" TargetMode="External"/><Relationship Id="rId4376" Type="http://schemas.openxmlformats.org/officeDocument/2006/relationships/hyperlink" Target="https://www.transfermarkt.com/fc-koper/transfers/verein/433/w_s/pos/saison_id/2023" TargetMode="External"/><Relationship Id="rId5427" Type="http://schemas.openxmlformats.org/officeDocument/2006/relationships/hyperlink" Target="https://www.transfermarkt.com/nk-celje/transfers/verein/710/w_s/pos/saison_id/2023" TargetMode="External"/><Relationship Id="rId8997" Type="http://schemas.openxmlformats.org/officeDocument/2006/relationships/hyperlink" Target="https://www.transfermarkt.com/nk-aluminij-kidricevo/transfers/verein/11033/w_s/pos/saison_id/2023" TargetMode="External"/><Relationship Id="rId4029" Type="http://schemas.openxmlformats.org/officeDocument/2006/relationships/hyperlink" Target="https://www.transfermarkt.com/nk-maribor/transfers/verein/790/w_s/pos/saison_id/2023" TargetMode="External"/><Relationship Id="rId7599" Type="http://schemas.openxmlformats.org/officeDocument/2006/relationships/hyperlink" Target="https://www.transfermarkt.com/ns-mura/transfers/verein/4059/w_s/pos/saison_id/2023" TargetMode="External"/><Relationship Id="rId4510" Type="http://schemas.openxmlformats.org/officeDocument/2006/relationships/hyperlink" Target="https://www.transfermarkt.com/fc-koper/kader/verein/433/saison_id/2023" TargetMode="External"/><Relationship Id="rId380" Type="http://schemas.openxmlformats.org/officeDocument/2006/relationships/hyperlink" Target="https://www.transfermarkt.com/nk-rogaska/transfers/verein/55601/w_s/pos/saison_id/2023" TargetMode="External"/><Relationship Id="rId2061" Type="http://schemas.openxmlformats.org/officeDocument/2006/relationships/hyperlink" Target="https://www.transfermarkt.com/nk-maribor/kader/verein/790/saison_id/2023" TargetMode="External"/><Relationship Id="rId3112" Type="http://schemas.openxmlformats.org/officeDocument/2006/relationships/hyperlink" Target="https://www.transfermarkt.com/nk-maribor/kader/verein/790/saison_id/2023" TargetMode="External"/><Relationship Id="rId6682" Type="http://schemas.openxmlformats.org/officeDocument/2006/relationships/hyperlink" Target="https://www.transfermarkt.com/nk-domzale/kader/verein/6248/saison_id/2023" TargetMode="External"/><Relationship Id="rId5284" Type="http://schemas.openxmlformats.org/officeDocument/2006/relationships/hyperlink" Target="https://www.transfermarkt.com/nk-radomlje/kader/verein/21460/saison_id/2023" TargetMode="External"/><Relationship Id="rId6335" Type="http://schemas.openxmlformats.org/officeDocument/2006/relationships/hyperlink" Target="https://www.transfermarkt.com/nk-olimpija-ljubljana/transfers/verein/4772/w_s/pos/saison_id/2023" TargetMode="External"/><Relationship Id="rId7733" Type="http://schemas.openxmlformats.org/officeDocument/2006/relationships/hyperlink" Target="https://www.transfermarkt.com/nk-maribor/transfers/verein/790/w_s/pos/saison_id/2023" TargetMode="External"/><Relationship Id="rId1894" Type="http://schemas.openxmlformats.org/officeDocument/2006/relationships/hyperlink" Target="https://www.transfermarkt.com/nk-radomlje/kader/verein/21460/saison_id/2023" TargetMode="External"/><Relationship Id="rId2945" Type="http://schemas.openxmlformats.org/officeDocument/2006/relationships/hyperlink" Target="https://www.transfermarkt.com/nk-aluminij-kidricevo/transfers/verein/11033/w_s/pos/saison_id/2023" TargetMode="External"/><Relationship Id="rId9558" Type="http://schemas.openxmlformats.org/officeDocument/2006/relationships/hyperlink" Target="https://www.transfermarkt.com/nk-radomlje/transfers/verein/21460/w_s/pos/saison_id/2023" TargetMode="External"/><Relationship Id="rId917" Type="http://schemas.openxmlformats.org/officeDocument/2006/relationships/hyperlink" Target="https://www.transfermarkt.com/ns-mura/transfers/verein/4059/w_s/pos/saison_id/2023" TargetMode="External"/><Relationship Id="rId1547" Type="http://schemas.openxmlformats.org/officeDocument/2006/relationships/hyperlink" Target="https://www.transfermarkt.com/nk-celje/transfers/verein/710/w_s/pos/saison_id/2023" TargetMode="External"/><Relationship Id="rId4020" Type="http://schemas.openxmlformats.org/officeDocument/2006/relationships/hyperlink" Target="https://www.transfermarkt.com/fc-koper/transfers/verein/433/w_s/pos/saison_id/2023" TargetMode="External"/><Relationship Id="rId7590" Type="http://schemas.openxmlformats.org/officeDocument/2006/relationships/hyperlink" Target="https://www.transfermarkt.com/fc-koper/transfers/verein/433/w_s/pos/saison_id/2023" TargetMode="External"/><Relationship Id="rId8641" Type="http://schemas.openxmlformats.org/officeDocument/2006/relationships/hyperlink" Target="https://www.transfermarkt.com/nk-celje/kader/verein/710/saison_id/2023" TargetMode="External"/><Relationship Id="rId6192" Type="http://schemas.openxmlformats.org/officeDocument/2006/relationships/hyperlink" Target="https://www.transfermarkt.com/nk-aluminij-kidricevo/transfers/verein/11033/w_s/pos/saison_id/2023" TargetMode="External"/><Relationship Id="rId7243" Type="http://schemas.openxmlformats.org/officeDocument/2006/relationships/hyperlink" Target="https://www.transfermarkt.com/nk-rogaska/kader/verein/55601/saison_id/2023" TargetMode="External"/><Relationship Id="rId3853" Type="http://schemas.openxmlformats.org/officeDocument/2006/relationships/hyperlink" Target="https://www.transfermarkt.com/nk-aluminij-kidricevo/kader/verein/11033/saison_id/2023" TargetMode="External"/><Relationship Id="rId4904" Type="http://schemas.openxmlformats.org/officeDocument/2006/relationships/hyperlink" Target="https://www.transfermarkt.com/fc-koper/transfers/verein/433/w_s/pos/saison_id/2023" TargetMode="External"/><Relationship Id="rId9068" Type="http://schemas.openxmlformats.org/officeDocument/2006/relationships/hyperlink" Target="https://www.transfermarkt.com/nk-bravo/transfers/verein/26985/w_s/pos/saison_id/2023" TargetMode="External"/><Relationship Id="rId774" Type="http://schemas.openxmlformats.org/officeDocument/2006/relationships/hyperlink" Target="https://www.transfermarkt.com/nk-domzale/transfers/verein/6248/w_s/pos/saison_id/2023" TargetMode="External"/><Relationship Id="rId1057" Type="http://schemas.openxmlformats.org/officeDocument/2006/relationships/hyperlink" Target="https://www.transfermarkt.com/nk-radomlje/kader/verein/21460/saison_id/2023" TargetMode="External"/><Relationship Id="rId2455" Type="http://schemas.openxmlformats.org/officeDocument/2006/relationships/hyperlink" Target="https://www.transfermarkt.com/ns-mura/kader/verein/4059/saison_id/2023" TargetMode="External"/><Relationship Id="rId3506" Type="http://schemas.openxmlformats.org/officeDocument/2006/relationships/hyperlink" Target="https://www.transfermarkt.com/nk-radomlje/transfers/verein/21460/w_s/pos/saison_id/2023" TargetMode="External"/><Relationship Id="rId427" Type="http://schemas.openxmlformats.org/officeDocument/2006/relationships/hyperlink" Target="https://www.transfermarkt.com/nk-maribor/kader/verein/790/saison_id/2023" TargetMode="External"/><Relationship Id="rId2108" Type="http://schemas.openxmlformats.org/officeDocument/2006/relationships/hyperlink" Target="https://www.transfermarkt.com/fc-koper/transfers/verein/433/w_s/pos/saison_id/2023" TargetMode="External"/><Relationship Id="rId5678" Type="http://schemas.openxmlformats.org/officeDocument/2006/relationships/hyperlink" Target="https://www.transfermarkt.com/nk-rogaska/transfers/verein/55601/w_s/pos/saison_id/2023" TargetMode="External"/><Relationship Id="rId6729" Type="http://schemas.openxmlformats.org/officeDocument/2006/relationships/hyperlink" Target="https://www.transfermarkt.com/nk-maribor/transfers/verein/790/w_s/pos/saison_id/2023" TargetMode="External"/><Relationship Id="rId8151" Type="http://schemas.openxmlformats.org/officeDocument/2006/relationships/hyperlink" Target="https://www.transfermarkt.com/nk-radomlje/transfers/verein/21460/w_s/pos/saison_id/2023" TargetMode="External"/><Relationship Id="rId9202" Type="http://schemas.openxmlformats.org/officeDocument/2006/relationships/hyperlink" Target="https://www.transfermarkt.com/fc-koper/kader/verein/433/saison_id/2023" TargetMode="External"/><Relationship Id="rId4761" Type="http://schemas.openxmlformats.org/officeDocument/2006/relationships/hyperlink" Target="https://www.transfermarkt.com/nk-celje/transfers/verein/710/w_s/pos/saison_id/2023" TargetMode="External"/><Relationship Id="rId3363" Type="http://schemas.openxmlformats.org/officeDocument/2006/relationships/hyperlink" Target="https://www.transfermarkt.com/nk-celje/transfers/verein/710/w_s/pos/saison_id/2023" TargetMode="External"/><Relationship Id="rId4414" Type="http://schemas.openxmlformats.org/officeDocument/2006/relationships/hyperlink" Target="https://www.transfermarkt.com/nk-domzale/kader/verein/6248/saison_id/2023" TargetMode="External"/><Relationship Id="rId5812" Type="http://schemas.openxmlformats.org/officeDocument/2006/relationships/hyperlink" Target="https://www.transfermarkt.com/nk-celje/kader/verein/710/saison_id/2023" TargetMode="External"/><Relationship Id="rId284" Type="http://schemas.openxmlformats.org/officeDocument/2006/relationships/hyperlink" Target="https://www.transfermarkt.com/ns-mura/transfers/verein/4059/w_s/pos/saison_id/2023" TargetMode="External"/><Relationship Id="rId3016" Type="http://schemas.openxmlformats.org/officeDocument/2006/relationships/hyperlink" Target="https://www.transfermarkt.com/nk-aluminij-kidricevo/kader/verein/11033/saison_id/2023" TargetMode="External"/><Relationship Id="rId7984" Type="http://schemas.openxmlformats.org/officeDocument/2006/relationships/hyperlink" Target="https://www.transfermarkt.com/nk-celje/kader/verein/710/saison_id/2023" TargetMode="External"/><Relationship Id="rId5188" Type="http://schemas.openxmlformats.org/officeDocument/2006/relationships/hyperlink" Target="https://www.transfermarkt.com/nk-bravo/kader/verein/26985/saison_id/2023" TargetMode="External"/><Relationship Id="rId6586" Type="http://schemas.openxmlformats.org/officeDocument/2006/relationships/hyperlink" Target="https://www.transfermarkt.com/ns-mura/kader/verein/4059/saison_id/2023" TargetMode="External"/><Relationship Id="rId7637" Type="http://schemas.openxmlformats.org/officeDocument/2006/relationships/hyperlink" Target="https://www.transfermarkt.com/nk-bravo/transfers/verein/26985/w_s/pos/saison_id/2023" TargetMode="External"/><Relationship Id="rId6239" Type="http://schemas.openxmlformats.org/officeDocument/2006/relationships/hyperlink" Target="https://www.transfermarkt.com/nk-domzale/transfers/verein/6248/w_s/pos/saison_id/2023" TargetMode="External"/><Relationship Id="rId1798" Type="http://schemas.openxmlformats.org/officeDocument/2006/relationships/hyperlink" Target="https://www.transfermarkt.com/nk-bravo/transfers/verein/26985/w_s/pos/saison_id/2023" TargetMode="External"/><Relationship Id="rId2849" Type="http://schemas.openxmlformats.org/officeDocument/2006/relationships/hyperlink" Target="https://www.transfermarkt.com/nk-olimpija-ljubljana/transfers/verein/4772/w_s/pos/saison_id/2023" TargetMode="External"/><Relationship Id="rId6720" Type="http://schemas.openxmlformats.org/officeDocument/2006/relationships/hyperlink" Target="https://www.transfermarkt.com/nk-aluminij-kidricevo/transfers/verein/11033/w_s/pos/saison_id/2023" TargetMode="External"/><Relationship Id="rId4271" Type="http://schemas.openxmlformats.org/officeDocument/2006/relationships/hyperlink" Target="https://www.transfermarkt.com/nk-rogaska/transfers/verein/55601/w_s/pos/saison_id/2023" TargetMode="External"/><Relationship Id="rId5322" Type="http://schemas.openxmlformats.org/officeDocument/2006/relationships/hyperlink" Target="https://www.transfermarkt.com/ns-mura/transfers/verein/4059/w_s/pos/saison_id/2023" TargetMode="External"/><Relationship Id="rId8892" Type="http://schemas.openxmlformats.org/officeDocument/2006/relationships/hyperlink" Target="https://www.transfermarkt.com/fc-koper/transfers/verein/433/w_s/pos/saison_id/2023" TargetMode="External"/><Relationship Id="rId7494" Type="http://schemas.openxmlformats.org/officeDocument/2006/relationships/hyperlink" Target="https://www.transfermarkt.com/nk-aluminij-kidricevo/transfers/verein/11033/w_s/pos/saison_id/2023" TargetMode="External"/><Relationship Id="rId8545" Type="http://schemas.openxmlformats.org/officeDocument/2006/relationships/hyperlink" Target="https://www.transfermarkt.com/nk-olimpija-ljubljana/kader/verein/4772/saison_id/2023" TargetMode="External"/><Relationship Id="rId1932" Type="http://schemas.openxmlformats.org/officeDocument/2006/relationships/hyperlink" Target="https://www.transfermarkt.com/nk-aluminij-kidricevo/transfers/verein/11033/w_s/pos/saison_id/2023" TargetMode="External"/><Relationship Id="rId6096" Type="http://schemas.openxmlformats.org/officeDocument/2006/relationships/hyperlink" Target="https://www.transfermarkt.com/nk-domzale/transfers/verein/6248/w_s/pos/saison_id/2023" TargetMode="External"/><Relationship Id="rId7147" Type="http://schemas.openxmlformats.org/officeDocument/2006/relationships/hyperlink" Target="https://www.transfermarkt.com/nk-domzale/kader/verein/6248/saison_id/2023" TargetMode="External"/><Relationship Id="rId3757" Type="http://schemas.openxmlformats.org/officeDocument/2006/relationships/hyperlink" Target="https://www.transfermarkt.com/nk-radomlje/kader/verein/21460/saison_id/2023" TargetMode="External"/><Relationship Id="rId4808" Type="http://schemas.openxmlformats.org/officeDocument/2006/relationships/hyperlink" Target="https://www.transfermarkt.com/fc-koper/transfers/verein/433/w_s/pos/saison_id/2023" TargetMode="External"/><Relationship Id="rId678" Type="http://schemas.openxmlformats.org/officeDocument/2006/relationships/hyperlink" Target="https://www.transfermarkt.com/nk-rogaska/transfers/verein/55601/w_s/pos/saison_id/2023" TargetMode="External"/><Relationship Id="rId2359" Type="http://schemas.openxmlformats.org/officeDocument/2006/relationships/hyperlink" Target="https://www.transfermarkt.com/nk-maribor/kader/verein/790/saison_id/2023" TargetMode="External"/><Relationship Id="rId6230" Type="http://schemas.openxmlformats.org/officeDocument/2006/relationships/hyperlink" Target="https://www.transfermarkt.com/fc-koper/transfers/verein/433/w_s/pos/saison_id/2023" TargetMode="External"/><Relationship Id="rId9453" Type="http://schemas.openxmlformats.org/officeDocument/2006/relationships/hyperlink" Target="https://www.transfermarkt.com/fc-koper/transfers/verein/433/w_s/pos/saison_id/2023" TargetMode="External"/><Relationship Id="rId812" Type="http://schemas.openxmlformats.org/officeDocument/2006/relationships/hyperlink" Target="https://www.transfermarkt.com/nk-olimpija-ljubljana/transfers/verein/4772/w_s/pos/saison_id/2023" TargetMode="External"/><Relationship Id="rId1442" Type="http://schemas.openxmlformats.org/officeDocument/2006/relationships/hyperlink" Target="https://www.transfermarkt.com/nk-celje/transfers/verein/710/w_s/pos/saison_id/2023" TargetMode="External"/><Relationship Id="rId2840" Type="http://schemas.openxmlformats.org/officeDocument/2006/relationships/hyperlink" Target="https://www.transfermarkt.com/nk-aluminij-kidricevo/transfers/verein/11033/w_s/pos/saison_id/2023" TargetMode="External"/><Relationship Id="rId8055" Type="http://schemas.openxmlformats.org/officeDocument/2006/relationships/hyperlink" Target="https://www.transfermarkt.com/nk-celje/kader/verein/710/saison_id/2023" TargetMode="External"/><Relationship Id="rId9106" Type="http://schemas.openxmlformats.org/officeDocument/2006/relationships/hyperlink" Target="https://www.transfermarkt.com/nk-bravo/kader/verein/26985/saison_id/2023" TargetMode="External"/><Relationship Id="rId3267" Type="http://schemas.openxmlformats.org/officeDocument/2006/relationships/hyperlink" Target="https://www.transfermarkt.com/nk-radomlje/transfers/verein/21460/w_s/pos/saison_id/2023" TargetMode="External"/><Relationship Id="rId4665" Type="http://schemas.openxmlformats.org/officeDocument/2006/relationships/hyperlink" Target="https://www.transfermarkt.com/nk-olimpija-ljubljana/transfers/verein/4772/w_s/pos/saison_id/2023" TargetMode="External"/><Relationship Id="rId5716" Type="http://schemas.openxmlformats.org/officeDocument/2006/relationships/hyperlink" Target="https://www.transfermarkt.com/ns-mura/kader/verein/4059/saison_id/2023" TargetMode="External"/><Relationship Id="rId188" Type="http://schemas.openxmlformats.org/officeDocument/2006/relationships/hyperlink" Target="https://www.transfermarkt.com/nk-radomlje/transfers/verein/21460/w_s/pos/saison_id/2023" TargetMode="External"/><Relationship Id="rId4318" Type="http://schemas.openxmlformats.org/officeDocument/2006/relationships/hyperlink" Target="https://www.transfermarkt.com/nk-celje/kader/verein/710/saison_id/2023" TargetMode="External"/><Relationship Id="rId7888" Type="http://schemas.openxmlformats.org/officeDocument/2006/relationships/hyperlink" Target="https://www.transfermarkt.com/nk-bravo/transfers/verein/26985/w_s/pos/saison_id/2023" TargetMode="External"/><Relationship Id="rId8939" Type="http://schemas.openxmlformats.org/officeDocument/2006/relationships/hyperlink" Target="https://www.transfermarkt.com/ns-mura/transfers/verein/4059/w_s/pos/saison_id/2023" TargetMode="External"/><Relationship Id="rId2350" Type="http://schemas.openxmlformats.org/officeDocument/2006/relationships/hyperlink" Target="https://www.transfermarkt.com/nk-domzale/kader/verein/6248/saison_id/2023" TargetMode="External"/><Relationship Id="rId3401" Type="http://schemas.openxmlformats.org/officeDocument/2006/relationships/hyperlink" Target="https://www.transfermarkt.com/nk-domzale/transfers/verein/6248/w_s/pos/saison_id/2023" TargetMode="External"/><Relationship Id="rId6971" Type="http://schemas.openxmlformats.org/officeDocument/2006/relationships/hyperlink" Target="https://www.transfermarkt.com/nk-aluminij-kidricevo/transfers/verein/11033/w_s/pos/saison_id/2023" TargetMode="External"/><Relationship Id="rId322" Type="http://schemas.openxmlformats.org/officeDocument/2006/relationships/hyperlink" Target="https://www.transfermarkt.com/nk-olimpija-ljubljana/kader/verein/4772/saison_id/2023" TargetMode="External"/><Relationship Id="rId2003" Type="http://schemas.openxmlformats.org/officeDocument/2006/relationships/hyperlink" Target="https://www.transfermarkt.com/nk-bravo/transfers/verein/26985/w_s/pos/saison_id/2023" TargetMode="External"/><Relationship Id="rId5573" Type="http://schemas.openxmlformats.org/officeDocument/2006/relationships/hyperlink" Target="https://www.transfermarkt.com/nk-maribor/transfers/verein/790/w_s/pos/saison_id/2023" TargetMode="External"/><Relationship Id="rId6624" Type="http://schemas.openxmlformats.org/officeDocument/2006/relationships/hyperlink" Target="https://www.transfermarkt.com/nk-olimpija-ljubljana/transfers/verein/4772/w_s/pos/saison_id/2023" TargetMode="External"/><Relationship Id="rId4175" Type="http://schemas.openxmlformats.org/officeDocument/2006/relationships/hyperlink" Target="https://www.transfermarkt.com/nk-olimpija-ljubljana/transfers/verein/4772/w_s/pos/saison_id/2023" TargetMode="External"/><Relationship Id="rId5226" Type="http://schemas.openxmlformats.org/officeDocument/2006/relationships/hyperlink" Target="https://www.transfermarkt.com/nk-olimpija-ljubljana/transfers/verein/4772/w_s/pos/saison_id/2023" TargetMode="External"/><Relationship Id="rId7398" Type="http://schemas.openxmlformats.org/officeDocument/2006/relationships/hyperlink" Target="https://www.transfermarkt.com/fc-koper/transfers/verein/433/w_s/pos/saison_id/2023" TargetMode="External"/><Relationship Id="rId8796" Type="http://schemas.openxmlformats.org/officeDocument/2006/relationships/hyperlink" Target="https://www.transfermarkt.com/nk-maribor/transfers/verein/790/w_s/pos/saison_id/2023" TargetMode="External"/><Relationship Id="rId1836" Type="http://schemas.openxmlformats.org/officeDocument/2006/relationships/hyperlink" Target="https://www.transfermarkt.com/nk-bravo/transfers/verein/26985/w_s/pos/saison_id/2023" TargetMode="External"/><Relationship Id="rId8449" Type="http://schemas.openxmlformats.org/officeDocument/2006/relationships/hyperlink" Target="https://www.transfermarkt.com/nk-rogaska/kader/verein/55601/saison_id/2023" TargetMode="External"/><Relationship Id="rId8930" Type="http://schemas.openxmlformats.org/officeDocument/2006/relationships/hyperlink" Target="https://www.transfermarkt.com/nk-domzale/transfers/verein/6248/w_s/pos/saison_id/2023" TargetMode="External"/><Relationship Id="rId6481" Type="http://schemas.openxmlformats.org/officeDocument/2006/relationships/hyperlink" Target="https://www.transfermarkt.com/nk-aluminij-kidricevo/kader/verein/11033/saison_id/2023" TargetMode="External"/><Relationship Id="rId7532" Type="http://schemas.openxmlformats.org/officeDocument/2006/relationships/hyperlink" Target="https://www.transfermarkt.com/nk-domzale/transfers/verein/6248/w_s/pos/saison_id/2023" TargetMode="External"/><Relationship Id="rId5083" Type="http://schemas.openxmlformats.org/officeDocument/2006/relationships/hyperlink" Target="https://www.transfermarkt.com/nk-radomlje/kader/verein/21460/saison_id/2023" TargetMode="External"/><Relationship Id="rId6134" Type="http://schemas.openxmlformats.org/officeDocument/2006/relationships/hyperlink" Target="https://www.transfermarkt.com/nk-domzale/transfers/verein/6248/w_s/pos/saison_id/2023" TargetMode="External"/><Relationship Id="rId9357" Type="http://schemas.openxmlformats.org/officeDocument/2006/relationships/hyperlink" Target="https://www.transfermarkt.com/nk-bravo/transfers/verein/26985/w_s/pos/saison_id/2023" TargetMode="External"/><Relationship Id="rId1346" Type="http://schemas.openxmlformats.org/officeDocument/2006/relationships/hyperlink" Target="https://www.transfermarkt.com/nk-aluminij-kidricevo/transfers/verein/11033/w_s/pos/saison_id/2023" TargetMode="External"/><Relationship Id="rId1693" Type="http://schemas.openxmlformats.org/officeDocument/2006/relationships/hyperlink" Target="https://www.transfermarkt.com/ns-mura/kader/verein/4059/saison_id/2023" TargetMode="External"/><Relationship Id="rId2744" Type="http://schemas.openxmlformats.org/officeDocument/2006/relationships/hyperlink" Target="https://www.transfermarkt.com/nk-olimpija-ljubljana/transfers/verein/4772/w_s/pos/saison_id/2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R3421"/>
  <sheetViews>
    <sheetView tabSelected="1" workbookViewId="0">
      <pane xSplit="4" ySplit="1" topLeftCell="CO2" activePane="bottomRight" state="frozen"/>
      <selection pane="topRight" activeCell="E1" sqref="E1"/>
      <selection pane="bottomLeft" activeCell="A2" sqref="A2"/>
      <selection pane="bottomRight" activeCell="CR1620" sqref="CR1620"/>
    </sheetView>
  </sheetViews>
  <sheetFormatPr defaultRowHeight="14.4" x14ac:dyDescent="0.3"/>
  <cols>
    <col min="3" max="3" width="16.33203125" bestFit="1" customWidth="1"/>
    <col min="4" max="4" width="26.88671875" bestFit="1" customWidth="1"/>
    <col min="5" max="5" width="10.5546875" bestFit="1" customWidth="1"/>
    <col min="12" max="12" width="19.33203125" bestFit="1" customWidth="1"/>
    <col min="13" max="13" width="19" bestFit="1" customWidth="1"/>
    <col min="14" max="15" width="19" style="6" customWidth="1"/>
    <col min="90" max="90" width="9.5546875" bestFit="1" customWidth="1"/>
    <col min="91" max="91" width="10.6640625" bestFit="1" customWidth="1"/>
    <col min="93" max="93" width="17" bestFit="1" customWidth="1"/>
    <col min="94" max="94" width="20.6640625" bestFit="1" customWidth="1"/>
    <col min="95" max="95" width="11.21875" bestFit="1" customWidth="1"/>
  </cols>
  <sheetData>
    <row r="1" spans="1:96" ht="15.6" thickTop="1" thickBot="1" x14ac:dyDescent="0.35">
      <c r="A1" s="18" t="s">
        <v>773</v>
      </c>
      <c r="B1" s="18" t="s">
        <v>774</v>
      </c>
      <c r="C1" s="18" t="s">
        <v>775</v>
      </c>
      <c r="D1" s="18" t="s">
        <v>776</v>
      </c>
      <c r="E1" s="19" t="s">
        <v>777</v>
      </c>
      <c r="F1" s="20" t="s">
        <v>778</v>
      </c>
      <c r="G1" s="21" t="s">
        <v>779</v>
      </c>
      <c r="H1" s="21" t="s">
        <v>780</v>
      </c>
      <c r="I1" s="21" t="s">
        <v>781</v>
      </c>
      <c r="J1" s="21" t="s">
        <v>782</v>
      </c>
      <c r="K1" s="21" t="s">
        <v>783</v>
      </c>
      <c r="L1" s="21" t="s">
        <v>784</v>
      </c>
      <c r="M1" s="21" t="s">
        <v>785</v>
      </c>
      <c r="N1" s="21" t="s">
        <v>875</v>
      </c>
      <c r="O1" s="21" t="s">
        <v>876</v>
      </c>
      <c r="P1" s="21" t="s">
        <v>786</v>
      </c>
      <c r="Q1" s="21" t="s">
        <v>787</v>
      </c>
      <c r="R1" s="21" t="s">
        <v>788</v>
      </c>
      <c r="S1" s="18" t="s">
        <v>789</v>
      </c>
      <c r="T1" s="18" t="s">
        <v>790</v>
      </c>
      <c r="U1" s="18" t="s">
        <v>791</v>
      </c>
      <c r="V1" s="22" t="s">
        <v>792</v>
      </c>
      <c r="W1" s="18" t="s">
        <v>793</v>
      </c>
      <c r="X1" s="18" t="s">
        <v>794</v>
      </c>
      <c r="Y1" s="22" t="s">
        <v>795</v>
      </c>
      <c r="Z1" s="22" t="s">
        <v>796</v>
      </c>
      <c r="AA1" s="18" t="s">
        <v>797</v>
      </c>
      <c r="AB1" s="18" t="s">
        <v>798</v>
      </c>
      <c r="AC1" s="18" t="s">
        <v>799</v>
      </c>
      <c r="AD1" s="18" t="s">
        <v>800</v>
      </c>
      <c r="AE1" s="22" t="s">
        <v>801</v>
      </c>
      <c r="AF1" s="18" t="s">
        <v>802</v>
      </c>
      <c r="AG1" s="18" t="s">
        <v>803</v>
      </c>
      <c r="AH1" s="22" t="s">
        <v>804</v>
      </c>
      <c r="AI1" s="22" t="s">
        <v>805</v>
      </c>
      <c r="AJ1" s="18" t="s">
        <v>806</v>
      </c>
      <c r="AK1" s="18" t="s">
        <v>807</v>
      </c>
      <c r="AL1" s="18" t="s">
        <v>808</v>
      </c>
      <c r="AM1" s="23" t="s">
        <v>809</v>
      </c>
      <c r="AN1" s="18" t="s">
        <v>810</v>
      </c>
      <c r="AO1" s="18" t="s">
        <v>811</v>
      </c>
      <c r="AP1" s="18" t="s">
        <v>812</v>
      </c>
      <c r="AQ1" s="18" t="s">
        <v>813</v>
      </c>
      <c r="AR1" s="24" t="s">
        <v>814</v>
      </c>
      <c r="AS1" s="24" t="s">
        <v>815</v>
      </c>
      <c r="AT1" s="24" t="s">
        <v>816</v>
      </c>
      <c r="AU1" s="24" t="s">
        <v>817</v>
      </c>
      <c r="AV1" s="24" t="s">
        <v>818</v>
      </c>
      <c r="AW1" s="24" t="s">
        <v>819</v>
      </c>
      <c r="AX1" s="25" t="s">
        <v>820</v>
      </c>
      <c r="AY1" s="25" t="s">
        <v>821</v>
      </c>
      <c r="AZ1" s="18" t="s">
        <v>822</v>
      </c>
      <c r="BA1" s="18" t="s">
        <v>823</v>
      </c>
      <c r="BB1" s="18" t="s">
        <v>824</v>
      </c>
      <c r="BC1" s="18" t="s">
        <v>825</v>
      </c>
      <c r="BD1" s="26" t="s">
        <v>826</v>
      </c>
      <c r="BE1" s="18" t="s">
        <v>827</v>
      </c>
      <c r="BF1" s="18" t="s">
        <v>828</v>
      </c>
      <c r="BG1" s="27" t="s">
        <v>829</v>
      </c>
      <c r="BH1" s="27" t="s">
        <v>830</v>
      </c>
      <c r="BI1" s="18" t="s">
        <v>831</v>
      </c>
      <c r="BJ1" s="18" t="s">
        <v>832</v>
      </c>
      <c r="BK1" s="18" t="s">
        <v>833</v>
      </c>
      <c r="BL1" s="18" t="s">
        <v>834</v>
      </c>
      <c r="BM1" s="26" t="s">
        <v>835</v>
      </c>
      <c r="BN1" s="18" t="s">
        <v>836</v>
      </c>
      <c r="BO1" s="18" t="s">
        <v>837</v>
      </c>
      <c r="BP1" s="23" t="s">
        <v>838</v>
      </c>
      <c r="BQ1" s="23" t="s">
        <v>839</v>
      </c>
      <c r="BR1" s="28" t="s">
        <v>840</v>
      </c>
      <c r="BS1" s="29" t="s">
        <v>841</v>
      </c>
      <c r="BT1" s="29" t="s">
        <v>842</v>
      </c>
      <c r="BU1" s="29" t="s">
        <v>843</v>
      </c>
      <c r="BV1" s="29" t="s">
        <v>844</v>
      </c>
      <c r="BW1" s="29" t="s">
        <v>845</v>
      </c>
      <c r="BX1" s="29" t="s">
        <v>846</v>
      </c>
      <c r="BY1" s="29" t="s">
        <v>847</v>
      </c>
      <c r="BZ1" s="29" t="s">
        <v>848</v>
      </c>
      <c r="CA1" s="29" t="s">
        <v>849</v>
      </c>
      <c r="CB1" s="28" t="s">
        <v>850</v>
      </c>
      <c r="CC1" s="29" t="s">
        <v>851</v>
      </c>
      <c r="CD1" s="29" t="s">
        <v>852</v>
      </c>
      <c r="CE1" s="29" t="s">
        <v>853</v>
      </c>
      <c r="CF1" s="29" t="s">
        <v>854</v>
      </c>
      <c r="CG1" s="29" t="s">
        <v>855</v>
      </c>
      <c r="CH1" s="29" t="s">
        <v>856</v>
      </c>
      <c r="CI1" s="29" t="s">
        <v>857</v>
      </c>
      <c r="CJ1" s="29" t="s">
        <v>858</v>
      </c>
      <c r="CK1" s="29" t="s">
        <v>859</v>
      </c>
      <c r="CL1" s="18" t="s">
        <v>860</v>
      </c>
      <c r="CM1" s="18" t="s">
        <v>862</v>
      </c>
      <c r="CN1" s="18" t="s">
        <v>869</v>
      </c>
      <c r="CO1" s="18" t="s">
        <v>872</v>
      </c>
      <c r="CP1" s="18" t="s">
        <v>873</v>
      </c>
      <c r="CQ1" s="18" t="s">
        <v>874</v>
      </c>
      <c r="CR1" s="18" t="s">
        <v>774</v>
      </c>
    </row>
    <row r="2" spans="1:96" ht="15.6" thickTop="1" thickBot="1" x14ac:dyDescent="0.35">
      <c r="A2" s="1">
        <v>1</v>
      </c>
      <c r="B2" s="1" t="s">
        <v>0</v>
      </c>
      <c r="C2" s="2" t="s">
        <v>1</v>
      </c>
      <c r="D2" s="3" t="str">
        <f t="shared" ref="D2:D569" si="0">CONCATENATE(G2, "-", H2)</f>
        <v>NK Bravo-NK Rogaška</v>
      </c>
      <c r="E2" s="4" t="s">
        <v>2</v>
      </c>
      <c r="F2" s="5">
        <v>0.6875</v>
      </c>
      <c r="G2" s="6" t="s">
        <v>3</v>
      </c>
      <c r="H2" s="6" t="s">
        <v>4</v>
      </c>
      <c r="I2" s="6" t="s">
        <v>5</v>
      </c>
      <c r="J2" s="1" t="str">
        <f t="shared" ref="J2:J569" si="1">LEFT(I2, FIND(" (", I2) - 1)</f>
        <v>2:0</v>
      </c>
      <c r="K2" s="1" t="str">
        <f t="shared" ref="K2:K569" si="2">MID(I2, FIND("(", I2) + 1, FIND(")", I2) - FIND("(", I2) - 1)</f>
        <v>1:0</v>
      </c>
      <c r="L2" s="1" t="str">
        <f t="shared" ref="L2:L569" si="3">LEFT(J2, FIND(":", J2) - 1)</f>
        <v>2</v>
      </c>
      <c r="M2" s="1" t="str">
        <f t="shared" ref="M2:M569" si="4">RIGHT(J2, LEN(J2) - FIND(":", J2))</f>
        <v>0</v>
      </c>
      <c r="N2" s="1">
        <f>L2+M2</f>
        <v>2</v>
      </c>
      <c r="O2" s="1">
        <f>L2-M2</f>
        <v>2</v>
      </c>
      <c r="P2" s="1" t="str">
        <f t="shared" ref="P2:P569" si="5">LEFT(K2, FIND(":", K2) - 1)</f>
        <v>1</v>
      </c>
      <c r="Q2" s="1" t="str">
        <f t="shared" ref="Q2:Q569" si="6">RIGHT(K2, LEN(K2) - FIND(":", K2))</f>
        <v>0</v>
      </c>
      <c r="R2" s="1">
        <v>0</v>
      </c>
      <c r="S2" s="1">
        <v>0</v>
      </c>
      <c r="T2" s="1">
        <v>0</v>
      </c>
      <c r="U2" s="1">
        <v>0</v>
      </c>
      <c r="V2" s="1" t="s">
        <v>6</v>
      </c>
      <c r="W2" s="1">
        <v>0</v>
      </c>
      <c r="X2" s="1">
        <v>0</v>
      </c>
      <c r="Y2" s="1" t="s">
        <v>7</v>
      </c>
      <c r="Z2" s="6" t="s">
        <v>7</v>
      </c>
      <c r="AA2" s="1">
        <v>0</v>
      </c>
      <c r="AB2" s="1">
        <v>0</v>
      </c>
      <c r="AC2" s="1">
        <v>0</v>
      </c>
      <c r="AD2" s="1">
        <v>0</v>
      </c>
      <c r="AE2" s="1" t="s">
        <v>6</v>
      </c>
      <c r="AF2" s="1">
        <v>0</v>
      </c>
      <c r="AG2" s="1">
        <v>0</v>
      </c>
      <c r="AH2" s="1" t="s">
        <v>7</v>
      </c>
      <c r="AI2" s="1" t="s">
        <v>7</v>
      </c>
      <c r="AJ2" s="1">
        <v>0</v>
      </c>
      <c r="AK2" s="1">
        <v>0</v>
      </c>
      <c r="AL2" s="1">
        <v>0</v>
      </c>
      <c r="AM2" s="7" t="s">
        <v>7</v>
      </c>
      <c r="AN2" s="1">
        <v>0</v>
      </c>
      <c r="AO2" s="1">
        <v>0</v>
      </c>
      <c r="AP2" s="1">
        <v>0</v>
      </c>
      <c r="AQ2" s="1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9">
        <v>0</v>
      </c>
      <c r="AY2" s="9">
        <v>0</v>
      </c>
      <c r="AZ2" s="10">
        <v>0</v>
      </c>
      <c r="BA2" s="10">
        <v>0</v>
      </c>
      <c r="BB2" s="10">
        <v>0</v>
      </c>
      <c r="BC2" s="10">
        <v>0</v>
      </c>
      <c r="BD2" s="10" t="s">
        <v>7</v>
      </c>
      <c r="BE2" s="10">
        <v>0</v>
      </c>
      <c r="BF2" s="10">
        <v>0</v>
      </c>
      <c r="BG2" s="11">
        <v>0</v>
      </c>
      <c r="BH2" s="11">
        <v>0</v>
      </c>
      <c r="BI2" s="10">
        <v>0</v>
      </c>
      <c r="BJ2" s="10">
        <v>0</v>
      </c>
      <c r="BK2" s="10">
        <v>0</v>
      </c>
      <c r="BL2" s="10">
        <v>0</v>
      </c>
      <c r="BM2" s="10" t="s">
        <v>7</v>
      </c>
      <c r="BN2" s="10">
        <v>0</v>
      </c>
      <c r="BO2" s="10">
        <v>0</v>
      </c>
      <c r="BP2" s="7">
        <v>0</v>
      </c>
      <c r="BQ2" s="7">
        <v>0</v>
      </c>
      <c r="BR2" s="7">
        <v>23</v>
      </c>
      <c r="BS2" s="7">
        <v>4</v>
      </c>
      <c r="BT2" s="7">
        <v>276000</v>
      </c>
      <c r="BU2" s="7">
        <v>5800000</v>
      </c>
      <c r="BV2" s="7">
        <v>0</v>
      </c>
      <c r="BW2" s="7">
        <v>30</v>
      </c>
      <c r="BX2" s="7">
        <v>150000</v>
      </c>
      <c r="BY2" s="7">
        <v>33</v>
      </c>
      <c r="BZ2" s="7">
        <v>150000</v>
      </c>
      <c r="CA2" s="7">
        <v>56</v>
      </c>
      <c r="CB2" s="7">
        <v>237</v>
      </c>
      <c r="CC2" s="7">
        <v>13</v>
      </c>
      <c r="CD2" s="7">
        <v>148000</v>
      </c>
      <c r="CE2" s="7">
        <v>3700000</v>
      </c>
      <c r="CF2" s="7">
        <v>0</v>
      </c>
      <c r="CG2" s="7">
        <v>46</v>
      </c>
      <c r="CH2" s="7">
        <v>400000</v>
      </c>
      <c r="CI2" s="7">
        <v>42</v>
      </c>
      <c r="CJ2" s="7">
        <v>400000</v>
      </c>
      <c r="CK2" s="7">
        <v>72</v>
      </c>
      <c r="CL2" s="12" t="s">
        <v>868</v>
      </c>
      <c r="CM2" s="10" t="s">
        <v>861</v>
      </c>
      <c r="CN2">
        <v>1.89</v>
      </c>
      <c r="CO2">
        <f>1/CN2</f>
        <v>0.52910052910052918</v>
      </c>
      <c r="CP2" t="str">
        <f>IF(L2&gt;M2, "Home Win", IF(L2=M2, "Draw", "Away Win"))</f>
        <v>Home Win</v>
      </c>
      <c r="CQ2">
        <f>IF(CL2=CP2, 1, 0)</f>
        <v>1</v>
      </c>
      <c r="CR2" t="str">
        <f>LEFT(B2, 4)</f>
        <v>2023</v>
      </c>
    </row>
    <row r="3" spans="1:96" ht="15" thickBot="1" x14ac:dyDescent="0.35">
      <c r="A3" s="1">
        <v>2</v>
      </c>
      <c r="B3" s="1" t="s">
        <v>0</v>
      </c>
      <c r="C3" s="2" t="s">
        <v>1</v>
      </c>
      <c r="D3" s="3" t="str">
        <f t="shared" ref="D3:D4" si="7">CONCATENATE(G3, "-", H3)</f>
        <v>NK Bravo-NK Rogaška</v>
      </c>
      <c r="E3" s="4" t="s">
        <v>2</v>
      </c>
      <c r="F3" s="5">
        <v>0.6875</v>
      </c>
      <c r="G3" s="6" t="s">
        <v>3</v>
      </c>
      <c r="H3" s="6" t="s">
        <v>4</v>
      </c>
      <c r="I3" s="6" t="s">
        <v>5</v>
      </c>
      <c r="J3" s="1" t="str">
        <f t="shared" ref="J3:J5" si="8">LEFT(I3, FIND(" (", I3) - 1)</f>
        <v>2:0</v>
      </c>
      <c r="K3" s="1" t="str">
        <f t="shared" ref="K3:K5" si="9">MID(I3, FIND("(", I3) + 1, FIND(")", I3) - FIND("(", I3) - 1)</f>
        <v>1:0</v>
      </c>
      <c r="L3" s="1" t="str">
        <f t="shared" ref="L3:L5" si="10">LEFT(J3, FIND(":", J3) - 1)</f>
        <v>2</v>
      </c>
      <c r="M3" s="1" t="str">
        <f t="shared" ref="M3:M5" si="11">RIGHT(J3, LEN(J3) - FIND(":", J3))</f>
        <v>0</v>
      </c>
      <c r="N3" s="1">
        <f t="shared" ref="N3:N66" si="12">L3+M3</f>
        <v>2</v>
      </c>
      <c r="O3" s="1">
        <f t="shared" ref="O3:O66" si="13">L3-M3</f>
        <v>2</v>
      </c>
      <c r="P3" s="1" t="str">
        <f t="shared" ref="P3:P5" si="14">LEFT(K3, FIND(":", K3) - 1)</f>
        <v>1</v>
      </c>
      <c r="Q3" s="1" t="str">
        <f t="shared" ref="Q3:Q5" si="15">RIGHT(K3, LEN(K3) - FIND(":", K3))</f>
        <v>0</v>
      </c>
      <c r="R3" s="1">
        <v>0</v>
      </c>
      <c r="S3" s="1">
        <v>0</v>
      </c>
      <c r="T3" s="1">
        <v>0</v>
      </c>
      <c r="U3" s="1">
        <v>0</v>
      </c>
      <c r="V3" s="1" t="s">
        <v>6</v>
      </c>
      <c r="W3" s="1">
        <v>0</v>
      </c>
      <c r="X3" s="1">
        <v>0</v>
      </c>
      <c r="Y3" s="1" t="s">
        <v>7</v>
      </c>
      <c r="Z3" s="6" t="s">
        <v>7</v>
      </c>
      <c r="AA3" s="1">
        <v>0</v>
      </c>
      <c r="AB3" s="1">
        <v>0</v>
      </c>
      <c r="AC3" s="1">
        <v>0</v>
      </c>
      <c r="AD3" s="1">
        <v>0</v>
      </c>
      <c r="AE3" s="1" t="s">
        <v>6</v>
      </c>
      <c r="AF3" s="1">
        <v>0</v>
      </c>
      <c r="AG3" s="1">
        <v>0</v>
      </c>
      <c r="AH3" s="1" t="s">
        <v>7</v>
      </c>
      <c r="AI3" s="1" t="s">
        <v>7</v>
      </c>
      <c r="AJ3" s="1">
        <v>0</v>
      </c>
      <c r="AK3" s="1">
        <v>0</v>
      </c>
      <c r="AL3" s="1">
        <v>0</v>
      </c>
      <c r="AM3" s="7" t="s">
        <v>7</v>
      </c>
      <c r="AN3" s="1">
        <v>0</v>
      </c>
      <c r="AO3" s="1">
        <v>0</v>
      </c>
      <c r="AP3" s="1">
        <v>0</v>
      </c>
      <c r="AQ3" s="1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9">
        <v>0</v>
      </c>
      <c r="AY3" s="9">
        <v>0</v>
      </c>
      <c r="AZ3" s="10">
        <v>0</v>
      </c>
      <c r="BA3" s="10">
        <v>0</v>
      </c>
      <c r="BB3" s="10">
        <v>0</v>
      </c>
      <c r="BC3" s="10">
        <v>0</v>
      </c>
      <c r="BD3" s="10" t="s">
        <v>7</v>
      </c>
      <c r="BE3" s="10">
        <v>0</v>
      </c>
      <c r="BF3" s="10">
        <v>0</v>
      </c>
      <c r="BG3" s="11">
        <v>0</v>
      </c>
      <c r="BH3" s="11">
        <v>0</v>
      </c>
      <c r="BI3" s="10">
        <v>0</v>
      </c>
      <c r="BJ3" s="10">
        <v>0</v>
      </c>
      <c r="BK3" s="10">
        <v>0</v>
      </c>
      <c r="BL3" s="10">
        <v>0</v>
      </c>
      <c r="BM3" s="10" t="s">
        <v>7</v>
      </c>
      <c r="BN3" s="10">
        <v>0</v>
      </c>
      <c r="BO3" s="10">
        <v>0</v>
      </c>
      <c r="BP3" s="7">
        <v>0</v>
      </c>
      <c r="BQ3" s="7">
        <v>0</v>
      </c>
      <c r="BR3" s="7">
        <v>23</v>
      </c>
      <c r="BS3" s="7">
        <v>4</v>
      </c>
      <c r="BT3" s="7">
        <v>276000</v>
      </c>
      <c r="BU3" s="7">
        <v>5800000</v>
      </c>
      <c r="BV3" s="7">
        <v>0</v>
      </c>
      <c r="BW3" s="7">
        <v>30</v>
      </c>
      <c r="BX3" s="7">
        <v>150000</v>
      </c>
      <c r="BY3" s="7">
        <v>33</v>
      </c>
      <c r="BZ3" s="7">
        <v>150000</v>
      </c>
      <c r="CA3" s="7">
        <v>56</v>
      </c>
      <c r="CB3" s="7">
        <v>237</v>
      </c>
      <c r="CC3" s="7">
        <v>13</v>
      </c>
      <c r="CD3" s="7">
        <v>148000</v>
      </c>
      <c r="CE3" s="7">
        <v>3700000</v>
      </c>
      <c r="CF3" s="7">
        <v>0</v>
      </c>
      <c r="CG3" s="7">
        <v>46</v>
      </c>
      <c r="CH3" s="7">
        <v>400000</v>
      </c>
      <c r="CI3" s="7">
        <v>42</v>
      </c>
      <c r="CJ3" s="7">
        <v>400000</v>
      </c>
      <c r="CK3" s="7">
        <v>72</v>
      </c>
      <c r="CL3" s="12" t="s">
        <v>868</v>
      </c>
      <c r="CM3" s="10" t="s">
        <v>866</v>
      </c>
      <c r="CN3">
        <v>2</v>
      </c>
      <c r="CO3">
        <f t="shared" ref="CO3:CO66" si="16">1/CN3</f>
        <v>0.5</v>
      </c>
      <c r="CP3" t="str">
        <f t="shared" ref="CP3:CP66" si="17">IF(L3&gt;M3, "Home Win", IF(L3=M3, "Draw", "Away Win"))</f>
        <v>Home Win</v>
      </c>
      <c r="CQ3">
        <f t="shared" ref="CQ3:CQ66" si="18">IF(CL3=CP3, 1, 0)</f>
        <v>1</v>
      </c>
      <c r="CR3" t="str">
        <f t="shared" ref="CR3:CR66" si="19">LEFT(B3, 4)</f>
        <v>2023</v>
      </c>
    </row>
    <row r="4" spans="1:96" ht="15" thickBot="1" x14ac:dyDescent="0.35">
      <c r="A4" s="1">
        <v>3</v>
      </c>
      <c r="B4" s="1" t="s">
        <v>0</v>
      </c>
      <c r="C4" s="2" t="s">
        <v>1</v>
      </c>
      <c r="D4" s="3" t="str">
        <f t="shared" si="7"/>
        <v>NK Bravo-NK Rogaška</v>
      </c>
      <c r="E4" s="4" t="s">
        <v>2</v>
      </c>
      <c r="F4" s="5">
        <v>0.6875</v>
      </c>
      <c r="G4" s="6" t="s">
        <v>3</v>
      </c>
      <c r="H4" s="6" t="s">
        <v>4</v>
      </c>
      <c r="I4" s="6" t="s">
        <v>5</v>
      </c>
      <c r="J4" s="1" t="str">
        <f t="shared" si="8"/>
        <v>2:0</v>
      </c>
      <c r="K4" s="1" t="str">
        <f t="shared" si="9"/>
        <v>1:0</v>
      </c>
      <c r="L4" s="1" t="str">
        <f t="shared" si="10"/>
        <v>2</v>
      </c>
      <c r="M4" s="1" t="str">
        <f t="shared" si="11"/>
        <v>0</v>
      </c>
      <c r="N4" s="1">
        <f t="shared" si="12"/>
        <v>2</v>
      </c>
      <c r="O4" s="1">
        <f t="shared" si="13"/>
        <v>2</v>
      </c>
      <c r="P4" s="1" t="str">
        <f t="shared" si="14"/>
        <v>1</v>
      </c>
      <c r="Q4" s="1" t="str">
        <f t="shared" si="15"/>
        <v>0</v>
      </c>
      <c r="R4" s="1">
        <v>0</v>
      </c>
      <c r="S4" s="1">
        <v>0</v>
      </c>
      <c r="T4" s="1">
        <v>0</v>
      </c>
      <c r="U4" s="1">
        <v>0</v>
      </c>
      <c r="V4" s="1" t="s">
        <v>6</v>
      </c>
      <c r="W4" s="1">
        <v>0</v>
      </c>
      <c r="X4" s="1">
        <v>0</v>
      </c>
      <c r="Y4" s="1" t="s">
        <v>7</v>
      </c>
      <c r="Z4" s="6" t="s">
        <v>7</v>
      </c>
      <c r="AA4" s="1">
        <v>0</v>
      </c>
      <c r="AB4" s="1">
        <v>0</v>
      </c>
      <c r="AC4" s="1">
        <v>0</v>
      </c>
      <c r="AD4" s="1">
        <v>0</v>
      </c>
      <c r="AE4" s="1" t="s">
        <v>6</v>
      </c>
      <c r="AF4" s="1">
        <v>0</v>
      </c>
      <c r="AG4" s="1">
        <v>0</v>
      </c>
      <c r="AH4" s="1" t="s">
        <v>7</v>
      </c>
      <c r="AI4" s="1" t="s">
        <v>7</v>
      </c>
      <c r="AJ4" s="1">
        <v>0</v>
      </c>
      <c r="AK4" s="1">
        <v>0</v>
      </c>
      <c r="AL4" s="1">
        <v>0</v>
      </c>
      <c r="AM4" s="7" t="s">
        <v>7</v>
      </c>
      <c r="AN4" s="1">
        <v>0</v>
      </c>
      <c r="AO4" s="1">
        <v>0</v>
      </c>
      <c r="AP4" s="1">
        <v>0</v>
      </c>
      <c r="AQ4" s="1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9">
        <v>0</v>
      </c>
      <c r="AY4" s="9">
        <v>0</v>
      </c>
      <c r="AZ4" s="10">
        <v>0</v>
      </c>
      <c r="BA4" s="10">
        <v>0</v>
      </c>
      <c r="BB4" s="10">
        <v>0</v>
      </c>
      <c r="BC4" s="10">
        <v>0</v>
      </c>
      <c r="BD4" s="10" t="s">
        <v>7</v>
      </c>
      <c r="BE4" s="10">
        <v>0</v>
      </c>
      <c r="BF4" s="10">
        <v>0</v>
      </c>
      <c r="BG4" s="11">
        <v>0</v>
      </c>
      <c r="BH4" s="11">
        <v>0</v>
      </c>
      <c r="BI4" s="10">
        <v>0</v>
      </c>
      <c r="BJ4" s="10">
        <v>0</v>
      </c>
      <c r="BK4" s="10">
        <v>0</v>
      </c>
      <c r="BL4" s="10">
        <v>0</v>
      </c>
      <c r="BM4" s="10" t="s">
        <v>7</v>
      </c>
      <c r="BN4" s="10">
        <v>0</v>
      </c>
      <c r="BO4" s="10">
        <v>0</v>
      </c>
      <c r="BP4" s="7">
        <v>0</v>
      </c>
      <c r="BQ4" s="7">
        <v>0</v>
      </c>
      <c r="BR4" s="7">
        <v>23</v>
      </c>
      <c r="BS4" s="7">
        <v>4</v>
      </c>
      <c r="BT4" s="7">
        <v>276000</v>
      </c>
      <c r="BU4" s="7">
        <v>5800000</v>
      </c>
      <c r="BV4" s="7">
        <v>0</v>
      </c>
      <c r="BW4" s="7">
        <v>30</v>
      </c>
      <c r="BX4" s="7">
        <v>150000</v>
      </c>
      <c r="BY4" s="7">
        <v>33</v>
      </c>
      <c r="BZ4" s="7">
        <v>150000</v>
      </c>
      <c r="CA4" s="7">
        <v>56</v>
      </c>
      <c r="CB4" s="7">
        <v>237</v>
      </c>
      <c r="CC4" s="7">
        <v>13</v>
      </c>
      <c r="CD4" s="7">
        <v>148000</v>
      </c>
      <c r="CE4" s="7">
        <v>3700000</v>
      </c>
      <c r="CF4" s="7">
        <v>0</v>
      </c>
      <c r="CG4" s="7">
        <v>46</v>
      </c>
      <c r="CH4" s="7">
        <v>400000</v>
      </c>
      <c r="CI4" s="7">
        <v>42</v>
      </c>
      <c r="CJ4" s="7">
        <v>400000</v>
      </c>
      <c r="CK4" s="7">
        <v>72</v>
      </c>
      <c r="CL4" s="12" t="s">
        <v>868</v>
      </c>
      <c r="CM4" s="10" t="s">
        <v>867</v>
      </c>
      <c r="CN4">
        <v>1.95</v>
      </c>
      <c r="CO4">
        <f t="shared" si="16"/>
        <v>0.51282051282051289</v>
      </c>
      <c r="CP4" t="str">
        <f t="shared" si="17"/>
        <v>Home Win</v>
      </c>
      <c r="CQ4">
        <f t="shared" si="18"/>
        <v>1</v>
      </c>
      <c r="CR4" t="str">
        <f t="shared" si="19"/>
        <v>2023</v>
      </c>
    </row>
    <row r="5" spans="1:96" ht="15" thickBot="1" x14ac:dyDescent="0.35">
      <c r="A5" s="1">
        <v>4</v>
      </c>
      <c r="B5" s="1" t="s">
        <v>0</v>
      </c>
      <c r="C5" s="2" t="s">
        <v>1</v>
      </c>
      <c r="D5" s="3" t="str">
        <f t="shared" ref="D5" si="20">CONCATENATE(G5,"-", H5)</f>
        <v>NK Bravo-NK Rogaška</v>
      </c>
      <c r="E5" s="4" t="s">
        <v>2</v>
      </c>
      <c r="F5" s="5">
        <v>0.6875</v>
      </c>
      <c r="G5" s="6" t="s">
        <v>3</v>
      </c>
      <c r="H5" s="6" t="s">
        <v>4</v>
      </c>
      <c r="I5" s="6" t="s">
        <v>5</v>
      </c>
      <c r="J5" s="1" t="str">
        <f t="shared" si="8"/>
        <v>2:0</v>
      </c>
      <c r="K5" s="1" t="str">
        <f t="shared" si="9"/>
        <v>1:0</v>
      </c>
      <c r="L5" s="1" t="str">
        <f t="shared" si="10"/>
        <v>2</v>
      </c>
      <c r="M5" s="1" t="str">
        <f t="shared" si="11"/>
        <v>0</v>
      </c>
      <c r="N5" s="1">
        <f t="shared" si="12"/>
        <v>2</v>
      </c>
      <c r="O5" s="1">
        <f t="shared" si="13"/>
        <v>2</v>
      </c>
      <c r="P5" s="1" t="str">
        <f t="shared" si="14"/>
        <v>1</v>
      </c>
      <c r="Q5" s="1" t="str">
        <f t="shared" si="15"/>
        <v>0</v>
      </c>
      <c r="R5" s="1">
        <v>0</v>
      </c>
      <c r="S5" s="1">
        <v>0</v>
      </c>
      <c r="T5" s="1">
        <v>0</v>
      </c>
      <c r="U5" s="1">
        <v>0</v>
      </c>
      <c r="V5" s="1" t="s">
        <v>6</v>
      </c>
      <c r="W5" s="1">
        <v>0</v>
      </c>
      <c r="X5" s="1">
        <v>0</v>
      </c>
      <c r="Y5" s="1" t="s">
        <v>7</v>
      </c>
      <c r="Z5" s="6" t="s">
        <v>7</v>
      </c>
      <c r="AA5" s="1">
        <v>0</v>
      </c>
      <c r="AB5" s="1">
        <v>0</v>
      </c>
      <c r="AC5" s="1">
        <v>0</v>
      </c>
      <c r="AD5" s="1">
        <v>0</v>
      </c>
      <c r="AE5" s="1" t="s">
        <v>6</v>
      </c>
      <c r="AF5" s="1">
        <v>0</v>
      </c>
      <c r="AG5" s="1">
        <v>0</v>
      </c>
      <c r="AH5" s="1" t="s">
        <v>7</v>
      </c>
      <c r="AI5" s="1" t="s">
        <v>7</v>
      </c>
      <c r="AJ5" s="1">
        <v>0</v>
      </c>
      <c r="AK5" s="1">
        <v>0</v>
      </c>
      <c r="AL5" s="1">
        <v>0</v>
      </c>
      <c r="AM5" s="7" t="s">
        <v>7</v>
      </c>
      <c r="AN5" s="1">
        <v>0</v>
      </c>
      <c r="AO5" s="1">
        <v>0</v>
      </c>
      <c r="AP5" s="1">
        <v>0</v>
      </c>
      <c r="AQ5" s="1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9">
        <v>0</v>
      </c>
      <c r="AY5" s="9">
        <v>0</v>
      </c>
      <c r="AZ5" s="10">
        <v>0</v>
      </c>
      <c r="BA5" s="10">
        <v>0</v>
      </c>
      <c r="BB5" s="10">
        <v>0</v>
      </c>
      <c r="BC5" s="10">
        <v>0</v>
      </c>
      <c r="BD5" s="10" t="s">
        <v>7</v>
      </c>
      <c r="BE5" s="10">
        <v>0</v>
      </c>
      <c r="BF5" s="10">
        <v>0</v>
      </c>
      <c r="BG5" s="11">
        <v>0</v>
      </c>
      <c r="BH5" s="11">
        <v>0</v>
      </c>
      <c r="BI5" s="10">
        <v>0</v>
      </c>
      <c r="BJ5" s="10">
        <v>0</v>
      </c>
      <c r="BK5" s="10">
        <v>0</v>
      </c>
      <c r="BL5" s="10">
        <v>0</v>
      </c>
      <c r="BM5" s="10" t="s">
        <v>7</v>
      </c>
      <c r="BN5" s="10">
        <v>0</v>
      </c>
      <c r="BO5" s="10">
        <v>0</v>
      </c>
      <c r="BP5" s="7">
        <v>0</v>
      </c>
      <c r="BQ5" s="7">
        <v>0</v>
      </c>
      <c r="BR5" s="7">
        <v>23</v>
      </c>
      <c r="BS5" s="7">
        <v>4</v>
      </c>
      <c r="BT5" s="7">
        <v>276000</v>
      </c>
      <c r="BU5" s="7">
        <v>5800000</v>
      </c>
      <c r="BV5" s="7">
        <v>0</v>
      </c>
      <c r="BW5" s="7">
        <v>30</v>
      </c>
      <c r="BX5" s="7">
        <v>150000</v>
      </c>
      <c r="BY5" s="7">
        <v>33</v>
      </c>
      <c r="BZ5" s="7">
        <v>150000</v>
      </c>
      <c r="CA5" s="7">
        <v>56</v>
      </c>
      <c r="CB5" s="7">
        <v>237</v>
      </c>
      <c r="CC5" s="7">
        <v>13</v>
      </c>
      <c r="CD5" s="7">
        <v>148000</v>
      </c>
      <c r="CE5" s="7">
        <v>3700000</v>
      </c>
      <c r="CF5" s="7">
        <v>0</v>
      </c>
      <c r="CG5" s="7">
        <v>46</v>
      </c>
      <c r="CH5" s="7">
        <v>400000</v>
      </c>
      <c r="CI5" s="7">
        <v>42</v>
      </c>
      <c r="CJ5" s="7">
        <v>400000</v>
      </c>
      <c r="CK5" s="7">
        <v>72</v>
      </c>
      <c r="CL5" s="12" t="s">
        <v>870</v>
      </c>
      <c r="CM5" s="10" t="s">
        <v>861</v>
      </c>
      <c r="CN5">
        <v>3.06</v>
      </c>
      <c r="CO5">
        <f t="shared" si="16"/>
        <v>0.32679738562091504</v>
      </c>
      <c r="CP5" t="str">
        <f t="shared" si="17"/>
        <v>Home Win</v>
      </c>
      <c r="CQ5">
        <f t="shared" si="18"/>
        <v>0</v>
      </c>
      <c r="CR5" t="str">
        <f t="shared" si="19"/>
        <v>2023</v>
      </c>
    </row>
    <row r="6" spans="1:96" ht="15" thickBot="1" x14ac:dyDescent="0.35">
      <c r="A6" s="1">
        <v>5</v>
      </c>
      <c r="B6" s="1" t="s">
        <v>0</v>
      </c>
      <c r="C6" s="2" t="s">
        <v>1</v>
      </c>
      <c r="D6" s="3" t="str">
        <f t="shared" ref="D6:D7" si="21">CONCATENATE(G6,"-", H6)</f>
        <v>NK Bravo-NK Rogaška</v>
      </c>
      <c r="E6" s="4" t="s">
        <v>2</v>
      </c>
      <c r="F6" s="5">
        <v>0.6875</v>
      </c>
      <c r="G6" s="6" t="s">
        <v>3</v>
      </c>
      <c r="H6" s="6" t="s">
        <v>4</v>
      </c>
      <c r="I6" s="6" t="s">
        <v>5</v>
      </c>
      <c r="J6" s="1" t="str">
        <f t="shared" ref="J6:J10" si="22">LEFT(I6, FIND(" (", I6) - 1)</f>
        <v>2:0</v>
      </c>
      <c r="K6" s="1" t="str">
        <f t="shared" ref="K6:K10" si="23">MID(I6, FIND("(", I6) + 1, FIND(")", I6) - FIND("(", I6) - 1)</f>
        <v>1:0</v>
      </c>
      <c r="L6" s="1" t="str">
        <f t="shared" ref="L6:L10" si="24">LEFT(J6, FIND(":", J6) - 1)</f>
        <v>2</v>
      </c>
      <c r="M6" s="1" t="str">
        <f t="shared" ref="M6:M10" si="25">RIGHT(J6, LEN(J6) - FIND(":", J6))</f>
        <v>0</v>
      </c>
      <c r="N6" s="1">
        <f t="shared" si="12"/>
        <v>2</v>
      </c>
      <c r="O6" s="1">
        <f t="shared" si="13"/>
        <v>2</v>
      </c>
      <c r="P6" s="1" t="str">
        <f t="shared" ref="P6:P10" si="26">LEFT(K6, FIND(":", K6) - 1)</f>
        <v>1</v>
      </c>
      <c r="Q6" s="1" t="str">
        <f t="shared" ref="Q6:Q10" si="27">RIGHT(K6, LEN(K6) - FIND(":", K6))</f>
        <v>0</v>
      </c>
      <c r="R6" s="1">
        <v>0</v>
      </c>
      <c r="S6" s="1">
        <v>0</v>
      </c>
      <c r="T6" s="1">
        <v>0</v>
      </c>
      <c r="U6" s="1">
        <v>0</v>
      </c>
      <c r="V6" s="1" t="s">
        <v>6</v>
      </c>
      <c r="W6" s="1">
        <v>0</v>
      </c>
      <c r="X6" s="1">
        <v>0</v>
      </c>
      <c r="Y6" s="1" t="s">
        <v>7</v>
      </c>
      <c r="Z6" s="6" t="s">
        <v>7</v>
      </c>
      <c r="AA6" s="1">
        <v>0</v>
      </c>
      <c r="AB6" s="1">
        <v>0</v>
      </c>
      <c r="AC6" s="1">
        <v>0</v>
      </c>
      <c r="AD6" s="1">
        <v>0</v>
      </c>
      <c r="AE6" s="1" t="s">
        <v>6</v>
      </c>
      <c r="AF6" s="1">
        <v>0</v>
      </c>
      <c r="AG6" s="1">
        <v>0</v>
      </c>
      <c r="AH6" s="1" t="s">
        <v>7</v>
      </c>
      <c r="AI6" s="1" t="s">
        <v>7</v>
      </c>
      <c r="AJ6" s="1">
        <v>0</v>
      </c>
      <c r="AK6" s="1">
        <v>0</v>
      </c>
      <c r="AL6" s="1">
        <v>0</v>
      </c>
      <c r="AM6" s="7" t="s">
        <v>7</v>
      </c>
      <c r="AN6" s="1">
        <v>0</v>
      </c>
      <c r="AO6" s="1">
        <v>0</v>
      </c>
      <c r="AP6" s="1">
        <v>0</v>
      </c>
      <c r="AQ6" s="1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9">
        <v>0</v>
      </c>
      <c r="AY6" s="9">
        <v>0</v>
      </c>
      <c r="AZ6" s="10">
        <v>0</v>
      </c>
      <c r="BA6" s="10">
        <v>0</v>
      </c>
      <c r="BB6" s="10">
        <v>0</v>
      </c>
      <c r="BC6" s="10">
        <v>0</v>
      </c>
      <c r="BD6" s="10" t="s">
        <v>7</v>
      </c>
      <c r="BE6" s="10">
        <v>0</v>
      </c>
      <c r="BF6" s="10">
        <v>0</v>
      </c>
      <c r="BG6" s="11">
        <v>0</v>
      </c>
      <c r="BH6" s="11">
        <v>0</v>
      </c>
      <c r="BI6" s="10">
        <v>0</v>
      </c>
      <c r="BJ6" s="10">
        <v>0</v>
      </c>
      <c r="BK6" s="10">
        <v>0</v>
      </c>
      <c r="BL6" s="10">
        <v>0</v>
      </c>
      <c r="BM6" s="10" t="s">
        <v>7</v>
      </c>
      <c r="BN6" s="10">
        <v>0</v>
      </c>
      <c r="BO6" s="10">
        <v>0</v>
      </c>
      <c r="BP6" s="7">
        <v>0</v>
      </c>
      <c r="BQ6" s="7">
        <v>0</v>
      </c>
      <c r="BR6" s="7">
        <v>23</v>
      </c>
      <c r="BS6" s="7">
        <v>4</v>
      </c>
      <c r="BT6" s="7">
        <v>276000</v>
      </c>
      <c r="BU6" s="7">
        <v>5800000</v>
      </c>
      <c r="BV6" s="7">
        <v>0</v>
      </c>
      <c r="BW6" s="7">
        <v>30</v>
      </c>
      <c r="BX6" s="7">
        <v>150000</v>
      </c>
      <c r="BY6" s="7">
        <v>33</v>
      </c>
      <c r="BZ6" s="7">
        <v>150000</v>
      </c>
      <c r="CA6" s="7">
        <v>56</v>
      </c>
      <c r="CB6" s="7">
        <v>237</v>
      </c>
      <c r="CC6" s="7">
        <v>13</v>
      </c>
      <c r="CD6" s="7">
        <v>148000</v>
      </c>
      <c r="CE6" s="7">
        <v>3700000</v>
      </c>
      <c r="CF6" s="7">
        <v>0</v>
      </c>
      <c r="CG6" s="7">
        <v>46</v>
      </c>
      <c r="CH6" s="7">
        <v>400000</v>
      </c>
      <c r="CI6" s="7">
        <v>42</v>
      </c>
      <c r="CJ6" s="7">
        <v>400000</v>
      </c>
      <c r="CK6" s="7">
        <v>72</v>
      </c>
      <c r="CL6" s="12" t="s">
        <v>870</v>
      </c>
      <c r="CM6" s="10" t="s">
        <v>866</v>
      </c>
      <c r="CN6">
        <v>3.18</v>
      </c>
      <c r="CO6">
        <f t="shared" si="16"/>
        <v>0.31446540880503143</v>
      </c>
      <c r="CP6" t="str">
        <f t="shared" si="17"/>
        <v>Home Win</v>
      </c>
      <c r="CQ6">
        <f t="shared" si="18"/>
        <v>0</v>
      </c>
      <c r="CR6" t="str">
        <f t="shared" si="19"/>
        <v>2023</v>
      </c>
    </row>
    <row r="7" spans="1:96" ht="15" thickBot="1" x14ac:dyDescent="0.35">
      <c r="A7" s="1">
        <v>6</v>
      </c>
      <c r="B7" s="1" t="s">
        <v>0</v>
      </c>
      <c r="C7" s="2" t="s">
        <v>1</v>
      </c>
      <c r="D7" s="3" t="str">
        <f t="shared" si="21"/>
        <v>NK Bravo-NK Rogaška</v>
      </c>
      <c r="E7" s="4" t="s">
        <v>2</v>
      </c>
      <c r="F7" s="5">
        <v>0.6875</v>
      </c>
      <c r="G7" s="6" t="s">
        <v>3</v>
      </c>
      <c r="H7" s="6" t="s">
        <v>4</v>
      </c>
      <c r="I7" s="6" t="s">
        <v>5</v>
      </c>
      <c r="J7" s="1" t="str">
        <f t="shared" si="22"/>
        <v>2:0</v>
      </c>
      <c r="K7" s="1" t="str">
        <f t="shared" si="23"/>
        <v>1:0</v>
      </c>
      <c r="L7" s="1" t="str">
        <f t="shared" si="24"/>
        <v>2</v>
      </c>
      <c r="M7" s="1" t="str">
        <f t="shared" si="25"/>
        <v>0</v>
      </c>
      <c r="N7" s="1">
        <f t="shared" si="12"/>
        <v>2</v>
      </c>
      <c r="O7" s="1">
        <f t="shared" si="13"/>
        <v>2</v>
      </c>
      <c r="P7" s="1" t="str">
        <f t="shared" si="26"/>
        <v>1</v>
      </c>
      <c r="Q7" s="1" t="str">
        <f t="shared" si="27"/>
        <v>0</v>
      </c>
      <c r="R7" s="1">
        <v>0</v>
      </c>
      <c r="S7" s="1">
        <v>0</v>
      </c>
      <c r="T7" s="1">
        <v>0</v>
      </c>
      <c r="U7" s="1">
        <v>0</v>
      </c>
      <c r="V7" s="1" t="s">
        <v>6</v>
      </c>
      <c r="W7" s="1">
        <v>0</v>
      </c>
      <c r="X7" s="1">
        <v>0</v>
      </c>
      <c r="Y7" s="1" t="s">
        <v>7</v>
      </c>
      <c r="Z7" s="6" t="s">
        <v>7</v>
      </c>
      <c r="AA7" s="1">
        <v>0</v>
      </c>
      <c r="AB7" s="1">
        <v>0</v>
      </c>
      <c r="AC7" s="1">
        <v>0</v>
      </c>
      <c r="AD7" s="1">
        <v>0</v>
      </c>
      <c r="AE7" s="1" t="s">
        <v>6</v>
      </c>
      <c r="AF7" s="1">
        <v>0</v>
      </c>
      <c r="AG7" s="1">
        <v>0</v>
      </c>
      <c r="AH7" s="1" t="s">
        <v>7</v>
      </c>
      <c r="AI7" s="1" t="s">
        <v>7</v>
      </c>
      <c r="AJ7" s="1">
        <v>0</v>
      </c>
      <c r="AK7" s="1">
        <v>0</v>
      </c>
      <c r="AL7" s="1">
        <v>0</v>
      </c>
      <c r="AM7" s="7" t="s">
        <v>7</v>
      </c>
      <c r="AN7" s="1">
        <v>0</v>
      </c>
      <c r="AO7" s="1">
        <v>0</v>
      </c>
      <c r="AP7" s="1">
        <v>0</v>
      </c>
      <c r="AQ7" s="1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9">
        <v>0</v>
      </c>
      <c r="AY7" s="9">
        <v>0</v>
      </c>
      <c r="AZ7" s="10">
        <v>0</v>
      </c>
      <c r="BA7" s="10">
        <v>0</v>
      </c>
      <c r="BB7" s="10">
        <v>0</v>
      </c>
      <c r="BC7" s="10">
        <v>0</v>
      </c>
      <c r="BD7" s="10" t="s">
        <v>7</v>
      </c>
      <c r="BE7" s="10">
        <v>0</v>
      </c>
      <c r="BF7" s="10">
        <v>0</v>
      </c>
      <c r="BG7" s="11">
        <v>0</v>
      </c>
      <c r="BH7" s="11">
        <v>0</v>
      </c>
      <c r="BI7" s="10">
        <v>0</v>
      </c>
      <c r="BJ7" s="10">
        <v>0</v>
      </c>
      <c r="BK7" s="10">
        <v>0</v>
      </c>
      <c r="BL7" s="10">
        <v>0</v>
      </c>
      <c r="BM7" s="10" t="s">
        <v>7</v>
      </c>
      <c r="BN7" s="10">
        <v>0</v>
      </c>
      <c r="BO7" s="10">
        <v>0</v>
      </c>
      <c r="BP7" s="7">
        <v>0</v>
      </c>
      <c r="BQ7" s="7">
        <v>0</v>
      </c>
      <c r="BR7" s="7">
        <v>23</v>
      </c>
      <c r="BS7" s="7">
        <v>4</v>
      </c>
      <c r="BT7" s="7">
        <v>276000</v>
      </c>
      <c r="BU7" s="7">
        <v>5800000</v>
      </c>
      <c r="BV7" s="7">
        <v>0</v>
      </c>
      <c r="BW7" s="7">
        <v>30</v>
      </c>
      <c r="BX7" s="7">
        <v>150000</v>
      </c>
      <c r="BY7" s="7">
        <v>33</v>
      </c>
      <c r="BZ7" s="7">
        <v>150000</v>
      </c>
      <c r="CA7" s="7">
        <v>56</v>
      </c>
      <c r="CB7" s="7">
        <v>237</v>
      </c>
      <c r="CC7" s="7">
        <v>13</v>
      </c>
      <c r="CD7" s="7">
        <v>148000</v>
      </c>
      <c r="CE7" s="7">
        <v>3700000</v>
      </c>
      <c r="CF7" s="7">
        <v>0</v>
      </c>
      <c r="CG7" s="7">
        <v>46</v>
      </c>
      <c r="CH7" s="7">
        <v>400000</v>
      </c>
      <c r="CI7" s="7">
        <v>42</v>
      </c>
      <c r="CJ7" s="7">
        <v>400000</v>
      </c>
      <c r="CK7" s="7">
        <v>72</v>
      </c>
      <c r="CL7" s="12" t="s">
        <v>870</v>
      </c>
      <c r="CM7" s="10" t="s">
        <v>867</v>
      </c>
      <c r="CN7">
        <v>3.1</v>
      </c>
      <c r="CO7">
        <f t="shared" si="16"/>
        <v>0.32258064516129031</v>
      </c>
      <c r="CP7" t="str">
        <f t="shared" si="17"/>
        <v>Home Win</v>
      </c>
      <c r="CQ7">
        <f t="shared" si="18"/>
        <v>0</v>
      </c>
      <c r="CR7" t="str">
        <f t="shared" si="19"/>
        <v>2023</v>
      </c>
    </row>
    <row r="8" spans="1:96" ht="15" thickBot="1" x14ac:dyDescent="0.35">
      <c r="A8" s="1">
        <v>7</v>
      </c>
      <c r="B8" s="1" t="s">
        <v>0</v>
      </c>
      <c r="C8" s="2" t="s">
        <v>1</v>
      </c>
      <c r="D8" s="3" t="str">
        <f t="shared" ref="D8:D10" si="28">CONCATENATE(G8, "-", H8)</f>
        <v>NK Bravo-NK Rogaška</v>
      </c>
      <c r="E8" s="40" t="s">
        <v>2</v>
      </c>
      <c r="F8" s="5">
        <v>0.6875</v>
      </c>
      <c r="G8" s="6" t="s">
        <v>3</v>
      </c>
      <c r="H8" s="6" t="s">
        <v>4</v>
      </c>
      <c r="I8" s="6" t="s">
        <v>5</v>
      </c>
      <c r="J8" s="1" t="str">
        <f t="shared" si="22"/>
        <v>2:0</v>
      </c>
      <c r="K8" s="1" t="str">
        <f t="shared" si="23"/>
        <v>1:0</v>
      </c>
      <c r="L8" s="1" t="str">
        <f t="shared" si="24"/>
        <v>2</v>
      </c>
      <c r="M8" s="1" t="str">
        <f t="shared" si="25"/>
        <v>0</v>
      </c>
      <c r="N8" s="1">
        <f t="shared" si="12"/>
        <v>2</v>
      </c>
      <c r="O8" s="1">
        <f t="shared" si="13"/>
        <v>2</v>
      </c>
      <c r="P8" s="1" t="str">
        <f t="shared" si="26"/>
        <v>1</v>
      </c>
      <c r="Q8" s="1" t="str">
        <f t="shared" si="27"/>
        <v>0</v>
      </c>
      <c r="R8" s="1">
        <v>0</v>
      </c>
      <c r="S8" s="1">
        <v>0</v>
      </c>
      <c r="T8" s="1">
        <v>0</v>
      </c>
      <c r="U8" s="1">
        <v>0</v>
      </c>
      <c r="V8" s="1" t="s">
        <v>6</v>
      </c>
      <c r="W8" s="1">
        <v>0</v>
      </c>
      <c r="X8" s="1">
        <v>0</v>
      </c>
      <c r="Y8" s="1" t="s">
        <v>7</v>
      </c>
      <c r="Z8" s="6" t="s">
        <v>7</v>
      </c>
      <c r="AA8" s="1">
        <v>0</v>
      </c>
      <c r="AB8" s="1">
        <v>0</v>
      </c>
      <c r="AC8" s="1">
        <v>0</v>
      </c>
      <c r="AD8" s="1">
        <v>0</v>
      </c>
      <c r="AE8" s="1" t="s">
        <v>6</v>
      </c>
      <c r="AF8" s="1">
        <v>0</v>
      </c>
      <c r="AG8" s="1">
        <v>0</v>
      </c>
      <c r="AH8" s="1" t="s">
        <v>7</v>
      </c>
      <c r="AI8" s="1" t="s">
        <v>7</v>
      </c>
      <c r="AJ8" s="1">
        <v>0</v>
      </c>
      <c r="AK8" s="1">
        <v>0</v>
      </c>
      <c r="AL8" s="1">
        <v>0</v>
      </c>
      <c r="AM8" s="7" t="s">
        <v>7</v>
      </c>
      <c r="AN8" s="1">
        <v>0</v>
      </c>
      <c r="AO8" s="1">
        <v>0</v>
      </c>
      <c r="AP8" s="1">
        <v>0</v>
      </c>
      <c r="AQ8" s="1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9">
        <v>0</v>
      </c>
      <c r="AY8" s="9">
        <v>0</v>
      </c>
      <c r="AZ8" s="10">
        <v>0</v>
      </c>
      <c r="BA8" s="10">
        <v>0</v>
      </c>
      <c r="BB8" s="10">
        <v>0</v>
      </c>
      <c r="BC8" s="10">
        <v>0</v>
      </c>
      <c r="BD8" s="10" t="s">
        <v>7</v>
      </c>
      <c r="BE8" s="10">
        <v>0</v>
      </c>
      <c r="BF8" s="10">
        <v>0</v>
      </c>
      <c r="BG8" s="11">
        <v>0</v>
      </c>
      <c r="BH8" s="11">
        <v>0</v>
      </c>
      <c r="BI8" s="10">
        <v>0</v>
      </c>
      <c r="BJ8" s="10">
        <v>0</v>
      </c>
      <c r="BK8" s="10">
        <v>0</v>
      </c>
      <c r="BL8" s="10">
        <v>0</v>
      </c>
      <c r="BM8" s="10" t="s">
        <v>7</v>
      </c>
      <c r="BN8" s="10">
        <v>0</v>
      </c>
      <c r="BO8" s="10">
        <v>0</v>
      </c>
      <c r="BP8" s="7">
        <v>0</v>
      </c>
      <c r="BQ8" s="7">
        <v>0</v>
      </c>
      <c r="BR8" s="7">
        <v>23</v>
      </c>
      <c r="BS8" s="7">
        <v>4</v>
      </c>
      <c r="BT8" s="7">
        <v>276000</v>
      </c>
      <c r="BU8" s="7">
        <v>5800000</v>
      </c>
      <c r="BV8" s="7">
        <v>0</v>
      </c>
      <c r="BW8" s="7">
        <v>30</v>
      </c>
      <c r="BX8" s="7">
        <v>150000</v>
      </c>
      <c r="BY8" s="7">
        <v>33</v>
      </c>
      <c r="BZ8" s="7">
        <v>150000</v>
      </c>
      <c r="CA8" s="7">
        <v>56</v>
      </c>
      <c r="CB8" s="7">
        <v>237</v>
      </c>
      <c r="CC8" s="7">
        <v>13</v>
      </c>
      <c r="CD8" s="7">
        <v>148000</v>
      </c>
      <c r="CE8" s="7">
        <v>3700000</v>
      </c>
      <c r="CF8" s="7">
        <v>0</v>
      </c>
      <c r="CG8" s="7">
        <v>46</v>
      </c>
      <c r="CH8" s="7">
        <v>400000</v>
      </c>
      <c r="CI8" s="7">
        <v>42</v>
      </c>
      <c r="CJ8" s="7">
        <v>400000</v>
      </c>
      <c r="CK8" s="7">
        <v>72</v>
      </c>
      <c r="CL8" s="12" t="s">
        <v>871</v>
      </c>
      <c r="CM8" s="10" t="s">
        <v>861</v>
      </c>
      <c r="CN8">
        <v>3.07</v>
      </c>
      <c r="CO8">
        <f t="shared" si="16"/>
        <v>0.32573289902280134</v>
      </c>
      <c r="CP8" t="str">
        <f t="shared" si="17"/>
        <v>Home Win</v>
      </c>
      <c r="CQ8">
        <f t="shared" si="18"/>
        <v>0</v>
      </c>
      <c r="CR8" t="str">
        <f t="shared" si="19"/>
        <v>2023</v>
      </c>
    </row>
    <row r="9" spans="1:96" ht="15" thickBot="1" x14ac:dyDescent="0.35">
      <c r="A9" s="1">
        <v>8</v>
      </c>
      <c r="B9" s="1" t="s">
        <v>0</v>
      </c>
      <c r="C9" s="2" t="s">
        <v>1</v>
      </c>
      <c r="D9" s="3" t="str">
        <f t="shared" si="28"/>
        <v>NK Bravo-NK Rogaška</v>
      </c>
      <c r="E9" s="40" t="s">
        <v>2</v>
      </c>
      <c r="F9" s="5">
        <v>0.6875</v>
      </c>
      <c r="G9" s="6" t="s">
        <v>3</v>
      </c>
      <c r="H9" s="6" t="s">
        <v>4</v>
      </c>
      <c r="I9" s="6" t="s">
        <v>5</v>
      </c>
      <c r="J9" s="1" t="str">
        <f t="shared" si="22"/>
        <v>2:0</v>
      </c>
      <c r="K9" s="1" t="str">
        <f t="shared" si="23"/>
        <v>1:0</v>
      </c>
      <c r="L9" s="1" t="str">
        <f t="shared" si="24"/>
        <v>2</v>
      </c>
      <c r="M9" s="1" t="str">
        <f t="shared" si="25"/>
        <v>0</v>
      </c>
      <c r="N9" s="1">
        <f t="shared" si="12"/>
        <v>2</v>
      </c>
      <c r="O9" s="1">
        <f t="shared" si="13"/>
        <v>2</v>
      </c>
      <c r="P9" s="1" t="str">
        <f t="shared" si="26"/>
        <v>1</v>
      </c>
      <c r="Q9" s="1" t="str">
        <f t="shared" si="27"/>
        <v>0</v>
      </c>
      <c r="R9" s="1">
        <v>0</v>
      </c>
      <c r="S9" s="1">
        <v>0</v>
      </c>
      <c r="T9" s="1">
        <v>0</v>
      </c>
      <c r="U9" s="1">
        <v>0</v>
      </c>
      <c r="V9" s="1" t="s">
        <v>6</v>
      </c>
      <c r="W9" s="1">
        <v>0</v>
      </c>
      <c r="X9" s="1">
        <v>0</v>
      </c>
      <c r="Y9" s="1" t="s">
        <v>7</v>
      </c>
      <c r="Z9" s="6" t="s">
        <v>7</v>
      </c>
      <c r="AA9" s="1">
        <v>0</v>
      </c>
      <c r="AB9" s="1">
        <v>0</v>
      </c>
      <c r="AC9" s="1">
        <v>0</v>
      </c>
      <c r="AD9" s="1">
        <v>0</v>
      </c>
      <c r="AE9" s="1" t="s">
        <v>6</v>
      </c>
      <c r="AF9" s="1">
        <v>0</v>
      </c>
      <c r="AG9" s="1">
        <v>0</v>
      </c>
      <c r="AH9" s="1" t="s">
        <v>7</v>
      </c>
      <c r="AI9" s="1" t="s">
        <v>7</v>
      </c>
      <c r="AJ9" s="1">
        <v>0</v>
      </c>
      <c r="AK9" s="1">
        <v>0</v>
      </c>
      <c r="AL9" s="1">
        <v>0</v>
      </c>
      <c r="AM9" s="7" t="s">
        <v>7</v>
      </c>
      <c r="AN9" s="1">
        <v>0</v>
      </c>
      <c r="AO9" s="1">
        <v>0</v>
      </c>
      <c r="AP9" s="1">
        <v>0</v>
      </c>
      <c r="AQ9" s="1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9">
        <v>0</v>
      </c>
      <c r="AY9" s="9">
        <v>0</v>
      </c>
      <c r="AZ9" s="10">
        <v>0</v>
      </c>
      <c r="BA9" s="10">
        <v>0</v>
      </c>
      <c r="BB9" s="10">
        <v>0</v>
      </c>
      <c r="BC9" s="10">
        <v>0</v>
      </c>
      <c r="BD9" s="10" t="s">
        <v>7</v>
      </c>
      <c r="BE9" s="10">
        <v>0</v>
      </c>
      <c r="BF9" s="10">
        <v>0</v>
      </c>
      <c r="BG9" s="11">
        <v>0</v>
      </c>
      <c r="BH9" s="11">
        <v>0</v>
      </c>
      <c r="BI9" s="10">
        <v>0</v>
      </c>
      <c r="BJ9" s="10">
        <v>0</v>
      </c>
      <c r="BK9" s="10">
        <v>0</v>
      </c>
      <c r="BL9" s="10">
        <v>0</v>
      </c>
      <c r="BM9" s="10" t="s">
        <v>7</v>
      </c>
      <c r="BN9" s="10">
        <v>0</v>
      </c>
      <c r="BO9" s="10">
        <v>0</v>
      </c>
      <c r="BP9" s="7">
        <v>0</v>
      </c>
      <c r="BQ9" s="7">
        <v>0</v>
      </c>
      <c r="BR9" s="7">
        <v>23</v>
      </c>
      <c r="BS9" s="7">
        <v>4</v>
      </c>
      <c r="BT9" s="7">
        <v>276000</v>
      </c>
      <c r="BU9" s="7">
        <v>5800000</v>
      </c>
      <c r="BV9" s="7">
        <v>0</v>
      </c>
      <c r="BW9" s="7">
        <v>30</v>
      </c>
      <c r="BX9" s="7">
        <v>150000</v>
      </c>
      <c r="BY9" s="7">
        <v>33</v>
      </c>
      <c r="BZ9" s="7">
        <v>150000</v>
      </c>
      <c r="CA9" s="7">
        <v>56</v>
      </c>
      <c r="CB9" s="7">
        <v>237</v>
      </c>
      <c r="CC9" s="7">
        <v>13</v>
      </c>
      <c r="CD9" s="7">
        <v>148000</v>
      </c>
      <c r="CE9" s="7">
        <v>3700000</v>
      </c>
      <c r="CF9" s="7">
        <v>0</v>
      </c>
      <c r="CG9" s="7">
        <v>46</v>
      </c>
      <c r="CH9" s="7">
        <v>400000</v>
      </c>
      <c r="CI9" s="7">
        <v>42</v>
      </c>
      <c r="CJ9" s="7">
        <v>400000</v>
      </c>
      <c r="CK9" s="7">
        <v>72</v>
      </c>
      <c r="CL9" s="12" t="s">
        <v>871</v>
      </c>
      <c r="CM9" s="10" t="s">
        <v>866</v>
      </c>
      <c r="CN9">
        <v>4.0999999999999996</v>
      </c>
      <c r="CO9">
        <f t="shared" si="16"/>
        <v>0.24390243902439027</v>
      </c>
      <c r="CP9" t="str">
        <f t="shared" si="17"/>
        <v>Home Win</v>
      </c>
      <c r="CQ9">
        <f t="shared" si="18"/>
        <v>0</v>
      </c>
      <c r="CR9" t="str">
        <f t="shared" si="19"/>
        <v>2023</v>
      </c>
    </row>
    <row r="10" spans="1:96" ht="15" thickBot="1" x14ac:dyDescent="0.35">
      <c r="A10" s="1">
        <v>9</v>
      </c>
      <c r="B10" s="1" t="s">
        <v>0</v>
      </c>
      <c r="C10" s="2" t="s">
        <v>1</v>
      </c>
      <c r="D10" s="3" t="str">
        <f t="shared" si="28"/>
        <v>NK Bravo-NK Rogaška</v>
      </c>
      <c r="E10" s="40" t="s">
        <v>2</v>
      </c>
      <c r="F10" s="5">
        <v>0.6875</v>
      </c>
      <c r="G10" s="6" t="s">
        <v>3</v>
      </c>
      <c r="H10" s="6" t="s">
        <v>4</v>
      </c>
      <c r="I10" s="6" t="s">
        <v>5</v>
      </c>
      <c r="J10" s="1" t="str">
        <f t="shared" si="22"/>
        <v>2:0</v>
      </c>
      <c r="K10" s="1" t="str">
        <f t="shared" si="23"/>
        <v>1:0</v>
      </c>
      <c r="L10" s="1" t="str">
        <f t="shared" si="24"/>
        <v>2</v>
      </c>
      <c r="M10" s="1" t="str">
        <f t="shared" si="25"/>
        <v>0</v>
      </c>
      <c r="N10" s="1">
        <f t="shared" si="12"/>
        <v>2</v>
      </c>
      <c r="O10" s="1">
        <f t="shared" si="13"/>
        <v>2</v>
      </c>
      <c r="P10" s="1" t="str">
        <f t="shared" si="26"/>
        <v>1</v>
      </c>
      <c r="Q10" s="1" t="str">
        <f t="shared" si="27"/>
        <v>0</v>
      </c>
      <c r="R10" s="1">
        <v>0</v>
      </c>
      <c r="S10" s="1">
        <v>0</v>
      </c>
      <c r="T10" s="1">
        <v>0</v>
      </c>
      <c r="U10" s="1">
        <v>0</v>
      </c>
      <c r="V10" s="1" t="s">
        <v>6</v>
      </c>
      <c r="W10" s="1">
        <v>0</v>
      </c>
      <c r="X10" s="1">
        <v>0</v>
      </c>
      <c r="Y10" s="1" t="s">
        <v>7</v>
      </c>
      <c r="Z10" s="6" t="s">
        <v>7</v>
      </c>
      <c r="AA10" s="1">
        <v>0</v>
      </c>
      <c r="AB10" s="1">
        <v>0</v>
      </c>
      <c r="AC10" s="1">
        <v>0</v>
      </c>
      <c r="AD10" s="1">
        <v>0</v>
      </c>
      <c r="AE10" s="1" t="s">
        <v>6</v>
      </c>
      <c r="AF10" s="1">
        <v>0</v>
      </c>
      <c r="AG10" s="1">
        <v>0</v>
      </c>
      <c r="AH10" s="1" t="s">
        <v>7</v>
      </c>
      <c r="AI10" s="1" t="s">
        <v>7</v>
      </c>
      <c r="AJ10" s="1">
        <v>0</v>
      </c>
      <c r="AK10" s="1">
        <v>0</v>
      </c>
      <c r="AL10" s="1">
        <v>0</v>
      </c>
      <c r="AM10" s="7" t="s">
        <v>7</v>
      </c>
      <c r="AN10" s="1">
        <v>0</v>
      </c>
      <c r="AO10" s="1">
        <v>0</v>
      </c>
      <c r="AP10" s="1">
        <v>0</v>
      </c>
      <c r="AQ10" s="1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9">
        <v>0</v>
      </c>
      <c r="AY10" s="9">
        <v>0</v>
      </c>
      <c r="AZ10" s="10">
        <v>0</v>
      </c>
      <c r="BA10" s="10">
        <v>0</v>
      </c>
      <c r="BB10" s="10">
        <v>0</v>
      </c>
      <c r="BC10" s="10">
        <v>0</v>
      </c>
      <c r="BD10" s="10" t="s">
        <v>7</v>
      </c>
      <c r="BE10" s="10">
        <v>0</v>
      </c>
      <c r="BF10" s="10">
        <v>0</v>
      </c>
      <c r="BG10" s="11">
        <v>0</v>
      </c>
      <c r="BH10" s="11">
        <v>0</v>
      </c>
      <c r="BI10" s="10">
        <v>0</v>
      </c>
      <c r="BJ10" s="10">
        <v>0</v>
      </c>
      <c r="BK10" s="10">
        <v>0</v>
      </c>
      <c r="BL10" s="10">
        <v>0</v>
      </c>
      <c r="BM10" s="10" t="s">
        <v>7</v>
      </c>
      <c r="BN10" s="10">
        <v>0</v>
      </c>
      <c r="BO10" s="10">
        <v>0</v>
      </c>
      <c r="BP10" s="7">
        <v>0</v>
      </c>
      <c r="BQ10" s="7">
        <v>0</v>
      </c>
      <c r="BR10" s="7">
        <v>23</v>
      </c>
      <c r="BS10" s="7">
        <v>4</v>
      </c>
      <c r="BT10" s="7">
        <v>276000</v>
      </c>
      <c r="BU10" s="7">
        <v>5800000</v>
      </c>
      <c r="BV10" s="7">
        <v>0</v>
      </c>
      <c r="BW10" s="7">
        <v>30</v>
      </c>
      <c r="BX10" s="7">
        <v>150000</v>
      </c>
      <c r="BY10" s="7">
        <v>33</v>
      </c>
      <c r="BZ10" s="7">
        <v>150000</v>
      </c>
      <c r="CA10" s="7">
        <v>56</v>
      </c>
      <c r="CB10" s="7">
        <v>237</v>
      </c>
      <c r="CC10" s="7">
        <v>13</v>
      </c>
      <c r="CD10" s="7">
        <v>148000</v>
      </c>
      <c r="CE10" s="7">
        <v>3700000</v>
      </c>
      <c r="CF10" s="7">
        <v>0</v>
      </c>
      <c r="CG10" s="7">
        <v>46</v>
      </c>
      <c r="CH10" s="7">
        <v>400000</v>
      </c>
      <c r="CI10" s="7">
        <v>42</v>
      </c>
      <c r="CJ10" s="7">
        <v>400000</v>
      </c>
      <c r="CK10" s="7">
        <v>72</v>
      </c>
      <c r="CL10" s="12" t="s">
        <v>871</v>
      </c>
      <c r="CM10" s="10" t="s">
        <v>867</v>
      </c>
      <c r="CN10">
        <v>3.6</v>
      </c>
      <c r="CO10">
        <f t="shared" si="16"/>
        <v>0.27777777777777779</v>
      </c>
      <c r="CP10" t="str">
        <f t="shared" si="17"/>
        <v>Home Win</v>
      </c>
      <c r="CQ10">
        <f t="shared" si="18"/>
        <v>0</v>
      </c>
      <c r="CR10" t="str">
        <f t="shared" si="19"/>
        <v>2023</v>
      </c>
    </row>
    <row r="11" spans="1:96" x14ac:dyDescent="0.3">
      <c r="A11" s="1">
        <v>10</v>
      </c>
      <c r="B11" s="1" t="s">
        <v>0</v>
      </c>
      <c r="C11" s="2" t="s">
        <v>1</v>
      </c>
      <c r="D11" s="3" t="str">
        <f t="shared" si="0"/>
        <v>NŠ Mura-NK Domžale</v>
      </c>
      <c r="E11" s="4" t="s">
        <v>2</v>
      </c>
      <c r="F11" s="5">
        <v>0.6875</v>
      </c>
      <c r="G11" s="6" t="s">
        <v>8</v>
      </c>
      <c r="H11" s="6" t="s">
        <v>9</v>
      </c>
      <c r="I11" s="6" t="s">
        <v>10</v>
      </c>
      <c r="J11" s="1" t="str">
        <f t="shared" si="1"/>
        <v>2:3</v>
      </c>
      <c r="K11" s="1" t="str">
        <f t="shared" si="2"/>
        <v>2:1</v>
      </c>
      <c r="L11" s="1" t="str">
        <f t="shared" si="3"/>
        <v>2</v>
      </c>
      <c r="M11" s="1" t="str">
        <f t="shared" si="4"/>
        <v>3</v>
      </c>
      <c r="N11" s="1">
        <f t="shared" si="12"/>
        <v>5</v>
      </c>
      <c r="O11" s="1">
        <f t="shared" si="13"/>
        <v>-1</v>
      </c>
      <c r="P11" s="1" t="str">
        <f t="shared" si="5"/>
        <v>2</v>
      </c>
      <c r="Q11" s="1" t="str">
        <f t="shared" si="6"/>
        <v>1</v>
      </c>
      <c r="R11" s="1">
        <v>0</v>
      </c>
      <c r="S11" s="1">
        <v>0</v>
      </c>
      <c r="T11" s="1">
        <v>0</v>
      </c>
      <c r="U11" s="1">
        <v>0</v>
      </c>
      <c r="V11" s="1" t="s">
        <v>6</v>
      </c>
      <c r="W11" s="1">
        <v>0</v>
      </c>
      <c r="X11" s="1">
        <v>0</v>
      </c>
      <c r="Y11" s="1" t="s">
        <v>7</v>
      </c>
      <c r="Z11" s="6" t="s">
        <v>7</v>
      </c>
      <c r="AA11" s="1">
        <v>0</v>
      </c>
      <c r="AB11" s="1">
        <v>0</v>
      </c>
      <c r="AC11" s="1">
        <v>0</v>
      </c>
      <c r="AD11" s="1">
        <v>0</v>
      </c>
      <c r="AE11" s="1" t="s">
        <v>6</v>
      </c>
      <c r="AF11" s="1">
        <v>0</v>
      </c>
      <c r="AG11" s="1">
        <v>0</v>
      </c>
      <c r="AH11" s="1" t="s">
        <v>7</v>
      </c>
      <c r="AI11" s="1" t="s">
        <v>7</v>
      </c>
      <c r="AJ11" s="1">
        <v>0</v>
      </c>
      <c r="AK11" s="1">
        <v>0</v>
      </c>
      <c r="AL11" s="1">
        <v>0</v>
      </c>
      <c r="AM11" s="7" t="s">
        <v>7</v>
      </c>
      <c r="AN11" s="1">
        <v>0</v>
      </c>
      <c r="AO11" s="1">
        <v>0</v>
      </c>
      <c r="AP11" s="1">
        <v>0</v>
      </c>
      <c r="AQ11" s="1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10">
        <v>0</v>
      </c>
      <c r="BA11" s="10">
        <v>0</v>
      </c>
      <c r="BB11" s="10">
        <v>0</v>
      </c>
      <c r="BC11" s="10">
        <v>0</v>
      </c>
      <c r="BD11" s="10" t="s">
        <v>7</v>
      </c>
      <c r="BE11" s="10">
        <v>0</v>
      </c>
      <c r="BF11" s="10">
        <v>0</v>
      </c>
      <c r="BG11" s="11">
        <v>0</v>
      </c>
      <c r="BH11" s="11">
        <v>0</v>
      </c>
      <c r="BI11" s="10">
        <v>0</v>
      </c>
      <c r="BJ11" s="10">
        <v>0</v>
      </c>
      <c r="BK11" s="10">
        <v>0</v>
      </c>
      <c r="BL11" s="10">
        <v>0</v>
      </c>
      <c r="BM11" s="10" t="s">
        <v>7</v>
      </c>
      <c r="BN11" s="10">
        <v>0</v>
      </c>
      <c r="BO11" s="10">
        <v>0</v>
      </c>
      <c r="BP11" s="7">
        <v>0</v>
      </c>
      <c r="BQ11" s="7">
        <v>0</v>
      </c>
      <c r="BR11" s="7">
        <v>23</v>
      </c>
      <c r="BS11" s="7">
        <v>9</v>
      </c>
      <c r="BT11" s="7">
        <v>193000</v>
      </c>
      <c r="BU11" s="7">
        <v>5600000</v>
      </c>
      <c r="BV11" s="7">
        <v>350000</v>
      </c>
      <c r="BW11" s="7">
        <v>60</v>
      </c>
      <c r="BX11" s="7">
        <v>3410000</v>
      </c>
      <c r="BY11" s="7">
        <v>59</v>
      </c>
      <c r="BZ11" s="7">
        <v>3060000</v>
      </c>
      <c r="CA11" s="7">
        <v>93</v>
      </c>
      <c r="CB11" s="7">
        <v>235</v>
      </c>
      <c r="CC11" s="7">
        <v>9</v>
      </c>
      <c r="CD11" s="7">
        <v>235000</v>
      </c>
      <c r="CE11" s="7">
        <v>5650000</v>
      </c>
      <c r="CF11" s="7">
        <v>0</v>
      </c>
      <c r="CG11" s="7">
        <v>53</v>
      </c>
      <c r="CH11" s="7">
        <v>1430000</v>
      </c>
      <c r="CI11" s="7">
        <v>54</v>
      </c>
      <c r="CJ11" s="7">
        <v>1430000</v>
      </c>
      <c r="CK11" s="7">
        <v>100</v>
      </c>
      <c r="CL11" s="12" t="s">
        <v>868</v>
      </c>
      <c r="CM11" s="10" t="s">
        <v>861</v>
      </c>
      <c r="CN11">
        <v>2.25</v>
      </c>
      <c r="CO11">
        <f t="shared" si="16"/>
        <v>0.44444444444444442</v>
      </c>
      <c r="CP11" t="str">
        <f t="shared" si="17"/>
        <v>Away Win</v>
      </c>
      <c r="CQ11">
        <f t="shared" si="18"/>
        <v>0</v>
      </c>
      <c r="CR11" t="str">
        <f t="shared" si="19"/>
        <v>2023</v>
      </c>
    </row>
    <row r="12" spans="1:96" x14ac:dyDescent="0.3">
      <c r="A12" s="1">
        <v>11</v>
      </c>
      <c r="B12" s="1" t="s">
        <v>0</v>
      </c>
      <c r="C12" s="2" t="s">
        <v>1</v>
      </c>
      <c r="D12" s="3" t="str">
        <f t="shared" ref="D12:D13" si="29">CONCATENATE(G12, "-", H12)</f>
        <v>NŠ Mura-NK Domžale</v>
      </c>
      <c r="E12" s="4" t="s">
        <v>2</v>
      </c>
      <c r="F12" s="5">
        <v>0.6875</v>
      </c>
      <c r="G12" s="6" t="s">
        <v>8</v>
      </c>
      <c r="H12" s="6" t="s">
        <v>9</v>
      </c>
      <c r="I12" s="6" t="s">
        <v>10</v>
      </c>
      <c r="J12" s="1" t="str">
        <f t="shared" ref="J12:J19" si="30">LEFT(I12, FIND(" (", I12) - 1)</f>
        <v>2:3</v>
      </c>
      <c r="K12" s="1" t="str">
        <f t="shared" ref="K12:K19" si="31">MID(I12, FIND("(", I12) + 1, FIND(")", I12) - FIND("(", I12) - 1)</f>
        <v>2:1</v>
      </c>
      <c r="L12" s="1" t="str">
        <f t="shared" ref="L12:L19" si="32">LEFT(J12, FIND(":", J12) - 1)</f>
        <v>2</v>
      </c>
      <c r="M12" s="1" t="str">
        <f t="shared" ref="M12:M19" si="33">RIGHT(J12, LEN(J12) - FIND(":", J12))</f>
        <v>3</v>
      </c>
      <c r="N12" s="1">
        <f t="shared" si="12"/>
        <v>5</v>
      </c>
      <c r="O12" s="1">
        <f t="shared" si="13"/>
        <v>-1</v>
      </c>
      <c r="P12" s="1" t="str">
        <f t="shared" ref="P12:P19" si="34">LEFT(K12, FIND(":", K12) - 1)</f>
        <v>2</v>
      </c>
      <c r="Q12" s="1" t="str">
        <f t="shared" ref="Q12:Q19" si="35">RIGHT(K12, LEN(K12) - FIND(":", K12))</f>
        <v>1</v>
      </c>
      <c r="R12" s="1">
        <v>0</v>
      </c>
      <c r="S12" s="1">
        <v>0</v>
      </c>
      <c r="T12" s="1">
        <v>0</v>
      </c>
      <c r="U12" s="1">
        <v>0</v>
      </c>
      <c r="V12" s="1" t="s">
        <v>6</v>
      </c>
      <c r="W12" s="1">
        <v>0</v>
      </c>
      <c r="X12" s="1">
        <v>0</v>
      </c>
      <c r="Y12" s="1" t="s">
        <v>7</v>
      </c>
      <c r="Z12" s="6" t="s">
        <v>7</v>
      </c>
      <c r="AA12" s="1">
        <v>0</v>
      </c>
      <c r="AB12" s="1">
        <v>0</v>
      </c>
      <c r="AC12" s="1">
        <v>0</v>
      </c>
      <c r="AD12" s="1">
        <v>0</v>
      </c>
      <c r="AE12" s="1" t="s">
        <v>6</v>
      </c>
      <c r="AF12" s="1">
        <v>0</v>
      </c>
      <c r="AG12" s="1">
        <v>0</v>
      </c>
      <c r="AH12" s="1" t="s">
        <v>7</v>
      </c>
      <c r="AI12" s="1" t="s">
        <v>7</v>
      </c>
      <c r="AJ12" s="1">
        <v>0</v>
      </c>
      <c r="AK12" s="1">
        <v>0</v>
      </c>
      <c r="AL12" s="1">
        <v>0</v>
      </c>
      <c r="AM12" s="7" t="s">
        <v>7</v>
      </c>
      <c r="AN12" s="1">
        <v>0</v>
      </c>
      <c r="AO12" s="1">
        <v>0</v>
      </c>
      <c r="AP12" s="1">
        <v>0</v>
      </c>
      <c r="AQ12" s="1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10">
        <v>0</v>
      </c>
      <c r="BA12" s="10">
        <v>0</v>
      </c>
      <c r="BB12" s="10">
        <v>0</v>
      </c>
      <c r="BC12" s="10">
        <v>0</v>
      </c>
      <c r="BD12" s="10" t="s">
        <v>7</v>
      </c>
      <c r="BE12" s="10">
        <v>0</v>
      </c>
      <c r="BF12" s="10">
        <v>0</v>
      </c>
      <c r="BG12" s="11">
        <v>0</v>
      </c>
      <c r="BH12" s="11">
        <v>0</v>
      </c>
      <c r="BI12" s="10">
        <v>0</v>
      </c>
      <c r="BJ12" s="10">
        <v>0</v>
      </c>
      <c r="BK12" s="10">
        <v>0</v>
      </c>
      <c r="BL12" s="10">
        <v>0</v>
      </c>
      <c r="BM12" s="10" t="s">
        <v>7</v>
      </c>
      <c r="BN12" s="10">
        <v>0</v>
      </c>
      <c r="BO12" s="10">
        <v>0</v>
      </c>
      <c r="BP12" s="7">
        <v>0</v>
      </c>
      <c r="BQ12" s="7">
        <v>0</v>
      </c>
      <c r="BR12" s="7">
        <v>23</v>
      </c>
      <c r="BS12" s="7">
        <v>9</v>
      </c>
      <c r="BT12" s="7">
        <v>193000</v>
      </c>
      <c r="BU12" s="7">
        <v>5600000</v>
      </c>
      <c r="BV12" s="7">
        <v>350000</v>
      </c>
      <c r="BW12" s="7">
        <v>60</v>
      </c>
      <c r="BX12" s="7">
        <v>3410000</v>
      </c>
      <c r="BY12" s="7">
        <v>59</v>
      </c>
      <c r="BZ12" s="7">
        <v>3060000</v>
      </c>
      <c r="CA12" s="7">
        <v>93</v>
      </c>
      <c r="CB12" s="7">
        <v>235</v>
      </c>
      <c r="CC12" s="7">
        <v>9</v>
      </c>
      <c r="CD12" s="7">
        <v>235000</v>
      </c>
      <c r="CE12" s="7">
        <v>5650000</v>
      </c>
      <c r="CF12" s="7">
        <v>0</v>
      </c>
      <c r="CG12" s="7">
        <v>53</v>
      </c>
      <c r="CH12" s="7">
        <v>1430000</v>
      </c>
      <c r="CI12" s="7">
        <v>54</v>
      </c>
      <c r="CJ12" s="7">
        <v>1430000</v>
      </c>
      <c r="CK12" s="7">
        <v>100</v>
      </c>
      <c r="CL12" s="12" t="s">
        <v>868</v>
      </c>
      <c r="CM12" s="10" t="s">
        <v>866</v>
      </c>
      <c r="CN12">
        <v>1.89</v>
      </c>
      <c r="CO12">
        <f t="shared" si="16"/>
        <v>0.52910052910052918</v>
      </c>
      <c r="CP12" t="str">
        <f t="shared" si="17"/>
        <v>Away Win</v>
      </c>
      <c r="CQ12">
        <f t="shared" si="18"/>
        <v>0</v>
      </c>
      <c r="CR12" t="str">
        <f t="shared" si="19"/>
        <v>2023</v>
      </c>
    </row>
    <row r="13" spans="1:96" x14ac:dyDescent="0.3">
      <c r="A13" s="1">
        <v>12</v>
      </c>
      <c r="B13" s="1" t="s">
        <v>0</v>
      </c>
      <c r="C13" s="2" t="s">
        <v>1</v>
      </c>
      <c r="D13" s="3" t="str">
        <f t="shared" si="29"/>
        <v>NŠ Mura-NK Domžale</v>
      </c>
      <c r="E13" s="4" t="s">
        <v>2</v>
      </c>
      <c r="F13" s="5">
        <v>0.6875</v>
      </c>
      <c r="G13" s="6" t="s">
        <v>8</v>
      </c>
      <c r="H13" s="6" t="s">
        <v>9</v>
      </c>
      <c r="I13" s="6" t="s">
        <v>10</v>
      </c>
      <c r="J13" s="1" t="str">
        <f t="shared" si="30"/>
        <v>2:3</v>
      </c>
      <c r="K13" s="1" t="str">
        <f t="shared" si="31"/>
        <v>2:1</v>
      </c>
      <c r="L13" s="1" t="str">
        <f t="shared" si="32"/>
        <v>2</v>
      </c>
      <c r="M13" s="1" t="str">
        <f t="shared" si="33"/>
        <v>3</v>
      </c>
      <c r="N13" s="1">
        <f t="shared" si="12"/>
        <v>5</v>
      </c>
      <c r="O13" s="1">
        <f t="shared" si="13"/>
        <v>-1</v>
      </c>
      <c r="P13" s="1" t="str">
        <f t="shared" si="34"/>
        <v>2</v>
      </c>
      <c r="Q13" s="1" t="str">
        <f t="shared" si="35"/>
        <v>1</v>
      </c>
      <c r="R13" s="1">
        <v>0</v>
      </c>
      <c r="S13" s="1">
        <v>0</v>
      </c>
      <c r="T13" s="1">
        <v>0</v>
      </c>
      <c r="U13" s="1">
        <v>0</v>
      </c>
      <c r="V13" s="1" t="s">
        <v>6</v>
      </c>
      <c r="W13" s="1">
        <v>0</v>
      </c>
      <c r="X13" s="1">
        <v>0</v>
      </c>
      <c r="Y13" s="1" t="s">
        <v>7</v>
      </c>
      <c r="Z13" s="6" t="s">
        <v>7</v>
      </c>
      <c r="AA13" s="1">
        <v>0</v>
      </c>
      <c r="AB13" s="1">
        <v>0</v>
      </c>
      <c r="AC13" s="1">
        <v>0</v>
      </c>
      <c r="AD13" s="1">
        <v>0</v>
      </c>
      <c r="AE13" s="1" t="s">
        <v>6</v>
      </c>
      <c r="AF13" s="1">
        <v>0</v>
      </c>
      <c r="AG13" s="1">
        <v>0</v>
      </c>
      <c r="AH13" s="1" t="s">
        <v>7</v>
      </c>
      <c r="AI13" s="1" t="s">
        <v>7</v>
      </c>
      <c r="AJ13" s="1">
        <v>0</v>
      </c>
      <c r="AK13" s="1">
        <v>0</v>
      </c>
      <c r="AL13" s="1">
        <v>0</v>
      </c>
      <c r="AM13" s="7" t="s">
        <v>7</v>
      </c>
      <c r="AN13" s="1">
        <v>0</v>
      </c>
      <c r="AO13" s="1">
        <v>0</v>
      </c>
      <c r="AP13" s="1">
        <v>0</v>
      </c>
      <c r="AQ13" s="1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10">
        <v>0</v>
      </c>
      <c r="BA13" s="10">
        <v>0</v>
      </c>
      <c r="BB13" s="10">
        <v>0</v>
      </c>
      <c r="BC13" s="10">
        <v>0</v>
      </c>
      <c r="BD13" s="10" t="s">
        <v>7</v>
      </c>
      <c r="BE13" s="10">
        <v>0</v>
      </c>
      <c r="BF13" s="10">
        <v>0</v>
      </c>
      <c r="BG13" s="11">
        <v>0</v>
      </c>
      <c r="BH13" s="11">
        <v>0</v>
      </c>
      <c r="BI13" s="10">
        <v>0</v>
      </c>
      <c r="BJ13" s="10">
        <v>0</v>
      </c>
      <c r="BK13" s="10">
        <v>0</v>
      </c>
      <c r="BL13" s="10">
        <v>0</v>
      </c>
      <c r="BM13" s="10" t="s">
        <v>7</v>
      </c>
      <c r="BN13" s="10">
        <v>0</v>
      </c>
      <c r="BO13" s="10">
        <v>0</v>
      </c>
      <c r="BP13" s="7">
        <v>0</v>
      </c>
      <c r="BQ13" s="7">
        <v>0</v>
      </c>
      <c r="BR13" s="7">
        <v>23</v>
      </c>
      <c r="BS13" s="7">
        <v>9</v>
      </c>
      <c r="BT13" s="7">
        <v>193000</v>
      </c>
      <c r="BU13" s="7">
        <v>5600000</v>
      </c>
      <c r="BV13" s="7">
        <v>350000</v>
      </c>
      <c r="BW13" s="7">
        <v>60</v>
      </c>
      <c r="BX13" s="7">
        <v>3410000</v>
      </c>
      <c r="BY13" s="7">
        <v>59</v>
      </c>
      <c r="BZ13" s="7">
        <v>3060000</v>
      </c>
      <c r="CA13" s="7">
        <v>93</v>
      </c>
      <c r="CB13" s="7">
        <v>235</v>
      </c>
      <c r="CC13" s="7">
        <v>9</v>
      </c>
      <c r="CD13" s="7">
        <v>235000</v>
      </c>
      <c r="CE13" s="7">
        <v>5650000</v>
      </c>
      <c r="CF13" s="7">
        <v>0</v>
      </c>
      <c r="CG13" s="7">
        <v>53</v>
      </c>
      <c r="CH13" s="7">
        <v>1430000</v>
      </c>
      <c r="CI13" s="7">
        <v>54</v>
      </c>
      <c r="CJ13" s="7">
        <v>1430000</v>
      </c>
      <c r="CK13" s="7">
        <v>100</v>
      </c>
      <c r="CL13" s="12" t="s">
        <v>868</v>
      </c>
      <c r="CM13" s="10" t="s">
        <v>867</v>
      </c>
      <c r="CN13">
        <v>1.85</v>
      </c>
      <c r="CO13">
        <f t="shared" si="16"/>
        <v>0.54054054054054046</v>
      </c>
      <c r="CP13" t="str">
        <f t="shared" si="17"/>
        <v>Away Win</v>
      </c>
      <c r="CQ13">
        <f t="shared" si="18"/>
        <v>0</v>
      </c>
      <c r="CR13" t="str">
        <f t="shared" si="19"/>
        <v>2023</v>
      </c>
    </row>
    <row r="14" spans="1:96" x14ac:dyDescent="0.3">
      <c r="A14" s="1">
        <v>13</v>
      </c>
      <c r="B14" s="1" t="s">
        <v>0</v>
      </c>
      <c r="C14" s="2" t="s">
        <v>1</v>
      </c>
      <c r="D14" s="3" t="str">
        <f t="shared" ref="D14:D16" si="36">CONCATENATE(G14,"-", H14)</f>
        <v>NŠ Mura-NK Domžale</v>
      </c>
      <c r="E14" s="4" t="s">
        <v>2</v>
      </c>
      <c r="F14" s="5">
        <v>0.6875</v>
      </c>
      <c r="G14" s="6" t="s">
        <v>8</v>
      </c>
      <c r="H14" s="6" t="s">
        <v>9</v>
      </c>
      <c r="I14" s="6" t="s">
        <v>10</v>
      </c>
      <c r="J14" s="1" t="str">
        <f t="shared" si="30"/>
        <v>2:3</v>
      </c>
      <c r="K14" s="1" t="str">
        <f t="shared" si="31"/>
        <v>2:1</v>
      </c>
      <c r="L14" s="1" t="str">
        <f t="shared" si="32"/>
        <v>2</v>
      </c>
      <c r="M14" s="1" t="str">
        <f t="shared" si="33"/>
        <v>3</v>
      </c>
      <c r="N14" s="1">
        <f t="shared" si="12"/>
        <v>5</v>
      </c>
      <c r="O14" s="1">
        <f t="shared" si="13"/>
        <v>-1</v>
      </c>
      <c r="P14" s="1" t="str">
        <f t="shared" si="34"/>
        <v>2</v>
      </c>
      <c r="Q14" s="1" t="str">
        <f t="shared" si="35"/>
        <v>1</v>
      </c>
      <c r="R14" s="1">
        <v>0</v>
      </c>
      <c r="S14" s="1">
        <v>0</v>
      </c>
      <c r="T14" s="1">
        <v>0</v>
      </c>
      <c r="U14" s="1">
        <v>0</v>
      </c>
      <c r="V14" s="1" t="s">
        <v>6</v>
      </c>
      <c r="W14" s="1">
        <v>0</v>
      </c>
      <c r="X14" s="1">
        <v>0</v>
      </c>
      <c r="Y14" s="1" t="s">
        <v>7</v>
      </c>
      <c r="Z14" s="6" t="s">
        <v>7</v>
      </c>
      <c r="AA14" s="1">
        <v>0</v>
      </c>
      <c r="AB14" s="1">
        <v>0</v>
      </c>
      <c r="AC14" s="1">
        <v>0</v>
      </c>
      <c r="AD14" s="1">
        <v>0</v>
      </c>
      <c r="AE14" s="1" t="s">
        <v>6</v>
      </c>
      <c r="AF14" s="1">
        <v>0</v>
      </c>
      <c r="AG14" s="1">
        <v>0</v>
      </c>
      <c r="AH14" s="1" t="s">
        <v>7</v>
      </c>
      <c r="AI14" s="1" t="s">
        <v>7</v>
      </c>
      <c r="AJ14" s="1">
        <v>0</v>
      </c>
      <c r="AK14" s="1">
        <v>0</v>
      </c>
      <c r="AL14" s="1">
        <v>0</v>
      </c>
      <c r="AM14" s="7" t="s">
        <v>7</v>
      </c>
      <c r="AN14" s="1">
        <v>0</v>
      </c>
      <c r="AO14" s="1">
        <v>0</v>
      </c>
      <c r="AP14" s="1">
        <v>0</v>
      </c>
      <c r="AQ14" s="1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10">
        <v>0</v>
      </c>
      <c r="BA14" s="10">
        <v>0</v>
      </c>
      <c r="BB14" s="10">
        <v>0</v>
      </c>
      <c r="BC14" s="10">
        <v>0</v>
      </c>
      <c r="BD14" s="10" t="s">
        <v>7</v>
      </c>
      <c r="BE14" s="10">
        <v>0</v>
      </c>
      <c r="BF14" s="10">
        <v>0</v>
      </c>
      <c r="BG14" s="11">
        <v>0</v>
      </c>
      <c r="BH14" s="11">
        <v>0</v>
      </c>
      <c r="BI14" s="10">
        <v>0</v>
      </c>
      <c r="BJ14" s="10">
        <v>0</v>
      </c>
      <c r="BK14" s="10">
        <v>0</v>
      </c>
      <c r="BL14" s="10">
        <v>0</v>
      </c>
      <c r="BM14" s="10" t="s">
        <v>7</v>
      </c>
      <c r="BN14" s="10">
        <v>0</v>
      </c>
      <c r="BO14" s="10">
        <v>0</v>
      </c>
      <c r="BP14" s="7">
        <v>0</v>
      </c>
      <c r="BQ14" s="7">
        <v>0</v>
      </c>
      <c r="BR14" s="7">
        <v>23</v>
      </c>
      <c r="BS14" s="7">
        <v>9</v>
      </c>
      <c r="BT14" s="7">
        <v>193000</v>
      </c>
      <c r="BU14" s="7">
        <v>5600000</v>
      </c>
      <c r="BV14" s="7">
        <v>350000</v>
      </c>
      <c r="BW14" s="7">
        <v>60</v>
      </c>
      <c r="BX14" s="7">
        <v>3410000</v>
      </c>
      <c r="BY14" s="7">
        <v>59</v>
      </c>
      <c r="BZ14" s="7">
        <v>3060000</v>
      </c>
      <c r="CA14" s="7">
        <v>93</v>
      </c>
      <c r="CB14" s="7">
        <v>235</v>
      </c>
      <c r="CC14" s="7">
        <v>9</v>
      </c>
      <c r="CD14" s="7">
        <v>235000</v>
      </c>
      <c r="CE14" s="7">
        <v>5650000</v>
      </c>
      <c r="CF14" s="7">
        <v>0</v>
      </c>
      <c r="CG14" s="7">
        <v>53</v>
      </c>
      <c r="CH14" s="7">
        <v>1430000</v>
      </c>
      <c r="CI14" s="7">
        <v>54</v>
      </c>
      <c r="CJ14" s="7">
        <v>1430000</v>
      </c>
      <c r="CK14" s="7">
        <v>100</v>
      </c>
      <c r="CL14" s="12" t="s">
        <v>870</v>
      </c>
      <c r="CM14" s="10" t="s">
        <v>861</v>
      </c>
      <c r="CN14">
        <v>2.5099999999999998</v>
      </c>
      <c r="CO14">
        <f t="shared" si="16"/>
        <v>0.39840637450199207</v>
      </c>
      <c r="CP14" t="str">
        <f t="shared" si="17"/>
        <v>Away Win</v>
      </c>
      <c r="CQ14">
        <f t="shared" si="18"/>
        <v>0</v>
      </c>
      <c r="CR14" t="str">
        <f t="shared" si="19"/>
        <v>2023</v>
      </c>
    </row>
    <row r="15" spans="1:96" x14ac:dyDescent="0.3">
      <c r="A15" s="1">
        <v>14</v>
      </c>
      <c r="B15" s="1" t="s">
        <v>0</v>
      </c>
      <c r="C15" s="2" t="s">
        <v>1</v>
      </c>
      <c r="D15" s="3" t="str">
        <f t="shared" si="36"/>
        <v>NŠ Mura-NK Domžale</v>
      </c>
      <c r="E15" s="4" t="s">
        <v>2</v>
      </c>
      <c r="F15" s="5">
        <v>0.6875</v>
      </c>
      <c r="G15" s="6" t="s">
        <v>8</v>
      </c>
      <c r="H15" s="6" t="s">
        <v>9</v>
      </c>
      <c r="I15" s="6" t="s">
        <v>10</v>
      </c>
      <c r="J15" s="1" t="str">
        <f t="shared" si="30"/>
        <v>2:3</v>
      </c>
      <c r="K15" s="1" t="str">
        <f t="shared" si="31"/>
        <v>2:1</v>
      </c>
      <c r="L15" s="1" t="str">
        <f t="shared" si="32"/>
        <v>2</v>
      </c>
      <c r="M15" s="1" t="str">
        <f t="shared" si="33"/>
        <v>3</v>
      </c>
      <c r="N15" s="1">
        <f t="shared" si="12"/>
        <v>5</v>
      </c>
      <c r="O15" s="1">
        <f t="shared" si="13"/>
        <v>-1</v>
      </c>
      <c r="P15" s="1" t="str">
        <f t="shared" si="34"/>
        <v>2</v>
      </c>
      <c r="Q15" s="1" t="str">
        <f t="shared" si="35"/>
        <v>1</v>
      </c>
      <c r="R15" s="1">
        <v>0</v>
      </c>
      <c r="S15" s="1">
        <v>0</v>
      </c>
      <c r="T15" s="1">
        <v>0</v>
      </c>
      <c r="U15" s="1">
        <v>0</v>
      </c>
      <c r="V15" s="1" t="s">
        <v>6</v>
      </c>
      <c r="W15" s="1">
        <v>0</v>
      </c>
      <c r="X15" s="1">
        <v>0</v>
      </c>
      <c r="Y15" s="1" t="s">
        <v>7</v>
      </c>
      <c r="Z15" s="6" t="s">
        <v>7</v>
      </c>
      <c r="AA15" s="1">
        <v>0</v>
      </c>
      <c r="AB15" s="1">
        <v>0</v>
      </c>
      <c r="AC15" s="1">
        <v>0</v>
      </c>
      <c r="AD15" s="1">
        <v>0</v>
      </c>
      <c r="AE15" s="1" t="s">
        <v>6</v>
      </c>
      <c r="AF15" s="1">
        <v>0</v>
      </c>
      <c r="AG15" s="1">
        <v>0</v>
      </c>
      <c r="AH15" s="1" t="s">
        <v>7</v>
      </c>
      <c r="AI15" s="1" t="s">
        <v>7</v>
      </c>
      <c r="AJ15" s="1">
        <v>0</v>
      </c>
      <c r="AK15" s="1">
        <v>0</v>
      </c>
      <c r="AL15" s="1">
        <v>0</v>
      </c>
      <c r="AM15" s="7" t="s">
        <v>7</v>
      </c>
      <c r="AN15" s="1">
        <v>0</v>
      </c>
      <c r="AO15" s="1">
        <v>0</v>
      </c>
      <c r="AP15" s="1">
        <v>0</v>
      </c>
      <c r="AQ15" s="1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10">
        <v>0</v>
      </c>
      <c r="BA15" s="10">
        <v>0</v>
      </c>
      <c r="BB15" s="10">
        <v>0</v>
      </c>
      <c r="BC15" s="10">
        <v>0</v>
      </c>
      <c r="BD15" s="10" t="s">
        <v>7</v>
      </c>
      <c r="BE15" s="10">
        <v>0</v>
      </c>
      <c r="BF15" s="10">
        <v>0</v>
      </c>
      <c r="BG15" s="11">
        <v>0</v>
      </c>
      <c r="BH15" s="11">
        <v>0</v>
      </c>
      <c r="BI15" s="10">
        <v>0</v>
      </c>
      <c r="BJ15" s="10">
        <v>0</v>
      </c>
      <c r="BK15" s="10">
        <v>0</v>
      </c>
      <c r="BL15" s="10">
        <v>0</v>
      </c>
      <c r="BM15" s="10" t="s">
        <v>7</v>
      </c>
      <c r="BN15" s="10">
        <v>0</v>
      </c>
      <c r="BO15" s="10">
        <v>0</v>
      </c>
      <c r="BP15" s="7">
        <v>0</v>
      </c>
      <c r="BQ15" s="7">
        <v>0</v>
      </c>
      <c r="BR15" s="7">
        <v>23</v>
      </c>
      <c r="BS15" s="7">
        <v>9</v>
      </c>
      <c r="BT15" s="7">
        <v>193000</v>
      </c>
      <c r="BU15" s="7">
        <v>5600000</v>
      </c>
      <c r="BV15" s="7">
        <v>350000</v>
      </c>
      <c r="BW15" s="7">
        <v>60</v>
      </c>
      <c r="BX15" s="7">
        <v>3410000</v>
      </c>
      <c r="BY15" s="7">
        <v>59</v>
      </c>
      <c r="BZ15" s="7">
        <v>3060000</v>
      </c>
      <c r="CA15" s="7">
        <v>93</v>
      </c>
      <c r="CB15" s="7">
        <v>235</v>
      </c>
      <c r="CC15" s="7">
        <v>9</v>
      </c>
      <c r="CD15" s="7">
        <v>235000</v>
      </c>
      <c r="CE15" s="7">
        <v>5650000</v>
      </c>
      <c r="CF15" s="7">
        <v>0</v>
      </c>
      <c r="CG15" s="7">
        <v>53</v>
      </c>
      <c r="CH15" s="7">
        <v>1430000</v>
      </c>
      <c r="CI15" s="7">
        <v>54</v>
      </c>
      <c r="CJ15" s="7">
        <v>1430000</v>
      </c>
      <c r="CK15" s="7">
        <v>100</v>
      </c>
      <c r="CL15" s="12" t="s">
        <v>870</v>
      </c>
      <c r="CM15" s="10" t="s">
        <v>866</v>
      </c>
      <c r="CN15">
        <v>3.5</v>
      </c>
      <c r="CO15">
        <f t="shared" si="16"/>
        <v>0.2857142857142857</v>
      </c>
      <c r="CP15" t="str">
        <f t="shared" si="17"/>
        <v>Away Win</v>
      </c>
      <c r="CQ15">
        <f t="shared" si="18"/>
        <v>0</v>
      </c>
      <c r="CR15" t="str">
        <f t="shared" si="19"/>
        <v>2023</v>
      </c>
    </row>
    <row r="16" spans="1:96" x14ac:dyDescent="0.3">
      <c r="A16" s="1">
        <v>15</v>
      </c>
      <c r="B16" s="1" t="s">
        <v>0</v>
      </c>
      <c r="C16" s="2" t="s">
        <v>1</v>
      </c>
      <c r="D16" s="3" t="str">
        <f t="shared" si="36"/>
        <v>NŠ Mura-NK Domžale</v>
      </c>
      <c r="E16" s="4" t="s">
        <v>2</v>
      </c>
      <c r="F16" s="5">
        <v>0.6875</v>
      </c>
      <c r="G16" s="6" t="s">
        <v>8</v>
      </c>
      <c r="H16" s="6" t="s">
        <v>9</v>
      </c>
      <c r="I16" s="6" t="s">
        <v>10</v>
      </c>
      <c r="J16" s="1" t="str">
        <f t="shared" si="30"/>
        <v>2:3</v>
      </c>
      <c r="K16" s="1" t="str">
        <f t="shared" si="31"/>
        <v>2:1</v>
      </c>
      <c r="L16" s="1" t="str">
        <f t="shared" si="32"/>
        <v>2</v>
      </c>
      <c r="M16" s="1" t="str">
        <f t="shared" si="33"/>
        <v>3</v>
      </c>
      <c r="N16" s="1">
        <f t="shared" si="12"/>
        <v>5</v>
      </c>
      <c r="O16" s="1">
        <f t="shared" si="13"/>
        <v>-1</v>
      </c>
      <c r="P16" s="1" t="str">
        <f t="shared" si="34"/>
        <v>2</v>
      </c>
      <c r="Q16" s="1" t="str">
        <f t="shared" si="35"/>
        <v>1</v>
      </c>
      <c r="R16" s="1">
        <v>0</v>
      </c>
      <c r="S16" s="1">
        <v>0</v>
      </c>
      <c r="T16" s="1">
        <v>0</v>
      </c>
      <c r="U16" s="1">
        <v>0</v>
      </c>
      <c r="V16" s="1" t="s">
        <v>6</v>
      </c>
      <c r="W16" s="1">
        <v>0</v>
      </c>
      <c r="X16" s="1">
        <v>0</v>
      </c>
      <c r="Y16" s="1" t="s">
        <v>7</v>
      </c>
      <c r="Z16" s="6" t="s">
        <v>7</v>
      </c>
      <c r="AA16" s="1">
        <v>0</v>
      </c>
      <c r="AB16" s="1">
        <v>0</v>
      </c>
      <c r="AC16" s="1">
        <v>0</v>
      </c>
      <c r="AD16" s="1">
        <v>0</v>
      </c>
      <c r="AE16" s="1" t="s">
        <v>6</v>
      </c>
      <c r="AF16" s="1">
        <v>0</v>
      </c>
      <c r="AG16" s="1">
        <v>0</v>
      </c>
      <c r="AH16" s="1" t="s">
        <v>7</v>
      </c>
      <c r="AI16" s="1" t="s">
        <v>7</v>
      </c>
      <c r="AJ16" s="1">
        <v>0</v>
      </c>
      <c r="AK16" s="1">
        <v>0</v>
      </c>
      <c r="AL16" s="1">
        <v>0</v>
      </c>
      <c r="AM16" s="7" t="s">
        <v>7</v>
      </c>
      <c r="AN16" s="1">
        <v>0</v>
      </c>
      <c r="AO16" s="1">
        <v>0</v>
      </c>
      <c r="AP16" s="1">
        <v>0</v>
      </c>
      <c r="AQ16" s="1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10">
        <v>0</v>
      </c>
      <c r="BA16" s="10">
        <v>0</v>
      </c>
      <c r="BB16" s="10">
        <v>0</v>
      </c>
      <c r="BC16" s="10">
        <v>0</v>
      </c>
      <c r="BD16" s="10" t="s">
        <v>7</v>
      </c>
      <c r="BE16" s="10">
        <v>0</v>
      </c>
      <c r="BF16" s="10">
        <v>0</v>
      </c>
      <c r="BG16" s="11">
        <v>0</v>
      </c>
      <c r="BH16" s="11">
        <v>0</v>
      </c>
      <c r="BI16" s="10">
        <v>0</v>
      </c>
      <c r="BJ16" s="10">
        <v>0</v>
      </c>
      <c r="BK16" s="10">
        <v>0</v>
      </c>
      <c r="BL16" s="10">
        <v>0</v>
      </c>
      <c r="BM16" s="10" t="s">
        <v>7</v>
      </c>
      <c r="BN16" s="10">
        <v>0</v>
      </c>
      <c r="BO16" s="10">
        <v>0</v>
      </c>
      <c r="BP16" s="7">
        <v>0</v>
      </c>
      <c r="BQ16" s="7">
        <v>0</v>
      </c>
      <c r="BR16" s="7">
        <v>23</v>
      </c>
      <c r="BS16" s="7">
        <v>9</v>
      </c>
      <c r="BT16" s="7">
        <v>193000</v>
      </c>
      <c r="BU16" s="7">
        <v>5600000</v>
      </c>
      <c r="BV16" s="7">
        <v>350000</v>
      </c>
      <c r="BW16" s="7">
        <v>60</v>
      </c>
      <c r="BX16" s="7">
        <v>3410000</v>
      </c>
      <c r="BY16" s="7">
        <v>59</v>
      </c>
      <c r="BZ16" s="7">
        <v>3060000</v>
      </c>
      <c r="CA16" s="7">
        <v>93</v>
      </c>
      <c r="CB16" s="7">
        <v>235</v>
      </c>
      <c r="CC16" s="7">
        <v>9</v>
      </c>
      <c r="CD16" s="7">
        <v>235000</v>
      </c>
      <c r="CE16" s="7">
        <v>5650000</v>
      </c>
      <c r="CF16" s="7">
        <v>0</v>
      </c>
      <c r="CG16" s="7">
        <v>53</v>
      </c>
      <c r="CH16" s="7">
        <v>1430000</v>
      </c>
      <c r="CI16" s="7">
        <v>54</v>
      </c>
      <c r="CJ16" s="7">
        <v>1430000</v>
      </c>
      <c r="CK16" s="7">
        <v>100</v>
      </c>
      <c r="CL16" s="12" t="s">
        <v>870</v>
      </c>
      <c r="CM16" s="10" t="s">
        <v>867</v>
      </c>
      <c r="CN16">
        <v>3.3</v>
      </c>
      <c r="CO16">
        <f t="shared" si="16"/>
        <v>0.30303030303030304</v>
      </c>
      <c r="CP16" t="str">
        <f t="shared" si="17"/>
        <v>Away Win</v>
      </c>
      <c r="CQ16">
        <f t="shared" si="18"/>
        <v>0</v>
      </c>
      <c r="CR16" t="str">
        <f t="shared" si="19"/>
        <v>2023</v>
      </c>
    </row>
    <row r="17" spans="1:96" x14ac:dyDescent="0.3">
      <c r="A17" s="1">
        <v>16</v>
      </c>
      <c r="B17" s="1" t="s">
        <v>0</v>
      </c>
      <c r="C17" s="2" t="s">
        <v>1</v>
      </c>
      <c r="D17" s="3" t="str">
        <f t="shared" ref="D17:D19" si="37">CONCATENATE(G17, "-", H17)</f>
        <v>NŠ Mura-NK Domžale</v>
      </c>
      <c r="E17" s="40" t="s">
        <v>2</v>
      </c>
      <c r="F17" s="5">
        <v>0.6875</v>
      </c>
      <c r="G17" s="6" t="s">
        <v>8</v>
      </c>
      <c r="H17" s="6" t="s">
        <v>9</v>
      </c>
      <c r="I17" s="6" t="s">
        <v>10</v>
      </c>
      <c r="J17" s="1" t="str">
        <f t="shared" si="30"/>
        <v>2:3</v>
      </c>
      <c r="K17" s="1" t="str">
        <f t="shared" si="31"/>
        <v>2:1</v>
      </c>
      <c r="L17" s="1" t="str">
        <f t="shared" si="32"/>
        <v>2</v>
      </c>
      <c r="M17" s="1" t="str">
        <f t="shared" si="33"/>
        <v>3</v>
      </c>
      <c r="N17" s="1">
        <f t="shared" si="12"/>
        <v>5</v>
      </c>
      <c r="O17" s="1">
        <f t="shared" si="13"/>
        <v>-1</v>
      </c>
      <c r="P17" s="1" t="str">
        <f t="shared" si="34"/>
        <v>2</v>
      </c>
      <c r="Q17" s="1" t="str">
        <f t="shared" si="35"/>
        <v>1</v>
      </c>
      <c r="R17" s="1">
        <v>0</v>
      </c>
      <c r="S17" s="1">
        <v>0</v>
      </c>
      <c r="T17" s="1">
        <v>0</v>
      </c>
      <c r="U17" s="1">
        <v>0</v>
      </c>
      <c r="V17" s="1" t="s">
        <v>6</v>
      </c>
      <c r="W17" s="1">
        <v>0</v>
      </c>
      <c r="X17" s="1">
        <v>0</v>
      </c>
      <c r="Y17" s="1" t="s">
        <v>7</v>
      </c>
      <c r="Z17" s="6" t="s">
        <v>7</v>
      </c>
      <c r="AA17" s="1">
        <v>0</v>
      </c>
      <c r="AB17" s="1">
        <v>0</v>
      </c>
      <c r="AC17" s="1">
        <v>0</v>
      </c>
      <c r="AD17" s="1">
        <v>0</v>
      </c>
      <c r="AE17" s="1" t="s">
        <v>6</v>
      </c>
      <c r="AF17" s="1">
        <v>0</v>
      </c>
      <c r="AG17" s="1">
        <v>0</v>
      </c>
      <c r="AH17" s="1" t="s">
        <v>7</v>
      </c>
      <c r="AI17" s="1" t="s">
        <v>7</v>
      </c>
      <c r="AJ17" s="1">
        <v>0</v>
      </c>
      <c r="AK17" s="1">
        <v>0</v>
      </c>
      <c r="AL17" s="1">
        <v>0</v>
      </c>
      <c r="AM17" s="7" t="s">
        <v>7</v>
      </c>
      <c r="AN17" s="1">
        <v>0</v>
      </c>
      <c r="AO17" s="1">
        <v>0</v>
      </c>
      <c r="AP17" s="1">
        <v>0</v>
      </c>
      <c r="AQ17" s="1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10">
        <v>0</v>
      </c>
      <c r="BA17" s="10">
        <v>0</v>
      </c>
      <c r="BB17" s="10">
        <v>0</v>
      </c>
      <c r="BC17" s="10">
        <v>0</v>
      </c>
      <c r="BD17" s="10" t="s">
        <v>7</v>
      </c>
      <c r="BE17" s="10">
        <v>0</v>
      </c>
      <c r="BF17" s="10">
        <v>0</v>
      </c>
      <c r="BG17" s="11">
        <v>0</v>
      </c>
      <c r="BH17" s="11">
        <v>0</v>
      </c>
      <c r="BI17" s="10">
        <v>0</v>
      </c>
      <c r="BJ17" s="10">
        <v>0</v>
      </c>
      <c r="BK17" s="10">
        <v>0</v>
      </c>
      <c r="BL17" s="10">
        <v>0</v>
      </c>
      <c r="BM17" s="10" t="s">
        <v>7</v>
      </c>
      <c r="BN17" s="10">
        <v>0</v>
      </c>
      <c r="BO17" s="10">
        <v>0</v>
      </c>
      <c r="BP17" s="7">
        <v>0</v>
      </c>
      <c r="BQ17" s="7">
        <v>0</v>
      </c>
      <c r="BR17" s="7">
        <v>23</v>
      </c>
      <c r="BS17" s="7">
        <v>9</v>
      </c>
      <c r="BT17" s="7">
        <v>193000</v>
      </c>
      <c r="BU17" s="7">
        <v>5600000</v>
      </c>
      <c r="BV17" s="7">
        <v>350000</v>
      </c>
      <c r="BW17" s="7">
        <v>60</v>
      </c>
      <c r="BX17" s="7">
        <v>3410000</v>
      </c>
      <c r="BY17" s="7">
        <v>59</v>
      </c>
      <c r="BZ17" s="7">
        <v>3060000</v>
      </c>
      <c r="CA17" s="7">
        <v>93</v>
      </c>
      <c r="CB17" s="7">
        <v>235</v>
      </c>
      <c r="CC17" s="7">
        <v>9</v>
      </c>
      <c r="CD17" s="7">
        <v>235000</v>
      </c>
      <c r="CE17" s="7">
        <v>5650000</v>
      </c>
      <c r="CF17" s="7">
        <v>0</v>
      </c>
      <c r="CG17" s="7">
        <v>53</v>
      </c>
      <c r="CH17" s="7">
        <v>1430000</v>
      </c>
      <c r="CI17" s="7">
        <v>54</v>
      </c>
      <c r="CJ17" s="7">
        <v>1430000</v>
      </c>
      <c r="CK17" s="7">
        <v>100</v>
      </c>
      <c r="CL17" s="12" t="s">
        <v>871</v>
      </c>
      <c r="CM17" s="10" t="s">
        <v>861</v>
      </c>
      <c r="CN17">
        <v>2.37</v>
      </c>
      <c r="CO17">
        <f t="shared" si="16"/>
        <v>0.42194092827004215</v>
      </c>
      <c r="CP17" t="str">
        <f t="shared" si="17"/>
        <v>Away Win</v>
      </c>
      <c r="CQ17">
        <f t="shared" si="18"/>
        <v>1</v>
      </c>
      <c r="CR17" t="str">
        <f t="shared" si="19"/>
        <v>2023</v>
      </c>
    </row>
    <row r="18" spans="1:96" x14ac:dyDescent="0.3">
      <c r="A18" s="1">
        <v>17</v>
      </c>
      <c r="B18" s="1" t="s">
        <v>0</v>
      </c>
      <c r="C18" s="2" t="s">
        <v>1</v>
      </c>
      <c r="D18" s="3" t="str">
        <f t="shared" si="37"/>
        <v>NŠ Mura-NK Domžale</v>
      </c>
      <c r="E18" s="40" t="s">
        <v>2</v>
      </c>
      <c r="F18" s="5">
        <v>0.6875</v>
      </c>
      <c r="G18" s="6" t="s">
        <v>8</v>
      </c>
      <c r="H18" s="6" t="s">
        <v>9</v>
      </c>
      <c r="I18" s="6" t="s">
        <v>10</v>
      </c>
      <c r="J18" s="1" t="str">
        <f t="shared" si="30"/>
        <v>2:3</v>
      </c>
      <c r="K18" s="1" t="str">
        <f t="shared" si="31"/>
        <v>2:1</v>
      </c>
      <c r="L18" s="1" t="str">
        <f t="shared" si="32"/>
        <v>2</v>
      </c>
      <c r="M18" s="1" t="str">
        <f t="shared" si="33"/>
        <v>3</v>
      </c>
      <c r="N18" s="1">
        <f t="shared" si="12"/>
        <v>5</v>
      </c>
      <c r="O18" s="1">
        <f t="shared" si="13"/>
        <v>-1</v>
      </c>
      <c r="P18" s="1" t="str">
        <f t="shared" si="34"/>
        <v>2</v>
      </c>
      <c r="Q18" s="1" t="str">
        <f t="shared" si="35"/>
        <v>1</v>
      </c>
      <c r="R18" s="1">
        <v>0</v>
      </c>
      <c r="S18" s="1">
        <v>0</v>
      </c>
      <c r="T18" s="1">
        <v>0</v>
      </c>
      <c r="U18" s="1">
        <v>0</v>
      </c>
      <c r="V18" s="1" t="s">
        <v>6</v>
      </c>
      <c r="W18" s="1">
        <v>0</v>
      </c>
      <c r="X18" s="1">
        <v>0</v>
      </c>
      <c r="Y18" s="1" t="s">
        <v>7</v>
      </c>
      <c r="Z18" s="6" t="s">
        <v>7</v>
      </c>
      <c r="AA18" s="1">
        <v>0</v>
      </c>
      <c r="AB18" s="1">
        <v>0</v>
      </c>
      <c r="AC18" s="1">
        <v>0</v>
      </c>
      <c r="AD18" s="1">
        <v>0</v>
      </c>
      <c r="AE18" s="1" t="s">
        <v>6</v>
      </c>
      <c r="AF18" s="1">
        <v>0</v>
      </c>
      <c r="AG18" s="1">
        <v>0</v>
      </c>
      <c r="AH18" s="1" t="s">
        <v>7</v>
      </c>
      <c r="AI18" s="1" t="s">
        <v>7</v>
      </c>
      <c r="AJ18" s="1">
        <v>0</v>
      </c>
      <c r="AK18" s="1">
        <v>0</v>
      </c>
      <c r="AL18" s="1">
        <v>0</v>
      </c>
      <c r="AM18" s="7" t="s">
        <v>7</v>
      </c>
      <c r="AN18" s="1">
        <v>0</v>
      </c>
      <c r="AO18" s="1">
        <v>0</v>
      </c>
      <c r="AP18" s="1">
        <v>0</v>
      </c>
      <c r="AQ18" s="1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10">
        <v>0</v>
      </c>
      <c r="BA18" s="10">
        <v>0</v>
      </c>
      <c r="BB18" s="10">
        <v>0</v>
      </c>
      <c r="BC18" s="10">
        <v>0</v>
      </c>
      <c r="BD18" s="10" t="s">
        <v>7</v>
      </c>
      <c r="BE18" s="10">
        <v>0</v>
      </c>
      <c r="BF18" s="10">
        <v>0</v>
      </c>
      <c r="BG18" s="11">
        <v>0</v>
      </c>
      <c r="BH18" s="11">
        <v>0</v>
      </c>
      <c r="BI18" s="10">
        <v>0</v>
      </c>
      <c r="BJ18" s="10">
        <v>0</v>
      </c>
      <c r="BK18" s="10">
        <v>0</v>
      </c>
      <c r="BL18" s="10">
        <v>0</v>
      </c>
      <c r="BM18" s="10" t="s">
        <v>7</v>
      </c>
      <c r="BN18" s="10">
        <v>0</v>
      </c>
      <c r="BO18" s="10">
        <v>0</v>
      </c>
      <c r="BP18" s="7">
        <v>0</v>
      </c>
      <c r="BQ18" s="7">
        <v>0</v>
      </c>
      <c r="BR18" s="7">
        <v>23</v>
      </c>
      <c r="BS18" s="7">
        <v>9</v>
      </c>
      <c r="BT18" s="7">
        <v>193000</v>
      </c>
      <c r="BU18" s="7">
        <v>5600000</v>
      </c>
      <c r="BV18" s="7">
        <v>350000</v>
      </c>
      <c r="BW18" s="7">
        <v>60</v>
      </c>
      <c r="BX18" s="7">
        <v>3410000</v>
      </c>
      <c r="BY18" s="7">
        <v>59</v>
      </c>
      <c r="BZ18" s="7">
        <v>3060000</v>
      </c>
      <c r="CA18" s="7">
        <v>93</v>
      </c>
      <c r="CB18" s="7">
        <v>235</v>
      </c>
      <c r="CC18" s="7">
        <v>9</v>
      </c>
      <c r="CD18" s="7">
        <v>235000</v>
      </c>
      <c r="CE18" s="7">
        <v>5650000</v>
      </c>
      <c r="CF18" s="7">
        <v>0</v>
      </c>
      <c r="CG18" s="7">
        <v>53</v>
      </c>
      <c r="CH18" s="7">
        <v>1430000</v>
      </c>
      <c r="CI18" s="7">
        <v>54</v>
      </c>
      <c r="CJ18" s="7">
        <v>1430000</v>
      </c>
      <c r="CK18" s="7">
        <v>100</v>
      </c>
      <c r="CL18" s="12" t="s">
        <v>871</v>
      </c>
      <c r="CM18" s="10" t="s">
        <v>866</v>
      </c>
      <c r="CN18">
        <v>4.12</v>
      </c>
      <c r="CO18">
        <f t="shared" si="16"/>
        <v>0.24271844660194175</v>
      </c>
      <c r="CP18" t="str">
        <f t="shared" si="17"/>
        <v>Away Win</v>
      </c>
      <c r="CQ18">
        <f t="shared" si="18"/>
        <v>1</v>
      </c>
      <c r="CR18" t="str">
        <f t="shared" si="19"/>
        <v>2023</v>
      </c>
    </row>
    <row r="19" spans="1:96" x14ac:dyDescent="0.3">
      <c r="A19" s="1">
        <v>18</v>
      </c>
      <c r="B19" s="1" t="s">
        <v>0</v>
      </c>
      <c r="C19" s="2" t="s">
        <v>1</v>
      </c>
      <c r="D19" s="3" t="str">
        <f t="shared" si="37"/>
        <v>NŠ Mura-NK Domžale</v>
      </c>
      <c r="E19" s="40" t="s">
        <v>2</v>
      </c>
      <c r="F19" s="5">
        <v>0.6875</v>
      </c>
      <c r="G19" s="6" t="s">
        <v>8</v>
      </c>
      <c r="H19" s="6" t="s">
        <v>9</v>
      </c>
      <c r="I19" s="6" t="s">
        <v>10</v>
      </c>
      <c r="J19" s="1" t="str">
        <f t="shared" si="30"/>
        <v>2:3</v>
      </c>
      <c r="K19" s="1" t="str">
        <f t="shared" si="31"/>
        <v>2:1</v>
      </c>
      <c r="L19" s="1" t="str">
        <f t="shared" si="32"/>
        <v>2</v>
      </c>
      <c r="M19" s="1" t="str">
        <f t="shared" si="33"/>
        <v>3</v>
      </c>
      <c r="N19" s="1">
        <f t="shared" si="12"/>
        <v>5</v>
      </c>
      <c r="O19" s="1">
        <f t="shared" si="13"/>
        <v>-1</v>
      </c>
      <c r="P19" s="1" t="str">
        <f t="shared" si="34"/>
        <v>2</v>
      </c>
      <c r="Q19" s="1" t="str">
        <f t="shared" si="35"/>
        <v>1</v>
      </c>
      <c r="R19" s="1">
        <v>0</v>
      </c>
      <c r="S19" s="1">
        <v>0</v>
      </c>
      <c r="T19" s="1">
        <v>0</v>
      </c>
      <c r="U19" s="1">
        <v>0</v>
      </c>
      <c r="V19" s="1" t="s">
        <v>6</v>
      </c>
      <c r="W19" s="1">
        <v>0</v>
      </c>
      <c r="X19" s="1">
        <v>0</v>
      </c>
      <c r="Y19" s="1" t="s">
        <v>7</v>
      </c>
      <c r="Z19" s="6" t="s">
        <v>7</v>
      </c>
      <c r="AA19" s="1">
        <v>0</v>
      </c>
      <c r="AB19" s="1">
        <v>0</v>
      </c>
      <c r="AC19" s="1">
        <v>0</v>
      </c>
      <c r="AD19" s="1">
        <v>0</v>
      </c>
      <c r="AE19" s="1" t="s">
        <v>6</v>
      </c>
      <c r="AF19" s="1">
        <v>0</v>
      </c>
      <c r="AG19" s="1">
        <v>0</v>
      </c>
      <c r="AH19" s="1" t="s">
        <v>7</v>
      </c>
      <c r="AI19" s="1" t="s">
        <v>7</v>
      </c>
      <c r="AJ19" s="1">
        <v>0</v>
      </c>
      <c r="AK19" s="1">
        <v>0</v>
      </c>
      <c r="AL19" s="1">
        <v>0</v>
      </c>
      <c r="AM19" s="7" t="s">
        <v>7</v>
      </c>
      <c r="AN19" s="1">
        <v>0</v>
      </c>
      <c r="AO19" s="1">
        <v>0</v>
      </c>
      <c r="AP19" s="1">
        <v>0</v>
      </c>
      <c r="AQ19" s="1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10">
        <v>0</v>
      </c>
      <c r="BA19" s="10">
        <v>0</v>
      </c>
      <c r="BB19" s="10">
        <v>0</v>
      </c>
      <c r="BC19" s="10">
        <v>0</v>
      </c>
      <c r="BD19" s="10" t="s">
        <v>7</v>
      </c>
      <c r="BE19" s="10">
        <v>0</v>
      </c>
      <c r="BF19" s="10">
        <v>0</v>
      </c>
      <c r="BG19" s="11">
        <v>0</v>
      </c>
      <c r="BH19" s="11">
        <v>0</v>
      </c>
      <c r="BI19" s="10">
        <v>0</v>
      </c>
      <c r="BJ19" s="10">
        <v>0</v>
      </c>
      <c r="BK19" s="10">
        <v>0</v>
      </c>
      <c r="BL19" s="10">
        <v>0</v>
      </c>
      <c r="BM19" s="10" t="s">
        <v>7</v>
      </c>
      <c r="BN19" s="10">
        <v>0</v>
      </c>
      <c r="BO19" s="10">
        <v>0</v>
      </c>
      <c r="BP19" s="7">
        <v>0</v>
      </c>
      <c r="BQ19" s="7">
        <v>0</v>
      </c>
      <c r="BR19" s="7">
        <v>23</v>
      </c>
      <c r="BS19" s="7">
        <v>9</v>
      </c>
      <c r="BT19" s="7">
        <v>193000</v>
      </c>
      <c r="BU19" s="7">
        <v>5600000</v>
      </c>
      <c r="BV19" s="7">
        <v>350000</v>
      </c>
      <c r="BW19" s="7">
        <v>60</v>
      </c>
      <c r="BX19" s="7">
        <v>3410000</v>
      </c>
      <c r="BY19" s="7">
        <v>59</v>
      </c>
      <c r="BZ19" s="7">
        <v>3060000</v>
      </c>
      <c r="CA19" s="7">
        <v>93</v>
      </c>
      <c r="CB19" s="7">
        <v>235</v>
      </c>
      <c r="CC19" s="7">
        <v>9</v>
      </c>
      <c r="CD19" s="7">
        <v>235000</v>
      </c>
      <c r="CE19" s="7">
        <v>5650000</v>
      </c>
      <c r="CF19" s="7">
        <v>0</v>
      </c>
      <c r="CG19" s="7">
        <v>53</v>
      </c>
      <c r="CH19" s="7">
        <v>1430000</v>
      </c>
      <c r="CI19" s="7">
        <v>54</v>
      </c>
      <c r="CJ19" s="7">
        <v>1430000</v>
      </c>
      <c r="CK19" s="7">
        <v>100</v>
      </c>
      <c r="CL19" s="12" t="s">
        <v>871</v>
      </c>
      <c r="CM19" s="10" t="s">
        <v>867</v>
      </c>
      <c r="CN19">
        <v>3.7</v>
      </c>
      <c r="CO19">
        <f t="shared" si="16"/>
        <v>0.27027027027027023</v>
      </c>
      <c r="CP19" t="str">
        <f t="shared" si="17"/>
        <v>Away Win</v>
      </c>
      <c r="CQ19">
        <f t="shared" si="18"/>
        <v>1</v>
      </c>
      <c r="CR19" t="str">
        <f t="shared" si="19"/>
        <v>2023</v>
      </c>
    </row>
    <row r="20" spans="1:96" x14ac:dyDescent="0.3">
      <c r="A20" s="1">
        <v>19</v>
      </c>
      <c r="B20" s="1" t="s">
        <v>0</v>
      </c>
      <c r="C20" s="2" t="s">
        <v>1</v>
      </c>
      <c r="D20" s="3" t="str">
        <f t="shared" si="0"/>
        <v>FC Koper-Olimpija Ljubljana</v>
      </c>
      <c r="E20" s="4" t="s">
        <v>2</v>
      </c>
      <c r="F20" s="5">
        <v>0.80208333333333337</v>
      </c>
      <c r="G20" s="6" t="s">
        <v>11</v>
      </c>
      <c r="H20" s="6" t="s">
        <v>12</v>
      </c>
      <c r="I20" s="6" t="s">
        <v>13</v>
      </c>
      <c r="J20" s="1" t="str">
        <f t="shared" si="1"/>
        <v>2:1</v>
      </c>
      <c r="K20" s="1" t="str">
        <f t="shared" si="2"/>
        <v>0:0</v>
      </c>
      <c r="L20" s="1" t="str">
        <f t="shared" si="3"/>
        <v>2</v>
      </c>
      <c r="M20" s="1" t="str">
        <f t="shared" si="4"/>
        <v>1</v>
      </c>
      <c r="N20" s="1">
        <f t="shared" si="12"/>
        <v>3</v>
      </c>
      <c r="O20" s="1">
        <f t="shared" si="13"/>
        <v>1</v>
      </c>
      <c r="P20" s="1" t="str">
        <f t="shared" si="5"/>
        <v>0</v>
      </c>
      <c r="Q20" s="1" t="str">
        <f t="shared" si="6"/>
        <v>0</v>
      </c>
      <c r="R20" s="1">
        <v>0</v>
      </c>
      <c r="S20" s="1">
        <v>0</v>
      </c>
      <c r="T20" s="1">
        <v>0</v>
      </c>
      <c r="U20" s="1">
        <v>0</v>
      </c>
      <c r="V20" s="1" t="s">
        <v>6</v>
      </c>
      <c r="W20" s="1">
        <v>0</v>
      </c>
      <c r="X20" s="1">
        <v>0</v>
      </c>
      <c r="Y20" s="1" t="s">
        <v>7</v>
      </c>
      <c r="Z20" s="6" t="s">
        <v>7</v>
      </c>
      <c r="AA20" s="1">
        <v>0</v>
      </c>
      <c r="AB20" s="1">
        <v>0</v>
      </c>
      <c r="AC20" s="1">
        <v>0</v>
      </c>
      <c r="AD20" s="1">
        <v>0</v>
      </c>
      <c r="AE20" s="1" t="s">
        <v>6</v>
      </c>
      <c r="AF20" s="1">
        <v>0</v>
      </c>
      <c r="AG20" s="1">
        <v>0</v>
      </c>
      <c r="AH20" s="1" t="s">
        <v>7</v>
      </c>
      <c r="AI20" s="1" t="s">
        <v>7</v>
      </c>
      <c r="AJ20" s="1">
        <v>0</v>
      </c>
      <c r="AK20" s="1">
        <v>0</v>
      </c>
      <c r="AL20" s="1">
        <v>0</v>
      </c>
      <c r="AM20" s="7" t="s">
        <v>7</v>
      </c>
      <c r="AN20" s="1">
        <v>0</v>
      </c>
      <c r="AO20" s="1">
        <v>0</v>
      </c>
      <c r="AP20" s="1">
        <v>0</v>
      </c>
      <c r="AQ20" s="1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10">
        <v>0</v>
      </c>
      <c r="BA20" s="10">
        <v>0</v>
      </c>
      <c r="BB20" s="10">
        <v>0</v>
      </c>
      <c r="BC20" s="10">
        <v>0</v>
      </c>
      <c r="BD20" s="10" t="s">
        <v>7</v>
      </c>
      <c r="BE20" s="10">
        <v>0</v>
      </c>
      <c r="BF20" s="10">
        <v>0</v>
      </c>
      <c r="BG20" s="11">
        <v>0</v>
      </c>
      <c r="BH20" s="11">
        <v>0</v>
      </c>
      <c r="BI20" s="10">
        <v>0</v>
      </c>
      <c r="BJ20" s="10">
        <v>0</v>
      </c>
      <c r="BK20" s="10">
        <v>0</v>
      </c>
      <c r="BL20" s="10">
        <v>0</v>
      </c>
      <c r="BM20" s="10" t="s">
        <v>7</v>
      </c>
      <c r="BN20" s="10">
        <v>0</v>
      </c>
      <c r="BO20" s="10">
        <v>0</v>
      </c>
      <c r="BP20" s="7">
        <v>0</v>
      </c>
      <c r="BQ20" s="7">
        <v>0</v>
      </c>
      <c r="BR20" s="7">
        <v>24.6</v>
      </c>
      <c r="BS20" s="7">
        <v>15</v>
      </c>
      <c r="BT20" s="7">
        <v>210000</v>
      </c>
      <c r="BU20" s="7">
        <v>6100000</v>
      </c>
      <c r="BV20" s="7">
        <v>0</v>
      </c>
      <c r="BW20" s="7">
        <v>52</v>
      </c>
      <c r="BX20" s="7">
        <v>2730000</v>
      </c>
      <c r="BY20" s="7">
        <v>55</v>
      </c>
      <c r="BZ20" s="7">
        <v>2730000</v>
      </c>
      <c r="CA20" s="7">
        <v>77</v>
      </c>
      <c r="CB20" s="7">
        <v>237</v>
      </c>
      <c r="CC20" s="7">
        <v>19</v>
      </c>
      <c r="CD20" s="7">
        <v>400000</v>
      </c>
      <c r="CE20" s="7">
        <v>11600000</v>
      </c>
      <c r="CF20" s="7">
        <v>100000</v>
      </c>
      <c r="CG20" s="7">
        <v>45</v>
      </c>
      <c r="CH20" s="7">
        <v>2600000</v>
      </c>
      <c r="CI20" s="7">
        <v>46</v>
      </c>
      <c r="CJ20" s="7">
        <v>2500000</v>
      </c>
      <c r="CK20" s="7">
        <v>75</v>
      </c>
      <c r="CL20" s="12" t="s">
        <v>868</v>
      </c>
      <c r="CM20" s="10" t="s">
        <v>861</v>
      </c>
      <c r="CN20">
        <v>3.9</v>
      </c>
      <c r="CO20">
        <f t="shared" si="16"/>
        <v>0.25641025641025644</v>
      </c>
      <c r="CP20" t="str">
        <f t="shared" si="17"/>
        <v>Home Win</v>
      </c>
      <c r="CQ20">
        <f t="shared" si="18"/>
        <v>1</v>
      </c>
      <c r="CR20" t="str">
        <f t="shared" si="19"/>
        <v>2023</v>
      </c>
    </row>
    <row r="21" spans="1:96" x14ac:dyDescent="0.3">
      <c r="A21" s="1">
        <v>20</v>
      </c>
      <c r="B21" s="1" t="s">
        <v>0</v>
      </c>
      <c r="C21" s="2" t="s">
        <v>1</v>
      </c>
      <c r="D21" s="3" t="str">
        <f t="shared" ref="D21:D22" si="38">CONCATENATE(G21, "-", H21)</f>
        <v>FC Koper-Olimpija Ljubljana</v>
      </c>
      <c r="E21" s="4" t="s">
        <v>2</v>
      </c>
      <c r="F21" s="5">
        <v>0.80208333333333337</v>
      </c>
      <c r="G21" s="6" t="s">
        <v>11</v>
      </c>
      <c r="H21" s="6" t="s">
        <v>12</v>
      </c>
      <c r="I21" s="6" t="s">
        <v>13</v>
      </c>
      <c r="J21" s="1" t="str">
        <f t="shared" ref="J21:J28" si="39">LEFT(I21, FIND(" (", I21) - 1)</f>
        <v>2:1</v>
      </c>
      <c r="K21" s="1" t="str">
        <f t="shared" ref="K21:K28" si="40">MID(I21, FIND("(", I21) + 1, FIND(")", I21) - FIND("(", I21) - 1)</f>
        <v>0:0</v>
      </c>
      <c r="L21" s="1" t="str">
        <f t="shared" ref="L21:L28" si="41">LEFT(J21, FIND(":", J21) - 1)</f>
        <v>2</v>
      </c>
      <c r="M21" s="1" t="str">
        <f t="shared" ref="M21:M28" si="42">RIGHT(J21, LEN(J21) - FIND(":", J21))</f>
        <v>1</v>
      </c>
      <c r="N21" s="1">
        <f t="shared" si="12"/>
        <v>3</v>
      </c>
      <c r="O21" s="1">
        <f t="shared" si="13"/>
        <v>1</v>
      </c>
      <c r="P21" s="1" t="str">
        <f t="shared" ref="P21:P28" si="43">LEFT(K21, FIND(":", K21) - 1)</f>
        <v>0</v>
      </c>
      <c r="Q21" s="1" t="str">
        <f t="shared" ref="Q21:Q28" si="44">RIGHT(K21, LEN(K21) - FIND(":", K21))</f>
        <v>0</v>
      </c>
      <c r="R21" s="1">
        <v>0</v>
      </c>
      <c r="S21" s="1">
        <v>0</v>
      </c>
      <c r="T21" s="1">
        <v>0</v>
      </c>
      <c r="U21" s="1">
        <v>0</v>
      </c>
      <c r="V21" s="1" t="s">
        <v>6</v>
      </c>
      <c r="W21" s="1">
        <v>0</v>
      </c>
      <c r="X21" s="1">
        <v>0</v>
      </c>
      <c r="Y21" s="1" t="s">
        <v>7</v>
      </c>
      <c r="Z21" s="6" t="s">
        <v>7</v>
      </c>
      <c r="AA21" s="1">
        <v>0</v>
      </c>
      <c r="AB21" s="1">
        <v>0</v>
      </c>
      <c r="AC21" s="1">
        <v>0</v>
      </c>
      <c r="AD21" s="1">
        <v>0</v>
      </c>
      <c r="AE21" s="1" t="s">
        <v>6</v>
      </c>
      <c r="AF21" s="1">
        <v>0</v>
      </c>
      <c r="AG21" s="1">
        <v>0</v>
      </c>
      <c r="AH21" s="1" t="s">
        <v>7</v>
      </c>
      <c r="AI21" s="1" t="s">
        <v>7</v>
      </c>
      <c r="AJ21" s="1">
        <v>0</v>
      </c>
      <c r="AK21" s="1">
        <v>0</v>
      </c>
      <c r="AL21" s="1">
        <v>0</v>
      </c>
      <c r="AM21" s="7" t="s">
        <v>7</v>
      </c>
      <c r="AN21" s="1">
        <v>0</v>
      </c>
      <c r="AO21" s="1">
        <v>0</v>
      </c>
      <c r="AP21" s="1">
        <v>0</v>
      </c>
      <c r="AQ21" s="1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10">
        <v>0</v>
      </c>
      <c r="BA21" s="10">
        <v>0</v>
      </c>
      <c r="BB21" s="10">
        <v>0</v>
      </c>
      <c r="BC21" s="10">
        <v>0</v>
      </c>
      <c r="BD21" s="10" t="s">
        <v>7</v>
      </c>
      <c r="BE21" s="10">
        <v>0</v>
      </c>
      <c r="BF21" s="10">
        <v>0</v>
      </c>
      <c r="BG21" s="11">
        <v>0</v>
      </c>
      <c r="BH21" s="11">
        <v>0</v>
      </c>
      <c r="BI21" s="10">
        <v>0</v>
      </c>
      <c r="BJ21" s="10">
        <v>0</v>
      </c>
      <c r="BK21" s="10">
        <v>0</v>
      </c>
      <c r="BL21" s="10">
        <v>0</v>
      </c>
      <c r="BM21" s="10" t="s">
        <v>7</v>
      </c>
      <c r="BN21" s="10">
        <v>0</v>
      </c>
      <c r="BO21" s="10">
        <v>0</v>
      </c>
      <c r="BP21" s="7">
        <v>0</v>
      </c>
      <c r="BQ21" s="7">
        <v>0</v>
      </c>
      <c r="BR21" s="7">
        <v>24.6</v>
      </c>
      <c r="BS21" s="7">
        <v>15</v>
      </c>
      <c r="BT21" s="7">
        <v>210000</v>
      </c>
      <c r="BU21" s="7">
        <v>6100000</v>
      </c>
      <c r="BV21" s="7">
        <v>0</v>
      </c>
      <c r="BW21" s="7">
        <v>52</v>
      </c>
      <c r="BX21" s="7">
        <v>2730000</v>
      </c>
      <c r="BY21" s="7">
        <v>55</v>
      </c>
      <c r="BZ21" s="7">
        <v>2730000</v>
      </c>
      <c r="CA21" s="7">
        <v>77</v>
      </c>
      <c r="CB21" s="7">
        <v>237</v>
      </c>
      <c r="CC21" s="7">
        <v>19</v>
      </c>
      <c r="CD21" s="7">
        <v>400000</v>
      </c>
      <c r="CE21" s="7">
        <v>11600000</v>
      </c>
      <c r="CF21" s="7">
        <v>100000</v>
      </c>
      <c r="CG21" s="7">
        <v>45</v>
      </c>
      <c r="CH21" s="7">
        <v>2600000</v>
      </c>
      <c r="CI21" s="7">
        <v>46</v>
      </c>
      <c r="CJ21" s="7">
        <v>2500000</v>
      </c>
      <c r="CK21" s="7">
        <v>75</v>
      </c>
      <c r="CL21" s="12" t="s">
        <v>868</v>
      </c>
      <c r="CM21" s="10" t="s">
        <v>866</v>
      </c>
      <c r="CN21">
        <v>3.4</v>
      </c>
      <c r="CO21">
        <f t="shared" si="16"/>
        <v>0.29411764705882354</v>
      </c>
      <c r="CP21" t="str">
        <f t="shared" si="17"/>
        <v>Home Win</v>
      </c>
      <c r="CQ21">
        <f t="shared" si="18"/>
        <v>1</v>
      </c>
      <c r="CR21" t="str">
        <f t="shared" si="19"/>
        <v>2023</v>
      </c>
    </row>
    <row r="22" spans="1:96" x14ac:dyDescent="0.3">
      <c r="A22" s="1">
        <v>21</v>
      </c>
      <c r="B22" s="1" t="s">
        <v>0</v>
      </c>
      <c r="C22" s="2" t="s">
        <v>1</v>
      </c>
      <c r="D22" s="3" t="str">
        <f t="shared" si="38"/>
        <v>FC Koper-Olimpija Ljubljana</v>
      </c>
      <c r="E22" s="4" t="s">
        <v>2</v>
      </c>
      <c r="F22" s="5">
        <v>0.80208333333333337</v>
      </c>
      <c r="G22" s="6" t="s">
        <v>11</v>
      </c>
      <c r="H22" s="6" t="s">
        <v>12</v>
      </c>
      <c r="I22" s="6" t="s">
        <v>13</v>
      </c>
      <c r="J22" s="1" t="str">
        <f t="shared" si="39"/>
        <v>2:1</v>
      </c>
      <c r="K22" s="1" t="str">
        <f t="shared" si="40"/>
        <v>0:0</v>
      </c>
      <c r="L22" s="1" t="str">
        <f t="shared" si="41"/>
        <v>2</v>
      </c>
      <c r="M22" s="1" t="str">
        <f t="shared" si="42"/>
        <v>1</v>
      </c>
      <c r="N22" s="1">
        <f t="shared" si="12"/>
        <v>3</v>
      </c>
      <c r="O22" s="1">
        <f t="shared" si="13"/>
        <v>1</v>
      </c>
      <c r="P22" s="1" t="str">
        <f t="shared" si="43"/>
        <v>0</v>
      </c>
      <c r="Q22" s="1" t="str">
        <f t="shared" si="44"/>
        <v>0</v>
      </c>
      <c r="R22" s="1">
        <v>0</v>
      </c>
      <c r="S22" s="1">
        <v>0</v>
      </c>
      <c r="T22" s="1">
        <v>0</v>
      </c>
      <c r="U22" s="1">
        <v>0</v>
      </c>
      <c r="V22" s="1" t="s">
        <v>6</v>
      </c>
      <c r="W22" s="1">
        <v>0</v>
      </c>
      <c r="X22" s="1">
        <v>0</v>
      </c>
      <c r="Y22" s="1" t="s">
        <v>7</v>
      </c>
      <c r="Z22" s="6" t="s">
        <v>7</v>
      </c>
      <c r="AA22" s="1">
        <v>0</v>
      </c>
      <c r="AB22" s="1">
        <v>0</v>
      </c>
      <c r="AC22" s="1">
        <v>0</v>
      </c>
      <c r="AD22" s="1">
        <v>0</v>
      </c>
      <c r="AE22" s="1" t="s">
        <v>6</v>
      </c>
      <c r="AF22" s="1">
        <v>0</v>
      </c>
      <c r="AG22" s="1">
        <v>0</v>
      </c>
      <c r="AH22" s="1" t="s">
        <v>7</v>
      </c>
      <c r="AI22" s="1" t="s">
        <v>7</v>
      </c>
      <c r="AJ22" s="1">
        <v>0</v>
      </c>
      <c r="AK22" s="1">
        <v>0</v>
      </c>
      <c r="AL22" s="1">
        <v>0</v>
      </c>
      <c r="AM22" s="7" t="s">
        <v>7</v>
      </c>
      <c r="AN22" s="1">
        <v>0</v>
      </c>
      <c r="AO22" s="1">
        <v>0</v>
      </c>
      <c r="AP22" s="1">
        <v>0</v>
      </c>
      <c r="AQ22" s="1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10">
        <v>0</v>
      </c>
      <c r="BA22" s="10">
        <v>0</v>
      </c>
      <c r="BB22" s="10">
        <v>0</v>
      </c>
      <c r="BC22" s="10">
        <v>0</v>
      </c>
      <c r="BD22" s="10" t="s">
        <v>7</v>
      </c>
      <c r="BE22" s="10">
        <v>0</v>
      </c>
      <c r="BF22" s="10">
        <v>0</v>
      </c>
      <c r="BG22" s="11">
        <v>0</v>
      </c>
      <c r="BH22" s="11">
        <v>0</v>
      </c>
      <c r="BI22" s="10">
        <v>0</v>
      </c>
      <c r="BJ22" s="10">
        <v>0</v>
      </c>
      <c r="BK22" s="10">
        <v>0</v>
      </c>
      <c r="BL22" s="10">
        <v>0</v>
      </c>
      <c r="BM22" s="10" t="s">
        <v>7</v>
      </c>
      <c r="BN22" s="10">
        <v>0</v>
      </c>
      <c r="BO22" s="10">
        <v>0</v>
      </c>
      <c r="BP22" s="7">
        <v>0</v>
      </c>
      <c r="BQ22" s="7">
        <v>0</v>
      </c>
      <c r="BR22" s="7">
        <v>24.6</v>
      </c>
      <c r="BS22" s="7">
        <v>15</v>
      </c>
      <c r="BT22" s="7">
        <v>210000</v>
      </c>
      <c r="BU22" s="7">
        <v>6100000</v>
      </c>
      <c r="BV22" s="7">
        <v>0</v>
      </c>
      <c r="BW22" s="7">
        <v>52</v>
      </c>
      <c r="BX22" s="7">
        <v>2730000</v>
      </c>
      <c r="BY22" s="7">
        <v>55</v>
      </c>
      <c r="BZ22" s="7">
        <v>2730000</v>
      </c>
      <c r="CA22" s="7">
        <v>77</v>
      </c>
      <c r="CB22" s="7">
        <v>237</v>
      </c>
      <c r="CC22" s="7">
        <v>19</v>
      </c>
      <c r="CD22" s="7">
        <v>400000</v>
      </c>
      <c r="CE22" s="7">
        <v>11600000</v>
      </c>
      <c r="CF22" s="7">
        <v>100000</v>
      </c>
      <c r="CG22" s="7">
        <v>45</v>
      </c>
      <c r="CH22" s="7">
        <v>2600000</v>
      </c>
      <c r="CI22" s="7">
        <v>46</v>
      </c>
      <c r="CJ22" s="7">
        <v>2500000</v>
      </c>
      <c r="CK22" s="7">
        <v>75</v>
      </c>
      <c r="CL22" s="12" t="s">
        <v>868</v>
      </c>
      <c r="CM22" s="10" t="s">
        <v>867</v>
      </c>
      <c r="CN22">
        <v>3.1</v>
      </c>
      <c r="CO22">
        <f t="shared" si="16"/>
        <v>0.32258064516129031</v>
      </c>
      <c r="CP22" t="str">
        <f t="shared" si="17"/>
        <v>Home Win</v>
      </c>
      <c r="CQ22">
        <f t="shared" si="18"/>
        <v>1</v>
      </c>
      <c r="CR22" t="str">
        <f t="shared" si="19"/>
        <v>2023</v>
      </c>
    </row>
    <row r="23" spans="1:96" x14ac:dyDescent="0.3">
      <c r="A23" s="1">
        <v>22</v>
      </c>
      <c r="B23" s="1" t="s">
        <v>0</v>
      </c>
      <c r="C23" s="2" t="s">
        <v>1</v>
      </c>
      <c r="D23" s="3" t="str">
        <f t="shared" ref="D23:D25" si="45">CONCATENATE(G23,"-", H23)</f>
        <v>FC Koper-Olimpija Ljubljana</v>
      </c>
      <c r="E23" s="4" t="s">
        <v>2</v>
      </c>
      <c r="F23" s="5">
        <v>0.80208333333333337</v>
      </c>
      <c r="G23" s="6" t="s">
        <v>11</v>
      </c>
      <c r="H23" s="6" t="s">
        <v>12</v>
      </c>
      <c r="I23" s="6" t="s">
        <v>13</v>
      </c>
      <c r="J23" s="1" t="str">
        <f t="shared" si="39"/>
        <v>2:1</v>
      </c>
      <c r="K23" s="1" t="str">
        <f t="shared" si="40"/>
        <v>0:0</v>
      </c>
      <c r="L23" s="1" t="str">
        <f t="shared" si="41"/>
        <v>2</v>
      </c>
      <c r="M23" s="1" t="str">
        <f t="shared" si="42"/>
        <v>1</v>
      </c>
      <c r="N23" s="1">
        <f t="shared" si="12"/>
        <v>3</v>
      </c>
      <c r="O23" s="1">
        <f t="shared" si="13"/>
        <v>1</v>
      </c>
      <c r="P23" s="1" t="str">
        <f t="shared" si="43"/>
        <v>0</v>
      </c>
      <c r="Q23" s="1" t="str">
        <f t="shared" si="44"/>
        <v>0</v>
      </c>
      <c r="R23" s="1">
        <v>0</v>
      </c>
      <c r="S23" s="1">
        <v>0</v>
      </c>
      <c r="T23" s="1">
        <v>0</v>
      </c>
      <c r="U23" s="1">
        <v>0</v>
      </c>
      <c r="V23" s="1" t="s">
        <v>6</v>
      </c>
      <c r="W23" s="1">
        <v>0</v>
      </c>
      <c r="X23" s="1">
        <v>0</v>
      </c>
      <c r="Y23" s="1" t="s">
        <v>7</v>
      </c>
      <c r="Z23" s="6" t="s">
        <v>7</v>
      </c>
      <c r="AA23" s="1">
        <v>0</v>
      </c>
      <c r="AB23" s="1">
        <v>0</v>
      </c>
      <c r="AC23" s="1">
        <v>0</v>
      </c>
      <c r="AD23" s="1">
        <v>0</v>
      </c>
      <c r="AE23" s="1" t="s">
        <v>6</v>
      </c>
      <c r="AF23" s="1">
        <v>0</v>
      </c>
      <c r="AG23" s="1">
        <v>0</v>
      </c>
      <c r="AH23" s="1" t="s">
        <v>7</v>
      </c>
      <c r="AI23" s="1" t="s">
        <v>7</v>
      </c>
      <c r="AJ23" s="1">
        <v>0</v>
      </c>
      <c r="AK23" s="1">
        <v>0</v>
      </c>
      <c r="AL23" s="1">
        <v>0</v>
      </c>
      <c r="AM23" s="7" t="s">
        <v>7</v>
      </c>
      <c r="AN23" s="1">
        <v>0</v>
      </c>
      <c r="AO23" s="1">
        <v>0</v>
      </c>
      <c r="AP23" s="1">
        <v>0</v>
      </c>
      <c r="AQ23" s="1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10">
        <v>0</v>
      </c>
      <c r="BA23" s="10">
        <v>0</v>
      </c>
      <c r="BB23" s="10">
        <v>0</v>
      </c>
      <c r="BC23" s="10">
        <v>0</v>
      </c>
      <c r="BD23" s="10" t="s">
        <v>7</v>
      </c>
      <c r="BE23" s="10">
        <v>0</v>
      </c>
      <c r="BF23" s="10">
        <v>0</v>
      </c>
      <c r="BG23" s="11">
        <v>0</v>
      </c>
      <c r="BH23" s="11">
        <v>0</v>
      </c>
      <c r="BI23" s="10">
        <v>0</v>
      </c>
      <c r="BJ23" s="10">
        <v>0</v>
      </c>
      <c r="BK23" s="10">
        <v>0</v>
      </c>
      <c r="BL23" s="10">
        <v>0</v>
      </c>
      <c r="BM23" s="10" t="s">
        <v>7</v>
      </c>
      <c r="BN23" s="10">
        <v>0</v>
      </c>
      <c r="BO23" s="10">
        <v>0</v>
      </c>
      <c r="BP23" s="7">
        <v>0</v>
      </c>
      <c r="BQ23" s="7">
        <v>0</v>
      </c>
      <c r="BR23" s="7">
        <v>24.6</v>
      </c>
      <c r="BS23" s="7">
        <v>15</v>
      </c>
      <c r="BT23" s="7">
        <v>210000</v>
      </c>
      <c r="BU23" s="7">
        <v>6100000</v>
      </c>
      <c r="BV23" s="7">
        <v>0</v>
      </c>
      <c r="BW23" s="7">
        <v>52</v>
      </c>
      <c r="BX23" s="7">
        <v>2730000</v>
      </c>
      <c r="BY23" s="7">
        <v>55</v>
      </c>
      <c r="BZ23" s="7">
        <v>2730000</v>
      </c>
      <c r="CA23" s="7">
        <v>77</v>
      </c>
      <c r="CB23" s="7">
        <v>237</v>
      </c>
      <c r="CC23" s="7">
        <v>19</v>
      </c>
      <c r="CD23" s="7">
        <v>400000</v>
      </c>
      <c r="CE23" s="7">
        <v>11600000</v>
      </c>
      <c r="CF23" s="7">
        <v>100000</v>
      </c>
      <c r="CG23" s="7">
        <v>45</v>
      </c>
      <c r="CH23" s="7">
        <v>2600000</v>
      </c>
      <c r="CI23" s="7">
        <v>46</v>
      </c>
      <c r="CJ23" s="7">
        <v>2500000</v>
      </c>
      <c r="CK23" s="7">
        <v>75</v>
      </c>
      <c r="CL23" s="12" t="s">
        <v>870</v>
      </c>
      <c r="CM23" s="10" t="s">
        <v>861</v>
      </c>
      <c r="CN23">
        <v>3.4</v>
      </c>
      <c r="CO23">
        <f t="shared" si="16"/>
        <v>0.29411764705882354</v>
      </c>
      <c r="CP23" t="str">
        <f t="shared" si="17"/>
        <v>Home Win</v>
      </c>
      <c r="CQ23">
        <f t="shared" si="18"/>
        <v>0</v>
      </c>
      <c r="CR23" t="str">
        <f t="shared" si="19"/>
        <v>2023</v>
      </c>
    </row>
    <row r="24" spans="1:96" x14ac:dyDescent="0.3">
      <c r="A24" s="1">
        <v>23</v>
      </c>
      <c r="B24" s="1" t="s">
        <v>0</v>
      </c>
      <c r="C24" s="2" t="s">
        <v>1</v>
      </c>
      <c r="D24" s="3" t="str">
        <f t="shared" si="45"/>
        <v>FC Koper-Olimpija Ljubljana</v>
      </c>
      <c r="E24" s="4" t="s">
        <v>2</v>
      </c>
      <c r="F24" s="5">
        <v>0.80208333333333337</v>
      </c>
      <c r="G24" s="6" t="s">
        <v>11</v>
      </c>
      <c r="H24" s="6" t="s">
        <v>12</v>
      </c>
      <c r="I24" s="6" t="s">
        <v>13</v>
      </c>
      <c r="J24" s="1" t="str">
        <f t="shared" si="39"/>
        <v>2:1</v>
      </c>
      <c r="K24" s="1" t="str">
        <f t="shared" si="40"/>
        <v>0:0</v>
      </c>
      <c r="L24" s="1" t="str">
        <f t="shared" si="41"/>
        <v>2</v>
      </c>
      <c r="M24" s="1" t="str">
        <f t="shared" si="42"/>
        <v>1</v>
      </c>
      <c r="N24" s="1">
        <f t="shared" si="12"/>
        <v>3</v>
      </c>
      <c r="O24" s="1">
        <f t="shared" si="13"/>
        <v>1</v>
      </c>
      <c r="P24" s="1" t="str">
        <f t="shared" si="43"/>
        <v>0</v>
      </c>
      <c r="Q24" s="1" t="str">
        <f t="shared" si="44"/>
        <v>0</v>
      </c>
      <c r="R24" s="1">
        <v>0</v>
      </c>
      <c r="S24" s="1">
        <v>0</v>
      </c>
      <c r="T24" s="1">
        <v>0</v>
      </c>
      <c r="U24" s="1">
        <v>0</v>
      </c>
      <c r="V24" s="1" t="s">
        <v>6</v>
      </c>
      <c r="W24" s="1">
        <v>0</v>
      </c>
      <c r="X24" s="1">
        <v>0</v>
      </c>
      <c r="Y24" s="1" t="s">
        <v>7</v>
      </c>
      <c r="Z24" s="6" t="s">
        <v>7</v>
      </c>
      <c r="AA24" s="1">
        <v>0</v>
      </c>
      <c r="AB24" s="1">
        <v>0</v>
      </c>
      <c r="AC24" s="1">
        <v>0</v>
      </c>
      <c r="AD24" s="1">
        <v>0</v>
      </c>
      <c r="AE24" s="1" t="s">
        <v>6</v>
      </c>
      <c r="AF24" s="1">
        <v>0</v>
      </c>
      <c r="AG24" s="1">
        <v>0</v>
      </c>
      <c r="AH24" s="1" t="s">
        <v>7</v>
      </c>
      <c r="AI24" s="1" t="s">
        <v>7</v>
      </c>
      <c r="AJ24" s="1">
        <v>0</v>
      </c>
      <c r="AK24" s="1">
        <v>0</v>
      </c>
      <c r="AL24" s="1">
        <v>0</v>
      </c>
      <c r="AM24" s="7" t="s">
        <v>7</v>
      </c>
      <c r="AN24" s="1">
        <v>0</v>
      </c>
      <c r="AO24" s="1">
        <v>0</v>
      </c>
      <c r="AP24" s="1">
        <v>0</v>
      </c>
      <c r="AQ24" s="1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10">
        <v>0</v>
      </c>
      <c r="BA24" s="10">
        <v>0</v>
      </c>
      <c r="BB24" s="10">
        <v>0</v>
      </c>
      <c r="BC24" s="10">
        <v>0</v>
      </c>
      <c r="BD24" s="10" t="s">
        <v>7</v>
      </c>
      <c r="BE24" s="10">
        <v>0</v>
      </c>
      <c r="BF24" s="10">
        <v>0</v>
      </c>
      <c r="BG24" s="11">
        <v>0</v>
      </c>
      <c r="BH24" s="11">
        <v>0</v>
      </c>
      <c r="BI24" s="10">
        <v>0</v>
      </c>
      <c r="BJ24" s="10">
        <v>0</v>
      </c>
      <c r="BK24" s="10">
        <v>0</v>
      </c>
      <c r="BL24" s="10">
        <v>0</v>
      </c>
      <c r="BM24" s="10" t="s">
        <v>7</v>
      </c>
      <c r="BN24" s="10">
        <v>0</v>
      </c>
      <c r="BO24" s="10">
        <v>0</v>
      </c>
      <c r="BP24" s="7">
        <v>0</v>
      </c>
      <c r="BQ24" s="7">
        <v>0</v>
      </c>
      <c r="BR24" s="7">
        <v>24.6</v>
      </c>
      <c r="BS24" s="7">
        <v>15</v>
      </c>
      <c r="BT24" s="7">
        <v>210000</v>
      </c>
      <c r="BU24" s="7">
        <v>6100000</v>
      </c>
      <c r="BV24" s="7">
        <v>0</v>
      </c>
      <c r="BW24" s="7">
        <v>52</v>
      </c>
      <c r="BX24" s="7">
        <v>2730000</v>
      </c>
      <c r="BY24" s="7">
        <v>55</v>
      </c>
      <c r="BZ24" s="7">
        <v>2730000</v>
      </c>
      <c r="CA24" s="7">
        <v>77</v>
      </c>
      <c r="CB24" s="7">
        <v>237</v>
      </c>
      <c r="CC24" s="7">
        <v>19</v>
      </c>
      <c r="CD24" s="7">
        <v>400000</v>
      </c>
      <c r="CE24" s="7">
        <v>11600000</v>
      </c>
      <c r="CF24" s="7">
        <v>100000</v>
      </c>
      <c r="CG24" s="7">
        <v>45</v>
      </c>
      <c r="CH24" s="7">
        <v>2600000</v>
      </c>
      <c r="CI24" s="7">
        <v>46</v>
      </c>
      <c r="CJ24" s="7">
        <v>2500000</v>
      </c>
      <c r="CK24" s="7">
        <v>75</v>
      </c>
      <c r="CL24" s="12" t="s">
        <v>870</v>
      </c>
      <c r="CM24" s="10" t="s">
        <v>866</v>
      </c>
      <c r="CN24">
        <v>3.4</v>
      </c>
      <c r="CO24">
        <f t="shared" si="16"/>
        <v>0.29411764705882354</v>
      </c>
      <c r="CP24" t="str">
        <f t="shared" si="17"/>
        <v>Home Win</v>
      </c>
      <c r="CQ24">
        <f t="shared" si="18"/>
        <v>0</v>
      </c>
      <c r="CR24" t="str">
        <f t="shared" si="19"/>
        <v>2023</v>
      </c>
    </row>
    <row r="25" spans="1:96" x14ac:dyDescent="0.3">
      <c r="A25" s="1">
        <v>24</v>
      </c>
      <c r="B25" s="1" t="s">
        <v>0</v>
      </c>
      <c r="C25" s="2" t="s">
        <v>1</v>
      </c>
      <c r="D25" s="3" t="str">
        <f t="shared" si="45"/>
        <v>FC Koper-Olimpija Ljubljana</v>
      </c>
      <c r="E25" s="4" t="s">
        <v>2</v>
      </c>
      <c r="F25" s="5">
        <v>0.80208333333333337</v>
      </c>
      <c r="G25" s="6" t="s">
        <v>11</v>
      </c>
      <c r="H25" s="6" t="s">
        <v>12</v>
      </c>
      <c r="I25" s="6" t="s">
        <v>13</v>
      </c>
      <c r="J25" s="1" t="str">
        <f t="shared" si="39"/>
        <v>2:1</v>
      </c>
      <c r="K25" s="1" t="str">
        <f t="shared" si="40"/>
        <v>0:0</v>
      </c>
      <c r="L25" s="1" t="str">
        <f t="shared" si="41"/>
        <v>2</v>
      </c>
      <c r="M25" s="1" t="str">
        <f t="shared" si="42"/>
        <v>1</v>
      </c>
      <c r="N25" s="1">
        <f t="shared" si="12"/>
        <v>3</v>
      </c>
      <c r="O25" s="1">
        <f t="shared" si="13"/>
        <v>1</v>
      </c>
      <c r="P25" s="1" t="str">
        <f t="shared" si="43"/>
        <v>0</v>
      </c>
      <c r="Q25" s="1" t="str">
        <f t="shared" si="44"/>
        <v>0</v>
      </c>
      <c r="R25" s="1">
        <v>0</v>
      </c>
      <c r="S25" s="1">
        <v>0</v>
      </c>
      <c r="T25" s="1">
        <v>0</v>
      </c>
      <c r="U25" s="1">
        <v>0</v>
      </c>
      <c r="V25" s="1" t="s">
        <v>6</v>
      </c>
      <c r="W25" s="1">
        <v>0</v>
      </c>
      <c r="X25" s="1">
        <v>0</v>
      </c>
      <c r="Y25" s="1" t="s">
        <v>7</v>
      </c>
      <c r="Z25" s="6" t="s">
        <v>7</v>
      </c>
      <c r="AA25" s="1">
        <v>0</v>
      </c>
      <c r="AB25" s="1">
        <v>0</v>
      </c>
      <c r="AC25" s="1">
        <v>0</v>
      </c>
      <c r="AD25" s="1">
        <v>0</v>
      </c>
      <c r="AE25" s="1" t="s">
        <v>6</v>
      </c>
      <c r="AF25" s="1">
        <v>0</v>
      </c>
      <c r="AG25" s="1">
        <v>0</v>
      </c>
      <c r="AH25" s="1" t="s">
        <v>7</v>
      </c>
      <c r="AI25" s="1" t="s">
        <v>7</v>
      </c>
      <c r="AJ25" s="1">
        <v>0</v>
      </c>
      <c r="AK25" s="1">
        <v>0</v>
      </c>
      <c r="AL25" s="1">
        <v>0</v>
      </c>
      <c r="AM25" s="7" t="s">
        <v>7</v>
      </c>
      <c r="AN25" s="1">
        <v>0</v>
      </c>
      <c r="AO25" s="1">
        <v>0</v>
      </c>
      <c r="AP25" s="1">
        <v>0</v>
      </c>
      <c r="AQ25" s="1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10">
        <v>0</v>
      </c>
      <c r="BA25" s="10">
        <v>0</v>
      </c>
      <c r="BB25" s="10">
        <v>0</v>
      </c>
      <c r="BC25" s="10">
        <v>0</v>
      </c>
      <c r="BD25" s="10" t="s">
        <v>7</v>
      </c>
      <c r="BE25" s="10">
        <v>0</v>
      </c>
      <c r="BF25" s="10">
        <v>0</v>
      </c>
      <c r="BG25" s="11">
        <v>0</v>
      </c>
      <c r="BH25" s="11">
        <v>0</v>
      </c>
      <c r="BI25" s="10">
        <v>0</v>
      </c>
      <c r="BJ25" s="10">
        <v>0</v>
      </c>
      <c r="BK25" s="10">
        <v>0</v>
      </c>
      <c r="BL25" s="10">
        <v>0</v>
      </c>
      <c r="BM25" s="10" t="s">
        <v>7</v>
      </c>
      <c r="BN25" s="10">
        <v>0</v>
      </c>
      <c r="BO25" s="10">
        <v>0</v>
      </c>
      <c r="BP25" s="7">
        <v>0</v>
      </c>
      <c r="BQ25" s="7">
        <v>0</v>
      </c>
      <c r="BR25" s="7">
        <v>24.6</v>
      </c>
      <c r="BS25" s="7">
        <v>15</v>
      </c>
      <c r="BT25" s="7">
        <v>210000</v>
      </c>
      <c r="BU25" s="7">
        <v>6100000</v>
      </c>
      <c r="BV25" s="7">
        <v>0</v>
      </c>
      <c r="BW25" s="7">
        <v>52</v>
      </c>
      <c r="BX25" s="7">
        <v>2730000</v>
      </c>
      <c r="BY25" s="7">
        <v>55</v>
      </c>
      <c r="BZ25" s="7">
        <v>2730000</v>
      </c>
      <c r="CA25" s="7">
        <v>77</v>
      </c>
      <c r="CB25" s="7">
        <v>237</v>
      </c>
      <c r="CC25" s="7">
        <v>19</v>
      </c>
      <c r="CD25" s="7">
        <v>400000</v>
      </c>
      <c r="CE25" s="7">
        <v>11600000</v>
      </c>
      <c r="CF25" s="7">
        <v>100000</v>
      </c>
      <c r="CG25" s="7">
        <v>45</v>
      </c>
      <c r="CH25" s="7">
        <v>2600000</v>
      </c>
      <c r="CI25" s="7">
        <v>46</v>
      </c>
      <c r="CJ25" s="7">
        <v>2500000</v>
      </c>
      <c r="CK25" s="7">
        <v>75</v>
      </c>
      <c r="CL25" s="12" t="s">
        <v>870</v>
      </c>
      <c r="CM25" s="10" t="s">
        <v>867</v>
      </c>
      <c r="CN25">
        <v>3.1</v>
      </c>
      <c r="CO25">
        <f t="shared" si="16"/>
        <v>0.32258064516129031</v>
      </c>
      <c r="CP25" t="str">
        <f t="shared" si="17"/>
        <v>Home Win</v>
      </c>
      <c r="CQ25">
        <f t="shared" si="18"/>
        <v>0</v>
      </c>
      <c r="CR25" t="str">
        <f t="shared" si="19"/>
        <v>2023</v>
      </c>
    </row>
    <row r="26" spans="1:96" x14ac:dyDescent="0.3">
      <c r="A26" s="1">
        <v>25</v>
      </c>
      <c r="B26" s="1" t="s">
        <v>0</v>
      </c>
      <c r="C26" s="2" t="s">
        <v>1</v>
      </c>
      <c r="D26" s="3" t="str">
        <f t="shared" ref="D26:D28" si="46">CONCATENATE(G26, "-", H26)</f>
        <v>FC Koper-Olimpija Ljubljana</v>
      </c>
      <c r="E26" s="40" t="s">
        <v>2</v>
      </c>
      <c r="F26" s="5">
        <v>0.80208333333333337</v>
      </c>
      <c r="G26" s="6" t="s">
        <v>11</v>
      </c>
      <c r="H26" s="6" t="s">
        <v>12</v>
      </c>
      <c r="I26" s="6" t="s">
        <v>13</v>
      </c>
      <c r="J26" s="1" t="str">
        <f t="shared" si="39"/>
        <v>2:1</v>
      </c>
      <c r="K26" s="1" t="str">
        <f t="shared" si="40"/>
        <v>0:0</v>
      </c>
      <c r="L26" s="1" t="str">
        <f t="shared" si="41"/>
        <v>2</v>
      </c>
      <c r="M26" s="1" t="str">
        <f t="shared" si="42"/>
        <v>1</v>
      </c>
      <c r="N26" s="1">
        <f t="shared" si="12"/>
        <v>3</v>
      </c>
      <c r="O26" s="1">
        <f t="shared" si="13"/>
        <v>1</v>
      </c>
      <c r="P26" s="1" t="str">
        <f t="shared" si="43"/>
        <v>0</v>
      </c>
      <c r="Q26" s="1" t="str">
        <f t="shared" si="44"/>
        <v>0</v>
      </c>
      <c r="R26" s="1">
        <v>0</v>
      </c>
      <c r="S26" s="1">
        <v>0</v>
      </c>
      <c r="T26" s="1">
        <v>0</v>
      </c>
      <c r="U26" s="1">
        <v>0</v>
      </c>
      <c r="V26" s="1" t="s">
        <v>6</v>
      </c>
      <c r="W26" s="1">
        <v>0</v>
      </c>
      <c r="X26" s="1">
        <v>0</v>
      </c>
      <c r="Y26" s="1" t="s">
        <v>7</v>
      </c>
      <c r="Z26" s="6" t="s">
        <v>7</v>
      </c>
      <c r="AA26" s="1">
        <v>0</v>
      </c>
      <c r="AB26" s="1">
        <v>0</v>
      </c>
      <c r="AC26" s="1">
        <v>0</v>
      </c>
      <c r="AD26" s="1">
        <v>0</v>
      </c>
      <c r="AE26" s="1" t="s">
        <v>6</v>
      </c>
      <c r="AF26" s="1">
        <v>0</v>
      </c>
      <c r="AG26" s="1">
        <v>0</v>
      </c>
      <c r="AH26" s="1" t="s">
        <v>7</v>
      </c>
      <c r="AI26" s="1" t="s">
        <v>7</v>
      </c>
      <c r="AJ26" s="1">
        <v>0</v>
      </c>
      <c r="AK26" s="1">
        <v>0</v>
      </c>
      <c r="AL26" s="1">
        <v>0</v>
      </c>
      <c r="AM26" s="7" t="s">
        <v>7</v>
      </c>
      <c r="AN26" s="1">
        <v>0</v>
      </c>
      <c r="AO26" s="1">
        <v>0</v>
      </c>
      <c r="AP26" s="1">
        <v>0</v>
      </c>
      <c r="AQ26" s="1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10">
        <v>0</v>
      </c>
      <c r="BA26" s="10">
        <v>0</v>
      </c>
      <c r="BB26" s="10">
        <v>0</v>
      </c>
      <c r="BC26" s="10">
        <v>0</v>
      </c>
      <c r="BD26" s="10" t="s">
        <v>7</v>
      </c>
      <c r="BE26" s="10">
        <v>0</v>
      </c>
      <c r="BF26" s="10">
        <v>0</v>
      </c>
      <c r="BG26" s="11">
        <v>0</v>
      </c>
      <c r="BH26" s="11">
        <v>0</v>
      </c>
      <c r="BI26" s="10">
        <v>0</v>
      </c>
      <c r="BJ26" s="10">
        <v>0</v>
      </c>
      <c r="BK26" s="10">
        <v>0</v>
      </c>
      <c r="BL26" s="10">
        <v>0</v>
      </c>
      <c r="BM26" s="10" t="s">
        <v>7</v>
      </c>
      <c r="BN26" s="10">
        <v>0</v>
      </c>
      <c r="BO26" s="10">
        <v>0</v>
      </c>
      <c r="BP26" s="7">
        <v>0</v>
      </c>
      <c r="BQ26" s="7">
        <v>0</v>
      </c>
      <c r="BR26" s="7">
        <v>24.6</v>
      </c>
      <c r="BS26" s="7">
        <v>15</v>
      </c>
      <c r="BT26" s="7">
        <v>210000</v>
      </c>
      <c r="BU26" s="7">
        <v>6100000</v>
      </c>
      <c r="BV26" s="7">
        <v>0</v>
      </c>
      <c r="BW26" s="7">
        <v>52</v>
      </c>
      <c r="BX26" s="7">
        <v>2730000</v>
      </c>
      <c r="BY26" s="7">
        <v>55</v>
      </c>
      <c r="BZ26" s="7">
        <v>2730000</v>
      </c>
      <c r="CA26" s="7">
        <v>77</v>
      </c>
      <c r="CB26" s="7">
        <v>237</v>
      </c>
      <c r="CC26" s="7">
        <v>19</v>
      </c>
      <c r="CD26" s="7">
        <v>400000</v>
      </c>
      <c r="CE26" s="7">
        <v>11600000</v>
      </c>
      <c r="CF26" s="7">
        <v>100000</v>
      </c>
      <c r="CG26" s="7">
        <v>45</v>
      </c>
      <c r="CH26" s="7">
        <v>2600000</v>
      </c>
      <c r="CI26" s="7">
        <v>46</v>
      </c>
      <c r="CJ26" s="7">
        <v>2500000</v>
      </c>
      <c r="CK26" s="7">
        <v>75</v>
      </c>
      <c r="CL26" s="12" t="s">
        <v>871</v>
      </c>
      <c r="CM26" s="10" t="s">
        <v>861</v>
      </c>
      <c r="CN26">
        <v>1.93</v>
      </c>
      <c r="CO26">
        <f t="shared" si="16"/>
        <v>0.5181347150259068</v>
      </c>
      <c r="CP26" t="str">
        <f t="shared" si="17"/>
        <v>Home Win</v>
      </c>
      <c r="CQ26">
        <f t="shared" si="18"/>
        <v>0</v>
      </c>
      <c r="CR26" t="str">
        <f t="shared" si="19"/>
        <v>2023</v>
      </c>
    </row>
    <row r="27" spans="1:96" x14ac:dyDescent="0.3">
      <c r="A27" s="1">
        <v>26</v>
      </c>
      <c r="B27" s="1" t="s">
        <v>0</v>
      </c>
      <c r="C27" s="2" t="s">
        <v>1</v>
      </c>
      <c r="D27" s="3" t="str">
        <f t="shared" si="46"/>
        <v>FC Koper-Olimpija Ljubljana</v>
      </c>
      <c r="E27" s="40" t="s">
        <v>2</v>
      </c>
      <c r="F27" s="5">
        <v>0.80208333333333337</v>
      </c>
      <c r="G27" s="6" t="s">
        <v>11</v>
      </c>
      <c r="H27" s="6" t="s">
        <v>12</v>
      </c>
      <c r="I27" s="6" t="s">
        <v>13</v>
      </c>
      <c r="J27" s="1" t="str">
        <f t="shared" si="39"/>
        <v>2:1</v>
      </c>
      <c r="K27" s="1" t="str">
        <f t="shared" si="40"/>
        <v>0:0</v>
      </c>
      <c r="L27" s="1" t="str">
        <f t="shared" si="41"/>
        <v>2</v>
      </c>
      <c r="M27" s="1" t="str">
        <f t="shared" si="42"/>
        <v>1</v>
      </c>
      <c r="N27" s="1">
        <f t="shared" si="12"/>
        <v>3</v>
      </c>
      <c r="O27" s="1">
        <f t="shared" si="13"/>
        <v>1</v>
      </c>
      <c r="P27" s="1" t="str">
        <f t="shared" si="43"/>
        <v>0</v>
      </c>
      <c r="Q27" s="1" t="str">
        <f t="shared" si="44"/>
        <v>0</v>
      </c>
      <c r="R27" s="1">
        <v>0</v>
      </c>
      <c r="S27" s="1">
        <v>0</v>
      </c>
      <c r="T27" s="1">
        <v>0</v>
      </c>
      <c r="U27" s="1">
        <v>0</v>
      </c>
      <c r="V27" s="1" t="s">
        <v>6</v>
      </c>
      <c r="W27" s="1">
        <v>0</v>
      </c>
      <c r="X27" s="1">
        <v>0</v>
      </c>
      <c r="Y27" s="1" t="s">
        <v>7</v>
      </c>
      <c r="Z27" s="6" t="s">
        <v>7</v>
      </c>
      <c r="AA27" s="1">
        <v>0</v>
      </c>
      <c r="AB27" s="1">
        <v>0</v>
      </c>
      <c r="AC27" s="1">
        <v>0</v>
      </c>
      <c r="AD27" s="1">
        <v>0</v>
      </c>
      <c r="AE27" s="1" t="s">
        <v>6</v>
      </c>
      <c r="AF27" s="1">
        <v>0</v>
      </c>
      <c r="AG27" s="1">
        <v>0</v>
      </c>
      <c r="AH27" s="1" t="s">
        <v>7</v>
      </c>
      <c r="AI27" s="1" t="s">
        <v>7</v>
      </c>
      <c r="AJ27" s="1">
        <v>0</v>
      </c>
      <c r="AK27" s="1">
        <v>0</v>
      </c>
      <c r="AL27" s="1">
        <v>0</v>
      </c>
      <c r="AM27" s="7" t="s">
        <v>7</v>
      </c>
      <c r="AN27" s="1">
        <v>0</v>
      </c>
      <c r="AO27" s="1">
        <v>0</v>
      </c>
      <c r="AP27" s="1">
        <v>0</v>
      </c>
      <c r="AQ27" s="1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10">
        <v>0</v>
      </c>
      <c r="BA27" s="10">
        <v>0</v>
      </c>
      <c r="BB27" s="10">
        <v>0</v>
      </c>
      <c r="BC27" s="10">
        <v>0</v>
      </c>
      <c r="BD27" s="10" t="s">
        <v>7</v>
      </c>
      <c r="BE27" s="10">
        <v>0</v>
      </c>
      <c r="BF27" s="10">
        <v>0</v>
      </c>
      <c r="BG27" s="11">
        <v>0</v>
      </c>
      <c r="BH27" s="11">
        <v>0</v>
      </c>
      <c r="BI27" s="10">
        <v>0</v>
      </c>
      <c r="BJ27" s="10">
        <v>0</v>
      </c>
      <c r="BK27" s="10">
        <v>0</v>
      </c>
      <c r="BL27" s="10">
        <v>0</v>
      </c>
      <c r="BM27" s="10" t="s">
        <v>7</v>
      </c>
      <c r="BN27" s="10">
        <v>0</v>
      </c>
      <c r="BO27" s="10">
        <v>0</v>
      </c>
      <c r="BP27" s="7">
        <v>0</v>
      </c>
      <c r="BQ27" s="7">
        <v>0</v>
      </c>
      <c r="BR27" s="7">
        <v>24.6</v>
      </c>
      <c r="BS27" s="7">
        <v>15</v>
      </c>
      <c r="BT27" s="7">
        <v>210000</v>
      </c>
      <c r="BU27" s="7">
        <v>6100000</v>
      </c>
      <c r="BV27" s="7">
        <v>0</v>
      </c>
      <c r="BW27" s="7">
        <v>52</v>
      </c>
      <c r="BX27" s="7">
        <v>2730000</v>
      </c>
      <c r="BY27" s="7">
        <v>55</v>
      </c>
      <c r="BZ27" s="7">
        <v>2730000</v>
      </c>
      <c r="CA27" s="7">
        <v>77</v>
      </c>
      <c r="CB27" s="7">
        <v>237</v>
      </c>
      <c r="CC27" s="7">
        <v>19</v>
      </c>
      <c r="CD27" s="7">
        <v>400000</v>
      </c>
      <c r="CE27" s="7">
        <v>11600000</v>
      </c>
      <c r="CF27" s="7">
        <v>100000</v>
      </c>
      <c r="CG27" s="7">
        <v>45</v>
      </c>
      <c r="CH27" s="7">
        <v>2600000</v>
      </c>
      <c r="CI27" s="7">
        <v>46</v>
      </c>
      <c r="CJ27" s="7">
        <v>2500000</v>
      </c>
      <c r="CK27" s="7">
        <v>75</v>
      </c>
      <c r="CL27" s="12" t="s">
        <v>871</v>
      </c>
      <c r="CM27" s="10" t="s">
        <v>866</v>
      </c>
      <c r="CN27">
        <v>2.13</v>
      </c>
      <c r="CO27">
        <f t="shared" si="16"/>
        <v>0.46948356807511737</v>
      </c>
      <c r="CP27" t="str">
        <f t="shared" si="17"/>
        <v>Home Win</v>
      </c>
      <c r="CQ27">
        <f t="shared" si="18"/>
        <v>0</v>
      </c>
      <c r="CR27" t="str">
        <f t="shared" si="19"/>
        <v>2023</v>
      </c>
    </row>
    <row r="28" spans="1:96" x14ac:dyDescent="0.3">
      <c r="A28" s="1">
        <v>27</v>
      </c>
      <c r="B28" s="1" t="s">
        <v>0</v>
      </c>
      <c r="C28" s="2" t="s">
        <v>1</v>
      </c>
      <c r="D28" s="3" t="str">
        <f t="shared" si="46"/>
        <v>FC Koper-Olimpija Ljubljana</v>
      </c>
      <c r="E28" s="40" t="s">
        <v>2</v>
      </c>
      <c r="F28" s="5">
        <v>0.80208333333333337</v>
      </c>
      <c r="G28" s="6" t="s">
        <v>11</v>
      </c>
      <c r="H28" s="6" t="s">
        <v>12</v>
      </c>
      <c r="I28" s="6" t="s">
        <v>13</v>
      </c>
      <c r="J28" s="1" t="str">
        <f t="shared" si="39"/>
        <v>2:1</v>
      </c>
      <c r="K28" s="1" t="str">
        <f t="shared" si="40"/>
        <v>0:0</v>
      </c>
      <c r="L28" s="1" t="str">
        <f t="shared" si="41"/>
        <v>2</v>
      </c>
      <c r="M28" s="1" t="str">
        <f t="shared" si="42"/>
        <v>1</v>
      </c>
      <c r="N28" s="1">
        <f t="shared" si="12"/>
        <v>3</v>
      </c>
      <c r="O28" s="1">
        <f t="shared" si="13"/>
        <v>1</v>
      </c>
      <c r="P28" s="1" t="str">
        <f t="shared" si="43"/>
        <v>0</v>
      </c>
      <c r="Q28" s="1" t="str">
        <f t="shared" si="44"/>
        <v>0</v>
      </c>
      <c r="R28" s="1">
        <v>0</v>
      </c>
      <c r="S28" s="1">
        <v>0</v>
      </c>
      <c r="T28" s="1">
        <v>0</v>
      </c>
      <c r="U28" s="1">
        <v>0</v>
      </c>
      <c r="V28" s="1" t="s">
        <v>6</v>
      </c>
      <c r="W28" s="1">
        <v>0</v>
      </c>
      <c r="X28" s="1">
        <v>0</v>
      </c>
      <c r="Y28" s="1" t="s">
        <v>7</v>
      </c>
      <c r="Z28" s="6" t="s">
        <v>7</v>
      </c>
      <c r="AA28" s="1">
        <v>0</v>
      </c>
      <c r="AB28" s="1">
        <v>0</v>
      </c>
      <c r="AC28" s="1">
        <v>0</v>
      </c>
      <c r="AD28" s="1">
        <v>0</v>
      </c>
      <c r="AE28" s="1" t="s">
        <v>6</v>
      </c>
      <c r="AF28" s="1">
        <v>0</v>
      </c>
      <c r="AG28" s="1">
        <v>0</v>
      </c>
      <c r="AH28" s="1" t="s">
        <v>7</v>
      </c>
      <c r="AI28" s="1" t="s">
        <v>7</v>
      </c>
      <c r="AJ28" s="1">
        <v>0</v>
      </c>
      <c r="AK28" s="1">
        <v>0</v>
      </c>
      <c r="AL28" s="1">
        <v>0</v>
      </c>
      <c r="AM28" s="7" t="s">
        <v>7</v>
      </c>
      <c r="AN28" s="1">
        <v>0</v>
      </c>
      <c r="AO28" s="1">
        <v>0</v>
      </c>
      <c r="AP28" s="1">
        <v>0</v>
      </c>
      <c r="AQ28" s="1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10">
        <v>0</v>
      </c>
      <c r="BA28" s="10">
        <v>0</v>
      </c>
      <c r="BB28" s="10">
        <v>0</v>
      </c>
      <c r="BC28" s="10">
        <v>0</v>
      </c>
      <c r="BD28" s="10" t="s">
        <v>7</v>
      </c>
      <c r="BE28" s="10">
        <v>0</v>
      </c>
      <c r="BF28" s="10">
        <v>0</v>
      </c>
      <c r="BG28" s="11">
        <v>0</v>
      </c>
      <c r="BH28" s="11">
        <v>0</v>
      </c>
      <c r="BI28" s="10">
        <v>0</v>
      </c>
      <c r="BJ28" s="10">
        <v>0</v>
      </c>
      <c r="BK28" s="10">
        <v>0</v>
      </c>
      <c r="BL28" s="10">
        <v>0</v>
      </c>
      <c r="BM28" s="10" t="s">
        <v>7</v>
      </c>
      <c r="BN28" s="10">
        <v>0</v>
      </c>
      <c r="BO28" s="10">
        <v>0</v>
      </c>
      <c r="BP28" s="7">
        <v>0</v>
      </c>
      <c r="BQ28" s="7">
        <v>0</v>
      </c>
      <c r="BR28" s="7">
        <v>24.6</v>
      </c>
      <c r="BS28" s="7">
        <v>15</v>
      </c>
      <c r="BT28" s="7">
        <v>210000</v>
      </c>
      <c r="BU28" s="7">
        <v>6100000</v>
      </c>
      <c r="BV28" s="7">
        <v>0</v>
      </c>
      <c r="BW28" s="7">
        <v>52</v>
      </c>
      <c r="BX28" s="7">
        <v>2730000</v>
      </c>
      <c r="BY28" s="7">
        <v>55</v>
      </c>
      <c r="BZ28" s="7">
        <v>2730000</v>
      </c>
      <c r="CA28" s="7">
        <v>77</v>
      </c>
      <c r="CB28" s="7">
        <v>237</v>
      </c>
      <c r="CC28" s="7">
        <v>19</v>
      </c>
      <c r="CD28" s="7">
        <v>400000</v>
      </c>
      <c r="CE28" s="7">
        <v>11600000</v>
      </c>
      <c r="CF28" s="7">
        <v>100000</v>
      </c>
      <c r="CG28" s="7">
        <v>45</v>
      </c>
      <c r="CH28" s="7">
        <v>2600000</v>
      </c>
      <c r="CI28" s="7">
        <v>46</v>
      </c>
      <c r="CJ28" s="7">
        <v>2500000</v>
      </c>
      <c r="CK28" s="7">
        <v>75</v>
      </c>
      <c r="CL28" s="12" t="s">
        <v>871</v>
      </c>
      <c r="CM28" s="10" t="s">
        <v>867</v>
      </c>
      <c r="CN28">
        <v>2.15</v>
      </c>
      <c r="CO28">
        <f t="shared" si="16"/>
        <v>0.46511627906976744</v>
      </c>
      <c r="CP28" t="str">
        <f t="shared" si="17"/>
        <v>Home Win</v>
      </c>
      <c r="CQ28">
        <f t="shared" si="18"/>
        <v>0</v>
      </c>
      <c r="CR28" t="str">
        <f t="shared" si="19"/>
        <v>2023</v>
      </c>
    </row>
    <row r="29" spans="1:96" x14ac:dyDescent="0.3">
      <c r="A29" s="1">
        <v>28</v>
      </c>
      <c r="B29" s="1" t="s">
        <v>0</v>
      </c>
      <c r="C29" s="2" t="s">
        <v>1</v>
      </c>
      <c r="D29" s="3" t="str">
        <f t="shared" si="0"/>
        <v>NK Radomlje-NK Maribor</v>
      </c>
      <c r="E29" s="4" t="s">
        <v>14</v>
      </c>
      <c r="F29" s="5">
        <v>0.6875</v>
      </c>
      <c r="G29" s="6" t="s">
        <v>15</v>
      </c>
      <c r="H29" s="6" t="s">
        <v>16</v>
      </c>
      <c r="I29" s="6" t="s">
        <v>17</v>
      </c>
      <c r="J29" s="1" t="str">
        <f t="shared" si="1"/>
        <v>0:4</v>
      </c>
      <c r="K29" s="1" t="str">
        <f t="shared" si="2"/>
        <v>0:2</v>
      </c>
      <c r="L29" s="1" t="str">
        <f t="shared" si="3"/>
        <v>0</v>
      </c>
      <c r="M29" s="1" t="str">
        <f t="shared" si="4"/>
        <v>4</v>
      </c>
      <c r="N29" s="1">
        <f t="shared" si="12"/>
        <v>4</v>
      </c>
      <c r="O29" s="1">
        <f t="shared" si="13"/>
        <v>-4</v>
      </c>
      <c r="P29" s="1" t="str">
        <f t="shared" si="5"/>
        <v>0</v>
      </c>
      <c r="Q29" s="1" t="str">
        <f t="shared" si="6"/>
        <v>2</v>
      </c>
      <c r="R29" s="1">
        <v>0</v>
      </c>
      <c r="S29" s="1">
        <v>0</v>
      </c>
      <c r="T29" s="1">
        <v>0</v>
      </c>
      <c r="U29" s="1">
        <v>0</v>
      </c>
      <c r="V29" s="1" t="s">
        <v>6</v>
      </c>
      <c r="W29" s="1">
        <v>0</v>
      </c>
      <c r="X29" s="1">
        <v>0</v>
      </c>
      <c r="Y29" s="1" t="s">
        <v>7</v>
      </c>
      <c r="Z29" s="6" t="s">
        <v>7</v>
      </c>
      <c r="AA29" s="1">
        <v>0</v>
      </c>
      <c r="AB29" s="1">
        <v>0</v>
      </c>
      <c r="AC29" s="1">
        <v>0</v>
      </c>
      <c r="AD29" s="1">
        <v>0</v>
      </c>
      <c r="AE29" s="1" t="s">
        <v>6</v>
      </c>
      <c r="AF29" s="1">
        <v>0</v>
      </c>
      <c r="AG29" s="1">
        <v>0</v>
      </c>
      <c r="AH29" s="1" t="s">
        <v>7</v>
      </c>
      <c r="AI29" s="1" t="s">
        <v>7</v>
      </c>
      <c r="AJ29" s="1">
        <v>0</v>
      </c>
      <c r="AK29" s="1">
        <v>0</v>
      </c>
      <c r="AL29" s="1">
        <v>0</v>
      </c>
      <c r="AM29" s="7" t="s">
        <v>7</v>
      </c>
      <c r="AN29" s="1">
        <v>0</v>
      </c>
      <c r="AO29" s="1">
        <v>0</v>
      </c>
      <c r="AP29" s="1">
        <v>0</v>
      </c>
      <c r="AQ29" s="1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10">
        <v>0</v>
      </c>
      <c r="BA29" s="10">
        <v>0</v>
      </c>
      <c r="BB29" s="10">
        <v>0</v>
      </c>
      <c r="BC29" s="10">
        <v>0</v>
      </c>
      <c r="BD29" s="10" t="s">
        <v>7</v>
      </c>
      <c r="BE29" s="10">
        <v>0</v>
      </c>
      <c r="BF29" s="10">
        <v>0</v>
      </c>
      <c r="BG29" s="11">
        <v>0</v>
      </c>
      <c r="BH29" s="11">
        <v>0</v>
      </c>
      <c r="BI29" s="10">
        <v>0</v>
      </c>
      <c r="BJ29" s="10">
        <v>0</v>
      </c>
      <c r="BK29" s="10">
        <v>0</v>
      </c>
      <c r="BL29" s="10">
        <v>0</v>
      </c>
      <c r="BM29" s="10" t="s">
        <v>7</v>
      </c>
      <c r="BN29" s="10">
        <v>0</v>
      </c>
      <c r="BO29" s="10">
        <v>0</v>
      </c>
      <c r="BP29" s="7">
        <v>0</v>
      </c>
      <c r="BQ29" s="7">
        <v>0</v>
      </c>
      <c r="BR29" s="7">
        <v>24</v>
      </c>
      <c r="BS29" s="7">
        <v>13</v>
      </c>
      <c r="BT29" s="7">
        <v>156000</v>
      </c>
      <c r="BU29" s="7">
        <v>4200000</v>
      </c>
      <c r="BV29" s="7">
        <v>0</v>
      </c>
      <c r="BW29" s="7">
        <v>54</v>
      </c>
      <c r="BX29" s="7">
        <v>500000</v>
      </c>
      <c r="BY29" s="7">
        <v>50</v>
      </c>
      <c r="BZ29" s="7">
        <v>500000</v>
      </c>
      <c r="CA29" s="7">
        <v>97</v>
      </c>
      <c r="CB29" s="7">
        <v>259</v>
      </c>
      <c r="CC29" s="7">
        <v>14</v>
      </c>
      <c r="CD29" s="7">
        <v>291000</v>
      </c>
      <c r="CE29" s="7">
        <v>9600000</v>
      </c>
      <c r="CF29" s="7">
        <v>825000</v>
      </c>
      <c r="CG29" s="7">
        <v>52</v>
      </c>
      <c r="CH29" s="7">
        <v>6920000</v>
      </c>
      <c r="CI29" s="7">
        <v>45</v>
      </c>
      <c r="CJ29" s="7">
        <v>6100000</v>
      </c>
      <c r="CK29" s="7">
        <v>90</v>
      </c>
      <c r="CL29" s="12" t="s">
        <v>868</v>
      </c>
      <c r="CM29" s="10" t="s">
        <v>861</v>
      </c>
      <c r="CN29" s="13">
        <v>4.12</v>
      </c>
      <c r="CO29">
        <f t="shared" si="16"/>
        <v>0.24271844660194175</v>
      </c>
      <c r="CP29" t="str">
        <f t="shared" si="17"/>
        <v>Away Win</v>
      </c>
      <c r="CQ29">
        <f t="shared" si="18"/>
        <v>0</v>
      </c>
      <c r="CR29" t="str">
        <f t="shared" si="19"/>
        <v>2023</v>
      </c>
    </row>
    <row r="30" spans="1:96" x14ac:dyDescent="0.3">
      <c r="A30" s="1">
        <v>29</v>
      </c>
      <c r="B30" s="1" t="s">
        <v>0</v>
      </c>
      <c r="C30" s="2" t="s">
        <v>1</v>
      </c>
      <c r="D30" s="3" t="str">
        <f t="shared" ref="D30:D31" si="47">CONCATENATE(G30, "-", H30)</f>
        <v>NK Radomlje-NK Maribor</v>
      </c>
      <c r="E30" s="4" t="s">
        <v>14</v>
      </c>
      <c r="F30" s="5">
        <v>0.6875</v>
      </c>
      <c r="G30" s="6" t="s">
        <v>15</v>
      </c>
      <c r="H30" s="6" t="s">
        <v>16</v>
      </c>
      <c r="I30" s="6" t="s">
        <v>17</v>
      </c>
      <c r="J30" s="1" t="str">
        <f t="shared" ref="J30:J37" si="48">LEFT(I30, FIND(" (", I30) - 1)</f>
        <v>0:4</v>
      </c>
      <c r="K30" s="1" t="str">
        <f t="shared" ref="K30:K37" si="49">MID(I30, FIND("(", I30) + 1, FIND(")", I30) - FIND("(", I30) - 1)</f>
        <v>0:2</v>
      </c>
      <c r="L30" s="1" t="str">
        <f t="shared" ref="L30:L37" si="50">LEFT(J30, FIND(":", J30) - 1)</f>
        <v>0</v>
      </c>
      <c r="M30" s="1" t="str">
        <f t="shared" ref="M30:M37" si="51">RIGHT(J30, LEN(J30) - FIND(":", J30))</f>
        <v>4</v>
      </c>
      <c r="N30" s="1">
        <f t="shared" si="12"/>
        <v>4</v>
      </c>
      <c r="O30" s="1">
        <f t="shared" si="13"/>
        <v>-4</v>
      </c>
      <c r="P30" s="1" t="str">
        <f t="shared" ref="P30:P37" si="52">LEFT(K30, FIND(":", K30) - 1)</f>
        <v>0</v>
      </c>
      <c r="Q30" s="1" t="str">
        <f t="shared" ref="Q30:Q37" si="53">RIGHT(K30, LEN(K30) - FIND(":", K30))</f>
        <v>2</v>
      </c>
      <c r="R30" s="1">
        <v>0</v>
      </c>
      <c r="S30" s="1">
        <v>0</v>
      </c>
      <c r="T30" s="1">
        <v>0</v>
      </c>
      <c r="U30" s="1">
        <v>0</v>
      </c>
      <c r="V30" s="1" t="s">
        <v>6</v>
      </c>
      <c r="W30" s="1">
        <v>0</v>
      </c>
      <c r="X30" s="1">
        <v>0</v>
      </c>
      <c r="Y30" s="1" t="s">
        <v>7</v>
      </c>
      <c r="Z30" s="6" t="s">
        <v>7</v>
      </c>
      <c r="AA30" s="1">
        <v>0</v>
      </c>
      <c r="AB30" s="1">
        <v>0</v>
      </c>
      <c r="AC30" s="1">
        <v>0</v>
      </c>
      <c r="AD30" s="1">
        <v>0</v>
      </c>
      <c r="AE30" s="1" t="s">
        <v>6</v>
      </c>
      <c r="AF30" s="1">
        <v>0</v>
      </c>
      <c r="AG30" s="1">
        <v>0</v>
      </c>
      <c r="AH30" s="1" t="s">
        <v>7</v>
      </c>
      <c r="AI30" s="1" t="s">
        <v>7</v>
      </c>
      <c r="AJ30" s="1">
        <v>0</v>
      </c>
      <c r="AK30" s="1">
        <v>0</v>
      </c>
      <c r="AL30" s="1">
        <v>0</v>
      </c>
      <c r="AM30" s="7" t="s">
        <v>7</v>
      </c>
      <c r="AN30" s="1">
        <v>0</v>
      </c>
      <c r="AO30" s="1">
        <v>0</v>
      </c>
      <c r="AP30" s="1">
        <v>0</v>
      </c>
      <c r="AQ30" s="1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10">
        <v>0</v>
      </c>
      <c r="BA30" s="10">
        <v>0</v>
      </c>
      <c r="BB30" s="10">
        <v>0</v>
      </c>
      <c r="BC30" s="10">
        <v>0</v>
      </c>
      <c r="BD30" s="10" t="s">
        <v>7</v>
      </c>
      <c r="BE30" s="10">
        <v>0</v>
      </c>
      <c r="BF30" s="10">
        <v>0</v>
      </c>
      <c r="BG30" s="11">
        <v>0</v>
      </c>
      <c r="BH30" s="11">
        <v>0</v>
      </c>
      <c r="BI30" s="10">
        <v>0</v>
      </c>
      <c r="BJ30" s="10">
        <v>0</v>
      </c>
      <c r="BK30" s="10">
        <v>0</v>
      </c>
      <c r="BL30" s="10">
        <v>0</v>
      </c>
      <c r="BM30" s="10" t="s">
        <v>7</v>
      </c>
      <c r="BN30" s="10">
        <v>0</v>
      </c>
      <c r="BO30" s="10">
        <v>0</v>
      </c>
      <c r="BP30" s="7">
        <v>0</v>
      </c>
      <c r="BQ30" s="7">
        <v>0</v>
      </c>
      <c r="BR30" s="7">
        <v>24</v>
      </c>
      <c r="BS30" s="7">
        <v>13</v>
      </c>
      <c r="BT30" s="7">
        <v>156000</v>
      </c>
      <c r="BU30" s="7">
        <v>4200000</v>
      </c>
      <c r="BV30" s="7">
        <v>0</v>
      </c>
      <c r="BW30" s="7">
        <v>54</v>
      </c>
      <c r="BX30" s="7">
        <v>500000</v>
      </c>
      <c r="BY30" s="7">
        <v>50</v>
      </c>
      <c r="BZ30" s="7">
        <v>500000</v>
      </c>
      <c r="CA30" s="7">
        <v>97</v>
      </c>
      <c r="CB30" s="7">
        <v>259</v>
      </c>
      <c r="CC30" s="7">
        <v>14</v>
      </c>
      <c r="CD30" s="7">
        <v>291000</v>
      </c>
      <c r="CE30" s="7">
        <v>9600000</v>
      </c>
      <c r="CF30" s="7">
        <v>825000</v>
      </c>
      <c r="CG30" s="7">
        <v>52</v>
      </c>
      <c r="CH30" s="7">
        <v>6920000</v>
      </c>
      <c r="CI30" s="7">
        <v>45</v>
      </c>
      <c r="CJ30" s="7">
        <v>6100000</v>
      </c>
      <c r="CK30" s="7">
        <v>90</v>
      </c>
      <c r="CL30" s="12" t="s">
        <v>868</v>
      </c>
      <c r="CM30" s="10" t="s">
        <v>866</v>
      </c>
      <c r="CN30" s="13">
        <v>4.9000000000000004</v>
      </c>
      <c r="CO30">
        <f t="shared" si="16"/>
        <v>0.2040816326530612</v>
      </c>
      <c r="CP30" t="str">
        <f t="shared" si="17"/>
        <v>Away Win</v>
      </c>
      <c r="CQ30">
        <f t="shared" si="18"/>
        <v>0</v>
      </c>
      <c r="CR30" t="str">
        <f t="shared" si="19"/>
        <v>2023</v>
      </c>
    </row>
    <row r="31" spans="1:96" x14ac:dyDescent="0.3">
      <c r="A31" s="1">
        <v>30</v>
      </c>
      <c r="B31" s="1" t="s">
        <v>0</v>
      </c>
      <c r="C31" s="2" t="s">
        <v>1</v>
      </c>
      <c r="D31" s="3" t="str">
        <f t="shared" si="47"/>
        <v>NK Radomlje-NK Maribor</v>
      </c>
      <c r="E31" s="4" t="s">
        <v>14</v>
      </c>
      <c r="F31" s="5">
        <v>0.6875</v>
      </c>
      <c r="G31" s="6" t="s">
        <v>15</v>
      </c>
      <c r="H31" s="6" t="s">
        <v>16</v>
      </c>
      <c r="I31" s="6" t="s">
        <v>17</v>
      </c>
      <c r="J31" s="1" t="str">
        <f t="shared" si="48"/>
        <v>0:4</v>
      </c>
      <c r="K31" s="1" t="str">
        <f t="shared" si="49"/>
        <v>0:2</v>
      </c>
      <c r="L31" s="1" t="str">
        <f t="shared" si="50"/>
        <v>0</v>
      </c>
      <c r="M31" s="1" t="str">
        <f t="shared" si="51"/>
        <v>4</v>
      </c>
      <c r="N31" s="1">
        <f t="shared" si="12"/>
        <v>4</v>
      </c>
      <c r="O31" s="1">
        <f t="shared" si="13"/>
        <v>-4</v>
      </c>
      <c r="P31" s="1" t="str">
        <f t="shared" si="52"/>
        <v>0</v>
      </c>
      <c r="Q31" s="1" t="str">
        <f t="shared" si="53"/>
        <v>2</v>
      </c>
      <c r="R31" s="1">
        <v>0</v>
      </c>
      <c r="S31" s="1">
        <v>0</v>
      </c>
      <c r="T31" s="1">
        <v>0</v>
      </c>
      <c r="U31" s="1">
        <v>0</v>
      </c>
      <c r="V31" s="1" t="s">
        <v>6</v>
      </c>
      <c r="W31" s="1">
        <v>0</v>
      </c>
      <c r="X31" s="1">
        <v>0</v>
      </c>
      <c r="Y31" s="1" t="s">
        <v>7</v>
      </c>
      <c r="Z31" s="6" t="s">
        <v>7</v>
      </c>
      <c r="AA31" s="1">
        <v>0</v>
      </c>
      <c r="AB31" s="1">
        <v>0</v>
      </c>
      <c r="AC31" s="1">
        <v>0</v>
      </c>
      <c r="AD31" s="1">
        <v>0</v>
      </c>
      <c r="AE31" s="1" t="s">
        <v>6</v>
      </c>
      <c r="AF31" s="1">
        <v>0</v>
      </c>
      <c r="AG31" s="1">
        <v>0</v>
      </c>
      <c r="AH31" s="1" t="s">
        <v>7</v>
      </c>
      <c r="AI31" s="1" t="s">
        <v>7</v>
      </c>
      <c r="AJ31" s="1">
        <v>0</v>
      </c>
      <c r="AK31" s="1">
        <v>0</v>
      </c>
      <c r="AL31" s="1">
        <v>0</v>
      </c>
      <c r="AM31" s="7" t="s">
        <v>7</v>
      </c>
      <c r="AN31" s="1">
        <v>0</v>
      </c>
      <c r="AO31" s="1">
        <v>0</v>
      </c>
      <c r="AP31" s="1">
        <v>0</v>
      </c>
      <c r="AQ31" s="1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10">
        <v>0</v>
      </c>
      <c r="BA31" s="10">
        <v>0</v>
      </c>
      <c r="BB31" s="10">
        <v>0</v>
      </c>
      <c r="BC31" s="10">
        <v>0</v>
      </c>
      <c r="BD31" s="10" t="s">
        <v>7</v>
      </c>
      <c r="BE31" s="10">
        <v>0</v>
      </c>
      <c r="BF31" s="10">
        <v>0</v>
      </c>
      <c r="BG31" s="11">
        <v>0</v>
      </c>
      <c r="BH31" s="11">
        <v>0</v>
      </c>
      <c r="BI31" s="10">
        <v>0</v>
      </c>
      <c r="BJ31" s="10">
        <v>0</v>
      </c>
      <c r="BK31" s="10">
        <v>0</v>
      </c>
      <c r="BL31" s="10">
        <v>0</v>
      </c>
      <c r="BM31" s="10" t="s">
        <v>7</v>
      </c>
      <c r="BN31" s="10">
        <v>0</v>
      </c>
      <c r="BO31" s="10">
        <v>0</v>
      </c>
      <c r="BP31" s="7">
        <v>0</v>
      </c>
      <c r="BQ31" s="7">
        <v>0</v>
      </c>
      <c r="BR31" s="7">
        <v>24</v>
      </c>
      <c r="BS31" s="7">
        <v>13</v>
      </c>
      <c r="BT31" s="7">
        <v>156000</v>
      </c>
      <c r="BU31" s="7">
        <v>4200000</v>
      </c>
      <c r="BV31" s="7">
        <v>0</v>
      </c>
      <c r="BW31" s="7">
        <v>54</v>
      </c>
      <c r="BX31" s="7">
        <v>500000</v>
      </c>
      <c r="BY31" s="7">
        <v>50</v>
      </c>
      <c r="BZ31" s="7">
        <v>500000</v>
      </c>
      <c r="CA31" s="7">
        <v>97</v>
      </c>
      <c r="CB31" s="7">
        <v>259</v>
      </c>
      <c r="CC31" s="7">
        <v>14</v>
      </c>
      <c r="CD31" s="7">
        <v>291000</v>
      </c>
      <c r="CE31" s="7">
        <v>9600000</v>
      </c>
      <c r="CF31" s="7">
        <v>825000</v>
      </c>
      <c r="CG31" s="7">
        <v>52</v>
      </c>
      <c r="CH31" s="7">
        <v>6920000</v>
      </c>
      <c r="CI31" s="7">
        <v>45</v>
      </c>
      <c r="CJ31" s="7">
        <v>6100000</v>
      </c>
      <c r="CK31" s="7">
        <v>90</v>
      </c>
      <c r="CL31" s="12" t="s">
        <v>868</v>
      </c>
      <c r="CM31" s="10" t="s">
        <v>867</v>
      </c>
      <c r="CN31" s="13">
        <v>5</v>
      </c>
      <c r="CO31">
        <f t="shared" si="16"/>
        <v>0.2</v>
      </c>
      <c r="CP31" t="str">
        <f t="shared" si="17"/>
        <v>Away Win</v>
      </c>
      <c r="CQ31">
        <f t="shared" si="18"/>
        <v>0</v>
      </c>
      <c r="CR31" t="str">
        <f t="shared" si="19"/>
        <v>2023</v>
      </c>
    </row>
    <row r="32" spans="1:96" x14ac:dyDescent="0.3">
      <c r="A32" s="1">
        <v>31</v>
      </c>
      <c r="B32" s="1" t="s">
        <v>0</v>
      </c>
      <c r="C32" s="2" t="s">
        <v>1</v>
      </c>
      <c r="D32" s="3" t="str">
        <f t="shared" ref="D32:D34" si="54">CONCATENATE(G32,"-", H32)</f>
        <v>NK Radomlje-NK Maribor</v>
      </c>
      <c r="E32" s="4" t="s">
        <v>14</v>
      </c>
      <c r="F32" s="5">
        <v>0.6875</v>
      </c>
      <c r="G32" s="6" t="s">
        <v>15</v>
      </c>
      <c r="H32" s="6" t="s">
        <v>16</v>
      </c>
      <c r="I32" s="6" t="s">
        <v>17</v>
      </c>
      <c r="J32" s="1" t="str">
        <f t="shared" si="48"/>
        <v>0:4</v>
      </c>
      <c r="K32" s="1" t="str">
        <f t="shared" si="49"/>
        <v>0:2</v>
      </c>
      <c r="L32" s="1" t="str">
        <f t="shared" si="50"/>
        <v>0</v>
      </c>
      <c r="M32" s="1" t="str">
        <f t="shared" si="51"/>
        <v>4</v>
      </c>
      <c r="N32" s="1">
        <f t="shared" si="12"/>
        <v>4</v>
      </c>
      <c r="O32" s="1">
        <f t="shared" si="13"/>
        <v>-4</v>
      </c>
      <c r="P32" s="1" t="str">
        <f t="shared" si="52"/>
        <v>0</v>
      </c>
      <c r="Q32" s="1" t="str">
        <f t="shared" si="53"/>
        <v>2</v>
      </c>
      <c r="R32" s="1">
        <v>0</v>
      </c>
      <c r="S32" s="1">
        <v>0</v>
      </c>
      <c r="T32" s="1">
        <v>0</v>
      </c>
      <c r="U32" s="1">
        <v>0</v>
      </c>
      <c r="V32" s="1" t="s">
        <v>6</v>
      </c>
      <c r="W32" s="1">
        <v>0</v>
      </c>
      <c r="X32" s="1">
        <v>0</v>
      </c>
      <c r="Y32" s="1" t="s">
        <v>7</v>
      </c>
      <c r="Z32" s="6" t="s">
        <v>7</v>
      </c>
      <c r="AA32" s="1">
        <v>0</v>
      </c>
      <c r="AB32" s="1">
        <v>0</v>
      </c>
      <c r="AC32" s="1">
        <v>0</v>
      </c>
      <c r="AD32" s="1">
        <v>0</v>
      </c>
      <c r="AE32" s="1" t="s">
        <v>6</v>
      </c>
      <c r="AF32" s="1">
        <v>0</v>
      </c>
      <c r="AG32" s="1">
        <v>0</v>
      </c>
      <c r="AH32" s="1" t="s">
        <v>7</v>
      </c>
      <c r="AI32" s="1" t="s">
        <v>7</v>
      </c>
      <c r="AJ32" s="1">
        <v>0</v>
      </c>
      <c r="AK32" s="1">
        <v>0</v>
      </c>
      <c r="AL32" s="1">
        <v>0</v>
      </c>
      <c r="AM32" s="7" t="s">
        <v>7</v>
      </c>
      <c r="AN32" s="1">
        <v>0</v>
      </c>
      <c r="AO32" s="1">
        <v>0</v>
      </c>
      <c r="AP32" s="1">
        <v>0</v>
      </c>
      <c r="AQ32" s="1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10">
        <v>0</v>
      </c>
      <c r="BA32" s="10">
        <v>0</v>
      </c>
      <c r="BB32" s="10">
        <v>0</v>
      </c>
      <c r="BC32" s="10">
        <v>0</v>
      </c>
      <c r="BD32" s="10" t="s">
        <v>7</v>
      </c>
      <c r="BE32" s="10">
        <v>0</v>
      </c>
      <c r="BF32" s="10">
        <v>0</v>
      </c>
      <c r="BG32" s="11">
        <v>0</v>
      </c>
      <c r="BH32" s="11">
        <v>0</v>
      </c>
      <c r="BI32" s="10">
        <v>0</v>
      </c>
      <c r="BJ32" s="10">
        <v>0</v>
      </c>
      <c r="BK32" s="10">
        <v>0</v>
      </c>
      <c r="BL32" s="10">
        <v>0</v>
      </c>
      <c r="BM32" s="10" t="s">
        <v>7</v>
      </c>
      <c r="BN32" s="10">
        <v>0</v>
      </c>
      <c r="BO32" s="10">
        <v>0</v>
      </c>
      <c r="BP32" s="7">
        <v>0</v>
      </c>
      <c r="BQ32" s="7">
        <v>0</v>
      </c>
      <c r="BR32" s="7">
        <v>24</v>
      </c>
      <c r="BS32" s="7">
        <v>13</v>
      </c>
      <c r="BT32" s="7">
        <v>156000</v>
      </c>
      <c r="BU32" s="7">
        <v>4200000</v>
      </c>
      <c r="BV32" s="7">
        <v>0</v>
      </c>
      <c r="BW32" s="7">
        <v>54</v>
      </c>
      <c r="BX32" s="7">
        <v>500000</v>
      </c>
      <c r="BY32" s="7">
        <v>50</v>
      </c>
      <c r="BZ32" s="7">
        <v>500000</v>
      </c>
      <c r="CA32" s="7">
        <v>97</v>
      </c>
      <c r="CB32" s="7">
        <v>259</v>
      </c>
      <c r="CC32" s="7">
        <v>14</v>
      </c>
      <c r="CD32" s="7">
        <v>291000</v>
      </c>
      <c r="CE32" s="7">
        <v>9600000</v>
      </c>
      <c r="CF32" s="7">
        <v>825000</v>
      </c>
      <c r="CG32" s="7">
        <v>52</v>
      </c>
      <c r="CH32" s="7">
        <v>6920000</v>
      </c>
      <c r="CI32" s="7">
        <v>45</v>
      </c>
      <c r="CJ32" s="7">
        <v>6100000</v>
      </c>
      <c r="CK32" s="7">
        <v>90</v>
      </c>
      <c r="CL32" s="12" t="s">
        <v>870</v>
      </c>
      <c r="CM32" s="10" t="s">
        <v>861</v>
      </c>
      <c r="CN32">
        <v>2.8</v>
      </c>
      <c r="CO32">
        <f t="shared" si="16"/>
        <v>0.35714285714285715</v>
      </c>
      <c r="CP32" t="str">
        <f t="shared" si="17"/>
        <v>Away Win</v>
      </c>
      <c r="CQ32">
        <f t="shared" si="18"/>
        <v>0</v>
      </c>
      <c r="CR32" t="str">
        <f t="shared" si="19"/>
        <v>2023</v>
      </c>
    </row>
    <row r="33" spans="1:96" x14ac:dyDescent="0.3">
      <c r="A33" s="1">
        <v>32</v>
      </c>
      <c r="B33" s="1" t="s">
        <v>0</v>
      </c>
      <c r="C33" s="2" t="s">
        <v>1</v>
      </c>
      <c r="D33" s="3" t="str">
        <f t="shared" si="54"/>
        <v>NK Radomlje-NK Maribor</v>
      </c>
      <c r="E33" s="4" t="s">
        <v>14</v>
      </c>
      <c r="F33" s="5">
        <v>0.6875</v>
      </c>
      <c r="G33" s="6" t="s">
        <v>15</v>
      </c>
      <c r="H33" s="6" t="s">
        <v>16</v>
      </c>
      <c r="I33" s="6" t="s">
        <v>17</v>
      </c>
      <c r="J33" s="1" t="str">
        <f t="shared" si="48"/>
        <v>0:4</v>
      </c>
      <c r="K33" s="1" t="str">
        <f t="shared" si="49"/>
        <v>0:2</v>
      </c>
      <c r="L33" s="1" t="str">
        <f t="shared" si="50"/>
        <v>0</v>
      </c>
      <c r="M33" s="1" t="str">
        <f t="shared" si="51"/>
        <v>4</v>
      </c>
      <c r="N33" s="1">
        <f t="shared" si="12"/>
        <v>4</v>
      </c>
      <c r="O33" s="1">
        <f t="shared" si="13"/>
        <v>-4</v>
      </c>
      <c r="P33" s="1" t="str">
        <f t="shared" si="52"/>
        <v>0</v>
      </c>
      <c r="Q33" s="1" t="str">
        <f t="shared" si="53"/>
        <v>2</v>
      </c>
      <c r="R33" s="1">
        <v>0</v>
      </c>
      <c r="S33" s="1">
        <v>0</v>
      </c>
      <c r="T33" s="1">
        <v>0</v>
      </c>
      <c r="U33" s="1">
        <v>0</v>
      </c>
      <c r="V33" s="1" t="s">
        <v>6</v>
      </c>
      <c r="W33" s="1">
        <v>0</v>
      </c>
      <c r="X33" s="1">
        <v>0</v>
      </c>
      <c r="Y33" s="1" t="s">
        <v>7</v>
      </c>
      <c r="Z33" s="6" t="s">
        <v>7</v>
      </c>
      <c r="AA33" s="1">
        <v>0</v>
      </c>
      <c r="AB33" s="1">
        <v>0</v>
      </c>
      <c r="AC33" s="1">
        <v>0</v>
      </c>
      <c r="AD33" s="1">
        <v>0</v>
      </c>
      <c r="AE33" s="1" t="s">
        <v>6</v>
      </c>
      <c r="AF33" s="1">
        <v>0</v>
      </c>
      <c r="AG33" s="1">
        <v>0</v>
      </c>
      <c r="AH33" s="1" t="s">
        <v>7</v>
      </c>
      <c r="AI33" s="1" t="s">
        <v>7</v>
      </c>
      <c r="AJ33" s="1">
        <v>0</v>
      </c>
      <c r="AK33" s="1">
        <v>0</v>
      </c>
      <c r="AL33" s="1">
        <v>0</v>
      </c>
      <c r="AM33" s="7" t="s">
        <v>7</v>
      </c>
      <c r="AN33" s="1">
        <v>0</v>
      </c>
      <c r="AO33" s="1">
        <v>0</v>
      </c>
      <c r="AP33" s="1">
        <v>0</v>
      </c>
      <c r="AQ33" s="1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10">
        <v>0</v>
      </c>
      <c r="BA33" s="10">
        <v>0</v>
      </c>
      <c r="BB33" s="10">
        <v>0</v>
      </c>
      <c r="BC33" s="10">
        <v>0</v>
      </c>
      <c r="BD33" s="10" t="s">
        <v>7</v>
      </c>
      <c r="BE33" s="10">
        <v>0</v>
      </c>
      <c r="BF33" s="10">
        <v>0</v>
      </c>
      <c r="BG33" s="11">
        <v>0</v>
      </c>
      <c r="BH33" s="11">
        <v>0</v>
      </c>
      <c r="BI33" s="10">
        <v>0</v>
      </c>
      <c r="BJ33" s="10">
        <v>0</v>
      </c>
      <c r="BK33" s="10">
        <v>0</v>
      </c>
      <c r="BL33" s="10">
        <v>0</v>
      </c>
      <c r="BM33" s="10" t="s">
        <v>7</v>
      </c>
      <c r="BN33" s="10">
        <v>0</v>
      </c>
      <c r="BO33" s="10">
        <v>0</v>
      </c>
      <c r="BP33" s="7">
        <v>0</v>
      </c>
      <c r="BQ33" s="7">
        <v>0</v>
      </c>
      <c r="BR33" s="7">
        <v>24</v>
      </c>
      <c r="BS33" s="7">
        <v>13</v>
      </c>
      <c r="BT33" s="7">
        <v>156000</v>
      </c>
      <c r="BU33" s="7">
        <v>4200000</v>
      </c>
      <c r="BV33" s="7">
        <v>0</v>
      </c>
      <c r="BW33" s="7">
        <v>54</v>
      </c>
      <c r="BX33" s="7">
        <v>500000</v>
      </c>
      <c r="BY33" s="7">
        <v>50</v>
      </c>
      <c r="BZ33" s="7">
        <v>500000</v>
      </c>
      <c r="CA33" s="7">
        <v>97</v>
      </c>
      <c r="CB33" s="7">
        <v>259</v>
      </c>
      <c r="CC33" s="7">
        <v>14</v>
      </c>
      <c r="CD33" s="7">
        <v>291000</v>
      </c>
      <c r="CE33" s="7">
        <v>9600000</v>
      </c>
      <c r="CF33" s="7">
        <v>825000</v>
      </c>
      <c r="CG33" s="7">
        <v>52</v>
      </c>
      <c r="CH33" s="7">
        <v>6920000</v>
      </c>
      <c r="CI33" s="7">
        <v>45</v>
      </c>
      <c r="CJ33" s="7">
        <v>6100000</v>
      </c>
      <c r="CK33" s="7">
        <v>90</v>
      </c>
      <c r="CL33" s="12" t="s">
        <v>870</v>
      </c>
      <c r="CM33" s="10" t="s">
        <v>866</v>
      </c>
      <c r="CN33">
        <v>4.05</v>
      </c>
      <c r="CO33">
        <f t="shared" si="16"/>
        <v>0.24691358024691359</v>
      </c>
      <c r="CP33" t="str">
        <f t="shared" si="17"/>
        <v>Away Win</v>
      </c>
      <c r="CQ33">
        <f t="shared" si="18"/>
        <v>0</v>
      </c>
      <c r="CR33" t="str">
        <f t="shared" si="19"/>
        <v>2023</v>
      </c>
    </row>
    <row r="34" spans="1:96" x14ac:dyDescent="0.3">
      <c r="A34" s="1">
        <v>33</v>
      </c>
      <c r="B34" s="1" t="s">
        <v>0</v>
      </c>
      <c r="C34" s="2" t="s">
        <v>1</v>
      </c>
      <c r="D34" s="3" t="str">
        <f t="shared" si="54"/>
        <v>NK Radomlje-NK Maribor</v>
      </c>
      <c r="E34" s="4" t="s">
        <v>14</v>
      </c>
      <c r="F34" s="5">
        <v>0.6875</v>
      </c>
      <c r="G34" s="6" t="s">
        <v>15</v>
      </c>
      <c r="H34" s="6" t="s">
        <v>16</v>
      </c>
      <c r="I34" s="6" t="s">
        <v>17</v>
      </c>
      <c r="J34" s="1" t="str">
        <f t="shared" si="48"/>
        <v>0:4</v>
      </c>
      <c r="K34" s="1" t="str">
        <f t="shared" si="49"/>
        <v>0:2</v>
      </c>
      <c r="L34" s="1" t="str">
        <f t="shared" si="50"/>
        <v>0</v>
      </c>
      <c r="M34" s="1" t="str">
        <f t="shared" si="51"/>
        <v>4</v>
      </c>
      <c r="N34" s="1">
        <f t="shared" si="12"/>
        <v>4</v>
      </c>
      <c r="O34" s="1">
        <f t="shared" si="13"/>
        <v>-4</v>
      </c>
      <c r="P34" s="1" t="str">
        <f t="shared" si="52"/>
        <v>0</v>
      </c>
      <c r="Q34" s="1" t="str">
        <f t="shared" si="53"/>
        <v>2</v>
      </c>
      <c r="R34" s="1">
        <v>0</v>
      </c>
      <c r="S34" s="1">
        <v>0</v>
      </c>
      <c r="T34" s="1">
        <v>0</v>
      </c>
      <c r="U34" s="1">
        <v>0</v>
      </c>
      <c r="V34" s="1" t="s">
        <v>6</v>
      </c>
      <c r="W34" s="1">
        <v>0</v>
      </c>
      <c r="X34" s="1">
        <v>0</v>
      </c>
      <c r="Y34" s="1" t="s">
        <v>7</v>
      </c>
      <c r="Z34" s="6" t="s">
        <v>7</v>
      </c>
      <c r="AA34" s="1">
        <v>0</v>
      </c>
      <c r="AB34" s="1">
        <v>0</v>
      </c>
      <c r="AC34" s="1">
        <v>0</v>
      </c>
      <c r="AD34" s="1">
        <v>0</v>
      </c>
      <c r="AE34" s="1" t="s">
        <v>6</v>
      </c>
      <c r="AF34" s="1">
        <v>0</v>
      </c>
      <c r="AG34" s="1">
        <v>0</v>
      </c>
      <c r="AH34" s="1" t="s">
        <v>7</v>
      </c>
      <c r="AI34" s="1" t="s">
        <v>7</v>
      </c>
      <c r="AJ34" s="1">
        <v>0</v>
      </c>
      <c r="AK34" s="1">
        <v>0</v>
      </c>
      <c r="AL34" s="1">
        <v>0</v>
      </c>
      <c r="AM34" s="7" t="s">
        <v>7</v>
      </c>
      <c r="AN34" s="1">
        <v>0</v>
      </c>
      <c r="AO34" s="1">
        <v>0</v>
      </c>
      <c r="AP34" s="1">
        <v>0</v>
      </c>
      <c r="AQ34" s="1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10">
        <v>0</v>
      </c>
      <c r="BA34" s="10">
        <v>0</v>
      </c>
      <c r="BB34" s="10">
        <v>0</v>
      </c>
      <c r="BC34" s="10">
        <v>0</v>
      </c>
      <c r="BD34" s="10" t="s">
        <v>7</v>
      </c>
      <c r="BE34" s="10">
        <v>0</v>
      </c>
      <c r="BF34" s="10">
        <v>0</v>
      </c>
      <c r="BG34" s="11">
        <v>0</v>
      </c>
      <c r="BH34" s="11">
        <v>0</v>
      </c>
      <c r="BI34" s="10">
        <v>0</v>
      </c>
      <c r="BJ34" s="10">
        <v>0</v>
      </c>
      <c r="BK34" s="10">
        <v>0</v>
      </c>
      <c r="BL34" s="10">
        <v>0</v>
      </c>
      <c r="BM34" s="10" t="s">
        <v>7</v>
      </c>
      <c r="BN34" s="10">
        <v>0</v>
      </c>
      <c r="BO34" s="10">
        <v>0</v>
      </c>
      <c r="BP34" s="7">
        <v>0</v>
      </c>
      <c r="BQ34" s="7">
        <v>0</v>
      </c>
      <c r="BR34" s="7">
        <v>24</v>
      </c>
      <c r="BS34" s="7">
        <v>13</v>
      </c>
      <c r="BT34" s="7">
        <v>156000</v>
      </c>
      <c r="BU34" s="7">
        <v>4200000</v>
      </c>
      <c r="BV34" s="7">
        <v>0</v>
      </c>
      <c r="BW34" s="7">
        <v>54</v>
      </c>
      <c r="BX34" s="7">
        <v>500000</v>
      </c>
      <c r="BY34" s="7">
        <v>50</v>
      </c>
      <c r="BZ34" s="7">
        <v>500000</v>
      </c>
      <c r="CA34" s="7">
        <v>97</v>
      </c>
      <c r="CB34" s="7">
        <v>259</v>
      </c>
      <c r="CC34" s="7">
        <v>14</v>
      </c>
      <c r="CD34" s="7">
        <v>291000</v>
      </c>
      <c r="CE34" s="7">
        <v>9600000</v>
      </c>
      <c r="CF34" s="7">
        <v>825000</v>
      </c>
      <c r="CG34" s="7">
        <v>52</v>
      </c>
      <c r="CH34" s="7">
        <v>6920000</v>
      </c>
      <c r="CI34" s="7">
        <v>45</v>
      </c>
      <c r="CJ34" s="7">
        <v>6100000</v>
      </c>
      <c r="CK34" s="7">
        <v>90</v>
      </c>
      <c r="CL34" s="12" t="s">
        <v>870</v>
      </c>
      <c r="CM34" s="10" t="s">
        <v>867</v>
      </c>
      <c r="CN34">
        <v>3.6</v>
      </c>
      <c r="CO34">
        <f t="shared" si="16"/>
        <v>0.27777777777777779</v>
      </c>
      <c r="CP34" t="str">
        <f t="shared" si="17"/>
        <v>Away Win</v>
      </c>
      <c r="CQ34">
        <f t="shared" si="18"/>
        <v>0</v>
      </c>
      <c r="CR34" t="str">
        <f t="shared" si="19"/>
        <v>2023</v>
      </c>
    </row>
    <row r="35" spans="1:96" x14ac:dyDescent="0.3">
      <c r="A35" s="1">
        <v>34</v>
      </c>
      <c r="B35" s="1" t="s">
        <v>0</v>
      </c>
      <c r="C35" s="2" t="s">
        <v>1</v>
      </c>
      <c r="D35" s="3" t="str">
        <f t="shared" ref="D35:D37" si="55">CONCATENATE(G35, "-", H35)</f>
        <v>NK Radomlje-NK Maribor</v>
      </c>
      <c r="E35" s="40" t="s">
        <v>14</v>
      </c>
      <c r="F35" s="5">
        <v>0.6875</v>
      </c>
      <c r="G35" s="6" t="s">
        <v>15</v>
      </c>
      <c r="H35" s="6" t="s">
        <v>16</v>
      </c>
      <c r="I35" s="6" t="s">
        <v>17</v>
      </c>
      <c r="J35" s="1" t="str">
        <f t="shared" si="48"/>
        <v>0:4</v>
      </c>
      <c r="K35" s="1" t="str">
        <f t="shared" si="49"/>
        <v>0:2</v>
      </c>
      <c r="L35" s="1" t="str">
        <f t="shared" si="50"/>
        <v>0</v>
      </c>
      <c r="M35" s="1" t="str">
        <f t="shared" si="51"/>
        <v>4</v>
      </c>
      <c r="N35" s="1">
        <f t="shared" si="12"/>
        <v>4</v>
      </c>
      <c r="O35" s="1">
        <f t="shared" si="13"/>
        <v>-4</v>
      </c>
      <c r="P35" s="1" t="str">
        <f t="shared" si="52"/>
        <v>0</v>
      </c>
      <c r="Q35" s="1" t="str">
        <f t="shared" si="53"/>
        <v>2</v>
      </c>
      <c r="R35" s="1">
        <v>0</v>
      </c>
      <c r="S35" s="1">
        <v>0</v>
      </c>
      <c r="T35" s="1">
        <v>0</v>
      </c>
      <c r="U35" s="1">
        <v>0</v>
      </c>
      <c r="V35" s="1" t="s">
        <v>6</v>
      </c>
      <c r="W35" s="1">
        <v>0</v>
      </c>
      <c r="X35" s="1">
        <v>0</v>
      </c>
      <c r="Y35" s="1" t="s">
        <v>7</v>
      </c>
      <c r="Z35" s="6" t="s">
        <v>7</v>
      </c>
      <c r="AA35" s="1">
        <v>0</v>
      </c>
      <c r="AB35" s="1">
        <v>0</v>
      </c>
      <c r="AC35" s="1">
        <v>0</v>
      </c>
      <c r="AD35" s="1">
        <v>0</v>
      </c>
      <c r="AE35" s="1" t="s">
        <v>6</v>
      </c>
      <c r="AF35" s="1">
        <v>0</v>
      </c>
      <c r="AG35" s="1">
        <v>0</v>
      </c>
      <c r="AH35" s="1" t="s">
        <v>7</v>
      </c>
      <c r="AI35" s="1" t="s">
        <v>7</v>
      </c>
      <c r="AJ35" s="1">
        <v>0</v>
      </c>
      <c r="AK35" s="1">
        <v>0</v>
      </c>
      <c r="AL35" s="1">
        <v>0</v>
      </c>
      <c r="AM35" s="7" t="s">
        <v>7</v>
      </c>
      <c r="AN35" s="1">
        <v>0</v>
      </c>
      <c r="AO35" s="1">
        <v>0</v>
      </c>
      <c r="AP35" s="1">
        <v>0</v>
      </c>
      <c r="AQ35" s="1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10">
        <v>0</v>
      </c>
      <c r="BA35" s="10">
        <v>0</v>
      </c>
      <c r="BB35" s="10">
        <v>0</v>
      </c>
      <c r="BC35" s="10">
        <v>0</v>
      </c>
      <c r="BD35" s="10" t="s">
        <v>7</v>
      </c>
      <c r="BE35" s="10">
        <v>0</v>
      </c>
      <c r="BF35" s="10">
        <v>0</v>
      </c>
      <c r="BG35" s="11">
        <v>0</v>
      </c>
      <c r="BH35" s="11">
        <v>0</v>
      </c>
      <c r="BI35" s="10">
        <v>0</v>
      </c>
      <c r="BJ35" s="10">
        <v>0</v>
      </c>
      <c r="BK35" s="10">
        <v>0</v>
      </c>
      <c r="BL35" s="10">
        <v>0</v>
      </c>
      <c r="BM35" s="10" t="s">
        <v>7</v>
      </c>
      <c r="BN35" s="10">
        <v>0</v>
      </c>
      <c r="BO35" s="10">
        <v>0</v>
      </c>
      <c r="BP35" s="7">
        <v>0</v>
      </c>
      <c r="BQ35" s="7">
        <v>0</v>
      </c>
      <c r="BR35" s="7">
        <v>24</v>
      </c>
      <c r="BS35" s="7">
        <v>13</v>
      </c>
      <c r="BT35" s="7">
        <v>156000</v>
      </c>
      <c r="BU35" s="7">
        <v>4200000</v>
      </c>
      <c r="BV35" s="7">
        <v>0</v>
      </c>
      <c r="BW35" s="7">
        <v>54</v>
      </c>
      <c r="BX35" s="7">
        <v>500000</v>
      </c>
      <c r="BY35" s="7">
        <v>50</v>
      </c>
      <c r="BZ35" s="7">
        <v>500000</v>
      </c>
      <c r="CA35" s="7">
        <v>97</v>
      </c>
      <c r="CB35" s="7">
        <v>259</v>
      </c>
      <c r="CC35" s="7">
        <v>14</v>
      </c>
      <c r="CD35" s="7">
        <v>291000</v>
      </c>
      <c r="CE35" s="7">
        <v>9600000</v>
      </c>
      <c r="CF35" s="7">
        <v>825000</v>
      </c>
      <c r="CG35" s="7">
        <v>52</v>
      </c>
      <c r="CH35" s="7">
        <v>6920000</v>
      </c>
      <c r="CI35" s="7">
        <v>45</v>
      </c>
      <c r="CJ35" s="7">
        <v>6100000</v>
      </c>
      <c r="CK35" s="7">
        <v>90</v>
      </c>
      <c r="CL35" s="12" t="s">
        <v>871</v>
      </c>
      <c r="CM35" s="10" t="s">
        <v>861</v>
      </c>
      <c r="CN35">
        <v>1.49</v>
      </c>
      <c r="CO35">
        <f t="shared" si="16"/>
        <v>0.67114093959731547</v>
      </c>
      <c r="CP35" t="str">
        <f t="shared" si="17"/>
        <v>Away Win</v>
      </c>
      <c r="CQ35">
        <f t="shared" si="18"/>
        <v>1</v>
      </c>
      <c r="CR35" t="str">
        <f t="shared" si="19"/>
        <v>2023</v>
      </c>
    </row>
    <row r="36" spans="1:96" x14ac:dyDescent="0.3">
      <c r="A36" s="1">
        <v>35</v>
      </c>
      <c r="B36" s="1" t="s">
        <v>0</v>
      </c>
      <c r="C36" s="2" t="s">
        <v>1</v>
      </c>
      <c r="D36" s="3" t="str">
        <f t="shared" si="55"/>
        <v>NK Radomlje-NK Maribor</v>
      </c>
      <c r="E36" s="40" t="s">
        <v>14</v>
      </c>
      <c r="F36" s="5">
        <v>0.6875</v>
      </c>
      <c r="G36" s="6" t="s">
        <v>15</v>
      </c>
      <c r="H36" s="6" t="s">
        <v>16</v>
      </c>
      <c r="I36" s="6" t="s">
        <v>17</v>
      </c>
      <c r="J36" s="1" t="str">
        <f t="shared" si="48"/>
        <v>0:4</v>
      </c>
      <c r="K36" s="1" t="str">
        <f t="shared" si="49"/>
        <v>0:2</v>
      </c>
      <c r="L36" s="1" t="str">
        <f t="shared" si="50"/>
        <v>0</v>
      </c>
      <c r="M36" s="1" t="str">
        <f t="shared" si="51"/>
        <v>4</v>
      </c>
      <c r="N36" s="1">
        <f t="shared" si="12"/>
        <v>4</v>
      </c>
      <c r="O36" s="1">
        <f t="shared" si="13"/>
        <v>-4</v>
      </c>
      <c r="P36" s="1" t="str">
        <f t="shared" si="52"/>
        <v>0</v>
      </c>
      <c r="Q36" s="1" t="str">
        <f t="shared" si="53"/>
        <v>2</v>
      </c>
      <c r="R36" s="1">
        <v>0</v>
      </c>
      <c r="S36" s="1">
        <v>0</v>
      </c>
      <c r="T36" s="1">
        <v>0</v>
      </c>
      <c r="U36" s="1">
        <v>0</v>
      </c>
      <c r="V36" s="1" t="s">
        <v>6</v>
      </c>
      <c r="W36" s="1">
        <v>0</v>
      </c>
      <c r="X36" s="1">
        <v>0</v>
      </c>
      <c r="Y36" s="1" t="s">
        <v>7</v>
      </c>
      <c r="Z36" s="6" t="s">
        <v>7</v>
      </c>
      <c r="AA36" s="1">
        <v>0</v>
      </c>
      <c r="AB36" s="1">
        <v>0</v>
      </c>
      <c r="AC36" s="1">
        <v>0</v>
      </c>
      <c r="AD36" s="1">
        <v>0</v>
      </c>
      <c r="AE36" s="1" t="s">
        <v>6</v>
      </c>
      <c r="AF36" s="1">
        <v>0</v>
      </c>
      <c r="AG36" s="1">
        <v>0</v>
      </c>
      <c r="AH36" s="1" t="s">
        <v>7</v>
      </c>
      <c r="AI36" s="1" t="s">
        <v>7</v>
      </c>
      <c r="AJ36" s="1">
        <v>0</v>
      </c>
      <c r="AK36" s="1">
        <v>0</v>
      </c>
      <c r="AL36" s="1">
        <v>0</v>
      </c>
      <c r="AM36" s="7" t="s">
        <v>7</v>
      </c>
      <c r="AN36" s="1">
        <v>0</v>
      </c>
      <c r="AO36" s="1">
        <v>0</v>
      </c>
      <c r="AP36" s="1">
        <v>0</v>
      </c>
      <c r="AQ36" s="1">
        <v>0</v>
      </c>
      <c r="AR36" s="9">
        <v>0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>
        <v>0</v>
      </c>
      <c r="AZ36" s="10">
        <v>0</v>
      </c>
      <c r="BA36" s="10">
        <v>0</v>
      </c>
      <c r="BB36" s="10">
        <v>0</v>
      </c>
      <c r="BC36" s="10">
        <v>0</v>
      </c>
      <c r="BD36" s="10" t="s">
        <v>7</v>
      </c>
      <c r="BE36" s="10">
        <v>0</v>
      </c>
      <c r="BF36" s="10">
        <v>0</v>
      </c>
      <c r="BG36" s="11">
        <v>0</v>
      </c>
      <c r="BH36" s="11">
        <v>0</v>
      </c>
      <c r="BI36" s="10">
        <v>0</v>
      </c>
      <c r="BJ36" s="10">
        <v>0</v>
      </c>
      <c r="BK36" s="10">
        <v>0</v>
      </c>
      <c r="BL36" s="10">
        <v>0</v>
      </c>
      <c r="BM36" s="10" t="s">
        <v>7</v>
      </c>
      <c r="BN36" s="10">
        <v>0</v>
      </c>
      <c r="BO36" s="10">
        <v>0</v>
      </c>
      <c r="BP36" s="7">
        <v>0</v>
      </c>
      <c r="BQ36" s="7">
        <v>0</v>
      </c>
      <c r="BR36" s="7">
        <v>24</v>
      </c>
      <c r="BS36" s="7">
        <v>13</v>
      </c>
      <c r="BT36" s="7">
        <v>156000</v>
      </c>
      <c r="BU36" s="7">
        <v>4200000</v>
      </c>
      <c r="BV36" s="7">
        <v>0</v>
      </c>
      <c r="BW36" s="7">
        <v>54</v>
      </c>
      <c r="BX36" s="7">
        <v>500000</v>
      </c>
      <c r="BY36" s="7">
        <v>50</v>
      </c>
      <c r="BZ36" s="7">
        <v>500000</v>
      </c>
      <c r="CA36" s="7">
        <v>97</v>
      </c>
      <c r="CB36" s="7">
        <v>259</v>
      </c>
      <c r="CC36" s="7">
        <v>14</v>
      </c>
      <c r="CD36" s="7">
        <v>291000</v>
      </c>
      <c r="CE36" s="7">
        <v>9600000</v>
      </c>
      <c r="CF36" s="7">
        <v>825000</v>
      </c>
      <c r="CG36" s="7">
        <v>52</v>
      </c>
      <c r="CH36" s="7">
        <v>6920000</v>
      </c>
      <c r="CI36" s="7">
        <v>45</v>
      </c>
      <c r="CJ36" s="7">
        <v>6100000</v>
      </c>
      <c r="CK36" s="7">
        <v>90</v>
      </c>
      <c r="CL36" s="12" t="s">
        <v>871</v>
      </c>
      <c r="CM36" s="10" t="s">
        <v>866</v>
      </c>
      <c r="CN36">
        <v>1.65</v>
      </c>
      <c r="CO36">
        <f t="shared" si="16"/>
        <v>0.60606060606060608</v>
      </c>
      <c r="CP36" t="str">
        <f t="shared" si="17"/>
        <v>Away Win</v>
      </c>
      <c r="CQ36">
        <f t="shared" si="18"/>
        <v>1</v>
      </c>
      <c r="CR36" t="str">
        <f t="shared" si="19"/>
        <v>2023</v>
      </c>
    </row>
    <row r="37" spans="1:96" x14ac:dyDescent="0.3">
      <c r="A37" s="1">
        <v>36</v>
      </c>
      <c r="B37" s="1" t="s">
        <v>0</v>
      </c>
      <c r="C37" s="2" t="s">
        <v>1</v>
      </c>
      <c r="D37" s="3" t="str">
        <f t="shared" si="55"/>
        <v>NK Radomlje-NK Maribor</v>
      </c>
      <c r="E37" s="40" t="s">
        <v>14</v>
      </c>
      <c r="F37" s="5">
        <v>0.6875</v>
      </c>
      <c r="G37" s="6" t="s">
        <v>15</v>
      </c>
      <c r="H37" s="6" t="s">
        <v>16</v>
      </c>
      <c r="I37" s="6" t="s">
        <v>17</v>
      </c>
      <c r="J37" s="1" t="str">
        <f t="shared" si="48"/>
        <v>0:4</v>
      </c>
      <c r="K37" s="1" t="str">
        <f t="shared" si="49"/>
        <v>0:2</v>
      </c>
      <c r="L37" s="1" t="str">
        <f t="shared" si="50"/>
        <v>0</v>
      </c>
      <c r="M37" s="1" t="str">
        <f t="shared" si="51"/>
        <v>4</v>
      </c>
      <c r="N37" s="1">
        <f t="shared" si="12"/>
        <v>4</v>
      </c>
      <c r="O37" s="1">
        <f t="shared" si="13"/>
        <v>-4</v>
      </c>
      <c r="P37" s="1" t="str">
        <f t="shared" si="52"/>
        <v>0</v>
      </c>
      <c r="Q37" s="1" t="str">
        <f t="shared" si="53"/>
        <v>2</v>
      </c>
      <c r="R37" s="1">
        <v>0</v>
      </c>
      <c r="S37" s="1">
        <v>0</v>
      </c>
      <c r="T37" s="1">
        <v>0</v>
      </c>
      <c r="U37" s="1">
        <v>0</v>
      </c>
      <c r="V37" s="1" t="s">
        <v>6</v>
      </c>
      <c r="W37" s="1">
        <v>0</v>
      </c>
      <c r="X37" s="1">
        <v>0</v>
      </c>
      <c r="Y37" s="1" t="s">
        <v>7</v>
      </c>
      <c r="Z37" s="6" t="s">
        <v>7</v>
      </c>
      <c r="AA37" s="1">
        <v>0</v>
      </c>
      <c r="AB37" s="1">
        <v>0</v>
      </c>
      <c r="AC37" s="1">
        <v>0</v>
      </c>
      <c r="AD37" s="1">
        <v>0</v>
      </c>
      <c r="AE37" s="1" t="s">
        <v>6</v>
      </c>
      <c r="AF37" s="1">
        <v>0</v>
      </c>
      <c r="AG37" s="1">
        <v>0</v>
      </c>
      <c r="AH37" s="1" t="s">
        <v>7</v>
      </c>
      <c r="AI37" s="1" t="s">
        <v>7</v>
      </c>
      <c r="AJ37" s="1">
        <v>0</v>
      </c>
      <c r="AK37" s="1">
        <v>0</v>
      </c>
      <c r="AL37" s="1">
        <v>0</v>
      </c>
      <c r="AM37" s="7" t="s">
        <v>7</v>
      </c>
      <c r="AN37" s="1">
        <v>0</v>
      </c>
      <c r="AO37" s="1">
        <v>0</v>
      </c>
      <c r="AP37" s="1">
        <v>0</v>
      </c>
      <c r="AQ37" s="1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10">
        <v>0</v>
      </c>
      <c r="BA37" s="10">
        <v>0</v>
      </c>
      <c r="BB37" s="10">
        <v>0</v>
      </c>
      <c r="BC37" s="10">
        <v>0</v>
      </c>
      <c r="BD37" s="10" t="s">
        <v>7</v>
      </c>
      <c r="BE37" s="10">
        <v>0</v>
      </c>
      <c r="BF37" s="10">
        <v>0</v>
      </c>
      <c r="BG37" s="11">
        <v>0</v>
      </c>
      <c r="BH37" s="11">
        <v>0</v>
      </c>
      <c r="BI37" s="10">
        <v>0</v>
      </c>
      <c r="BJ37" s="10">
        <v>0</v>
      </c>
      <c r="BK37" s="10">
        <v>0</v>
      </c>
      <c r="BL37" s="10">
        <v>0</v>
      </c>
      <c r="BM37" s="10" t="s">
        <v>7</v>
      </c>
      <c r="BN37" s="10">
        <v>0</v>
      </c>
      <c r="BO37" s="10">
        <v>0</v>
      </c>
      <c r="BP37" s="7">
        <v>0</v>
      </c>
      <c r="BQ37" s="7">
        <v>0</v>
      </c>
      <c r="BR37" s="7">
        <v>24</v>
      </c>
      <c r="BS37" s="7">
        <v>13</v>
      </c>
      <c r="BT37" s="7">
        <v>156000</v>
      </c>
      <c r="BU37" s="7">
        <v>4200000</v>
      </c>
      <c r="BV37" s="7">
        <v>0</v>
      </c>
      <c r="BW37" s="7">
        <v>54</v>
      </c>
      <c r="BX37" s="7">
        <v>500000</v>
      </c>
      <c r="BY37" s="7">
        <v>50</v>
      </c>
      <c r="BZ37" s="7">
        <v>500000</v>
      </c>
      <c r="CA37" s="7">
        <v>97</v>
      </c>
      <c r="CB37" s="7">
        <v>259</v>
      </c>
      <c r="CC37" s="7">
        <v>14</v>
      </c>
      <c r="CD37" s="7">
        <v>291000</v>
      </c>
      <c r="CE37" s="7">
        <v>9600000</v>
      </c>
      <c r="CF37" s="7">
        <v>825000</v>
      </c>
      <c r="CG37" s="7">
        <v>52</v>
      </c>
      <c r="CH37" s="7">
        <v>6920000</v>
      </c>
      <c r="CI37" s="7">
        <v>45</v>
      </c>
      <c r="CJ37" s="7">
        <v>6100000</v>
      </c>
      <c r="CK37" s="7">
        <v>90</v>
      </c>
      <c r="CL37" s="12" t="s">
        <v>871</v>
      </c>
      <c r="CM37" s="10" t="s">
        <v>867</v>
      </c>
      <c r="CN37">
        <v>1.57</v>
      </c>
      <c r="CO37">
        <f t="shared" si="16"/>
        <v>0.63694267515923564</v>
      </c>
      <c r="CP37" t="str">
        <f t="shared" si="17"/>
        <v>Away Win</v>
      </c>
      <c r="CQ37">
        <f t="shared" si="18"/>
        <v>1</v>
      </c>
      <c r="CR37" t="str">
        <f t="shared" si="19"/>
        <v>2023</v>
      </c>
    </row>
    <row r="38" spans="1:96" x14ac:dyDescent="0.3">
      <c r="A38" s="1">
        <v>37</v>
      </c>
      <c r="B38" s="1" t="s">
        <v>0</v>
      </c>
      <c r="C38" s="14" t="s">
        <v>1</v>
      </c>
      <c r="D38" s="3" t="str">
        <f t="shared" si="0"/>
        <v>NK Aluminij-NK Celje</v>
      </c>
      <c r="E38" s="4" t="s">
        <v>14</v>
      </c>
      <c r="F38" s="5">
        <v>0.80208333333333337</v>
      </c>
      <c r="G38" s="6" t="s">
        <v>18</v>
      </c>
      <c r="H38" s="6" t="s">
        <v>19</v>
      </c>
      <c r="I38" s="6" t="s">
        <v>20</v>
      </c>
      <c r="J38" s="1" t="str">
        <f t="shared" si="1"/>
        <v>2:2</v>
      </c>
      <c r="K38" s="1" t="str">
        <f t="shared" si="2"/>
        <v>1:0</v>
      </c>
      <c r="L38" s="1" t="str">
        <f t="shared" si="3"/>
        <v>2</v>
      </c>
      <c r="M38" s="1" t="str">
        <f t="shared" si="4"/>
        <v>2</v>
      </c>
      <c r="N38" s="1">
        <f t="shared" si="12"/>
        <v>4</v>
      </c>
      <c r="O38" s="1">
        <f t="shared" si="13"/>
        <v>0</v>
      </c>
      <c r="P38" s="1" t="str">
        <f t="shared" si="5"/>
        <v>1</v>
      </c>
      <c r="Q38" s="1" t="str">
        <f t="shared" si="6"/>
        <v>0</v>
      </c>
      <c r="R38" s="1">
        <v>0</v>
      </c>
      <c r="S38" s="1">
        <v>0</v>
      </c>
      <c r="T38" s="1">
        <v>0</v>
      </c>
      <c r="U38" s="1">
        <v>0</v>
      </c>
      <c r="V38" s="1" t="s">
        <v>6</v>
      </c>
      <c r="W38" s="1">
        <v>0</v>
      </c>
      <c r="X38" s="1">
        <v>0</v>
      </c>
      <c r="Y38" s="1" t="s">
        <v>7</v>
      </c>
      <c r="Z38" s="6" t="s">
        <v>7</v>
      </c>
      <c r="AA38" s="1">
        <v>0</v>
      </c>
      <c r="AB38" s="1">
        <v>0</v>
      </c>
      <c r="AC38" s="1">
        <v>0</v>
      </c>
      <c r="AD38" s="1">
        <v>0</v>
      </c>
      <c r="AE38" s="1" t="s">
        <v>6</v>
      </c>
      <c r="AF38" s="1">
        <v>0</v>
      </c>
      <c r="AG38" s="1">
        <v>0</v>
      </c>
      <c r="AH38" s="1" t="s">
        <v>7</v>
      </c>
      <c r="AI38" s="1" t="s">
        <v>7</v>
      </c>
      <c r="AJ38" s="1">
        <v>0</v>
      </c>
      <c r="AK38" s="1">
        <v>0</v>
      </c>
      <c r="AL38" s="1">
        <v>0</v>
      </c>
      <c r="AM38" s="7" t="s">
        <v>7</v>
      </c>
      <c r="AN38" s="1">
        <v>0</v>
      </c>
      <c r="AO38" s="1">
        <v>0</v>
      </c>
      <c r="AP38" s="1">
        <v>0</v>
      </c>
      <c r="AQ38" s="1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9">
        <v>0</v>
      </c>
      <c r="AY38" s="9">
        <v>0</v>
      </c>
      <c r="AZ38" s="10">
        <v>0</v>
      </c>
      <c r="BA38" s="10">
        <v>0</v>
      </c>
      <c r="BB38" s="10">
        <v>0</v>
      </c>
      <c r="BC38" s="10">
        <v>0</v>
      </c>
      <c r="BD38" s="10" t="s">
        <v>7</v>
      </c>
      <c r="BE38" s="10">
        <v>0</v>
      </c>
      <c r="BF38" s="10">
        <v>0</v>
      </c>
      <c r="BG38" s="11">
        <v>0</v>
      </c>
      <c r="BH38" s="11">
        <v>0</v>
      </c>
      <c r="BI38" s="10">
        <v>0</v>
      </c>
      <c r="BJ38" s="10">
        <v>0</v>
      </c>
      <c r="BK38" s="10">
        <v>0</v>
      </c>
      <c r="BL38" s="10">
        <v>0</v>
      </c>
      <c r="BM38" s="10" t="s">
        <v>7</v>
      </c>
      <c r="BN38" s="10">
        <v>0</v>
      </c>
      <c r="BO38" s="10">
        <v>0</v>
      </c>
      <c r="BP38" s="7">
        <v>0</v>
      </c>
      <c r="BQ38" s="7">
        <v>0</v>
      </c>
      <c r="BR38" s="7">
        <v>22.5</v>
      </c>
      <c r="BS38" s="7">
        <v>14</v>
      </c>
      <c r="BT38" s="7">
        <v>127000</v>
      </c>
      <c r="BU38" s="7">
        <v>3800000</v>
      </c>
      <c r="BV38" s="7">
        <v>0</v>
      </c>
      <c r="BW38" s="7">
        <v>49</v>
      </c>
      <c r="BX38" s="7">
        <v>0</v>
      </c>
      <c r="BY38" s="7">
        <v>49</v>
      </c>
      <c r="BZ38" s="7">
        <v>0</v>
      </c>
      <c r="CA38" s="7">
        <v>80</v>
      </c>
      <c r="CB38" s="7">
        <v>264</v>
      </c>
      <c r="CC38" s="7">
        <v>10</v>
      </c>
      <c r="CD38" s="7">
        <v>371000</v>
      </c>
      <c r="CE38" s="7">
        <v>10400000</v>
      </c>
      <c r="CF38" s="7">
        <v>650000</v>
      </c>
      <c r="CG38" s="7">
        <v>53</v>
      </c>
      <c r="CH38" s="7">
        <v>2650000</v>
      </c>
      <c r="CI38" s="7">
        <v>58</v>
      </c>
      <c r="CJ38" s="7">
        <v>2000000</v>
      </c>
      <c r="CK38" s="7">
        <v>76</v>
      </c>
      <c r="CL38" s="12" t="s">
        <v>868</v>
      </c>
      <c r="CM38" s="10" t="s">
        <v>861</v>
      </c>
      <c r="CN38">
        <v>3.99</v>
      </c>
      <c r="CO38">
        <f t="shared" si="16"/>
        <v>0.25062656641604009</v>
      </c>
      <c r="CP38" t="str">
        <f t="shared" si="17"/>
        <v>Draw</v>
      </c>
      <c r="CQ38">
        <f t="shared" si="18"/>
        <v>0</v>
      </c>
      <c r="CR38" t="str">
        <f t="shared" si="19"/>
        <v>2023</v>
      </c>
    </row>
    <row r="39" spans="1:96" x14ac:dyDescent="0.3">
      <c r="A39" s="1">
        <v>38</v>
      </c>
      <c r="B39" s="1" t="s">
        <v>0</v>
      </c>
      <c r="C39" s="14" t="s">
        <v>1</v>
      </c>
      <c r="D39" s="3" t="str">
        <f t="shared" ref="D39:D40" si="56">CONCATENATE(G39, "-", H39)</f>
        <v>NK Aluminij-NK Celje</v>
      </c>
      <c r="E39" s="4" t="s">
        <v>14</v>
      </c>
      <c r="F39" s="5">
        <v>0.80208333333333337</v>
      </c>
      <c r="G39" s="6" t="s">
        <v>18</v>
      </c>
      <c r="H39" s="6" t="s">
        <v>19</v>
      </c>
      <c r="I39" s="6" t="s">
        <v>20</v>
      </c>
      <c r="J39" s="1" t="str">
        <f t="shared" ref="J39:J46" si="57">LEFT(I39, FIND(" (", I39) - 1)</f>
        <v>2:2</v>
      </c>
      <c r="K39" s="1" t="str">
        <f t="shared" ref="K39:K46" si="58">MID(I39, FIND("(", I39) + 1, FIND(")", I39) - FIND("(", I39) - 1)</f>
        <v>1:0</v>
      </c>
      <c r="L39" s="1" t="str">
        <f t="shared" ref="L39:L46" si="59">LEFT(J39, FIND(":", J39) - 1)</f>
        <v>2</v>
      </c>
      <c r="M39" s="1" t="str">
        <f t="shared" ref="M39:M46" si="60">RIGHT(J39, LEN(J39) - FIND(":", J39))</f>
        <v>2</v>
      </c>
      <c r="N39" s="1">
        <f t="shared" si="12"/>
        <v>4</v>
      </c>
      <c r="O39" s="1">
        <f t="shared" si="13"/>
        <v>0</v>
      </c>
      <c r="P39" s="1" t="str">
        <f t="shared" ref="P39:P46" si="61">LEFT(K39, FIND(":", K39) - 1)</f>
        <v>1</v>
      </c>
      <c r="Q39" s="1" t="str">
        <f t="shared" ref="Q39:Q46" si="62">RIGHT(K39, LEN(K39) - FIND(":", K39))</f>
        <v>0</v>
      </c>
      <c r="R39" s="1">
        <v>0</v>
      </c>
      <c r="S39" s="1">
        <v>0</v>
      </c>
      <c r="T39" s="1">
        <v>0</v>
      </c>
      <c r="U39" s="1">
        <v>0</v>
      </c>
      <c r="V39" s="1" t="s">
        <v>6</v>
      </c>
      <c r="W39" s="1">
        <v>0</v>
      </c>
      <c r="X39" s="1">
        <v>0</v>
      </c>
      <c r="Y39" s="1" t="s">
        <v>7</v>
      </c>
      <c r="Z39" s="6" t="s">
        <v>7</v>
      </c>
      <c r="AA39" s="1">
        <v>0</v>
      </c>
      <c r="AB39" s="1">
        <v>0</v>
      </c>
      <c r="AC39" s="1">
        <v>0</v>
      </c>
      <c r="AD39" s="1">
        <v>0</v>
      </c>
      <c r="AE39" s="1" t="s">
        <v>6</v>
      </c>
      <c r="AF39" s="1">
        <v>0</v>
      </c>
      <c r="AG39" s="1">
        <v>0</v>
      </c>
      <c r="AH39" s="1" t="s">
        <v>7</v>
      </c>
      <c r="AI39" s="1" t="s">
        <v>7</v>
      </c>
      <c r="AJ39" s="1">
        <v>0</v>
      </c>
      <c r="AK39" s="1">
        <v>0</v>
      </c>
      <c r="AL39" s="1">
        <v>0</v>
      </c>
      <c r="AM39" s="7" t="s">
        <v>7</v>
      </c>
      <c r="AN39" s="1">
        <v>0</v>
      </c>
      <c r="AO39" s="1">
        <v>0</v>
      </c>
      <c r="AP39" s="1">
        <v>0</v>
      </c>
      <c r="AQ39" s="1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9">
        <v>0</v>
      </c>
      <c r="AY39" s="9">
        <v>0</v>
      </c>
      <c r="AZ39" s="10">
        <v>0</v>
      </c>
      <c r="BA39" s="10">
        <v>0</v>
      </c>
      <c r="BB39" s="10">
        <v>0</v>
      </c>
      <c r="BC39" s="10">
        <v>0</v>
      </c>
      <c r="BD39" s="10" t="s">
        <v>7</v>
      </c>
      <c r="BE39" s="10">
        <v>0</v>
      </c>
      <c r="BF39" s="10">
        <v>0</v>
      </c>
      <c r="BG39" s="11">
        <v>0</v>
      </c>
      <c r="BH39" s="11">
        <v>0</v>
      </c>
      <c r="BI39" s="10">
        <v>0</v>
      </c>
      <c r="BJ39" s="10">
        <v>0</v>
      </c>
      <c r="BK39" s="10">
        <v>0</v>
      </c>
      <c r="BL39" s="10">
        <v>0</v>
      </c>
      <c r="BM39" s="10" t="s">
        <v>7</v>
      </c>
      <c r="BN39" s="10">
        <v>0</v>
      </c>
      <c r="BO39" s="10">
        <v>0</v>
      </c>
      <c r="BP39" s="7">
        <v>0</v>
      </c>
      <c r="BQ39" s="7">
        <v>0</v>
      </c>
      <c r="BR39" s="7">
        <v>22.5</v>
      </c>
      <c r="BS39" s="7">
        <v>14</v>
      </c>
      <c r="BT39" s="7">
        <v>127000</v>
      </c>
      <c r="BU39" s="7">
        <v>3800000</v>
      </c>
      <c r="BV39" s="7">
        <v>0</v>
      </c>
      <c r="BW39" s="7">
        <v>49</v>
      </c>
      <c r="BX39" s="7">
        <v>0</v>
      </c>
      <c r="BY39" s="7">
        <v>49</v>
      </c>
      <c r="BZ39" s="7">
        <v>0</v>
      </c>
      <c r="CA39" s="7">
        <v>80</v>
      </c>
      <c r="CB39" s="7">
        <v>264</v>
      </c>
      <c r="CC39" s="7">
        <v>10</v>
      </c>
      <c r="CD39" s="7">
        <v>371000</v>
      </c>
      <c r="CE39" s="7">
        <v>10400000</v>
      </c>
      <c r="CF39" s="7">
        <v>650000</v>
      </c>
      <c r="CG39" s="7">
        <v>53</v>
      </c>
      <c r="CH39" s="7">
        <v>2650000</v>
      </c>
      <c r="CI39" s="7">
        <v>58</v>
      </c>
      <c r="CJ39" s="7">
        <v>2000000</v>
      </c>
      <c r="CK39" s="7">
        <v>76</v>
      </c>
      <c r="CL39" s="12" t="s">
        <v>868</v>
      </c>
      <c r="CM39" s="10" t="s">
        <v>866</v>
      </c>
      <c r="CN39">
        <v>4.25</v>
      </c>
      <c r="CO39">
        <f t="shared" si="16"/>
        <v>0.23529411764705882</v>
      </c>
      <c r="CP39" t="str">
        <f t="shared" si="17"/>
        <v>Draw</v>
      </c>
      <c r="CQ39">
        <f t="shared" si="18"/>
        <v>0</v>
      </c>
      <c r="CR39" t="str">
        <f t="shared" si="19"/>
        <v>2023</v>
      </c>
    </row>
    <row r="40" spans="1:96" x14ac:dyDescent="0.3">
      <c r="A40" s="1">
        <v>39</v>
      </c>
      <c r="B40" s="1" t="s">
        <v>0</v>
      </c>
      <c r="C40" s="14" t="s">
        <v>1</v>
      </c>
      <c r="D40" s="3" t="str">
        <f t="shared" si="56"/>
        <v>NK Aluminij-NK Celje</v>
      </c>
      <c r="E40" s="4" t="s">
        <v>14</v>
      </c>
      <c r="F40" s="5">
        <v>0.80208333333333337</v>
      </c>
      <c r="G40" s="6" t="s">
        <v>18</v>
      </c>
      <c r="H40" s="6" t="s">
        <v>19</v>
      </c>
      <c r="I40" s="6" t="s">
        <v>20</v>
      </c>
      <c r="J40" s="1" t="str">
        <f t="shared" si="57"/>
        <v>2:2</v>
      </c>
      <c r="K40" s="1" t="str">
        <f t="shared" si="58"/>
        <v>1:0</v>
      </c>
      <c r="L40" s="1" t="str">
        <f t="shared" si="59"/>
        <v>2</v>
      </c>
      <c r="M40" s="1" t="str">
        <f t="shared" si="60"/>
        <v>2</v>
      </c>
      <c r="N40" s="1">
        <f t="shared" si="12"/>
        <v>4</v>
      </c>
      <c r="O40" s="1">
        <f t="shared" si="13"/>
        <v>0</v>
      </c>
      <c r="P40" s="1" t="str">
        <f t="shared" si="61"/>
        <v>1</v>
      </c>
      <c r="Q40" s="1" t="str">
        <f t="shared" si="62"/>
        <v>0</v>
      </c>
      <c r="R40" s="1">
        <v>0</v>
      </c>
      <c r="S40" s="1">
        <v>0</v>
      </c>
      <c r="T40" s="1">
        <v>0</v>
      </c>
      <c r="U40" s="1">
        <v>0</v>
      </c>
      <c r="V40" s="1" t="s">
        <v>6</v>
      </c>
      <c r="W40" s="1">
        <v>0</v>
      </c>
      <c r="X40" s="1">
        <v>0</v>
      </c>
      <c r="Y40" s="1" t="s">
        <v>7</v>
      </c>
      <c r="Z40" s="6" t="s">
        <v>7</v>
      </c>
      <c r="AA40" s="1">
        <v>0</v>
      </c>
      <c r="AB40" s="1">
        <v>0</v>
      </c>
      <c r="AC40" s="1">
        <v>0</v>
      </c>
      <c r="AD40" s="1">
        <v>0</v>
      </c>
      <c r="AE40" s="1" t="s">
        <v>6</v>
      </c>
      <c r="AF40" s="1">
        <v>0</v>
      </c>
      <c r="AG40" s="1">
        <v>0</v>
      </c>
      <c r="AH40" s="1" t="s">
        <v>7</v>
      </c>
      <c r="AI40" s="1" t="s">
        <v>7</v>
      </c>
      <c r="AJ40" s="1">
        <v>0</v>
      </c>
      <c r="AK40" s="1">
        <v>0</v>
      </c>
      <c r="AL40" s="1">
        <v>0</v>
      </c>
      <c r="AM40" s="7" t="s">
        <v>7</v>
      </c>
      <c r="AN40" s="1">
        <v>0</v>
      </c>
      <c r="AO40" s="1">
        <v>0</v>
      </c>
      <c r="AP40" s="1">
        <v>0</v>
      </c>
      <c r="AQ40" s="1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9">
        <v>0</v>
      </c>
      <c r="AY40" s="9">
        <v>0</v>
      </c>
      <c r="AZ40" s="10">
        <v>0</v>
      </c>
      <c r="BA40" s="10">
        <v>0</v>
      </c>
      <c r="BB40" s="10">
        <v>0</v>
      </c>
      <c r="BC40" s="10">
        <v>0</v>
      </c>
      <c r="BD40" s="10" t="s">
        <v>7</v>
      </c>
      <c r="BE40" s="10">
        <v>0</v>
      </c>
      <c r="BF40" s="10">
        <v>0</v>
      </c>
      <c r="BG40" s="11">
        <v>0</v>
      </c>
      <c r="BH40" s="11">
        <v>0</v>
      </c>
      <c r="BI40" s="10">
        <v>0</v>
      </c>
      <c r="BJ40" s="10">
        <v>0</v>
      </c>
      <c r="BK40" s="10">
        <v>0</v>
      </c>
      <c r="BL40" s="10">
        <v>0</v>
      </c>
      <c r="BM40" s="10" t="s">
        <v>7</v>
      </c>
      <c r="BN40" s="10">
        <v>0</v>
      </c>
      <c r="BO40" s="10">
        <v>0</v>
      </c>
      <c r="BP40" s="7">
        <v>0</v>
      </c>
      <c r="BQ40" s="7">
        <v>0</v>
      </c>
      <c r="BR40" s="7">
        <v>22.5</v>
      </c>
      <c r="BS40" s="7">
        <v>14</v>
      </c>
      <c r="BT40" s="7">
        <v>127000</v>
      </c>
      <c r="BU40" s="7">
        <v>3800000</v>
      </c>
      <c r="BV40" s="7">
        <v>0</v>
      </c>
      <c r="BW40" s="7">
        <v>49</v>
      </c>
      <c r="BX40" s="7">
        <v>0</v>
      </c>
      <c r="BY40" s="7">
        <v>49</v>
      </c>
      <c r="BZ40" s="7">
        <v>0</v>
      </c>
      <c r="CA40" s="7">
        <v>80</v>
      </c>
      <c r="CB40" s="7">
        <v>264</v>
      </c>
      <c r="CC40" s="7">
        <v>10</v>
      </c>
      <c r="CD40" s="7">
        <v>371000</v>
      </c>
      <c r="CE40" s="7">
        <v>10400000</v>
      </c>
      <c r="CF40" s="7">
        <v>650000</v>
      </c>
      <c r="CG40" s="7">
        <v>53</v>
      </c>
      <c r="CH40" s="7">
        <v>2650000</v>
      </c>
      <c r="CI40" s="7">
        <v>58</v>
      </c>
      <c r="CJ40" s="7">
        <v>2000000</v>
      </c>
      <c r="CK40" s="7">
        <v>76</v>
      </c>
      <c r="CL40" s="12" t="s">
        <v>868</v>
      </c>
      <c r="CM40" s="10" t="s">
        <v>867</v>
      </c>
      <c r="CN40">
        <v>4</v>
      </c>
      <c r="CO40">
        <f t="shared" si="16"/>
        <v>0.25</v>
      </c>
      <c r="CP40" t="str">
        <f t="shared" si="17"/>
        <v>Draw</v>
      </c>
      <c r="CQ40">
        <f t="shared" si="18"/>
        <v>0</v>
      </c>
      <c r="CR40" t="str">
        <f t="shared" si="19"/>
        <v>2023</v>
      </c>
    </row>
    <row r="41" spans="1:96" x14ac:dyDescent="0.3">
      <c r="A41" s="1">
        <v>40</v>
      </c>
      <c r="B41" s="1" t="s">
        <v>0</v>
      </c>
      <c r="C41" s="14" t="s">
        <v>1</v>
      </c>
      <c r="D41" s="3" t="str">
        <f t="shared" ref="D41:D43" si="63">CONCATENATE(G41,"-", H41)</f>
        <v>NK Aluminij-NK Celje</v>
      </c>
      <c r="E41" s="4" t="s">
        <v>14</v>
      </c>
      <c r="F41" s="5">
        <v>0.80208333333333337</v>
      </c>
      <c r="G41" s="6" t="s">
        <v>18</v>
      </c>
      <c r="H41" s="6" t="s">
        <v>19</v>
      </c>
      <c r="I41" s="6" t="s">
        <v>20</v>
      </c>
      <c r="J41" s="1" t="str">
        <f t="shared" si="57"/>
        <v>2:2</v>
      </c>
      <c r="K41" s="1" t="str">
        <f t="shared" si="58"/>
        <v>1:0</v>
      </c>
      <c r="L41" s="1" t="str">
        <f t="shared" si="59"/>
        <v>2</v>
      </c>
      <c r="M41" s="1" t="str">
        <f t="shared" si="60"/>
        <v>2</v>
      </c>
      <c r="N41" s="1">
        <f t="shared" si="12"/>
        <v>4</v>
      </c>
      <c r="O41" s="1">
        <f t="shared" si="13"/>
        <v>0</v>
      </c>
      <c r="P41" s="1" t="str">
        <f t="shared" si="61"/>
        <v>1</v>
      </c>
      <c r="Q41" s="1" t="str">
        <f t="shared" si="62"/>
        <v>0</v>
      </c>
      <c r="R41" s="1">
        <v>0</v>
      </c>
      <c r="S41" s="1">
        <v>0</v>
      </c>
      <c r="T41" s="1">
        <v>0</v>
      </c>
      <c r="U41" s="1">
        <v>0</v>
      </c>
      <c r="V41" s="1" t="s">
        <v>6</v>
      </c>
      <c r="W41" s="1">
        <v>0</v>
      </c>
      <c r="X41" s="1">
        <v>0</v>
      </c>
      <c r="Y41" s="1" t="s">
        <v>7</v>
      </c>
      <c r="Z41" s="6" t="s">
        <v>7</v>
      </c>
      <c r="AA41" s="1">
        <v>0</v>
      </c>
      <c r="AB41" s="1">
        <v>0</v>
      </c>
      <c r="AC41" s="1">
        <v>0</v>
      </c>
      <c r="AD41" s="1">
        <v>0</v>
      </c>
      <c r="AE41" s="1" t="s">
        <v>6</v>
      </c>
      <c r="AF41" s="1">
        <v>0</v>
      </c>
      <c r="AG41" s="1">
        <v>0</v>
      </c>
      <c r="AH41" s="1" t="s">
        <v>7</v>
      </c>
      <c r="AI41" s="1" t="s">
        <v>7</v>
      </c>
      <c r="AJ41" s="1">
        <v>0</v>
      </c>
      <c r="AK41" s="1">
        <v>0</v>
      </c>
      <c r="AL41" s="1">
        <v>0</v>
      </c>
      <c r="AM41" s="7" t="s">
        <v>7</v>
      </c>
      <c r="AN41" s="1">
        <v>0</v>
      </c>
      <c r="AO41" s="1">
        <v>0</v>
      </c>
      <c r="AP41" s="1">
        <v>0</v>
      </c>
      <c r="AQ41" s="1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9">
        <v>0</v>
      </c>
      <c r="AY41" s="9">
        <v>0</v>
      </c>
      <c r="AZ41" s="10">
        <v>0</v>
      </c>
      <c r="BA41" s="10">
        <v>0</v>
      </c>
      <c r="BB41" s="10">
        <v>0</v>
      </c>
      <c r="BC41" s="10">
        <v>0</v>
      </c>
      <c r="BD41" s="10" t="s">
        <v>7</v>
      </c>
      <c r="BE41" s="10">
        <v>0</v>
      </c>
      <c r="BF41" s="10">
        <v>0</v>
      </c>
      <c r="BG41" s="11">
        <v>0</v>
      </c>
      <c r="BH41" s="11">
        <v>0</v>
      </c>
      <c r="BI41" s="10">
        <v>0</v>
      </c>
      <c r="BJ41" s="10">
        <v>0</v>
      </c>
      <c r="BK41" s="10">
        <v>0</v>
      </c>
      <c r="BL41" s="10">
        <v>0</v>
      </c>
      <c r="BM41" s="10" t="s">
        <v>7</v>
      </c>
      <c r="BN41" s="10">
        <v>0</v>
      </c>
      <c r="BO41" s="10">
        <v>0</v>
      </c>
      <c r="BP41" s="7">
        <v>0</v>
      </c>
      <c r="BQ41" s="7">
        <v>0</v>
      </c>
      <c r="BR41" s="7">
        <v>22.5</v>
      </c>
      <c r="BS41" s="7">
        <v>14</v>
      </c>
      <c r="BT41" s="7">
        <v>127000</v>
      </c>
      <c r="BU41" s="7">
        <v>3800000</v>
      </c>
      <c r="BV41" s="7">
        <v>0</v>
      </c>
      <c r="BW41" s="7">
        <v>49</v>
      </c>
      <c r="BX41" s="7">
        <v>0</v>
      </c>
      <c r="BY41" s="7">
        <v>49</v>
      </c>
      <c r="BZ41" s="7">
        <v>0</v>
      </c>
      <c r="CA41" s="7">
        <v>80</v>
      </c>
      <c r="CB41" s="7">
        <v>264</v>
      </c>
      <c r="CC41" s="7">
        <v>10</v>
      </c>
      <c r="CD41" s="7">
        <v>371000</v>
      </c>
      <c r="CE41" s="7">
        <v>10400000</v>
      </c>
      <c r="CF41" s="7">
        <v>650000</v>
      </c>
      <c r="CG41" s="7">
        <v>53</v>
      </c>
      <c r="CH41" s="7">
        <v>2650000</v>
      </c>
      <c r="CI41" s="7">
        <v>58</v>
      </c>
      <c r="CJ41" s="7">
        <v>2000000</v>
      </c>
      <c r="CK41" s="7">
        <v>76</v>
      </c>
      <c r="CL41" s="12" t="s">
        <v>870</v>
      </c>
      <c r="CM41" s="10" t="s">
        <v>861</v>
      </c>
      <c r="CN41">
        <v>3.54</v>
      </c>
      <c r="CO41">
        <f t="shared" si="16"/>
        <v>0.2824858757062147</v>
      </c>
      <c r="CP41" t="str">
        <f t="shared" si="17"/>
        <v>Draw</v>
      </c>
      <c r="CQ41">
        <f t="shared" si="18"/>
        <v>1</v>
      </c>
      <c r="CR41" t="str">
        <f t="shared" si="19"/>
        <v>2023</v>
      </c>
    </row>
    <row r="42" spans="1:96" x14ac:dyDescent="0.3">
      <c r="A42" s="1">
        <v>41</v>
      </c>
      <c r="B42" s="1" t="s">
        <v>0</v>
      </c>
      <c r="C42" s="14" t="s">
        <v>1</v>
      </c>
      <c r="D42" s="3" t="str">
        <f t="shared" si="63"/>
        <v>NK Aluminij-NK Celje</v>
      </c>
      <c r="E42" s="4" t="s">
        <v>14</v>
      </c>
      <c r="F42" s="5">
        <v>0.80208333333333337</v>
      </c>
      <c r="G42" s="6" t="s">
        <v>18</v>
      </c>
      <c r="H42" s="6" t="s">
        <v>19</v>
      </c>
      <c r="I42" s="6" t="s">
        <v>20</v>
      </c>
      <c r="J42" s="1" t="str">
        <f t="shared" si="57"/>
        <v>2:2</v>
      </c>
      <c r="K42" s="1" t="str">
        <f t="shared" si="58"/>
        <v>1:0</v>
      </c>
      <c r="L42" s="1" t="str">
        <f t="shared" si="59"/>
        <v>2</v>
      </c>
      <c r="M42" s="1" t="str">
        <f t="shared" si="60"/>
        <v>2</v>
      </c>
      <c r="N42" s="1">
        <f t="shared" si="12"/>
        <v>4</v>
      </c>
      <c r="O42" s="1">
        <f t="shared" si="13"/>
        <v>0</v>
      </c>
      <c r="P42" s="1" t="str">
        <f t="shared" si="61"/>
        <v>1</v>
      </c>
      <c r="Q42" s="1" t="str">
        <f t="shared" si="62"/>
        <v>0</v>
      </c>
      <c r="R42" s="1">
        <v>0</v>
      </c>
      <c r="S42" s="1">
        <v>0</v>
      </c>
      <c r="T42" s="1">
        <v>0</v>
      </c>
      <c r="U42" s="1">
        <v>0</v>
      </c>
      <c r="V42" s="1" t="s">
        <v>6</v>
      </c>
      <c r="W42" s="1">
        <v>0</v>
      </c>
      <c r="X42" s="1">
        <v>0</v>
      </c>
      <c r="Y42" s="1" t="s">
        <v>7</v>
      </c>
      <c r="Z42" s="6" t="s">
        <v>7</v>
      </c>
      <c r="AA42" s="1">
        <v>0</v>
      </c>
      <c r="AB42" s="1">
        <v>0</v>
      </c>
      <c r="AC42" s="1">
        <v>0</v>
      </c>
      <c r="AD42" s="1">
        <v>0</v>
      </c>
      <c r="AE42" s="1" t="s">
        <v>6</v>
      </c>
      <c r="AF42" s="1">
        <v>0</v>
      </c>
      <c r="AG42" s="1">
        <v>0</v>
      </c>
      <c r="AH42" s="1" t="s">
        <v>7</v>
      </c>
      <c r="AI42" s="1" t="s">
        <v>7</v>
      </c>
      <c r="AJ42" s="1">
        <v>0</v>
      </c>
      <c r="AK42" s="1">
        <v>0</v>
      </c>
      <c r="AL42" s="1">
        <v>0</v>
      </c>
      <c r="AM42" s="7" t="s">
        <v>7</v>
      </c>
      <c r="AN42" s="1">
        <v>0</v>
      </c>
      <c r="AO42" s="1">
        <v>0</v>
      </c>
      <c r="AP42" s="1">
        <v>0</v>
      </c>
      <c r="AQ42" s="1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9">
        <v>0</v>
      </c>
      <c r="AY42" s="9">
        <v>0</v>
      </c>
      <c r="AZ42" s="10">
        <v>0</v>
      </c>
      <c r="BA42" s="10">
        <v>0</v>
      </c>
      <c r="BB42" s="10">
        <v>0</v>
      </c>
      <c r="BC42" s="10">
        <v>0</v>
      </c>
      <c r="BD42" s="10" t="s">
        <v>7</v>
      </c>
      <c r="BE42" s="10">
        <v>0</v>
      </c>
      <c r="BF42" s="10">
        <v>0</v>
      </c>
      <c r="BG42" s="11">
        <v>0</v>
      </c>
      <c r="BH42" s="11">
        <v>0</v>
      </c>
      <c r="BI42" s="10">
        <v>0</v>
      </c>
      <c r="BJ42" s="10">
        <v>0</v>
      </c>
      <c r="BK42" s="10">
        <v>0</v>
      </c>
      <c r="BL42" s="10">
        <v>0</v>
      </c>
      <c r="BM42" s="10" t="s">
        <v>7</v>
      </c>
      <c r="BN42" s="10">
        <v>0</v>
      </c>
      <c r="BO42" s="10">
        <v>0</v>
      </c>
      <c r="BP42" s="7">
        <v>0</v>
      </c>
      <c r="BQ42" s="7">
        <v>0</v>
      </c>
      <c r="BR42" s="7">
        <v>22.5</v>
      </c>
      <c r="BS42" s="7">
        <v>14</v>
      </c>
      <c r="BT42" s="7">
        <v>127000</v>
      </c>
      <c r="BU42" s="7">
        <v>3800000</v>
      </c>
      <c r="BV42" s="7">
        <v>0</v>
      </c>
      <c r="BW42" s="7">
        <v>49</v>
      </c>
      <c r="BX42" s="7">
        <v>0</v>
      </c>
      <c r="BY42" s="7">
        <v>49</v>
      </c>
      <c r="BZ42" s="7">
        <v>0</v>
      </c>
      <c r="CA42" s="7">
        <v>80</v>
      </c>
      <c r="CB42" s="7">
        <v>264</v>
      </c>
      <c r="CC42" s="7">
        <v>10</v>
      </c>
      <c r="CD42" s="7">
        <v>371000</v>
      </c>
      <c r="CE42" s="7">
        <v>10400000</v>
      </c>
      <c r="CF42" s="7">
        <v>650000</v>
      </c>
      <c r="CG42" s="7">
        <v>53</v>
      </c>
      <c r="CH42" s="7">
        <v>2650000</v>
      </c>
      <c r="CI42" s="7">
        <v>58</v>
      </c>
      <c r="CJ42" s="7">
        <v>2000000</v>
      </c>
      <c r="CK42" s="7">
        <v>76</v>
      </c>
      <c r="CL42" s="12" t="s">
        <v>870</v>
      </c>
      <c r="CM42" s="10" t="s">
        <v>866</v>
      </c>
      <c r="CN42">
        <v>3.85</v>
      </c>
      <c r="CO42">
        <f t="shared" si="16"/>
        <v>0.25974025974025972</v>
      </c>
      <c r="CP42" t="str">
        <f t="shared" si="17"/>
        <v>Draw</v>
      </c>
      <c r="CQ42">
        <f t="shared" si="18"/>
        <v>1</v>
      </c>
      <c r="CR42" t="str">
        <f t="shared" si="19"/>
        <v>2023</v>
      </c>
    </row>
    <row r="43" spans="1:96" x14ac:dyDescent="0.3">
      <c r="A43" s="1">
        <v>42</v>
      </c>
      <c r="B43" s="1" t="s">
        <v>0</v>
      </c>
      <c r="C43" s="14" t="s">
        <v>1</v>
      </c>
      <c r="D43" s="3" t="str">
        <f t="shared" si="63"/>
        <v>NK Aluminij-NK Celje</v>
      </c>
      <c r="E43" s="4" t="s">
        <v>14</v>
      </c>
      <c r="F43" s="5">
        <v>0.80208333333333337</v>
      </c>
      <c r="G43" s="6" t="s">
        <v>18</v>
      </c>
      <c r="H43" s="6" t="s">
        <v>19</v>
      </c>
      <c r="I43" s="6" t="s">
        <v>20</v>
      </c>
      <c r="J43" s="1" t="str">
        <f t="shared" si="57"/>
        <v>2:2</v>
      </c>
      <c r="K43" s="1" t="str">
        <f t="shared" si="58"/>
        <v>1:0</v>
      </c>
      <c r="L43" s="1" t="str">
        <f t="shared" si="59"/>
        <v>2</v>
      </c>
      <c r="M43" s="1" t="str">
        <f t="shared" si="60"/>
        <v>2</v>
      </c>
      <c r="N43" s="1">
        <f t="shared" si="12"/>
        <v>4</v>
      </c>
      <c r="O43" s="1">
        <f t="shared" si="13"/>
        <v>0</v>
      </c>
      <c r="P43" s="1" t="str">
        <f t="shared" si="61"/>
        <v>1</v>
      </c>
      <c r="Q43" s="1" t="str">
        <f t="shared" si="62"/>
        <v>0</v>
      </c>
      <c r="R43" s="1">
        <v>0</v>
      </c>
      <c r="S43" s="1">
        <v>0</v>
      </c>
      <c r="T43" s="1">
        <v>0</v>
      </c>
      <c r="U43" s="1">
        <v>0</v>
      </c>
      <c r="V43" s="1" t="s">
        <v>6</v>
      </c>
      <c r="W43" s="1">
        <v>0</v>
      </c>
      <c r="X43" s="1">
        <v>0</v>
      </c>
      <c r="Y43" s="1" t="s">
        <v>7</v>
      </c>
      <c r="Z43" s="6" t="s">
        <v>7</v>
      </c>
      <c r="AA43" s="1">
        <v>0</v>
      </c>
      <c r="AB43" s="1">
        <v>0</v>
      </c>
      <c r="AC43" s="1">
        <v>0</v>
      </c>
      <c r="AD43" s="1">
        <v>0</v>
      </c>
      <c r="AE43" s="1" t="s">
        <v>6</v>
      </c>
      <c r="AF43" s="1">
        <v>0</v>
      </c>
      <c r="AG43" s="1">
        <v>0</v>
      </c>
      <c r="AH43" s="1" t="s">
        <v>7</v>
      </c>
      <c r="AI43" s="1" t="s">
        <v>7</v>
      </c>
      <c r="AJ43" s="1">
        <v>0</v>
      </c>
      <c r="AK43" s="1">
        <v>0</v>
      </c>
      <c r="AL43" s="1">
        <v>0</v>
      </c>
      <c r="AM43" s="7" t="s">
        <v>7</v>
      </c>
      <c r="AN43" s="1">
        <v>0</v>
      </c>
      <c r="AO43" s="1">
        <v>0</v>
      </c>
      <c r="AP43" s="1">
        <v>0</v>
      </c>
      <c r="AQ43" s="1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9">
        <v>0</v>
      </c>
      <c r="AY43" s="9">
        <v>0</v>
      </c>
      <c r="AZ43" s="10">
        <v>0</v>
      </c>
      <c r="BA43" s="10">
        <v>0</v>
      </c>
      <c r="BB43" s="10">
        <v>0</v>
      </c>
      <c r="BC43" s="10">
        <v>0</v>
      </c>
      <c r="BD43" s="10" t="s">
        <v>7</v>
      </c>
      <c r="BE43" s="10">
        <v>0</v>
      </c>
      <c r="BF43" s="10">
        <v>0</v>
      </c>
      <c r="BG43" s="11">
        <v>0</v>
      </c>
      <c r="BH43" s="11">
        <v>0</v>
      </c>
      <c r="BI43" s="10">
        <v>0</v>
      </c>
      <c r="BJ43" s="10">
        <v>0</v>
      </c>
      <c r="BK43" s="10">
        <v>0</v>
      </c>
      <c r="BL43" s="10">
        <v>0</v>
      </c>
      <c r="BM43" s="10" t="s">
        <v>7</v>
      </c>
      <c r="BN43" s="10">
        <v>0</v>
      </c>
      <c r="BO43" s="10">
        <v>0</v>
      </c>
      <c r="BP43" s="7">
        <v>0</v>
      </c>
      <c r="BQ43" s="7">
        <v>0</v>
      </c>
      <c r="BR43" s="7">
        <v>22.5</v>
      </c>
      <c r="BS43" s="7">
        <v>14</v>
      </c>
      <c r="BT43" s="7">
        <v>127000</v>
      </c>
      <c r="BU43" s="7">
        <v>3800000</v>
      </c>
      <c r="BV43" s="7">
        <v>0</v>
      </c>
      <c r="BW43" s="7">
        <v>49</v>
      </c>
      <c r="BX43" s="7">
        <v>0</v>
      </c>
      <c r="BY43" s="7">
        <v>49</v>
      </c>
      <c r="BZ43" s="7">
        <v>0</v>
      </c>
      <c r="CA43" s="7">
        <v>80</v>
      </c>
      <c r="CB43" s="7">
        <v>264</v>
      </c>
      <c r="CC43" s="7">
        <v>10</v>
      </c>
      <c r="CD43" s="7">
        <v>371000</v>
      </c>
      <c r="CE43" s="7">
        <v>10400000</v>
      </c>
      <c r="CF43" s="7">
        <v>650000</v>
      </c>
      <c r="CG43" s="7">
        <v>53</v>
      </c>
      <c r="CH43" s="7">
        <v>2650000</v>
      </c>
      <c r="CI43" s="7">
        <v>58</v>
      </c>
      <c r="CJ43" s="7">
        <v>2000000</v>
      </c>
      <c r="CK43" s="7">
        <v>76</v>
      </c>
      <c r="CL43" s="12" t="s">
        <v>870</v>
      </c>
      <c r="CM43" s="10" t="s">
        <v>867</v>
      </c>
      <c r="CN43">
        <v>3.5</v>
      </c>
      <c r="CO43">
        <f t="shared" si="16"/>
        <v>0.2857142857142857</v>
      </c>
      <c r="CP43" t="str">
        <f t="shared" si="17"/>
        <v>Draw</v>
      </c>
      <c r="CQ43">
        <f t="shared" si="18"/>
        <v>1</v>
      </c>
      <c r="CR43" t="str">
        <f t="shared" si="19"/>
        <v>2023</v>
      </c>
    </row>
    <row r="44" spans="1:96" x14ac:dyDescent="0.3">
      <c r="A44" s="1">
        <v>43</v>
      </c>
      <c r="B44" s="1" t="s">
        <v>0</v>
      </c>
      <c r="C44" s="14" t="s">
        <v>1</v>
      </c>
      <c r="D44" s="3" t="str">
        <f t="shared" ref="D44:D46" si="64">CONCATENATE(G44, "-", H44)</f>
        <v>NK Aluminij-NK Celje</v>
      </c>
      <c r="E44" s="40" t="s">
        <v>14</v>
      </c>
      <c r="F44" s="5">
        <v>0.80208333333333337</v>
      </c>
      <c r="G44" s="6" t="s">
        <v>18</v>
      </c>
      <c r="H44" s="6" t="s">
        <v>19</v>
      </c>
      <c r="I44" s="6" t="s">
        <v>20</v>
      </c>
      <c r="J44" s="1" t="str">
        <f t="shared" si="57"/>
        <v>2:2</v>
      </c>
      <c r="K44" s="1" t="str">
        <f t="shared" si="58"/>
        <v>1:0</v>
      </c>
      <c r="L44" s="1" t="str">
        <f t="shared" si="59"/>
        <v>2</v>
      </c>
      <c r="M44" s="1" t="str">
        <f t="shared" si="60"/>
        <v>2</v>
      </c>
      <c r="N44" s="1">
        <f t="shared" si="12"/>
        <v>4</v>
      </c>
      <c r="O44" s="1">
        <f t="shared" si="13"/>
        <v>0</v>
      </c>
      <c r="P44" s="1" t="str">
        <f t="shared" si="61"/>
        <v>1</v>
      </c>
      <c r="Q44" s="1" t="str">
        <f t="shared" si="62"/>
        <v>0</v>
      </c>
      <c r="R44" s="1">
        <v>0</v>
      </c>
      <c r="S44" s="1">
        <v>0</v>
      </c>
      <c r="T44" s="1">
        <v>0</v>
      </c>
      <c r="U44" s="1">
        <v>0</v>
      </c>
      <c r="V44" s="1" t="s">
        <v>6</v>
      </c>
      <c r="W44" s="1">
        <v>0</v>
      </c>
      <c r="X44" s="1">
        <v>0</v>
      </c>
      <c r="Y44" s="1" t="s">
        <v>7</v>
      </c>
      <c r="Z44" s="6" t="s">
        <v>7</v>
      </c>
      <c r="AA44" s="1">
        <v>0</v>
      </c>
      <c r="AB44" s="1">
        <v>0</v>
      </c>
      <c r="AC44" s="1">
        <v>0</v>
      </c>
      <c r="AD44" s="1">
        <v>0</v>
      </c>
      <c r="AE44" s="1" t="s">
        <v>6</v>
      </c>
      <c r="AF44" s="1">
        <v>0</v>
      </c>
      <c r="AG44" s="1">
        <v>0</v>
      </c>
      <c r="AH44" s="1" t="s">
        <v>7</v>
      </c>
      <c r="AI44" s="1" t="s">
        <v>7</v>
      </c>
      <c r="AJ44" s="1">
        <v>0</v>
      </c>
      <c r="AK44" s="1">
        <v>0</v>
      </c>
      <c r="AL44" s="1">
        <v>0</v>
      </c>
      <c r="AM44" s="7" t="s">
        <v>7</v>
      </c>
      <c r="AN44" s="1">
        <v>0</v>
      </c>
      <c r="AO44" s="1">
        <v>0</v>
      </c>
      <c r="AP44" s="1">
        <v>0</v>
      </c>
      <c r="AQ44" s="1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9">
        <v>0</v>
      </c>
      <c r="AY44" s="9">
        <v>0</v>
      </c>
      <c r="AZ44" s="10">
        <v>0</v>
      </c>
      <c r="BA44" s="10">
        <v>0</v>
      </c>
      <c r="BB44" s="10">
        <v>0</v>
      </c>
      <c r="BC44" s="10">
        <v>0</v>
      </c>
      <c r="BD44" s="10" t="s">
        <v>7</v>
      </c>
      <c r="BE44" s="10">
        <v>0</v>
      </c>
      <c r="BF44" s="10">
        <v>0</v>
      </c>
      <c r="BG44" s="11">
        <v>0</v>
      </c>
      <c r="BH44" s="11">
        <v>0</v>
      </c>
      <c r="BI44" s="10">
        <v>0</v>
      </c>
      <c r="BJ44" s="10">
        <v>0</v>
      </c>
      <c r="BK44" s="10">
        <v>0</v>
      </c>
      <c r="BL44" s="10">
        <v>0</v>
      </c>
      <c r="BM44" s="10" t="s">
        <v>7</v>
      </c>
      <c r="BN44" s="10">
        <v>0</v>
      </c>
      <c r="BO44" s="10">
        <v>0</v>
      </c>
      <c r="BP44" s="7">
        <v>0</v>
      </c>
      <c r="BQ44" s="7">
        <v>0</v>
      </c>
      <c r="BR44" s="7">
        <v>22.5</v>
      </c>
      <c r="BS44" s="7">
        <v>14</v>
      </c>
      <c r="BT44" s="7">
        <v>127000</v>
      </c>
      <c r="BU44" s="7">
        <v>3800000</v>
      </c>
      <c r="BV44" s="7">
        <v>0</v>
      </c>
      <c r="BW44" s="7">
        <v>49</v>
      </c>
      <c r="BX44" s="7">
        <v>0</v>
      </c>
      <c r="BY44" s="7">
        <v>49</v>
      </c>
      <c r="BZ44" s="7">
        <v>0</v>
      </c>
      <c r="CA44" s="7">
        <v>80</v>
      </c>
      <c r="CB44" s="7">
        <v>264</v>
      </c>
      <c r="CC44" s="7">
        <v>10</v>
      </c>
      <c r="CD44" s="7">
        <v>371000</v>
      </c>
      <c r="CE44" s="7">
        <v>10400000</v>
      </c>
      <c r="CF44" s="7">
        <v>650000</v>
      </c>
      <c r="CG44" s="7">
        <v>53</v>
      </c>
      <c r="CH44" s="7">
        <v>2650000</v>
      </c>
      <c r="CI44" s="7">
        <v>58</v>
      </c>
      <c r="CJ44" s="7">
        <v>2000000</v>
      </c>
      <c r="CK44" s="7">
        <v>76</v>
      </c>
      <c r="CL44" s="12" t="s">
        <v>871</v>
      </c>
      <c r="CM44" s="10" t="s">
        <v>861</v>
      </c>
      <c r="CN44">
        <v>1.77</v>
      </c>
      <c r="CO44">
        <f t="shared" si="16"/>
        <v>0.56497175141242939</v>
      </c>
      <c r="CP44" t="str">
        <f t="shared" si="17"/>
        <v>Draw</v>
      </c>
      <c r="CQ44">
        <f t="shared" si="18"/>
        <v>0</v>
      </c>
      <c r="CR44" t="str">
        <f t="shared" si="19"/>
        <v>2023</v>
      </c>
    </row>
    <row r="45" spans="1:96" x14ac:dyDescent="0.3">
      <c r="A45" s="1">
        <v>44</v>
      </c>
      <c r="B45" s="1" t="s">
        <v>0</v>
      </c>
      <c r="C45" s="14" t="s">
        <v>1</v>
      </c>
      <c r="D45" s="3" t="str">
        <f t="shared" si="64"/>
        <v>NK Aluminij-NK Celje</v>
      </c>
      <c r="E45" s="40" t="s">
        <v>14</v>
      </c>
      <c r="F45" s="5">
        <v>0.80208333333333337</v>
      </c>
      <c r="G45" s="6" t="s">
        <v>18</v>
      </c>
      <c r="H45" s="6" t="s">
        <v>19</v>
      </c>
      <c r="I45" s="6" t="s">
        <v>20</v>
      </c>
      <c r="J45" s="1" t="str">
        <f t="shared" si="57"/>
        <v>2:2</v>
      </c>
      <c r="K45" s="1" t="str">
        <f t="shared" si="58"/>
        <v>1:0</v>
      </c>
      <c r="L45" s="1" t="str">
        <f t="shared" si="59"/>
        <v>2</v>
      </c>
      <c r="M45" s="1" t="str">
        <f t="shared" si="60"/>
        <v>2</v>
      </c>
      <c r="N45" s="1">
        <f t="shared" si="12"/>
        <v>4</v>
      </c>
      <c r="O45" s="1">
        <f t="shared" si="13"/>
        <v>0</v>
      </c>
      <c r="P45" s="1" t="str">
        <f t="shared" si="61"/>
        <v>1</v>
      </c>
      <c r="Q45" s="1" t="str">
        <f t="shared" si="62"/>
        <v>0</v>
      </c>
      <c r="R45" s="1">
        <v>0</v>
      </c>
      <c r="S45" s="1">
        <v>0</v>
      </c>
      <c r="T45" s="1">
        <v>0</v>
      </c>
      <c r="U45" s="1">
        <v>0</v>
      </c>
      <c r="V45" s="1" t="s">
        <v>6</v>
      </c>
      <c r="W45" s="1">
        <v>0</v>
      </c>
      <c r="X45" s="1">
        <v>0</v>
      </c>
      <c r="Y45" s="1" t="s">
        <v>7</v>
      </c>
      <c r="Z45" s="6" t="s">
        <v>7</v>
      </c>
      <c r="AA45" s="1">
        <v>0</v>
      </c>
      <c r="AB45" s="1">
        <v>0</v>
      </c>
      <c r="AC45" s="1">
        <v>0</v>
      </c>
      <c r="AD45" s="1">
        <v>0</v>
      </c>
      <c r="AE45" s="1" t="s">
        <v>6</v>
      </c>
      <c r="AF45" s="1">
        <v>0</v>
      </c>
      <c r="AG45" s="1">
        <v>0</v>
      </c>
      <c r="AH45" s="1" t="s">
        <v>7</v>
      </c>
      <c r="AI45" s="1" t="s">
        <v>7</v>
      </c>
      <c r="AJ45" s="1">
        <v>0</v>
      </c>
      <c r="AK45" s="1">
        <v>0</v>
      </c>
      <c r="AL45" s="1">
        <v>0</v>
      </c>
      <c r="AM45" s="7" t="s">
        <v>7</v>
      </c>
      <c r="AN45" s="1">
        <v>0</v>
      </c>
      <c r="AO45" s="1">
        <v>0</v>
      </c>
      <c r="AP45" s="1">
        <v>0</v>
      </c>
      <c r="AQ45" s="1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9">
        <v>0</v>
      </c>
      <c r="AY45" s="9">
        <v>0</v>
      </c>
      <c r="AZ45" s="10">
        <v>0</v>
      </c>
      <c r="BA45" s="10">
        <v>0</v>
      </c>
      <c r="BB45" s="10">
        <v>0</v>
      </c>
      <c r="BC45" s="10">
        <v>0</v>
      </c>
      <c r="BD45" s="10" t="s">
        <v>7</v>
      </c>
      <c r="BE45" s="10">
        <v>0</v>
      </c>
      <c r="BF45" s="10">
        <v>0</v>
      </c>
      <c r="BG45" s="11">
        <v>0</v>
      </c>
      <c r="BH45" s="11">
        <v>0</v>
      </c>
      <c r="BI45" s="10">
        <v>0</v>
      </c>
      <c r="BJ45" s="10">
        <v>0</v>
      </c>
      <c r="BK45" s="10">
        <v>0</v>
      </c>
      <c r="BL45" s="10">
        <v>0</v>
      </c>
      <c r="BM45" s="10" t="s">
        <v>7</v>
      </c>
      <c r="BN45" s="10">
        <v>0</v>
      </c>
      <c r="BO45" s="10">
        <v>0</v>
      </c>
      <c r="BP45" s="7">
        <v>0</v>
      </c>
      <c r="BQ45" s="7">
        <v>0</v>
      </c>
      <c r="BR45" s="7">
        <v>22.5</v>
      </c>
      <c r="BS45" s="7">
        <v>14</v>
      </c>
      <c r="BT45" s="7">
        <v>127000</v>
      </c>
      <c r="BU45" s="7">
        <v>3800000</v>
      </c>
      <c r="BV45" s="7">
        <v>0</v>
      </c>
      <c r="BW45" s="7">
        <v>49</v>
      </c>
      <c r="BX45" s="7">
        <v>0</v>
      </c>
      <c r="BY45" s="7">
        <v>49</v>
      </c>
      <c r="BZ45" s="7">
        <v>0</v>
      </c>
      <c r="CA45" s="7">
        <v>80</v>
      </c>
      <c r="CB45" s="7">
        <v>264</v>
      </c>
      <c r="CC45" s="7">
        <v>10</v>
      </c>
      <c r="CD45" s="7">
        <v>371000</v>
      </c>
      <c r="CE45" s="7">
        <v>10400000</v>
      </c>
      <c r="CF45" s="7">
        <v>650000</v>
      </c>
      <c r="CG45" s="7">
        <v>53</v>
      </c>
      <c r="CH45" s="7">
        <v>2650000</v>
      </c>
      <c r="CI45" s="7">
        <v>58</v>
      </c>
      <c r="CJ45" s="7">
        <v>2000000</v>
      </c>
      <c r="CK45" s="7">
        <v>76</v>
      </c>
      <c r="CL45" s="12" t="s">
        <v>871</v>
      </c>
      <c r="CM45" s="10" t="s">
        <v>866</v>
      </c>
      <c r="CN45">
        <v>1.75</v>
      </c>
      <c r="CO45">
        <f t="shared" si="16"/>
        <v>0.5714285714285714</v>
      </c>
      <c r="CP45" t="str">
        <f t="shared" si="17"/>
        <v>Draw</v>
      </c>
      <c r="CQ45">
        <f t="shared" si="18"/>
        <v>0</v>
      </c>
      <c r="CR45" t="str">
        <f t="shared" si="19"/>
        <v>2023</v>
      </c>
    </row>
    <row r="46" spans="1:96" ht="15" thickBot="1" x14ac:dyDescent="0.35">
      <c r="A46" s="1">
        <v>45</v>
      </c>
      <c r="B46" s="1" t="s">
        <v>0</v>
      </c>
      <c r="C46" s="14" t="s">
        <v>1</v>
      </c>
      <c r="D46" s="3" t="str">
        <f t="shared" si="64"/>
        <v>NK Aluminij-NK Celje</v>
      </c>
      <c r="E46" s="40" t="s">
        <v>14</v>
      </c>
      <c r="F46" s="5">
        <v>0.80208333333333337</v>
      </c>
      <c r="G46" s="6" t="s">
        <v>18</v>
      </c>
      <c r="H46" s="6" t="s">
        <v>19</v>
      </c>
      <c r="I46" s="6" t="s">
        <v>20</v>
      </c>
      <c r="J46" s="1" t="str">
        <f t="shared" si="57"/>
        <v>2:2</v>
      </c>
      <c r="K46" s="1" t="str">
        <f t="shared" si="58"/>
        <v>1:0</v>
      </c>
      <c r="L46" s="1" t="str">
        <f t="shared" si="59"/>
        <v>2</v>
      </c>
      <c r="M46" s="1" t="str">
        <f t="shared" si="60"/>
        <v>2</v>
      </c>
      <c r="N46" s="1">
        <f t="shared" si="12"/>
        <v>4</v>
      </c>
      <c r="O46" s="1">
        <f t="shared" si="13"/>
        <v>0</v>
      </c>
      <c r="P46" s="1" t="str">
        <f t="shared" si="61"/>
        <v>1</v>
      </c>
      <c r="Q46" s="1" t="str">
        <f t="shared" si="62"/>
        <v>0</v>
      </c>
      <c r="R46" s="1">
        <v>0</v>
      </c>
      <c r="S46" s="1">
        <v>0</v>
      </c>
      <c r="T46" s="1">
        <v>0</v>
      </c>
      <c r="U46" s="1">
        <v>0</v>
      </c>
      <c r="V46" s="1" t="s">
        <v>6</v>
      </c>
      <c r="W46" s="1">
        <v>0</v>
      </c>
      <c r="X46" s="1">
        <v>0</v>
      </c>
      <c r="Y46" s="1" t="s">
        <v>7</v>
      </c>
      <c r="Z46" s="6" t="s">
        <v>7</v>
      </c>
      <c r="AA46" s="1">
        <v>0</v>
      </c>
      <c r="AB46" s="1">
        <v>0</v>
      </c>
      <c r="AC46" s="1">
        <v>0</v>
      </c>
      <c r="AD46" s="1">
        <v>0</v>
      </c>
      <c r="AE46" s="1" t="s">
        <v>6</v>
      </c>
      <c r="AF46" s="1">
        <v>0</v>
      </c>
      <c r="AG46" s="1">
        <v>0</v>
      </c>
      <c r="AH46" s="1" t="s">
        <v>7</v>
      </c>
      <c r="AI46" s="1" t="s">
        <v>7</v>
      </c>
      <c r="AJ46" s="1">
        <v>0</v>
      </c>
      <c r="AK46" s="1">
        <v>0</v>
      </c>
      <c r="AL46" s="1">
        <v>0</v>
      </c>
      <c r="AM46" s="7" t="s">
        <v>7</v>
      </c>
      <c r="AN46" s="1">
        <v>0</v>
      </c>
      <c r="AO46" s="1">
        <v>0</v>
      </c>
      <c r="AP46" s="1">
        <v>0</v>
      </c>
      <c r="AQ46" s="1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9">
        <v>0</v>
      </c>
      <c r="AY46" s="9">
        <v>0</v>
      </c>
      <c r="AZ46" s="10">
        <v>0</v>
      </c>
      <c r="BA46" s="10">
        <v>0</v>
      </c>
      <c r="BB46" s="10">
        <v>0</v>
      </c>
      <c r="BC46" s="10">
        <v>0</v>
      </c>
      <c r="BD46" s="10" t="s">
        <v>7</v>
      </c>
      <c r="BE46" s="10">
        <v>0</v>
      </c>
      <c r="BF46" s="10">
        <v>0</v>
      </c>
      <c r="BG46" s="11">
        <v>0</v>
      </c>
      <c r="BH46" s="11">
        <v>0</v>
      </c>
      <c r="BI46" s="10">
        <v>0</v>
      </c>
      <c r="BJ46" s="10">
        <v>0</v>
      </c>
      <c r="BK46" s="10">
        <v>0</v>
      </c>
      <c r="BL46" s="10">
        <v>0</v>
      </c>
      <c r="BM46" s="10" t="s">
        <v>7</v>
      </c>
      <c r="BN46" s="10">
        <v>0</v>
      </c>
      <c r="BO46" s="10">
        <v>0</v>
      </c>
      <c r="BP46" s="7">
        <v>0</v>
      </c>
      <c r="BQ46" s="7">
        <v>0</v>
      </c>
      <c r="BR46" s="7">
        <v>22.5</v>
      </c>
      <c r="BS46" s="7">
        <v>14</v>
      </c>
      <c r="BT46" s="7">
        <v>127000</v>
      </c>
      <c r="BU46" s="7">
        <v>3800000</v>
      </c>
      <c r="BV46" s="7">
        <v>0</v>
      </c>
      <c r="BW46" s="7">
        <v>49</v>
      </c>
      <c r="BX46" s="7">
        <v>0</v>
      </c>
      <c r="BY46" s="7">
        <v>49</v>
      </c>
      <c r="BZ46" s="7">
        <v>0</v>
      </c>
      <c r="CA46" s="7">
        <v>80</v>
      </c>
      <c r="CB46" s="7">
        <v>264</v>
      </c>
      <c r="CC46" s="7">
        <v>10</v>
      </c>
      <c r="CD46" s="7">
        <v>371000</v>
      </c>
      <c r="CE46" s="7">
        <v>10400000</v>
      </c>
      <c r="CF46" s="7">
        <v>650000</v>
      </c>
      <c r="CG46" s="7">
        <v>53</v>
      </c>
      <c r="CH46" s="7">
        <v>2650000</v>
      </c>
      <c r="CI46" s="7">
        <v>58</v>
      </c>
      <c r="CJ46" s="7">
        <v>2000000</v>
      </c>
      <c r="CK46" s="7">
        <v>76</v>
      </c>
      <c r="CL46" s="12" t="s">
        <v>871</v>
      </c>
      <c r="CM46" s="10" t="s">
        <v>867</v>
      </c>
      <c r="CN46">
        <v>1.73</v>
      </c>
      <c r="CO46">
        <f t="shared" si="16"/>
        <v>0.5780346820809249</v>
      </c>
      <c r="CP46" t="str">
        <f t="shared" si="17"/>
        <v>Draw</v>
      </c>
      <c r="CQ46">
        <f t="shared" si="18"/>
        <v>0</v>
      </c>
      <c r="CR46" t="str">
        <f t="shared" si="19"/>
        <v>2023</v>
      </c>
    </row>
    <row r="47" spans="1:96" ht="15" thickBot="1" x14ac:dyDescent="0.35">
      <c r="A47" s="1">
        <v>46</v>
      </c>
      <c r="B47" s="1" t="s">
        <v>0</v>
      </c>
      <c r="C47" s="2" t="s">
        <v>21</v>
      </c>
      <c r="D47" s="3" t="str">
        <f t="shared" si="0"/>
        <v>FC Koper-NK Radomlje</v>
      </c>
      <c r="E47" s="4" t="s">
        <v>22</v>
      </c>
      <c r="F47" s="5">
        <v>0.6875</v>
      </c>
      <c r="G47" s="6" t="s">
        <v>11</v>
      </c>
      <c r="H47" s="6" t="s">
        <v>15</v>
      </c>
      <c r="I47" s="6" t="s">
        <v>23</v>
      </c>
      <c r="J47" s="1" t="str">
        <f t="shared" si="1"/>
        <v>1:0</v>
      </c>
      <c r="K47" s="1" t="str">
        <f t="shared" si="2"/>
        <v>1:0</v>
      </c>
      <c r="L47" s="1" t="str">
        <f t="shared" si="3"/>
        <v>1</v>
      </c>
      <c r="M47" s="1" t="str">
        <f t="shared" si="4"/>
        <v>0</v>
      </c>
      <c r="N47" s="1">
        <f t="shared" si="12"/>
        <v>1</v>
      </c>
      <c r="O47" s="1">
        <f t="shared" si="13"/>
        <v>1</v>
      </c>
      <c r="P47" s="1" t="str">
        <f t="shared" si="5"/>
        <v>1</v>
      </c>
      <c r="Q47" s="1" t="str">
        <f t="shared" si="6"/>
        <v>0</v>
      </c>
      <c r="R47" s="1">
        <v>1</v>
      </c>
      <c r="S47" s="1">
        <v>1</v>
      </c>
      <c r="T47" s="1">
        <v>0</v>
      </c>
      <c r="U47" s="1">
        <v>0</v>
      </c>
      <c r="V47" s="1" t="s">
        <v>24</v>
      </c>
      <c r="W47" s="1">
        <v>1</v>
      </c>
      <c r="X47" s="1">
        <v>3</v>
      </c>
      <c r="Y47" s="1" t="s">
        <v>25</v>
      </c>
      <c r="Z47" s="6" t="s">
        <v>26</v>
      </c>
      <c r="AA47" s="1">
        <v>1</v>
      </c>
      <c r="AB47" s="1">
        <v>0</v>
      </c>
      <c r="AC47" s="1">
        <v>0</v>
      </c>
      <c r="AD47" s="1">
        <v>1</v>
      </c>
      <c r="AE47" s="1" t="s">
        <v>27</v>
      </c>
      <c r="AF47" s="1">
        <v>-4</v>
      </c>
      <c r="AG47" s="1">
        <v>0</v>
      </c>
      <c r="AH47" s="1" t="s">
        <v>7</v>
      </c>
      <c r="AI47" s="1" t="s">
        <v>28</v>
      </c>
      <c r="AJ47" s="1">
        <v>0</v>
      </c>
      <c r="AK47" s="1">
        <v>0</v>
      </c>
      <c r="AL47" s="1">
        <v>0</v>
      </c>
      <c r="AM47" s="7" t="s">
        <v>7</v>
      </c>
      <c r="AN47" s="1">
        <v>0</v>
      </c>
      <c r="AO47" s="1">
        <v>0</v>
      </c>
      <c r="AP47" s="1">
        <v>0</v>
      </c>
      <c r="AQ47" s="1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9">
        <v>0</v>
      </c>
      <c r="AY47" s="9">
        <v>0</v>
      </c>
      <c r="AZ47" s="10">
        <v>1</v>
      </c>
      <c r="BA47" s="10">
        <v>1</v>
      </c>
      <c r="BB47" s="10">
        <v>0</v>
      </c>
      <c r="BC47" s="10">
        <v>0</v>
      </c>
      <c r="BD47" s="10" t="s">
        <v>24</v>
      </c>
      <c r="BE47" s="10">
        <v>1</v>
      </c>
      <c r="BF47" s="10">
        <v>3</v>
      </c>
      <c r="BG47" s="11" t="s">
        <v>25</v>
      </c>
      <c r="BH47" s="11">
        <v>1</v>
      </c>
      <c r="BI47" s="10">
        <v>0</v>
      </c>
      <c r="BJ47" s="10">
        <v>0</v>
      </c>
      <c r="BK47" s="10">
        <v>0</v>
      </c>
      <c r="BL47" s="10">
        <v>0</v>
      </c>
      <c r="BM47" s="10" t="s">
        <v>6</v>
      </c>
      <c r="BN47" s="10">
        <v>0</v>
      </c>
      <c r="BO47" s="10">
        <v>0</v>
      </c>
      <c r="BP47" s="7" t="s">
        <v>7</v>
      </c>
      <c r="BQ47" s="7" t="s">
        <v>7</v>
      </c>
      <c r="BR47" s="7">
        <v>24.6</v>
      </c>
      <c r="BS47" s="7">
        <v>15</v>
      </c>
      <c r="BT47" s="7">
        <v>210000</v>
      </c>
      <c r="BU47" s="7">
        <v>6100000</v>
      </c>
      <c r="BV47" s="7">
        <v>0</v>
      </c>
      <c r="BW47" s="7">
        <v>52</v>
      </c>
      <c r="BX47" s="7">
        <v>2730000</v>
      </c>
      <c r="BY47" s="7">
        <v>55</v>
      </c>
      <c r="BZ47" s="7">
        <v>2730000</v>
      </c>
      <c r="CA47" s="7">
        <v>77</v>
      </c>
      <c r="CB47" s="7">
        <v>24</v>
      </c>
      <c r="CC47" s="7">
        <v>13</v>
      </c>
      <c r="CD47" s="7">
        <v>156000</v>
      </c>
      <c r="CE47" s="7">
        <v>4200000</v>
      </c>
      <c r="CF47" s="7">
        <v>0</v>
      </c>
      <c r="CG47" s="7">
        <v>54</v>
      </c>
      <c r="CH47" s="7">
        <v>500000</v>
      </c>
      <c r="CI47" s="7">
        <v>50</v>
      </c>
      <c r="CJ47" s="7">
        <v>500000</v>
      </c>
      <c r="CK47" s="7">
        <v>97</v>
      </c>
      <c r="CL47" s="12" t="s">
        <v>868</v>
      </c>
      <c r="CM47" s="10" t="s">
        <v>861</v>
      </c>
      <c r="CN47">
        <v>1.93</v>
      </c>
      <c r="CO47">
        <f t="shared" si="16"/>
        <v>0.5181347150259068</v>
      </c>
      <c r="CP47" t="str">
        <f t="shared" si="17"/>
        <v>Home Win</v>
      </c>
      <c r="CQ47">
        <f t="shared" si="18"/>
        <v>1</v>
      </c>
      <c r="CR47" t="str">
        <f t="shared" si="19"/>
        <v>2023</v>
      </c>
    </row>
    <row r="48" spans="1:96" ht="15" thickBot="1" x14ac:dyDescent="0.35">
      <c r="A48" s="1">
        <v>47</v>
      </c>
      <c r="B48" s="1" t="s">
        <v>0</v>
      </c>
      <c r="C48" s="2" t="s">
        <v>21</v>
      </c>
      <c r="D48" s="3" t="str">
        <f t="shared" ref="D48:D49" si="65">CONCATENATE(G48, "-", H48)</f>
        <v>FC Koper-NK Radomlje</v>
      </c>
      <c r="E48" s="4" t="s">
        <v>22</v>
      </c>
      <c r="F48" s="5">
        <v>0.6875</v>
      </c>
      <c r="G48" s="6" t="s">
        <v>11</v>
      </c>
      <c r="H48" s="6" t="s">
        <v>15</v>
      </c>
      <c r="I48" s="6" t="s">
        <v>23</v>
      </c>
      <c r="J48" s="1" t="str">
        <f t="shared" ref="J48:J55" si="66">LEFT(I48, FIND(" (", I48) - 1)</f>
        <v>1:0</v>
      </c>
      <c r="K48" s="1" t="str">
        <f t="shared" ref="K48:K55" si="67">MID(I48, FIND("(", I48) + 1, FIND(")", I48) - FIND("(", I48) - 1)</f>
        <v>1:0</v>
      </c>
      <c r="L48" s="1" t="str">
        <f t="shared" ref="L48:L55" si="68">LEFT(J48, FIND(":", J48) - 1)</f>
        <v>1</v>
      </c>
      <c r="M48" s="1" t="str">
        <f t="shared" ref="M48:M55" si="69">RIGHT(J48, LEN(J48) - FIND(":", J48))</f>
        <v>0</v>
      </c>
      <c r="N48" s="1">
        <f t="shared" si="12"/>
        <v>1</v>
      </c>
      <c r="O48" s="1">
        <f t="shared" si="13"/>
        <v>1</v>
      </c>
      <c r="P48" s="1" t="str">
        <f t="shared" ref="P48:P55" si="70">LEFT(K48, FIND(":", K48) - 1)</f>
        <v>1</v>
      </c>
      <c r="Q48" s="1" t="str">
        <f t="shared" ref="Q48:Q55" si="71">RIGHT(K48, LEN(K48) - FIND(":", K48))</f>
        <v>0</v>
      </c>
      <c r="R48" s="1">
        <v>1</v>
      </c>
      <c r="S48" s="1">
        <v>1</v>
      </c>
      <c r="T48" s="1">
        <v>0</v>
      </c>
      <c r="U48" s="1">
        <v>0</v>
      </c>
      <c r="V48" s="1" t="s">
        <v>24</v>
      </c>
      <c r="W48" s="1">
        <v>1</v>
      </c>
      <c r="X48" s="1">
        <v>3</v>
      </c>
      <c r="Y48" s="1" t="s">
        <v>25</v>
      </c>
      <c r="Z48" s="6" t="s">
        <v>26</v>
      </c>
      <c r="AA48" s="1">
        <v>1</v>
      </c>
      <c r="AB48" s="1">
        <v>0</v>
      </c>
      <c r="AC48" s="1">
        <v>0</v>
      </c>
      <c r="AD48" s="1">
        <v>1</v>
      </c>
      <c r="AE48" s="1" t="s">
        <v>27</v>
      </c>
      <c r="AF48" s="1">
        <v>-4</v>
      </c>
      <c r="AG48" s="1">
        <v>0</v>
      </c>
      <c r="AH48" s="1" t="s">
        <v>7</v>
      </c>
      <c r="AI48" s="1" t="s">
        <v>28</v>
      </c>
      <c r="AJ48" s="1">
        <v>0</v>
      </c>
      <c r="AK48" s="1">
        <v>0</v>
      </c>
      <c r="AL48" s="1">
        <v>0</v>
      </c>
      <c r="AM48" s="7" t="s">
        <v>7</v>
      </c>
      <c r="AN48" s="1">
        <v>0</v>
      </c>
      <c r="AO48" s="1">
        <v>0</v>
      </c>
      <c r="AP48" s="1">
        <v>0</v>
      </c>
      <c r="AQ48" s="1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9">
        <v>0</v>
      </c>
      <c r="AY48" s="9">
        <v>0</v>
      </c>
      <c r="AZ48" s="10">
        <v>1</v>
      </c>
      <c r="BA48" s="10">
        <v>1</v>
      </c>
      <c r="BB48" s="10">
        <v>0</v>
      </c>
      <c r="BC48" s="10">
        <v>0</v>
      </c>
      <c r="BD48" s="10" t="s">
        <v>24</v>
      </c>
      <c r="BE48" s="10">
        <v>1</v>
      </c>
      <c r="BF48" s="10">
        <v>3</v>
      </c>
      <c r="BG48" s="11" t="s">
        <v>25</v>
      </c>
      <c r="BH48" s="11">
        <v>1</v>
      </c>
      <c r="BI48" s="10">
        <v>0</v>
      </c>
      <c r="BJ48" s="10">
        <v>0</v>
      </c>
      <c r="BK48" s="10">
        <v>0</v>
      </c>
      <c r="BL48" s="10">
        <v>0</v>
      </c>
      <c r="BM48" s="10" t="s">
        <v>6</v>
      </c>
      <c r="BN48" s="10">
        <v>0</v>
      </c>
      <c r="BO48" s="10">
        <v>0</v>
      </c>
      <c r="BP48" s="7" t="s">
        <v>7</v>
      </c>
      <c r="BQ48" s="7" t="s">
        <v>7</v>
      </c>
      <c r="BR48" s="7">
        <v>24.6</v>
      </c>
      <c r="BS48" s="7">
        <v>15</v>
      </c>
      <c r="BT48" s="7">
        <v>210000</v>
      </c>
      <c r="BU48" s="7">
        <v>6100000</v>
      </c>
      <c r="BV48" s="7">
        <v>0</v>
      </c>
      <c r="BW48" s="7">
        <v>52</v>
      </c>
      <c r="BX48" s="7">
        <v>2730000</v>
      </c>
      <c r="BY48" s="7">
        <v>55</v>
      </c>
      <c r="BZ48" s="7">
        <v>2730000</v>
      </c>
      <c r="CA48" s="7">
        <v>77</v>
      </c>
      <c r="CB48" s="7">
        <v>24</v>
      </c>
      <c r="CC48" s="7">
        <v>13</v>
      </c>
      <c r="CD48" s="7">
        <v>156000</v>
      </c>
      <c r="CE48" s="7">
        <v>4200000</v>
      </c>
      <c r="CF48" s="7">
        <v>0</v>
      </c>
      <c r="CG48" s="7">
        <v>54</v>
      </c>
      <c r="CH48" s="7">
        <v>500000</v>
      </c>
      <c r="CI48" s="7">
        <v>50</v>
      </c>
      <c r="CJ48" s="7">
        <v>500000</v>
      </c>
      <c r="CK48" s="7">
        <v>97</v>
      </c>
      <c r="CL48" s="12" t="s">
        <v>868</v>
      </c>
      <c r="CM48" s="10" t="s">
        <v>866</v>
      </c>
      <c r="CN48">
        <v>1.69</v>
      </c>
      <c r="CO48">
        <f t="shared" si="16"/>
        <v>0.59171597633136097</v>
      </c>
      <c r="CP48" t="str">
        <f t="shared" si="17"/>
        <v>Home Win</v>
      </c>
      <c r="CQ48">
        <f t="shared" si="18"/>
        <v>1</v>
      </c>
      <c r="CR48" t="str">
        <f t="shared" si="19"/>
        <v>2023</v>
      </c>
    </row>
    <row r="49" spans="1:96" ht="15" thickBot="1" x14ac:dyDescent="0.35">
      <c r="A49" s="1">
        <v>48</v>
      </c>
      <c r="B49" s="1" t="s">
        <v>0</v>
      </c>
      <c r="C49" s="2" t="s">
        <v>21</v>
      </c>
      <c r="D49" s="3" t="str">
        <f t="shared" si="65"/>
        <v>FC Koper-NK Radomlje</v>
      </c>
      <c r="E49" s="4" t="s">
        <v>22</v>
      </c>
      <c r="F49" s="5">
        <v>0.6875</v>
      </c>
      <c r="G49" s="6" t="s">
        <v>11</v>
      </c>
      <c r="H49" s="6" t="s">
        <v>15</v>
      </c>
      <c r="I49" s="6" t="s">
        <v>23</v>
      </c>
      <c r="J49" s="1" t="str">
        <f t="shared" si="66"/>
        <v>1:0</v>
      </c>
      <c r="K49" s="1" t="str">
        <f t="shared" si="67"/>
        <v>1:0</v>
      </c>
      <c r="L49" s="1" t="str">
        <f t="shared" si="68"/>
        <v>1</v>
      </c>
      <c r="M49" s="1" t="str">
        <f t="shared" si="69"/>
        <v>0</v>
      </c>
      <c r="N49" s="1">
        <f t="shared" si="12"/>
        <v>1</v>
      </c>
      <c r="O49" s="1">
        <f t="shared" si="13"/>
        <v>1</v>
      </c>
      <c r="P49" s="1" t="str">
        <f t="shared" si="70"/>
        <v>1</v>
      </c>
      <c r="Q49" s="1" t="str">
        <f t="shared" si="71"/>
        <v>0</v>
      </c>
      <c r="R49" s="1">
        <v>1</v>
      </c>
      <c r="S49" s="1">
        <v>1</v>
      </c>
      <c r="T49" s="1">
        <v>0</v>
      </c>
      <c r="U49" s="1">
        <v>0</v>
      </c>
      <c r="V49" s="1" t="s">
        <v>24</v>
      </c>
      <c r="W49" s="1">
        <v>1</v>
      </c>
      <c r="X49" s="1">
        <v>3</v>
      </c>
      <c r="Y49" s="1" t="s">
        <v>25</v>
      </c>
      <c r="Z49" s="6" t="s">
        <v>26</v>
      </c>
      <c r="AA49" s="1">
        <v>1</v>
      </c>
      <c r="AB49" s="1">
        <v>0</v>
      </c>
      <c r="AC49" s="1">
        <v>0</v>
      </c>
      <c r="AD49" s="1">
        <v>1</v>
      </c>
      <c r="AE49" s="1" t="s">
        <v>27</v>
      </c>
      <c r="AF49" s="1">
        <v>-4</v>
      </c>
      <c r="AG49" s="1">
        <v>0</v>
      </c>
      <c r="AH49" s="1" t="s">
        <v>7</v>
      </c>
      <c r="AI49" s="1" t="s">
        <v>28</v>
      </c>
      <c r="AJ49" s="1">
        <v>0</v>
      </c>
      <c r="AK49" s="1">
        <v>0</v>
      </c>
      <c r="AL49" s="1">
        <v>0</v>
      </c>
      <c r="AM49" s="7" t="s">
        <v>7</v>
      </c>
      <c r="AN49" s="1">
        <v>0</v>
      </c>
      <c r="AO49" s="1">
        <v>0</v>
      </c>
      <c r="AP49" s="1">
        <v>0</v>
      </c>
      <c r="AQ49" s="1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9">
        <v>0</v>
      </c>
      <c r="AY49" s="9">
        <v>0</v>
      </c>
      <c r="AZ49" s="10">
        <v>1</v>
      </c>
      <c r="BA49" s="10">
        <v>1</v>
      </c>
      <c r="BB49" s="10">
        <v>0</v>
      </c>
      <c r="BC49" s="10">
        <v>0</v>
      </c>
      <c r="BD49" s="10" t="s">
        <v>24</v>
      </c>
      <c r="BE49" s="10">
        <v>1</v>
      </c>
      <c r="BF49" s="10">
        <v>3</v>
      </c>
      <c r="BG49" s="11" t="s">
        <v>25</v>
      </c>
      <c r="BH49" s="11">
        <v>1</v>
      </c>
      <c r="BI49" s="10">
        <v>0</v>
      </c>
      <c r="BJ49" s="10">
        <v>0</v>
      </c>
      <c r="BK49" s="10">
        <v>0</v>
      </c>
      <c r="BL49" s="10">
        <v>0</v>
      </c>
      <c r="BM49" s="10" t="s">
        <v>6</v>
      </c>
      <c r="BN49" s="10">
        <v>0</v>
      </c>
      <c r="BO49" s="10">
        <v>0</v>
      </c>
      <c r="BP49" s="7" t="s">
        <v>7</v>
      </c>
      <c r="BQ49" s="7" t="s">
        <v>7</v>
      </c>
      <c r="BR49" s="7">
        <v>24.6</v>
      </c>
      <c r="BS49" s="7">
        <v>15</v>
      </c>
      <c r="BT49" s="7">
        <v>210000</v>
      </c>
      <c r="BU49" s="7">
        <v>6100000</v>
      </c>
      <c r="BV49" s="7">
        <v>0</v>
      </c>
      <c r="BW49" s="7">
        <v>52</v>
      </c>
      <c r="BX49" s="7">
        <v>2730000</v>
      </c>
      <c r="BY49" s="7">
        <v>55</v>
      </c>
      <c r="BZ49" s="7">
        <v>2730000</v>
      </c>
      <c r="CA49" s="7">
        <v>77</v>
      </c>
      <c r="CB49" s="7">
        <v>24</v>
      </c>
      <c r="CC49" s="7">
        <v>13</v>
      </c>
      <c r="CD49" s="7">
        <v>156000</v>
      </c>
      <c r="CE49" s="7">
        <v>4200000</v>
      </c>
      <c r="CF49" s="7">
        <v>0</v>
      </c>
      <c r="CG49" s="7">
        <v>54</v>
      </c>
      <c r="CH49" s="7">
        <v>500000</v>
      </c>
      <c r="CI49" s="7">
        <v>50</v>
      </c>
      <c r="CJ49" s="7">
        <v>500000</v>
      </c>
      <c r="CK49" s="7">
        <v>97</v>
      </c>
      <c r="CL49" s="12" t="s">
        <v>868</v>
      </c>
      <c r="CM49" s="10" t="s">
        <v>867</v>
      </c>
      <c r="CN49">
        <v>1.62</v>
      </c>
      <c r="CO49">
        <f t="shared" si="16"/>
        <v>0.61728395061728392</v>
      </c>
      <c r="CP49" t="str">
        <f t="shared" si="17"/>
        <v>Home Win</v>
      </c>
      <c r="CQ49">
        <f t="shared" si="18"/>
        <v>1</v>
      </c>
      <c r="CR49" t="str">
        <f t="shared" si="19"/>
        <v>2023</v>
      </c>
    </row>
    <row r="50" spans="1:96" ht="15" thickBot="1" x14ac:dyDescent="0.35">
      <c r="A50" s="1">
        <v>49</v>
      </c>
      <c r="B50" s="1" t="s">
        <v>0</v>
      </c>
      <c r="C50" s="2" t="s">
        <v>21</v>
      </c>
      <c r="D50" s="3" t="str">
        <f t="shared" ref="D50:D52" si="72">CONCATENATE(G50,"-", H50)</f>
        <v>FC Koper-NK Radomlje</v>
      </c>
      <c r="E50" s="4" t="s">
        <v>22</v>
      </c>
      <c r="F50" s="5">
        <v>0.6875</v>
      </c>
      <c r="G50" s="6" t="s">
        <v>11</v>
      </c>
      <c r="H50" s="6" t="s">
        <v>15</v>
      </c>
      <c r="I50" s="6" t="s">
        <v>23</v>
      </c>
      <c r="J50" s="1" t="str">
        <f t="shared" si="66"/>
        <v>1:0</v>
      </c>
      <c r="K50" s="1" t="str">
        <f t="shared" si="67"/>
        <v>1:0</v>
      </c>
      <c r="L50" s="1" t="str">
        <f t="shared" si="68"/>
        <v>1</v>
      </c>
      <c r="M50" s="1" t="str">
        <f t="shared" si="69"/>
        <v>0</v>
      </c>
      <c r="N50" s="1">
        <f t="shared" si="12"/>
        <v>1</v>
      </c>
      <c r="O50" s="1">
        <f t="shared" si="13"/>
        <v>1</v>
      </c>
      <c r="P50" s="1" t="str">
        <f t="shared" si="70"/>
        <v>1</v>
      </c>
      <c r="Q50" s="1" t="str">
        <f t="shared" si="71"/>
        <v>0</v>
      </c>
      <c r="R50" s="1">
        <v>1</v>
      </c>
      <c r="S50" s="1">
        <v>1</v>
      </c>
      <c r="T50" s="1">
        <v>0</v>
      </c>
      <c r="U50" s="1">
        <v>0</v>
      </c>
      <c r="V50" s="1" t="s">
        <v>24</v>
      </c>
      <c r="W50" s="1">
        <v>1</v>
      </c>
      <c r="X50" s="1">
        <v>3</v>
      </c>
      <c r="Y50" s="1" t="s">
        <v>25</v>
      </c>
      <c r="Z50" s="6" t="s">
        <v>26</v>
      </c>
      <c r="AA50" s="1">
        <v>1</v>
      </c>
      <c r="AB50" s="1">
        <v>0</v>
      </c>
      <c r="AC50" s="1">
        <v>0</v>
      </c>
      <c r="AD50" s="1">
        <v>1</v>
      </c>
      <c r="AE50" s="1" t="s">
        <v>27</v>
      </c>
      <c r="AF50" s="1">
        <v>-4</v>
      </c>
      <c r="AG50" s="1">
        <v>0</v>
      </c>
      <c r="AH50" s="1" t="s">
        <v>7</v>
      </c>
      <c r="AI50" s="1" t="s">
        <v>28</v>
      </c>
      <c r="AJ50" s="1">
        <v>0</v>
      </c>
      <c r="AK50" s="1">
        <v>0</v>
      </c>
      <c r="AL50" s="1">
        <v>0</v>
      </c>
      <c r="AM50" s="7" t="s">
        <v>7</v>
      </c>
      <c r="AN50" s="1">
        <v>0</v>
      </c>
      <c r="AO50" s="1">
        <v>0</v>
      </c>
      <c r="AP50" s="1">
        <v>0</v>
      </c>
      <c r="AQ50" s="1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9">
        <v>0</v>
      </c>
      <c r="AY50" s="9">
        <v>0</v>
      </c>
      <c r="AZ50" s="10">
        <v>1</v>
      </c>
      <c r="BA50" s="10">
        <v>1</v>
      </c>
      <c r="BB50" s="10">
        <v>0</v>
      </c>
      <c r="BC50" s="10">
        <v>0</v>
      </c>
      <c r="BD50" s="10" t="s">
        <v>24</v>
      </c>
      <c r="BE50" s="10">
        <v>1</v>
      </c>
      <c r="BF50" s="10">
        <v>3</v>
      </c>
      <c r="BG50" s="11" t="s">
        <v>25</v>
      </c>
      <c r="BH50" s="11">
        <v>1</v>
      </c>
      <c r="BI50" s="10">
        <v>0</v>
      </c>
      <c r="BJ50" s="10">
        <v>0</v>
      </c>
      <c r="BK50" s="10">
        <v>0</v>
      </c>
      <c r="BL50" s="10">
        <v>0</v>
      </c>
      <c r="BM50" s="10" t="s">
        <v>6</v>
      </c>
      <c r="BN50" s="10">
        <v>0</v>
      </c>
      <c r="BO50" s="10">
        <v>0</v>
      </c>
      <c r="BP50" s="7" t="s">
        <v>7</v>
      </c>
      <c r="BQ50" s="7" t="s">
        <v>7</v>
      </c>
      <c r="BR50" s="7">
        <v>24.6</v>
      </c>
      <c r="BS50" s="7">
        <v>15</v>
      </c>
      <c r="BT50" s="7">
        <v>210000</v>
      </c>
      <c r="BU50" s="7">
        <v>6100000</v>
      </c>
      <c r="BV50" s="7">
        <v>0</v>
      </c>
      <c r="BW50" s="7">
        <v>52</v>
      </c>
      <c r="BX50" s="7">
        <v>2730000</v>
      </c>
      <c r="BY50" s="7">
        <v>55</v>
      </c>
      <c r="BZ50" s="7">
        <v>2730000</v>
      </c>
      <c r="CA50" s="7">
        <v>77</v>
      </c>
      <c r="CB50" s="7">
        <v>24</v>
      </c>
      <c r="CC50" s="7">
        <v>13</v>
      </c>
      <c r="CD50" s="7">
        <v>156000</v>
      </c>
      <c r="CE50" s="7">
        <v>4200000</v>
      </c>
      <c r="CF50" s="7">
        <v>0</v>
      </c>
      <c r="CG50" s="7">
        <v>54</v>
      </c>
      <c r="CH50" s="7">
        <v>500000</v>
      </c>
      <c r="CI50" s="7">
        <v>50</v>
      </c>
      <c r="CJ50" s="7">
        <v>500000</v>
      </c>
      <c r="CK50" s="7">
        <v>97</v>
      </c>
      <c r="CL50" s="12" t="s">
        <v>870</v>
      </c>
      <c r="CM50" s="10" t="s">
        <v>861</v>
      </c>
      <c r="CN50">
        <v>2.58</v>
      </c>
      <c r="CO50">
        <f t="shared" si="16"/>
        <v>0.38759689922480617</v>
      </c>
      <c r="CP50" t="str">
        <f t="shared" si="17"/>
        <v>Home Win</v>
      </c>
      <c r="CQ50">
        <f t="shared" si="18"/>
        <v>0</v>
      </c>
      <c r="CR50" t="str">
        <f t="shared" si="19"/>
        <v>2023</v>
      </c>
    </row>
    <row r="51" spans="1:96" ht="15" thickBot="1" x14ac:dyDescent="0.35">
      <c r="A51" s="1">
        <v>50</v>
      </c>
      <c r="B51" s="1" t="s">
        <v>0</v>
      </c>
      <c r="C51" s="2" t="s">
        <v>21</v>
      </c>
      <c r="D51" s="3" t="str">
        <f t="shared" si="72"/>
        <v>FC Koper-NK Radomlje</v>
      </c>
      <c r="E51" s="4" t="s">
        <v>22</v>
      </c>
      <c r="F51" s="5">
        <v>0.6875</v>
      </c>
      <c r="G51" s="6" t="s">
        <v>11</v>
      </c>
      <c r="H51" s="6" t="s">
        <v>15</v>
      </c>
      <c r="I51" s="6" t="s">
        <v>23</v>
      </c>
      <c r="J51" s="1" t="str">
        <f t="shared" si="66"/>
        <v>1:0</v>
      </c>
      <c r="K51" s="1" t="str">
        <f t="shared" si="67"/>
        <v>1:0</v>
      </c>
      <c r="L51" s="1" t="str">
        <f t="shared" si="68"/>
        <v>1</v>
      </c>
      <c r="M51" s="1" t="str">
        <f t="shared" si="69"/>
        <v>0</v>
      </c>
      <c r="N51" s="1">
        <f t="shared" si="12"/>
        <v>1</v>
      </c>
      <c r="O51" s="1">
        <f t="shared" si="13"/>
        <v>1</v>
      </c>
      <c r="P51" s="1" t="str">
        <f t="shared" si="70"/>
        <v>1</v>
      </c>
      <c r="Q51" s="1" t="str">
        <f t="shared" si="71"/>
        <v>0</v>
      </c>
      <c r="R51" s="1">
        <v>1</v>
      </c>
      <c r="S51" s="1">
        <v>1</v>
      </c>
      <c r="T51" s="1">
        <v>0</v>
      </c>
      <c r="U51" s="1">
        <v>0</v>
      </c>
      <c r="V51" s="1" t="s">
        <v>24</v>
      </c>
      <c r="W51" s="1">
        <v>1</v>
      </c>
      <c r="X51" s="1">
        <v>3</v>
      </c>
      <c r="Y51" s="1" t="s">
        <v>25</v>
      </c>
      <c r="Z51" s="6" t="s">
        <v>26</v>
      </c>
      <c r="AA51" s="1">
        <v>1</v>
      </c>
      <c r="AB51" s="1">
        <v>0</v>
      </c>
      <c r="AC51" s="1">
        <v>0</v>
      </c>
      <c r="AD51" s="1">
        <v>1</v>
      </c>
      <c r="AE51" s="1" t="s">
        <v>27</v>
      </c>
      <c r="AF51" s="1">
        <v>-4</v>
      </c>
      <c r="AG51" s="1">
        <v>0</v>
      </c>
      <c r="AH51" s="1" t="s">
        <v>7</v>
      </c>
      <c r="AI51" s="1" t="s">
        <v>28</v>
      </c>
      <c r="AJ51" s="1">
        <v>0</v>
      </c>
      <c r="AK51" s="1">
        <v>0</v>
      </c>
      <c r="AL51" s="1">
        <v>0</v>
      </c>
      <c r="AM51" s="7" t="s">
        <v>7</v>
      </c>
      <c r="AN51" s="1">
        <v>0</v>
      </c>
      <c r="AO51" s="1">
        <v>0</v>
      </c>
      <c r="AP51" s="1">
        <v>0</v>
      </c>
      <c r="AQ51" s="1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9">
        <v>0</v>
      </c>
      <c r="AY51" s="9">
        <v>0</v>
      </c>
      <c r="AZ51" s="10">
        <v>1</v>
      </c>
      <c r="BA51" s="10">
        <v>1</v>
      </c>
      <c r="BB51" s="10">
        <v>0</v>
      </c>
      <c r="BC51" s="10">
        <v>0</v>
      </c>
      <c r="BD51" s="10" t="s">
        <v>24</v>
      </c>
      <c r="BE51" s="10">
        <v>1</v>
      </c>
      <c r="BF51" s="10">
        <v>3</v>
      </c>
      <c r="BG51" s="11" t="s">
        <v>25</v>
      </c>
      <c r="BH51" s="11">
        <v>1</v>
      </c>
      <c r="BI51" s="10">
        <v>0</v>
      </c>
      <c r="BJ51" s="10">
        <v>0</v>
      </c>
      <c r="BK51" s="10">
        <v>0</v>
      </c>
      <c r="BL51" s="10">
        <v>0</v>
      </c>
      <c r="BM51" s="10" t="s">
        <v>6</v>
      </c>
      <c r="BN51" s="10">
        <v>0</v>
      </c>
      <c r="BO51" s="10">
        <v>0</v>
      </c>
      <c r="BP51" s="7" t="s">
        <v>7</v>
      </c>
      <c r="BQ51" s="7" t="s">
        <v>7</v>
      </c>
      <c r="BR51" s="7">
        <v>24.6</v>
      </c>
      <c r="BS51" s="7">
        <v>15</v>
      </c>
      <c r="BT51" s="7">
        <v>210000</v>
      </c>
      <c r="BU51" s="7">
        <v>6100000</v>
      </c>
      <c r="BV51" s="7">
        <v>0</v>
      </c>
      <c r="BW51" s="7">
        <v>52</v>
      </c>
      <c r="BX51" s="7">
        <v>2730000</v>
      </c>
      <c r="BY51" s="7">
        <v>55</v>
      </c>
      <c r="BZ51" s="7">
        <v>2730000</v>
      </c>
      <c r="CA51" s="7">
        <v>77</v>
      </c>
      <c r="CB51" s="7">
        <v>24</v>
      </c>
      <c r="CC51" s="7">
        <v>13</v>
      </c>
      <c r="CD51" s="7">
        <v>156000</v>
      </c>
      <c r="CE51" s="7">
        <v>4200000</v>
      </c>
      <c r="CF51" s="7">
        <v>0</v>
      </c>
      <c r="CG51" s="7">
        <v>54</v>
      </c>
      <c r="CH51" s="7">
        <v>500000</v>
      </c>
      <c r="CI51" s="7">
        <v>50</v>
      </c>
      <c r="CJ51" s="7">
        <v>500000</v>
      </c>
      <c r="CK51" s="7">
        <v>97</v>
      </c>
      <c r="CL51" s="12" t="s">
        <v>870</v>
      </c>
      <c r="CM51" s="10" t="s">
        <v>866</v>
      </c>
      <c r="CN51">
        <v>3.58</v>
      </c>
      <c r="CO51">
        <f t="shared" si="16"/>
        <v>0.27932960893854747</v>
      </c>
      <c r="CP51" t="str">
        <f t="shared" si="17"/>
        <v>Home Win</v>
      </c>
      <c r="CQ51">
        <f t="shared" si="18"/>
        <v>0</v>
      </c>
      <c r="CR51" t="str">
        <f t="shared" si="19"/>
        <v>2023</v>
      </c>
    </row>
    <row r="52" spans="1:96" ht="15" thickBot="1" x14ac:dyDescent="0.35">
      <c r="A52" s="1">
        <v>51</v>
      </c>
      <c r="B52" s="1" t="s">
        <v>0</v>
      </c>
      <c r="C52" s="2" t="s">
        <v>21</v>
      </c>
      <c r="D52" s="3" t="str">
        <f t="shared" si="72"/>
        <v>FC Koper-NK Radomlje</v>
      </c>
      <c r="E52" s="4" t="s">
        <v>22</v>
      </c>
      <c r="F52" s="5">
        <v>0.6875</v>
      </c>
      <c r="G52" s="6" t="s">
        <v>11</v>
      </c>
      <c r="H52" s="6" t="s">
        <v>15</v>
      </c>
      <c r="I52" s="6" t="s">
        <v>23</v>
      </c>
      <c r="J52" s="1" t="str">
        <f t="shared" si="66"/>
        <v>1:0</v>
      </c>
      <c r="K52" s="1" t="str">
        <f t="shared" si="67"/>
        <v>1:0</v>
      </c>
      <c r="L52" s="1" t="str">
        <f t="shared" si="68"/>
        <v>1</v>
      </c>
      <c r="M52" s="1" t="str">
        <f t="shared" si="69"/>
        <v>0</v>
      </c>
      <c r="N52" s="1">
        <f t="shared" si="12"/>
        <v>1</v>
      </c>
      <c r="O52" s="1">
        <f t="shared" si="13"/>
        <v>1</v>
      </c>
      <c r="P52" s="1" t="str">
        <f t="shared" si="70"/>
        <v>1</v>
      </c>
      <c r="Q52" s="1" t="str">
        <f t="shared" si="71"/>
        <v>0</v>
      </c>
      <c r="R52" s="1">
        <v>1</v>
      </c>
      <c r="S52" s="1">
        <v>1</v>
      </c>
      <c r="T52" s="1">
        <v>0</v>
      </c>
      <c r="U52" s="1">
        <v>0</v>
      </c>
      <c r="V52" s="1" t="s">
        <v>24</v>
      </c>
      <c r="W52" s="1">
        <v>1</v>
      </c>
      <c r="X52" s="1">
        <v>3</v>
      </c>
      <c r="Y52" s="1" t="s">
        <v>25</v>
      </c>
      <c r="Z52" s="6" t="s">
        <v>26</v>
      </c>
      <c r="AA52" s="1">
        <v>1</v>
      </c>
      <c r="AB52" s="1">
        <v>0</v>
      </c>
      <c r="AC52" s="1">
        <v>0</v>
      </c>
      <c r="AD52" s="1">
        <v>1</v>
      </c>
      <c r="AE52" s="1" t="s">
        <v>27</v>
      </c>
      <c r="AF52" s="1">
        <v>-4</v>
      </c>
      <c r="AG52" s="1">
        <v>0</v>
      </c>
      <c r="AH52" s="1" t="s">
        <v>7</v>
      </c>
      <c r="AI52" s="1" t="s">
        <v>28</v>
      </c>
      <c r="AJ52" s="1">
        <v>0</v>
      </c>
      <c r="AK52" s="1">
        <v>0</v>
      </c>
      <c r="AL52" s="1">
        <v>0</v>
      </c>
      <c r="AM52" s="7" t="s">
        <v>7</v>
      </c>
      <c r="AN52" s="1">
        <v>0</v>
      </c>
      <c r="AO52" s="1">
        <v>0</v>
      </c>
      <c r="AP52" s="1">
        <v>0</v>
      </c>
      <c r="AQ52" s="1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9">
        <v>0</v>
      </c>
      <c r="AY52" s="9">
        <v>0</v>
      </c>
      <c r="AZ52" s="10">
        <v>1</v>
      </c>
      <c r="BA52" s="10">
        <v>1</v>
      </c>
      <c r="BB52" s="10">
        <v>0</v>
      </c>
      <c r="BC52" s="10">
        <v>0</v>
      </c>
      <c r="BD52" s="10" t="s">
        <v>24</v>
      </c>
      <c r="BE52" s="10">
        <v>1</v>
      </c>
      <c r="BF52" s="10">
        <v>3</v>
      </c>
      <c r="BG52" s="11" t="s">
        <v>25</v>
      </c>
      <c r="BH52" s="11">
        <v>1</v>
      </c>
      <c r="BI52" s="10">
        <v>0</v>
      </c>
      <c r="BJ52" s="10">
        <v>0</v>
      </c>
      <c r="BK52" s="10">
        <v>0</v>
      </c>
      <c r="BL52" s="10">
        <v>0</v>
      </c>
      <c r="BM52" s="10" t="s">
        <v>6</v>
      </c>
      <c r="BN52" s="10">
        <v>0</v>
      </c>
      <c r="BO52" s="10">
        <v>0</v>
      </c>
      <c r="BP52" s="7" t="s">
        <v>7</v>
      </c>
      <c r="BQ52" s="7" t="s">
        <v>7</v>
      </c>
      <c r="BR52" s="7">
        <v>24.6</v>
      </c>
      <c r="BS52" s="7">
        <v>15</v>
      </c>
      <c r="BT52" s="7">
        <v>210000</v>
      </c>
      <c r="BU52" s="7">
        <v>6100000</v>
      </c>
      <c r="BV52" s="7">
        <v>0</v>
      </c>
      <c r="BW52" s="7">
        <v>52</v>
      </c>
      <c r="BX52" s="7">
        <v>2730000</v>
      </c>
      <c r="BY52" s="7">
        <v>55</v>
      </c>
      <c r="BZ52" s="7">
        <v>2730000</v>
      </c>
      <c r="CA52" s="7">
        <v>77</v>
      </c>
      <c r="CB52" s="7">
        <v>24</v>
      </c>
      <c r="CC52" s="7">
        <v>13</v>
      </c>
      <c r="CD52" s="7">
        <v>156000</v>
      </c>
      <c r="CE52" s="7">
        <v>4200000</v>
      </c>
      <c r="CF52" s="7">
        <v>0</v>
      </c>
      <c r="CG52" s="7">
        <v>54</v>
      </c>
      <c r="CH52" s="7">
        <v>500000</v>
      </c>
      <c r="CI52" s="7">
        <v>50</v>
      </c>
      <c r="CJ52" s="7">
        <v>500000</v>
      </c>
      <c r="CK52" s="7">
        <v>97</v>
      </c>
      <c r="CL52" s="12" t="s">
        <v>870</v>
      </c>
      <c r="CM52" s="10" t="s">
        <v>867</v>
      </c>
      <c r="CN52">
        <v>3.4</v>
      </c>
      <c r="CO52">
        <f t="shared" si="16"/>
        <v>0.29411764705882354</v>
      </c>
      <c r="CP52" t="str">
        <f t="shared" si="17"/>
        <v>Home Win</v>
      </c>
      <c r="CQ52">
        <f t="shared" si="18"/>
        <v>0</v>
      </c>
      <c r="CR52" t="str">
        <f t="shared" si="19"/>
        <v>2023</v>
      </c>
    </row>
    <row r="53" spans="1:96" ht="15" thickBot="1" x14ac:dyDescent="0.35">
      <c r="A53" s="1">
        <v>52</v>
      </c>
      <c r="B53" s="1" t="s">
        <v>0</v>
      </c>
      <c r="C53" s="2" t="s">
        <v>21</v>
      </c>
      <c r="D53" s="3" t="str">
        <f t="shared" ref="D53:D55" si="73">CONCATENATE(G53, "-", H53)</f>
        <v>FC Koper-NK Radomlje</v>
      </c>
      <c r="E53" s="40" t="s">
        <v>22</v>
      </c>
      <c r="F53" s="5">
        <v>0.6875</v>
      </c>
      <c r="G53" s="6" t="s">
        <v>11</v>
      </c>
      <c r="H53" s="6" t="s">
        <v>15</v>
      </c>
      <c r="I53" s="6" t="s">
        <v>23</v>
      </c>
      <c r="J53" s="1" t="str">
        <f t="shared" si="66"/>
        <v>1:0</v>
      </c>
      <c r="K53" s="1" t="str">
        <f t="shared" si="67"/>
        <v>1:0</v>
      </c>
      <c r="L53" s="1" t="str">
        <f t="shared" si="68"/>
        <v>1</v>
      </c>
      <c r="M53" s="1" t="str">
        <f t="shared" si="69"/>
        <v>0</v>
      </c>
      <c r="N53" s="1">
        <f t="shared" si="12"/>
        <v>1</v>
      </c>
      <c r="O53" s="1">
        <f t="shared" si="13"/>
        <v>1</v>
      </c>
      <c r="P53" s="1" t="str">
        <f t="shared" si="70"/>
        <v>1</v>
      </c>
      <c r="Q53" s="1" t="str">
        <f t="shared" si="71"/>
        <v>0</v>
      </c>
      <c r="R53" s="1">
        <v>1</v>
      </c>
      <c r="S53" s="1">
        <v>1</v>
      </c>
      <c r="T53" s="1">
        <v>0</v>
      </c>
      <c r="U53" s="1">
        <v>0</v>
      </c>
      <c r="V53" s="1" t="s">
        <v>24</v>
      </c>
      <c r="W53" s="1">
        <v>1</v>
      </c>
      <c r="X53" s="1">
        <v>3</v>
      </c>
      <c r="Y53" s="1" t="s">
        <v>25</v>
      </c>
      <c r="Z53" s="6" t="s">
        <v>26</v>
      </c>
      <c r="AA53" s="1">
        <v>1</v>
      </c>
      <c r="AB53" s="1">
        <v>0</v>
      </c>
      <c r="AC53" s="1">
        <v>0</v>
      </c>
      <c r="AD53" s="1">
        <v>1</v>
      </c>
      <c r="AE53" s="1" t="s">
        <v>27</v>
      </c>
      <c r="AF53" s="1">
        <v>-4</v>
      </c>
      <c r="AG53" s="1">
        <v>0</v>
      </c>
      <c r="AH53" s="1" t="s">
        <v>7</v>
      </c>
      <c r="AI53" s="1" t="s">
        <v>28</v>
      </c>
      <c r="AJ53" s="1">
        <v>0</v>
      </c>
      <c r="AK53" s="1">
        <v>0</v>
      </c>
      <c r="AL53" s="1">
        <v>0</v>
      </c>
      <c r="AM53" s="7" t="s">
        <v>7</v>
      </c>
      <c r="AN53" s="1">
        <v>0</v>
      </c>
      <c r="AO53" s="1">
        <v>0</v>
      </c>
      <c r="AP53" s="1">
        <v>0</v>
      </c>
      <c r="AQ53" s="1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9">
        <v>0</v>
      </c>
      <c r="AY53" s="9">
        <v>0</v>
      </c>
      <c r="AZ53" s="10">
        <v>1</v>
      </c>
      <c r="BA53" s="10">
        <v>1</v>
      </c>
      <c r="BB53" s="10">
        <v>0</v>
      </c>
      <c r="BC53" s="10">
        <v>0</v>
      </c>
      <c r="BD53" s="10" t="s">
        <v>24</v>
      </c>
      <c r="BE53" s="10">
        <v>1</v>
      </c>
      <c r="BF53" s="10">
        <v>3</v>
      </c>
      <c r="BG53" s="11" t="s">
        <v>25</v>
      </c>
      <c r="BH53" s="11">
        <v>1</v>
      </c>
      <c r="BI53" s="10">
        <v>0</v>
      </c>
      <c r="BJ53" s="10">
        <v>0</v>
      </c>
      <c r="BK53" s="10">
        <v>0</v>
      </c>
      <c r="BL53" s="10">
        <v>0</v>
      </c>
      <c r="BM53" s="10" t="s">
        <v>6</v>
      </c>
      <c r="BN53" s="10">
        <v>0</v>
      </c>
      <c r="BO53" s="10">
        <v>0</v>
      </c>
      <c r="BP53" s="7" t="s">
        <v>7</v>
      </c>
      <c r="BQ53" s="7" t="s">
        <v>7</v>
      </c>
      <c r="BR53" s="7">
        <v>24.6</v>
      </c>
      <c r="BS53" s="7">
        <v>15</v>
      </c>
      <c r="BT53" s="7">
        <v>210000</v>
      </c>
      <c r="BU53" s="7">
        <v>6100000</v>
      </c>
      <c r="BV53" s="7">
        <v>0</v>
      </c>
      <c r="BW53" s="7">
        <v>52</v>
      </c>
      <c r="BX53" s="7">
        <v>2730000</v>
      </c>
      <c r="BY53" s="7">
        <v>55</v>
      </c>
      <c r="BZ53" s="7">
        <v>2730000</v>
      </c>
      <c r="CA53" s="7">
        <v>77</v>
      </c>
      <c r="CB53" s="7">
        <v>24</v>
      </c>
      <c r="CC53" s="7">
        <v>13</v>
      </c>
      <c r="CD53" s="7">
        <v>156000</v>
      </c>
      <c r="CE53" s="7">
        <v>4200000</v>
      </c>
      <c r="CF53" s="7">
        <v>0</v>
      </c>
      <c r="CG53" s="7">
        <v>54</v>
      </c>
      <c r="CH53" s="7">
        <v>500000</v>
      </c>
      <c r="CI53" s="7">
        <v>50</v>
      </c>
      <c r="CJ53" s="7">
        <v>500000</v>
      </c>
      <c r="CK53" s="7">
        <v>97</v>
      </c>
      <c r="CL53" s="12" t="s">
        <v>871</v>
      </c>
      <c r="CM53" s="10" t="s">
        <v>861</v>
      </c>
      <c r="CN53">
        <v>2.88</v>
      </c>
      <c r="CO53">
        <f t="shared" si="16"/>
        <v>0.34722222222222221</v>
      </c>
      <c r="CP53" t="str">
        <f t="shared" si="17"/>
        <v>Home Win</v>
      </c>
      <c r="CQ53">
        <f t="shared" si="18"/>
        <v>0</v>
      </c>
      <c r="CR53" t="str">
        <f t="shared" si="19"/>
        <v>2023</v>
      </c>
    </row>
    <row r="54" spans="1:96" ht="15" thickBot="1" x14ac:dyDescent="0.35">
      <c r="A54" s="1">
        <v>53</v>
      </c>
      <c r="B54" s="1" t="s">
        <v>0</v>
      </c>
      <c r="C54" s="2" t="s">
        <v>21</v>
      </c>
      <c r="D54" s="3" t="str">
        <f t="shared" si="73"/>
        <v>FC Koper-NK Radomlje</v>
      </c>
      <c r="E54" s="40" t="s">
        <v>22</v>
      </c>
      <c r="F54" s="5">
        <v>0.6875</v>
      </c>
      <c r="G54" s="6" t="s">
        <v>11</v>
      </c>
      <c r="H54" s="6" t="s">
        <v>15</v>
      </c>
      <c r="I54" s="6" t="s">
        <v>23</v>
      </c>
      <c r="J54" s="1" t="str">
        <f t="shared" si="66"/>
        <v>1:0</v>
      </c>
      <c r="K54" s="1" t="str">
        <f t="shared" si="67"/>
        <v>1:0</v>
      </c>
      <c r="L54" s="1" t="str">
        <f t="shared" si="68"/>
        <v>1</v>
      </c>
      <c r="M54" s="1" t="str">
        <f t="shared" si="69"/>
        <v>0</v>
      </c>
      <c r="N54" s="1">
        <f t="shared" si="12"/>
        <v>1</v>
      </c>
      <c r="O54" s="1">
        <f t="shared" si="13"/>
        <v>1</v>
      </c>
      <c r="P54" s="1" t="str">
        <f t="shared" si="70"/>
        <v>1</v>
      </c>
      <c r="Q54" s="1" t="str">
        <f t="shared" si="71"/>
        <v>0</v>
      </c>
      <c r="R54" s="1">
        <v>1</v>
      </c>
      <c r="S54" s="1">
        <v>1</v>
      </c>
      <c r="T54" s="1">
        <v>0</v>
      </c>
      <c r="U54" s="1">
        <v>0</v>
      </c>
      <c r="V54" s="1" t="s">
        <v>24</v>
      </c>
      <c r="W54" s="1">
        <v>1</v>
      </c>
      <c r="X54" s="1">
        <v>3</v>
      </c>
      <c r="Y54" s="1" t="s">
        <v>25</v>
      </c>
      <c r="Z54" s="6" t="s">
        <v>26</v>
      </c>
      <c r="AA54" s="1">
        <v>1</v>
      </c>
      <c r="AB54" s="1">
        <v>0</v>
      </c>
      <c r="AC54" s="1">
        <v>0</v>
      </c>
      <c r="AD54" s="1">
        <v>1</v>
      </c>
      <c r="AE54" s="1" t="s">
        <v>27</v>
      </c>
      <c r="AF54" s="1">
        <v>-4</v>
      </c>
      <c r="AG54" s="1">
        <v>0</v>
      </c>
      <c r="AH54" s="1" t="s">
        <v>7</v>
      </c>
      <c r="AI54" s="1" t="s">
        <v>28</v>
      </c>
      <c r="AJ54" s="1">
        <v>0</v>
      </c>
      <c r="AK54" s="1">
        <v>0</v>
      </c>
      <c r="AL54" s="1">
        <v>0</v>
      </c>
      <c r="AM54" s="7" t="s">
        <v>7</v>
      </c>
      <c r="AN54" s="1">
        <v>0</v>
      </c>
      <c r="AO54" s="1">
        <v>0</v>
      </c>
      <c r="AP54" s="1">
        <v>0</v>
      </c>
      <c r="AQ54" s="1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9">
        <v>0</v>
      </c>
      <c r="AY54" s="9">
        <v>0</v>
      </c>
      <c r="AZ54" s="10">
        <v>1</v>
      </c>
      <c r="BA54" s="10">
        <v>1</v>
      </c>
      <c r="BB54" s="10">
        <v>0</v>
      </c>
      <c r="BC54" s="10">
        <v>0</v>
      </c>
      <c r="BD54" s="10" t="s">
        <v>24</v>
      </c>
      <c r="BE54" s="10">
        <v>1</v>
      </c>
      <c r="BF54" s="10">
        <v>3</v>
      </c>
      <c r="BG54" s="11" t="s">
        <v>25</v>
      </c>
      <c r="BH54" s="11">
        <v>1</v>
      </c>
      <c r="BI54" s="10">
        <v>0</v>
      </c>
      <c r="BJ54" s="10">
        <v>0</v>
      </c>
      <c r="BK54" s="10">
        <v>0</v>
      </c>
      <c r="BL54" s="10">
        <v>0</v>
      </c>
      <c r="BM54" s="10" t="s">
        <v>6</v>
      </c>
      <c r="BN54" s="10">
        <v>0</v>
      </c>
      <c r="BO54" s="10">
        <v>0</v>
      </c>
      <c r="BP54" s="7" t="s">
        <v>7</v>
      </c>
      <c r="BQ54" s="7" t="s">
        <v>7</v>
      </c>
      <c r="BR54" s="7">
        <v>24.6</v>
      </c>
      <c r="BS54" s="7">
        <v>15</v>
      </c>
      <c r="BT54" s="7">
        <v>210000</v>
      </c>
      <c r="BU54" s="7">
        <v>6100000</v>
      </c>
      <c r="BV54" s="7">
        <v>0</v>
      </c>
      <c r="BW54" s="7">
        <v>52</v>
      </c>
      <c r="BX54" s="7">
        <v>2730000</v>
      </c>
      <c r="BY54" s="7">
        <v>55</v>
      </c>
      <c r="BZ54" s="7">
        <v>2730000</v>
      </c>
      <c r="CA54" s="7">
        <v>77</v>
      </c>
      <c r="CB54" s="7">
        <v>24</v>
      </c>
      <c r="CC54" s="7">
        <v>13</v>
      </c>
      <c r="CD54" s="7">
        <v>156000</v>
      </c>
      <c r="CE54" s="7">
        <v>4200000</v>
      </c>
      <c r="CF54" s="7">
        <v>0</v>
      </c>
      <c r="CG54" s="7">
        <v>54</v>
      </c>
      <c r="CH54" s="7">
        <v>500000</v>
      </c>
      <c r="CI54" s="7">
        <v>50</v>
      </c>
      <c r="CJ54" s="7">
        <v>500000</v>
      </c>
      <c r="CK54" s="7">
        <v>97</v>
      </c>
      <c r="CL54" s="12" t="s">
        <v>871</v>
      </c>
      <c r="CM54" s="10" t="s">
        <v>866</v>
      </c>
      <c r="CN54">
        <v>5.37</v>
      </c>
      <c r="CO54">
        <f t="shared" si="16"/>
        <v>0.18621973929236499</v>
      </c>
      <c r="CP54" t="str">
        <f t="shared" si="17"/>
        <v>Home Win</v>
      </c>
      <c r="CQ54">
        <f t="shared" si="18"/>
        <v>0</v>
      </c>
      <c r="CR54" t="str">
        <f t="shared" si="19"/>
        <v>2023</v>
      </c>
    </row>
    <row r="55" spans="1:96" ht="15" thickBot="1" x14ac:dyDescent="0.35">
      <c r="A55" s="1">
        <v>54</v>
      </c>
      <c r="B55" s="1" t="s">
        <v>0</v>
      </c>
      <c r="C55" s="2" t="s">
        <v>21</v>
      </c>
      <c r="D55" s="3" t="str">
        <f t="shared" si="73"/>
        <v>FC Koper-NK Radomlje</v>
      </c>
      <c r="E55" s="40" t="s">
        <v>22</v>
      </c>
      <c r="F55" s="5">
        <v>0.6875</v>
      </c>
      <c r="G55" s="6" t="s">
        <v>11</v>
      </c>
      <c r="H55" s="6" t="s">
        <v>15</v>
      </c>
      <c r="I55" s="6" t="s">
        <v>23</v>
      </c>
      <c r="J55" s="1" t="str">
        <f t="shared" si="66"/>
        <v>1:0</v>
      </c>
      <c r="K55" s="1" t="str">
        <f t="shared" si="67"/>
        <v>1:0</v>
      </c>
      <c r="L55" s="1" t="str">
        <f t="shared" si="68"/>
        <v>1</v>
      </c>
      <c r="M55" s="1" t="str">
        <f t="shared" si="69"/>
        <v>0</v>
      </c>
      <c r="N55" s="1">
        <f t="shared" si="12"/>
        <v>1</v>
      </c>
      <c r="O55" s="1">
        <f t="shared" si="13"/>
        <v>1</v>
      </c>
      <c r="P55" s="1" t="str">
        <f t="shared" si="70"/>
        <v>1</v>
      </c>
      <c r="Q55" s="1" t="str">
        <f t="shared" si="71"/>
        <v>0</v>
      </c>
      <c r="R55" s="1">
        <v>1</v>
      </c>
      <c r="S55" s="1">
        <v>1</v>
      </c>
      <c r="T55" s="1">
        <v>0</v>
      </c>
      <c r="U55" s="1">
        <v>0</v>
      </c>
      <c r="V55" s="1" t="s">
        <v>24</v>
      </c>
      <c r="W55" s="1">
        <v>1</v>
      </c>
      <c r="X55" s="1">
        <v>3</v>
      </c>
      <c r="Y55" s="1" t="s">
        <v>25</v>
      </c>
      <c r="Z55" s="6" t="s">
        <v>26</v>
      </c>
      <c r="AA55" s="1">
        <v>1</v>
      </c>
      <c r="AB55" s="1">
        <v>0</v>
      </c>
      <c r="AC55" s="1">
        <v>0</v>
      </c>
      <c r="AD55" s="1">
        <v>1</v>
      </c>
      <c r="AE55" s="1" t="s">
        <v>27</v>
      </c>
      <c r="AF55" s="1">
        <v>-4</v>
      </c>
      <c r="AG55" s="1">
        <v>0</v>
      </c>
      <c r="AH55" s="1" t="s">
        <v>7</v>
      </c>
      <c r="AI55" s="1" t="s">
        <v>28</v>
      </c>
      <c r="AJ55" s="1">
        <v>0</v>
      </c>
      <c r="AK55" s="1">
        <v>0</v>
      </c>
      <c r="AL55" s="1">
        <v>0</v>
      </c>
      <c r="AM55" s="7" t="s">
        <v>7</v>
      </c>
      <c r="AN55" s="1">
        <v>0</v>
      </c>
      <c r="AO55" s="1">
        <v>0</v>
      </c>
      <c r="AP55" s="1">
        <v>0</v>
      </c>
      <c r="AQ55" s="1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9">
        <v>0</v>
      </c>
      <c r="AY55" s="9">
        <v>0</v>
      </c>
      <c r="AZ55" s="10">
        <v>1</v>
      </c>
      <c r="BA55" s="10">
        <v>1</v>
      </c>
      <c r="BB55" s="10">
        <v>0</v>
      </c>
      <c r="BC55" s="10">
        <v>0</v>
      </c>
      <c r="BD55" s="10" t="s">
        <v>24</v>
      </c>
      <c r="BE55" s="10">
        <v>1</v>
      </c>
      <c r="BF55" s="10">
        <v>3</v>
      </c>
      <c r="BG55" s="11" t="s">
        <v>25</v>
      </c>
      <c r="BH55" s="11">
        <v>1</v>
      </c>
      <c r="BI55" s="10">
        <v>0</v>
      </c>
      <c r="BJ55" s="10">
        <v>0</v>
      </c>
      <c r="BK55" s="10">
        <v>0</v>
      </c>
      <c r="BL55" s="10">
        <v>0</v>
      </c>
      <c r="BM55" s="10" t="s">
        <v>6</v>
      </c>
      <c r="BN55" s="10">
        <v>0</v>
      </c>
      <c r="BO55" s="10">
        <v>0</v>
      </c>
      <c r="BP55" s="7" t="s">
        <v>7</v>
      </c>
      <c r="BQ55" s="7" t="s">
        <v>7</v>
      </c>
      <c r="BR55" s="7">
        <v>24.6</v>
      </c>
      <c r="BS55" s="7">
        <v>15</v>
      </c>
      <c r="BT55" s="7">
        <v>210000</v>
      </c>
      <c r="BU55" s="7">
        <v>6100000</v>
      </c>
      <c r="BV55" s="7">
        <v>0</v>
      </c>
      <c r="BW55" s="7">
        <v>52</v>
      </c>
      <c r="BX55" s="7">
        <v>2730000</v>
      </c>
      <c r="BY55" s="7">
        <v>55</v>
      </c>
      <c r="BZ55" s="7">
        <v>2730000</v>
      </c>
      <c r="CA55" s="7">
        <v>77</v>
      </c>
      <c r="CB55" s="7">
        <v>24</v>
      </c>
      <c r="CC55" s="7">
        <v>13</v>
      </c>
      <c r="CD55" s="7">
        <v>156000</v>
      </c>
      <c r="CE55" s="7">
        <v>4200000</v>
      </c>
      <c r="CF55" s="7">
        <v>0</v>
      </c>
      <c r="CG55" s="7">
        <v>54</v>
      </c>
      <c r="CH55" s="7">
        <v>500000</v>
      </c>
      <c r="CI55" s="7">
        <v>50</v>
      </c>
      <c r="CJ55" s="7">
        <v>500000</v>
      </c>
      <c r="CK55" s="7">
        <v>97</v>
      </c>
      <c r="CL55" s="12" t="s">
        <v>871</v>
      </c>
      <c r="CM55" s="10" t="s">
        <v>867</v>
      </c>
      <c r="CN55">
        <v>5</v>
      </c>
      <c r="CO55">
        <f t="shared" si="16"/>
        <v>0.2</v>
      </c>
      <c r="CP55" t="str">
        <f t="shared" si="17"/>
        <v>Home Win</v>
      </c>
      <c r="CQ55">
        <f t="shared" si="18"/>
        <v>0</v>
      </c>
      <c r="CR55" t="str">
        <f t="shared" si="19"/>
        <v>2023</v>
      </c>
    </row>
    <row r="56" spans="1:96" x14ac:dyDescent="0.3">
      <c r="A56" s="1">
        <v>55</v>
      </c>
      <c r="B56" s="1" t="s">
        <v>0</v>
      </c>
      <c r="C56" s="2" t="s">
        <v>21</v>
      </c>
      <c r="D56" s="3" t="str">
        <f t="shared" si="0"/>
        <v>Olimpija Ljubljana-NK Rogaška</v>
      </c>
      <c r="E56" s="4" t="s">
        <v>22</v>
      </c>
      <c r="F56" s="5">
        <v>0.80208333333333337</v>
      </c>
      <c r="G56" s="6" t="s">
        <v>12</v>
      </c>
      <c r="H56" s="6" t="s">
        <v>4</v>
      </c>
      <c r="I56" s="6" t="s">
        <v>29</v>
      </c>
      <c r="J56" s="1" t="str">
        <f t="shared" si="1"/>
        <v>5:0</v>
      </c>
      <c r="K56" s="1" t="str">
        <f t="shared" si="2"/>
        <v>2:0</v>
      </c>
      <c r="L56" s="1" t="str">
        <f t="shared" si="3"/>
        <v>5</v>
      </c>
      <c r="M56" s="1" t="str">
        <f t="shared" si="4"/>
        <v>0</v>
      </c>
      <c r="N56" s="1">
        <f t="shared" si="12"/>
        <v>5</v>
      </c>
      <c r="O56" s="1">
        <f t="shared" si="13"/>
        <v>5</v>
      </c>
      <c r="P56" s="1" t="str">
        <f t="shared" si="5"/>
        <v>2</v>
      </c>
      <c r="Q56" s="1" t="str">
        <f t="shared" si="6"/>
        <v>0</v>
      </c>
      <c r="R56" s="1">
        <v>1</v>
      </c>
      <c r="S56" s="1">
        <v>0</v>
      </c>
      <c r="T56" s="1">
        <v>0</v>
      </c>
      <c r="U56" s="1">
        <v>1</v>
      </c>
      <c r="V56" s="1" t="s">
        <v>30</v>
      </c>
      <c r="W56" s="1">
        <v>-1</v>
      </c>
      <c r="X56" s="1">
        <v>0</v>
      </c>
      <c r="Y56" s="1" t="s">
        <v>26</v>
      </c>
      <c r="Z56" s="6" t="s">
        <v>25</v>
      </c>
      <c r="AA56" s="1">
        <v>1</v>
      </c>
      <c r="AB56" s="1">
        <v>0</v>
      </c>
      <c r="AC56" s="1">
        <v>0</v>
      </c>
      <c r="AD56" s="1">
        <v>1</v>
      </c>
      <c r="AE56" s="1" t="s">
        <v>31</v>
      </c>
      <c r="AF56" s="1">
        <v>-2</v>
      </c>
      <c r="AG56" s="1">
        <v>0</v>
      </c>
      <c r="AH56" s="1" t="s">
        <v>7</v>
      </c>
      <c r="AI56" s="1" t="s">
        <v>25</v>
      </c>
      <c r="AJ56" s="1">
        <v>0</v>
      </c>
      <c r="AK56" s="1">
        <v>0</v>
      </c>
      <c r="AL56" s="1">
        <v>0</v>
      </c>
      <c r="AM56" s="7" t="s">
        <v>7</v>
      </c>
      <c r="AN56" s="1">
        <v>0</v>
      </c>
      <c r="AO56" s="1">
        <v>0</v>
      </c>
      <c r="AP56" s="1">
        <v>0</v>
      </c>
      <c r="AQ56" s="1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10">
        <v>0</v>
      </c>
      <c r="BA56" s="10">
        <v>0</v>
      </c>
      <c r="BB56" s="10">
        <v>0</v>
      </c>
      <c r="BC56" s="10">
        <v>0</v>
      </c>
      <c r="BD56" s="10" t="s">
        <v>6</v>
      </c>
      <c r="BE56" s="10">
        <v>0</v>
      </c>
      <c r="BF56" s="10">
        <v>0</v>
      </c>
      <c r="BG56" s="11" t="s">
        <v>7</v>
      </c>
      <c r="BH56" s="11">
        <v>0</v>
      </c>
      <c r="BI56" s="10">
        <v>1</v>
      </c>
      <c r="BJ56" s="10">
        <v>0</v>
      </c>
      <c r="BK56" s="10">
        <v>0</v>
      </c>
      <c r="BL56" s="10">
        <v>1</v>
      </c>
      <c r="BM56" s="10" t="s">
        <v>31</v>
      </c>
      <c r="BN56" s="10">
        <v>-2</v>
      </c>
      <c r="BO56" s="10">
        <v>0</v>
      </c>
      <c r="BP56" s="7" t="s">
        <v>7</v>
      </c>
      <c r="BQ56" s="7" t="s">
        <v>25</v>
      </c>
      <c r="BR56" s="7">
        <v>23.7</v>
      </c>
      <c r="BS56" s="7">
        <v>19</v>
      </c>
      <c r="BT56" s="7">
        <v>400000</v>
      </c>
      <c r="BU56" s="7">
        <v>11600000</v>
      </c>
      <c r="BV56" s="7">
        <v>100000</v>
      </c>
      <c r="BW56" s="7">
        <v>45</v>
      </c>
      <c r="BX56" s="7">
        <v>2600000</v>
      </c>
      <c r="BY56" s="7">
        <v>46</v>
      </c>
      <c r="BZ56" s="7">
        <v>2500000</v>
      </c>
      <c r="CA56" s="7">
        <v>75</v>
      </c>
      <c r="CB56" s="7">
        <v>237</v>
      </c>
      <c r="CC56" s="7">
        <v>13</v>
      </c>
      <c r="CD56" s="7">
        <v>148000</v>
      </c>
      <c r="CE56" s="7">
        <v>3700000</v>
      </c>
      <c r="CF56" s="7">
        <v>0</v>
      </c>
      <c r="CG56" s="7">
        <v>46</v>
      </c>
      <c r="CH56" s="7">
        <v>400000</v>
      </c>
      <c r="CI56" s="7">
        <v>42</v>
      </c>
      <c r="CJ56" s="7">
        <v>400000</v>
      </c>
      <c r="CK56" s="7">
        <v>72</v>
      </c>
      <c r="CL56" s="12" t="s">
        <v>868</v>
      </c>
      <c r="CM56" s="10" t="s">
        <v>861</v>
      </c>
      <c r="CN56">
        <v>1.49</v>
      </c>
      <c r="CO56">
        <f t="shared" si="16"/>
        <v>0.67114093959731547</v>
      </c>
      <c r="CP56" t="str">
        <f t="shared" si="17"/>
        <v>Home Win</v>
      </c>
      <c r="CQ56">
        <f t="shared" si="18"/>
        <v>1</v>
      </c>
      <c r="CR56" t="str">
        <f t="shared" si="19"/>
        <v>2023</v>
      </c>
    </row>
    <row r="57" spans="1:96" x14ac:dyDescent="0.3">
      <c r="A57" s="1">
        <v>56</v>
      </c>
      <c r="B57" s="1" t="s">
        <v>0</v>
      </c>
      <c r="C57" s="2" t="s">
        <v>21</v>
      </c>
      <c r="D57" s="3" t="str">
        <f t="shared" ref="D57:D58" si="74">CONCATENATE(G57, "-", H57)</f>
        <v>Olimpija Ljubljana-NK Rogaška</v>
      </c>
      <c r="E57" s="4" t="s">
        <v>22</v>
      </c>
      <c r="F57" s="5">
        <v>0.80208333333333337</v>
      </c>
      <c r="G57" s="6" t="s">
        <v>12</v>
      </c>
      <c r="H57" s="6" t="s">
        <v>4</v>
      </c>
      <c r="I57" s="6" t="s">
        <v>29</v>
      </c>
      <c r="J57" s="1" t="str">
        <f t="shared" ref="J57:J64" si="75">LEFT(I57, FIND(" (", I57) - 1)</f>
        <v>5:0</v>
      </c>
      <c r="K57" s="1" t="str">
        <f t="shared" ref="K57:K64" si="76">MID(I57, FIND("(", I57) + 1, FIND(")", I57) - FIND("(", I57) - 1)</f>
        <v>2:0</v>
      </c>
      <c r="L57" s="1" t="str">
        <f t="shared" ref="L57:L64" si="77">LEFT(J57, FIND(":", J57) - 1)</f>
        <v>5</v>
      </c>
      <c r="M57" s="1" t="str">
        <f t="shared" ref="M57:M64" si="78">RIGHT(J57, LEN(J57) - FIND(":", J57))</f>
        <v>0</v>
      </c>
      <c r="N57" s="1">
        <f t="shared" si="12"/>
        <v>5</v>
      </c>
      <c r="O57" s="1">
        <f t="shared" si="13"/>
        <v>5</v>
      </c>
      <c r="P57" s="1" t="str">
        <f t="shared" ref="P57:P64" si="79">LEFT(K57, FIND(":", K57) - 1)</f>
        <v>2</v>
      </c>
      <c r="Q57" s="1" t="str">
        <f t="shared" ref="Q57:Q64" si="80">RIGHT(K57, LEN(K57) - FIND(":", K57))</f>
        <v>0</v>
      </c>
      <c r="R57" s="1">
        <v>1</v>
      </c>
      <c r="S57" s="1">
        <v>0</v>
      </c>
      <c r="T57" s="1">
        <v>0</v>
      </c>
      <c r="U57" s="1">
        <v>1</v>
      </c>
      <c r="V57" s="1" t="s">
        <v>30</v>
      </c>
      <c r="W57" s="1">
        <v>-1</v>
      </c>
      <c r="X57" s="1">
        <v>0</v>
      </c>
      <c r="Y57" s="1" t="s">
        <v>26</v>
      </c>
      <c r="Z57" s="6" t="s">
        <v>25</v>
      </c>
      <c r="AA57" s="1">
        <v>1</v>
      </c>
      <c r="AB57" s="1">
        <v>0</v>
      </c>
      <c r="AC57" s="1">
        <v>0</v>
      </c>
      <c r="AD57" s="1">
        <v>1</v>
      </c>
      <c r="AE57" s="1" t="s">
        <v>31</v>
      </c>
      <c r="AF57" s="1">
        <v>-2</v>
      </c>
      <c r="AG57" s="1">
        <v>0</v>
      </c>
      <c r="AH57" s="1" t="s">
        <v>7</v>
      </c>
      <c r="AI57" s="1" t="s">
        <v>25</v>
      </c>
      <c r="AJ57" s="1">
        <v>0</v>
      </c>
      <c r="AK57" s="1">
        <v>0</v>
      </c>
      <c r="AL57" s="1">
        <v>0</v>
      </c>
      <c r="AM57" s="7" t="s">
        <v>7</v>
      </c>
      <c r="AN57" s="1">
        <v>0</v>
      </c>
      <c r="AO57" s="1">
        <v>0</v>
      </c>
      <c r="AP57" s="1">
        <v>0</v>
      </c>
      <c r="AQ57" s="1">
        <v>0</v>
      </c>
      <c r="AR57" s="9">
        <v>0</v>
      </c>
      <c r="AS57" s="9">
        <v>0</v>
      </c>
      <c r="AT57" s="9">
        <v>0</v>
      </c>
      <c r="AU57" s="9">
        <v>0</v>
      </c>
      <c r="AV57" s="9">
        <v>0</v>
      </c>
      <c r="AW57" s="9">
        <v>0</v>
      </c>
      <c r="AX57" s="9">
        <v>0</v>
      </c>
      <c r="AY57" s="9">
        <v>0</v>
      </c>
      <c r="AZ57" s="10">
        <v>0</v>
      </c>
      <c r="BA57" s="10">
        <v>0</v>
      </c>
      <c r="BB57" s="10">
        <v>0</v>
      </c>
      <c r="BC57" s="10">
        <v>0</v>
      </c>
      <c r="BD57" s="10" t="s">
        <v>6</v>
      </c>
      <c r="BE57" s="10">
        <v>0</v>
      </c>
      <c r="BF57" s="10">
        <v>0</v>
      </c>
      <c r="BG57" s="11" t="s">
        <v>7</v>
      </c>
      <c r="BH57" s="11">
        <v>0</v>
      </c>
      <c r="BI57" s="10">
        <v>1</v>
      </c>
      <c r="BJ57" s="10">
        <v>0</v>
      </c>
      <c r="BK57" s="10">
        <v>0</v>
      </c>
      <c r="BL57" s="10">
        <v>1</v>
      </c>
      <c r="BM57" s="10" t="s">
        <v>31</v>
      </c>
      <c r="BN57" s="10">
        <v>-2</v>
      </c>
      <c r="BO57" s="10">
        <v>0</v>
      </c>
      <c r="BP57" s="7" t="s">
        <v>7</v>
      </c>
      <c r="BQ57" s="7" t="s">
        <v>25</v>
      </c>
      <c r="BR57" s="7">
        <v>23.7</v>
      </c>
      <c r="BS57" s="7">
        <v>19</v>
      </c>
      <c r="BT57" s="7">
        <v>400000</v>
      </c>
      <c r="BU57" s="7">
        <v>11600000</v>
      </c>
      <c r="BV57" s="7">
        <v>100000</v>
      </c>
      <c r="BW57" s="7">
        <v>45</v>
      </c>
      <c r="BX57" s="7">
        <v>2600000</v>
      </c>
      <c r="BY57" s="7">
        <v>46</v>
      </c>
      <c r="BZ57" s="7">
        <v>2500000</v>
      </c>
      <c r="CA57" s="7">
        <v>75</v>
      </c>
      <c r="CB57" s="7">
        <v>237</v>
      </c>
      <c r="CC57" s="7">
        <v>13</v>
      </c>
      <c r="CD57" s="7">
        <v>148000</v>
      </c>
      <c r="CE57" s="7">
        <v>3700000</v>
      </c>
      <c r="CF57" s="7">
        <v>0</v>
      </c>
      <c r="CG57" s="7">
        <v>46</v>
      </c>
      <c r="CH57" s="7">
        <v>400000</v>
      </c>
      <c r="CI57" s="7">
        <v>42</v>
      </c>
      <c r="CJ57" s="7">
        <v>400000</v>
      </c>
      <c r="CK57" s="7">
        <v>72</v>
      </c>
      <c r="CL57" s="12" t="s">
        <v>868</v>
      </c>
      <c r="CM57" s="10" t="s">
        <v>866</v>
      </c>
      <c r="CN57">
        <v>1.37</v>
      </c>
      <c r="CO57">
        <f t="shared" si="16"/>
        <v>0.72992700729927007</v>
      </c>
      <c r="CP57" t="str">
        <f t="shared" si="17"/>
        <v>Home Win</v>
      </c>
      <c r="CQ57">
        <f t="shared" si="18"/>
        <v>1</v>
      </c>
      <c r="CR57" t="str">
        <f t="shared" si="19"/>
        <v>2023</v>
      </c>
    </row>
    <row r="58" spans="1:96" x14ac:dyDescent="0.3">
      <c r="A58" s="1">
        <v>57</v>
      </c>
      <c r="B58" s="1" t="s">
        <v>0</v>
      </c>
      <c r="C58" s="2" t="s">
        <v>21</v>
      </c>
      <c r="D58" s="3" t="str">
        <f t="shared" si="74"/>
        <v>Olimpija Ljubljana-NK Rogaška</v>
      </c>
      <c r="E58" s="4" t="s">
        <v>22</v>
      </c>
      <c r="F58" s="5">
        <v>0.80208333333333337</v>
      </c>
      <c r="G58" s="6" t="s">
        <v>12</v>
      </c>
      <c r="H58" s="6" t="s">
        <v>4</v>
      </c>
      <c r="I58" s="6" t="s">
        <v>29</v>
      </c>
      <c r="J58" s="1" t="str">
        <f t="shared" si="75"/>
        <v>5:0</v>
      </c>
      <c r="K58" s="1" t="str">
        <f t="shared" si="76"/>
        <v>2:0</v>
      </c>
      <c r="L58" s="1" t="str">
        <f t="shared" si="77"/>
        <v>5</v>
      </c>
      <c r="M58" s="1" t="str">
        <f t="shared" si="78"/>
        <v>0</v>
      </c>
      <c r="N58" s="1">
        <f t="shared" si="12"/>
        <v>5</v>
      </c>
      <c r="O58" s="1">
        <f t="shared" si="13"/>
        <v>5</v>
      </c>
      <c r="P58" s="1" t="str">
        <f t="shared" si="79"/>
        <v>2</v>
      </c>
      <c r="Q58" s="1" t="str">
        <f t="shared" si="80"/>
        <v>0</v>
      </c>
      <c r="R58" s="1">
        <v>1</v>
      </c>
      <c r="S58" s="1">
        <v>0</v>
      </c>
      <c r="T58" s="1">
        <v>0</v>
      </c>
      <c r="U58" s="1">
        <v>1</v>
      </c>
      <c r="V58" s="1" t="s">
        <v>30</v>
      </c>
      <c r="W58" s="1">
        <v>-1</v>
      </c>
      <c r="X58" s="1">
        <v>0</v>
      </c>
      <c r="Y58" s="1" t="s">
        <v>26</v>
      </c>
      <c r="Z58" s="6" t="s">
        <v>25</v>
      </c>
      <c r="AA58" s="1">
        <v>1</v>
      </c>
      <c r="AB58" s="1">
        <v>0</v>
      </c>
      <c r="AC58" s="1">
        <v>0</v>
      </c>
      <c r="AD58" s="1">
        <v>1</v>
      </c>
      <c r="AE58" s="1" t="s">
        <v>31</v>
      </c>
      <c r="AF58" s="1">
        <v>-2</v>
      </c>
      <c r="AG58" s="1">
        <v>0</v>
      </c>
      <c r="AH58" s="1" t="s">
        <v>7</v>
      </c>
      <c r="AI58" s="1" t="s">
        <v>25</v>
      </c>
      <c r="AJ58" s="1">
        <v>0</v>
      </c>
      <c r="AK58" s="1">
        <v>0</v>
      </c>
      <c r="AL58" s="1">
        <v>0</v>
      </c>
      <c r="AM58" s="7" t="s">
        <v>7</v>
      </c>
      <c r="AN58" s="1">
        <v>0</v>
      </c>
      <c r="AO58" s="1">
        <v>0</v>
      </c>
      <c r="AP58" s="1">
        <v>0</v>
      </c>
      <c r="AQ58" s="1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10">
        <v>0</v>
      </c>
      <c r="BA58" s="10">
        <v>0</v>
      </c>
      <c r="BB58" s="10">
        <v>0</v>
      </c>
      <c r="BC58" s="10">
        <v>0</v>
      </c>
      <c r="BD58" s="10" t="s">
        <v>6</v>
      </c>
      <c r="BE58" s="10">
        <v>0</v>
      </c>
      <c r="BF58" s="10">
        <v>0</v>
      </c>
      <c r="BG58" s="11" t="s">
        <v>7</v>
      </c>
      <c r="BH58" s="11">
        <v>0</v>
      </c>
      <c r="BI58" s="10">
        <v>1</v>
      </c>
      <c r="BJ58" s="10">
        <v>0</v>
      </c>
      <c r="BK58" s="10">
        <v>0</v>
      </c>
      <c r="BL58" s="10">
        <v>1</v>
      </c>
      <c r="BM58" s="10" t="s">
        <v>31</v>
      </c>
      <c r="BN58" s="10">
        <v>-2</v>
      </c>
      <c r="BO58" s="10">
        <v>0</v>
      </c>
      <c r="BP58" s="7" t="s">
        <v>7</v>
      </c>
      <c r="BQ58" s="7" t="s">
        <v>25</v>
      </c>
      <c r="BR58" s="7">
        <v>23.7</v>
      </c>
      <c r="BS58" s="7">
        <v>19</v>
      </c>
      <c r="BT58" s="7">
        <v>400000</v>
      </c>
      <c r="BU58" s="7">
        <v>11600000</v>
      </c>
      <c r="BV58" s="7">
        <v>100000</v>
      </c>
      <c r="BW58" s="7">
        <v>45</v>
      </c>
      <c r="BX58" s="7">
        <v>2600000</v>
      </c>
      <c r="BY58" s="7">
        <v>46</v>
      </c>
      <c r="BZ58" s="7">
        <v>2500000</v>
      </c>
      <c r="CA58" s="7">
        <v>75</v>
      </c>
      <c r="CB58" s="7">
        <v>237</v>
      </c>
      <c r="CC58" s="7">
        <v>13</v>
      </c>
      <c r="CD58" s="7">
        <v>148000</v>
      </c>
      <c r="CE58" s="7">
        <v>3700000</v>
      </c>
      <c r="CF58" s="7">
        <v>0</v>
      </c>
      <c r="CG58" s="7">
        <v>46</v>
      </c>
      <c r="CH58" s="7">
        <v>400000</v>
      </c>
      <c r="CI58" s="7">
        <v>42</v>
      </c>
      <c r="CJ58" s="7">
        <v>400000</v>
      </c>
      <c r="CK58" s="7">
        <v>72</v>
      </c>
      <c r="CL58" s="12" t="s">
        <v>868</v>
      </c>
      <c r="CM58" s="10" t="s">
        <v>867</v>
      </c>
      <c r="CN58">
        <v>1.3</v>
      </c>
      <c r="CO58">
        <f t="shared" si="16"/>
        <v>0.76923076923076916</v>
      </c>
      <c r="CP58" t="str">
        <f t="shared" si="17"/>
        <v>Home Win</v>
      </c>
      <c r="CQ58">
        <f t="shared" si="18"/>
        <v>1</v>
      </c>
      <c r="CR58" t="str">
        <f t="shared" si="19"/>
        <v>2023</v>
      </c>
    </row>
    <row r="59" spans="1:96" x14ac:dyDescent="0.3">
      <c r="A59" s="1">
        <v>58</v>
      </c>
      <c r="B59" s="1" t="s">
        <v>0</v>
      </c>
      <c r="C59" s="2" t="s">
        <v>21</v>
      </c>
      <c r="D59" s="3" t="str">
        <f t="shared" ref="D59:D61" si="81">CONCATENATE(G59,"-", H59)</f>
        <v>Olimpija Ljubljana-NK Rogaška</v>
      </c>
      <c r="E59" s="4" t="s">
        <v>22</v>
      </c>
      <c r="F59" s="5">
        <v>0.80208333333333337</v>
      </c>
      <c r="G59" s="6" t="s">
        <v>12</v>
      </c>
      <c r="H59" s="6" t="s">
        <v>4</v>
      </c>
      <c r="I59" s="6" t="s">
        <v>29</v>
      </c>
      <c r="J59" s="1" t="str">
        <f t="shared" si="75"/>
        <v>5:0</v>
      </c>
      <c r="K59" s="1" t="str">
        <f t="shared" si="76"/>
        <v>2:0</v>
      </c>
      <c r="L59" s="1" t="str">
        <f t="shared" si="77"/>
        <v>5</v>
      </c>
      <c r="M59" s="1" t="str">
        <f t="shared" si="78"/>
        <v>0</v>
      </c>
      <c r="N59" s="1">
        <f t="shared" si="12"/>
        <v>5</v>
      </c>
      <c r="O59" s="1">
        <f t="shared" si="13"/>
        <v>5</v>
      </c>
      <c r="P59" s="1" t="str">
        <f t="shared" si="79"/>
        <v>2</v>
      </c>
      <c r="Q59" s="1" t="str">
        <f t="shared" si="80"/>
        <v>0</v>
      </c>
      <c r="R59" s="1">
        <v>1</v>
      </c>
      <c r="S59" s="1">
        <v>0</v>
      </c>
      <c r="T59" s="1">
        <v>0</v>
      </c>
      <c r="U59" s="1">
        <v>1</v>
      </c>
      <c r="V59" s="1" t="s">
        <v>30</v>
      </c>
      <c r="W59" s="1">
        <v>-1</v>
      </c>
      <c r="X59" s="1">
        <v>0</v>
      </c>
      <c r="Y59" s="1" t="s">
        <v>26</v>
      </c>
      <c r="Z59" s="6" t="s">
        <v>25</v>
      </c>
      <c r="AA59" s="1">
        <v>1</v>
      </c>
      <c r="AB59" s="1">
        <v>0</v>
      </c>
      <c r="AC59" s="1">
        <v>0</v>
      </c>
      <c r="AD59" s="1">
        <v>1</v>
      </c>
      <c r="AE59" s="1" t="s">
        <v>31</v>
      </c>
      <c r="AF59" s="1">
        <v>-2</v>
      </c>
      <c r="AG59" s="1">
        <v>0</v>
      </c>
      <c r="AH59" s="1" t="s">
        <v>7</v>
      </c>
      <c r="AI59" s="1" t="s">
        <v>25</v>
      </c>
      <c r="AJ59" s="1">
        <v>0</v>
      </c>
      <c r="AK59" s="1">
        <v>0</v>
      </c>
      <c r="AL59" s="1">
        <v>0</v>
      </c>
      <c r="AM59" s="7" t="s">
        <v>7</v>
      </c>
      <c r="AN59" s="1">
        <v>0</v>
      </c>
      <c r="AO59" s="1">
        <v>0</v>
      </c>
      <c r="AP59" s="1">
        <v>0</v>
      </c>
      <c r="AQ59" s="1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10">
        <v>0</v>
      </c>
      <c r="BA59" s="10">
        <v>0</v>
      </c>
      <c r="BB59" s="10">
        <v>0</v>
      </c>
      <c r="BC59" s="10">
        <v>0</v>
      </c>
      <c r="BD59" s="10" t="s">
        <v>6</v>
      </c>
      <c r="BE59" s="10">
        <v>0</v>
      </c>
      <c r="BF59" s="10">
        <v>0</v>
      </c>
      <c r="BG59" s="11" t="s">
        <v>7</v>
      </c>
      <c r="BH59" s="11">
        <v>0</v>
      </c>
      <c r="BI59" s="10">
        <v>1</v>
      </c>
      <c r="BJ59" s="10">
        <v>0</v>
      </c>
      <c r="BK59" s="10">
        <v>0</v>
      </c>
      <c r="BL59" s="10">
        <v>1</v>
      </c>
      <c r="BM59" s="10" t="s">
        <v>31</v>
      </c>
      <c r="BN59" s="10">
        <v>-2</v>
      </c>
      <c r="BO59" s="10">
        <v>0</v>
      </c>
      <c r="BP59" s="7" t="s">
        <v>7</v>
      </c>
      <c r="BQ59" s="7" t="s">
        <v>25</v>
      </c>
      <c r="BR59" s="7">
        <v>23.7</v>
      </c>
      <c r="BS59" s="7">
        <v>19</v>
      </c>
      <c r="BT59" s="7">
        <v>400000</v>
      </c>
      <c r="BU59" s="7">
        <v>11600000</v>
      </c>
      <c r="BV59" s="7">
        <v>100000</v>
      </c>
      <c r="BW59" s="7">
        <v>45</v>
      </c>
      <c r="BX59" s="7">
        <v>2600000</v>
      </c>
      <c r="BY59" s="7">
        <v>46</v>
      </c>
      <c r="BZ59" s="7">
        <v>2500000</v>
      </c>
      <c r="CA59" s="7">
        <v>75</v>
      </c>
      <c r="CB59" s="7">
        <v>237</v>
      </c>
      <c r="CC59" s="7">
        <v>13</v>
      </c>
      <c r="CD59" s="7">
        <v>148000</v>
      </c>
      <c r="CE59" s="7">
        <v>3700000</v>
      </c>
      <c r="CF59" s="7">
        <v>0</v>
      </c>
      <c r="CG59" s="7">
        <v>46</v>
      </c>
      <c r="CH59" s="7">
        <v>400000</v>
      </c>
      <c r="CI59" s="7">
        <v>42</v>
      </c>
      <c r="CJ59" s="7">
        <v>400000</v>
      </c>
      <c r="CK59" s="7">
        <v>72</v>
      </c>
      <c r="CL59" s="12" t="s">
        <v>870</v>
      </c>
      <c r="CM59" s="10" t="s">
        <v>861</v>
      </c>
      <c r="CN59">
        <v>3.75</v>
      </c>
      <c r="CO59">
        <f t="shared" si="16"/>
        <v>0.26666666666666666</v>
      </c>
      <c r="CP59" t="str">
        <f t="shared" si="17"/>
        <v>Home Win</v>
      </c>
      <c r="CQ59">
        <f t="shared" si="18"/>
        <v>0</v>
      </c>
      <c r="CR59" t="str">
        <f t="shared" si="19"/>
        <v>2023</v>
      </c>
    </row>
    <row r="60" spans="1:96" x14ac:dyDescent="0.3">
      <c r="A60" s="1">
        <v>59</v>
      </c>
      <c r="B60" s="1" t="s">
        <v>0</v>
      </c>
      <c r="C60" s="2" t="s">
        <v>21</v>
      </c>
      <c r="D60" s="3" t="str">
        <f t="shared" si="81"/>
        <v>Olimpija Ljubljana-NK Rogaška</v>
      </c>
      <c r="E60" s="4" t="s">
        <v>22</v>
      </c>
      <c r="F60" s="5">
        <v>0.80208333333333337</v>
      </c>
      <c r="G60" s="6" t="s">
        <v>12</v>
      </c>
      <c r="H60" s="6" t="s">
        <v>4</v>
      </c>
      <c r="I60" s="6" t="s">
        <v>29</v>
      </c>
      <c r="J60" s="1" t="str">
        <f t="shared" si="75"/>
        <v>5:0</v>
      </c>
      <c r="K60" s="1" t="str">
        <f t="shared" si="76"/>
        <v>2:0</v>
      </c>
      <c r="L60" s="1" t="str">
        <f t="shared" si="77"/>
        <v>5</v>
      </c>
      <c r="M60" s="1" t="str">
        <f t="shared" si="78"/>
        <v>0</v>
      </c>
      <c r="N60" s="1">
        <f t="shared" si="12"/>
        <v>5</v>
      </c>
      <c r="O60" s="1">
        <f t="shared" si="13"/>
        <v>5</v>
      </c>
      <c r="P60" s="1" t="str">
        <f t="shared" si="79"/>
        <v>2</v>
      </c>
      <c r="Q60" s="1" t="str">
        <f t="shared" si="80"/>
        <v>0</v>
      </c>
      <c r="R60" s="1">
        <v>1</v>
      </c>
      <c r="S60" s="1">
        <v>0</v>
      </c>
      <c r="T60" s="1">
        <v>0</v>
      </c>
      <c r="U60" s="1">
        <v>1</v>
      </c>
      <c r="V60" s="1" t="s">
        <v>30</v>
      </c>
      <c r="W60" s="1">
        <v>-1</v>
      </c>
      <c r="X60" s="1">
        <v>0</v>
      </c>
      <c r="Y60" s="1" t="s">
        <v>26</v>
      </c>
      <c r="Z60" s="6" t="s">
        <v>25</v>
      </c>
      <c r="AA60" s="1">
        <v>1</v>
      </c>
      <c r="AB60" s="1">
        <v>0</v>
      </c>
      <c r="AC60" s="1">
        <v>0</v>
      </c>
      <c r="AD60" s="1">
        <v>1</v>
      </c>
      <c r="AE60" s="1" t="s">
        <v>31</v>
      </c>
      <c r="AF60" s="1">
        <v>-2</v>
      </c>
      <c r="AG60" s="1">
        <v>0</v>
      </c>
      <c r="AH60" s="1" t="s">
        <v>7</v>
      </c>
      <c r="AI60" s="1" t="s">
        <v>25</v>
      </c>
      <c r="AJ60" s="1">
        <v>0</v>
      </c>
      <c r="AK60" s="1">
        <v>0</v>
      </c>
      <c r="AL60" s="1">
        <v>0</v>
      </c>
      <c r="AM60" s="7" t="s">
        <v>7</v>
      </c>
      <c r="AN60" s="1">
        <v>0</v>
      </c>
      <c r="AO60" s="1">
        <v>0</v>
      </c>
      <c r="AP60" s="1">
        <v>0</v>
      </c>
      <c r="AQ60" s="1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10">
        <v>0</v>
      </c>
      <c r="BA60" s="10">
        <v>0</v>
      </c>
      <c r="BB60" s="10">
        <v>0</v>
      </c>
      <c r="BC60" s="10">
        <v>0</v>
      </c>
      <c r="BD60" s="10" t="s">
        <v>6</v>
      </c>
      <c r="BE60" s="10">
        <v>0</v>
      </c>
      <c r="BF60" s="10">
        <v>0</v>
      </c>
      <c r="BG60" s="11" t="s">
        <v>7</v>
      </c>
      <c r="BH60" s="11">
        <v>0</v>
      </c>
      <c r="BI60" s="10">
        <v>1</v>
      </c>
      <c r="BJ60" s="10">
        <v>0</v>
      </c>
      <c r="BK60" s="10">
        <v>0</v>
      </c>
      <c r="BL60" s="10">
        <v>1</v>
      </c>
      <c r="BM60" s="10" t="s">
        <v>31</v>
      </c>
      <c r="BN60" s="10">
        <v>-2</v>
      </c>
      <c r="BO60" s="10">
        <v>0</v>
      </c>
      <c r="BP60" s="7" t="s">
        <v>7</v>
      </c>
      <c r="BQ60" s="7" t="s">
        <v>25</v>
      </c>
      <c r="BR60" s="7">
        <v>23.7</v>
      </c>
      <c r="BS60" s="7">
        <v>19</v>
      </c>
      <c r="BT60" s="7">
        <v>400000</v>
      </c>
      <c r="BU60" s="7">
        <v>11600000</v>
      </c>
      <c r="BV60" s="7">
        <v>100000</v>
      </c>
      <c r="BW60" s="7">
        <v>45</v>
      </c>
      <c r="BX60" s="7">
        <v>2600000</v>
      </c>
      <c r="BY60" s="7">
        <v>46</v>
      </c>
      <c r="BZ60" s="7">
        <v>2500000</v>
      </c>
      <c r="CA60" s="7">
        <v>75</v>
      </c>
      <c r="CB60" s="7">
        <v>237</v>
      </c>
      <c r="CC60" s="7">
        <v>13</v>
      </c>
      <c r="CD60" s="7">
        <v>148000</v>
      </c>
      <c r="CE60" s="7">
        <v>3700000</v>
      </c>
      <c r="CF60" s="7">
        <v>0</v>
      </c>
      <c r="CG60" s="7">
        <v>46</v>
      </c>
      <c r="CH60" s="7">
        <v>400000</v>
      </c>
      <c r="CI60" s="7">
        <v>42</v>
      </c>
      <c r="CJ60" s="7">
        <v>400000</v>
      </c>
      <c r="CK60" s="7">
        <v>72</v>
      </c>
      <c r="CL60" s="12" t="s">
        <v>870</v>
      </c>
      <c r="CM60" s="10" t="s">
        <v>866</v>
      </c>
      <c r="CN60">
        <v>5.14</v>
      </c>
      <c r="CO60">
        <f t="shared" si="16"/>
        <v>0.19455252918287938</v>
      </c>
      <c r="CP60" t="str">
        <f t="shared" si="17"/>
        <v>Home Win</v>
      </c>
      <c r="CQ60">
        <f t="shared" si="18"/>
        <v>0</v>
      </c>
      <c r="CR60" t="str">
        <f t="shared" si="19"/>
        <v>2023</v>
      </c>
    </row>
    <row r="61" spans="1:96" x14ac:dyDescent="0.3">
      <c r="A61" s="1">
        <v>60</v>
      </c>
      <c r="B61" s="1" t="s">
        <v>0</v>
      </c>
      <c r="C61" s="2" t="s">
        <v>21</v>
      </c>
      <c r="D61" s="3" t="str">
        <f t="shared" si="81"/>
        <v>Olimpija Ljubljana-NK Rogaška</v>
      </c>
      <c r="E61" s="4" t="s">
        <v>22</v>
      </c>
      <c r="F61" s="5">
        <v>0.80208333333333337</v>
      </c>
      <c r="G61" s="6" t="s">
        <v>12</v>
      </c>
      <c r="H61" s="6" t="s">
        <v>4</v>
      </c>
      <c r="I61" s="6" t="s">
        <v>29</v>
      </c>
      <c r="J61" s="1" t="str">
        <f t="shared" si="75"/>
        <v>5:0</v>
      </c>
      <c r="K61" s="1" t="str">
        <f t="shared" si="76"/>
        <v>2:0</v>
      </c>
      <c r="L61" s="1" t="str">
        <f t="shared" si="77"/>
        <v>5</v>
      </c>
      <c r="M61" s="1" t="str">
        <f t="shared" si="78"/>
        <v>0</v>
      </c>
      <c r="N61" s="1">
        <f t="shared" si="12"/>
        <v>5</v>
      </c>
      <c r="O61" s="1">
        <f t="shared" si="13"/>
        <v>5</v>
      </c>
      <c r="P61" s="1" t="str">
        <f t="shared" si="79"/>
        <v>2</v>
      </c>
      <c r="Q61" s="1" t="str">
        <f t="shared" si="80"/>
        <v>0</v>
      </c>
      <c r="R61" s="1">
        <v>1</v>
      </c>
      <c r="S61" s="1">
        <v>0</v>
      </c>
      <c r="T61" s="1">
        <v>0</v>
      </c>
      <c r="U61" s="1">
        <v>1</v>
      </c>
      <c r="V61" s="1" t="s">
        <v>30</v>
      </c>
      <c r="W61" s="1">
        <v>-1</v>
      </c>
      <c r="X61" s="1">
        <v>0</v>
      </c>
      <c r="Y61" s="1" t="s">
        <v>26</v>
      </c>
      <c r="Z61" s="6" t="s">
        <v>25</v>
      </c>
      <c r="AA61" s="1">
        <v>1</v>
      </c>
      <c r="AB61" s="1">
        <v>0</v>
      </c>
      <c r="AC61" s="1">
        <v>0</v>
      </c>
      <c r="AD61" s="1">
        <v>1</v>
      </c>
      <c r="AE61" s="1" t="s">
        <v>31</v>
      </c>
      <c r="AF61" s="1">
        <v>-2</v>
      </c>
      <c r="AG61" s="1">
        <v>0</v>
      </c>
      <c r="AH61" s="1" t="s">
        <v>7</v>
      </c>
      <c r="AI61" s="1" t="s">
        <v>25</v>
      </c>
      <c r="AJ61" s="1">
        <v>0</v>
      </c>
      <c r="AK61" s="1">
        <v>0</v>
      </c>
      <c r="AL61" s="1">
        <v>0</v>
      </c>
      <c r="AM61" s="7" t="s">
        <v>7</v>
      </c>
      <c r="AN61" s="1">
        <v>0</v>
      </c>
      <c r="AO61" s="1">
        <v>0</v>
      </c>
      <c r="AP61" s="1">
        <v>0</v>
      </c>
      <c r="AQ61" s="1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10">
        <v>0</v>
      </c>
      <c r="BA61" s="10">
        <v>0</v>
      </c>
      <c r="BB61" s="10">
        <v>0</v>
      </c>
      <c r="BC61" s="10">
        <v>0</v>
      </c>
      <c r="BD61" s="10" t="s">
        <v>6</v>
      </c>
      <c r="BE61" s="10">
        <v>0</v>
      </c>
      <c r="BF61" s="10">
        <v>0</v>
      </c>
      <c r="BG61" s="11" t="s">
        <v>7</v>
      </c>
      <c r="BH61" s="11">
        <v>0</v>
      </c>
      <c r="BI61" s="10">
        <v>1</v>
      </c>
      <c r="BJ61" s="10">
        <v>0</v>
      </c>
      <c r="BK61" s="10">
        <v>0</v>
      </c>
      <c r="BL61" s="10">
        <v>1</v>
      </c>
      <c r="BM61" s="10" t="s">
        <v>31</v>
      </c>
      <c r="BN61" s="10">
        <v>-2</v>
      </c>
      <c r="BO61" s="10">
        <v>0</v>
      </c>
      <c r="BP61" s="7" t="s">
        <v>7</v>
      </c>
      <c r="BQ61" s="7" t="s">
        <v>25</v>
      </c>
      <c r="BR61" s="7">
        <v>23.7</v>
      </c>
      <c r="BS61" s="7">
        <v>19</v>
      </c>
      <c r="BT61" s="7">
        <v>400000</v>
      </c>
      <c r="BU61" s="7">
        <v>11600000</v>
      </c>
      <c r="BV61" s="7">
        <v>100000</v>
      </c>
      <c r="BW61" s="7">
        <v>45</v>
      </c>
      <c r="BX61" s="7">
        <v>2600000</v>
      </c>
      <c r="BY61" s="7">
        <v>46</v>
      </c>
      <c r="BZ61" s="7">
        <v>2500000</v>
      </c>
      <c r="CA61" s="7">
        <v>75</v>
      </c>
      <c r="CB61" s="7">
        <v>237</v>
      </c>
      <c r="CC61" s="7">
        <v>13</v>
      </c>
      <c r="CD61" s="7">
        <v>148000</v>
      </c>
      <c r="CE61" s="7">
        <v>3700000</v>
      </c>
      <c r="CF61" s="7">
        <v>0</v>
      </c>
      <c r="CG61" s="7">
        <v>46</v>
      </c>
      <c r="CH61" s="7">
        <v>400000</v>
      </c>
      <c r="CI61" s="7">
        <v>42</v>
      </c>
      <c r="CJ61" s="7">
        <v>400000</v>
      </c>
      <c r="CK61" s="7">
        <v>72</v>
      </c>
      <c r="CL61" s="12" t="s">
        <v>870</v>
      </c>
      <c r="CM61" s="10" t="s">
        <v>867</v>
      </c>
      <c r="CN61">
        <v>4.5</v>
      </c>
      <c r="CO61">
        <f t="shared" si="16"/>
        <v>0.22222222222222221</v>
      </c>
      <c r="CP61" t="str">
        <f t="shared" si="17"/>
        <v>Home Win</v>
      </c>
      <c r="CQ61">
        <f t="shared" si="18"/>
        <v>0</v>
      </c>
      <c r="CR61" t="str">
        <f t="shared" si="19"/>
        <v>2023</v>
      </c>
    </row>
    <row r="62" spans="1:96" x14ac:dyDescent="0.3">
      <c r="A62" s="1">
        <v>61</v>
      </c>
      <c r="B62" s="1" t="s">
        <v>0</v>
      </c>
      <c r="C62" s="2" t="s">
        <v>21</v>
      </c>
      <c r="D62" s="3" t="str">
        <f t="shared" ref="D62:D64" si="82">CONCATENATE(G62, "-", H62)</f>
        <v>Olimpija Ljubljana-NK Rogaška</v>
      </c>
      <c r="E62" s="40" t="s">
        <v>22</v>
      </c>
      <c r="F62" s="5">
        <v>0.80208333333333337</v>
      </c>
      <c r="G62" s="6" t="s">
        <v>12</v>
      </c>
      <c r="H62" s="6" t="s">
        <v>4</v>
      </c>
      <c r="I62" s="6" t="s">
        <v>29</v>
      </c>
      <c r="J62" s="1" t="str">
        <f t="shared" si="75"/>
        <v>5:0</v>
      </c>
      <c r="K62" s="1" t="str">
        <f t="shared" si="76"/>
        <v>2:0</v>
      </c>
      <c r="L62" s="1" t="str">
        <f t="shared" si="77"/>
        <v>5</v>
      </c>
      <c r="M62" s="1" t="str">
        <f t="shared" si="78"/>
        <v>0</v>
      </c>
      <c r="N62" s="1">
        <f t="shared" si="12"/>
        <v>5</v>
      </c>
      <c r="O62" s="1">
        <f t="shared" si="13"/>
        <v>5</v>
      </c>
      <c r="P62" s="1" t="str">
        <f t="shared" si="79"/>
        <v>2</v>
      </c>
      <c r="Q62" s="1" t="str">
        <f t="shared" si="80"/>
        <v>0</v>
      </c>
      <c r="R62" s="1">
        <v>1</v>
      </c>
      <c r="S62" s="1">
        <v>0</v>
      </c>
      <c r="T62" s="1">
        <v>0</v>
      </c>
      <c r="U62" s="1">
        <v>1</v>
      </c>
      <c r="V62" s="1" t="s">
        <v>30</v>
      </c>
      <c r="W62" s="1">
        <v>-1</v>
      </c>
      <c r="X62" s="1">
        <v>0</v>
      </c>
      <c r="Y62" s="1" t="s">
        <v>26</v>
      </c>
      <c r="Z62" s="6" t="s">
        <v>25</v>
      </c>
      <c r="AA62" s="1">
        <v>1</v>
      </c>
      <c r="AB62" s="1">
        <v>0</v>
      </c>
      <c r="AC62" s="1">
        <v>0</v>
      </c>
      <c r="AD62" s="1">
        <v>1</v>
      </c>
      <c r="AE62" s="1" t="s">
        <v>31</v>
      </c>
      <c r="AF62" s="1">
        <v>-2</v>
      </c>
      <c r="AG62" s="1">
        <v>0</v>
      </c>
      <c r="AH62" s="1" t="s">
        <v>7</v>
      </c>
      <c r="AI62" s="1" t="s">
        <v>25</v>
      </c>
      <c r="AJ62" s="1">
        <v>0</v>
      </c>
      <c r="AK62" s="1">
        <v>0</v>
      </c>
      <c r="AL62" s="1">
        <v>0</v>
      </c>
      <c r="AM62" s="7" t="s">
        <v>7</v>
      </c>
      <c r="AN62" s="1">
        <v>0</v>
      </c>
      <c r="AO62" s="1">
        <v>0</v>
      </c>
      <c r="AP62" s="1">
        <v>0</v>
      </c>
      <c r="AQ62" s="1">
        <v>0</v>
      </c>
      <c r="AR62" s="9">
        <v>0</v>
      </c>
      <c r="AS62" s="9">
        <v>0</v>
      </c>
      <c r="AT62" s="9">
        <v>0</v>
      </c>
      <c r="AU62" s="9">
        <v>0</v>
      </c>
      <c r="AV62" s="9">
        <v>0</v>
      </c>
      <c r="AW62" s="9">
        <v>0</v>
      </c>
      <c r="AX62" s="9">
        <v>0</v>
      </c>
      <c r="AY62" s="9">
        <v>0</v>
      </c>
      <c r="AZ62" s="10">
        <v>0</v>
      </c>
      <c r="BA62" s="10">
        <v>0</v>
      </c>
      <c r="BB62" s="10">
        <v>0</v>
      </c>
      <c r="BC62" s="10">
        <v>0</v>
      </c>
      <c r="BD62" s="10" t="s">
        <v>6</v>
      </c>
      <c r="BE62" s="10">
        <v>0</v>
      </c>
      <c r="BF62" s="10">
        <v>0</v>
      </c>
      <c r="BG62" s="11" t="s">
        <v>7</v>
      </c>
      <c r="BH62" s="11">
        <v>0</v>
      </c>
      <c r="BI62" s="10">
        <v>1</v>
      </c>
      <c r="BJ62" s="10">
        <v>0</v>
      </c>
      <c r="BK62" s="10">
        <v>0</v>
      </c>
      <c r="BL62" s="10">
        <v>1</v>
      </c>
      <c r="BM62" s="10" t="s">
        <v>31</v>
      </c>
      <c r="BN62" s="10">
        <v>-2</v>
      </c>
      <c r="BO62" s="10">
        <v>0</v>
      </c>
      <c r="BP62" s="7" t="s">
        <v>7</v>
      </c>
      <c r="BQ62" s="7" t="s">
        <v>25</v>
      </c>
      <c r="BR62" s="7">
        <v>23.7</v>
      </c>
      <c r="BS62" s="7">
        <v>19</v>
      </c>
      <c r="BT62" s="7">
        <v>400000</v>
      </c>
      <c r="BU62" s="7">
        <v>11600000</v>
      </c>
      <c r="BV62" s="7">
        <v>100000</v>
      </c>
      <c r="BW62" s="7">
        <v>45</v>
      </c>
      <c r="BX62" s="7">
        <v>2600000</v>
      </c>
      <c r="BY62" s="7">
        <v>46</v>
      </c>
      <c r="BZ62" s="7">
        <v>2500000</v>
      </c>
      <c r="CA62" s="7">
        <v>75</v>
      </c>
      <c r="CB62" s="7">
        <v>237</v>
      </c>
      <c r="CC62" s="7">
        <v>13</v>
      </c>
      <c r="CD62" s="7">
        <v>148000</v>
      </c>
      <c r="CE62" s="7">
        <v>3700000</v>
      </c>
      <c r="CF62" s="7">
        <v>0</v>
      </c>
      <c r="CG62" s="7">
        <v>46</v>
      </c>
      <c r="CH62" s="7">
        <v>400000</v>
      </c>
      <c r="CI62" s="7">
        <v>42</v>
      </c>
      <c r="CJ62" s="7">
        <v>400000</v>
      </c>
      <c r="CK62" s="7">
        <v>72</v>
      </c>
      <c r="CL62" s="12" t="s">
        <v>871</v>
      </c>
      <c r="CM62" s="10" t="s">
        <v>861</v>
      </c>
      <c r="CN62">
        <v>6.54</v>
      </c>
      <c r="CO62">
        <f t="shared" si="16"/>
        <v>0.1529051987767584</v>
      </c>
      <c r="CP62" t="str">
        <f t="shared" si="17"/>
        <v>Home Win</v>
      </c>
      <c r="CQ62">
        <f t="shared" si="18"/>
        <v>0</v>
      </c>
      <c r="CR62" t="str">
        <f t="shared" si="19"/>
        <v>2023</v>
      </c>
    </row>
    <row r="63" spans="1:96" x14ac:dyDescent="0.3">
      <c r="A63" s="1">
        <v>62</v>
      </c>
      <c r="B63" s="1" t="s">
        <v>0</v>
      </c>
      <c r="C63" s="2" t="s">
        <v>21</v>
      </c>
      <c r="D63" s="3" t="str">
        <f t="shared" si="82"/>
        <v>Olimpija Ljubljana-NK Rogaška</v>
      </c>
      <c r="E63" s="40" t="s">
        <v>22</v>
      </c>
      <c r="F63" s="5">
        <v>0.80208333333333337</v>
      </c>
      <c r="G63" s="6" t="s">
        <v>12</v>
      </c>
      <c r="H63" s="6" t="s">
        <v>4</v>
      </c>
      <c r="I63" s="6" t="s">
        <v>29</v>
      </c>
      <c r="J63" s="1" t="str">
        <f t="shared" si="75"/>
        <v>5:0</v>
      </c>
      <c r="K63" s="1" t="str">
        <f t="shared" si="76"/>
        <v>2:0</v>
      </c>
      <c r="L63" s="1" t="str">
        <f t="shared" si="77"/>
        <v>5</v>
      </c>
      <c r="M63" s="1" t="str">
        <f t="shared" si="78"/>
        <v>0</v>
      </c>
      <c r="N63" s="1">
        <f t="shared" si="12"/>
        <v>5</v>
      </c>
      <c r="O63" s="1">
        <f t="shared" si="13"/>
        <v>5</v>
      </c>
      <c r="P63" s="1" t="str">
        <f t="shared" si="79"/>
        <v>2</v>
      </c>
      <c r="Q63" s="1" t="str">
        <f t="shared" si="80"/>
        <v>0</v>
      </c>
      <c r="R63" s="1">
        <v>1</v>
      </c>
      <c r="S63" s="1">
        <v>0</v>
      </c>
      <c r="T63" s="1">
        <v>0</v>
      </c>
      <c r="U63" s="1">
        <v>1</v>
      </c>
      <c r="V63" s="1" t="s">
        <v>30</v>
      </c>
      <c r="W63" s="1">
        <v>-1</v>
      </c>
      <c r="X63" s="1">
        <v>0</v>
      </c>
      <c r="Y63" s="1" t="s">
        <v>26</v>
      </c>
      <c r="Z63" s="6" t="s">
        <v>25</v>
      </c>
      <c r="AA63" s="1">
        <v>1</v>
      </c>
      <c r="AB63" s="1">
        <v>0</v>
      </c>
      <c r="AC63" s="1">
        <v>0</v>
      </c>
      <c r="AD63" s="1">
        <v>1</v>
      </c>
      <c r="AE63" s="1" t="s">
        <v>31</v>
      </c>
      <c r="AF63" s="1">
        <v>-2</v>
      </c>
      <c r="AG63" s="1">
        <v>0</v>
      </c>
      <c r="AH63" s="1" t="s">
        <v>7</v>
      </c>
      <c r="AI63" s="1" t="s">
        <v>25</v>
      </c>
      <c r="AJ63" s="1">
        <v>0</v>
      </c>
      <c r="AK63" s="1">
        <v>0</v>
      </c>
      <c r="AL63" s="1">
        <v>0</v>
      </c>
      <c r="AM63" s="7" t="s">
        <v>7</v>
      </c>
      <c r="AN63" s="1">
        <v>0</v>
      </c>
      <c r="AO63" s="1">
        <v>0</v>
      </c>
      <c r="AP63" s="1">
        <v>0</v>
      </c>
      <c r="AQ63" s="1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10">
        <v>0</v>
      </c>
      <c r="BA63" s="10">
        <v>0</v>
      </c>
      <c r="BB63" s="10">
        <v>0</v>
      </c>
      <c r="BC63" s="10">
        <v>0</v>
      </c>
      <c r="BD63" s="10" t="s">
        <v>6</v>
      </c>
      <c r="BE63" s="10">
        <v>0</v>
      </c>
      <c r="BF63" s="10">
        <v>0</v>
      </c>
      <c r="BG63" s="11" t="s">
        <v>7</v>
      </c>
      <c r="BH63" s="11">
        <v>0</v>
      </c>
      <c r="BI63" s="10">
        <v>1</v>
      </c>
      <c r="BJ63" s="10">
        <v>0</v>
      </c>
      <c r="BK63" s="10">
        <v>0</v>
      </c>
      <c r="BL63" s="10">
        <v>1</v>
      </c>
      <c r="BM63" s="10" t="s">
        <v>31</v>
      </c>
      <c r="BN63" s="10">
        <v>-2</v>
      </c>
      <c r="BO63" s="10">
        <v>0</v>
      </c>
      <c r="BP63" s="7" t="s">
        <v>7</v>
      </c>
      <c r="BQ63" s="7" t="s">
        <v>25</v>
      </c>
      <c r="BR63" s="7">
        <v>23.7</v>
      </c>
      <c r="BS63" s="7">
        <v>19</v>
      </c>
      <c r="BT63" s="7">
        <v>400000</v>
      </c>
      <c r="BU63" s="7">
        <v>11600000</v>
      </c>
      <c r="BV63" s="7">
        <v>100000</v>
      </c>
      <c r="BW63" s="7">
        <v>45</v>
      </c>
      <c r="BX63" s="7">
        <v>2600000</v>
      </c>
      <c r="BY63" s="7">
        <v>46</v>
      </c>
      <c r="BZ63" s="7">
        <v>2500000</v>
      </c>
      <c r="CA63" s="7">
        <v>75</v>
      </c>
      <c r="CB63" s="7">
        <v>237</v>
      </c>
      <c r="CC63" s="7">
        <v>13</v>
      </c>
      <c r="CD63" s="7">
        <v>148000</v>
      </c>
      <c r="CE63" s="7">
        <v>3700000</v>
      </c>
      <c r="CF63" s="7">
        <v>0</v>
      </c>
      <c r="CG63" s="7">
        <v>46</v>
      </c>
      <c r="CH63" s="7">
        <v>400000</v>
      </c>
      <c r="CI63" s="7">
        <v>42</v>
      </c>
      <c r="CJ63" s="7">
        <v>400000</v>
      </c>
      <c r="CK63" s="7">
        <v>72</v>
      </c>
      <c r="CL63" s="12" t="s">
        <v>871</v>
      </c>
      <c r="CM63" s="10" t="s">
        <v>866</v>
      </c>
      <c r="CN63">
        <v>7.58</v>
      </c>
      <c r="CO63">
        <f t="shared" si="16"/>
        <v>0.13192612137203166</v>
      </c>
      <c r="CP63" t="str">
        <f t="shared" si="17"/>
        <v>Home Win</v>
      </c>
      <c r="CQ63">
        <f t="shared" si="18"/>
        <v>0</v>
      </c>
      <c r="CR63" t="str">
        <f t="shared" si="19"/>
        <v>2023</v>
      </c>
    </row>
    <row r="64" spans="1:96" x14ac:dyDescent="0.3">
      <c r="A64" s="1">
        <v>63</v>
      </c>
      <c r="B64" s="1" t="s">
        <v>0</v>
      </c>
      <c r="C64" s="2" t="s">
        <v>21</v>
      </c>
      <c r="D64" s="3" t="str">
        <f t="shared" si="82"/>
        <v>Olimpija Ljubljana-NK Rogaška</v>
      </c>
      <c r="E64" s="40" t="s">
        <v>22</v>
      </c>
      <c r="F64" s="5">
        <v>0.80208333333333337</v>
      </c>
      <c r="G64" s="6" t="s">
        <v>12</v>
      </c>
      <c r="H64" s="6" t="s">
        <v>4</v>
      </c>
      <c r="I64" s="6" t="s">
        <v>29</v>
      </c>
      <c r="J64" s="1" t="str">
        <f t="shared" si="75"/>
        <v>5:0</v>
      </c>
      <c r="K64" s="1" t="str">
        <f t="shared" si="76"/>
        <v>2:0</v>
      </c>
      <c r="L64" s="1" t="str">
        <f t="shared" si="77"/>
        <v>5</v>
      </c>
      <c r="M64" s="1" t="str">
        <f t="shared" si="78"/>
        <v>0</v>
      </c>
      <c r="N64" s="1">
        <f t="shared" si="12"/>
        <v>5</v>
      </c>
      <c r="O64" s="1">
        <f t="shared" si="13"/>
        <v>5</v>
      </c>
      <c r="P64" s="1" t="str">
        <f t="shared" si="79"/>
        <v>2</v>
      </c>
      <c r="Q64" s="1" t="str">
        <f t="shared" si="80"/>
        <v>0</v>
      </c>
      <c r="R64" s="1">
        <v>1</v>
      </c>
      <c r="S64" s="1">
        <v>0</v>
      </c>
      <c r="T64" s="1">
        <v>0</v>
      </c>
      <c r="U64" s="1">
        <v>1</v>
      </c>
      <c r="V64" s="1" t="s">
        <v>30</v>
      </c>
      <c r="W64" s="1">
        <v>-1</v>
      </c>
      <c r="X64" s="1">
        <v>0</v>
      </c>
      <c r="Y64" s="1" t="s">
        <v>26</v>
      </c>
      <c r="Z64" s="6" t="s">
        <v>25</v>
      </c>
      <c r="AA64" s="1">
        <v>1</v>
      </c>
      <c r="AB64" s="1">
        <v>0</v>
      </c>
      <c r="AC64" s="1">
        <v>0</v>
      </c>
      <c r="AD64" s="1">
        <v>1</v>
      </c>
      <c r="AE64" s="1" t="s">
        <v>31</v>
      </c>
      <c r="AF64" s="1">
        <v>-2</v>
      </c>
      <c r="AG64" s="1">
        <v>0</v>
      </c>
      <c r="AH64" s="1" t="s">
        <v>7</v>
      </c>
      <c r="AI64" s="1" t="s">
        <v>25</v>
      </c>
      <c r="AJ64" s="1">
        <v>0</v>
      </c>
      <c r="AK64" s="1">
        <v>0</v>
      </c>
      <c r="AL64" s="1">
        <v>0</v>
      </c>
      <c r="AM64" s="7" t="s">
        <v>7</v>
      </c>
      <c r="AN64" s="1">
        <v>0</v>
      </c>
      <c r="AO64" s="1">
        <v>0</v>
      </c>
      <c r="AP64" s="1">
        <v>0</v>
      </c>
      <c r="AQ64" s="1">
        <v>0</v>
      </c>
      <c r="AR64" s="9">
        <v>0</v>
      </c>
      <c r="AS64" s="9">
        <v>0</v>
      </c>
      <c r="AT64" s="9">
        <v>0</v>
      </c>
      <c r="AU64" s="9">
        <v>0</v>
      </c>
      <c r="AV64" s="9">
        <v>0</v>
      </c>
      <c r="AW64" s="9">
        <v>0</v>
      </c>
      <c r="AX64" s="9">
        <v>0</v>
      </c>
      <c r="AY64" s="9">
        <v>0</v>
      </c>
      <c r="AZ64" s="10">
        <v>0</v>
      </c>
      <c r="BA64" s="10">
        <v>0</v>
      </c>
      <c r="BB64" s="10">
        <v>0</v>
      </c>
      <c r="BC64" s="10">
        <v>0</v>
      </c>
      <c r="BD64" s="10" t="s">
        <v>6</v>
      </c>
      <c r="BE64" s="10">
        <v>0</v>
      </c>
      <c r="BF64" s="10">
        <v>0</v>
      </c>
      <c r="BG64" s="11" t="s">
        <v>7</v>
      </c>
      <c r="BH64" s="11">
        <v>0</v>
      </c>
      <c r="BI64" s="10">
        <v>1</v>
      </c>
      <c r="BJ64" s="10">
        <v>0</v>
      </c>
      <c r="BK64" s="10">
        <v>0</v>
      </c>
      <c r="BL64" s="10">
        <v>1</v>
      </c>
      <c r="BM64" s="10" t="s">
        <v>31</v>
      </c>
      <c r="BN64" s="10">
        <v>-2</v>
      </c>
      <c r="BO64" s="10">
        <v>0</v>
      </c>
      <c r="BP64" s="7" t="s">
        <v>7</v>
      </c>
      <c r="BQ64" s="7" t="s">
        <v>25</v>
      </c>
      <c r="BR64" s="7">
        <v>23.7</v>
      </c>
      <c r="BS64" s="7">
        <v>19</v>
      </c>
      <c r="BT64" s="7">
        <v>400000</v>
      </c>
      <c r="BU64" s="7">
        <v>11600000</v>
      </c>
      <c r="BV64" s="7">
        <v>100000</v>
      </c>
      <c r="BW64" s="7">
        <v>45</v>
      </c>
      <c r="BX64" s="7">
        <v>2600000</v>
      </c>
      <c r="BY64" s="7">
        <v>46</v>
      </c>
      <c r="BZ64" s="7">
        <v>2500000</v>
      </c>
      <c r="CA64" s="7">
        <v>75</v>
      </c>
      <c r="CB64" s="7">
        <v>237</v>
      </c>
      <c r="CC64" s="7">
        <v>13</v>
      </c>
      <c r="CD64" s="7">
        <v>148000</v>
      </c>
      <c r="CE64" s="7">
        <v>3700000</v>
      </c>
      <c r="CF64" s="7">
        <v>0</v>
      </c>
      <c r="CG64" s="7">
        <v>46</v>
      </c>
      <c r="CH64" s="7">
        <v>400000</v>
      </c>
      <c r="CI64" s="7">
        <v>42</v>
      </c>
      <c r="CJ64" s="7">
        <v>400000</v>
      </c>
      <c r="CK64" s="7">
        <v>72</v>
      </c>
      <c r="CL64" s="12" t="s">
        <v>871</v>
      </c>
      <c r="CM64" s="10" t="s">
        <v>867</v>
      </c>
      <c r="CN64">
        <v>8.5</v>
      </c>
      <c r="CO64">
        <f t="shared" si="16"/>
        <v>0.11764705882352941</v>
      </c>
      <c r="CP64" t="str">
        <f t="shared" si="17"/>
        <v>Home Win</v>
      </c>
      <c r="CQ64">
        <f t="shared" si="18"/>
        <v>0</v>
      </c>
      <c r="CR64" t="str">
        <f t="shared" si="19"/>
        <v>2023</v>
      </c>
    </row>
    <row r="65" spans="1:96" x14ac:dyDescent="0.3">
      <c r="A65" s="1">
        <v>64</v>
      </c>
      <c r="B65" s="1" t="s">
        <v>0</v>
      </c>
      <c r="C65" s="2" t="s">
        <v>21</v>
      </c>
      <c r="D65" s="3" t="str">
        <f t="shared" si="0"/>
        <v>NK Domžale-NK Bravo</v>
      </c>
      <c r="E65" s="4" t="s">
        <v>32</v>
      </c>
      <c r="F65" s="5">
        <v>0.6875</v>
      </c>
      <c r="G65" s="6" t="s">
        <v>9</v>
      </c>
      <c r="H65" s="6" t="s">
        <v>3</v>
      </c>
      <c r="I65" s="6" t="s">
        <v>33</v>
      </c>
      <c r="J65" s="1" t="str">
        <f t="shared" si="1"/>
        <v>1:1</v>
      </c>
      <c r="K65" s="1" t="str">
        <f t="shared" si="2"/>
        <v>0:1</v>
      </c>
      <c r="L65" s="1" t="str">
        <f t="shared" si="3"/>
        <v>1</v>
      </c>
      <c r="M65" s="1" t="str">
        <f t="shared" si="4"/>
        <v>1</v>
      </c>
      <c r="N65" s="1">
        <f t="shared" si="12"/>
        <v>2</v>
      </c>
      <c r="O65" s="1">
        <f t="shared" si="13"/>
        <v>0</v>
      </c>
      <c r="P65" s="1" t="str">
        <f t="shared" si="5"/>
        <v>0</v>
      </c>
      <c r="Q65" s="1" t="str">
        <f t="shared" si="6"/>
        <v>1</v>
      </c>
      <c r="R65" s="1">
        <v>1</v>
      </c>
      <c r="S65" s="1">
        <v>1</v>
      </c>
      <c r="T65" s="1">
        <v>0</v>
      </c>
      <c r="U65" s="1">
        <v>0</v>
      </c>
      <c r="V65" s="1" t="s">
        <v>34</v>
      </c>
      <c r="W65" s="1">
        <v>1</v>
      </c>
      <c r="X65" s="1">
        <v>3</v>
      </c>
      <c r="Y65" s="1" t="s">
        <v>35</v>
      </c>
      <c r="Z65" s="6" t="s">
        <v>25</v>
      </c>
      <c r="AA65" s="1">
        <v>1</v>
      </c>
      <c r="AB65" s="1">
        <v>1</v>
      </c>
      <c r="AC65" s="1">
        <v>0</v>
      </c>
      <c r="AD65" s="1">
        <v>0</v>
      </c>
      <c r="AE65" s="1" t="s">
        <v>36</v>
      </c>
      <c r="AF65" s="1">
        <v>2</v>
      </c>
      <c r="AG65" s="1">
        <v>3</v>
      </c>
      <c r="AH65" s="1" t="s">
        <v>25</v>
      </c>
      <c r="AI65" s="1" t="s">
        <v>7</v>
      </c>
      <c r="AJ65" s="1">
        <v>0</v>
      </c>
      <c r="AK65" s="1">
        <v>0</v>
      </c>
      <c r="AL65" s="1">
        <v>0</v>
      </c>
      <c r="AM65" s="7" t="s">
        <v>7</v>
      </c>
      <c r="AN65" s="1">
        <v>0</v>
      </c>
      <c r="AO65" s="1">
        <v>0</v>
      </c>
      <c r="AP65" s="1">
        <v>0</v>
      </c>
      <c r="AQ65" s="1">
        <v>0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10">
        <v>0</v>
      </c>
      <c r="BA65" s="10">
        <v>0</v>
      </c>
      <c r="BB65" s="10">
        <v>0</v>
      </c>
      <c r="BC65" s="10">
        <v>0</v>
      </c>
      <c r="BD65" s="10" t="s">
        <v>6</v>
      </c>
      <c r="BE65" s="10">
        <v>0</v>
      </c>
      <c r="BF65" s="10">
        <v>0</v>
      </c>
      <c r="BG65" s="11" t="s">
        <v>7</v>
      </c>
      <c r="BH65" s="11">
        <v>0</v>
      </c>
      <c r="BI65" s="10">
        <v>0</v>
      </c>
      <c r="BJ65" s="10">
        <v>0</v>
      </c>
      <c r="BK65" s="10">
        <v>0</v>
      </c>
      <c r="BL65" s="10">
        <v>0</v>
      </c>
      <c r="BM65" s="10" t="s">
        <v>6</v>
      </c>
      <c r="BN65" s="10">
        <v>0</v>
      </c>
      <c r="BO65" s="10">
        <v>0</v>
      </c>
      <c r="BP65" s="7" t="s">
        <v>7</v>
      </c>
      <c r="BQ65" s="7" t="s">
        <v>7</v>
      </c>
      <c r="BR65" s="7">
        <v>23.5</v>
      </c>
      <c r="BS65" s="7">
        <v>9</v>
      </c>
      <c r="BT65" s="7">
        <v>235000</v>
      </c>
      <c r="BU65" s="7">
        <v>5650000</v>
      </c>
      <c r="BV65" s="7">
        <v>0</v>
      </c>
      <c r="BW65" s="7">
        <v>53</v>
      </c>
      <c r="BX65" s="7">
        <v>1430000</v>
      </c>
      <c r="BY65" s="7">
        <v>54</v>
      </c>
      <c r="BZ65" s="7">
        <v>1430000</v>
      </c>
      <c r="CA65" s="7">
        <v>100</v>
      </c>
      <c r="CB65" s="7">
        <v>23</v>
      </c>
      <c r="CC65" s="7">
        <v>4</v>
      </c>
      <c r="CD65" s="7">
        <v>276000</v>
      </c>
      <c r="CE65" s="7">
        <v>5800000</v>
      </c>
      <c r="CF65" s="7">
        <v>0</v>
      </c>
      <c r="CG65" s="7">
        <v>30</v>
      </c>
      <c r="CH65" s="7">
        <v>150000</v>
      </c>
      <c r="CI65" s="7">
        <v>33</v>
      </c>
      <c r="CJ65" s="7">
        <v>150000</v>
      </c>
      <c r="CK65" s="7">
        <v>56</v>
      </c>
      <c r="CL65" s="12" t="s">
        <v>868</v>
      </c>
      <c r="CM65" s="10" t="s">
        <v>861</v>
      </c>
      <c r="CN65">
        <v>2.2000000000000002</v>
      </c>
      <c r="CO65">
        <f t="shared" si="16"/>
        <v>0.45454545454545453</v>
      </c>
      <c r="CP65" t="str">
        <f t="shared" si="17"/>
        <v>Draw</v>
      </c>
      <c r="CQ65">
        <f t="shared" si="18"/>
        <v>0</v>
      </c>
      <c r="CR65" t="str">
        <f t="shared" si="19"/>
        <v>2023</v>
      </c>
    </row>
    <row r="66" spans="1:96" x14ac:dyDescent="0.3">
      <c r="A66" s="1">
        <v>65</v>
      </c>
      <c r="B66" s="1" t="s">
        <v>0</v>
      </c>
      <c r="C66" s="2" t="s">
        <v>21</v>
      </c>
      <c r="D66" s="3" t="str">
        <f t="shared" ref="D66:D67" si="83">CONCATENATE(G66, "-", H66)</f>
        <v>NK Domžale-NK Bravo</v>
      </c>
      <c r="E66" s="4" t="s">
        <v>32</v>
      </c>
      <c r="F66" s="5">
        <v>0.6875</v>
      </c>
      <c r="G66" s="6" t="s">
        <v>9</v>
      </c>
      <c r="H66" s="6" t="s">
        <v>3</v>
      </c>
      <c r="I66" s="6" t="s">
        <v>33</v>
      </c>
      <c r="J66" s="1" t="str">
        <f t="shared" ref="J66:J73" si="84">LEFT(I66, FIND(" (", I66) - 1)</f>
        <v>1:1</v>
      </c>
      <c r="K66" s="1" t="str">
        <f t="shared" ref="K66:K73" si="85">MID(I66, FIND("(", I66) + 1, FIND(")", I66) - FIND("(", I66) - 1)</f>
        <v>0:1</v>
      </c>
      <c r="L66" s="1" t="str">
        <f t="shared" ref="L66:L73" si="86">LEFT(J66, FIND(":", J66) - 1)</f>
        <v>1</v>
      </c>
      <c r="M66" s="1" t="str">
        <f t="shared" ref="M66:M73" si="87">RIGHT(J66, LEN(J66) - FIND(":", J66))</f>
        <v>1</v>
      </c>
      <c r="N66" s="1">
        <f t="shared" si="12"/>
        <v>2</v>
      </c>
      <c r="O66" s="1">
        <f t="shared" si="13"/>
        <v>0</v>
      </c>
      <c r="P66" s="1" t="str">
        <f t="shared" ref="P66:P73" si="88">LEFT(K66, FIND(":", K66) - 1)</f>
        <v>0</v>
      </c>
      <c r="Q66" s="1" t="str">
        <f t="shared" ref="Q66:Q73" si="89">RIGHT(K66, LEN(K66) - FIND(":", K66))</f>
        <v>1</v>
      </c>
      <c r="R66" s="1">
        <v>1</v>
      </c>
      <c r="S66" s="1">
        <v>1</v>
      </c>
      <c r="T66" s="1">
        <v>0</v>
      </c>
      <c r="U66" s="1">
        <v>0</v>
      </c>
      <c r="V66" s="1" t="s">
        <v>34</v>
      </c>
      <c r="W66" s="1">
        <v>1</v>
      </c>
      <c r="X66" s="1">
        <v>3</v>
      </c>
      <c r="Y66" s="1" t="s">
        <v>35</v>
      </c>
      <c r="Z66" s="6" t="s">
        <v>25</v>
      </c>
      <c r="AA66" s="1">
        <v>1</v>
      </c>
      <c r="AB66" s="1">
        <v>1</v>
      </c>
      <c r="AC66" s="1">
        <v>0</v>
      </c>
      <c r="AD66" s="1">
        <v>0</v>
      </c>
      <c r="AE66" s="1" t="s">
        <v>36</v>
      </c>
      <c r="AF66" s="1">
        <v>2</v>
      </c>
      <c r="AG66" s="1">
        <v>3</v>
      </c>
      <c r="AH66" s="1" t="s">
        <v>25</v>
      </c>
      <c r="AI66" s="1" t="s">
        <v>7</v>
      </c>
      <c r="AJ66" s="1">
        <v>0</v>
      </c>
      <c r="AK66" s="1">
        <v>0</v>
      </c>
      <c r="AL66" s="1">
        <v>0</v>
      </c>
      <c r="AM66" s="7" t="s">
        <v>7</v>
      </c>
      <c r="AN66" s="1">
        <v>0</v>
      </c>
      <c r="AO66" s="1">
        <v>0</v>
      </c>
      <c r="AP66" s="1">
        <v>0</v>
      </c>
      <c r="AQ66" s="1">
        <v>0</v>
      </c>
      <c r="AR66" s="9">
        <v>0</v>
      </c>
      <c r="AS66" s="9">
        <v>0</v>
      </c>
      <c r="AT66" s="9">
        <v>0</v>
      </c>
      <c r="AU66" s="9">
        <v>0</v>
      </c>
      <c r="AV66" s="9">
        <v>0</v>
      </c>
      <c r="AW66" s="9">
        <v>0</v>
      </c>
      <c r="AX66" s="9">
        <v>0</v>
      </c>
      <c r="AY66" s="9">
        <v>0</v>
      </c>
      <c r="AZ66" s="10">
        <v>0</v>
      </c>
      <c r="BA66" s="10">
        <v>0</v>
      </c>
      <c r="BB66" s="10">
        <v>0</v>
      </c>
      <c r="BC66" s="10">
        <v>0</v>
      </c>
      <c r="BD66" s="10" t="s">
        <v>6</v>
      </c>
      <c r="BE66" s="10">
        <v>0</v>
      </c>
      <c r="BF66" s="10">
        <v>0</v>
      </c>
      <c r="BG66" s="11" t="s">
        <v>7</v>
      </c>
      <c r="BH66" s="11">
        <v>0</v>
      </c>
      <c r="BI66" s="10">
        <v>0</v>
      </c>
      <c r="BJ66" s="10">
        <v>0</v>
      </c>
      <c r="BK66" s="10">
        <v>0</v>
      </c>
      <c r="BL66" s="10">
        <v>0</v>
      </c>
      <c r="BM66" s="10" t="s">
        <v>6</v>
      </c>
      <c r="BN66" s="10">
        <v>0</v>
      </c>
      <c r="BO66" s="10">
        <v>0</v>
      </c>
      <c r="BP66" s="7" t="s">
        <v>7</v>
      </c>
      <c r="BQ66" s="7" t="s">
        <v>7</v>
      </c>
      <c r="BR66" s="7">
        <v>23.5</v>
      </c>
      <c r="BS66" s="7">
        <v>9</v>
      </c>
      <c r="BT66" s="7">
        <v>235000</v>
      </c>
      <c r="BU66" s="7">
        <v>5650000</v>
      </c>
      <c r="BV66" s="7">
        <v>0</v>
      </c>
      <c r="BW66" s="7">
        <v>53</v>
      </c>
      <c r="BX66" s="7">
        <v>1430000</v>
      </c>
      <c r="BY66" s="7">
        <v>54</v>
      </c>
      <c r="BZ66" s="7">
        <v>1430000</v>
      </c>
      <c r="CA66" s="7">
        <v>100</v>
      </c>
      <c r="CB66" s="7">
        <v>23</v>
      </c>
      <c r="CC66" s="7">
        <v>4</v>
      </c>
      <c r="CD66" s="7">
        <v>276000</v>
      </c>
      <c r="CE66" s="7">
        <v>5800000</v>
      </c>
      <c r="CF66" s="7">
        <v>0</v>
      </c>
      <c r="CG66" s="7">
        <v>30</v>
      </c>
      <c r="CH66" s="7">
        <v>150000</v>
      </c>
      <c r="CI66" s="7">
        <v>33</v>
      </c>
      <c r="CJ66" s="7">
        <v>150000</v>
      </c>
      <c r="CK66" s="7">
        <v>56</v>
      </c>
      <c r="CL66" s="12" t="s">
        <v>868</v>
      </c>
      <c r="CM66" s="10" t="s">
        <v>866</v>
      </c>
      <c r="CN66">
        <v>2.2200000000000002</v>
      </c>
      <c r="CO66">
        <f t="shared" si="16"/>
        <v>0.4504504504504504</v>
      </c>
      <c r="CP66" t="str">
        <f t="shared" si="17"/>
        <v>Draw</v>
      </c>
      <c r="CQ66">
        <f t="shared" si="18"/>
        <v>0</v>
      </c>
      <c r="CR66" t="str">
        <f t="shared" si="19"/>
        <v>2023</v>
      </c>
    </row>
    <row r="67" spans="1:96" x14ac:dyDescent="0.3">
      <c r="A67" s="1">
        <v>66</v>
      </c>
      <c r="B67" s="1" t="s">
        <v>0</v>
      </c>
      <c r="C67" s="2" t="s">
        <v>21</v>
      </c>
      <c r="D67" s="3" t="str">
        <f t="shared" si="83"/>
        <v>NK Domžale-NK Bravo</v>
      </c>
      <c r="E67" s="4" t="s">
        <v>32</v>
      </c>
      <c r="F67" s="5">
        <v>0.6875</v>
      </c>
      <c r="G67" s="6" t="s">
        <v>9</v>
      </c>
      <c r="H67" s="6" t="s">
        <v>3</v>
      </c>
      <c r="I67" s="6" t="s">
        <v>33</v>
      </c>
      <c r="J67" s="1" t="str">
        <f t="shared" si="84"/>
        <v>1:1</v>
      </c>
      <c r="K67" s="1" t="str">
        <f t="shared" si="85"/>
        <v>0:1</v>
      </c>
      <c r="L67" s="1" t="str">
        <f t="shared" si="86"/>
        <v>1</v>
      </c>
      <c r="M67" s="1" t="str">
        <f t="shared" si="87"/>
        <v>1</v>
      </c>
      <c r="N67" s="1">
        <f t="shared" ref="N67:N130" si="90">L67+M67</f>
        <v>2</v>
      </c>
      <c r="O67" s="1">
        <f t="shared" ref="O67:O130" si="91">L67-M67</f>
        <v>0</v>
      </c>
      <c r="P67" s="1" t="str">
        <f t="shared" si="88"/>
        <v>0</v>
      </c>
      <c r="Q67" s="1" t="str">
        <f t="shared" si="89"/>
        <v>1</v>
      </c>
      <c r="R67" s="1">
        <v>1</v>
      </c>
      <c r="S67" s="1">
        <v>1</v>
      </c>
      <c r="T67" s="1">
        <v>0</v>
      </c>
      <c r="U67" s="1">
        <v>0</v>
      </c>
      <c r="V67" s="1" t="s">
        <v>34</v>
      </c>
      <c r="W67" s="1">
        <v>1</v>
      </c>
      <c r="X67" s="1">
        <v>3</v>
      </c>
      <c r="Y67" s="1" t="s">
        <v>35</v>
      </c>
      <c r="Z67" s="6" t="s">
        <v>25</v>
      </c>
      <c r="AA67" s="1">
        <v>1</v>
      </c>
      <c r="AB67" s="1">
        <v>1</v>
      </c>
      <c r="AC67" s="1">
        <v>0</v>
      </c>
      <c r="AD67" s="1">
        <v>0</v>
      </c>
      <c r="AE67" s="1" t="s">
        <v>36</v>
      </c>
      <c r="AF67" s="1">
        <v>2</v>
      </c>
      <c r="AG67" s="1">
        <v>3</v>
      </c>
      <c r="AH67" s="1" t="s">
        <v>25</v>
      </c>
      <c r="AI67" s="1" t="s">
        <v>7</v>
      </c>
      <c r="AJ67" s="1">
        <v>0</v>
      </c>
      <c r="AK67" s="1">
        <v>0</v>
      </c>
      <c r="AL67" s="1">
        <v>0</v>
      </c>
      <c r="AM67" s="7" t="s">
        <v>7</v>
      </c>
      <c r="AN67" s="1">
        <v>0</v>
      </c>
      <c r="AO67" s="1">
        <v>0</v>
      </c>
      <c r="AP67" s="1">
        <v>0</v>
      </c>
      <c r="AQ67" s="1">
        <v>0</v>
      </c>
      <c r="AR67" s="9">
        <v>0</v>
      </c>
      <c r="AS67" s="9">
        <v>0</v>
      </c>
      <c r="AT67" s="9">
        <v>0</v>
      </c>
      <c r="AU67" s="9">
        <v>0</v>
      </c>
      <c r="AV67" s="9">
        <v>0</v>
      </c>
      <c r="AW67" s="9">
        <v>0</v>
      </c>
      <c r="AX67" s="9">
        <v>0</v>
      </c>
      <c r="AY67" s="9">
        <v>0</v>
      </c>
      <c r="AZ67" s="10">
        <v>0</v>
      </c>
      <c r="BA67" s="10">
        <v>0</v>
      </c>
      <c r="BB67" s="10">
        <v>0</v>
      </c>
      <c r="BC67" s="10">
        <v>0</v>
      </c>
      <c r="BD67" s="10" t="s">
        <v>6</v>
      </c>
      <c r="BE67" s="10">
        <v>0</v>
      </c>
      <c r="BF67" s="10">
        <v>0</v>
      </c>
      <c r="BG67" s="11" t="s">
        <v>7</v>
      </c>
      <c r="BH67" s="11">
        <v>0</v>
      </c>
      <c r="BI67" s="10">
        <v>0</v>
      </c>
      <c r="BJ67" s="10">
        <v>0</v>
      </c>
      <c r="BK67" s="10">
        <v>0</v>
      </c>
      <c r="BL67" s="10">
        <v>0</v>
      </c>
      <c r="BM67" s="10" t="s">
        <v>6</v>
      </c>
      <c r="BN67" s="10">
        <v>0</v>
      </c>
      <c r="BO67" s="10">
        <v>0</v>
      </c>
      <c r="BP67" s="7" t="s">
        <v>7</v>
      </c>
      <c r="BQ67" s="7" t="s">
        <v>7</v>
      </c>
      <c r="BR67" s="7">
        <v>23.5</v>
      </c>
      <c r="BS67" s="7">
        <v>9</v>
      </c>
      <c r="BT67" s="7">
        <v>235000</v>
      </c>
      <c r="BU67" s="7">
        <v>5650000</v>
      </c>
      <c r="BV67" s="7">
        <v>0</v>
      </c>
      <c r="BW67" s="7">
        <v>53</v>
      </c>
      <c r="BX67" s="7">
        <v>1430000</v>
      </c>
      <c r="BY67" s="7">
        <v>54</v>
      </c>
      <c r="BZ67" s="7">
        <v>1430000</v>
      </c>
      <c r="CA67" s="7">
        <v>100</v>
      </c>
      <c r="CB67" s="7">
        <v>23</v>
      </c>
      <c r="CC67" s="7">
        <v>4</v>
      </c>
      <c r="CD67" s="7">
        <v>276000</v>
      </c>
      <c r="CE67" s="7">
        <v>5800000</v>
      </c>
      <c r="CF67" s="7">
        <v>0</v>
      </c>
      <c r="CG67" s="7">
        <v>30</v>
      </c>
      <c r="CH67" s="7">
        <v>150000</v>
      </c>
      <c r="CI67" s="7">
        <v>33</v>
      </c>
      <c r="CJ67" s="7">
        <v>150000</v>
      </c>
      <c r="CK67" s="7">
        <v>56</v>
      </c>
      <c r="CL67" s="12" t="s">
        <v>868</v>
      </c>
      <c r="CM67" s="10" t="s">
        <v>867</v>
      </c>
      <c r="CN67">
        <v>2.15</v>
      </c>
      <c r="CO67">
        <f t="shared" ref="CO67:CO130" si="92">1/CN67</f>
        <v>0.46511627906976744</v>
      </c>
      <c r="CP67" t="str">
        <f t="shared" ref="CP67:CP130" si="93">IF(L67&gt;M67, "Home Win", IF(L67=M67, "Draw", "Away Win"))</f>
        <v>Draw</v>
      </c>
      <c r="CQ67">
        <f t="shared" ref="CQ67:CQ130" si="94">IF(CL67=CP67, 1, 0)</f>
        <v>0</v>
      </c>
      <c r="CR67" t="str">
        <f t="shared" ref="CR67:CR130" si="95">LEFT(B67, 4)</f>
        <v>2023</v>
      </c>
    </row>
    <row r="68" spans="1:96" x14ac:dyDescent="0.3">
      <c r="A68" s="1">
        <v>67</v>
      </c>
      <c r="B68" s="1" t="s">
        <v>0</v>
      </c>
      <c r="C68" s="2" t="s">
        <v>21</v>
      </c>
      <c r="D68" s="3" t="str">
        <f t="shared" ref="D68:D70" si="96">CONCATENATE(G68,"-", H68)</f>
        <v>NK Domžale-NK Bravo</v>
      </c>
      <c r="E68" s="4" t="s">
        <v>32</v>
      </c>
      <c r="F68" s="5">
        <v>0.6875</v>
      </c>
      <c r="G68" s="6" t="s">
        <v>9</v>
      </c>
      <c r="H68" s="6" t="s">
        <v>3</v>
      </c>
      <c r="I68" s="6" t="s">
        <v>33</v>
      </c>
      <c r="J68" s="1" t="str">
        <f t="shared" si="84"/>
        <v>1:1</v>
      </c>
      <c r="K68" s="1" t="str">
        <f t="shared" si="85"/>
        <v>0:1</v>
      </c>
      <c r="L68" s="1" t="str">
        <f t="shared" si="86"/>
        <v>1</v>
      </c>
      <c r="M68" s="1" t="str">
        <f t="shared" si="87"/>
        <v>1</v>
      </c>
      <c r="N68" s="1">
        <f t="shared" si="90"/>
        <v>2</v>
      </c>
      <c r="O68" s="1">
        <f t="shared" si="91"/>
        <v>0</v>
      </c>
      <c r="P68" s="1" t="str">
        <f t="shared" si="88"/>
        <v>0</v>
      </c>
      <c r="Q68" s="1" t="str">
        <f t="shared" si="89"/>
        <v>1</v>
      </c>
      <c r="R68" s="1">
        <v>1</v>
      </c>
      <c r="S68" s="1">
        <v>1</v>
      </c>
      <c r="T68" s="1">
        <v>0</v>
      </c>
      <c r="U68" s="1">
        <v>0</v>
      </c>
      <c r="V68" s="1" t="s">
        <v>34</v>
      </c>
      <c r="W68" s="1">
        <v>1</v>
      </c>
      <c r="X68" s="1">
        <v>3</v>
      </c>
      <c r="Y68" s="1" t="s">
        <v>35</v>
      </c>
      <c r="Z68" s="6" t="s">
        <v>25</v>
      </c>
      <c r="AA68" s="1">
        <v>1</v>
      </c>
      <c r="AB68" s="1">
        <v>1</v>
      </c>
      <c r="AC68" s="1">
        <v>0</v>
      </c>
      <c r="AD68" s="1">
        <v>0</v>
      </c>
      <c r="AE68" s="1" t="s">
        <v>36</v>
      </c>
      <c r="AF68" s="1">
        <v>2</v>
      </c>
      <c r="AG68" s="1">
        <v>3</v>
      </c>
      <c r="AH68" s="1" t="s">
        <v>25</v>
      </c>
      <c r="AI68" s="1" t="s">
        <v>7</v>
      </c>
      <c r="AJ68" s="1">
        <v>0</v>
      </c>
      <c r="AK68" s="1">
        <v>0</v>
      </c>
      <c r="AL68" s="1">
        <v>0</v>
      </c>
      <c r="AM68" s="7" t="s">
        <v>7</v>
      </c>
      <c r="AN68" s="1">
        <v>0</v>
      </c>
      <c r="AO68" s="1">
        <v>0</v>
      </c>
      <c r="AP68" s="1">
        <v>0</v>
      </c>
      <c r="AQ68" s="1">
        <v>0</v>
      </c>
      <c r="AR68" s="9">
        <v>0</v>
      </c>
      <c r="AS68" s="9">
        <v>0</v>
      </c>
      <c r="AT68" s="9">
        <v>0</v>
      </c>
      <c r="AU68" s="9">
        <v>0</v>
      </c>
      <c r="AV68" s="9">
        <v>0</v>
      </c>
      <c r="AW68" s="9">
        <v>0</v>
      </c>
      <c r="AX68" s="9">
        <v>0</v>
      </c>
      <c r="AY68" s="9">
        <v>0</v>
      </c>
      <c r="AZ68" s="10">
        <v>0</v>
      </c>
      <c r="BA68" s="10">
        <v>0</v>
      </c>
      <c r="BB68" s="10">
        <v>0</v>
      </c>
      <c r="BC68" s="10">
        <v>0</v>
      </c>
      <c r="BD68" s="10" t="s">
        <v>6</v>
      </c>
      <c r="BE68" s="10">
        <v>0</v>
      </c>
      <c r="BF68" s="10">
        <v>0</v>
      </c>
      <c r="BG68" s="11" t="s">
        <v>7</v>
      </c>
      <c r="BH68" s="11">
        <v>0</v>
      </c>
      <c r="BI68" s="10">
        <v>0</v>
      </c>
      <c r="BJ68" s="10">
        <v>0</v>
      </c>
      <c r="BK68" s="10">
        <v>0</v>
      </c>
      <c r="BL68" s="10">
        <v>0</v>
      </c>
      <c r="BM68" s="10" t="s">
        <v>6</v>
      </c>
      <c r="BN68" s="10">
        <v>0</v>
      </c>
      <c r="BO68" s="10">
        <v>0</v>
      </c>
      <c r="BP68" s="7" t="s">
        <v>7</v>
      </c>
      <c r="BQ68" s="7" t="s">
        <v>7</v>
      </c>
      <c r="BR68" s="7">
        <v>23.5</v>
      </c>
      <c r="BS68" s="7">
        <v>9</v>
      </c>
      <c r="BT68" s="7">
        <v>235000</v>
      </c>
      <c r="BU68" s="7">
        <v>5650000</v>
      </c>
      <c r="BV68" s="7">
        <v>0</v>
      </c>
      <c r="BW68" s="7">
        <v>53</v>
      </c>
      <c r="BX68" s="7">
        <v>1430000</v>
      </c>
      <c r="BY68" s="7">
        <v>54</v>
      </c>
      <c r="BZ68" s="7">
        <v>1430000</v>
      </c>
      <c r="CA68" s="7">
        <v>100</v>
      </c>
      <c r="CB68" s="7">
        <v>23</v>
      </c>
      <c r="CC68" s="7">
        <v>4</v>
      </c>
      <c r="CD68" s="7">
        <v>276000</v>
      </c>
      <c r="CE68" s="7">
        <v>5800000</v>
      </c>
      <c r="CF68" s="7">
        <v>0</v>
      </c>
      <c r="CG68" s="7">
        <v>30</v>
      </c>
      <c r="CH68" s="7">
        <v>150000</v>
      </c>
      <c r="CI68" s="7">
        <v>33</v>
      </c>
      <c r="CJ68" s="7">
        <v>150000</v>
      </c>
      <c r="CK68" s="7">
        <v>56</v>
      </c>
      <c r="CL68" s="12" t="s">
        <v>870</v>
      </c>
      <c r="CM68" s="10" t="s">
        <v>861</v>
      </c>
      <c r="CN68">
        <v>3.05</v>
      </c>
      <c r="CO68">
        <f t="shared" si="92"/>
        <v>0.32786885245901642</v>
      </c>
      <c r="CP68" t="str">
        <f t="shared" si="93"/>
        <v>Draw</v>
      </c>
      <c r="CQ68">
        <f t="shared" si="94"/>
        <v>1</v>
      </c>
      <c r="CR68" t="str">
        <f t="shared" si="95"/>
        <v>2023</v>
      </c>
    </row>
    <row r="69" spans="1:96" x14ac:dyDescent="0.3">
      <c r="A69" s="1">
        <v>68</v>
      </c>
      <c r="B69" s="1" t="s">
        <v>0</v>
      </c>
      <c r="C69" s="2" t="s">
        <v>21</v>
      </c>
      <c r="D69" s="3" t="str">
        <f t="shared" si="96"/>
        <v>NK Domžale-NK Bravo</v>
      </c>
      <c r="E69" s="4" t="s">
        <v>32</v>
      </c>
      <c r="F69" s="5">
        <v>0.6875</v>
      </c>
      <c r="G69" s="6" t="s">
        <v>9</v>
      </c>
      <c r="H69" s="6" t="s">
        <v>3</v>
      </c>
      <c r="I69" s="6" t="s">
        <v>33</v>
      </c>
      <c r="J69" s="1" t="str">
        <f t="shared" si="84"/>
        <v>1:1</v>
      </c>
      <c r="K69" s="1" t="str">
        <f t="shared" si="85"/>
        <v>0:1</v>
      </c>
      <c r="L69" s="1" t="str">
        <f t="shared" si="86"/>
        <v>1</v>
      </c>
      <c r="M69" s="1" t="str">
        <f t="shared" si="87"/>
        <v>1</v>
      </c>
      <c r="N69" s="1">
        <f t="shared" si="90"/>
        <v>2</v>
      </c>
      <c r="O69" s="1">
        <f t="shared" si="91"/>
        <v>0</v>
      </c>
      <c r="P69" s="1" t="str">
        <f t="shared" si="88"/>
        <v>0</v>
      </c>
      <c r="Q69" s="1" t="str">
        <f t="shared" si="89"/>
        <v>1</v>
      </c>
      <c r="R69" s="1">
        <v>1</v>
      </c>
      <c r="S69" s="1">
        <v>1</v>
      </c>
      <c r="T69" s="1">
        <v>0</v>
      </c>
      <c r="U69" s="1">
        <v>0</v>
      </c>
      <c r="V69" s="1" t="s">
        <v>34</v>
      </c>
      <c r="W69" s="1">
        <v>1</v>
      </c>
      <c r="X69" s="1">
        <v>3</v>
      </c>
      <c r="Y69" s="1" t="s">
        <v>35</v>
      </c>
      <c r="Z69" s="6" t="s">
        <v>25</v>
      </c>
      <c r="AA69" s="1">
        <v>1</v>
      </c>
      <c r="AB69" s="1">
        <v>1</v>
      </c>
      <c r="AC69" s="1">
        <v>0</v>
      </c>
      <c r="AD69" s="1">
        <v>0</v>
      </c>
      <c r="AE69" s="1" t="s">
        <v>36</v>
      </c>
      <c r="AF69" s="1">
        <v>2</v>
      </c>
      <c r="AG69" s="1">
        <v>3</v>
      </c>
      <c r="AH69" s="1" t="s">
        <v>25</v>
      </c>
      <c r="AI69" s="1" t="s">
        <v>7</v>
      </c>
      <c r="AJ69" s="1">
        <v>0</v>
      </c>
      <c r="AK69" s="1">
        <v>0</v>
      </c>
      <c r="AL69" s="1">
        <v>0</v>
      </c>
      <c r="AM69" s="7" t="s">
        <v>7</v>
      </c>
      <c r="AN69" s="1">
        <v>0</v>
      </c>
      <c r="AO69" s="1">
        <v>0</v>
      </c>
      <c r="AP69" s="1">
        <v>0</v>
      </c>
      <c r="AQ69" s="1">
        <v>0</v>
      </c>
      <c r="AR69" s="9">
        <v>0</v>
      </c>
      <c r="AS69" s="9">
        <v>0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10">
        <v>0</v>
      </c>
      <c r="BA69" s="10">
        <v>0</v>
      </c>
      <c r="BB69" s="10">
        <v>0</v>
      </c>
      <c r="BC69" s="10">
        <v>0</v>
      </c>
      <c r="BD69" s="10" t="s">
        <v>6</v>
      </c>
      <c r="BE69" s="10">
        <v>0</v>
      </c>
      <c r="BF69" s="10">
        <v>0</v>
      </c>
      <c r="BG69" s="11" t="s">
        <v>7</v>
      </c>
      <c r="BH69" s="11">
        <v>0</v>
      </c>
      <c r="BI69" s="10">
        <v>0</v>
      </c>
      <c r="BJ69" s="10">
        <v>0</v>
      </c>
      <c r="BK69" s="10">
        <v>0</v>
      </c>
      <c r="BL69" s="10">
        <v>0</v>
      </c>
      <c r="BM69" s="10" t="s">
        <v>6</v>
      </c>
      <c r="BN69" s="10">
        <v>0</v>
      </c>
      <c r="BO69" s="10">
        <v>0</v>
      </c>
      <c r="BP69" s="7" t="s">
        <v>7</v>
      </c>
      <c r="BQ69" s="7" t="s">
        <v>7</v>
      </c>
      <c r="BR69" s="7">
        <v>23.5</v>
      </c>
      <c r="BS69" s="7">
        <v>9</v>
      </c>
      <c r="BT69" s="7">
        <v>235000</v>
      </c>
      <c r="BU69" s="7">
        <v>5650000</v>
      </c>
      <c r="BV69" s="7">
        <v>0</v>
      </c>
      <c r="BW69" s="7">
        <v>53</v>
      </c>
      <c r="BX69" s="7">
        <v>1430000</v>
      </c>
      <c r="BY69" s="7">
        <v>54</v>
      </c>
      <c r="BZ69" s="7">
        <v>1430000</v>
      </c>
      <c r="CA69" s="7">
        <v>100</v>
      </c>
      <c r="CB69" s="7">
        <v>23</v>
      </c>
      <c r="CC69" s="7">
        <v>4</v>
      </c>
      <c r="CD69" s="7">
        <v>276000</v>
      </c>
      <c r="CE69" s="7">
        <v>5800000</v>
      </c>
      <c r="CF69" s="7">
        <v>0</v>
      </c>
      <c r="CG69" s="7">
        <v>30</v>
      </c>
      <c r="CH69" s="7">
        <v>150000</v>
      </c>
      <c r="CI69" s="7">
        <v>33</v>
      </c>
      <c r="CJ69" s="7">
        <v>150000</v>
      </c>
      <c r="CK69" s="7">
        <v>56</v>
      </c>
      <c r="CL69" s="12" t="s">
        <v>870</v>
      </c>
      <c r="CM69" s="10" t="s">
        <v>866</v>
      </c>
      <c r="CN69">
        <v>3.2</v>
      </c>
      <c r="CO69">
        <f t="shared" si="92"/>
        <v>0.3125</v>
      </c>
      <c r="CP69" t="str">
        <f t="shared" si="93"/>
        <v>Draw</v>
      </c>
      <c r="CQ69">
        <f t="shared" si="94"/>
        <v>1</v>
      </c>
      <c r="CR69" t="str">
        <f t="shared" si="95"/>
        <v>2023</v>
      </c>
    </row>
    <row r="70" spans="1:96" x14ac:dyDescent="0.3">
      <c r="A70" s="1">
        <v>69</v>
      </c>
      <c r="B70" s="1" t="s">
        <v>0</v>
      </c>
      <c r="C70" s="2" t="s">
        <v>21</v>
      </c>
      <c r="D70" s="3" t="str">
        <f t="shared" si="96"/>
        <v>NK Domžale-NK Bravo</v>
      </c>
      <c r="E70" s="4" t="s">
        <v>32</v>
      </c>
      <c r="F70" s="5">
        <v>0.6875</v>
      </c>
      <c r="G70" s="6" t="s">
        <v>9</v>
      </c>
      <c r="H70" s="6" t="s">
        <v>3</v>
      </c>
      <c r="I70" s="6" t="s">
        <v>33</v>
      </c>
      <c r="J70" s="1" t="str">
        <f t="shared" si="84"/>
        <v>1:1</v>
      </c>
      <c r="K70" s="1" t="str">
        <f t="shared" si="85"/>
        <v>0:1</v>
      </c>
      <c r="L70" s="1" t="str">
        <f t="shared" si="86"/>
        <v>1</v>
      </c>
      <c r="M70" s="1" t="str">
        <f t="shared" si="87"/>
        <v>1</v>
      </c>
      <c r="N70" s="1">
        <f t="shared" si="90"/>
        <v>2</v>
      </c>
      <c r="O70" s="1">
        <f t="shared" si="91"/>
        <v>0</v>
      </c>
      <c r="P70" s="1" t="str">
        <f t="shared" si="88"/>
        <v>0</v>
      </c>
      <c r="Q70" s="1" t="str">
        <f t="shared" si="89"/>
        <v>1</v>
      </c>
      <c r="R70" s="1">
        <v>1</v>
      </c>
      <c r="S70" s="1">
        <v>1</v>
      </c>
      <c r="T70" s="1">
        <v>0</v>
      </c>
      <c r="U70" s="1">
        <v>0</v>
      </c>
      <c r="V70" s="1" t="s">
        <v>34</v>
      </c>
      <c r="W70" s="1">
        <v>1</v>
      </c>
      <c r="X70" s="1">
        <v>3</v>
      </c>
      <c r="Y70" s="1" t="s">
        <v>35</v>
      </c>
      <c r="Z70" s="6" t="s">
        <v>25</v>
      </c>
      <c r="AA70" s="1">
        <v>1</v>
      </c>
      <c r="AB70" s="1">
        <v>1</v>
      </c>
      <c r="AC70" s="1">
        <v>0</v>
      </c>
      <c r="AD70" s="1">
        <v>0</v>
      </c>
      <c r="AE70" s="1" t="s">
        <v>36</v>
      </c>
      <c r="AF70" s="1">
        <v>2</v>
      </c>
      <c r="AG70" s="1">
        <v>3</v>
      </c>
      <c r="AH70" s="1" t="s">
        <v>25</v>
      </c>
      <c r="AI70" s="1" t="s">
        <v>7</v>
      </c>
      <c r="AJ70" s="1">
        <v>0</v>
      </c>
      <c r="AK70" s="1">
        <v>0</v>
      </c>
      <c r="AL70" s="1">
        <v>0</v>
      </c>
      <c r="AM70" s="7" t="s">
        <v>7</v>
      </c>
      <c r="AN70" s="1">
        <v>0</v>
      </c>
      <c r="AO70" s="1">
        <v>0</v>
      </c>
      <c r="AP70" s="1">
        <v>0</v>
      </c>
      <c r="AQ70" s="1">
        <v>0</v>
      </c>
      <c r="AR70" s="9">
        <v>0</v>
      </c>
      <c r="AS70" s="9">
        <v>0</v>
      </c>
      <c r="AT70" s="9">
        <v>0</v>
      </c>
      <c r="AU70" s="9">
        <v>0</v>
      </c>
      <c r="AV70" s="9">
        <v>0</v>
      </c>
      <c r="AW70" s="9">
        <v>0</v>
      </c>
      <c r="AX70" s="9">
        <v>0</v>
      </c>
      <c r="AY70" s="9">
        <v>0</v>
      </c>
      <c r="AZ70" s="10">
        <v>0</v>
      </c>
      <c r="BA70" s="10">
        <v>0</v>
      </c>
      <c r="BB70" s="10">
        <v>0</v>
      </c>
      <c r="BC70" s="10">
        <v>0</v>
      </c>
      <c r="BD70" s="10" t="s">
        <v>6</v>
      </c>
      <c r="BE70" s="10">
        <v>0</v>
      </c>
      <c r="BF70" s="10">
        <v>0</v>
      </c>
      <c r="BG70" s="11" t="s">
        <v>7</v>
      </c>
      <c r="BH70" s="11">
        <v>0</v>
      </c>
      <c r="BI70" s="10">
        <v>0</v>
      </c>
      <c r="BJ70" s="10">
        <v>0</v>
      </c>
      <c r="BK70" s="10">
        <v>0</v>
      </c>
      <c r="BL70" s="10">
        <v>0</v>
      </c>
      <c r="BM70" s="10" t="s">
        <v>6</v>
      </c>
      <c r="BN70" s="10">
        <v>0</v>
      </c>
      <c r="BO70" s="10">
        <v>0</v>
      </c>
      <c r="BP70" s="7" t="s">
        <v>7</v>
      </c>
      <c r="BQ70" s="7" t="s">
        <v>7</v>
      </c>
      <c r="BR70" s="7">
        <v>23.5</v>
      </c>
      <c r="BS70" s="7">
        <v>9</v>
      </c>
      <c r="BT70" s="7">
        <v>235000</v>
      </c>
      <c r="BU70" s="7">
        <v>5650000</v>
      </c>
      <c r="BV70" s="7">
        <v>0</v>
      </c>
      <c r="BW70" s="7">
        <v>53</v>
      </c>
      <c r="BX70" s="7">
        <v>1430000</v>
      </c>
      <c r="BY70" s="7">
        <v>54</v>
      </c>
      <c r="BZ70" s="7">
        <v>1430000</v>
      </c>
      <c r="CA70" s="7">
        <v>100</v>
      </c>
      <c r="CB70" s="7">
        <v>23</v>
      </c>
      <c r="CC70" s="7">
        <v>4</v>
      </c>
      <c r="CD70" s="7">
        <v>276000</v>
      </c>
      <c r="CE70" s="7">
        <v>5800000</v>
      </c>
      <c r="CF70" s="7">
        <v>0</v>
      </c>
      <c r="CG70" s="7">
        <v>30</v>
      </c>
      <c r="CH70" s="7">
        <v>150000</v>
      </c>
      <c r="CI70" s="7">
        <v>33</v>
      </c>
      <c r="CJ70" s="7">
        <v>150000</v>
      </c>
      <c r="CK70" s="7">
        <v>56</v>
      </c>
      <c r="CL70" s="12" t="s">
        <v>870</v>
      </c>
      <c r="CM70" s="10" t="s">
        <v>867</v>
      </c>
      <c r="CN70">
        <v>3.1</v>
      </c>
      <c r="CO70">
        <f t="shared" si="92"/>
        <v>0.32258064516129031</v>
      </c>
      <c r="CP70" t="str">
        <f t="shared" si="93"/>
        <v>Draw</v>
      </c>
      <c r="CQ70">
        <f t="shared" si="94"/>
        <v>1</v>
      </c>
      <c r="CR70" t="str">
        <f t="shared" si="95"/>
        <v>2023</v>
      </c>
    </row>
    <row r="71" spans="1:96" x14ac:dyDescent="0.3">
      <c r="A71" s="1">
        <v>70</v>
      </c>
      <c r="B71" s="1" t="s">
        <v>0</v>
      </c>
      <c r="C71" s="2" t="s">
        <v>21</v>
      </c>
      <c r="D71" s="3" t="str">
        <f t="shared" ref="D71:D73" si="97">CONCATENATE(G71, "-", H71)</f>
        <v>NK Domžale-NK Bravo</v>
      </c>
      <c r="E71" s="40" t="s">
        <v>32</v>
      </c>
      <c r="F71" s="5">
        <v>0.6875</v>
      </c>
      <c r="G71" s="6" t="s">
        <v>9</v>
      </c>
      <c r="H71" s="6" t="s">
        <v>3</v>
      </c>
      <c r="I71" s="6" t="s">
        <v>33</v>
      </c>
      <c r="J71" s="1" t="str">
        <f t="shared" si="84"/>
        <v>1:1</v>
      </c>
      <c r="K71" s="1" t="str">
        <f t="shared" si="85"/>
        <v>0:1</v>
      </c>
      <c r="L71" s="1" t="str">
        <f t="shared" si="86"/>
        <v>1</v>
      </c>
      <c r="M71" s="1" t="str">
        <f t="shared" si="87"/>
        <v>1</v>
      </c>
      <c r="N71" s="1">
        <f t="shared" si="90"/>
        <v>2</v>
      </c>
      <c r="O71" s="1">
        <f t="shared" si="91"/>
        <v>0</v>
      </c>
      <c r="P71" s="1" t="str">
        <f t="shared" si="88"/>
        <v>0</v>
      </c>
      <c r="Q71" s="1" t="str">
        <f t="shared" si="89"/>
        <v>1</v>
      </c>
      <c r="R71" s="1">
        <v>1</v>
      </c>
      <c r="S71" s="1">
        <v>1</v>
      </c>
      <c r="T71" s="1">
        <v>0</v>
      </c>
      <c r="U71" s="1">
        <v>0</v>
      </c>
      <c r="V71" s="1" t="s">
        <v>34</v>
      </c>
      <c r="W71" s="1">
        <v>1</v>
      </c>
      <c r="X71" s="1">
        <v>3</v>
      </c>
      <c r="Y71" s="1" t="s">
        <v>35</v>
      </c>
      <c r="Z71" s="6" t="s">
        <v>25</v>
      </c>
      <c r="AA71" s="1">
        <v>1</v>
      </c>
      <c r="AB71" s="1">
        <v>1</v>
      </c>
      <c r="AC71" s="1">
        <v>0</v>
      </c>
      <c r="AD71" s="1">
        <v>0</v>
      </c>
      <c r="AE71" s="1" t="s">
        <v>36</v>
      </c>
      <c r="AF71" s="1">
        <v>2</v>
      </c>
      <c r="AG71" s="1">
        <v>3</v>
      </c>
      <c r="AH71" s="1" t="s">
        <v>25</v>
      </c>
      <c r="AI71" s="1" t="s">
        <v>7</v>
      </c>
      <c r="AJ71" s="1">
        <v>0</v>
      </c>
      <c r="AK71" s="1">
        <v>0</v>
      </c>
      <c r="AL71" s="1">
        <v>0</v>
      </c>
      <c r="AM71" s="7" t="s">
        <v>7</v>
      </c>
      <c r="AN71" s="1">
        <v>0</v>
      </c>
      <c r="AO71" s="1">
        <v>0</v>
      </c>
      <c r="AP71" s="1">
        <v>0</v>
      </c>
      <c r="AQ71" s="1">
        <v>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</v>
      </c>
      <c r="AX71" s="9">
        <v>0</v>
      </c>
      <c r="AY71" s="9">
        <v>0</v>
      </c>
      <c r="AZ71" s="10">
        <v>0</v>
      </c>
      <c r="BA71" s="10">
        <v>0</v>
      </c>
      <c r="BB71" s="10">
        <v>0</v>
      </c>
      <c r="BC71" s="10">
        <v>0</v>
      </c>
      <c r="BD71" s="10" t="s">
        <v>6</v>
      </c>
      <c r="BE71" s="10">
        <v>0</v>
      </c>
      <c r="BF71" s="10">
        <v>0</v>
      </c>
      <c r="BG71" s="11" t="s">
        <v>7</v>
      </c>
      <c r="BH71" s="11">
        <v>0</v>
      </c>
      <c r="BI71" s="10">
        <v>0</v>
      </c>
      <c r="BJ71" s="10">
        <v>0</v>
      </c>
      <c r="BK71" s="10">
        <v>0</v>
      </c>
      <c r="BL71" s="10">
        <v>0</v>
      </c>
      <c r="BM71" s="10" t="s">
        <v>6</v>
      </c>
      <c r="BN71" s="10">
        <v>0</v>
      </c>
      <c r="BO71" s="10">
        <v>0</v>
      </c>
      <c r="BP71" s="7" t="s">
        <v>7</v>
      </c>
      <c r="BQ71" s="7" t="s">
        <v>7</v>
      </c>
      <c r="BR71" s="7">
        <v>23.5</v>
      </c>
      <c r="BS71" s="7">
        <v>9</v>
      </c>
      <c r="BT71" s="7">
        <v>235000</v>
      </c>
      <c r="BU71" s="7">
        <v>5650000</v>
      </c>
      <c r="BV71" s="7">
        <v>0</v>
      </c>
      <c r="BW71" s="7">
        <v>53</v>
      </c>
      <c r="BX71" s="7">
        <v>1430000</v>
      </c>
      <c r="BY71" s="7">
        <v>54</v>
      </c>
      <c r="BZ71" s="7">
        <v>1430000</v>
      </c>
      <c r="CA71" s="7">
        <v>100</v>
      </c>
      <c r="CB71" s="7">
        <v>23</v>
      </c>
      <c r="CC71" s="7">
        <v>4</v>
      </c>
      <c r="CD71" s="7">
        <v>276000</v>
      </c>
      <c r="CE71" s="7">
        <v>5800000</v>
      </c>
      <c r="CF71" s="7">
        <v>0</v>
      </c>
      <c r="CG71" s="7">
        <v>30</v>
      </c>
      <c r="CH71" s="7">
        <v>150000</v>
      </c>
      <c r="CI71" s="7">
        <v>33</v>
      </c>
      <c r="CJ71" s="7">
        <v>150000</v>
      </c>
      <c r="CK71" s="7">
        <v>56</v>
      </c>
      <c r="CL71" s="12" t="s">
        <v>871</v>
      </c>
      <c r="CM71" s="10" t="s">
        <v>861</v>
      </c>
      <c r="CN71">
        <v>2.74</v>
      </c>
      <c r="CO71">
        <f t="shared" si="92"/>
        <v>0.36496350364963503</v>
      </c>
      <c r="CP71" t="str">
        <f t="shared" si="93"/>
        <v>Draw</v>
      </c>
      <c r="CQ71">
        <f t="shared" si="94"/>
        <v>0</v>
      </c>
      <c r="CR71" t="str">
        <f t="shared" si="95"/>
        <v>2023</v>
      </c>
    </row>
    <row r="72" spans="1:96" x14ac:dyDescent="0.3">
      <c r="A72" s="1">
        <v>71</v>
      </c>
      <c r="B72" s="1" t="s">
        <v>0</v>
      </c>
      <c r="C72" s="2" t="s">
        <v>21</v>
      </c>
      <c r="D72" s="3" t="str">
        <f t="shared" si="97"/>
        <v>NK Domžale-NK Bravo</v>
      </c>
      <c r="E72" s="40" t="s">
        <v>32</v>
      </c>
      <c r="F72" s="5">
        <v>0.6875</v>
      </c>
      <c r="G72" s="6" t="s">
        <v>9</v>
      </c>
      <c r="H72" s="6" t="s">
        <v>3</v>
      </c>
      <c r="I72" s="6" t="s">
        <v>33</v>
      </c>
      <c r="J72" s="1" t="str">
        <f t="shared" si="84"/>
        <v>1:1</v>
      </c>
      <c r="K72" s="1" t="str">
        <f t="shared" si="85"/>
        <v>0:1</v>
      </c>
      <c r="L72" s="1" t="str">
        <f t="shared" si="86"/>
        <v>1</v>
      </c>
      <c r="M72" s="1" t="str">
        <f t="shared" si="87"/>
        <v>1</v>
      </c>
      <c r="N72" s="1">
        <f t="shared" si="90"/>
        <v>2</v>
      </c>
      <c r="O72" s="1">
        <f t="shared" si="91"/>
        <v>0</v>
      </c>
      <c r="P72" s="1" t="str">
        <f t="shared" si="88"/>
        <v>0</v>
      </c>
      <c r="Q72" s="1" t="str">
        <f t="shared" si="89"/>
        <v>1</v>
      </c>
      <c r="R72" s="1">
        <v>1</v>
      </c>
      <c r="S72" s="1">
        <v>1</v>
      </c>
      <c r="T72" s="1">
        <v>0</v>
      </c>
      <c r="U72" s="1">
        <v>0</v>
      </c>
      <c r="V72" s="1" t="s">
        <v>34</v>
      </c>
      <c r="W72" s="1">
        <v>1</v>
      </c>
      <c r="X72" s="1">
        <v>3</v>
      </c>
      <c r="Y72" s="1" t="s">
        <v>35</v>
      </c>
      <c r="Z72" s="6" t="s">
        <v>25</v>
      </c>
      <c r="AA72" s="1">
        <v>1</v>
      </c>
      <c r="AB72" s="1">
        <v>1</v>
      </c>
      <c r="AC72" s="1">
        <v>0</v>
      </c>
      <c r="AD72" s="1">
        <v>0</v>
      </c>
      <c r="AE72" s="1" t="s">
        <v>36</v>
      </c>
      <c r="AF72" s="1">
        <v>2</v>
      </c>
      <c r="AG72" s="1">
        <v>3</v>
      </c>
      <c r="AH72" s="1" t="s">
        <v>25</v>
      </c>
      <c r="AI72" s="1" t="s">
        <v>7</v>
      </c>
      <c r="AJ72" s="1">
        <v>0</v>
      </c>
      <c r="AK72" s="1">
        <v>0</v>
      </c>
      <c r="AL72" s="1">
        <v>0</v>
      </c>
      <c r="AM72" s="7" t="s">
        <v>7</v>
      </c>
      <c r="AN72" s="1">
        <v>0</v>
      </c>
      <c r="AO72" s="1">
        <v>0</v>
      </c>
      <c r="AP72" s="1">
        <v>0</v>
      </c>
      <c r="AQ72" s="1">
        <v>0</v>
      </c>
      <c r="AR72" s="9">
        <v>0</v>
      </c>
      <c r="AS72" s="9">
        <v>0</v>
      </c>
      <c r="AT72" s="9">
        <v>0</v>
      </c>
      <c r="AU72" s="9">
        <v>0</v>
      </c>
      <c r="AV72" s="9">
        <v>0</v>
      </c>
      <c r="AW72" s="9">
        <v>0</v>
      </c>
      <c r="AX72" s="9">
        <v>0</v>
      </c>
      <c r="AY72" s="9">
        <v>0</v>
      </c>
      <c r="AZ72" s="10">
        <v>0</v>
      </c>
      <c r="BA72" s="10">
        <v>0</v>
      </c>
      <c r="BB72" s="10">
        <v>0</v>
      </c>
      <c r="BC72" s="10">
        <v>0</v>
      </c>
      <c r="BD72" s="10" t="s">
        <v>6</v>
      </c>
      <c r="BE72" s="10">
        <v>0</v>
      </c>
      <c r="BF72" s="10">
        <v>0</v>
      </c>
      <c r="BG72" s="11" t="s">
        <v>7</v>
      </c>
      <c r="BH72" s="11">
        <v>0</v>
      </c>
      <c r="BI72" s="10">
        <v>0</v>
      </c>
      <c r="BJ72" s="10">
        <v>0</v>
      </c>
      <c r="BK72" s="10">
        <v>0</v>
      </c>
      <c r="BL72" s="10">
        <v>0</v>
      </c>
      <c r="BM72" s="10" t="s">
        <v>6</v>
      </c>
      <c r="BN72" s="10">
        <v>0</v>
      </c>
      <c r="BO72" s="10">
        <v>0</v>
      </c>
      <c r="BP72" s="7" t="s">
        <v>7</v>
      </c>
      <c r="BQ72" s="7" t="s">
        <v>7</v>
      </c>
      <c r="BR72" s="7">
        <v>23.5</v>
      </c>
      <c r="BS72" s="7">
        <v>9</v>
      </c>
      <c r="BT72" s="7">
        <v>235000</v>
      </c>
      <c r="BU72" s="7">
        <v>5650000</v>
      </c>
      <c r="BV72" s="7">
        <v>0</v>
      </c>
      <c r="BW72" s="7">
        <v>53</v>
      </c>
      <c r="BX72" s="7">
        <v>1430000</v>
      </c>
      <c r="BY72" s="7">
        <v>54</v>
      </c>
      <c r="BZ72" s="7">
        <v>1430000</v>
      </c>
      <c r="CA72" s="7">
        <v>100</v>
      </c>
      <c r="CB72" s="7">
        <v>23</v>
      </c>
      <c r="CC72" s="7">
        <v>4</v>
      </c>
      <c r="CD72" s="7">
        <v>276000</v>
      </c>
      <c r="CE72" s="7">
        <v>5800000</v>
      </c>
      <c r="CF72" s="7">
        <v>0</v>
      </c>
      <c r="CG72" s="7">
        <v>30</v>
      </c>
      <c r="CH72" s="7">
        <v>150000</v>
      </c>
      <c r="CI72" s="7">
        <v>33</v>
      </c>
      <c r="CJ72" s="7">
        <v>150000</v>
      </c>
      <c r="CK72" s="7">
        <v>56</v>
      </c>
      <c r="CL72" s="12" t="s">
        <v>871</v>
      </c>
      <c r="CM72" s="10" t="s">
        <v>866</v>
      </c>
      <c r="CN72">
        <v>3.4</v>
      </c>
      <c r="CO72">
        <f t="shared" si="92"/>
        <v>0.29411764705882354</v>
      </c>
      <c r="CP72" t="str">
        <f t="shared" si="93"/>
        <v>Draw</v>
      </c>
      <c r="CQ72">
        <f t="shared" si="94"/>
        <v>0</v>
      </c>
      <c r="CR72" t="str">
        <f t="shared" si="95"/>
        <v>2023</v>
      </c>
    </row>
    <row r="73" spans="1:96" x14ac:dyDescent="0.3">
      <c r="A73" s="1">
        <v>72</v>
      </c>
      <c r="B73" s="1" t="s">
        <v>0</v>
      </c>
      <c r="C73" s="2" t="s">
        <v>21</v>
      </c>
      <c r="D73" s="3" t="str">
        <f t="shared" si="97"/>
        <v>NK Domžale-NK Bravo</v>
      </c>
      <c r="E73" s="40" t="s">
        <v>32</v>
      </c>
      <c r="F73" s="5">
        <v>0.6875</v>
      </c>
      <c r="G73" s="6" t="s">
        <v>9</v>
      </c>
      <c r="H73" s="6" t="s">
        <v>3</v>
      </c>
      <c r="I73" s="6" t="s">
        <v>33</v>
      </c>
      <c r="J73" s="1" t="str">
        <f t="shared" si="84"/>
        <v>1:1</v>
      </c>
      <c r="K73" s="1" t="str">
        <f t="shared" si="85"/>
        <v>0:1</v>
      </c>
      <c r="L73" s="1" t="str">
        <f t="shared" si="86"/>
        <v>1</v>
      </c>
      <c r="M73" s="1" t="str">
        <f t="shared" si="87"/>
        <v>1</v>
      </c>
      <c r="N73" s="1">
        <f t="shared" si="90"/>
        <v>2</v>
      </c>
      <c r="O73" s="1">
        <f t="shared" si="91"/>
        <v>0</v>
      </c>
      <c r="P73" s="1" t="str">
        <f t="shared" si="88"/>
        <v>0</v>
      </c>
      <c r="Q73" s="1" t="str">
        <f t="shared" si="89"/>
        <v>1</v>
      </c>
      <c r="R73" s="1">
        <v>1</v>
      </c>
      <c r="S73" s="1">
        <v>1</v>
      </c>
      <c r="T73" s="1">
        <v>0</v>
      </c>
      <c r="U73" s="1">
        <v>0</v>
      </c>
      <c r="V73" s="1" t="s">
        <v>34</v>
      </c>
      <c r="W73" s="1">
        <v>1</v>
      </c>
      <c r="X73" s="1">
        <v>3</v>
      </c>
      <c r="Y73" s="1" t="s">
        <v>35</v>
      </c>
      <c r="Z73" s="6" t="s">
        <v>25</v>
      </c>
      <c r="AA73" s="1">
        <v>1</v>
      </c>
      <c r="AB73" s="1">
        <v>1</v>
      </c>
      <c r="AC73" s="1">
        <v>0</v>
      </c>
      <c r="AD73" s="1">
        <v>0</v>
      </c>
      <c r="AE73" s="1" t="s">
        <v>36</v>
      </c>
      <c r="AF73" s="1">
        <v>2</v>
      </c>
      <c r="AG73" s="1">
        <v>3</v>
      </c>
      <c r="AH73" s="1" t="s">
        <v>25</v>
      </c>
      <c r="AI73" s="1" t="s">
        <v>7</v>
      </c>
      <c r="AJ73" s="1">
        <v>0</v>
      </c>
      <c r="AK73" s="1">
        <v>0</v>
      </c>
      <c r="AL73" s="1">
        <v>0</v>
      </c>
      <c r="AM73" s="7" t="s">
        <v>7</v>
      </c>
      <c r="AN73" s="1">
        <v>0</v>
      </c>
      <c r="AO73" s="1">
        <v>0</v>
      </c>
      <c r="AP73" s="1">
        <v>0</v>
      </c>
      <c r="AQ73" s="1">
        <v>0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10">
        <v>0</v>
      </c>
      <c r="BA73" s="10">
        <v>0</v>
      </c>
      <c r="BB73" s="10">
        <v>0</v>
      </c>
      <c r="BC73" s="10">
        <v>0</v>
      </c>
      <c r="BD73" s="10" t="s">
        <v>6</v>
      </c>
      <c r="BE73" s="10">
        <v>0</v>
      </c>
      <c r="BF73" s="10">
        <v>0</v>
      </c>
      <c r="BG73" s="11" t="s">
        <v>7</v>
      </c>
      <c r="BH73" s="11">
        <v>0</v>
      </c>
      <c r="BI73" s="10">
        <v>0</v>
      </c>
      <c r="BJ73" s="10">
        <v>0</v>
      </c>
      <c r="BK73" s="10">
        <v>0</v>
      </c>
      <c r="BL73" s="10">
        <v>0</v>
      </c>
      <c r="BM73" s="10" t="s">
        <v>6</v>
      </c>
      <c r="BN73" s="10">
        <v>0</v>
      </c>
      <c r="BO73" s="10">
        <v>0</v>
      </c>
      <c r="BP73" s="7" t="s">
        <v>7</v>
      </c>
      <c r="BQ73" s="7" t="s">
        <v>7</v>
      </c>
      <c r="BR73" s="7">
        <v>23.5</v>
      </c>
      <c r="BS73" s="7">
        <v>9</v>
      </c>
      <c r="BT73" s="7">
        <v>235000</v>
      </c>
      <c r="BU73" s="7">
        <v>5650000</v>
      </c>
      <c r="BV73" s="7">
        <v>0</v>
      </c>
      <c r="BW73" s="7">
        <v>53</v>
      </c>
      <c r="BX73" s="7">
        <v>1430000</v>
      </c>
      <c r="BY73" s="7">
        <v>54</v>
      </c>
      <c r="BZ73" s="7">
        <v>1430000</v>
      </c>
      <c r="CA73" s="7">
        <v>100</v>
      </c>
      <c r="CB73" s="7">
        <v>23</v>
      </c>
      <c r="CC73" s="7">
        <v>4</v>
      </c>
      <c r="CD73" s="7">
        <v>276000</v>
      </c>
      <c r="CE73" s="7">
        <v>5800000</v>
      </c>
      <c r="CF73" s="7">
        <v>0</v>
      </c>
      <c r="CG73" s="7">
        <v>30</v>
      </c>
      <c r="CH73" s="7">
        <v>150000</v>
      </c>
      <c r="CI73" s="7">
        <v>33</v>
      </c>
      <c r="CJ73" s="7">
        <v>150000</v>
      </c>
      <c r="CK73" s="7">
        <v>56</v>
      </c>
      <c r="CL73" s="12" t="s">
        <v>871</v>
      </c>
      <c r="CM73" s="10" t="s">
        <v>867</v>
      </c>
      <c r="CN73">
        <v>3.1</v>
      </c>
      <c r="CO73">
        <f t="shared" si="92"/>
        <v>0.32258064516129031</v>
      </c>
      <c r="CP73" t="str">
        <f t="shared" si="93"/>
        <v>Draw</v>
      </c>
      <c r="CQ73">
        <f t="shared" si="94"/>
        <v>0</v>
      </c>
      <c r="CR73" t="str">
        <f t="shared" si="95"/>
        <v>2023</v>
      </c>
    </row>
    <row r="74" spans="1:96" x14ac:dyDescent="0.3">
      <c r="A74" s="1">
        <v>73</v>
      </c>
      <c r="B74" s="1" t="s">
        <v>0</v>
      </c>
      <c r="C74" s="2" t="s">
        <v>21</v>
      </c>
      <c r="D74" s="3" t="str">
        <f t="shared" si="0"/>
        <v>NK Maribor-NK Aluminij</v>
      </c>
      <c r="E74" s="4" t="s">
        <v>32</v>
      </c>
      <c r="F74" s="5">
        <v>0.6875</v>
      </c>
      <c r="G74" s="6" t="s">
        <v>16</v>
      </c>
      <c r="H74" s="6" t="s">
        <v>18</v>
      </c>
      <c r="I74" s="6" t="s">
        <v>37</v>
      </c>
      <c r="J74" s="1" t="str">
        <f t="shared" si="1"/>
        <v>1:0</v>
      </c>
      <c r="K74" s="1" t="str">
        <f t="shared" si="2"/>
        <v>0:0</v>
      </c>
      <c r="L74" s="1" t="str">
        <f t="shared" si="3"/>
        <v>1</v>
      </c>
      <c r="M74" s="1" t="str">
        <f t="shared" si="4"/>
        <v>0</v>
      </c>
      <c r="N74" s="1">
        <f t="shared" si="90"/>
        <v>1</v>
      </c>
      <c r="O74" s="1">
        <f t="shared" si="91"/>
        <v>1</v>
      </c>
      <c r="P74" s="1" t="str">
        <f t="shared" si="5"/>
        <v>0</v>
      </c>
      <c r="Q74" s="1" t="str">
        <f t="shared" si="6"/>
        <v>0</v>
      </c>
      <c r="R74" s="1">
        <v>1</v>
      </c>
      <c r="S74" s="1">
        <v>1</v>
      </c>
      <c r="T74" s="1">
        <v>0</v>
      </c>
      <c r="U74" s="1">
        <v>0</v>
      </c>
      <c r="V74" s="1" t="s">
        <v>38</v>
      </c>
      <c r="W74" s="1">
        <v>4</v>
      </c>
      <c r="X74" s="1">
        <v>3</v>
      </c>
      <c r="Y74" s="1" t="s">
        <v>28</v>
      </c>
      <c r="Z74" s="6" t="s">
        <v>7</v>
      </c>
      <c r="AA74" s="1">
        <v>1</v>
      </c>
      <c r="AB74" s="1">
        <v>0</v>
      </c>
      <c r="AC74" s="1">
        <v>1</v>
      </c>
      <c r="AD74" s="1">
        <v>0</v>
      </c>
      <c r="AE74" s="1" t="s">
        <v>39</v>
      </c>
      <c r="AF74" s="1">
        <v>0</v>
      </c>
      <c r="AG74" s="1">
        <v>1</v>
      </c>
      <c r="AH74" s="1" t="s">
        <v>25</v>
      </c>
      <c r="AI74" s="1" t="s">
        <v>25</v>
      </c>
      <c r="AJ74" s="1">
        <v>0</v>
      </c>
      <c r="AK74" s="1">
        <v>0</v>
      </c>
      <c r="AL74" s="1">
        <v>0</v>
      </c>
      <c r="AM74" s="7" t="s">
        <v>7</v>
      </c>
      <c r="AN74" s="1">
        <v>0</v>
      </c>
      <c r="AO74" s="1">
        <v>0</v>
      </c>
      <c r="AP74" s="1">
        <v>0</v>
      </c>
      <c r="AQ74" s="1">
        <v>0</v>
      </c>
      <c r="AR74" s="9">
        <v>0</v>
      </c>
      <c r="AS74" s="9">
        <v>0</v>
      </c>
      <c r="AT74" s="9">
        <v>0</v>
      </c>
      <c r="AU74" s="9">
        <v>0</v>
      </c>
      <c r="AV74" s="9">
        <v>0</v>
      </c>
      <c r="AW74" s="9">
        <v>0</v>
      </c>
      <c r="AX74" s="9">
        <v>0</v>
      </c>
      <c r="AY74" s="9">
        <v>0</v>
      </c>
      <c r="AZ74" s="10">
        <v>0</v>
      </c>
      <c r="BA74" s="10">
        <v>0</v>
      </c>
      <c r="BB74" s="10">
        <v>0</v>
      </c>
      <c r="BC74" s="10">
        <v>0</v>
      </c>
      <c r="BD74" s="10" t="s">
        <v>6</v>
      </c>
      <c r="BE74" s="10">
        <v>0</v>
      </c>
      <c r="BF74" s="10">
        <v>0</v>
      </c>
      <c r="BG74" s="11" t="s">
        <v>7</v>
      </c>
      <c r="BH74" s="11">
        <v>0</v>
      </c>
      <c r="BI74" s="10">
        <v>0</v>
      </c>
      <c r="BJ74" s="10">
        <v>0</v>
      </c>
      <c r="BK74" s="10">
        <v>0</v>
      </c>
      <c r="BL74" s="10">
        <v>0</v>
      </c>
      <c r="BM74" s="10" t="s">
        <v>6</v>
      </c>
      <c r="BN74" s="10">
        <v>0</v>
      </c>
      <c r="BO74" s="10">
        <v>0</v>
      </c>
      <c r="BP74" s="7" t="s">
        <v>7</v>
      </c>
      <c r="BQ74" s="7" t="s">
        <v>7</v>
      </c>
      <c r="BR74" s="7">
        <v>25.9</v>
      </c>
      <c r="BS74" s="7">
        <v>14</v>
      </c>
      <c r="BT74" s="7">
        <v>291000</v>
      </c>
      <c r="BU74" s="7">
        <v>9600000</v>
      </c>
      <c r="BV74" s="7">
        <v>825000</v>
      </c>
      <c r="BW74" s="7">
        <v>52</v>
      </c>
      <c r="BX74" s="7">
        <v>6920000</v>
      </c>
      <c r="BY74" s="7">
        <v>45</v>
      </c>
      <c r="BZ74" s="7">
        <v>6100000</v>
      </c>
      <c r="CA74" s="7">
        <v>90</v>
      </c>
      <c r="CB74" s="7">
        <v>225</v>
      </c>
      <c r="CC74" s="7">
        <v>14</v>
      </c>
      <c r="CD74" s="7">
        <v>127000</v>
      </c>
      <c r="CE74" s="7">
        <v>3800000</v>
      </c>
      <c r="CF74" s="7">
        <v>0</v>
      </c>
      <c r="CG74" s="7">
        <v>49</v>
      </c>
      <c r="CH74" s="7">
        <v>0</v>
      </c>
      <c r="CI74" s="7">
        <v>49</v>
      </c>
      <c r="CJ74" s="7">
        <v>0</v>
      </c>
      <c r="CK74" s="7">
        <v>80</v>
      </c>
      <c r="CL74" s="12" t="s">
        <v>868</v>
      </c>
      <c r="CM74" s="10" t="s">
        <v>861</v>
      </c>
      <c r="CN74">
        <v>1.6</v>
      </c>
      <c r="CO74">
        <f t="shared" si="92"/>
        <v>0.625</v>
      </c>
      <c r="CP74" t="str">
        <f t="shared" si="93"/>
        <v>Home Win</v>
      </c>
      <c r="CQ74">
        <f t="shared" si="94"/>
        <v>1</v>
      </c>
      <c r="CR74" t="str">
        <f t="shared" si="95"/>
        <v>2023</v>
      </c>
    </row>
    <row r="75" spans="1:96" x14ac:dyDescent="0.3">
      <c r="A75" s="1">
        <v>74</v>
      </c>
      <c r="B75" s="1" t="s">
        <v>0</v>
      </c>
      <c r="C75" s="2" t="s">
        <v>21</v>
      </c>
      <c r="D75" s="3" t="str">
        <f t="shared" ref="D75:D76" si="98">CONCATENATE(G75, "-", H75)</f>
        <v>NK Maribor-NK Aluminij</v>
      </c>
      <c r="E75" s="4" t="s">
        <v>32</v>
      </c>
      <c r="F75" s="5">
        <v>0.6875</v>
      </c>
      <c r="G75" s="6" t="s">
        <v>16</v>
      </c>
      <c r="H75" s="6" t="s">
        <v>18</v>
      </c>
      <c r="I75" s="6" t="s">
        <v>37</v>
      </c>
      <c r="J75" s="1" t="str">
        <f t="shared" ref="J75:J82" si="99">LEFT(I75, FIND(" (", I75) - 1)</f>
        <v>1:0</v>
      </c>
      <c r="K75" s="1" t="str">
        <f t="shared" ref="K75:K82" si="100">MID(I75, FIND("(", I75) + 1, FIND(")", I75) - FIND("(", I75) - 1)</f>
        <v>0:0</v>
      </c>
      <c r="L75" s="1" t="str">
        <f t="shared" ref="L75:L82" si="101">LEFT(J75, FIND(":", J75) - 1)</f>
        <v>1</v>
      </c>
      <c r="M75" s="1" t="str">
        <f t="shared" ref="M75:M82" si="102">RIGHT(J75, LEN(J75) - FIND(":", J75))</f>
        <v>0</v>
      </c>
      <c r="N75" s="1">
        <f t="shared" si="90"/>
        <v>1</v>
      </c>
      <c r="O75" s="1">
        <f t="shared" si="91"/>
        <v>1</v>
      </c>
      <c r="P75" s="1" t="str">
        <f t="shared" ref="P75:P82" si="103">LEFT(K75, FIND(":", K75) - 1)</f>
        <v>0</v>
      </c>
      <c r="Q75" s="1" t="str">
        <f t="shared" ref="Q75:Q82" si="104">RIGHT(K75, LEN(K75) - FIND(":", K75))</f>
        <v>0</v>
      </c>
      <c r="R75" s="1">
        <v>1</v>
      </c>
      <c r="S75" s="1">
        <v>1</v>
      </c>
      <c r="T75" s="1">
        <v>0</v>
      </c>
      <c r="U75" s="1">
        <v>0</v>
      </c>
      <c r="V75" s="1" t="s">
        <v>38</v>
      </c>
      <c r="W75" s="1">
        <v>4</v>
      </c>
      <c r="X75" s="1">
        <v>3</v>
      </c>
      <c r="Y75" s="1" t="s">
        <v>28</v>
      </c>
      <c r="Z75" s="6" t="s">
        <v>7</v>
      </c>
      <c r="AA75" s="1">
        <v>1</v>
      </c>
      <c r="AB75" s="1">
        <v>0</v>
      </c>
      <c r="AC75" s="1">
        <v>1</v>
      </c>
      <c r="AD75" s="1">
        <v>0</v>
      </c>
      <c r="AE75" s="1" t="s">
        <v>39</v>
      </c>
      <c r="AF75" s="1">
        <v>0</v>
      </c>
      <c r="AG75" s="1">
        <v>1</v>
      </c>
      <c r="AH75" s="1" t="s">
        <v>25</v>
      </c>
      <c r="AI75" s="1" t="s">
        <v>25</v>
      </c>
      <c r="AJ75" s="1">
        <v>0</v>
      </c>
      <c r="AK75" s="1">
        <v>0</v>
      </c>
      <c r="AL75" s="1">
        <v>0</v>
      </c>
      <c r="AM75" s="7" t="s">
        <v>7</v>
      </c>
      <c r="AN75" s="1">
        <v>0</v>
      </c>
      <c r="AO75" s="1">
        <v>0</v>
      </c>
      <c r="AP75" s="1">
        <v>0</v>
      </c>
      <c r="AQ75" s="1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</v>
      </c>
      <c r="AY75" s="9">
        <v>0</v>
      </c>
      <c r="AZ75" s="10">
        <v>0</v>
      </c>
      <c r="BA75" s="10">
        <v>0</v>
      </c>
      <c r="BB75" s="10">
        <v>0</v>
      </c>
      <c r="BC75" s="10">
        <v>0</v>
      </c>
      <c r="BD75" s="10" t="s">
        <v>6</v>
      </c>
      <c r="BE75" s="10">
        <v>0</v>
      </c>
      <c r="BF75" s="10">
        <v>0</v>
      </c>
      <c r="BG75" s="11" t="s">
        <v>7</v>
      </c>
      <c r="BH75" s="11">
        <v>0</v>
      </c>
      <c r="BI75" s="10">
        <v>0</v>
      </c>
      <c r="BJ75" s="10">
        <v>0</v>
      </c>
      <c r="BK75" s="10">
        <v>0</v>
      </c>
      <c r="BL75" s="10">
        <v>0</v>
      </c>
      <c r="BM75" s="10" t="s">
        <v>6</v>
      </c>
      <c r="BN75" s="10">
        <v>0</v>
      </c>
      <c r="BO75" s="10">
        <v>0</v>
      </c>
      <c r="BP75" s="7" t="s">
        <v>7</v>
      </c>
      <c r="BQ75" s="7" t="s">
        <v>7</v>
      </c>
      <c r="BR75" s="7">
        <v>25.9</v>
      </c>
      <c r="BS75" s="7">
        <v>14</v>
      </c>
      <c r="BT75" s="7">
        <v>291000</v>
      </c>
      <c r="BU75" s="7">
        <v>9600000</v>
      </c>
      <c r="BV75" s="7">
        <v>825000</v>
      </c>
      <c r="BW75" s="7">
        <v>52</v>
      </c>
      <c r="BX75" s="7">
        <v>6920000</v>
      </c>
      <c r="BY75" s="7">
        <v>45</v>
      </c>
      <c r="BZ75" s="7">
        <v>6100000</v>
      </c>
      <c r="CA75" s="7">
        <v>90</v>
      </c>
      <c r="CB75" s="7">
        <v>225</v>
      </c>
      <c r="CC75" s="7">
        <v>14</v>
      </c>
      <c r="CD75" s="7">
        <v>127000</v>
      </c>
      <c r="CE75" s="7">
        <v>3800000</v>
      </c>
      <c r="CF75" s="7">
        <v>0</v>
      </c>
      <c r="CG75" s="7">
        <v>49</v>
      </c>
      <c r="CH75" s="7">
        <v>0</v>
      </c>
      <c r="CI75" s="7">
        <v>49</v>
      </c>
      <c r="CJ75" s="7">
        <v>0</v>
      </c>
      <c r="CK75" s="7">
        <v>80</v>
      </c>
      <c r="CL75" s="12" t="s">
        <v>868</v>
      </c>
      <c r="CM75" s="10" t="s">
        <v>866</v>
      </c>
      <c r="CN75">
        <v>1.45</v>
      </c>
      <c r="CO75">
        <f t="shared" si="92"/>
        <v>0.68965517241379315</v>
      </c>
      <c r="CP75" t="str">
        <f t="shared" si="93"/>
        <v>Home Win</v>
      </c>
      <c r="CQ75">
        <f t="shared" si="94"/>
        <v>1</v>
      </c>
      <c r="CR75" t="str">
        <f t="shared" si="95"/>
        <v>2023</v>
      </c>
    </row>
    <row r="76" spans="1:96" x14ac:dyDescent="0.3">
      <c r="A76" s="1">
        <v>75</v>
      </c>
      <c r="B76" s="1" t="s">
        <v>0</v>
      </c>
      <c r="C76" s="2" t="s">
        <v>21</v>
      </c>
      <c r="D76" s="3" t="str">
        <f t="shared" si="98"/>
        <v>NK Maribor-NK Aluminij</v>
      </c>
      <c r="E76" s="4" t="s">
        <v>32</v>
      </c>
      <c r="F76" s="5">
        <v>0.6875</v>
      </c>
      <c r="G76" s="6" t="s">
        <v>16</v>
      </c>
      <c r="H76" s="6" t="s">
        <v>18</v>
      </c>
      <c r="I76" s="6" t="s">
        <v>37</v>
      </c>
      <c r="J76" s="1" t="str">
        <f t="shared" si="99"/>
        <v>1:0</v>
      </c>
      <c r="K76" s="1" t="str">
        <f t="shared" si="100"/>
        <v>0:0</v>
      </c>
      <c r="L76" s="1" t="str">
        <f t="shared" si="101"/>
        <v>1</v>
      </c>
      <c r="M76" s="1" t="str">
        <f t="shared" si="102"/>
        <v>0</v>
      </c>
      <c r="N76" s="1">
        <f t="shared" si="90"/>
        <v>1</v>
      </c>
      <c r="O76" s="1">
        <f t="shared" si="91"/>
        <v>1</v>
      </c>
      <c r="P76" s="1" t="str">
        <f t="shared" si="103"/>
        <v>0</v>
      </c>
      <c r="Q76" s="1" t="str">
        <f t="shared" si="104"/>
        <v>0</v>
      </c>
      <c r="R76" s="1">
        <v>1</v>
      </c>
      <c r="S76" s="1">
        <v>1</v>
      </c>
      <c r="T76" s="1">
        <v>0</v>
      </c>
      <c r="U76" s="1">
        <v>0</v>
      </c>
      <c r="V76" s="1" t="s">
        <v>38</v>
      </c>
      <c r="W76" s="1">
        <v>4</v>
      </c>
      <c r="X76" s="1">
        <v>3</v>
      </c>
      <c r="Y76" s="1" t="s">
        <v>28</v>
      </c>
      <c r="Z76" s="6" t="s">
        <v>7</v>
      </c>
      <c r="AA76" s="1">
        <v>1</v>
      </c>
      <c r="AB76" s="1">
        <v>0</v>
      </c>
      <c r="AC76" s="1">
        <v>1</v>
      </c>
      <c r="AD76" s="1">
        <v>0</v>
      </c>
      <c r="AE76" s="1" t="s">
        <v>39</v>
      </c>
      <c r="AF76" s="1">
        <v>0</v>
      </c>
      <c r="AG76" s="1">
        <v>1</v>
      </c>
      <c r="AH76" s="1" t="s">
        <v>25</v>
      </c>
      <c r="AI76" s="1" t="s">
        <v>25</v>
      </c>
      <c r="AJ76" s="1">
        <v>0</v>
      </c>
      <c r="AK76" s="1">
        <v>0</v>
      </c>
      <c r="AL76" s="1">
        <v>0</v>
      </c>
      <c r="AM76" s="7" t="s">
        <v>7</v>
      </c>
      <c r="AN76" s="1">
        <v>0</v>
      </c>
      <c r="AO76" s="1">
        <v>0</v>
      </c>
      <c r="AP76" s="1">
        <v>0</v>
      </c>
      <c r="AQ76" s="1">
        <v>0</v>
      </c>
      <c r="AR76" s="9">
        <v>0</v>
      </c>
      <c r="AS76" s="9">
        <v>0</v>
      </c>
      <c r="AT76" s="9">
        <v>0</v>
      </c>
      <c r="AU76" s="9">
        <v>0</v>
      </c>
      <c r="AV76" s="9">
        <v>0</v>
      </c>
      <c r="AW76" s="9">
        <v>0</v>
      </c>
      <c r="AX76" s="9">
        <v>0</v>
      </c>
      <c r="AY76" s="9">
        <v>0</v>
      </c>
      <c r="AZ76" s="10">
        <v>0</v>
      </c>
      <c r="BA76" s="10">
        <v>0</v>
      </c>
      <c r="BB76" s="10">
        <v>0</v>
      </c>
      <c r="BC76" s="10">
        <v>0</v>
      </c>
      <c r="BD76" s="10" t="s">
        <v>6</v>
      </c>
      <c r="BE76" s="10">
        <v>0</v>
      </c>
      <c r="BF76" s="10">
        <v>0</v>
      </c>
      <c r="BG76" s="11" t="s">
        <v>7</v>
      </c>
      <c r="BH76" s="11">
        <v>0</v>
      </c>
      <c r="BI76" s="10">
        <v>0</v>
      </c>
      <c r="BJ76" s="10">
        <v>0</v>
      </c>
      <c r="BK76" s="10">
        <v>0</v>
      </c>
      <c r="BL76" s="10">
        <v>0</v>
      </c>
      <c r="BM76" s="10" t="s">
        <v>6</v>
      </c>
      <c r="BN76" s="10">
        <v>0</v>
      </c>
      <c r="BO76" s="10">
        <v>0</v>
      </c>
      <c r="BP76" s="7" t="s">
        <v>7</v>
      </c>
      <c r="BQ76" s="7" t="s">
        <v>7</v>
      </c>
      <c r="BR76" s="7">
        <v>25.9</v>
      </c>
      <c r="BS76" s="7">
        <v>14</v>
      </c>
      <c r="BT76" s="7">
        <v>291000</v>
      </c>
      <c r="BU76" s="7">
        <v>9600000</v>
      </c>
      <c r="BV76" s="7">
        <v>825000</v>
      </c>
      <c r="BW76" s="7">
        <v>52</v>
      </c>
      <c r="BX76" s="7">
        <v>6920000</v>
      </c>
      <c r="BY76" s="7">
        <v>45</v>
      </c>
      <c r="BZ76" s="7">
        <v>6100000</v>
      </c>
      <c r="CA76" s="7">
        <v>90</v>
      </c>
      <c r="CB76" s="7">
        <v>225</v>
      </c>
      <c r="CC76" s="7">
        <v>14</v>
      </c>
      <c r="CD76" s="7">
        <v>127000</v>
      </c>
      <c r="CE76" s="7">
        <v>3800000</v>
      </c>
      <c r="CF76" s="7">
        <v>0</v>
      </c>
      <c r="CG76" s="7">
        <v>49</v>
      </c>
      <c r="CH76" s="7">
        <v>0</v>
      </c>
      <c r="CI76" s="7">
        <v>49</v>
      </c>
      <c r="CJ76" s="7">
        <v>0</v>
      </c>
      <c r="CK76" s="7">
        <v>80</v>
      </c>
      <c r="CL76" s="12" t="s">
        <v>868</v>
      </c>
      <c r="CM76" s="10" t="s">
        <v>867</v>
      </c>
      <c r="CN76">
        <v>1.36</v>
      </c>
      <c r="CO76">
        <f t="shared" si="92"/>
        <v>0.73529411764705876</v>
      </c>
      <c r="CP76" t="str">
        <f t="shared" si="93"/>
        <v>Home Win</v>
      </c>
      <c r="CQ76">
        <f t="shared" si="94"/>
        <v>1</v>
      </c>
      <c r="CR76" t="str">
        <f t="shared" si="95"/>
        <v>2023</v>
      </c>
    </row>
    <row r="77" spans="1:96" x14ac:dyDescent="0.3">
      <c r="A77" s="1">
        <v>76</v>
      </c>
      <c r="B77" s="1" t="s">
        <v>0</v>
      </c>
      <c r="C77" s="2" t="s">
        <v>21</v>
      </c>
      <c r="D77" s="3" t="str">
        <f t="shared" ref="D77:D79" si="105">CONCATENATE(G77,"-", H77)</f>
        <v>NK Maribor-NK Aluminij</v>
      </c>
      <c r="E77" s="4" t="s">
        <v>32</v>
      </c>
      <c r="F77" s="5">
        <v>0.6875</v>
      </c>
      <c r="G77" s="6" t="s">
        <v>16</v>
      </c>
      <c r="H77" s="6" t="s">
        <v>18</v>
      </c>
      <c r="I77" s="6" t="s">
        <v>37</v>
      </c>
      <c r="J77" s="1" t="str">
        <f t="shared" si="99"/>
        <v>1:0</v>
      </c>
      <c r="K77" s="1" t="str">
        <f t="shared" si="100"/>
        <v>0:0</v>
      </c>
      <c r="L77" s="1" t="str">
        <f t="shared" si="101"/>
        <v>1</v>
      </c>
      <c r="M77" s="1" t="str">
        <f t="shared" si="102"/>
        <v>0</v>
      </c>
      <c r="N77" s="1">
        <f t="shared" si="90"/>
        <v>1</v>
      </c>
      <c r="O77" s="1">
        <f t="shared" si="91"/>
        <v>1</v>
      </c>
      <c r="P77" s="1" t="str">
        <f t="shared" si="103"/>
        <v>0</v>
      </c>
      <c r="Q77" s="1" t="str">
        <f t="shared" si="104"/>
        <v>0</v>
      </c>
      <c r="R77" s="1">
        <v>1</v>
      </c>
      <c r="S77" s="1">
        <v>1</v>
      </c>
      <c r="T77" s="1">
        <v>0</v>
      </c>
      <c r="U77" s="1">
        <v>0</v>
      </c>
      <c r="V77" s="1" t="s">
        <v>38</v>
      </c>
      <c r="W77" s="1">
        <v>4</v>
      </c>
      <c r="X77" s="1">
        <v>3</v>
      </c>
      <c r="Y77" s="1" t="s">
        <v>28</v>
      </c>
      <c r="Z77" s="6" t="s">
        <v>7</v>
      </c>
      <c r="AA77" s="1">
        <v>1</v>
      </c>
      <c r="AB77" s="1">
        <v>0</v>
      </c>
      <c r="AC77" s="1">
        <v>1</v>
      </c>
      <c r="AD77" s="1">
        <v>0</v>
      </c>
      <c r="AE77" s="1" t="s">
        <v>39</v>
      </c>
      <c r="AF77" s="1">
        <v>0</v>
      </c>
      <c r="AG77" s="1">
        <v>1</v>
      </c>
      <c r="AH77" s="1" t="s">
        <v>25</v>
      </c>
      <c r="AI77" s="1" t="s">
        <v>25</v>
      </c>
      <c r="AJ77" s="1">
        <v>0</v>
      </c>
      <c r="AK77" s="1">
        <v>0</v>
      </c>
      <c r="AL77" s="1">
        <v>0</v>
      </c>
      <c r="AM77" s="7" t="s">
        <v>7</v>
      </c>
      <c r="AN77" s="1">
        <v>0</v>
      </c>
      <c r="AO77" s="1">
        <v>0</v>
      </c>
      <c r="AP77" s="1">
        <v>0</v>
      </c>
      <c r="AQ77" s="1">
        <v>0</v>
      </c>
      <c r="AR77" s="9">
        <v>0</v>
      </c>
      <c r="AS77" s="9">
        <v>0</v>
      </c>
      <c r="AT77" s="9">
        <v>0</v>
      </c>
      <c r="AU77" s="9">
        <v>0</v>
      </c>
      <c r="AV77" s="9">
        <v>0</v>
      </c>
      <c r="AW77" s="9">
        <v>0</v>
      </c>
      <c r="AX77" s="9">
        <v>0</v>
      </c>
      <c r="AY77" s="9">
        <v>0</v>
      </c>
      <c r="AZ77" s="10">
        <v>0</v>
      </c>
      <c r="BA77" s="10">
        <v>0</v>
      </c>
      <c r="BB77" s="10">
        <v>0</v>
      </c>
      <c r="BC77" s="10">
        <v>0</v>
      </c>
      <c r="BD77" s="10" t="s">
        <v>6</v>
      </c>
      <c r="BE77" s="10">
        <v>0</v>
      </c>
      <c r="BF77" s="10">
        <v>0</v>
      </c>
      <c r="BG77" s="11" t="s">
        <v>7</v>
      </c>
      <c r="BH77" s="11">
        <v>0</v>
      </c>
      <c r="BI77" s="10">
        <v>0</v>
      </c>
      <c r="BJ77" s="10">
        <v>0</v>
      </c>
      <c r="BK77" s="10">
        <v>0</v>
      </c>
      <c r="BL77" s="10">
        <v>0</v>
      </c>
      <c r="BM77" s="10" t="s">
        <v>6</v>
      </c>
      <c r="BN77" s="10">
        <v>0</v>
      </c>
      <c r="BO77" s="10">
        <v>0</v>
      </c>
      <c r="BP77" s="7" t="s">
        <v>7</v>
      </c>
      <c r="BQ77" s="7" t="s">
        <v>7</v>
      </c>
      <c r="BR77" s="7">
        <v>25.9</v>
      </c>
      <c r="BS77" s="7">
        <v>14</v>
      </c>
      <c r="BT77" s="7">
        <v>291000</v>
      </c>
      <c r="BU77" s="7">
        <v>9600000</v>
      </c>
      <c r="BV77" s="7">
        <v>825000</v>
      </c>
      <c r="BW77" s="7">
        <v>52</v>
      </c>
      <c r="BX77" s="7">
        <v>6920000</v>
      </c>
      <c r="BY77" s="7">
        <v>45</v>
      </c>
      <c r="BZ77" s="7">
        <v>6100000</v>
      </c>
      <c r="CA77" s="7">
        <v>90</v>
      </c>
      <c r="CB77" s="7">
        <v>225</v>
      </c>
      <c r="CC77" s="7">
        <v>14</v>
      </c>
      <c r="CD77" s="7">
        <v>127000</v>
      </c>
      <c r="CE77" s="7">
        <v>3800000</v>
      </c>
      <c r="CF77" s="7">
        <v>0</v>
      </c>
      <c r="CG77" s="7">
        <v>49</v>
      </c>
      <c r="CH77" s="7">
        <v>0</v>
      </c>
      <c r="CI77" s="7">
        <v>49</v>
      </c>
      <c r="CJ77" s="7">
        <v>0</v>
      </c>
      <c r="CK77" s="7">
        <v>80</v>
      </c>
      <c r="CL77" s="12" t="s">
        <v>870</v>
      </c>
      <c r="CM77" s="10" t="s">
        <v>861</v>
      </c>
      <c r="CN77">
        <v>2.4700000000000002</v>
      </c>
      <c r="CO77">
        <f t="shared" si="92"/>
        <v>0.40485829959514169</v>
      </c>
      <c r="CP77" t="str">
        <f t="shared" si="93"/>
        <v>Home Win</v>
      </c>
      <c r="CQ77">
        <f t="shared" si="94"/>
        <v>0</v>
      </c>
      <c r="CR77" t="str">
        <f t="shared" si="95"/>
        <v>2023</v>
      </c>
    </row>
    <row r="78" spans="1:96" x14ac:dyDescent="0.3">
      <c r="A78" s="1">
        <v>77</v>
      </c>
      <c r="B78" s="1" t="s">
        <v>0</v>
      </c>
      <c r="C78" s="2" t="s">
        <v>21</v>
      </c>
      <c r="D78" s="3" t="str">
        <f t="shared" si="105"/>
        <v>NK Maribor-NK Aluminij</v>
      </c>
      <c r="E78" s="4" t="s">
        <v>32</v>
      </c>
      <c r="F78" s="5">
        <v>0.6875</v>
      </c>
      <c r="G78" s="6" t="s">
        <v>16</v>
      </c>
      <c r="H78" s="6" t="s">
        <v>18</v>
      </c>
      <c r="I78" s="6" t="s">
        <v>37</v>
      </c>
      <c r="J78" s="1" t="str">
        <f t="shared" si="99"/>
        <v>1:0</v>
      </c>
      <c r="K78" s="1" t="str">
        <f t="shared" si="100"/>
        <v>0:0</v>
      </c>
      <c r="L78" s="1" t="str">
        <f t="shared" si="101"/>
        <v>1</v>
      </c>
      <c r="M78" s="1" t="str">
        <f t="shared" si="102"/>
        <v>0</v>
      </c>
      <c r="N78" s="1">
        <f t="shared" si="90"/>
        <v>1</v>
      </c>
      <c r="O78" s="1">
        <f t="shared" si="91"/>
        <v>1</v>
      </c>
      <c r="P78" s="1" t="str">
        <f t="shared" si="103"/>
        <v>0</v>
      </c>
      <c r="Q78" s="1" t="str">
        <f t="shared" si="104"/>
        <v>0</v>
      </c>
      <c r="R78" s="1">
        <v>1</v>
      </c>
      <c r="S78" s="1">
        <v>1</v>
      </c>
      <c r="T78" s="1">
        <v>0</v>
      </c>
      <c r="U78" s="1">
        <v>0</v>
      </c>
      <c r="V78" s="1" t="s">
        <v>38</v>
      </c>
      <c r="W78" s="1">
        <v>4</v>
      </c>
      <c r="X78" s="1">
        <v>3</v>
      </c>
      <c r="Y78" s="1" t="s">
        <v>28</v>
      </c>
      <c r="Z78" s="6" t="s">
        <v>7</v>
      </c>
      <c r="AA78" s="1">
        <v>1</v>
      </c>
      <c r="AB78" s="1">
        <v>0</v>
      </c>
      <c r="AC78" s="1">
        <v>1</v>
      </c>
      <c r="AD78" s="1">
        <v>0</v>
      </c>
      <c r="AE78" s="1" t="s">
        <v>39</v>
      </c>
      <c r="AF78" s="1">
        <v>0</v>
      </c>
      <c r="AG78" s="1">
        <v>1</v>
      </c>
      <c r="AH78" s="1" t="s">
        <v>25</v>
      </c>
      <c r="AI78" s="1" t="s">
        <v>25</v>
      </c>
      <c r="AJ78" s="1">
        <v>0</v>
      </c>
      <c r="AK78" s="1">
        <v>0</v>
      </c>
      <c r="AL78" s="1">
        <v>0</v>
      </c>
      <c r="AM78" s="7" t="s">
        <v>7</v>
      </c>
      <c r="AN78" s="1">
        <v>0</v>
      </c>
      <c r="AO78" s="1">
        <v>0</v>
      </c>
      <c r="AP78" s="1">
        <v>0</v>
      </c>
      <c r="AQ78" s="1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10">
        <v>0</v>
      </c>
      <c r="BA78" s="10">
        <v>0</v>
      </c>
      <c r="BB78" s="10">
        <v>0</v>
      </c>
      <c r="BC78" s="10">
        <v>0</v>
      </c>
      <c r="BD78" s="10" t="s">
        <v>6</v>
      </c>
      <c r="BE78" s="10">
        <v>0</v>
      </c>
      <c r="BF78" s="10">
        <v>0</v>
      </c>
      <c r="BG78" s="11" t="s">
        <v>7</v>
      </c>
      <c r="BH78" s="11">
        <v>0</v>
      </c>
      <c r="BI78" s="10">
        <v>0</v>
      </c>
      <c r="BJ78" s="10">
        <v>0</v>
      </c>
      <c r="BK78" s="10">
        <v>0</v>
      </c>
      <c r="BL78" s="10">
        <v>0</v>
      </c>
      <c r="BM78" s="10" t="s">
        <v>6</v>
      </c>
      <c r="BN78" s="10">
        <v>0</v>
      </c>
      <c r="BO78" s="10">
        <v>0</v>
      </c>
      <c r="BP78" s="7" t="s">
        <v>7</v>
      </c>
      <c r="BQ78" s="7" t="s">
        <v>7</v>
      </c>
      <c r="BR78" s="7">
        <v>25.9</v>
      </c>
      <c r="BS78" s="7">
        <v>14</v>
      </c>
      <c r="BT78" s="7">
        <v>291000</v>
      </c>
      <c r="BU78" s="7">
        <v>9600000</v>
      </c>
      <c r="BV78" s="7">
        <v>825000</v>
      </c>
      <c r="BW78" s="7">
        <v>52</v>
      </c>
      <c r="BX78" s="7">
        <v>6920000</v>
      </c>
      <c r="BY78" s="7">
        <v>45</v>
      </c>
      <c r="BZ78" s="7">
        <v>6100000</v>
      </c>
      <c r="CA78" s="7">
        <v>90</v>
      </c>
      <c r="CB78" s="7">
        <v>225</v>
      </c>
      <c r="CC78" s="7">
        <v>14</v>
      </c>
      <c r="CD78" s="7">
        <v>127000</v>
      </c>
      <c r="CE78" s="7">
        <v>3800000</v>
      </c>
      <c r="CF78" s="7">
        <v>0</v>
      </c>
      <c r="CG78" s="7">
        <v>49</v>
      </c>
      <c r="CH78" s="7">
        <v>0</v>
      </c>
      <c r="CI78" s="7">
        <v>49</v>
      </c>
      <c r="CJ78" s="7">
        <v>0</v>
      </c>
      <c r="CK78" s="7">
        <v>80</v>
      </c>
      <c r="CL78" s="12" t="s">
        <v>870</v>
      </c>
      <c r="CM78" s="10" t="s">
        <v>866</v>
      </c>
      <c r="CN78">
        <v>4.59</v>
      </c>
      <c r="CO78">
        <f t="shared" si="92"/>
        <v>0.2178649237472767</v>
      </c>
      <c r="CP78" t="str">
        <f t="shared" si="93"/>
        <v>Home Win</v>
      </c>
      <c r="CQ78">
        <f t="shared" si="94"/>
        <v>0</v>
      </c>
      <c r="CR78" t="str">
        <f t="shared" si="95"/>
        <v>2023</v>
      </c>
    </row>
    <row r="79" spans="1:96" x14ac:dyDescent="0.3">
      <c r="A79" s="1">
        <v>78</v>
      </c>
      <c r="B79" s="1" t="s">
        <v>0</v>
      </c>
      <c r="C79" s="2" t="s">
        <v>21</v>
      </c>
      <c r="D79" s="3" t="str">
        <f t="shared" si="105"/>
        <v>NK Maribor-NK Aluminij</v>
      </c>
      <c r="E79" s="4" t="s">
        <v>32</v>
      </c>
      <c r="F79" s="5">
        <v>0.6875</v>
      </c>
      <c r="G79" s="6" t="s">
        <v>16</v>
      </c>
      <c r="H79" s="6" t="s">
        <v>18</v>
      </c>
      <c r="I79" s="6" t="s">
        <v>37</v>
      </c>
      <c r="J79" s="1" t="str">
        <f t="shared" si="99"/>
        <v>1:0</v>
      </c>
      <c r="K79" s="1" t="str">
        <f t="shared" si="100"/>
        <v>0:0</v>
      </c>
      <c r="L79" s="1" t="str">
        <f t="shared" si="101"/>
        <v>1</v>
      </c>
      <c r="M79" s="1" t="str">
        <f t="shared" si="102"/>
        <v>0</v>
      </c>
      <c r="N79" s="1">
        <f t="shared" si="90"/>
        <v>1</v>
      </c>
      <c r="O79" s="1">
        <f t="shared" si="91"/>
        <v>1</v>
      </c>
      <c r="P79" s="1" t="str">
        <f t="shared" si="103"/>
        <v>0</v>
      </c>
      <c r="Q79" s="1" t="str">
        <f t="shared" si="104"/>
        <v>0</v>
      </c>
      <c r="R79" s="1">
        <v>1</v>
      </c>
      <c r="S79" s="1">
        <v>1</v>
      </c>
      <c r="T79" s="1">
        <v>0</v>
      </c>
      <c r="U79" s="1">
        <v>0</v>
      </c>
      <c r="V79" s="1" t="s">
        <v>38</v>
      </c>
      <c r="W79" s="1">
        <v>4</v>
      </c>
      <c r="X79" s="1">
        <v>3</v>
      </c>
      <c r="Y79" s="1" t="s">
        <v>28</v>
      </c>
      <c r="Z79" s="6" t="s">
        <v>7</v>
      </c>
      <c r="AA79" s="1">
        <v>1</v>
      </c>
      <c r="AB79" s="1">
        <v>0</v>
      </c>
      <c r="AC79" s="1">
        <v>1</v>
      </c>
      <c r="AD79" s="1">
        <v>0</v>
      </c>
      <c r="AE79" s="1" t="s">
        <v>39</v>
      </c>
      <c r="AF79" s="1">
        <v>0</v>
      </c>
      <c r="AG79" s="1">
        <v>1</v>
      </c>
      <c r="AH79" s="1" t="s">
        <v>25</v>
      </c>
      <c r="AI79" s="1" t="s">
        <v>25</v>
      </c>
      <c r="AJ79" s="1">
        <v>0</v>
      </c>
      <c r="AK79" s="1">
        <v>0</v>
      </c>
      <c r="AL79" s="1">
        <v>0</v>
      </c>
      <c r="AM79" s="7" t="s">
        <v>7</v>
      </c>
      <c r="AN79" s="1">
        <v>0</v>
      </c>
      <c r="AO79" s="1">
        <v>0</v>
      </c>
      <c r="AP79" s="1">
        <v>0</v>
      </c>
      <c r="AQ79" s="1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  <c r="AX79" s="9">
        <v>0</v>
      </c>
      <c r="AY79" s="9">
        <v>0</v>
      </c>
      <c r="AZ79" s="10">
        <v>0</v>
      </c>
      <c r="BA79" s="10">
        <v>0</v>
      </c>
      <c r="BB79" s="10">
        <v>0</v>
      </c>
      <c r="BC79" s="10">
        <v>0</v>
      </c>
      <c r="BD79" s="10" t="s">
        <v>6</v>
      </c>
      <c r="BE79" s="10">
        <v>0</v>
      </c>
      <c r="BF79" s="10">
        <v>0</v>
      </c>
      <c r="BG79" s="11" t="s">
        <v>7</v>
      </c>
      <c r="BH79" s="11">
        <v>0</v>
      </c>
      <c r="BI79" s="10">
        <v>0</v>
      </c>
      <c r="BJ79" s="10">
        <v>0</v>
      </c>
      <c r="BK79" s="10">
        <v>0</v>
      </c>
      <c r="BL79" s="10">
        <v>0</v>
      </c>
      <c r="BM79" s="10" t="s">
        <v>6</v>
      </c>
      <c r="BN79" s="10">
        <v>0</v>
      </c>
      <c r="BO79" s="10">
        <v>0</v>
      </c>
      <c r="BP79" s="7" t="s">
        <v>7</v>
      </c>
      <c r="BQ79" s="7" t="s">
        <v>7</v>
      </c>
      <c r="BR79" s="7">
        <v>25.9</v>
      </c>
      <c r="BS79" s="7">
        <v>14</v>
      </c>
      <c r="BT79" s="7">
        <v>291000</v>
      </c>
      <c r="BU79" s="7">
        <v>9600000</v>
      </c>
      <c r="BV79" s="7">
        <v>825000</v>
      </c>
      <c r="BW79" s="7">
        <v>52</v>
      </c>
      <c r="BX79" s="7">
        <v>6920000</v>
      </c>
      <c r="BY79" s="7">
        <v>45</v>
      </c>
      <c r="BZ79" s="7">
        <v>6100000</v>
      </c>
      <c r="CA79" s="7">
        <v>90</v>
      </c>
      <c r="CB79" s="7">
        <v>225</v>
      </c>
      <c r="CC79" s="7">
        <v>14</v>
      </c>
      <c r="CD79" s="7">
        <v>127000</v>
      </c>
      <c r="CE79" s="7">
        <v>3800000</v>
      </c>
      <c r="CF79" s="7">
        <v>0</v>
      </c>
      <c r="CG79" s="7">
        <v>49</v>
      </c>
      <c r="CH79" s="7">
        <v>0</v>
      </c>
      <c r="CI79" s="7">
        <v>49</v>
      </c>
      <c r="CJ79" s="7">
        <v>0</v>
      </c>
      <c r="CK79" s="7">
        <v>80</v>
      </c>
      <c r="CL79" s="12" t="s">
        <v>870</v>
      </c>
      <c r="CM79" s="10" t="s">
        <v>867</v>
      </c>
      <c r="CN79">
        <v>4.2</v>
      </c>
      <c r="CO79">
        <f t="shared" si="92"/>
        <v>0.23809523809523808</v>
      </c>
      <c r="CP79" t="str">
        <f t="shared" si="93"/>
        <v>Home Win</v>
      </c>
      <c r="CQ79">
        <f t="shared" si="94"/>
        <v>0</v>
      </c>
      <c r="CR79" t="str">
        <f t="shared" si="95"/>
        <v>2023</v>
      </c>
    </row>
    <row r="80" spans="1:96" x14ac:dyDescent="0.3">
      <c r="A80" s="1">
        <v>79</v>
      </c>
      <c r="B80" s="1" t="s">
        <v>0</v>
      </c>
      <c r="C80" s="2" t="s">
        <v>21</v>
      </c>
      <c r="D80" s="3" t="str">
        <f t="shared" ref="D80:D82" si="106">CONCATENATE(G80, "-", H80)</f>
        <v>NK Maribor-NK Aluminij</v>
      </c>
      <c r="E80" s="40" t="s">
        <v>32</v>
      </c>
      <c r="F80" s="5">
        <v>0.6875</v>
      </c>
      <c r="G80" s="6" t="s">
        <v>16</v>
      </c>
      <c r="H80" s="6" t="s">
        <v>18</v>
      </c>
      <c r="I80" s="6" t="s">
        <v>37</v>
      </c>
      <c r="J80" s="1" t="str">
        <f t="shared" si="99"/>
        <v>1:0</v>
      </c>
      <c r="K80" s="1" t="str">
        <f t="shared" si="100"/>
        <v>0:0</v>
      </c>
      <c r="L80" s="1" t="str">
        <f t="shared" si="101"/>
        <v>1</v>
      </c>
      <c r="M80" s="1" t="str">
        <f t="shared" si="102"/>
        <v>0</v>
      </c>
      <c r="N80" s="1">
        <f t="shared" si="90"/>
        <v>1</v>
      </c>
      <c r="O80" s="1">
        <f t="shared" si="91"/>
        <v>1</v>
      </c>
      <c r="P80" s="1" t="str">
        <f t="shared" si="103"/>
        <v>0</v>
      </c>
      <c r="Q80" s="1" t="str">
        <f t="shared" si="104"/>
        <v>0</v>
      </c>
      <c r="R80" s="1">
        <v>1</v>
      </c>
      <c r="S80" s="1">
        <v>1</v>
      </c>
      <c r="T80" s="1">
        <v>0</v>
      </c>
      <c r="U80" s="1">
        <v>0</v>
      </c>
      <c r="V80" s="1" t="s">
        <v>38</v>
      </c>
      <c r="W80" s="1">
        <v>4</v>
      </c>
      <c r="X80" s="1">
        <v>3</v>
      </c>
      <c r="Y80" s="1" t="s">
        <v>28</v>
      </c>
      <c r="Z80" s="6" t="s">
        <v>7</v>
      </c>
      <c r="AA80" s="1">
        <v>1</v>
      </c>
      <c r="AB80" s="1">
        <v>0</v>
      </c>
      <c r="AC80" s="1">
        <v>1</v>
      </c>
      <c r="AD80" s="1">
        <v>0</v>
      </c>
      <c r="AE80" s="1" t="s">
        <v>39</v>
      </c>
      <c r="AF80" s="1">
        <v>0</v>
      </c>
      <c r="AG80" s="1">
        <v>1</v>
      </c>
      <c r="AH80" s="1" t="s">
        <v>25</v>
      </c>
      <c r="AI80" s="1" t="s">
        <v>25</v>
      </c>
      <c r="AJ80" s="1">
        <v>0</v>
      </c>
      <c r="AK80" s="1">
        <v>0</v>
      </c>
      <c r="AL80" s="1">
        <v>0</v>
      </c>
      <c r="AM80" s="7" t="s">
        <v>7</v>
      </c>
      <c r="AN80" s="1">
        <v>0</v>
      </c>
      <c r="AO80" s="1">
        <v>0</v>
      </c>
      <c r="AP80" s="1">
        <v>0</v>
      </c>
      <c r="AQ80" s="1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  <c r="AX80" s="9">
        <v>0</v>
      </c>
      <c r="AY80" s="9">
        <v>0</v>
      </c>
      <c r="AZ80" s="10">
        <v>0</v>
      </c>
      <c r="BA80" s="10">
        <v>0</v>
      </c>
      <c r="BB80" s="10">
        <v>0</v>
      </c>
      <c r="BC80" s="10">
        <v>0</v>
      </c>
      <c r="BD80" s="10" t="s">
        <v>6</v>
      </c>
      <c r="BE80" s="10">
        <v>0</v>
      </c>
      <c r="BF80" s="10">
        <v>0</v>
      </c>
      <c r="BG80" s="11" t="s">
        <v>7</v>
      </c>
      <c r="BH80" s="11">
        <v>0</v>
      </c>
      <c r="BI80" s="10">
        <v>0</v>
      </c>
      <c r="BJ80" s="10">
        <v>0</v>
      </c>
      <c r="BK80" s="10">
        <v>0</v>
      </c>
      <c r="BL80" s="10">
        <v>0</v>
      </c>
      <c r="BM80" s="10" t="s">
        <v>6</v>
      </c>
      <c r="BN80" s="10">
        <v>0</v>
      </c>
      <c r="BO80" s="10">
        <v>0</v>
      </c>
      <c r="BP80" s="7" t="s">
        <v>7</v>
      </c>
      <c r="BQ80" s="7" t="s">
        <v>7</v>
      </c>
      <c r="BR80" s="7">
        <v>25.9</v>
      </c>
      <c r="BS80" s="7">
        <v>14</v>
      </c>
      <c r="BT80" s="7">
        <v>291000</v>
      </c>
      <c r="BU80" s="7">
        <v>9600000</v>
      </c>
      <c r="BV80" s="7">
        <v>825000</v>
      </c>
      <c r="BW80" s="7">
        <v>52</v>
      </c>
      <c r="BX80" s="7">
        <v>6920000</v>
      </c>
      <c r="BY80" s="7">
        <v>45</v>
      </c>
      <c r="BZ80" s="7">
        <v>6100000</v>
      </c>
      <c r="CA80" s="7">
        <v>90</v>
      </c>
      <c r="CB80" s="7">
        <v>225</v>
      </c>
      <c r="CC80" s="7">
        <v>14</v>
      </c>
      <c r="CD80" s="7">
        <v>127000</v>
      </c>
      <c r="CE80" s="7">
        <v>3800000</v>
      </c>
      <c r="CF80" s="7">
        <v>0</v>
      </c>
      <c r="CG80" s="7">
        <v>49</v>
      </c>
      <c r="CH80" s="7">
        <v>0</v>
      </c>
      <c r="CI80" s="7">
        <v>49</v>
      </c>
      <c r="CJ80" s="7">
        <v>0</v>
      </c>
      <c r="CK80" s="7">
        <v>80</v>
      </c>
      <c r="CL80" s="12" t="s">
        <v>871</v>
      </c>
      <c r="CM80" s="10" t="s">
        <v>861</v>
      </c>
      <c r="CN80">
        <v>4.4400000000000004</v>
      </c>
      <c r="CO80">
        <f t="shared" si="92"/>
        <v>0.2252252252252252</v>
      </c>
      <c r="CP80" t="str">
        <f t="shared" si="93"/>
        <v>Home Win</v>
      </c>
      <c r="CQ80">
        <f t="shared" si="94"/>
        <v>0</v>
      </c>
      <c r="CR80" t="str">
        <f t="shared" si="95"/>
        <v>2023</v>
      </c>
    </row>
    <row r="81" spans="1:96" x14ac:dyDescent="0.3">
      <c r="A81" s="1">
        <v>80</v>
      </c>
      <c r="B81" s="1" t="s">
        <v>0</v>
      </c>
      <c r="C81" s="2" t="s">
        <v>21</v>
      </c>
      <c r="D81" s="3" t="str">
        <f t="shared" si="106"/>
        <v>NK Maribor-NK Aluminij</v>
      </c>
      <c r="E81" s="40" t="s">
        <v>32</v>
      </c>
      <c r="F81" s="5">
        <v>0.6875</v>
      </c>
      <c r="G81" s="6" t="s">
        <v>16</v>
      </c>
      <c r="H81" s="6" t="s">
        <v>18</v>
      </c>
      <c r="I81" s="6" t="s">
        <v>37</v>
      </c>
      <c r="J81" s="1" t="str">
        <f t="shared" si="99"/>
        <v>1:0</v>
      </c>
      <c r="K81" s="1" t="str">
        <f t="shared" si="100"/>
        <v>0:0</v>
      </c>
      <c r="L81" s="1" t="str">
        <f t="shared" si="101"/>
        <v>1</v>
      </c>
      <c r="M81" s="1" t="str">
        <f t="shared" si="102"/>
        <v>0</v>
      </c>
      <c r="N81" s="1">
        <f t="shared" si="90"/>
        <v>1</v>
      </c>
      <c r="O81" s="1">
        <f t="shared" si="91"/>
        <v>1</v>
      </c>
      <c r="P81" s="1" t="str">
        <f t="shared" si="103"/>
        <v>0</v>
      </c>
      <c r="Q81" s="1" t="str">
        <f t="shared" si="104"/>
        <v>0</v>
      </c>
      <c r="R81" s="1">
        <v>1</v>
      </c>
      <c r="S81" s="1">
        <v>1</v>
      </c>
      <c r="T81" s="1">
        <v>0</v>
      </c>
      <c r="U81" s="1">
        <v>0</v>
      </c>
      <c r="V81" s="1" t="s">
        <v>38</v>
      </c>
      <c r="W81" s="1">
        <v>4</v>
      </c>
      <c r="X81" s="1">
        <v>3</v>
      </c>
      <c r="Y81" s="1" t="s">
        <v>28</v>
      </c>
      <c r="Z81" s="6" t="s">
        <v>7</v>
      </c>
      <c r="AA81" s="1">
        <v>1</v>
      </c>
      <c r="AB81" s="1">
        <v>0</v>
      </c>
      <c r="AC81" s="1">
        <v>1</v>
      </c>
      <c r="AD81" s="1">
        <v>0</v>
      </c>
      <c r="AE81" s="1" t="s">
        <v>39</v>
      </c>
      <c r="AF81" s="1">
        <v>0</v>
      </c>
      <c r="AG81" s="1">
        <v>1</v>
      </c>
      <c r="AH81" s="1" t="s">
        <v>25</v>
      </c>
      <c r="AI81" s="1" t="s">
        <v>25</v>
      </c>
      <c r="AJ81" s="1">
        <v>0</v>
      </c>
      <c r="AK81" s="1">
        <v>0</v>
      </c>
      <c r="AL81" s="1">
        <v>0</v>
      </c>
      <c r="AM81" s="7" t="s">
        <v>7</v>
      </c>
      <c r="AN81" s="1">
        <v>0</v>
      </c>
      <c r="AO81" s="1">
        <v>0</v>
      </c>
      <c r="AP81" s="1">
        <v>0</v>
      </c>
      <c r="AQ81" s="1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0</v>
      </c>
      <c r="AX81" s="9">
        <v>0</v>
      </c>
      <c r="AY81" s="9">
        <v>0</v>
      </c>
      <c r="AZ81" s="10">
        <v>0</v>
      </c>
      <c r="BA81" s="10">
        <v>0</v>
      </c>
      <c r="BB81" s="10">
        <v>0</v>
      </c>
      <c r="BC81" s="10">
        <v>0</v>
      </c>
      <c r="BD81" s="10" t="s">
        <v>6</v>
      </c>
      <c r="BE81" s="10">
        <v>0</v>
      </c>
      <c r="BF81" s="10">
        <v>0</v>
      </c>
      <c r="BG81" s="11" t="s">
        <v>7</v>
      </c>
      <c r="BH81" s="11">
        <v>0</v>
      </c>
      <c r="BI81" s="10">
        <v>0</v>
      </c>
      <c r="BJ81" s="10">
        <v>0</v>
      </c>
      <c r="BK81" s="10">
        <v>0</v>
      </c>
      <c r="BL81" s="10">
        <v>0</v>
      </c>
      <c r="BM81" s="10" t="s">
        <v>6</v>
      </c>
      <c r="BN81" s="10">
        <v>0</v>
      </c>
      <c r="BO81" s="10">
        <v>0</v>
      </c>
      <c r="BP81" s="7" t="s">
        <v>7</v>
      </c>
      <c r="BQ81" s="7" t="s">
        <v>7</v>
      </c>
      <c r="BR81" s="7">
        <v>25.9</v>
      </c>
      <c r="BS81" s="7">
        <v>14</v>
      </c>
      <c r="BT81" s="7">
        <v>291000</v>
      </c>
      <c r="BU81" s="7">
        <v>9600000</v>
      </c>
      <c r="BV81" s="7">
        <v>825000</v>
      </c>
      <c r="BW81" s="7">
        <v>52</v>
      </c>
      <c r="BX81" s="7">
        <v>6920000</v>
      </c>
      <c r="BY81" s="7">
        <v>45</v>
      </c>
      <c r="BZ81" s="7">
        <v>6100000</v>
      </c>
      <c r="CA81" s="7">
        <v>90</v>
      </c>
      <c r="CB81" s="7">
        <v>225</v>
      </c>
      <c r="CC81" s="7">
        <v>14</v>
      </c>
      <c r="CD81" s="7">
        <v>127000</v>
      </c>
      <c r="CE81" s="7">
        <v>3800000</v>
      </c>
      <c r="CF81" s="7">
        <v>0</v>
      </c>
      <c r="CG81" s="7">
        <v>49</v>
      </c>
      <c r="CH81" s="7">
        <v>0</v>
      </c>
      <c r="CI81" s="7">
        <v>49</v>
      </c>
      <c r="CJ81" s="7">
        <v>0</v>
      </c>
      <c r="CK81" s="7">
        <v>80</v>
      </c>
      <c r="CL81" s="12" t="s">
        <v>871</v>
      </c>
      <c r="CM81" s="10" t="s">
        <v>866</v>
      </c>
      <c r="CN81">
        <v>6.74</v>
      </c>
      <c r="CO81">
        <f t="shared" si="92"/>
        <v>0.14836795252225518</v>
      </c>
      <c r="CP81" t="str">
        <f t="shared" si="93"/>
        <v>Home Win</v>
      </c>
      <c r="CQ81">
        <f t="shared" si="94"/>
        <v>0</v>
      </c>
      <c r="CR81" t="str">
        <f t="shared" si="95"/>
        <v>2023</v>
      </c>
    </row>
    <row r="82" spans="1:96" x14ac:dyDescent="0.3">
      <c r="A82" s="1">
        <v>81</v>
      </c>
      <c r="B82" s="1" t="s">
        <v>0</v>
      </c>
      <c r="C82" s="2" t="s">
        <v>21</v>
      </c>
      <c r="D82" s="3" t="str">
        <f t="shared" si="106"/>
        <v>NK Maribor-NK Aluminij</v>
      </c>
      <c r="E82" s="40" t="s">
        <v>32</v>
      </c>
      <c r="F82" s="5">
        <v>0.6875</v>
      </c>
      <c r="G82" s="6" t="s">
        <v>16</v>
      </c>
      <c r="H82" s="6" t="s">
        <v>18</v>
      </c>
      <c r="I82" s="6" t="s">
        <v>37</v>
      </c>
      <c r="J82" s="1" t="str">
        <f t="shared" si="99"/>
        <v>1:0</v>
      </c>
      <c r="K82" s="1" t="str">
        <f t="shared" si="100"/>
        <v>0:0</v>
      </c>
      <c r="L82" s="1" t="str">
        <f t="shared" si="101"/>
        <v>1</v>
      </c>
      <c r="M82" s="1" t="str">
        <f t="shared" si="102"/>
        <v>0</v>
      </c>
      <c r="N82" s="1">
        <f t="shared" si="90"/>
        <v>1</v>
      </c>
      <c r="O82" s="1">
        <f t="shared" si="91"/>
        <v>1</v>
      </c>
      <c r="P82" s="1" t="str">
        <f t="shared" si="103"/>
        <v>0</v>
      </c>
      <c r="Q82" s="1" t="str">
        <f t="shared" si="104"/>
        <v>0</v>
      </c>
      <c r="R82" s="1">
        <v>1</v>
      </c>
      <c r="S82" s="1">
        <v>1</v>
      </c>
      <c r="T82" s="1">
        <v>0</v>
      </c>
      <c r="U82" s="1">
        <v>0</v>
      </c>
      <c r="V82" s="1" t="s">
        <v>38</v>
      </c>
      <c r="W82" s="1">
        <v>4</v>
      </c>
      <c r="X82" s="1">
        <v>3</v>
      </c>
      <c r="Y82" s="1" t="s">
        <v>28</v>
      </c>
      <c r="Z82" s="6" t="s">
        <v>7</v>
      </c>
      <c r="AA82" s="1">
        <v>1</v>
      </c>
      <c r="AB82" s="1">
        <v>0</v>
      </c>
      <c r="AC82" s="1">
        <v>1</v>
      </c>
      <c r="AD82" s="1">
        <v>0</v>
      </c>
      <c r="AE82" s="1" t="s">
        <v>39</v>
      </c>
      <c r="AF82" s="1">
        <v>0</v>
      </c>
      <c r="AG82" s="1">
        <v>1</v>
      </c>
      <c r="AH82" s="1" t="s">
        <v>25</v>
      </c>
      <c r="AI82" s="1" t="s">
        <v>25</v>
      </c>
      <c r="AJ82" s="1">
        <v>0</v>
      </c>
      <c r="AK82" s="1">
        <v>0</v>
      </c>
      <c r="AL82" s="1">
        <v>0</v>
      </c>
      <c r="AM82" s="7" t="s">
        <v>7</v>
      </c>
      <c r="AN82" s="1">
        <v>0</v>
      </c>
      <c r="AO82" s="1">
        <v>0</v>
      </c>
      <c r="AP82" s="1">
        <v>0</v>
      </c>
      <c r="AQ82" s="1">
        <v>0</v>
      </c>
      <c r="AR82" s="9">
        <v>0</v>
      </c>
      <c r="AS82" s="9">
        <v>0</v>
      </c>
      <c r="AT82" s="9">
        <v>0</v>
      </c>
      <c r="AU82" s="9">
        <v>0</v>
      </c>
      <c r="AV82" s="9">
        <v>0</v>
      </c>
      <c r="AW82" s="9">
        <v>0</v>
      </c>
      <c r="AX82" s="9">
        <v>0</v>
      </c>
      <c r="AY82" s="9">
        <v>0</v>
      </c>
      <c r="AZ82" s="10">
        <v>0</v>
      </c>
      <c r="BA82" s="10">
        <v>0</v>
      </c>
      <c r="BB82" s="10">
        <v>0</v>
      </c>
      <c r="BC82" s="10">
        <v>0</v>
      </c>
      <c r="BD82" s="10" t="s">
        <v>6</v>
      </c>
      <c r="BE82" s="10">
        <v>0</v>
      </c>
      <c r="BF82" s="10">
        <v>0</v>
      </c>
      <c r="BG82" s="11" t="s">
        <v>7</v>
      </c>
      <c r="BH82" s="11">
        <v>0</v>
      </c>
      <c r="BI82" s="10">
        <v>0</v>
      </c>
      <c r="BJ82" s="10">
        <v>0</v>
      </c>
      <c r="BK82" s="10">
        <v>0</v>
      </c>
      <c r="BL82" s="10">
        <v>0</v>
      </c>
      <c r="BM82" s="10" t="s">
        <v>6</v>
      </c>
      <c r="BN82" s="10">
        <v>0</v>
      </c>
      <c r="BO82" s="10">
        <v>0</v>
      </c>
      <c r="BP82" s="7" t="s">
        <v>7</v>
      </c>
      <c r="BQ82" s="7" t="s">
        <v>7</v>
      </c>
      <c r="BR82" s="7">
        <v>25.9</v>
      </c>
      <c r="BS82" s="7">
        <v>14</v>
      </c>
      <c r="BT82" s="7">
        <v>291000</v>
      </c>
      <c r="BU82" s="7">
        <v>9600000</v>
      </c>
      <c r="BV82" s="7">
        <v>825000</v>
      </c>
      <c r="BW82" s="7">
        <v>52</v>
      </c>
      <c r="BX82" s="7">
        <v>6920000</v>
      </c>
      <c r="BY82" s="7">
        <v>45</v>
      </c>
      <c r="BZ82" s="7">
        <v>6100000</v>
      </c>
      <c r="CA82" s="7">
        <v>90</v>
      </c>
      <c r="CB82" s="7">
        <v>225</v>
      </c>
      <c r="CC82" s="7">
        <v>14</v>
      </c>
      <c r="CD82" s="7">
        <v>127000</v>
      </c>
      <c r="CE82" s="7">
        <v>3800000</v>
      </c>
      <c r="CF82" s="7">
        <v>0</v>
      </c>
      <c r="CG82" s="7">
        <v>49</v>
      </c>
      <c r="CH82" s="7">
        <v>0</v>
      </c>
      <c r="CI82" s="7">
        <v>49</v>
      </c>
      <c r="CJ82" s="7">
        <v>0</v>
      </c>
      <c r="CK82" s="7">
        <v>80</v>
      </c>
      <c r="CL82" s="12" t="s">
        <v>871</v>
      </c>
      <c r="CM82" s="10" t="s">
        <v>867</v>
      </c>
      <c r="CN82">
        <v>7</v>
      </c>
      <c r="CO82">
        <f t="shared" si="92"/>
        <v>0.14285714285714285</v>
      </c>
      <c r="CP82" t="str">
        <f t="shared" si="93"/>
        <v>Home Win</v>
      </c>
      <c r="CQ82">
        <f t="shared" si="94"/>
        <v>0</v>
      </c>
      <c r="CR82" t="str">
        <f t="shared" si="95"/>
        <v>2023</v>
      </c>
    </row>
    <row r="83" spans="1:96" x14ac:dyDescent="0.3">
      <c r="A83" s="1">
        <v>82</v>
      </c>
      <c r="B83" s="1" t="s">
        <v>0</v>
      </c>
      <c r="C83" s="14" t="s">
        <v>21</v>
      </c>
      <c r="D83" s="3" t="str">
        <f t="shared" si="0"/>
        <v>NK Celje-NŠ Mura</v>
      </c>
      <c r="E83" s="4" t="s">
        <v>32</v>
      </c>
      <c r="F83" s="5">
        <v>0.80208333333333337</v>
      </c>
      <c r="G83" s="6" t="s">
        <v>19</v>
      </c>
      <c r="H83" s="6" t="s">
        <v>8</v>
      </c>
      <c r="I83" s="6" t="s">
        <v>29</v>
      </c>
      <c r="J83" s="1" t="str">
        <f t="shared" si="1"/>
        <v>5:0</v>
      </c>
      <c r="K83" s="1" t="str">
        <f t="shared" si="2"/>
        <v>2:0</v>
      </c>
      <c r="L83" s="1" t="str">
        <f t="shared" si="3"/>
        <v>5</v>
      </c>
      <c r="M83" s="1" t="str">
        <f t="shared" si="4"/>
        <v>0</v>
      </c>
      <c r="N83" s="1">
        <f t="shared" si="90"/>
        <v>5</v>
      </c>
      <c r="O83" s="1">
        <f t="shared" si="91"/>
        <v>5</v>
      </c>
      <c r="P83" s="1" t="str">
        <f t="shared" si="5"/>
        <v>2</v>
      </c>
      <c r="Q83" s="1" t="str">
        <f t="shared" si="6"/>
        <v>0</v>
      </c>
      <c r="R83" s="1">
        <v>1</v>
      </c>
      <c r="S83" s="1">
        <v>0</v>
      </c>
      <c r="T83" s="1">
        <v>1</v>
      </c>
      <c r="U83" s="1">
        <v>0</v>
      </c>
      <c r="V83" s="1" t="s">
        <v>39</v>
      </c>
      <c r="W83" s="1">
        <v>0</v>
      </c>
      <c r="X83" s="1">
        <v>1</v>
      </c>
      <c r="Y83" s="1" t="s">
        <v>25</v>
      </c>
      <c r="Z83" s="6" t="s">
        <v>25</v>
      </c>
      <c r="AA83" s="1">
        <v>1</v>
      </c>
      <c r="AB83" s="1">
        <v>0</v>
      </c>
      <c r="AC83" s="1">
        <v>0</v>
      </c>
      <c r="AD83" s="1">
        <v>1</v>
      </c>
      <c r="AE83" s="1" t="s">
        <v>40</v>
      </c>
      <c r="AF83" s="1">
        <v>-1</v>
      </c>
      <c r="AG83" s="1">
        <v>0</v>
      </c>
      <c r="AH83" s="1" t="s">
        <v>25</v>
      </c>
      <c r="AI83" s="1" t="s">
        <v>35</v>
      </c>
      <c r="AJ83" s="1">
        <v>0</v>
      </c>
      <c r="AK83" s="1">
        <v>0</v>
      </c>
      <c r="AL83" s="1">
        <v>0</v>
      </c>
      <c r="AM83" s="7" t="s">
        <v>7</v>
      </c>
      <c r="AN83" s="1">
        <v>0</v>
      </c>
      <c r="AO83" s="1">
        <v>0</v>
      </c>
      <c r="AP83" s="1">
        <v>0</v>
      </c>
      <c r="AQ83" s="1">
        <v>0</v>
      </c>
      <c r="AR83" s="15">
        <v>0</v>
      </c>
      <c r="AS83" s="15">
        <v>0</v>
      </c>
      <c r="AT83" s="15">
        <v>0</v>
      </c>
      <c r="AU83" s="15">
        <v>0</v>
      </c>
      <c r="AV83" s="15">
        <v>0</v>
      </c>
      <c r="AW83" s="15">
        <v>0</v>
      </c>
      <c r="AX83" s="9">
        <v>0</v>
      </c>
      <c r="AY83" s="9">
        <v>0</v>
      </c>
      <c r="AZ83" s="10">
        <v>0</v>
      </c>
      <c r="BA83" s="10">
        <v>0</v>
      </c>
      <c r="BB83" s="10">
        <v>0</v>
      </c>
      <c r="BC83" s="10">
        <v>0</v>
      </c>
      <c r="BD83" s="10" t="s">
        <v>6</v>
      </c>
      <c r="BE83" s="10">
        <v>0</v>
      </c>
      <c r="BF83" s="10">
        <v>0</v>
      </c>
      <c r="BG83" s="11" t="s">
        <v>7</v>
      </c>
      <c r="BH83" s="11">
        <v>0</v>
      </c>
      <c r="BI83" s="10">
        <v>0</v>
      </c>
      <c r="BJ83" s="10">
        <v>0</v>
      </c>
      <c r="BK83" s="10">
        <v>0</v>
      </c>
      <c r="BL83" s="10">
        <v>0</v>
      </c>
      <c r="BM83" s="10" t="s">
        <v>6</v>
      </c>
      <c r="BN83" s="10">
        <v>0</v>
      </c>
      <c r="BO83" s="10">
        <v>0</v>
      </c>
      <c r="BP83" s="7" t="s">
        <v>7</v>
      </c>
      <c r="BQ83" s="7" t="s">
        <v>7</v>
      </c>
      <c r="BR83" s="7">
        <v>26.4</v>
      </c>
      <c r="BS83" s="7">
        <v>10</v>
      </c>
      <c r="BT83" s="7">
        <v>371000</v>
      </c>
      <c r="BU83" s="7">
        <v>10400000</v>
      </c>
      <c r="BV83" s="7">
        <v>650000</v>
      </c>
      <c r="BW83" s="7">
        <v>53</v>
      </c>
      <c r="BX83" s="7">
        <v>2650000</v>
      </c>
      <c r="BY83" s="7">
        <v>58</v>
      </c>
      <c r="BZ83" s="7">
        <v>2000000</v>
      </c>
      <c r="CA83" s="7">
        <v>76</v>
      </c>
      <c r="CB83" s="7">
        <v>23</v>
      </c>
      <c r="CC83" s="7">
        <v>9</v>
      </c>
      <c r="CD83" s="7">
        <v>193000</v>
      </c>
      <c r="CE83" s="7">
        <v>5600000</v>
      </c>
      <c r="CF83" s="7">
        <v>350000</v>
      </c>
      <c r="CG83" s="7">
        <v>60</v>
      </c>
      <c r="CH83" s="7">
        <v>3410000</v>
      </c>
      <c r="CI83" s="7">
        <v>59</v>
      </c>
      <c r="CJ83" s="7">
        <v>3060000</v>
      </c>
      <c r="CK83" s="7">
        <v>93</v>
      </c>
      <c r="CL83" s="12" t="s">
        <v>868</v>
      </c>
      <c r="CM83" s="10" t="s">
        <v>861</v>
      </c>
      <c r="CN83">
        <v>1.84</v>
      </c>
      <c r="CO83">
        <f t="shared" si="92"/>
        <v>0.54347826086956519</v>
      </c>
      <c r="CP83" t="str">
        <f t="shared" si="93"/>
        <v>Home Win</v>
      </c>
      <c r="CQ83">
        <f t="shared" si="94"/>
        <v>1</v>
      </c>
      <c r="CR83" t="str">
        <f t="shared" si="95"/>
        <v>2023</v>
      </c>
    </row>
    <row r="84" spans="1:96" x14ac:dyDescent="0.3">
      <c r="A84" s="1">
        <v>83</v>
      </c>
      <c r="B84" s="1" t="s">
        <v>0</v>
      </c>
      <c r="C84" s="14" t="s">
        <v>21</v>
      </c>
      <c r="D84" s="3" t="str">
        <f t="shared" ref="D84:D85" si="107">CONCATENATE(G84, "-", H84)</f>
        <v>NK Celje-NŠ Mura</v>
      </c>
      <c r="E84" s="4" t="s">
        <v>32</v>
      </c>
      <c r="F84" s="5">
        <v>0.80208333333333337</v>
      </c>
      <c r="G84" s="6" t="s">
        <v>19</v>
      </c>
      <c r="H84" s="6" t="s">
        <v>8</v>
      </c>
      <c r="I84" s="6" t="s">
        <v>29</v>
      </c>
      <c r="J84" s="1" t="str">
        <f t="shared" ref="J84:J91" si="108">LEFT(I84, FIND(" (", I84) - 1)</f>
        <v>5:0</v>
      </c>
      <c r="K84" s="1" t="str">
        <f t="shared" ref="K84:K91" si="109">MID(I84, FIND("(", I84) + 1, FIND(")", I84) - FIND("(", I84) - 1)</f>
        <v>2:0</v>
      </c>
      <c r="L84" s="1" t="str">
        <f t="shared" ref="L84:L91" si="110">LEFT(J84, FIND(":", J84) - 1)</f>
        <v>5</v>
      </c>
      <c r="M84" s="1" t="str">
        <f t="shared" ref="M84:M91" si="111">RIGHT(J84, LEN(J84) - FIND(":", J84))</f>
        <v>0</v>
      </c>
      <c r="N84" s="1">
        <f t="shared" si="90"/>
        <v>5</v>
      </c>
      <c r="O84" s="1">
        <f t="shared" si="91"/>
        <v>5</v>
      </c>
      <c r="P84" s="1" t="str">
        <f t="shared" ref="P84:P91" si="112">LEFT(K84, FIND(":", K84) - 1)</f>
        <v>2</v>
      </c>
      <c r="Q84" s="1" t="str">
        <f t="shared" ref="Q84:Q91" si="113">RIGHT(K84, LEN(K84) - FIND(":", K84))</f>
        <v>0</v>
      </c>
      <c r="R84" s="1">
        <v>1</v>
      </c>
      <c r="S84" s="1">
        <v>0</v>
      </c>
      <c r="T84" s="1">
        <v>1</v>
      </c>
      <c r="U84" s="1">
        <v>0</v>
      </c>
      <c r="V84" s="1" t="s">
        <v>39</v>
      </c>
      <c r="W84" s="1">
        <v>0</v>
      </c>
      <c r="X84" s="1">
        <v>1</v>
      </c>
      <c r="Y84" s="1" t="s">
        <v>25</v>
      </c>
      <c r="Z84" s="6" t="s">
        <v>25</v>
      </c>
      <c r="AA84" s="1">
        <v>1</v>
      </c>
      <c r="AB84" s="1">
        <v>0</v>
      </c>
      <c r="AC84" s="1">
        <v>0</v>
      </c>
      <c r="AD84" s="1">
        <v>1</v>
      </c>
      <c r="AE84" s="1" t="s">
        <v>40</v>
      </c>
      <c r="AF84" s="1">
        <v>-1</v>
      </c>
      <c r="AG84" s="1">
        <v>0</v>
      </c>
      <c r="AH84" s="1" t="s">
        <v>25</v>
      </c>
      <c r="AI84" s="1" t="s">
        <v>35</v>
      </c>
      <c r="AJ84" s="1">
        <v>0</v>
      </c>
      <c r="AK84" s="1">
        <v>0</v>
      </c>
      <c r="AL84" s="1">
        <v>0</v>
      </c>
      <c r="AM84" s="7" t="s">
        <v>7</v>
      </c>
      <c r="AN84" s="1">
        <v>0</v>
      </c>
      <c r="AO84" s="1">
        <v>0</v>
      </c>
      <c r="AP84" s="1">
        <v>0</v>
      </c>
      <c r="AQ84" s="1">
        <v>0</v>
      </c>
      <c r="AR84" s="15">
        <v>0</v>
      </c>
      <c r="AS84" s="15">
        <v>0</v>
      </c>
      <c r="AT84" s="15">
        <v>0</v>
      </c>
      <c r="AU84" s="15">
        <v>0</v>
      </c>
      <c r="AV84" s="15">
        <v>0</v>
      </c>
      <c r="AW84" s="15">
        <v>0</v>
      </c>
      <c r="AX84" s="9">
        <v>0</v>
      </c>
      <c r="AY84" s="9">
        <v>0</v>
      </c>
      <c r="AZ84" s="10">
        <v>0</v>
      </c>
      <c r="BA84" s="10">
        <v>0</v>
      </c>
      <c r="BB84" s="10">
        <v>0</v>
      </c>
      <c r="BC84" s="10">
        <v>0</v>
      </c>
      <c r="BD84" s="10" t="s">
        <v>6</v>
      </c>
      <c r="BE84" s="10">
        <v>0</v>
      </c>
      <c r="BF84" s="10">
        <v>0</v>
      </c>
      <c r="BG84" s="11" t="s">
        <v>7</v>
      </c>
      <c r="BH84" s="11">
        <v>0</v>
      </c>
      <c r="BI84" s="10">
        <v>0</v>
      </c>
      <c r="BJ84" s="10">
        <v>0</v>
      </c>
      <c r="BK84" s="10">
        <v>0</v>
      </c>
      <c r="BL84" s="10">
        <v>0</v>
      </c>
      <c r="BM84" s="10" t="s">
        <v>6</v>
      </c>
      <c r="BN84" s="10">
        <v>0</v>
      </c>
      <c r="BO84" s="10">
        <v>0</v>
      </c>
      <c r="BP84" s="7" t="s">
        <v>7</v>
      </c>
      <c r="BQ84" s="7" t="s">
        <v>7</v>
      </c>
      <c r="BR84" s="7">
        <v>26.4</v>
      </c>
      <c r="BS84" s="7">
        <v>10</v>
      </c>
      <c r="BT84" s="7">
        <v>371000</v>
      </c>
      <c r="BU84" s="7">
        <v>10400000</v>
      </c>
      <c r="BV84" s="7">
        <v>650000</v>
      </c>
      <c r="BW84" s="7">
        <v>53</v>
      </c>
      <c r="BX84" s="7">
        <v>2650000</v>
      </c>
      <c r="BY84" s="7">
        <v>58</v>
      </c>
      <c r="BZ84" s="7">
        <v>2000000</v>
      </c>
      <c r="CA84" s="7">
        <v>76</v>
      </c>
      <c r="CB84" s="7">
        <v>23</v>
      </c>
      <c r="CC84" s="7">
        <v>9</v>
      </c>
      <c r="CD84" s="7">
        <v>193000</v>
      </c>
      <c r="CE84" s="7">
        <v>5600000</v>
      </c>
      <c r="CF84" s="7">
        <v>350000</v>
      </c>
      <c r="CG84" s="7">
        <v>60</v>
      </c>
      <c r="CH84" s="7">
        <v>3410000</v>
      </c>
      <c r="CI84" s="7">
        <v>59</v>
      </c>
      <c r="CJ84" s="7">
        <v>3060000</v>
      </c>
      <c r="CK84" s="7">
        <v>93</v>
      </c>
      <c r="CL84" s="12" t="s">
        <v>868</v>
      </c>
      <c r="CM84" s="10" t="s">
        <v>866</v>
      </c>
      <c r="CN84">
        <v>1.98</v>
      </c>
      <c r="CO84">
        <f t="shared" si="92"/>
        <v>0.50505050505050508</v>
      </c>
      <c r="CP84" t="str">
        <f t="shared" si="93"/>
        <v>Home Win</v>
      </c>
      <c r="CQ84">
        <f t="shared" si="94"/>
        <v>1</v>
      </c>
      <c r="CR84" t="str">
        <f t="shared" si="95"/>
        <v>2023</v>
      </c>
    </row>
    <row r="85" spans="1:96" x14ac:dyDescent="0.3">
      <c r="A85" s="1">
        <v>84</v>
      </c>
      <c r="B85" s="1" t="s">
        <v>0</v>
      </c>
      <c r="C85" s="14" t="s">
        <v>21</v>
      </c>
      <c r="D85" s="3" t="str">
        <f t="shared" si="107"/>
        <v>NK Celje-NŠ Mura</v>
      </c>
      <c r="E85" s="4" t="s">
        <v>32</v>
      </c>
      <c r="F85" s="5">
        <v>0.80208333333333337</v>
      </c>
      <c r="G85" s="6" t="s">
        <v>19</v>
      </c>
      <c r="H85" s="6" t="s">
        <v>8</v>
      </c>
      <c r="I85" s="6" t="s">
        <v>29</v>
      </c>
      <c r="J85" s="1" t="str">
        <f t="shared" si="108"/>
        <v>5:0</v>
      </c>
      <c r="K85" s="1" t="str">
        <f t="shared" si="109"/>
        <v>2:0</v>
      </c>
      <c r="L85" s="1" t="str">
        <f t="shared" si="110"/>
        <v>5</v>
      </c>
      <c r="M85" s="1" t="str">
        <f t="shared" si="111"/>
        <v>0</v>
      </c>
      <c r="N85" s="1">
        <f t="shared" si="90"/>
        <v>5</v>
      </c>
      <c r="O85" s="1">
        <f t="shared" si="91"/>
        <v>5</v>
      </c>
      <c r="P85" s="1" t="str">
        <f t="shared" si="112"/>
        <v>2</v>
      </c>
      <c r="Q85" s="1" t="str">
        <f t="shared" si="113"/>
        <v>0</v>
      </c>
      <c r="R85" s="1">
        <v>1</v>
      </c>
      <c r="S85" s="1">
        <v>0</v>
      </c>
      <c r="T85" s="1">
        <v>1</v>
      </c>
      <c r="U85" s="1">
        <v>0</v>
      </c>
      <c r="V85" s="1" t="s">
        <v>39</v>
      </c>
      <c r="W85" s="1">
        <v>0</v>
      </c>
      <c r="X85" s="1">
        <v>1</v>
      </c>
      <c r="Y85" s="1" t="s">
        <v>25</v>
      </c>
      <c r="Z85" s="6" t="s">
        <v>25</v>
      </c>
      <c r="AA85" s="1">
        <v>1</v>
      </c>
      <c r="AB85" s="1">
        <v>0</v>
      </c>
      <c r="AC85" s="1">
        <v>0</v>
      </c>
      <c r="AD85" s="1">
        <v>1</v>
      </c>
      <c r="AE85" s="1" t="s">
        <v>40</v>
      </c>
      <c r="AF85" s="1">
        <v>-1</v>
      </c>
      <c r="AG85" s="1">
        <v>0</v>
      </c>
      <c r="AH85" s="1" t="s">
        <v>25</v>
      </c>
      <c r="AI85" s="1" t="s">
        <v>35</v>
      </c>
      <c r="AJ85" s="1">
        <v>0</v>
      </c>
      <c r="AK85" s="1">
        <v>0</v>
      </c>
      <c r="AL85" s="1">
        <v>0</v>
      </c>
      <c r="AM85" s="7" t="s">
        <v>7</v>
      </c>
      <c r="AN85" s="1">
        <v>0</v>
      </c>
      <c r="AO85" s="1">
        <v>0</v>
      </c>
      <c r="AP85" s="1">
        <v>0</v>
      </c>
      <c r="AQ85" s="1">
        <v>0</v>
      </c>
      <c r="AR85" s="15">
        <v>0</v>
      </c>
      <c r="AS85" s="15">
        <v>0</v>
      </c>
      <c r="AT85" s="15">
        <v>0</v>
      </c>
      <c r="AU85" s="15">
        <v>0</v>
      </c>
      <c r="AV85" s="15">
        <v>0</v>
      </c>
      <c r="AW85" s="15">
        <v>0</v>
      </c>
      <c r="AX85" s="9">
        <v>0</v>
      </c>
      <c r="AY85" s="9">
        <v>0</v>
      </c>
      <c r="AZ85" s="10">
        <v>0</v>
      </c>
      <c r="BA85" s="10">
        <v>0</v>
      </c>
      <c r="BB85" s="10">
        <v>0</v>
      </c>
      <c r="BC85" s="10">
        <v>0</v>
      </c>
      <c r="BD85" s="10" t="s">
        <v>6</v>
      </c>
      <c r="BE85" s="10">
        <v>0</v>
      </c>
      <c r="BF85" s="10">
        <v>0</v>
      </c>
      <c r="BG85" s="11" t="s">
        <v>7</v>
      </c>
      <c r="BH85" s="11">
        <v>0</v>
      </c>
      <c r="BI85" s="10">
        <v>0</v>
      </c>
      <c r="BJ85" s="10">
        <v>0</v>
      </c>
      <c r="BK85" s="10">
        <v>0</v>
      </c>
      <c r="BL85" s="10">
        <v>0</v>
      </c>
      <c r="BM85" s="10" t="s">
        <v>6</v>
      </c>
      <c r="BN85" s="10">
        <v>0</v>
      </c>
      <c r="BO85" s="10">
        <v>0</v>
      </c>
      <c r="BP85" s="7" t="s">
        <v>7</v>
      </c>
      <c r="BQ85" s="7" t="s">
        <v>7</v>
      </c>
      <c r="BR85" s="7">
        <v>26.4</v>
      </c>
      <c r="BS85" s="7">
        <v>10</v>
      </c>
      <c r="BT85" s="7">
        <v>371000</v>
      </c>
      <c r="BU85" s="7">
        <v>10400000</v>
      </c>
      <c r="BV85" s="7">
        <v>650000</v>
      </c>
      <c r="BW85" s="7">
        <v>53</v>
      </c>
      <c r="BX85" s="7">
        <v>2650000</v>
      </c>
      <c r="BY85" s="7">
        <v>58</v>
      </c>
      <c r="BZ85" s="7">
        <v>2000000</v>
      </c>
      <c r="CA85" s="7">
        <v>76</v>
      </c>
      <c r="CB85" s="7">
        <v>23</v>
      </c>
      <c r="CC85" s="7">
        <v>9</v>
      </c>
      <c r="CD85" s="7">
        <v>193000</v>
      </c>
      <c r="CE85" s="7">
        <v>5600000</v>
      </c>
      <c r="CF85" s="7">
        <v>350000</v>
      </c>
      <c r="CG85" s="7">
        <v>60</v>
      </c>
      <c r="CH85" s="7">
        <v>3410000</v>
      </c>
      <c r="CI85" s="7">
        <v>59</v>
      </c>
      <c r="CJ85" s="7">
        <v>3060000</v>
      </c>
      <c r="CK85" s="7">
        <v>93</v>
      </c>
      <c r="CL85" s="12" t="s">
        <v>868</v>
      </c>
      <c r="CM85" s="10" t="s">
        <v>867</v>
      </c>
      <c r="CN85">
        <v>1.95</v>
      </c>
      <c r="CO85">
        <f t="shared" si="92"/>
        <v>0.51282051282051289</v>
      </c>
      <c r="CP85" t="str">
        <f t="shared" si="93"/>
        <v>Home Win</v>
      </c>
      <c r="CQ85">
        <f t="shared" si="94"/>
        <v>1</v>
      </c>
      <c r="CR85" t="str">
        <f t="shared" si="95"/>
        <v>2023</v>
      </c>
    </row>
    <row r="86" spans="1:96" x14ac:dyDescent="0.3">
      <c r="A86" s="1">
        <v>85</v>
      </c>
      <c r="B86" s="1" t="s">
        <v>0</v>
      </c>
      <c r="C86" s="14" t="s">
        <v>21</v>
      </c>
      <c r="D86" s="3" t="str">
        <f t="shared" ref="D86:D88" si="114">CONCATENATE(G86,"-", H86)</f>
        <v>NK Celje-NŠ Mura</v>
      </c>
      <c r="E86" s="4" t="s">
        <v>32</v>
      </c>
      <c r="F86" s="5">
        <v>0.80208333333333337</v>
      </c>
      <c r="G86" s="6" t="s">
        <v>19</v>
      </c>
      <c r="H86" s="6" t="s">
        <v>8</v>
      </c>
      <c r="I86" s="6" t="s">
        <v>29</v>
      </c>
      <c r="J86" s="1" t="str">
        <f t="shared" si="108"/>
        <v>5:0</v>
      </c>
      <c r="K86" s="1" t="str">
        <f t="shared" si="109"/>
        <v>2:0</v>
      </c>
      <c r="L86" s="1" t="str">
        <f t="shared" si="110"/>
        <v>5</v>
      </c>
      <c r="M86" s="1" t="str">
        <f t="shared" si="111"/>
        <v>0</v>
      </c>
      <c r="N86" s="1">
        <f t="shared" si="90"/>
        <v>5</v>
      </c>
      <c r="O86" s="1">
        <f t="shared" si="91"/>
        <v>5</v>
      </c>
      <c r="P86" s="1" t="str">
        <f t="shared" si="112"/>
        <v>2</v>
      </c>
      <c r="Q86" s="1" t="str">
        <f t="shared" si="113"/>
        <v>0</v>
      </c>
      <c r="R86" s="1">
        <v>1</v>
      </c>
      <c r="S86" s="1">
        <v>0</v>
      </c>
      <c r="T86" s="1">
        <v>1</v>
      </c>
      <c r="U86" s="1">
        <v>0</v>
      </c>
      <c r="V86" s="1" t="s">
        <v>39</v>
      </c>
      <c r="W86" s="1">
        <v>0</v>
      </c>
      <c r="X86" s="1">
        <v>1</v>
      </c>
      <c r="Y86" s="1" t="s">
        <v>25</v>
      </c>
      <c r="Z86" s="6" t="s">
        <v>25</v>
      </c>
      <c r="AA86" s="1">
        <v>1</v>
      </c>
      <c r="AB86" s="1">
        <v>0</v>
      </c>
      <c r="AC86" s="1">
        <v>0</v>
      </c>
      <c r="AD86" s="1">
        <v>1</v>
      </c>
      <c r="AE86" s="1" t="s">
        <v>40</v>
      </c>
      <c r="AF86" s="1">
        <v>-1</v>
      </c>
      <c r="AG86" s="1">
        <v>0</v>
      </c>
      <c r="AH86" s="1" t="s">
        <v>25</v>
      </c>
      <c r="AI86" s="1" t="s">
        <v>35</v>
      </c>
      <c r="AJ86" s="1">
        <v>0</v>
      </c>
      <c r="AK86" s="1">
        <v>0</v>
      </c>
      <c r="AL86" s="1">
        <v>0</v>
      </c>
      <c r="AM86" s="7" t="s">
        <v>7</v>
      </c>
      <c r="AN86" s="1">
        <v>0</v>
      </c>
      <c r="AO86" s="1">
        <v>0</v>
      </c>
      <c r="AP86" s="1">
        <v>0</v>
      </c>
      <c r="AQ86" s="1">
        <v>0</v>
      </c>
      <c r="AR86" s="15">
        <v>0</v>
      </c>
      <c r="AS86" s="15">
        <v>0</v>
      </c>
      <c r="AT86" s="15">
        <v>0</v>
      </c>
      <c r="AU86" s="15">
        <v>0</v>
      </c>
      <c r="AV86" s="15">
        <v>0</v>
      </c>
      <c r="AW86" s="15">
        <v>0</v>
      </c>
      <c r="AX86" s="9">
        <v>0</v>
      </c>
      <c r="AY86" s="9">
        <v>0</v>
      </c>
      <c r="AZ86" s="10">
        <v>0</v>
      </c>
      <c r="BA86" s="10">
        <v>0</v>
      </c>
      <c r="BB86" s="10">
        <v>0</v>
      </c>
      <c r="BC86" s="10">
        <v>0</v>
      </c>
      <c r="BD86" s="10" t="s">
        <v>6</v>
      </c>
      <c r="BE86" s="10">
        <v>0</v>
      </c>
      <c r="BF86" s="10">
        <v>0</v>
      </c>
      <c r="BG86" s="11" t="s">
        <v>7</v>
      </c>
      <c r="BH86" s="11">
        <v>0</v>
      </c>
      <c r="BI86" s="10">
        <v>0</v>
      </c>
      <c r="BJ86" s="10">
        <v>0</v>
      </c>
      <c r="BK86" s="10">
        <v>0</v>
      </c>
      <c r="BL86" s="10">
        <v>0</v>
      </c>
      <c r="BM86" s="10" t="s">
        <v>6</v>
      </c>
      <c r="BN86" s="10">
        <v>0</v>
      </c>
      <c r="BO86" s="10">
        <v>0</v>
      </c>
      <c r="BP86" s="7" t="s">
        <v>7</v>
      </c>
      <c r="BQ86" s="7" t="s">
        <v>7</v>
      </c>
      <c r="BR86" s="7">
        <v>26.4</v>
      </c>
      <c r="BS86" s="7">
        <v>10</v>
      </c>
      <c r="BT86" s="7">
        <v>371000</v>
      </c>
      <c r="BU86" s="7">
        <v>10400000</v>
      </c>
      <c r="BV86" s="7">
        <v>650000</v>
      </c>
      <c r="BW86" s="7">
        <v>53</v>
      </c>
      <c r="BX86" s="7">
        <v>2650000</v>
      </c>
      <c r="BY86" s="7">
        <v>58</v>
      </c>
      <c r="BZ86" s="7">
        <v>2000000</v>
      </c>
      <c r="CA86" s="7">
        <v>76</v>
      </c>
      <c r="CB86" s="7">
        <v>23</v>
      </c>
      <c r="CC86" s="7">
        <v>9</v>
      </c>
      <c r="CD86" s="7">
        <v>193000</v>
      </c>
      <c r="CE86" s="7">
        <v>5600000</v>
      </c>
      <c r="CF86" s="7">
        <v>350000</v>
      </c>
      <c r="CG86" s="7">
        <v>60</v>
      </c>
      <c r="CH86" s="7">
        <v>3410000</v>
      </c>
      <c r="CI86" s="7">
        <v>59</v>
      </c>
      <c r="CJ86" s="7">
        <v>3060000</v>
      </c>
      <c r="CK86" s="7">
        <v>93</v>
      </c>
      <c r="CL86" s="12" t="s">
        <v>870</v>
      </c>
      <c r="CM86" s="10" t="s">
        <v>861</v>
      </c>
      <c r="CN86">
        <v>3.51</v>
      </c>
      <c r="CO86">
        <f t="shared" si="92"/>
        <v>0.28490028490028491</v>
      </c>
      <c r="CP86" t="str">
        <f t="shared" si="93"/>
        <v>Home Win</v>
      </c>
      <c r="CQ86">
        <f t="shared" si="94"/>
        <v>0</v>
      </c>
      <c r="CR86" t="str">
        <f t="shared" si="95"/>
        <v>2023</v>
      </c>
    </row>
    <row r="87" spans="1:96" x14ac:dyDescent="0.3">
      <c r="A87" s="1">
        <v>86</v>
      </c>
      <c r="B87" s="1" t="s">
        <v>0</v>
      </c>
      <c r="C87" s="14" t="s">
        <v>21</v>
      </c>
      <c r="D87" s="3" t="str">
        <f t="shared" si="114"/>
        <v>NK Celje-NŠ Mura</v>
      </c>
      <c r="E87" s="4" t="s">
        <v>32</v>
      </c>
      <c r="F87" s="5">
        <v>0.80208333333333337</v>
      </c>
      <c r="G87" s="6" t="s">
        <v>19</v>
      </c>
      <c r="H87" s="6" t="s">
        <v>8</v>
      </c>
      <c r="I87" s="6" t="s">
        <v>29</v>
      </c>
      <c r="J87" s="1" t="str">
        <f t="shared" si="108"/>
        <v>5:0</v>
      </c>
      <c r="K87" s="1" t="str">
        <f t="shared" si="109"/>
        <v>2:0</v>
      </c>
      <c r="L87" s="1" t="str">
        <f t="shared" si="110"/>
        <v>5</v>
      </c>
      <c r="M87" s="1" t="str">
        <f t="shared" si="111"/>
        <v>0</v>
      </c>
      <c r="N87" s="1">
        <f t="shared" si="90"/>
        <v>5</v>
      </c>
      <c r="O87" s="1">
        <f t="shared" si="91"/>
        <v>5</v>
      </c>
      <c r="P87" s="1" t="str">
        <f t="shared" si="112"/>
        <v>2</v>
      </c>
      <c r="Q87" s="1" t="str">
        <f t="shared" si="113"/>
        <v>0</v>
      </c>
      <c r="R87" s="1">
        <v>1</v>
      </c>
      <c r="S87" s="1">
        <v>0</v>
      </c>
      <c r="T87" s="1">
        <v>1</v>
      </c>
      <c r="U87" s="1">
        <v>0</v>
      </c>
      <c r="V87" s="1" t="s">
        <v>39</v>
      </c>
      <c r="W87" s="1">
        <v>0</v>
      </c>
      <c r="X87" s="1">
        <v>1</v>
      </c>
      <c r="Y87" s="1" t="s">
        <v>25</v>
      </c>
      <c r="Z87" s="6" t="s">
        <v>25</v>
      </c>
      <c r="AA87" s="1">
        <v>1</v>
      </c>
      <c r="AB87" s="1">
        <v>0</v>
      </c>
      <c r="AC87" s="1">
        <v>0</v>
      </c>
      <c r="AD87" s="1">
        <v>1</v>
      </c>
      <c r="AE87" s="1" t="s">
        <v>40</v>
      </c>
      <c r="AF87" s="1">
        <v>-1</v>
      </c>
      <c r="AG87" s="1">
        <v>0</v>
      </c>
      <c r="AH87" s="1" t="s">
        <v>25</v>
      </c>
      <c r="AI87" s="1" t="s">
        <v>35</v>
      </c>
      <c r="AJ87" s="1">
        <v>0</v>
      </c>
      <c r="AK87" s="1">
        <v>0</v>
      </c>
      <c r="AL87" s="1">
        <v>0</v>
      </c>
      <c r="AM87" s="7" t="s">
        <v>7</v>
      </c>
      <c r="AN87" s="1">
        <v>0</v>
      </c>
      <c r="AO87" s="1">
        <v>0</v>
      </c>
      <c r="AP87" s="1">
        <v>0</v>
      </c>
      <c r="AQ87" s="1">
        <v>0</v>
      </c>
      <c r="AR87" s="15">
        <v>0</v>
      </c>
      <c r="AS87" s="15">
        <v>0</v>
      </c>
      <c r="AT87" s="15">
        <v>0</v>
      </c>
      <c r="AU87" s="15">
        <v>0</v>
      </c>
      <c r="AV87" s="15">
        <v>0</v>
      </c>
      <c r="AW87" s="15">
        <v>0</v>
      </c>
      <c r="AX87" s="9">
        <v>0</v>
      </c>
      <c r="AY87" s="9">
        <v>0</v>
      </c>
      <c r="AZ87" s="10">
        <v>0</v>
      </c>
      <c r="BA87" s="10">
        <v>0</v>
      </c>
      <c r="BB87" s="10">
        <v>0</v>
      </c>
      <c r="BC87" s="10">
        <v>0</v>
      </c>
      <c r="BD87" s="10" t="s">
        <v>6</v>
      </c>
      <c r="BE87" s="10">
        <v>0</v>
      </c>
      <c r="BF87" s="10">
        <v>0</v>
      </c>
      <c r="BG87" s="11" t="s">
        <v>7</v>
      </c>
      <c r="BH87" s="11">
        <v>0</v>
      </c>
      <c r="BI87" s="10">
        <v>0</v>
      </c>
      <c r="BJ87" s="10">
        <v>0</v>
      </c>
      <c r="BK87" s="10">
        <v>0</v>
      </c>
      <c r="BL87" s="10">
        <v>0</v>
      </c>
      <c r="BM87" s="10" t="s">
        <v>6</v>
      </c>
      <c r="BN87" s="10">
        <v>0</v>
      </c>
      <c r="BO87" s="10">
        <v>0</v>
      </c>
      <c r="BP87" s="7" t="s">
        <v>7</v>
      </c>
      <c r="BQ87" s="7" t="s">
        <v>7</v>
      </c>
      <c r="BR87" s="7">
        <v>26.4</v>
      </c>
      <c r="BS87" s="7">
        <v>10</v>
      </c>
      <c r="BT87" s="7">
        <v>371000</v>
      </c>
      <c r="BU87" s="7">
        <v>10400000</v>
      </c>
      <c r="BV87" s="7">
        <v>650000</v>
      </c>
      <c r="BW87" s="7">
        <v>53</v>
      </c>
      <c r="BX87" s="7">
        <v>2650000</v>
      </c>
      <c r="BY87" s="7">
        <v>58</v>
      </c>
      <c r="BZ87" s="7">
        <v>2000000</v>
      </c>
      <c r="CA87" s="7">
        <v>76</v>
      </c>
      <c r="CB87" s="7">
        <v>23</v>
      </c>
      <c r="CC87" s="7">
        <v>9</v>
      </c>
      <c r="CD87" s="7">
        <v>193000</v>
      </c>
      <c r="CE87" s="7">
        <v>5600000</v>
      </c>
      <c r="CF87" s="7">
        <v>350000</v>
      </c>
      <c r="CG87" s="7">
        <v>60</v>
      </c>
      <c r="CH87" s="7">
        <v>3410000</v>
      </c>
      <c r="CI87" s="7">
        <v>59</v>
      </c>
      <c r="CJ87" s="7">
        <v>3060000</v>
      </c>
      <c r="CK87" s="7">
        <v>93</v>
      </c>
      <c r="CL87" s="12" t="s">
        <v>870</v>
      </c>
      <c r="CM87" s="10" t="s">
        <v>866</v>
      </c>
      <c r="CN87">
        <v>3.85</v>
      </c>
      <c r="CO87">
        <f t="shared" si="92"/>
        <v>0.25974025974025972</v>
      </c>
      <c r="CP87" t="str">
        <f t="shared" si="93"/>
        <v>Home Win</v>
      </c>
      <c r="CQ87">
        <f t="shared" si="94"/>
        <v>0</v>
      </c>
      <c r="CR87" t="str">
        <f t="shared" si="95"/>
        <v>2023</v>
      </c>
    </row>
    <row r="88" spans="1:96" x14ac:dyDescent="0.3">
      <c r="A88" s="1">
        <v>87</v>
      </c>
      <c r="B88" s="1" t="s">
        <v>0</v>
      </c>
      <c r="C88" s="14" t="s">
        <v>21</v>
      </c>
      <c r="D88" s="3" t="str">
        <f t="shared" si="114"/>
        <v>NK Celje-NŠ Mura</v>
      </c>
      <c r="E88" s="4" t="s">
        <v>32</v>
      </c>
      <c r="F88" s="5">
        <v>0.80208333333333337</v>
      </c>
      <c r="G88" s="6" t="s">
        <v>19</v>
      </c>
      <c r="H88" s="6" t="s">
        <v>8</v>
      </c>
      <c r="I88" s="6" t="s">
        <v>29</v>
      </c>
      <c r="J88" s="1" t="str">
        <f t="shared" si="108"/>
        <v>5:0</v>
      </c>
      <c r="K88" s="1" t="str">
        <f t="shared" si="109"/>
        <v>2:0</v>
      </c>
      <c r="L88" s="1" t="str">
        <f t="shared" si="110"/>
        <v>5</v>
      </c>
      <c r="M88" s="1" t="str">
        <f t="shared" si="111"/>
        <v>0</v>
      </c>
      <c r="N88" s="1">
        <f t="shared" si="90"/>
        <v>5</v>
      </c>
      <c r="O88" s="1">
        <f t="shared" si="91"/>
        <v>5</v>
      </c>
      <c r="P88" s="1" t="str">
        <f t="shared" si="112"/>
        <v>2</v>
      </c>
      <c r="Q88" s="1" t="str">
        <f t="shared" si="113"/>
        <v>0</v>
      </c>
      <c r="R88" s="1">
        <v>1</v>
      </c>
      <c r="S88" s="1">
        <v>0</v>
      </c>
      <c r="T88" s="1">
        <v>1</v>
      </c>
      <c r="U88" s="1">
        <v>0</v>
      </c>
      <c r="V88" s="1" t="s">
        <v>39</v>
      </c>
      <c r="W88" s="1">
        <v>0</v>
      </c>
      <c r="X88" s="1">
        <v>1</v>
      </c>
      <c r="Y88" s="1" t="s">
        <v>25</v>
      </c>
      <c r="Z88" s="6" t="s">
        <v>25</v>
      </c>
      <c r="AA88" s="1">
        <v>1</v>
      </c>
      <c r="AB88" s="1">
        <v>0</v>
      </c>
      <c r="AC88" s="1">
        <v>0</v>
      </c>
      <c r="AD88" s="1">
        <v>1</v>
      </c>
      <c r="AE88" s="1" t="s">
        <v>40</v>
      </c>
      <c r="AF88" s="1">
        <v>-1</v>
      </c>
      <c r="AG88" s="1">
        <v>0</v>
      </c>
      <c r="AH88" s="1" t="s">
        <v>25</v>
      </c>
      <c r="AI88" s="1" t="s">
        <v>35</v>
      </c>
      <c r="AJ88" s="1">
        <v>0</v>
      </c>
      <c r="AK88" s="1">
        <v>0</v>
      </c>
      <c r="AL88" s="1">
        <v>0</v>
      </c>
      <c r="AM88" s="7" t="s">
        <v>7</v>
      </c>
      <c r="AN88" s="1">
        <v>0</v>
      </c>
      <c r="AO88" s="1">
        <v>0</v>
      </c>
      <c r="AP88" s="1">
        <v>0</v>
      </c>
      <c r="AQ88" s="1">
        <v>0</v>
      </c>
      <c r="AR88" s="15">
        <v>0</v>
      </c>
      <c r="AS88" s="15">
        <v>0</v>
      </c>
      <c r="AT88" s="15">
        <v>0</v>
      </c>
      <c r="AU88" s="15">
        <v>0</v>
      </c>
      <c r="AV88" s="15">
        <v>0</v>
      </c>
      <c r="AW88" s="15">
        <v>0</v>
      </c>
      <c r="AX88" s="9">
        <v>0</v>
      </c>
      <c r="AY88" s="9">
        <v>0</v>
      </c>
      <c r="AZ88" s="10">
        <v>0</v>
      </c>
      <c r="BA88" s="10">
        <v>0</v>
      </c>
      <c r="BB88" s="10">
        <v>0</v>
      </c>
      <c r="BC88" s="10">
        <v>0</v>
      </c>
      <c r="BD88" s="10" t="s">
        <v>6</v>
      </c>
      <c r="BE88" s="10">
        <v>0</v>
      </c>
      <c r="BF88" s="10">
        <v>0</v>
      </c>
      <c r="BG88" s="11" t="s">
        <v>7</v>
      </c>
      <c r="BH88" s="11">
        <v>0</v>
      </c>
      <c r="BI88" s="10">
        <v>0</v>
      </c>
      <c r="BJ88" s="10">
        <v>0</v>
      </c>
      <c r="BK88" s="10">
        <v>0</v>
      </c>
      <c r="BL88" s="10">
        <v>0</v>
      </c>
      <c r="BM88" s="10" t="s">
        <v>6</v>
      </c>
      <c r="BN88" s="10">
        <v>0</v>
      </c>
      <c r="BO88" s="10">
        <v>0</v>
      </c>
      <c r="BP88" s="7" t="s">
        <v>7</v>
      </c>
      <c r="BQ88" s="7" t="s">
        <v>7</v>
      </c>
      <c r="BR88" s="7">
        <v>26.4</v>
      </c>
      <c r="BS88" s="7">
        <v>10</v>
      </c>
      <c r="BT88" s="7">
        <v>371000</v>
      </c>
      <c r="BU88" s="7">
        <v>10400000</v>
      </c>
      <c r="BV88" s="7">
        <v>650000</v>
      </c>
      <c r="BW88" s="7">
        <v>53</v>
      </c>
      <c r="BX88" s="7">
        <v>2650000</v>
      </c>
      <c r="BY88" s="7">
        <v>58</v>
      </c>
      <c r="BZ88" s="7">
        <v>2000000</v>
      </c>
      <c r="CA88" s="7">
        <v>76</v>
      </c>
      <c r="CB88" s="7">
        <v>23</v>
      </c>
      <c r="CC88" s="7">
        <v>9</v>
      </c>
      <c r="CD88" s="7">
        <v>193000</v>
      </c>
      <c r="CE88" s="7">
        <v>5600000</v>
      </c>
      <c r="CF88" s="7">
        <v>350000</v>
      </c>
      <c r="CG88" s="7">
        <v>60</v>
      </c>
      <c r="CH88" s="7">
        <v>3410000</v>
      </c>
      <c r="CI88" s="7">
        <v>59</v>
      </c>
      <c r="CJ88" s="7">
        <v>3060000</v>
      </c>
      <c r="CK88" s="7">
        <v>93</v>
      </c>
      <c r="CL88" s="12" t="s">
        <v>870</v>
      </c>
      <c r="CM88" s="10" t="s">
        <v>867</v>
      </c>
      <c r="CN88">
        <v>3.5</v>
      </c>
      <c r="CO88">
        <f t="shared" si="92"/>
        <v>0.2857142857142857</v>
      </c>
      <c r="CP88" t="str">
        <f t="shared" si="93"/>
        <v>Home Win</v>
      </c>
      <c r="CQ88">
        <f t="shared" si="94"/>
        <v>0</v>
      </c>
      <c r="CR88" t="str">
        <f t="shared" si="95"/>
        <v>2023</v>
      </c>
    </row>
    <row r="89" spans="1:96" x14ac:dyDescent="0.3">
      <c r="A89" s="1">
        <v>88</v>
      </c>
      <c r="B89" s="1" t="s">
        <v>0</v>
      </c>
      <c r="C89" s="14" t="s">
        <v>21</v>
      </c>
      <c r="D89" s="3" t="str">
        <f t="shared" ref="D89:D91" si="115">CONCATENATE(G89, "-", H89)</f>
        <v>NK Celje-NŠ Mura</v>
      </c>
      <c r="E89" s="40" t="s">
        <v>32</v>
      </c>
      <c r="F89" s="5">
        <v>0.80208333333333337</v>
      </c>
      <c r="G89" s="6" t="s">
        <v>19</v>
      </c>
      <c r="H89" s="6" t="s">
        <v>8</v>
      </c>
      <c r="I89" s="6" t="s">
        <v>29</v>
      </c>
      <c r="J89" s="1" t="str">
        <f t="shared" si="108"/>
        <v>5:0</v>
      </c>
      <c r="K89" s="1" t="str">
        <f t="shared" si="109"/>
        <v>2:0</v>
      </c>
      <c r="L89" s="1" t="str">
        <f t="shared" si="110"/>
        <v>5</v>
      </c>
      <c r="M89" s="1" t="str">
        <f t="shared" si="111"/>
        <v>0</v>
      </c>
      <c r="N89" s="1">
        <f t="shared" si="90"/>
        <v>5</v>
      </c>
      <c r="O89" s="1">
        <f t="shared" si="91"/>
        <v>5</v>
      </c>
      <c r="P89" s="1" t="str">
        <f t="shared" si="112"/>
        <v>2</v>
      </c>
      <c r="Q89" s="1" t="str">
        <f t="shared" si="113"/>
        <v>0</v>
      </c>
      <c r="R89" s="1">
        <v>1</v>
      </c>
      <c r="S89" s="1">
        <v>0</v>
      </c>
      <c r="T89" s="1">
        <v>1</v>
      </c>
      <c r="U89" s="1">
        <v>0</v>
      </c>
      <c r="V89" s="1" t="s">
        <v>39</v>
      </c>
      <c r="W89" s="1">
        <v>0</v>
      </c>
      <c r="X89" s="1">
        <v>1</v>
      </c>
      <c r="Y89" s="1" t="s">
        <v>25</v>
      </c>
      <c r="Z89" s="6" t="s">
        <v>25</v>
      </c>
      <c r="AA89" s="1">
        <v>1</v>
      </c>
      <c r="AB89" s="1">
        <v>0</v>
      </c>
      <c r="AC89" s="1">
        <v>0</v>
      </c>
      <c r="AD89" s="1">
        <v>1</v>
      </c>
      <c r="AE89" s="1" t="s">
        <v>40</v>
      </c>
      <c r="AF89" s="1">
        <v>-1</v>
      </c>
      <c r="AG89" s="1">
        <v>0</v>
      </c>
      <c r="AH89" s="1" t="s">
        <v>25</v>
      </c>
      <c r="AI89" s="1" t="s">
        <v>35</v>
      </c>
      <c r="AJ89" s="1">
        <v>0</v>
      </c>
      <c r="AK89" s="1">
        <v>0</v>
      </c>
      <c r="AL89" s="1">
        <v>0</v>
      </c>
      <c r="AM89" s="7" t="s">
        <v>7</v>
      </c>
      <c r="AN89" s="1">
        <v>0</v>
      </c>
      <c r="AO89" s="1">
        <v>0</v>
      </c>
      <c r="AP89" s="1">
        <v>0</v>
      </c>
      <c r="AQ89" s="1">
        <v>0</v>
      </c>
      <c r="AR89" s="15">
        <v>0</v>
      </c>
      <c r="AS89" s="15">
        <v>0</v>
      </c>
      <c r="AT89" s="15">
        <v>0</v>
      </c>
      <c r="AU89" s="15">
        <v>0</v>
      </c>
      <c r="AV89" s="15">
        <v>0</v>
      </c>
      <c r="AW89" s="15">
        <v>0</v>
      </c>
      <c r="AX89" s="9">
        <v>0</v>
      </c>
      <c r="AY89" s="9">
        <v>0</v>
      </c>
      <c r="AZ89" s="10">
        <v>0</v>
      </c>
      <c r="BA89" s="10">
        <v>0</v>
      </c>
      <c r="BB89" s="10">
        <v>0</v>
      </c>
      <c r="BC89" s="10">
        <v>0</v>
      </c>
      <c r="BD89" s="10" t="s">
        <v>6</v>
      </c>
      <c r="BE89" s="10">
        <v>0</v>
      </c>
      <c r="BF89" s="10">
        <v>0</v>
      </c>
      <c r="BG89" s="11" t="s">
        <v>7</v>
      </c>
      <c r="BH89" s="11">
        <v>0</v>
      </c>
      <c r="BI89" s="10">
        <v>0</v>
      </c>
      <c r="BJ89" s="10">
        <v>0</v>
      </c>
      <c r="BK89" s="10">
        <v>0</v>
      </c>
      <c r="BL89" s="10">
        <v>0</v>
      </c>
      <c r="BM89" s="10" t="s">
        <v>6</v>
      </c>
      <c r="BN89" s="10">
        <v>0</v>
      </c>
      <c r="BO89" s="10">
        <v>0</v>
      </c>
      <c r="BP89" s="7" t="s">
        <v>7</v>
      </c>
      <c r="BQ89" s="7" t="s">
        <v>7</v>
      </c>
      <c r="BR89" s="7">
        <v>26.4</v>
      </c>
      <c r="BS89" s="7">
        <v>10</v>
      </c>
      <c r="BT89" s="7">
        <v>371000</v>
      </c>
      <c r="BU89" s="7">
        <v>10400000</v>
      </c>
      <c r="BV89" s="7">
        <v>650000</v>
      </c>
      <c r="BW89" s="7">
        <v>53</v>
      </c>
      <c r="BX89" s="7">
        <v>2650000</v>
      </c>
      <c r="BY89" s="7">
        <v>58</v>
      </c>
      <c r="BZ89" s="7">
        <v>2000000</v>
      </c>
      <c r="CA89" s="7">
        <v>76</v>
      </c>
      <c r="CB89" s="7">
        <v>23</v>
      </c>
      <c r="CC89" s="7">
        <v>9</v>
      </c>
      <c r="CD89" s="7">
        <v>193000</v>
      </c>
      <c r="CE89" s="7">
        <v>5600000</v>
      </c>
      <c r="CF89" s="7">
        <v>350000</v>
      </c>
      <c r="CG89" s="7">
        <v>60</v>
      </c>
      <c r="CH89" s="7">
        <v>3410000</v>
      </c>
      <c r="CI89" s="7">
        <v>59</v>
      </c>
      <c r="CJ89" s="7">
        <v>3060000</v>
      </c>
      <c r="CK89" s="7">
        <v>93</v>
      </c>
      <c r="CL89" s="12" t="s">
        <v>871</v>
      </c>
      <c r="CM89" s="10" t="s">
        <v>861</v>
      </c>
      <c r="CN89">
        <v>3.88</v>
      </c>
      <c r="CO89">
        <f t="shared" si="92"/>
        <v>0.25773195876288663</v>
      </c>
      <c r="CP89" t="str">
        <f t="shared" si="93"/>
        <v>Home Win</v>
      </c>
      <c r="CQ89">
        <f t="shared" si="94"/>
        <v>0</v>
      </c>
      <c r="CR89" t="str">
        <f t="shared" si="95"/>
        <v>2023</v>
      </c>
    </row>
    <row r="90" spans="1:96" x14ac:dyDescent="0.3">
      <c r="A90" s="1">
        <v>89</v>
      </c>
      <c r="B90" s="1" t="s">
        <v>0</v>
      </c>
      <c r="C90" s="14" t="s">
        <v>21</v>
      </c>
      <c r="D90" s="3" t="str">
        <f t="shared" si="115"/>
        <v>NK Celje-NŠ Mura</v>
      </c>
      <c r="E90" s="40" t="s">
        <v>32</v>
      </c>
      <c r="F90" s="5">
        <v>0.80208333333333337</v>
      </c>
      <c r="G90" s="6" t="s">
        <v>19</v>
      </c>
      <c r="H90" s="6" t="s">
        <v>8</v>
      </c>
      <c r="I90" s="6" t="s">
        <v>29</v>
      </c>
      <c r="J90" s="1" t="str">
        <f t="shared" si="108"/>
        <v>5:0</v>
      </c>
      <c r="K90" s="1" t="str">
        <f t="shared" si="109"/>
        <v>2:0</v>
      </c>
      <c r="L90" s="1" t="str">
        <f t="shared" si="110"/>
        <v>5</v>
      </c>
      <c r="M90" s="1" t="str">
        <f t="shared" si="111"/>
        <v>0</v>
      </c>
      <c r="N90" s="1">
        <f t="shared" si="90"/>
        <v>5</v>
      </c>
      <c r="O90" s="1">
        <f t="shared" si="91"/>
        <v>5</v>
      </c>
      <c r="P90" s="1" t="str">
        <f t="shared" si="112"/>
        <v>2</v>
      </c>
      <c r="Q90" s="1" t="str">
        <f t="shared" si="113"/>
        <v>0</v>
      </c>
      <c r="R90" s="1">
        <v>1</v>
      </c>
      <c r="S90" s="1">
        <v>0</v>
      </c>
      <c r="T90" s="1">
        <v>1</v>
      </c>
      <c r="U90" s="1">
        <v>0</v>
      </c>
      <c r="V90" s="1" t="s">
        <v>39</v>
      </c>
      <c r="W90" s="1">
        <v>0</v>
      </c>
      <c r="X90" s="1">
        <v>1</v>
      </c>
      <c r="Y90" s="1" t="s">
        <v>25</v>
      </c>
      <c r="Z90" s="6" t="s">
        <v>25</v>
      </c>
      <c r="AA90" s="1">
        <v>1</v>
      </c>
      <c r="AB90" s="1">
        <v>0</v>
      </c>
      <c r="AC90" s="1">
        <v>0</v>
      </c>
      <c r="AD90" s="1">
        <v>1</v>
      </c>
      <c r="AE90" s="1" t="s">
        <v>40</v>
      </c>
      <c r="AF90" s="1">
        <v>-1</v>
      </c>
      <c r="AG90" s="1">
        <v>0</v>
      </c>
      <c r="AH90" s="1" t="s">
        <v>25</v>
      </c>
      <c r="AI90" s="1" t="s">
        <v>35</v>
      </c>
      <c r="AJ90" s="1">
        <v>0</v>
      </c>
      <c r="AK90" s="1">
        <v>0</v>
      </c>
      <c r="AL90" s="1">
        <v>0</v>
      </c>
      <c r="AM90" s="7" t="s">
        <v>7</v>
      </c>
      <c r="AN90" s="1">
        <v>0</v>
      </c>
      <c r="AO90" s="1">
        <v>0</v>
      </c>
      <c r="AP90" s="1">
        <v>0</v>
      </c>
      <c r="AQ90" s="1">
        <v>0</v>
      </c>
      <c r="AR90" s="15">
        <v>0</v>
      </c>
      <c r="AS90" s="15">
        <v>0</v>
      </c>
      <c r="AT90" s="15">
        <v>0</v>
      </c>
      <c r="AU90" s="15">
        <v>0</v>
      </c>
      <c r="AV90" s="15">
        <v>0</v>
      </c>
      <c r="AW90" s="15">
        <v>0</v>
      </c>
      <c r="AX90" s="9">
        <v>0</v>
      </c>
      <c r="AY90" s="9">
        <v>0</v>
      </c>
      <c r="AZ90" s="10">
        <v>0</v>
      </c>
      <c r="BA90" s="10">
        <v>0</v>
      </c>
      <c r="BB90" s="10">
        <v>0</v>
      </c>
      <c r="BC90" s="10">
        <v>0</v>
      </c>
      <c r="BD90" s="10" t="s">
        <v>6</v>
      </c>
      <c r="BE90" s="10">
        <v>0</v>
      </c>
      <c r="BF90" s="10">
        <v>0</v>
      </c>
      <c r="BG90" s="11" t="s">
        <v>7</v>
      </c>
      <c r="BH90" s="11">
        <v>0</v>
      </c>
      <c r="BI90" s="10">
        <v>0</v>
      </c>
      <c r="BJ90" s="10">
        <v>0</v>
      </c>
      <c r="BK90" s="10">
        <v>0</v>
      </c>
      <c r="BL90" s="10">
        <v>0</v>
      </c>
      <c r="BM90" s="10" t="s">
        <v>6</v>
      </c>
      <c r="BN90" s="10">
        <v>0</v>
      </c>
      <c r="BO90" s="10">
        <v>0</v>
      </c>
      <c r="BP90" s="7" t="s">
        <v>7</v>
      </c>
      <c r="BQ90" s="7" t="s">
        <v>7</v>
      </c>
      <c r="BR90" s="7">
        <v>26.4</v>
      </c>
      <c r="BS90" s="7">
        <v>10</v>
      </c>
      <c r="BT90" s="7">
        <v>371000</v>
      </c>
      <c r="BU90" s="7">
        <v>10400000</v>
      </c>
      <c r="BV90" s="7">
        <v>650000</v>
      </c>
      <c r="BW90" s="7">
        <v>53</v>
      </c>
      <c r="BX90" s="7">
        <v>2650000</v>
      </c>
      <c r="BY90" s="7">
        <v>58</v>
      </c>
      <c r="BZ90" s="7">
        <v>2000000</v>
      </c>
      <c r="CA90" s="7">
        <v>76</v>
      </c>
      <c r="CB90" s="7">
        <v>23</v>
      </c>
      <c r="CC90" s="7">
        <v>9</v>
      </c>
      <c r="CD90" s="7">
        <v>193000</v>
      </c>
      <c r="CE90" s="7">
        <v>5600000</v>
      </c>
      <c r="CF90" s="7">
        <v>350000</v>
      </c>
      <c r="CG90" s="7">
        <v>60</v>
      </c>
      <c r="CH90" s="7">
        <v>3410000</v>
      </c>
      <c r="CI90" s="7">
        <v>59</v>
      </c>
      <c r="CJ90" s="7">
        <v>3060000</v>
      </c>
      <c r="CK90" s="7">
        <v>93</v>
      </c>
      <c r="CL90" s="12" t="s">
        <v>871</v>
      </c>
      <c r="CM90" s="10" t="s">
        <v>866</v>
      </c>
      <c r="CN90">
        <v>3.73</v>
      </c>
      <c r="CO90">
        <f t="shared" si="92"/>
        <v>0.26809651474530832</v>
      </c>
      <c r="CP90" t="str">
        <f t="shared" si="93"/>
        <v>Home Win</v>
      </c>
      <c r="CQ90">
        <f t="shared" si="94"/>
        <v>0</v>
      </c>
      <c r="CR90" t="str">
        <f t="shared" si="95"/>
        <v>2023</v>
      </c>
    </row>
    <row r="91" spans="1:96" ht="15" thickBot="1" x14ac:dyDescent="0.35">
      <c r="A91" s="1">
        <v>90</v>
      </c>
      <c r="B91" s="1" t="s">
        <v>0</v>
      </c>
      <c r="C91" s="14" t="s">
        <v>21</v>
      </c>
      <c r="D91" s="3" t="str">
        <f t="shared" si="115"/>
        <v>NK Celje-NŠ Mura</v>
      </c>
      <c r="E91" s="40" t="s">
        <v>32</v>
      </c>
      <c r="F91" s="5">
        <v>0.80208333333333337</v>
      </c>
      <c r="G91" s="6" t="s">
        <v>19</v>
      </c>
      <c r="H91" s="6" t="s">
        <v>8</v>
      </c>
      <c r="I91" s="6" t="s">
        <v>29</v>
      </c>
      <c r="J91" s="1" t="str">
        <f t="shared" si="108"/>
        <v>5:0</v>
      </c>
      <c r="K91" s="1" t="str">
        <f t="shared" si="109"/>
        <v>2:0</v>
      </c>
      <c r="L91" s="1" t="str">
        <f t="shared" si="110"/>
        <v>5</v>
      </c>
      <c r="M91" s="1" t="str">
        <f t="shared" si="111"/>
        <v>0</v>
      </c>
      <c r="N91" s="1">
        <f t="shared" si="90"/>
        <v>5</v>
      </c>
      <c r="O91" s="1">
        <f t="shared" si="91"/>
        <v>5</v>
      </c>
      <c r="P91" s="1" t="str">
        <f t="shared" si="112"/>
        <v>2</v>
      </c>
      <c r="Q91" s="1" t="str">
        <f t="shared" si="113"/>
        <v>0</v>
      </c>
      <c r="R91" s="1">
        <v>1</v>
      </c>
      <c r="S91" s="1">
        <v>0</v>
      </c>
      <c r="T91" s="1">
        <v>1</v>
      </c>
      <c r="U91" s="1">
        <v>0</v>
      </c>
      <c r="V91" s="1" t="s">
        <v>39</v>
      </c>
      <c r="W91" s="1">
        <v>0</v>
      </c>
      <c r="X91" s="1">
        <v>1</v>
      </c>
      <c r="Y91" s="1" t="s">
        <v>25</v>
      </c>
      <c r="Z91" s="6" t="s">
        <v>25</v>
      </c>
      <c r="AA91" s="1">
        <v>1</v>
      </c>
      <c r="AB91" s="1">
        <v>0</v>
      </c>
      <c r="AC91" s="1">
        <v>0</v>
      </c>
      <c r="AD91" s="1">
        <v>1</v>
      </c>
      <c r="AE91" s="1" t="s">
        <v>40</v>
      </c>
      <c r="AF91" s="1">
        <v>-1</v>
      </c>
      <c r="AG91" s="1">
        <v>0</v>
      </c>
      <c r="AH91" s="1" t="s">
        <v>25</v>
      </c>
      <c r="AI91" s="1" t="s">
        <v>35</v>
      </c>
      <c r="AJ91" s="1">
        <v>0</v>
      </c>
      <c r="AK91" s="1">
        <v>0</v>
      </c>
      <c r="AL91" s="1">
        <v>0</v>
      </c>
      <c r="AM91" s="7" t="s">
        <v>7</v>
      </c>
      <c r="AN91" s="1">
        <v>0</v>
      </c>
      <c r="AO91" s="1">
        <v>0</v>
      </c>
      <c r="AP91" s="1">
        <v>0</v>
      </c>
      <c r="AQ91" s="1">
        <v>0</v>
      </c>
      <c r="AR91" s="15">
        <v>0</v>
      </c>
      <c r="AS91" s="15">
        <v>0</v>
      </c>
      <c r="AT91" s="15">
        <v>0</v>
      </c>
      <c r="AU91" s="15">
        <v>0</v>
      </c>
      <c r="AV91" s="15">
        <v>0</v>
      </c>
      <c r="AW91" s="15">
        <v>0</v>
      </c>
      <c r="AX91" s="9">
        <v>0</v>
      </c>
      <c r="AY91" s="9">
        <v>0</v>
      </c>
      <c r="AZ91" s="10">
        <v>0</v>
      </c>
      <c r="BA91" s="10">
        <v>0</v>
      </c>
      <c r="BB91" s="10">
        <v>0</v>
      </c>
      <c r="BC91" s="10">
        <v>0</v>
      </c>
      <c r="BD91" s="10" t="s">
        <v>6</v>
      </c>
      <c r="BE91" s="10">
        <v>0</v>
      </c>
      <c r="BF91" s="10">
        <v>0</v>
      </c>
      <c r="BG91" s="11" t="s">
        <v>7</v>
      </c>
      <c r="BH91" s="11">
        <v>0</v>
      </c>
      <c r="BI91" s="10">
        <v>0</v>
      </c>
      <c r="BJ91" s="10">
        <v>0</v>
      </c>
      <c r="BK91" s="10">
        <v>0</v>
      </c>
      <c r="BL91" s="10">
        <v>0</v>
      </c>
      <c r="BM91" s="10" t="s">
        <v>6</v>
      </c>
      <c r="BN91" s="10">
        <v>0</v>
      </c>
      <c r="BO91" s="10">
        <v>0</v>
      </c>
      <c r="BP91" s="7" t="s">
        <v>7</v>
      </c>
      <c r="BQ91" s="7" t="s">
        <v>7</v>
      </c>
      <c r="BR91" s="7">
        <v>26.4</v>
      </c>
      <c r="BS91" s="7">
        <v>10</v>
      </c>
      <c r="BT91" s="7">
        <v>371000</v>
      </c>
      <c r="BU91" s="7">
        <v>10400000</v>
      </c>
      <c r="BV91" s="7">
        <v>650000</v>
      </c>
      <c r="BW91" s="7">
        <v>53</v>
      </c>
      <c r="BX91" s="7">
        <v>2650000</v>
      </c>
      <c r="BY91" s="7">
        <v>58</v>
      </c>
      <c r="BZ91" s="7">
        <v>2000000</v>
      </c>
      <c r="CA91" s="7">
        <v>76</v>
      </c>
      <c r="CB91" s="7">
        <v>23</v>
      </c>
      <c r="CC91" s="7">
        <v>9</v>
      </c>
      <c r="CD91" s="7">
        <v>193000</v>
      </c>
      <c r="CE91" s="7">
        <v>5600000</v>
      </c>
      <c r="CF91" s="7">
        <v>350000</v>
      </c>
      <c r="CG91" s="7">
        <v>60</v>
      </c>
      <c r="CH91" s="7">
        <v>3410000</v>
      </c>
      <c r="CI91" s="7">
        <v>59</v>
      </c>
      <c r="CJ91" s="7">
        <v>3060000</v>
      </c>
      <c r="CK91" s="7">
        <v>93</v>
      </c>
      <c r="CL91" s="12" t="s">
        <v>871</v>
      </c>
      <c r="CM91" s="10" t="s">
        <v>867</v>
      </c>
      <c r="CN91">
        <v>3.4</v>
      </c>
      <c r="CO91">
        <f t="shared" si="92"/>
        <v>0.29411764705882354</v>
      </c>
      <c r="CP91" t="str">
        <f t="shared" si="93"/>
        <v>Home Win</v>
      </c>
      <c r="CQ91">
        <f t="shared" si="94"/>
        <v>0</v>
      </c>
      <c r="CR91" t="str">
        <f t="shared" si="95"/>
        <v>2023</v>
      </c>
    </row>
    <row r="92" spans="1:96" ht="15" thickBot="1" x14ac:dyDescent="0.35">
      <c r="A92" s="1">
        <v>91</v>
      </c>
      <c r="B92" s="1" t="s">
        <v>0</v>
      </c>
      <c r="C92" s="2" t="s">
        <v>41</v>
      </c>
      <c r="D92" s="3" t="str">
        <f t="shared" si="0"/>
        <v>NK Rogaška-NK Domžale</v>
      </c>
      <c r="E92" s="4" t="s">
        <v>42</v>
      </c>
      <c r="F92" s="5">
        <v>0.5</v>
      </c>
      <c r="G92" s="6" t="s">
        <v>4</v>
      </c>
      <c r="H92" s="6" t="s">
        <v>9</v>
      </c>
      <c r="I92" s="6" t="s">
        <v>43</v>
      </c>
      <c r="J92" s="1" t="str">
        <f t="shared" si="1"/>
        <v>1:2</v>
      </c>
      <c r="K92" s="1" t="str">
        <f t="shared" si="2"/>
        <v>0:0</v>
      </c>
      <c r="L92" s="1" t="str">
        <f t="shared" si="3"/>
        <v>1</v>
      </c>
      <c r="M92" s="1" t="str">
        <f t="shared" si="4"/>
        <v>2</v>
      </c>
      <c r="N92" s="1">
        <f t="shared" si="90"/>
        <v>3</v>
      </c>
      <c r="O92" s="1">
        <f t="shared" si="91"/>
        <v>-1</v>
      </c>
      <c r="P92" s="1" t="str">
        <f t="shared" si="5"/>
        <v>0</v>
      </c>
      <c r="Q92" s="1" t="str">
        <f t="shared" si="6"/>
        <v>0</v>
      </c>
      <c r="R92" s="1">
        <v>2</v>
      </c>
      <c r="S92" s="1">
        <v>0</v>
      </c>
      <c r="T92" s="1">
        <v>0</v>
      </c>
      <c r="U92" s="1">
        <v>2</v>
      </c>
      <c r="V92" s="1" t="s">
        <v>44</v>
      </c>
      <c r="W92" s="1">
        <v>-7</v>
      </c>
      <c r="X92" s="1">
        <v>0</v>
      </c>
      <c r="Y92" s="1" t="s">
        <v>7</v>
      </c>
      <c r="Z92" s="6" t="s">
        <v>45</v>
      </c>
      <c r="AA92" s="1">
        <v>2</v>
      </c>
      <c r="AB92" s="1">
        <v>1</v>
      </c>
      <c r="AC92" s="1">
        <v>1</v>
      </c>
      <c r="AD92" s="1">
        <v>0</v>
      </c>
      <c r="AE92" s="1" t="s">
        <v>46</v>
      </c>
      <c r="AF92" s="1">
        <v>1</v>
      </c>
      <c r="AG92" s="1">
        <v>4</v>
      </c>
      <c r="AH92" s="1" t="s">
        <v>28</v>
      </c>
      <c r="AI92" s="1" t="s">
        <v>35</v>
      </c>
      <c r="AJ92" s="1">
        <v>0</v>
      </c>
      <c r="AK92" s="1">
        <v>0</v>
      </c>
      <c r="AL92" s="1">
        <v>0</v>
      </c>
      <c r="AM92" s="7" t="s">
        <v>7</v>
      </c>
      <c r="AN92" s="1">
        <v>0</v>
      </c>
      <c r="AO92" s="1">
        <v>0</v>
      </c>
      <c r="AP92" s="1">
        <v>0</v>
      </c>
      <c r="AQ92" s="1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9">
        <v>0</v>
      </c>
      <c r="AY92" s="9">
        <v>0</v>
      </c>
      <c r="AZ92" s="10">
        <v>0</v>
      </c>
      <c r="BA92" s="10">
        <v>0</v>
      </c>
      <c r="BB92" s="10">
        <v>0</v>
      </c>
      <c r="BC92" s="10">
        <v>0</v>
      </c>
      <c r="BD92" s="10" t="s">
        <v>6</v>
      </c>
      <c r="BE92" s="10">
        <v>0</v>
      </c>
      <c r="BF92" s="10">
        <v>0</v>
      </c>
      <c r="BG92" s="11" t="s">
        <v>7</v>
      </c>
      <c r="BH92" s="11">
        <v>0</v>
      </c>
      <c r="BI92" s="10">
        <v>1</v>
      </c>
      <c r="BJ92" s="10">
        <v>1</v>
      </c>
      <c r="BK92" s="10">
        <v>0</v>
      </c>
      <c r="BL92" s="10">
        <v>0</v>
      </c>
      <c r="BM92" s="10" t="s">
        <v>34</v>
      </c>
      <c r="BN92" s="10">
        <v>1</v>
      </c>
      <c r="BO92" s="10">
        <v>3</v>
      </c>
      <c r="BP92" s="7" t="s">
        <v>35</v>
      </c>
      <c r="BQ92" s="7" t="s">
        <v>25</v>
      </c>
      <c r="BR92" s="7">
        <v>23.7</v>
      </c>
      <c r="BS92" s="7">
        <v>13</v>
      </c>
      <c r="BT92" s="7">
        <v>148000</v>
      </c>
      <c r="BU92" s="7">
        <v>3700000</v>
      </c>
      <c r="BV92" s="7">
        <v>0</v>
      </c>
      <c r="BW92" s="7">
        <v>46</v>
      </c>
      <c r="BX92" s="7">
        <v>400000</v>
      </c>
      <c r="BY92" s="7">
        <v>42</v>
      </c>
      <c r="BZ92" s="7">
        <v>400000</v>
      </c>
      <c r="CA92" s="7">
        <v>72</v>
      </c>
      <c r="CB92" s="7">
        <v>235</v>
      </c>
      <c r="CC92" s="7">
        <v>9</v>
      </c>
      <c r="CD92" s="7">
        <v>235000</v>
      </c>
      <c r="CE92" s="7">
        <v>5650000</v>
      </c>
      <c r="CF92" s="7">
        <v>0</v>
      </c>
      <c r="CG92" s="7">
        <v>53</v>
      </c>
      <c r="CH92" s="7">
        <v>1430000</v>
      </c>
      <c r="CI92" s="7">
        <v>54</v>
      </c>
      <c r="CJ92" s="7">
        <v>1430000</v>
      </c>
      <c r="CK92" s="7">
        <v>100</v>
      </c>
      <c r="CL92" s="12" t="s">
        <v>868</v>
      </c>
      <c r="CM92" s="10" t="s">
        <v>861</v>
      </c>
      <c r="CN92">
        <v>2.5099999999999998</v>
      </c>
      <c r="CO92">
        <f t="shared" si="92"/>
        <v>0.39840637450199207</v>
      </c>
      <c r="CP92" t="str">
        <f t="shared" si="93"/>
        <v>Away Win</v>
      </c>
      <c r="CQ92">
        <f t="shared" si="94"/>
        <v>0</v>
      </c>
      <c r="CR92" t="str">
        <f t="shared" si="95"/>
        <v>2023</v>
      </c>
    </row>
    <row r="93" spans="1:96" ht="15" thickBot="1" x14ac:dyDescent="0.35">
      <c r="A93" s="1">
        <v>92</v>
      </c>
      <c r="B93" s="1" t="s">
        <v>0</v>
      </c>
      <c r="C93" s="2" t="s">
        <v>41</v>
      </c>
      <c r="D93" s="3" t="str">
        <f t="shared" ref="D93:D94" si="116">CONCATENATE(G93, "-", H93)</f>
        <v>NK Rogaška-NK Domžale</v>
      </c>
      <c r="E93" s="4" t="s">
        <v>42</v>
      </c>
      <c r="F93" s="5">
        <v>0.5</v>
      </c>
      <c r="G93" s="6" t="s">
        <v>4</v>
      </c>
      <c r="H93" s="6" t="s">
        <v>9</v>
      </c>
      <c r="I93" s="6" t="s">
        <v>43</v>
      </c>
      <c r="J93" s="1" t="str">
        <f t="shared" ref="J93:J100" si="117">LEFT(I93, FIND(" (", I93) - 1)</f>
        <v>1:2</v>
      </c>
      <c r="K93" s="1" t="str">
        <f t="shared" ref="K93:K100" si="118">MID(I93, FIND("(", I93) + 1, FIND(")", I93) - FIND("(", I93) - 1)</f>
        <v>0:0</v>
      </c>
      <c r="L93" s="1" t="str">
        <f t="shared" ref="L93:L100" si="119">LEFT(J93, FIND(":", J93) - 1)</f>
        <v>1</v>
      </c>
      <c r="M93" s="1" t="str">
        <f t="shared" ref="M93:M100" si="120">RIGHT(J93, LEN(J93) - FIND(":", J93))</f>
        <v>2</v>
      </c>
      <c r="N93" s="1">
        <f t="shared" si="90"/>
        <v>3</v>
      </c>
      <c r="O93" s="1">
        <f t="shared" si="91"/>
        <v>-1</v>
      </c>
      <c r="P93" s="1" t="str">
        <f t="shared" ref="P93:P100" si="121">LEFT(K93, FIND(":", K93) - 1)</f>
        <v>0</v>
      </c>
      <c r="Q93" s="1" t="str">
        <f t="shared" ref="Q93:Q100" si="122">RIGHT(K93, LEN(K93) - FIND(":", K93))</f>
        <v>0</v>
      </c>
      <c r="R93" s="1">
        <v>2</v>
      </c>
      <c r="S93" s="1">
        <v>0</v>
      </c>
      <c r="T93" s="1">
        <v>0</v>
      </c>
      <c r="U93" s="1">
        <v>2</v>
      </c>
      <c r="V93" s="1" t="s">
        <v>44</v>
      </c>
      <c r="W93" s="1">
        <v>-7</v>
      </c>
      <c r="X93" s="1">
        <v>0</v>
      </c>
      <c r="Y93" s="1" t="s">
        <v>7</v>
      </c>
      <c r="Z93" s="6" t="s">
        <v>45</v>
      </c>
      <c r="AA93" s="1">
        <v>2</v>
      </c>
      <c r="AB93" s="1">
        <v>1</v>
      </c>
      <c r="AC93" s="1">
        <v>1</v>
      </c>
      <c r="AD93" s="1">
        <v>0</v>
      </c>
      <c r="AE93" s="1" t="s">
        <v>46</v>
      </c>
      <c r="AF93" s="1">
        <v>1</v>
      </c>
      <c r="AG93" s="1">
        <v>4</v>
      </c>
      <c r="AH93" s="1" t="s">
        <v>28</v>
      </c>
      <c r="AI93" s="1" t="s">
        <v>35</v>
      </c>
      <c r="AJ93" s="1">
        <v>0</v>
      </c>
      <c r="AK93" s="1">
        <v>0</v>
      </c>
      <c r="AL93" s="1">
        <v>0</v>
      </c>
      <c r="AM93" s="7" t="s">
        <v>7</v>
      </c>
      <c r="AN93" s="1">
        <v>0</v>
      </c>
      <c r="AO93" s="1">
        <v>0</v>
      </c>
      <c r="AP93" s="1">
        <v>0</v>
      </c>
      <c r="AQ93" s="1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9">
        <v>0</v>
      </c>
      <c r="AY93" s="9">
        <v>0</v>
      </c>
      <c r="AZ93" s="10">
        <v>0</v>
      </c>
      <c r="BA93" s="10">
        <v>0</v>
      </c>
      <c r="BB93" s="10">
        <v>0</v>
      </c>
      <c r="BC93" s="10">
        <v>0</v>
      </c>
      <c r="BD93" s="10" t="s">
        <v>6</v>
      </c>
      <c r="BE93" s="10">
        <v>0</v>
      </c>
      <c r="BF93" s="10">
        <v>0</v>
      </c>
      <c r="BG93" s="11" t="s">
        <v>7</v>
      </c>
      <c r="BH93" s="11">
        <v>0</v>
      </c>
      <c r="BI93" s="10">
        <v>1</v>
      </c>
      <c r="BJ93" s="10">
        <v>1</v>
      </c>
      <c r="BK93" s="10">
        <v>0</v>
      </c>
      <c r="BL93" s="10">
        <v>0</v>
      </c>
      <c r="BM93" s="10" t="s">
        <v>34</v>
      </c>
      <c r="BN93" s="10">
        <v>1</v>
      </c>
      <c r="BO93" s="10">
        <v>3</v>
      </c>
      <c r="BP93" s="7" t="s">
        <v>35</v>
      </c>
      <c r="BQ93" s="7" t="s">
        <v>25</v>
      </c>
      <c r="BR93" s="7">
        <v>23.7</v>
      </c>
      <c r="BS93" s="7">
        <v>13</v>
      </c>
      <c r="BT93" s="7">
        <v>148000</v>
      </c>
      <c r="BU93" s="7">
        <v>3700000</v>
      </c>
      <c r="BV93" s="7">
        <v>0</v>
      </c>
      <c r="BW93" s="7">
        <v>46</v>
      </c>
      <c r="BX93" s="7">
        <v>400000</v>
      </c>
      <c r="BY93" s="7">
        <v>42</v>
      </c>
      <c r="BZ93" s="7">
        <v>400000</v>
      </c>
      <c r="CA93" s="7">
        <v>72</v>
      </c>
      <c r="CB93" s="7">
        <v>235</v>
      </c>
      <c r="CC93" s="7">
        <v>9</v>
      </c>
      <c r="CD93" s="7">
        <v>235000</v>
      </c>
      <c r="CE93" s="7">
        <v>5650000</v>
      </c>
      <c r="CF93" s="7">
        <v>0</v>
      </c>
      <c r="CG93" s="7">
        <v>53</v>
      </c>
      <c r="CH93" s="7">
        <v>1430000</v>
      </c>
      <c r="CI93" s="7">
        <v>54</v>
      </c>
      <c r="CJ93" s="7">
        <v>1430000</v>
      </c>
      <c r="CK93" s="7">
        <v>100</v>
      </c>
      <c r="CL93" s="12" t="s">
        <v>868</v>
      </c>
      <c r="CM93" s="10" t="s">
        <v>866</v>
      </c>
      <c r="CN93">
        <v>2.88</v>
      </c>
      <c r="CO93">
        <f t="shared" si="92"/>
        <v>0.34722222222222221</v>
      </c>
      <c r="CP93" t="str">
        <f t="shared" si="93"/>
        <v>Away Win</v>
      </c>
      <c r="CQ93">
        <f t="shared" si="94"/>
        <v>0</v>
      </c>
      <c r="CR93" t="str">
        <f t="shared" si="95"/>
        <v>2023</v>
      </c>
    </row>
    <row r="94" spans="1:96" ht="15" thickBot="1" x14ac:dyDescent="0.35">
      <c r="A94" s="1">
        <v>93</v>
      </c>
      <c r="B94" s="1" t="s">
        <v>0</v>
      </c>
      <c r="C94" s="2" t="s">
        <v>41</v>
      </c>
      <c r="D94" s="3" t="str">
        <f t="shared" si="116"/>
        <v>NK Rogaška-NK Domžale</v>
      </c>
      <c r="E94" s="4" t="s">
        <v>42</v>
      </c>
      <c r="F94" s="5">
        <v>0.5</v>
      </c>
      <c r="G94" s="6" t="s">
        <v>4</v>
      </c>
      <c r="H94" s="6" t="s">
        <v>9</v>
      </c>
      <c r="I94" s="6" t="s">
        <v>43</v>
      </c>
      <c r="J94" s="1" t="str">
        <f t="shared" si="117"/>
        <v>1:2</v>
      </c>
      <c r="K94" s="1" t="str">
        <f t="shared" si="118"/>
        <v>0:0</v>
      </c>
      <c r="L94" s="1" t="str">
        <f t="shared" si="119"/>
        <v>1</v>
      </c>
      <c r="M94" s="1" t="str">
        <f t="shared" si="120"/>
        <v>2</v>
      </c>
      <c r="N94" s="1">
        <f t="shared" si="90"/>
        <v>3</v>
      </c>
      <c r="O94" s="1">
        <f t="shared" si="91"/>
        <v>-1</v>
      </c>
      <c r="P94" s="1" t="str">
        <f t="shared" si="121"/>
        <v>0</v>
      </c>
      <c r="Q94" s="1" t="str">
        <f t="shared" si="122"/>
        <v>0</v>
      </c>
      <c r="R94" s="1">
        <v>2</v>
      </c>
      <c r="S94" s="1">
        <v>0</v>
      </c>
      <c r="T94" s="1">
        <v>0</v>
      </c>
      <c r="U94" s="1">
        <v>2</v>
      </c>
      <c r="V94" s="1" t="s">
        <v>44</v>
      </c>
      <c r="W94" s="1">
        <v>-7</v>
      </c>
      <c r="X94" s="1">
        <v>0</v>
      </c>
      <c r="Y94" s="1" t="s">
        <v>7</v>
      </c>
      <c r="Z94" s="6" t="s">
        <v>45</v>
      </c>
      <c r="AA94" s="1">
        <v>2</v>
      </c>
      <c r="AB94" s="1">
        <v>1</v>
      </c>
      <c r="AC94" s="1">
        <v>1</v>
      </c>
      <c r="AD94" s="1">
        <v>0</v>
      </c>
      <c r="AE94" s="1" t="s">
        <v>46</v>
      </c>
      <c r="AF94" s="1">
        <v>1</v>
      </c>
      <c r="AG94" s="1">
        <v>4</v>
      </c>
      <c r="AH94" s="1" t="s">
        <v>28</v>
      </c>
      <c r="AI94" s="1" t="s">
        <v>35</v>
      </c>
      <c r="AJ94" s="1">
        <v>0</v>
      </c>
      <c r="AK94" s="1">
        <v>0</v>
      </c>
      <c r="AL94" s="1">
        <v>0</v>
      </c>
      <c r="AM94" s="7" t="s">
        <v>7</v>
      </c>
      <c r="AN94" s="1">
        <v>0</v>
      </c>
      <c r="AO94" s="1">
        <v>0</v>
      </c>
      <c r="AP94" s="1">
        <v>0</v>
      </c>
      <c r="AQ94" s="1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</v>
      </c>
      <c r="AX94" s="9">
        <v>0</v>
      </c>
      <c r="AY94" s="9">
        <v>0</v>
      </c>
      <c r="AZ94" s="10">
        <v>0</v>
      </c>
      <c r="BA94" s="10">
        <v>0</v>
      </c>
      <c r="BB94" s="10">
        <v>0</v>
      </c>
      <c r="BC94" s="10">
        <v>0</v>
      </c>
      <c r="BD94" s="10" t="s">
        <v>6</v>
      </c>
      <c r="BE94" s="10">
        <v>0</v>
      </c>
      <c r="BF94" s="10">
        <v>0</v>
      </c>
      <c r="BG94" s="11" t="s">
        <v>7</v>
      </c>
      <c r="BH94" s="11">
        <v>0</v>
      </c>
      <c r="BI94" s="10">
        <v>1</v>
      </c>
      <c r="BJ94" s="10">
        <v>1</v>
      </c>
      <c r="BK94" s="10">
        <v>0</v>
      </c>
      <c r="BL94" s="10">
        <v>0</v>
      </c>
      <c r="BM94" s="10" t="s">
        <v>34</v>
      </c>
      <c r="BN94" s="10">
        <v>1</v>
      </c>
      <c r="BO94" s="10">
        <v>3</v>
      </c>
      <c r="BP94" s="7" t="s">
        <v>35</v>
      </c>
      <c r="BQ94" s="7" t="s">
        <v>25</v>
      </c>
      <c r="BR94" s="7">
        <v>23.7</v>
      </c>
      <c r="BS94" s="7">
        <v>13</v>
      </c>
      <c r="BT94" s="7">
        <v>148000</v>
      </c>
      <c r="BU94" s="7">
        <v>3700000</v>
      </c>
      <c r="BV94" s="7">
        <v>0</v>
      </c>
      <c r="BW94" s="7">
        <v>46</v>
      </c>
      <c r="BX94" s="7">
        <v>400000</v>
      </c>
      <c r="BY94" s="7">
        <v>42</v>
      </c>
      <c r="BZ94" s="7">
        <v>400000</v>
      </c>
      <c r="CA94" s="7">
        <v>72</v>
      </c>
      <c r="CB94" s="7">
        <v>235</v>
      </c>
      <c r="CC94" s="7">
        <v>9</v>
      </c>
      <c r="CD94" s="7">
        <v>235000</v>
      </c>
      <c r="CE94" s="7">
        <v>5650000</v>
      </c>
      <c r="CF94" s="7">
        <v>0</v>
      </c>
      <c r="CG94" s="7">
        <v>53</v>
      </c>
      <c r="CH94" s="7">
        <v>1430000</v>
      </c>
      <c r="CI94" s="7">
        <v>54</v>
      </c>
      <c r="CJ94" s="7">
        <v>1430000</v>
      </c>
      <c r="CK94" s="7">
        <v>100</v>
      </c>
      <c r="CL94" s="12" t="s">
        <v>868</v>
      </c>
      <c r="CM94" s="10" t="s">
        <v>867</v>
      </c>
      <c r="CN94">
        <v>2.62</v>
      </c>
      <c r="CO94">
        <f t="shared" si="92"/>
        <v>0.38167938931297707</v>
      </c>
      <c r="CP94" t="str">
        <f t="shared" si="93"/>
        <v>Away Win</v>
      </c>
      <c r="CQ94">
        <f t="shared" si="94"/>
        <v>0</v>
      </c>
      <c r="CR94" t="str">
        <f t="shared" si="95"/>
        <v>2023</v>
      </c>
    </row>
    <row r="95" spans="1:96" ht="15" thickBot="1" x14ac:dyDescent="0.35">
      <c r="A95" s="1">
        <v>94</v>
      </c>
      <c r="B95" s="1" t="s">
        <v>0</v>
      </c>
      <c r="C95" s="2" t="s">
        <v>41</v>
      </c>
      <c r="D95" s="3" t="str">
        <f t="shared" ref="D95:D97" si="123">CONCATENATE(G95,"-", H95)</f>
        <v>NK Rogaška-NK Domžale</v>
      </c>
      <c r="E95" s="4" t="s">
        <v>42</v>
      </c>
      <c r="F95" s="5">
        <v>0.5</v>
      </c>
      <c r="G95" s="6" t="s">
        <v>4</v>
      </c>
      <c r="H95" s="6" t="s">
        <v>9</v>
      </c>
      <c r="I95" s="6" t="s">
        <v>43</v>
      </c>
      <c r="J95" s="1" t="str">
        <f t="shared" si="117"/>
        <v>1:2</v>
      </c>
      <c r="K95" s="1" t="str">
        <f t="shared" si="118"/>
        <v>0:0</v>
      </c>
      <c r="L95" s="1" t="str">
        <f t="shared" si="119"/>
        <v>1</v>
      </c>
      <c r="M95" s="1" t="str">
        <f t="shared" si="120"/>
        <v>2</v>
      </c>
      <c r="N95" s="1">
        <f t="shared" si="90"/>
        <v>3</v>
      </c>
      <c r="O95" s="1">
        <f t="shared" si="91"/>
        <v>-1</v>
      </c>
      <c r="P95" s="1" t="str">
        <f t="shared" si="121"/>
        <v>0</v>
      </c>
      <c r="Q95" s="1" t="str">
        <f t="shared" si="122"/>
        <v>0</v>
      </c>
      <c r="R95" s="1">
        <v>2</v>
      </c>
      <c r="S95" s="1">
        <v>0</v>
      </c>
      <c r="T95" s="1">
        <v>0</v>
      </c>
      <c r="U95" s="1">
        <v>2</v>
      </c>
      <c r="V95" s="1" t="s">
        <v>44</v>
      </c>
      <c r="W95" s="1">
        <v>-7</v>
      </c>
      <c r="X95" s="1">
        <v>0</v>
      </c>
      <c r="Y95" s="1" t="s">
        <v>7</v>
      </c>
      <c r="Z95" s="6" t="s">
        <v>45</v>
      </c>
      <c r="AA95" s="1">
        <v>2</v>
      </c>
      <c r="AB95" s="1">
        <v>1</v>
      </c>
      <c r="AC95" s="1">
        <v>1</v>
      </c>
      <c r="AD95" s="1">
        <v>0</v>
      </c>
      <c r="AE95" s="1" t="s">
        <v>46</v>
      </c>
      <c r="AF95" s="1">
        <v>1</v>
      </c>
      <c r="AG95" s="1">
        <v>4</v>
      </c>
      <c r="AH95" s="1" t="s">
        <v>28</v>
      </c>
      <c r="AI95" s="1" t="s">
        <v>35</v>
      </c>
      <c r="AJ95" s="1">
        <v>0</v>
      </c>
      <c r="AK95" s="1">
        <v>0</v>
      </c>
      <c r="AL95" s="1">
        <v>0</v>
      </c>
      <c r="AM95" s="7" t="s">
        <v>7</v>
      </c>
      <c r="AN95" s="1">
        <v>0</v>
      </c>
      <c r="AO95" s="1">
        <v>0</v>
      </c>
      <c r="AP95" s="1">
        <v>0</v>
      </c>
      <c r="AQ95" s="1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9">
        <v>0</v>
      </c>
      <c r="AY95" s="9">
        <v>0</v>
      </c>
      <c r="AZ95" s="10">
        <v>0</v>
      </c>
      <c r="BA95" s="10">
        <v>0</v>
      </c>
      <c r="BB95" s="10">
        <v>0</v>
      </c>
      <c r="BC95" s="10">
        <v>0</v>
      </c>
      <c r="BD95" s="10" t="s">
        <v>6</v>
      </c>
      <c r="BE95" s="10">
        <v>0</v>
      </c>
      <c r="BF95" s="10">
        <v>0</v>
      </c>
      <c r="BG95" s="11" t="s">
        <v>7</v>
      </c>
      <c r="BH95" s="11">
        <v>0</v>
      </c>
      <c r="BI95" s="10">
        <v>1</v>
      </c>
      <c r="BJ95" s="10">
        <v>1</v>
      </c>
      <c r="BK95" s="10">
        <v>0</v>
      </c>
      <c r="BL95" s="10">
        <v>0</v>
      </c>
      <c r="BM95" s="10" t="s">
        <v>34</v>
      </c>
      <c r="BN95" s="10">
        <v>1</v>
      </c>
      <c r="BO95" s="10">
        <v>3</v>
      </c>
      <c r="BP95" s="7" t="s">
        <v>35</v>
      </c>
      <c r="BQ95" s="7" t="s">
        <v>25</v>
      </c>
      <c r="BR95" s="7">
        <v>23.7</v>
      </c>
      <c r="BS95" s="7">
        <v>13</v>
      </c>
      <c r="BT95" s="7">
        <v>148000</v>
      </c>
      <c r="BU95" s="7">
        <v>3700000</v>
      </c>
      <c r="BV95" s="7">
        <v>0</v>
      </c>
      <c r="BW95" s="7">
        <v>46</v>
      </c>
      <c r="BX95" s="7">
        <v>400000</v>
      </c>
      <c r="BY95" s="7">
        <v>42</v>
      </c>
      <c r="BZ95" s="7">
        <v>400000</v>
      </c>
      <c r="CA95" s="7">
        <v>72</v>
      </c>
      <c r="CB95" s="7">
        <v>235</v>
      </c>
      <c r="CC95" s="7">
        <v>9</v>
      </c>
      <c r="CD95" s="7">
        <v>235000</v>
      </c>
      <c r="CE95" s="7">
        <v>5650000</v>
      </c>
      <c r="CF95" s="7">
        <v>0</v>
      </c>
      <c r="CG95" s="7">
        <v>53</v>
      </c>
      <c r="CH95" s="7">
        <v>1430000</v>
      </c>
      <c r="CI95" s="7">
        <v>54</v>
      </c>
      <c r="CJ95" s="7">
        <v>1430000</v>
      </c>
      <c r="CK95" s="7">
        <v>100</v>
      </c>
      <c r="CL95" s="12" t="s">
        <v>870</v>
      </c>
      <c r="CM95" s="10" t="s">
        <v>861</v>
      </c>
      <c r="CN95">
        <v>2.75</v>
      </c>
      <c r="CO95">
        <f t="shared" si="92"/>
        <v>0.36363636363636365</v>
      </c>
      <c r="CP95" t="str">
        <f t="shared" si="93"/>
        <v>Away Win</v>
      </c>
      <c r="CQ95">
        <f t="shared" si="94"/>
        <v>0</v>
      </c>
      <c r="CR95" t="str">
        <f t="shared" si="95"/>
        <v>2023</v>
      </c>
    </row>
    <row r="96" spans="1:96" ht="15" thickBot="1" x14ac:dyDescent="0.35">
      <c r="A96" s="1">
        <v>95</v>
      </c>
      <c r="B96" s="1" t="s">
        <v>0</v>
      </c>
      <c r="C96" s="2" t="s">
        <v>41</v>
      </c>
      <c r="D96" s="3" t="str">
        <f t="shared" si="123"/>
        <v>NK Rogaška-NK Domžale</v>
      </c>
      <c r="E96" s="4" t="s">
        <v>42</v>
      </c>
      <c r="F96" s="5">
        <v>0.5</v>
      </c>
      <c r="G96" s="6" t="s">
        <v>4</v>
      </c>
      <c r="H96" s="6" t="s">
        <v>9</v>
      </c>
      <c r="I96" s="6" t="s">
        <v>43</v>
      </c>
      <c r="J96" s="1" t="str">
        <f t="shared" si="117"/>
        <v>1:2</v>
      </c>
      <c r="K96" s="1" t="str">
        <f t="shared" si="118"/>
        <v>0:0</v>
      </c>
      <c r="L96" s="1" t="str">
        <f t="shared" si="119"/>
        <v>1</v>
      </c>
      <c r="M96" s="1" t="str">
        <f t="shared" si="120"/>
        <v>2</v>
      </c>
      <c r="N96" s="1">
        <f t="shared" si="90"/>
        <v>3</v>
      </c>
      <c r="O96" s="1">
        <f t="shared" si="91"/>
        <v>-1</v>
      </c>
      <c r="P96" s="1" t="str">
        <f t="shared" si="121"/>
        <v>0</v>
      </c>
      <c r="Q96" s="1" t="str">
        <f t="shared" si="122"/>
        <v>0</v>
      </c>
      <c r="R96" s="1">
        <v>2</v>
      </c>
      <c r="S96" s="1">
        <v>0</v>
      </c>
      <c r="T96" s="1">
        <v>0</v>
      </c>
      <c r="U96" s="1">
        <v>2</v>
      </c>
      <c r="V96" s="1" t="s">
        <v>44</v>
      </c>
      <c r="W96" s="1">
        <v>-7</v>
      </c>
      <c r="X96" s="1">
        <v>0</v>
      </c>
      <c r="Y96" s="1" t="s">
        <v>7</v>
      </c>
      <c r="Z96" s="6" t="s">
        <v>45</v>
      </c>
      <c r="AA96" s="1">
        <v>2</v>
      </c>
      <c r="AB96" s="1">
        <v>1</v>
      </c>
      <c r="AC96" s="1">
        <v>1</v>
      </c>
      <c r="AD96" s="1">
        <v>0</v>
      </c>
      <c r="AE96" s="1" t="s">
        <v>46</v>
      </c>
      <c r="AF96" s="1">
        <v>1</v>
      </c>
      <c r="AG96" s="1">
        <v>4</v>
      </c>
      <c r="AH96" s="1" t="s">
        <v>28</v>
      </c>
      <c r="AI96" s="1" t="s">
        <v>35</v>
      </c>
      <c r="AJ96" s="1">
        <v>0</v>
      </c>
      <c r="AK96" s="1">
        <v>0</v>
      </c>
      <c r="AL96" s="1">
        <v>0</v>
      </c>
      <c r="AM96" s="7" t="s">
        <v>7</v>
      </c>
      <c r="AN96" s="1">
        <v>0</v>
      </c>
      <c r="AO96" s="1">
        <v>0</v>
      </c>
      <c r="AP96" s="1">
        <v>0</v>
      </c>
      <c r="AQ96" s="1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9">
        <v>0</v>
      </c>
      <c r="AY96" s="9">
        <v>0</v>
      </c>
      <c r="AZ96" s="10">
        <v>0</v>
      </c>
      <c r="BA96" s="10">
        <v>0</v>
      </c>
      <c r="BB96" s="10">
        <v>0</v>
      </c>
      <c r="BC96" s="10">
        <v>0</v>
      </c>
      <c r="BD96" s="10" t="s">
        <v>6</v>
      </c>
      <c r="BE96" s="10">
        <v>0</v>
      </c>
      <c r="BF96" s="10">
        <v>0</v>
      </c>
      <c r="BG96" s="11" t="s">
        <v>7</v>
      </c>
      <c r="BH96" s="11">
        <v>0</v>
      </c>
      <c r="BI96" s="10">
        <v>1</v>
      </c>
      <c r="BJ96" s="10">
        <v>1</v>
      </c>
      <c r="BK96" s="10">
        <v>0</v>
      </c>
      <c r="BL96" s="10">
        <v>0</v>
      </c>
      <c r="BM96" s="10" t="s">
        <v>34</v>
      </c>
      <c r="BN96" s="10">
        <v>1</v>
      </c>
      <c r="BO96" s="10">
        <v>3</v>
      </c>
      <c r="BP96" s="7" t="s">
        <v>35</v>
      </c>
      <c r="BQ96" s="7" t="s">
        <v>25</v>
      </c>
      <c r="BR96" s="7">
        <v>23.7</v>
      </c>
      <c r="BS96" s="7">
        <v>13</v>
      </c>
      <c r="BT96" s="7">
        <v>148000</v>
      </c>
      <c r="BU96" s="7">
        <v>3700000</v>
      </c>
      <c r="BV96" s="7">
        <v>0</v>
      </c>
      <c r="BW96" s="7">
        <v>46</v>
      </c>
      <c r="BX96" s="7">
        <v>400000</v>
      </c>
      <c r="BY96" s="7">
        <v>42</v>
      </c>
      <c r="BZ96" s="7">
        <v>400000</v>
      </c>
      <c r="CA96" s="7">
        <v>72</v>
      </c>
      <c r="CB96" s="7">
        <v>235</v>
      </c>
      <c r="CC96" s="7">
        <v>9</v>
      </c>
      <c r="CD96" s="7">
        <v>235000</v>
      </c>
      <c r="CE96" s="7">
        <v>5650000</v>
      </c>
      <c r="CF96" s="7">
        <v>0</v>
      </c>
      <c r="CG96" s="7">
        <v>53</v>
      </c>
      <c r="CH96" s="7">
        <v>1430000</v>
      </c>
      <c r="CI96" s="7">
        <v>54</v>
      </c>
      <c r="CJ96" s="7">
        <v>1430000</v>
      </c>
      <c r="CK96" s="7">
        <v>100</v>
      </c>
      <c r="CL96" s="12" t="s">
        <v>870</v>
      </c>
      <c r="CM96" s="10" t="s">
        <v>866</v>
      </c>
      <c r="CN96">
        <v>3.48</v>
      </c>
      <c r="CO96">
        <f t="shared" si="92"/>
        <v>0.28735632183908044</v>
      </c>
      <c r="CP96" t="str">
        <f t="shared" si="93"/>
        <v>Away Win</v>
      </c>
      <c r="CQ96">
        <f t="shared" si="94"/>
        <v>0</v>
      </c>
      <c r="CR96" t="str">
        <f t="shared" si="95"/>
        <v>2023</v>
      </c>
    </row>
    <row r="97" spans="1:96" ht="15" thickBot="1" x14ac:dyDescent="0.35">
      <c r="A97" s="1">
        <v>96</v>
      </c>
      <c r="B97" s="1" t="s">
        <v>0</v>
      </c>
      <c r="C97" s="2" t="s">
        <v>41</v>
      </c>
      <c r="D97" s="3" t="str">
        <f t="shared" si="123"/>
        <v>NK Rogaška-NK Domžale</v>
      </c>
      <c r="E97" s="4" t="s">
        <v>42</v>
      </c>
      <c r="F97" s="5">
        <v>0.5</v>
      </c>
      <c r="G97" s="6" t="s">
        <v>4</v>
      </c>
      <c r="H97" s="6" t="s">
        <v>9</v>
      </c>
      <c r="I97" s="6" t="s">
        <v>43</v>
      </c>
      <c r="J97" s="1" t="str">
        <f t="shared" si="117"/>
        <v>1:2</v>
      </c>
      <c r="K97" s="1" t="str">
        <f t="shared" si="118"/>
        <v>0:0</v>
      </c>
      <c r="L97" s="1" t="str">
        <f t="shared" si="119"/>
        <v>1</v>
      </c>
      <c r="M97" s="1" t="str">
        <f t="shared" si="120"/>
        <v>2</v>
      </c>
      <c r="N97" s="1">
        <f t="shared" si="90"/>
        <v>3</v>
      </c>
      <c r="O97" s="1">
        <f t="shared" si="91"/>
        <v>-1</v>
      </c>
      <c r="P97" s="1" t="str">
        <f t="shared" si="121"/>
        <v>0</v>
      </c>
      <c r="Q97" s="1" t="str">
        <f t="shared" si="122"/>
        <v>0</v>
      </c>
      <c r="R97" s="1">
        <v>2</v>
      </c>
      <c r="S97" s="1">
        <v>0</v>
      </c>
      <c r="T97" s="1">
        <v>0</v>
      </c>
      <c r="U97" s="1">
        <v>2</v>
      </c>
      <c r="V97" s="1" t="s">
        <v>44</v>
      </c>
      <c r="W97" s="1">
        <v>-7</v>
      </c>
      <c r="X97" s="1">
        <v>0</v>
      </c>
      <c r="Y97" s="1" t="s">
        <v>7</v>
      </c>
      <c r="Z97" s="6" t="s">
        <v>45</v>
      </c>
      <c r="AA97" s="1">
        <v>2</v>
      </c>
      <c r="AB97" s="1">
        <v>1</v>
      </c>
      <c r="AC97" s="1">
        <v>1</v>
      </c>
      <c r="AD97" s="1">
        <v>0</v>
      </c>
      <c r="AE97" s="1" t="s">
        <v>46</v>
      </c>
      <c r="AF97" s="1">
        <v>1</v>
      </c>
      <c r="AG97" s="1">
        <v>4</v>
      </c>
      <c r="AH97" s="1" t="s">
        <v>28</v>
      </c>
      <c r="AI97" s="1" t="s">
        <v>35</v>
      </c>
      <c r="AJ97" s="1">
        <v>0</v>
      </c>
      <c r="AK97" s="1">
        <v>0</v>
      </c>
      <c r="AL97" s="1">
        <v>0</v>
      </c>
      <c r="AM97" s="7" t="s">
        <v>7</v>
      </c>
      <c r="AN97" s="1">
        <v>0</v>
      </c>
      <c r="AO97" s="1">
        <v>0</v>
      </c>
      <c r="AP97" s="1">
        <v>0</v>
      </c>
      <c r="AQ97" s="1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9">
        <v>0</v>
      </c>
      <c r="AY97" s="9">
        <v>0</v>
      </c>
      <c r="AZ97" s="10">
        <v>0</v>
      </c>
      <c r="BA97" s="10">
        <v>0</v>
      </c>
      <c r="BB97" s="10">
        <v>0</v>
      </c>
      <c r="BC97" s="10">
        <v>0</v>
      </c>
      <c r="BD97" s="10" t="s">
        <v>6</v>
      </c>
      <c r="BE97" s="10">
        <v>0</v>
      </c>
      <c r="BF97" s="10">
        <v>0</v>
      </c>
      <c r="BG97" s="11" t="s">
        <v>7</v>
      </c>
      <c r="BH97" s="11">
        <v>0</v>
      </c>
      <c r="BI97" s="10">
        <v>1</v>
      </c>
      <c r="BJ97" s="10">
        <v>1</v>
      </c>
      <c r="BK97" s="10">
        <v>0</v>
      </c>
      <c r="BL97" s="10">
        <v>0</v>
      </c>
      <c r="BM97" s="10" t="s">
        <v>34</v>
      </c>
      <c r="BN97" s="10">
        <v>1</v>
      </c>
      <c r="BO97" s="10">
        <v>3</v>
      </c>
      <c r="BP97" s="7" t="s">
        <v>35</v>
      </c>
      <c r="BQ97" s="7" t="s">
        <v>25</v>
      </c>
      <c r="BR97" s="7">
        <v>23.7</v>
      </c>
      <c r="BS97" s="7">
        <v>13</v>
      </c>
      <c r="BT97" s="7">
        <v>148000</v>
      </c>
      <c r="BU97" s="7">
        <v>3700000</v>
      </c>
      <c r="BV97" s="7">
        <v>0</v>
      </c>
      <c r="BW97" s="7">
        <v>46</v>
      </c>
      <c r="BX97" s="7">
        <v>400000</v>
      </c>
      <c r="BY97" s="7">
        <v>42</v>
      </c>
      <c r="BZ97" s="7">
        <v>400000</v>
      </c>
      <c r="CA97" s="7">
        <v>72</v>
      </c>
      <c r="CB97" s="7">
        <v>235</v>
      </c>
      <c r="CC97" s="7">
        <v>9</v>
      </c>
      <c r="CD97" s="7">
        <v>235000</v>
      </c>
      <c r="CE97" s="7">
        <v>5650000</v>
      </c>
      <c r="CF97" s="7">
        <v>0</v>
      </c>
      <c r="CG97" s="7">
        <v>53</v>
      </c>
      <c r="CH97" s="7">
        <v>1430000</v>
      </c>
      <c r="CI97" s="7">
        <v>54</v>
      </c>
      <c r="CJ97" s="7">
        <v>1430000</v>
      </c>
      <c r="CK97" s="7">
        <v>100</v>
      </c>
      <c r="CL97" s="12" t="s">
        <v>870</v>
      </c>
      <c r="CM97" s="10" t="s">
        <v>867</v>
      </c>
      <c r="CN97">
        <v>3.3</v>
      </c>
      <c r="CO97">
        <f t="shared" si="92"/>
        <v>0.30303030303030304</v>
      </c>
      <c r="CP97" t="str">
        <f t="shared" si="93"/>
        <v>Away Win</v>
      </c>
      <c r="CQ97">
        <f t="shared" si="94"/>
        <v>0</v>
      </c>
      <c r="CR97" t="str">
        <f t="shared" si="95"/>
        <v>2023</v>
      </c>
    </row>
    <row r="98" spans="1:96" ht="15" thickBot="1" x14ac:dyDescent="0.35">
      <c r="A98" s="1">
        <v>97</v>
      </c>
      <c r="B98" s="1" t="s">
        <v>0</v>
      </c>
      <c r="C98" s="2" t="s">
        <v>41</v>
      </c>
      <c r="D98" s="3" t="str">
        <f t="shared" ref="D98:D100" si="124">CONCATENATE(G98, "-", H98)</f>
        <v>NK Rogaška-NK Domžale</v>
      </c>
      <c r="E98" s="40" t="s">
        <v>42</v>
      </c>
      <c r="F98" s="5">
        <v>0.5</v>
      </c>
      <c r="G98" s="6" t="s">
        <v>4</v>
      </c>
      <c r="H98" s="6" t="s">
        <v>9</v>
      </c>
      <c r="I98" s="6" t="s">
        <v>43</v>
      </c>
      <c r="J98" s="1" t="str">
        <f t="shared" si="117"/>
        <v>1:2</v>
      </c>
      <c r="K98" s="1" t="str">
        <f t="shared" si="118"/>
        <v>0:0</v>
      </c>
      <c r="L98" s="1" t="str">
        <f t="shared" si="119"/>
        <v>1</v>
      </c>
      <c r="M98" s="1" t="str">
        <f t="shared" si="120"/>
        <v>2</v>
      </c>
      <c r="N98" s="1">
        <f t="shared" si="90"/>
        <v>3</v>
      </c>
      <c r="O98" s="1">
        <f t="shared" si="91"/>
        <v>-1</v>
      </c>
      <c r="P98" s="1" t="str">
        <f t="shared" si="121"/>
        <v>0</v>
      </c>
      <c r="Q98" s="1" t="str">
        <f t="shared" si="122"/>
        <v>0</v>
      </c>
      <c r="R98" s="1">
        <v>2</v>
      </c>
      <c r="S98" s="1">
        <v>0</v>
      </c>
      <c r="T98" s="1">
        <v>0</v>
      </c>
      <c r="U98" s="1">
        <v>2</v>
      </c>
      <c r="V98" s="1" t="s">
        <v>44</v>
      </c>
      <c r="W98" s="1">
        <v>-7</v>
      </c>
      <c r="X98" s="1">
        <v>0</v>
      </c>
      <c r="Y98" s="1" t="s">
        <v>7</v>
      </c>
      <c r="Z98" s="6" t="s">
        <v>45</v>
      </c>
      <c r="AA98" s="1">
        <v>2</v>
      </c>
      <c r="AB98" s="1">
        <v>1</v>
      </c>
      <c r="AC98" s="1">
        <v>1</v>
      </c>
      <c r="AD98" s="1">
        <v>0</v>
      </c>
      <c r="AE98" s="1" t="s">
        <v>46</v>
      </c>
      <c r="AF98" s="1">
        <v>1</v>
      </c>
      <c r="AG98" s="1">
        <v>4</v>
      </c>
      <c r="AH98" s="1" t="s">
        <v>28</v>
      </c>
      <c r="AI98" s="1" t="s">
        <v>35</v>
      </c>
      <c r="AJ98" s="1">
        <v>0</v>
      </c>
      <c r="AK98" s="1">
        <v>0</v>
      </c>
      <c r="AL98" s="1">
        <v>0</v>
      </c>
      <c r="AM98" s="7" t="s">
        <v>7</v>
      </c>
      <c r="AN98" s="1">
        <v>0</v>
      </c>
      <c r="AO98" s="1">
        <v>0</v>
      </c>
      <c r="AP98" s="1">
        <v>0</v>
      </c>
      <c r="AQ98" s="1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9">
        <v>0</v>
      </c>
      <c r="AY98" s="9">
        <v>0</v>
      </c>
      <c r="AZ98" s="10">
        <v>0</v>
      </c>
      <c r="BA98" s="10">
        <v>0</v>
      </c>
      <c r="BB98" s="10">
        <v>0</v>
      </c>
      <c r="BC98" s="10">
        <v>0</v>
      </c>
      <c r="BD98" s="10" t="s">
        <v>6</v>
      </c>
      <c r="BE98" s="10">
        <v>0</v>
      </c>
      <c r="BF98" s="10">
        <v>0</v>
      </c>
      <c r="BG98" s="11" t="s">
        <v>7</v>
      </c>
      <c r="BH98" s="11">
        <v>0</v>
      </c>
      <c r="BI98" s="10">
        <v>1</v>
      </c>
      <c r="BJ98" s="10">
        <v>1</v>
      </c>
      <c r="BK98" s="10">
        <v>0</v>
      </c>
      <c r="BL98" s="10">
        <v>0</v>
      </c>
      <c r="BM98" s="10" t="s">
        <v>34</v>
      </c>
      <c r="BN98" s="10">
        <v>1</v>
      </c>
      <c r="BO98" s="10">
        <v>3</v>
      </c>
      <c r="BP98" s="7" t="s">
        <v>35</v>
      </c>
      <c r="BQ98" s="7" t="s">
        <v>25</v>
      </c>
      <c r="BR98" s="7">
        <v>23.7</v>
      </c>
      <c r="BS98" s="7">
        <v>13</v>
      </c>
      <c r="BT98" s="7">
        <v>148000</v>
      </c>
      <c r="BU98" s="7">
        <v>3700000</v>
      </c>
      <c r="BV98" s="7">
        <v>0</v>
      </c>
      <c r="BW98" s="7">
        <v>46</v>
      </c>
      <c r="BX98" s="7">
        <v>400000</v>
      </c>
      <c r="BY98" s="7">
        <v>42</v>
      </c>
      <c r="BZ98" s="7">
        <v>400000</v>
      </c>
      <c r="CA98" s="7">
        <v>72</v>
      </c>
      <c r="CB98" s="7">
        <v>235</v>
      </c>
      <c r="CC98" s="7">
        <v>9</v>
      </c>
      <c r="CD98" s="7">
        <v>235000</v>
      </c>
      <c r="CE98" s="7">
        <v>5650000</v>
      </c>
      <c r="CF98" s="7">
        <v>0</v>
      </c>
      <c r="CG98" s="7">
        <v>53</v>
      </c>
      <c r="CH98" s="7">
        <v>1430000</v>
      </c>
      <c r="CI98" s="7">
        <v>54</v>
      </c>
      <c r="CJ98" s="7">
        <v>1430000</v>
      </c>
      <c r="CK98" s="7">
        <v>100</v>
      </c>
      <c r="CL98" s="12" t="s">
        <v>871</v>
      </c>
      <c r="CM98" s="10" t="s">
        <v>861</v>
      </c>
      <c r="CN98">
        <v>2.0699999999999998</v>
      </c>
      <c r="CO98">
        <f t="shared" si="92"/>
        <v>0.48309178743961356</v>
      </c>
      <c r="CP98" t="str">
        <f t="shared" si="93"/>
        <v>Away Win</v>
      </c>
      <c r="CQ98">
        <f t="shared" si="94"/>
        <v>1</v>
      </c>
      <c r="CR98" t="str">
        <f t="shared" si="95"/>
        <v>2023</v>
      </c>
    </row>
    <row r="99" spans="1:96" ht="15" thickBot="1" x14ac:dyDescent="0.35">
      <c r="A99" s="1">
        <v>98</v>
      </c>
      <c r="B99" s="1" t="s">
        <v>0</v>
      </c>
      <c r="C99" s="2" t="s">
        <v>41</v>
      </c>
      <c r="D99" s="3" t="str">
        <f t="shared" si="124"/>
        <v>NK Rogaška-NK Domžale</v>
      </c>
      <c r="E99" s="40" t="s">
        <v>42</v>
      </c>
      <c r="F99" s="5">
        <v>0.5</v>
      </c>
      <c r="G99" s="6" t="s">
        <v>4</v>
      </c>
      <c r="H99" s="6" t="s">
        <v>9</v>
      </c>
      <c r="I99" s="6" t="s">
        <v>43</v>
      </c>
      <c r="J99" s="1" t="str">
        <f t="shared" si="117"/>
        <v>1:2</v>
      </c>
      <c r="K99" s="1" t="str">
        <f t="shared" si="118"/>
        <v>0:0</v>
      </c>
      <c r="L99" s="1" t="str">
        <f t="shared" si="119"/>
        <v>1</v>
      </c>
      <c r="M99" s="1" t="str">
        <f t="shared" si="120"/>
        <v>2</v>
      </c>
      <c r="N99" s="1">
        <f t="shared" si="90"/>
        <v>3</v>
      </c>
      <c r="O99" s="1">
        <f t="shared" si="91"/>
        <v>-1</v>
      </c>
      <c r="P99" s="1" t="str">
        <f t="shared" si="121"/>
        <v>0</v>
      </c>
      <c r="Q99" s="1" t="str">
        <f t="shared" si="122"/>
        <v>0</v>
      </c>
      <c r="R99" s="1">
        <v>2</v>
      </c>
      <c r="S99" s="1">
        <v>0</v>
      </c>
      <c r="T99" s="1">
        <v>0</v>
      </c>
      <c r="U99" s="1">
        <v>2</v>
      </c>
      <c r="V99" s="1" t="s">
        <v>44</v>
      </c>
      <c r="W99" s="1">
        <v>-7</v>
      </c>
      <c r="X99" s="1">
        <v>0</v>
      </c>
      <c r="Y99" s="1" t="s">
        <v>7</v>
      </c>
      <c r="Z99" s="6" t="s">
        <v>45</v>
      </c>
      <c r="AA99" s="1">
        <v>2</v>
      </c>
      <c r="AB99" s="1">
        <v>1</v>
      </c>
      <c r="AC99" s="1">
        <v>1</v>
      </c>
      <c r="AD99" s="1">
        <v>0</v>
      </c>
      <c r="AE99" s="1" t="s">
        <v>46</v>
      </c>
      <c r="AF99" s="1">
        <v>1</v>
      </c>
      <c r="AG99" s="1">
        <v>4</v>
      </c>
      <c r="AH99" s="1" t="s">
        <v>28</v>
      </c>
      <c r="AI99" s="1" t="s">
        <v>35</v>
      </c>
      <c r="AJ99" s="1">
        <v>0</v>
      </c>
      <c r="AK99" s="1">
        <v>0</v>
      </c>
      <c r="AL99" s="1">
        <v>0</v>
      </c>
      <c r="AM99" s="7" t="s">
        <v>7</v>
      </c>
      <c r="AN99" s="1">
        <v>0</v>
      </c>
      <c r="AO99" s="1">
        <v>0</v>
      </c>
      <c r="AP99" s="1">
        <v>0</v>
      </c>
      <c r="AQ99" s="1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9">
        <v>0</v>
      </c>
      <c r="AY99" s="9">
        <v>0</v>
      </c>
      <c r="AZ99" s="10">
        <v>0</v>
      </c>
      <c r="BA99" s="10">
        <v>0</v>
      </c>
      <c r="BB99" s="10">
        <v>0</v>
      </c>
      <c r="BC99" s="10">
        <v>0</v>
      </c>
      <c r="BD99" s="10" t="s">
        <v>6</v>
      </c>
      <c r="BE99" s="10">
        <v>0</v>
      </c>
      <c r="BF99" s="10">
        <v>0</v>
      </c>
      <c r="BG99" s="11" t="s">
        <v>7</v>
      </c>
      <c r="BH99" s="11">
        <v>0</v>
      </c>
      <c r="BI99" s="10">
        <v>1</v>
      </c>
      <c r="BJ99" s="10">
        <v>1</v>
      </c>
      <c r="BK99" s="10">
        <v>0</v>
      </c>
      <c r="BL99" s="10">
        <v>0</v>
      </c>
      <c r="BM99" s="10" t="s">
        <v>34</v>
      </c>
      <c r="BN99" s="10">
        <v>1</v>
      </c>
      <c r="BO99" s="10">
        <v>3</v>
      </c>
      <c r="BP99" s="7" t="s">
        <v>35</v>
      </c>
      <c r="BQ99" s="7" t="s">
        <v>25</v>
      </c>
      <c r="BR99" s="7">
        <v>23.7</v>
      </c>
      <c r="BS99" s="7">
        <v>13</v>
      </c>
      <c r="BT99" s="7">
        <v>148000</v>
      </c>
      <c r="BU99" s="7">
        <v>3700000</v>
      </c>
      <c r="BV99" s="7">
        <v>0</v>
      </c>
      <c r="BW99" s="7">
        <v>46</v>
      </c>
      <c r="BX99" s="7">
        <v>400000</v>
      </c>
      <c r="BY99" s="7">
        <v>42</v>
      </c>
      <c r="BZ99" s="7">
        <v>400000</v>
      </c>
      <c r="CA99" s="7">
        <v>72</v>
      </c>
      <c r="CB99" s="7">
        <v>235</v>
      </c>
      <c r="CC99" s="7">
        <v>9</v>
      </c>
      <c r="CD99" s="7">
        <v>235000</v>
      </c>
      <c r="CE99" s="7">
        <v>5650000</v>
      </c>
      <c r="CF99" s="7">
        <v>0</v>
      </c>
      <c r="CG99" s="7">
        <v>53</v>
      </c>
      <c r="CH99" s="7">
        <v>1430000</v>
      </c>
      <c r="CI99" s="7">
        <v>54</v>
      </c>
      <c r="CJ99" s="7">
        <v>1430000</v>
      </c>
      <c r="CK99" s="7">
        <v>100</v>
      </c>
      <c r="CL99" s="12" t="s">
        <v>871</v>
      </c>
      <c r="CM99" s="10" t="s">
        <v>866</v>
      </c>
      <c r="CN99">
        <v>2.31</v>
      </c>
      <c r="CO99">
        <f t="shared" si="92"/>
        <v>0.4329004329004329</v>
      </c>
      <c r="CP99" t="str">
        <f t="shared" si="93"/>
        <v>Away Win</v>
      </c>
      <c r="CQ99">
        <f t="shared" si="94"/>
        <v>1</v>
      </c>
      <c r="CR99" t="str">
        <f t="shared" si="95"/>
        <v>2023</v>
      </c>
    </row>
    <row r="100" spans="1:96" ht="15" thickBot="1" x14ac:dyDescent="0.35">
      <c r="A100" s="1">
        <v>99</v>
      </c>
      <c r="B100" s="1" t="s">
        <v>0</v>
      </c>
      <c r="C100" s="2" t="s">
        <v>41</v>
      </c>
      <c r="D100" s="3" t="str">
        <f t="shared" si="124"/>
        <v>NK Rogaška-NK Domžale</v>
      </c>
      <c r="E100" s="40" t="s">
        <v>42</v>
      </c>
      <c r="F100" s="5">
        <v>0.5</v>
      </c>
      <c r="G100" s="6" t="s">
        <v>4</v>
      </c>
      <c r="H100" s="6" t="s">
        <v>9</v>
      </c>
      <c r="I100" s="6" t="s">
        <v>43</v>
      </c>
      <c r="J100" s="1" t="str">
        <f t="shared" si="117"/>
        <v>1:2</v>
      </c>
      <c r="K100" s="1" t="str">
        <f t="shared" si="118"/>
        <v>0:0</v>
      </c>
      <c r="L100" s="1" t="str">
        <f t="shared" si="119"/>
        <v>1</v>
      </c>
      <c r="M100" s="1" t="str">
        <f t="shared" si="120"/>
        <v>2</v>
      </c>
      <c r="N100" s="1">
        <f t="shared" si="90"/>
        <v>3</v>
      </c>
      <c r="O100" s="1">
        <f t="shared" si="91"/>
        <v>-1</v>
      </c>
      <c r="P100" s="1" t="str">
        <f t="shared" si="121"/>
        <v>0</v>
      </c>
      <c r="Q100" s="1" t="str">
        <f t="shared" si="122"/>
        <v>0</v>
      </c>
      <c r="R100" s="1">
        <v>2</v>
      </c>
      <c r="S100" s="1">
        <v>0</v>
      </c>
      <c r="T100" s="1">
        <v>0</v>
      </c>
      <c r="U100" s="1">
        <v>2</v>
      </c>
      <c r="V100" s="1" t="s">
        <v>44</v>
      </c>
      <c r="W100" s="1">
        <v>-7</v>
      </c>
      <c r="X100" s="1">
        <v>0</v>
      </c>
      <c r="Y100" s="1" t="s">
        <v>7</v>
      </c>
      <c r="Z100" s="6" t="s">
        <v>45</v>
      </c>
      <c r="AA100" s="1">
        <v>2</v>
      </c>
      <c r="AB100" s="1">
        <v>1</v>
      </c>
      <c r="AC100" s="1">
        <v>1</v>
      </c>
      <c r="AD100" s="1">
        <v>0</v>
      </c>
      <c r="AE100" s="1" t="s">
        <v>46</v>
      </c>
      <c r="AF100" s="1">
        <v>1</v>
      </c>
      <c r="AG100" s="1">
        <v>4</v>
      </c>
      <c r="AH100" s="1" t="s">
        <v>28</v>
      </c>
      <c r="AI100" s="1" t="s">
        <v>35</v>
      </c>
      <c r="AJ100" s="1">
        <v>0</v>
      </c>
      <c r="AK100" s="1">
        <v>0</v>
      </c>
      <c r="AL100" s="1">
        <v>0</v>
      </c>
      <c r="AM100" s="7" t="s">
        <v>7</v>
      </c>
      <c r="AN100" s="1">
        <v>0</v>
      </c>
      <c r="AO100" s="1">
        <v>0</v>
      </c>
      <c r="AP100" s="1">
        <v>0</v>
      </c>
      <c r="AQ100" s="1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9">
        <v>0</v>
      </c>
      <c r="AY100" s="9">
        <v>0</v>
      </c>
      <c r="AZ100" s="10">
        <v>0</v>
      </c>
      <c r="BA100" s="10">
        <v>0</v>
      </c>
      <c r="BB100" s="10">
        <v>0</v>
      </c>
      <c r="BC100" s="10">
        <v>0</v>
      </c>
      <c r="BD100" s="10" t="s">
        <v>6</v>
      </c>
      <c r="BE100" s="10">
        <v>0</v>
      </c>
      <c r="BF100" s="10">
        <v>0</v>
      </c>
      <c r="BG100" s="11" t="s">
        <v>7</v>
      </c>
      <c r="BH100" s="11">
        <v>0</v>
      </c>
      <c r="BI100" s="10">
        <v>1</v>
      </c>
      <c r="BJ100" s="10">
        <v>1</v>
      </c>
      <c r="BK100" s="10">
        <v>0</v>
      </c>
      <c r="BL100" s="10">
        <v>0</v>
      </c>
      <c r="BM100" s="10" t="s">
        <v>34</v>
      </c>
      <c r="BN100" s="10">
        <v>1</v>
      </c>
      <c r="BO100" s="10">
        <v>3</v>
      </c>
      <c r="BP100" s="7" t="s">
        <v>35</v>
      </c>
      <c r="BQ100" s="7" t="s">
        <v>25</v>
      </c>
      <c r="BR100" s="7">
        <v>23.7</v>
      </c>
      <c r="BS100" s="7">
        <v>13</v>
      </c>
      <c r="BT100" s="7">
        <v>148000</v>
      </c>
      <c r="BU100" s="7">
        <v>3700000</v>
      </c>
      <c r="BV100" s="7">
        <v>0</v>
      </c>
      <c r="BW100" s="7">
        <v>46</v>
      </c>
      <c r="BX100" s="7">
        <v>400000</v>
      </c>
      <c r="BY100" s="7">
        <v>42</v>
      </c>
      <c r="BZ100" s="7">
        <v>400000</v>
      </c>
      <c r="CA100" s="7">
        <v>72</v>
      </c>
      <c r="CB100" s="7">
        <v>235</v>
      </c>
      <c r="CC100" s="7">
        <v>9</v>
      </c>
      <c r="CD100" s="7">
        <v>235000</v>
      </c>
      <c r="CE100" s="7">
        <v>5650000</v>
      </c>
      <c r="CF100" s="7">
        <v>0</v>
      </c>
      <c r="CG100" s="7">
        <v>53</v>
      </c>
      <c r="CH100" s="7">
        <v>1430000</v>
      </c>
      <c r="CI100" s="7">
        <v>54</v>
      </c>
      <c r="CJ100" s="7">
        <v>1430000</v>
      </c>
      <c r="CK100" s="7">
        <v>100</v>
      </c>
      <c r="CL100" s="12" t="s">
        <v>871</v>
      </c>
      <c r="CM100" s="10" t="s">
        <v>867</v>
      </c>
      <c r="CN100">
        <v>2.25</v>
      </c>
      <c r="CO100">
        <f t="shared" si="92"/>
        <v>0.44444444444444442</v>
      </c>
      <c r="CP100" t="str">
        <f t="shared" si="93"/>
        <v>Away Win</v>
      </c>
      <c r="CQ100">
        <f t="shared" si="94"/>
        <v>1</v>
      </c>
      <c r="CR100" t="str">
        <f t="shared" si="95"/>
        <v>2023</v>
      </c>
    </row>
    <row r="101" spans="1:96" x14ac:dyDescent="0.3">
      <c r="A101" s="1">
        <v>100</v>
      </c>
      <c r="B101" s="1" t="s">
        <v>0</v>
      </c>
      <c r="C101" s="2" t="s">
        <v>41</v>
      </c>
      <c r="D101" s="3" t="str">
        <f t="shared" si="0"/>
        <v>NK Radomlje-Olimpija Ljubljana</v>
      </c>
      <c r="E101" s="4" t="s">
        <v>42</v>
      </c>
      <c r="F101" s="5">
        <v>0.6875</v>
      </c>
      <c r="G101" s="6" t="s">
        <v>15</v>
      </c>
      <c r="H101" s="6" t="s">
        <v>12</v>
      </c>
      <c r="I101" s="6" t="s">
        <v>47</v>
      </c>
      <c r="J101" s="1" t="str">
        <f t="shared" si="1"/>
        <v>0:2</v>
      </c>
      <c r="K101" s="1" t="str">
        <f t="shared" si="2"/>
        <v>0:0</v>
      </c>
      <c r="L101" s="1" t="str">
        <f t="shared" si="3"/>
        <v>0</v>
      </c>
      <c r="M101" s="1" t="str">
        <f t="shared" si="4"/>
        <v>2</v>
      </c>
      <c r="N101" s="1">
        <f t="shared" si="90"/>
        <v>2</v>
      </c>
      <c r="O101" s="1">
        <f t="shared" si="91"/>
        <v>-2</v>
      </c>
      <c r="P101" s="1" t="str">
        <f t="shared" si="5"/>
        <v>0</v>
      </c>
      <c r="Q101" s="1" t="str">
        <f t="shared" si="6"/>
        <v>0</v>
      </c>
      <c r="R101" s="1">
        <v>2</v>
      </c>
      <c r="S101" s="1">
        <v>0</v>
      </c>
      <c r="T101" s="1">
        <v>0</v>
      </c>
      <c r="U101" s="1">
        <v>2</v>
      </c>
      <c r="V101" s="1" t="s">
        <v>48</v>
      </c>
      <c r="W101" s="1">
        <v>-5</v>
      </c>
      <c r="X101" s="1">
        <v>0</v>
      </c>
      <c r="Y101" s="1" t="s">
        <v>7</v>
      </c>
      <c r="Z101" s="6" t="s">
        <v>49</v>
      </c>
      <c r="AA101" s="1">
        <v>2</v>
      </c>
      <c r="AB101" s="1">
        <v>1</v>
      </c>
      <c r="AC101" s="1">
        <v>0</v>
      </c>
      <c r="AD101" s="1">
        <v>1</v>
      </c>
      <c r="AE101" s="1" t="s">
        <v>50</v>
      </c>
      <c r="AF101" s="1">
        <v>4</v>
      </c>
      <c r="AG101" s="1">
        <v>3</v>
      </c>
      <c r="AH101" s="1" t="s">
        <v>51</v>
      </c>
      <c r="AI101" s="1" t="s">
        <v>25</v>
      </c>
      <c r="AJ101" s="1">
        <v>0</v>
      </c>
      <c r="AK101" s="1">
        <v>0</v>
      </c>
      <c r="AL101" s="1">
        <v>0</v>
      </c>
      <c r="AM101" s="7" t="s">
        <v>7</v>
      </c>
      <c r="AN101" s="1">
        <v>0</v>
      </c>
      <c r="AO101" s="1">
        <v>0</v>
      </c>
      <c r="AP101" s="1">
        <v>0</v>
      </c>
      <c r="AQ101" s="1">
        <v>0</v>
      </c>
      <c r="AR101" s="9">
        <v>0</v>
      </c>
      <c r="AS101" s="9">
        <v>0</v>
      </c>
      <c r="AT101" s="9">
        <v>0</v>
      </c>
      <c r="AU101" s="9">
        <v>0</v>
      </c>
      <c r="AV101" s="9">
        <v>0</v>
      </c>
      <c r="AW101" s="9">
        <v>0</v>
      </c>
      <c r="AX101" s="9">
        <v>0</v>
      </c>
      <c r="AY101" s="9">
        <v>0</v>
      </c>
      <c r="AZ101" s="10">
        <v>1</v>
      </c>
      <c r="BA101" s="10">
        <v>0</v>
      </c>
      <c r="BB101" s="10">
        <v>0</v>
      </c>
      <c r="BC101" s="10">
        <v>1</v>
      </c>
      <c r="BD101" s="10" t="s">
        <v>27</v>
      </c>
      <c r="BE101" s="10">
        <v>-4</v>
      </c>
      <c r="BF101" s="10">
        <v>0</v>
      </c>
      <c r="BG101" s="11" t="s">
        <v>7</v>
      </c>
      <c r="BH101" s="11">
        <v>4</v>
      </c>
      <c r="BI101" s="10">
        <v>1</v>
      </c>
      <c r="BJ101" s="10">
        <v>0</v>
      </c>
      <c r="BK101" s="10">
        <v>0</v>
      </c>
      <c r="BL101" s="10">
        <v>1</v>
      </c>
      <c r="BM101" s="10" t="s">
        <v>30</v>
      </c>
      <c r="BN101" s="10">
        <v>-1</v>
      </c>
      <c r="BO101" s="10">
        <v>0</v>
      </c>
      <c r="BP101" s="7" t="s">
        <v>26</v>
      </c>
      <c r="BQ101" s="7" t="s">
        <v>25</v>
      </c>
      <c r="BR101" s="7">
        <v>24</v>
      </c>
      <c r="BS101" s="7">
        <v>13</v>
      </c>
      <c r="BT101" s="7">
        <v>156000</v>
      </c>
      <c r="BU101" s="7">
        <v>4200000</v>
      </c>
      <c r="BV101" s="7">
        <v>0</v>
      </c>
      <c r="BW101" s="7">
        <v>54</v>
      </c>
      <c r="BX101" s="7">
        <v>500000</v>
      </c>
      <c r="BY101" s="7">
        <v>50</v>
      </c>
      <c r="BZ101" s="7">
        <v>500000</v>
      </c>
      <c r="CA101" s="7">
        <v>97</v>
      </c>
      <c r="CB101" s="7">
        <v>237</v>
      </c>
      <c r="CC101" s="7">
        <v>19</v>
      </c>
      <c r="CD101" s="7">
        <v>400000</v>
      </c>
      <c r="CE101" s="7">
        <v>11600000</v>
      </c>
      <c r="CF101" s="7">
        <v>100000</v>
      </c>
      <c r="CG101" s="7">
        <v>45</v>
      </c>
      <c r="CH101" s="7">
        <v>2600000</v>
      </c>
      <c r="CI101" s="7">
        <v>46</v>
      </c>
      <c r="CJ101" s="7">
        <v>2500000</v>
      </c>
      <c r="CK101" s="7">
        <v>75</v>
      </c>
      <c r="CL101" s="12" t="s">
        <v>868</v>
      </c>
      <c r="CM101" s="10" t="s">
        <v>861</v>
      </c>
      <c r="CN101">
        <v>4.4800000000000004</v>
      </c>
      <c r="CO101">
        <f t="shared" si="92"/>
        <v>0.2232142857142857</v>
      </c>
      <c r="CP101" t="str">
        <f t="shared" si="93"/>
        <v>Away Win</v>
      </c>
      <c r="CQ101">
        <f t="shared" si="94"/>
        <v>0</v>
      </c>
      <c r="CR101" t="str">
        <f t="shared" si="95"/>
        <v>2023</v>
      </c>
    </row>
    <row r="102" spans="1:96" x14ac:dyDescent="0.3">
      <c r="A102" s="1">
        <v>101</v>
      </c>
      <c r="B102" s="1" t="s">
        <v>0</v>
      </c>
      <c r="C102" s="2" t="s">
        <v>41</v>
      </c>
      <c r="D102" s="3" t="str">
        <f t="shared" ref="D102:D103" si="125">CONCATENATE(G102, "-", H102)</f>
        <v>NK Radomlje-Olimpija Ljubljana</v>
      </c>
      <c r="E102" s="4" t="s">
        <v>42</v>
      </c>
      <c r="F102" s="5">
        <v>0.6875</v>
      </c>
      <c r="G102" s="6" t="s">
        <v>15</v>
      </c>
      <c r="H102" s="6" t="s">
        <v>12</v>
      </c>
      <c r="I102" s="6" t="s">
        <v>47</v>
      </c>
      <c r="J102" s="1" t="str">
        <f t="shared" ref="J102:J109" si="126">LEFT(I102, FIND(" (", I102) - 1)</f>
        <v>0:2</v>
      </c>
      <c r="K102" s="1" t="str">
        <f t="shared" ref="K102:K109" si="127">MID(I102, FIND("(", I102) + 1, FIND(")", I102) - FIND("(", I102) - 1)</f>
        <v>0:0</v>
      </c>
      <c r="L102" s="1" t="str">
        <f t="shared" ref="L102:L109" si="128">LEFT(J102, FIND(":", J102) - 1)</f>
        <v>0</v>
      </c>
      <c r="M102" s="1" t="str">
        <f t="shared" ref="M102:M109" si="129">RIGHT(J102, LEN(J102) - FIND(":", J102))</f>
        <v>2</v>
      </c>
      <c r="N102" s="1">
        <f t="shared" si="90"/>
        <v>2</v>
      </c>
      <c r="O102" s="1">
        <f t="shared" si="91"/>
        <v>-2</v>
      </c>
      <c r="P102" s="1" t="str">
        <f t="shared" ref="P102:P109" si="130">LEFT(K102, FIND(":", K102) - 1)</f>
        <v>0</v>
      </c>
      <c r="Q102" s="1" t="str">
        <f t="shared" ref="Q102:Q109" si="131">RIGHT(K102, LEN(K102) - FIND(":", K102))</f>
        <v>0</v>
      </c>
      <c r="R102" s="1">
        <v>2</v>
      </c>
      <c r="S102" s="1">
        <v>0</v>
      </c>
      <c r="T102" s="1">
        <v>0</v>
      </c>
      <c r="U102" s="1">
        <v>2</v>
      </c>
      <c r="V102" s="1" t="s">
        <v>48</v>
      </c>
      <c r="W102" s="1">
        <v>-5</v>
      </c>
      <c r="X102" s="1">
        <v>0</v>
      </c>
      <c r="Y102" s="1" t="s">
        <v>7</v>
      </c>
      <c r="Z102" s="6" t="s">
        <v>49</v>
      </c>
      <c r="AA102" s="1">
        <v>2</v>
      </c>
      <c r="AB102" s="1">
        <v>1</v>
      </c>
      <c r="AC102" s="1">
        <v>0</v>
      </c>
      <c r="AD102" s="1">
        <v>1</v>
      </c>
      <c r="AE102" s="1" t="s">
        <v>50</v>
      </c>
      <c r="AF102" s="1">
        <v>4</v>
      </c>
      <c r="AG102" s="1">
        <v>3</v>
      </c>
      <c r="AH102" s="1" t="s">
        <v>51</v>
      </c>
      <c r="AI102" s="1" t="s">
        <v>25</v>
      </c>
      <c r="AJ102" s="1">
        <v>0</v>
      </c>
      <c r="AK102" s="1">
        <v>0</v>
      </c>
      <c r="AL102" s="1">
        <v>0</v>
      </c>
      <c r="AM102" s="7" t="s">
        <v>7</v>
      </c>
      <c r="AN102" s="1">
        <v>0</v>
      </c>
      <c r="AO102" s="1">
        <v>0</v>
      </c>
      <c r="AP102" s="1">
        <v>0</v>
      </c>
      <c r="AQ102" s="1">
        <v>0</v>
      </c>
      <c r="AR102" s="9">
        <v>0</v>
      </c>
      <c r="AS102" s="9">
        <v>0</v>
      </c>
      <c r="AT102" s="9">
        <v>0</v>
      </c>
      <c r="AU102" s="9">
        <v>0</v>
      </c>
      <c r="AV102" s="9">
        <v>0</v>
      </c>
      <c r="AW102" s="9">
        <v>0</v>
      </c>
      <c r="AX102" s="9">
        <v>0</v>
      </c>
      <c r="AY102" s="9">
        <v>0</v>
      </c>
      <c r="AZ102" s="10">
        <v>1</v>
      </c>
      <c r="BA102" s="10">
        <v>0</v>
      </c>
      <c r="BB102" s="10">
        <v>0</v>
      </c>
      <c r="BC102" s="10">
        <v>1</v>
      </c>
      <c r="BD102" s="10" t="s">
        <v>27</v>
      </c>
      <c r="BE102" s="10">
        <v>-4</v>
      </c>
      <c r="BF102" s="10">
        <v>0</v>
      </c>
      <c r="BG102" s="11" t="s">
        <v>7</v>
      </c>
      <c r="BH102" s="11">
        <v>4</v>
      </c>
      <c r="BI102" s="10">
        <v>1</v>
      </c>
      <c r="BJ102" s="10">
        <v>0</v>
      </c>
      <c r="BK102" s="10">
        <v>0</v>
      </c>
      <c r="BL102" s="10">
        <v>1</v>
      </c>
      <c r="BM102" s="10" t="s">
        <v>30</v>
      </c>
      <c r="BN102" s="10">
        <v>-1</v>
      </c>
      <c r="BO102" s="10">
        <v>0</v>
      </c>
      <c r="BP102" s="7" t="s">
        <v>26</v>
      </c>
      <c r="BQ102" s="7" t="s">
        <v>25</v>
      </c>
      <c r="BR102" s="7">
        <v>24</v>
      </c>
      <c r="BS102" s="7">
        <v>13</v>
      </c>
      <c r="BT102" s="7">
        <v>156000</v>
      </c>
      <c r="BU102" s="7">
        <v>4200000</v>
      </c>
      <c r="BV102" s="7">
        <v>0</v>
      </c>
      <c r="BW102" s="7">
        <v>54</v>
      </c>
      <c r="BX102" s="7">
        <v>500000</v>
      </c>
      <c r="BY102" s="7">
        <v>50</v>
      </c>
      <c r="BZ102" s="7">
        <v>500000</v>
      </c>
      <c r="CA102" s="7">
        <v>97</v>
      </c>
      <c r="CB102" s="7">
        <v>237</v>
      </c>
      <c r="CC102" s="7">
        <v>19</v>
      </c>
      <c r="CD102" s="7">
        <v>400000</v>
      </c>
      <c r="CE102" s="7">
        <v>11600000</v>
      </c>
      <c r="CF102" s="7">
        <v>100000</v>
      </c>
      <c r="CG102" s="7">
        <v>45</v>
      </c>
      <c r="CH102" s="7">
        <v>2600000</v>
      </c>
      <c r="CI102" s="7">
        <v>46</v>
      </c>
      <c r="CJ102" s="7">
        <v>2500000</v>
      </c>
      <c r="CK102" s="7">
        <v>75</v>
      </c>
      <c r="CL102" s="12" t="s">
        <v>868</v>
      </c>
      <c r="CM102" s="10" t="s">
        <v>866</v>
      </c>
      <c r="CN102">
        <v>4.88</v>
      </c>
      <c r="CO102">
        <f t="shared" si="92"/>
        <v>0.20491803278688525</v>
      </c>
      <c r="CP102" t="str">
        <f t="shared" si="93"/>
        <v>Away Win</v>
      </c>
      <c r="CQ102">
        <f t="shared" si="94"/>
        <v>0</v>
      </c>
      <c r="CR102" t="str">
        <f t="shared" si="95"/>
        <v>2023</v>
      </c>
    </row>
    <row r="103" spans="1:96" x14ac:dyDescent="0.3">
      <c r="A103" s="1">
        <v>102</v>
      </c>
      <c r="B103" s="1" t="s">
        <v>0</v>
      </c>
      <c r="C103" s="2" t="s">
        <v>41</v>
      </c>
      <c r="D103" s="3" t="str">
        <f t="shared" si="125"/>
        <v>NK Radomlje-Olimpija Ljubljana</v>
      </c>
      <c r="E103" s="4" t="s">
        <v>42</v>
      </c>
      <c r="F103" s="5">
        <v>0.6875</v>
      </c>
      <c r="G103" s="6" t="s">
        <v>15</v>
      </c>
      <c r="H103" s="6" t="s">
        <v>12</v>
      </c>
      <c r="I103" s="6" t="s">
        <v>47</v>
      </c>
      <c r="J103" s="1" t="str">
        <f t="shared" si="126"/>
        <v>0:2</v>
      </c>
      <c r="K103" s="1" t="str">
        <f t="shared" si="127"/>
        <v>0:0</v>
      </c>
      <c r="L103" s="1" t="str">
        <f t="shared" si="128"/>
        <v>0</v>
      </c>
      <c r="M103" s="1" t="str">
        <f t="shared" si="129"/>
        <v>2</v>
      </c>
      <c r="N103" s="1">
        <f t="shared" si="90"/>
        <v>2</v>
      </c>
      <c r="O103" s="1">
        <f t="shared" si="91"/>
        <v>-2</v>
      </c>
      <c r="P103" s="1" t="str">
        <f t="shared" si="130"/>
        <v>0</v>
      </c>
      <c r="Q103" s="1" t="str">
        <f t="shared" si="131"/>
        <v>0</v>
      </c>
      <c r="R103" s="1">
        <v>2</v>
      </c>
      <c r="S103" s="1">
        <v>0</v>
      </c>
      <c r="T103" s="1">
        <v>0</v>
      </c>
      <c r="U103" s="1">
        <v>2</v>
      </c>
      <c r="V103" s="1" t="s">
        <v>48</v>
      </c>
      <c r="W103" s="1">
        <v>-5</v>
      </c>
      <c r="X103" s="1">
        <v>0</v>
      </c>
      <c r="Y103" s="1" t="s">
        <v>7</v>
      </c>
      <c r="Z103" s="6" t="s">
        <v>49</v>
      </c>
      <c r="AA103" s="1">
        <v>2</v>
      </c>
      <c r="AB103" s="1">
        <v>1</v>
      </c>
      <c r="AC103" s="1">
        <v>0</v>
      </c>
      <c r="AD103" s="1">
        <v>1</v>
      </c>
      <c r="AE103" s="1" t="s">
        <v>50</v>
      </c>
      <c r="AF103" s="1">
        <v>4</v>
      </c>
      <c r="AG103" s="1">
        <v>3</v>
      </c>
      <c r="AH103" s="1" t="s">
        <v>51</v>
      </c>
      <c r="AI103" s="1" t="s">
        <v>25</v>
      </c>
      <c r="AJ103" s="1">
        <v>0</v>
      </c>
      <c r="AK103" s="1">
        <v>0</v>
      </c>
      <c r="AL103" s="1">
        <v>0</v>
      </c>
      <c r="AM103" s="7" t="s">
        <v>7</v>
      </c>
      <c r="AN103" s="1">
        <v>0</v>
      </c>
      <c r="AO103" s="1">
        <v>0</v>
      </c>
      <c r="AP103" s="1">
        <v>0</v>
      </c>
      <c r="AQ103" s="1">
        <v>0</v>
      </c>
      <c r="AR103" s="9">
        <v>0</v>
      </c>
      <c r="AS103" s="9">
        <v>0</v>
      </c>
      <c r="AT103" s="9">
        <v>0</v>
      </c>
      <c r="AU103" s="9">
        <v>0</v>
      </c>
      <c r="AV103" s="9">
        <v>0</v>
      </c>
      <c r="AW103" s="9">
        <v>0</v>
      </c>
      <c r="AX103" s="9">
        <v>0</v>
      </c>
      <c r="AY103" s="9">
        <v>0</v>
      </c>
      <c r="AZ103" s="10">
        <v>1</v>
      </c>
      <c r="BA103" s="10">
        <v>0</v>
      </c>
      <c r="BB103" s="10">
        <v>0</v>
      </c>
      <c r="BC103" s="10">
        <v>1</v>
      </c>
      <c r="BD103" s="10" t="s">
        <v>27</v>
      </c>
      <c r="BE103" s="10">
        <v>-4</v>
      </c>
      <c r="BF103" s="10">
        <v>0</v>
      </c>
      <c r="BG103" s="11" t="s">
        <v>7</v>
      </c>
      <c r="BH103" s="11">
        <v>4</v>
      </c>
      <c r="BI103" s="10">
        <v>1</v>
      </c>
      <c r="BJ103" s="10">
        <v>0</v>
      </c>
      <c r="BK103" s="10">
        <v>0</v>
      </c>
      <c r="BL103" s="10">
        <v>1</v>
      </c>
      <c r="BM103" s="10" t="s">
        <v>30</v>
      </c>
      <c r="BN103" s="10">
        <v>-1</v>
      </c>
      <c r="BO103" s="10">
        <v>0</v>
      </c>
      <c r="BP103" s="7" t="s">
        <v>26</v>
      </c>
      <c r="BQ103" s="7" t="s">
        <v>25</v>
      </c>
      <c r="BR103" s="7">
        <v>24</v>
      </c>
      <c r="BS103" s="7">
        <v>13</v>
      </c>
      <c r="BT103" s="7">
        <v>156000</v>
      </c>
      <c r="BU103" s="7">
        <v>4200000</v>
      </c>
      <c r="BV103" s="7">
        <v>0</v>
      </c>
      <c r="BW103" s="7">
        <v>54</v>
      </c>
      <c r="BX103" s="7">
        <v>500000</v>
      </c>
      <c r="BY103" s="7">
        <v>50</v>
      </c>
      <c r="BZ103" s="7">
        <v>500000</v>
      </c>
      <c r="CA103" s="7">
        <v>97</v>
      </c>
      <c r="CB103" s="7">
        <v>237</v>
      </c>
      <c r="CC103" s="7">
        <v>19</v>
      </c>
      <c r="CD103" s="7">
        <v>400000</v>
      </c>
      <c r="CE103" s="7">
        <v>11600000</v>
      </c>
      <c r="CF103" s="7">
        <v>100000</v>
      </c>
      <c r="CG103" s="7">
        <v>45</v>
      </c>
      <c r="CH103" s="7">
        <v>2600000</v>
      </c>
      <c r="CI103" s="7">
        <v>46</v>
      </c>
      <c r="CJ103" s="7">
        <v>2500000</v>
      </c>
      <c r="CK103" s="7">
        <v>75</v>
      </c>
      <c r="CL103" s="12" t="s">
        <v>868</v>
      </c>
      <c r="CM103" s="10" t="s">
        <v>867</v>
      </c>
      <c r="CN103">
        <v>4.5</v>
      </c>
      <c r="CO103">
        <f t="shared" si="92"/>
        <v>0.22222222222222221</v>
      </c>
      <c r="CP103" t="str">
        <f t="shared" si="93"/>
        <v>Away Win</v>
      </c>
      <c r="CQ103">
        <f t="shared" si="94"/>
        <v>0</v>
      </c>
      <c r="CR103" t="str">
        <f t="shared" si="95"/>
        <v>2023</v>
      </c>
    </row>
    <row r="104" spans="1:96" x14ac:dyDescent="0.3">
      <c r="A104" s="1">
        <v>103</v>
      </c>
      <c r="B104" s="1" t="s">
        <v>0</v>
      </c>
      <c r="C104" s="2" t="s">
        <v>41</v>
      </c>
      <c r="D104" s="3" t="str">
        <f t="shared" ref="D104:D106" si="132">CONCATENATE(G104,"-", H104)</f>
        <v>NK Radomlje-Olimpija Ljubljana</v>
      </c>
      <c r="E104" s="4" t="s">
        <v>42</v>
      </c>
      <c r="F104" s="5">
        <v>0.6875</v>
      </c>
      <c r="G104" s="6" t="s">
        <v>15</v>
      </c>
      <c r="H104" s="6" t="s">
        <v>12</v>
      </c>
      <c r="I104" s="6" t="s">
        <v>47</v>
      </c>
      <c r="J104" s="1" t="str">
        <f t="shared" si="126"/>
        <v>0:2</v>
      </c>
      <c r="K104" s="1" t="str">
        <f t="shared" si="127"/>
        <v>0:0</v>
      </c>
      <c r="L104" s="1" t="str">
        <f t="shared" si="128"/>
        <v>0</v>
      </c>
      <c r="M104" s="1" t="str">
        <f t="shared" si="129"/>
        <v>2</v>
      </c>
      <c r="N104" s="1">
        <f t="shared" si="90"/>
        <v>2</v>
      </c>
      <c r="O104" s="1">
        <f t="shared" si="91"/>
        <v>-2</v>
      </c>
      <c r="P104" s="1" t="str">
        <f t="shared" si="130"/>
        <v>0</v>
      </c>
      <c r="Q104" s="1" t="str">
        <f t="shared" si="131"/>
        <v>0</v>
      </c>
      <c r="R104" s="1">
        <v>2</v>
      </c>
      <c r="S104" s="1">
        <v>0</v>
      </c>
      <c r="T104" s="1">
        <v>0</v>
      </c>
      <c r="U104" s="1">
        <v>2</v>
      </c>
      <c r="V104" s="1" t="s">
        <v>48</v>
      </c>
      <c r="W104" s="1">
        <v>-5</v>
      </c>
      <c r="X104" s="1">
        <v>0</v>
      </c>
      <c r="Y104" s="1" t="s">
        <v>7</v>
      </c>
      <c r="Z104" s="6" t="s">
        <v>49</v>
      </c>
      <c r="AA104" s="1">
        <v>2</v>
      </c>
      <c r="AB104" s="1">
        <v>1</v>
      </c>
      <c r="AC104" s="1">
        <v>0</v>
      </c>
      <c r="AD104" s="1">
        <v>1</v>
      </c>
      <c r="AE104" s="1" t="s">
        <v>50</v>
      </c>
      <c r="AF104" s="1">
        <v>4</v>
      </c>
      <c r="AG104" s="1">
        <v>3</v>
      </c>
      <c r="AH104" s="1" t="s">
        <v>51</v>
      </c>
      <c r="AI104" s="1" t="s">
        <v>25</v>
      </c>
      <c r="AJ104" s="1">
        <v>0</v>
      </c>
      <c r="AK104" s="1">
        <v>0</v>
      </c>
      <c r="AL104" s="1">
        <v>0</v>
      </c>
      <c r="AM104" s="7" t="s">
        <v>7</v>
      </c>
      <c r="AN104" s="1">
        <v>0</v>
      </c>
      <c r="AO104" s="1">
        <v>0</v>
      </c>
      <c r="AP104" s="1">
        <v>0</v>
      </c>
      <c r="AQ104" s="1">
        <v>0</v>
      </c>
      <c r="AR104" s="9">
        <v>0</v>
      </c>
      <c r="AS104" s="9">
        <v>0</v>
      </c>
      <c r="AT104" s="9">
        <v>0</v>
      </c>
      <c r="AU104" s="9">
        <v>0</v>
      </c>
      <c r="AV104" s="9">
        <v>0</v>
      </c>
      <c r="AW104" s="9">
        <v>0</v>
      </c>
      <c r="AX104" s="9">
        <v>0</v>
      </c>
      <c r="AY104" s="9">
        <v>0</v>
      </c>
      <c r="AZ104" s="10">
        <v>1</v>
      </c>
      <c r="BA104" s="10">
        <v>0</v>
      </c>
      <c r="BB104" s="10">
        <v>0</v>
      </c>
      <c r="BC104" s="10">
        <v>1</v>
      </c>
      <c r="BD104" s="10" t="s">
        <v>27</v>
      </c>
      <c r="BE104" s="10">
        <v>-4</v>
      </c>
      <c r="BF104" s="10">
        <v>0</v>
      </c>
      <c r="BG104" s="11" t="s">
        <v>7</v>
      </c>
      <c r="BH104" s="11">
        <v>4</v>
      </c>
      <c r="BI104" s="10">
        <v>1</v>
      </c>
      <c r="BJ104" s="10">
        <v>0</v>
      </c>
      <c r="BK104" s="10">
        <v>0</v>
      </c>
      <c r="BL104" s="10">
        <v>1</v>
      </c>
      <c r="BM104" s="10" t="s">
        <v>30</v>
      </c>
      <c r="BN104" s="10">
        <v>-1</v>
      </c>
      <c r="BO104" s="10">
        <v>0</v>
      </c>
      <c r="BP104" s="7" t="s">
        <v>26</v>
      </c>
      <c r="BQ104" s="7" t="s">
        <v>25</v>
      </c>
      <c r="BR104" s="7">
        <v>24</v>
      </c>
      <c r="BS104" s="7">
        <v>13</v>
      </c>
      <c r="BT104" s="7">
        <v>156000</v>
      </c>
      <c r="BU104" s="7">
        <v>4200000</v>
      </c>
      <c r="BV104" s="7">
        <v>0</v>
      </c>
      <c r="BW104" s="7">
        <v>54</v>
      </c>
      <c r="BX104" s="7">
        <v>500000</v>
      </c>
      <c r="BY104" s="7">
        <v>50</v>
      </c>
      <c r="BZ104" s="7">
        <v>500000</v>
      </c>
      <c r="CA104" s="7">
        <v>97</v>
      </c>
      <c r="CB104" s="7">
        <v>237</v>
      </c>
      <c r="CC104" s="7">
        <v>19</v>
      </c>
      <c r="CD104" s="7">
        <v>400000</v>
      </c>
      <c r="CE104" s="7">
        <v>11600000</v>
      </c>
      <c r="CF104" s="7">
        <v>100000</v>
      </c>
      <c r="CG104" s="7">
        <v>45</v>
      </c>
      <c r="CH104" s="7">
        <v>2600000</v>
      </c>
      <c r="CI104" s="7">
        <v>46</v>
      </c>
      <c r="CJ104" s="7">
        <v>2500000</v>
      </c>
      <c r="CK104" s="7">
        <v>75</v>
      </c>
      <c r="CL104" s="12" t="s">
        <v>870</v>
      </c>
      <c r="CM104" s="10" t="s">
        <v>861</v>
      </c>
      <c r="CN104">
        <v>3.62</v>
      </c>
      <c r="CO104">
        <f t="shared" si="92"/>
        <v>0.27624309392265195</v>
      </c>
      <c r="CP104" t="str">
        <f t="shared" si="93"/>
        <v>Away Win</v>
      </c>
      <c r="CQ104">
        <f t="shared" si="94"/>
        <v>0</v>
      </c>
      <c r="CR104" t="str">
        <f t="shared" si="95"/>
        <v>2023</v>
      </c>
    </row>
    <row r="105" spans="1:96" x14ac:dyDescent="0.3">
      <c r="A105" s="1">
        <v>104</v>
      </c>
      <c r="B105" s="1" t="s">
        <v>0</v>
      </c>
      <c r="C105" s="2" t="s">
        <v>41</v>
      </c>
      <c r="D105" s="3" t="str">
        <f t="shared" si="132"/>
        <v>NK Radomlje-Olimpija Ljubljana</v>
      </c>
      <c r="E105" s="4" t="s">
        <v>42</v>
      </c>
      <c r="F105" s="5">
        <v>0.6875</v>
      </c>
      <c r="G105" s="6" t="s">
        <v>15</v>
      </c>
      <c r="H105" s="6" t="s">
        <v>12</v>
      </c>
      <c r="I105" s="6" t="s">
        <v>47</v>
      </c>
      <c r="J105" s="1" t="str">
        <f t="shared" si="126"/>
        <v>0:2</v>
      </c>
      <c r="K105" s="1" t="str">
        <f t="shared" si="127"/>
        <v>0:0</v>
      </c>
      <c r="L105" s="1" t="str">
        <f t="shared" si="128"/>
        <v>0</v>
      </c>
      <c r="M105" s="1" t="str">
        <f t="shared" si="129"/>
        <v>2</v>
      </c>
      <c r="N105" s="1">
        <f t="shared" si="90"/>
        <v>2</v>
      </c>
      <c r="O105" s="1">
        <f t="shared" si="91"/>
        <v>-2</v>
      </c>
      <c r="P105" s="1" t="str">
        <f t="shared" si="130"/>
        <v>0</v>
      </c>
      <c r="Q105" s="1" t="str">
        <f t="shared" si="131"/>
        <v>0</v>
      </c>
      <c r="R105" s="1">
        <v>2</v>
      </c>
      <c r="S105" s="1">
        <v>0</v>
      </c>
      <c r="T105" s="1">
        <v>0</v>
      </c>
      <c r="U105" s="1">
        <v>2</v>
      </c>
      <c r="V105" s="1" t="s">
        <v>48</v>
      </c>
      <c r="W105" s="1">
        <v>-5</v>
      </c>
      <c r="X105" s="1">
        <v>0</v>
      </c>
      <c r="Y105" s="1" t="s">
        <v>7</v>
      </c>
      <c r="Z105" s="6" t="s">
        <v>49</v>
      </c>
      <c r="AA105" s="1">
        <v>2</v>
      </c>
      <c r="AB105" s="1">
        <v>1</v>
      </c>
      <c r="AC105" s="1">
        <v>0</v>
      </c>
      <c r="AD105" s="1">
        <v>1</v>
      </c>
      <c r="AE105" s="1" t="s">
        <v>50</v>
      </c>
      <c r="AF105" s="1">
        <v>4</v>
      </c>
      <c r="AG105" s="1">
        <v>3</v>
      </c>
      <c r="AH105" s="1" t="s">
        <v>51</v>
      </c>
      <c r="AI105" s="1" t="s">
        <v>25</v>
      </c>
      <c r="AJ105" s="1">
        <v>0</v>
      </c>
      <c r="AK105" s="1">
        <v>0</v>
      </c>
      <c r="AL105" s="1">
        <v>0</v>
      </c>
      <c r="AM105" s="7" t="s">
        <v>7</v>
      </c>
      <c r="AN105" s="1">
        <v>0</v>
      </c>
      <c r="AO105" s="1">
        <v>0</v>
      </c>
      <c r="AP105" s="1">
        <v>0</v>
      </c>
      <c r="AQ105" s="1">
        <v>0</v>
      </c>
      <c r="AR105" s="9">
        <v>0</v>
      </c>
      <c r="AS105" s="9">
        <v>0</v>
      </c>
      <c r="AT105" s="9">
        <v>0</v>
      </c>
      <c r="AU105" s="9">
        <v>0</v>
      </c>
      <c r="AV105" s="9">
        <v>0</v>
      </c>
      <c r="AW105" s="9">
        <v>0</v>
      </c>
      <c r="AX105" s="9">
        <v>0</v>
      </c>
      <c r="AY105" s="9">
        <v>0</v>
      </c>
      <c r="AZ105" s="10">
        <v>1</v>
      </c>
      <c r="BA105" s="10">
        <v>0</v>
      </c>
      <c r="BB105" s="10">
        <v>0</v>
      </c>
      <c r="BC105" s="10">
        <v>1</v>
      </c>
      <c r="BD105" s="10" t="s">
        <v>27</v>
      </c>
      <c r="BE105" s="10">
        <v>-4</v>
      </c>
      <c r="BF105" s="10">
        <v>0</v>
      </c>
      <c r="BG105" s="11" t="s">
        <v>7</v>
      </c>
      <c r="BH105" s="11">
        <v>4</v>
      </c>
      <c r="BI105" s="10">
        <v>1</v>
      </c>
      <c r="BJ105" s="10">
        <v>0</v>
      </c>
      <c r="BK105" s="10">
        <v>0</v>
      </c>
      <c r="BL105" s="10">
        <v>1</v>
      </c>
      <c r="BM105" s="10" t="s">
        <v>30</v>
      </c>
      <c r="BN105" s="10">
        <v>-1</v>
      </c>
      <c r="BO105" s="10">
        <v>0</v>
      </c>
      <c r="BP105" s="7" t="s">
        <v>26</v>
      </c>
      <c r="BQ105" s="7" t="s">
        <v>25</v>
      </c>
      <c r="BR105" s="7">
        <v>24</v>
      </c>
      <c r="BS105" s="7">
        <v>13</v>
      </c>
      <c r="BT105" s="7">
        <v>156000</v>
      </c>
      <c r="BU105" s="7">
        <v>4200000</v>
      </c>
      <c r="BV105" s="7">
        <v>0</v>
      </c>
      <c r="BW105" s="7">
        <v>54</v>
      </c>
      <c r="BX105" s="7">
        <v>500000</v>
      </c>
      <c r="BY105" s="7">
        <v>50</v>
      </c>
      <c r="BZ105" s="7">
        <v>500000</v>
      </c>
      <c r="CA105" s="7">
        <v>97</v>
      </c>
      <c r="CB105" s="7">
        <v>237</v>
      </c>
      <c r="CC105" s="7">
        <v>19</v>
      </c>
      <c r="CD105" s="7">
        <v>400000</v>
      </c>
      <c r="CE105" s="7">
        <v>11600000</v>
      </c>
      <c r="CF105" s="7">
        <v>100000</v>
      </c>
      <c r="CG105" s="7">
        <v>45</v>
      </c>
      <c r="CH105" s="7">
        <v>2600000</v>
      </c>
      <c r="CI105" s="7">
        <v>46</v>
      </c>
      <c r="CJ105" s="7">
        <v>2500000</v>
      </c>
      <c r="CK105" s="7">
        <v>75</v>
      </c>
      <c r="CL105" s="12" t="s">
        <v>870</v>
      </c>
      <c r="CM105" s="10" t="s">
        <v>866</v>
      </c>
      <c r="CN105">
        <v>4</v>
      </c>
      <c r="CO105">
        <f t="shared" si="92"/>
        <v>0.25</v>
      </c>
      <c r="CP105" t="str">
        <f t="shared" si="93"/>
        <v>Away Win</v>
      </c>
      <c r="CQ105">
        <f t="shared" si="94"/>
        <v>0</v>
      </c>
      <c r="CR105" t="str">
        <f t="shared" si="95"/>
        <v>2023</v>
      </c>
    </row>
    <row r="106" spans="1:96" x14ac:dyDescent="0.3">
      <c r="A106" s="1">
        <v>105</v>
      </c>
      <c r="B106" s="1" t="s">
        <v>0</v>
      </c>
      <c r="C106" s="2" t="s">
        <v>41</v>
      </c>
      <c r="D106" s="3" t="str">
        <f t="shared" si="132"/>
        <v>NK Radomlje-Olimpija Ljubljana</v>
      </c>
      <c r="E106" s="4" t="s">
        <v>42</v>
      </c>
      <c r="F106" s="5">
        <v>0.6875</v>
      </c>
      <c r="G106" s="6" t="s">
        <v>15</v>
      </c>
      <c r="H106" s="6" t="s">
        <v>12</v>
      </c>
      <c r="I106" s="6" t="s">
        <v>47</v>
      </c>
      <c r="J106" s="1" t="str">
        <f t="shared" si="126"/>
        <v>0:2</v>
      </c>
      <c r="K106" s="1" t="str">
        <f t="shared" si="127"/>
        <v>0:0</v>
      </c>
      <c r="L106" s="1" t="str">
        <f t="shared" si="128"/>
        <v>0</v>
      </c>
      <c r="M106" s="1" t="str">
        <f t="shared" si="129"/>
        <v>2</v>
      </c>
      <c r="N106" s="1">
        <f t="shared" si="90"/>
        <v>2</v>
      </c>
      <c r="O106" s="1">
        <f t="shared" si="91"/>
        <v>-2</v>
      </c>
      <c r="P106" s="1" t="str">
        <f t="shared" si="130"/>
        <v>0</v>
      </c>
      <c r="Q106" s="1" t="str">
        <f t="shared" si="131"/>
        <v>0</v>
      </c>
      <c r="R106" s="1">
        <v>2</v>
      </c>
      <c r="S106" s="1">
        <v>0</v>
      </c>
      <c r="T106" s="1">
        <v>0</v>
      </c>
      <c r="U106" s="1">
        <v>2</v>
      </c>
      <c r="V106" s="1" t="s">
        <v>48</v>
      </c>
      <c r="W106" s="1">
        <v>-5</v>
      </c>
      <c r="X106" s="1">
        <v>0</v>
      </c>
      <c r="Y106" s="1" t="s">
        <v>7</v>
      </c>
      <c r="Z106" s="6" t="s">
        <v>49</v>
      </c>
      <c r="AA106" s="1">
        <v>2</v>
      </c>
      <c r="AB106" s="1">
        <v>1</v>
      </c>
      <c r="AC106" s="1">
        <v>0</v>
      </c>
      <c r="AD106" s="1">
        <v>1</v>
      </c>
      <c r="AE106" s="1" t="s">
        <v>50</v>
      </c>
      <c r="AF106" s="1">
        <v>4</v>
      </c>
      <c r="AG106" s="1">
        <v>3</v>
      </c>
      <c r="AH106" s="1" t="s">
        <v>51</v>
      </c>
      <c r="AI106" s="1" t="s">
        <v>25</v>
      </c>
      <c r="AJ106" s="1">
        <v>0</v>
      </c>
      <c r="AK106" s="1">
        <v>0</v>
      </c>
      <c r="AL106" s="1">
        <v>0</v>
      </c>
      <c r="AM106" s="7" t="s">
        <v>7</v>
      </c>
      <c r="AN106" s="1">
        <v>0</v>
      </c>
      <c r="AO106" s="1">
        <v>0</v>
      </c>
      <c r="AP106" s="1">
        <v>0</v>
      </c>
      <c r="AQ106" s="1">
        <v>0</v>
      </c>
      <c r="AR106" s="9">
        <v>0</v>
      </c>
      <c r="AS106" s="9">
        <v>0</v>
      </c>
      <c r="AT106" s="9">
        <v>0</v>
      </c>
      <c r="AU106" s="9">
        <v>0</v>
      </c>
      <c r="AV106" s="9">
        <v>0</v>
      </c>
      <c r="AW106" s="9">
        <v>0</v>
      </c>
      <c r="AX106" s="9">
        <v>0</v>
      </c>
      <c r="AY106" s="9">
        <v>0</v>
      </c>
      <c r="AZ106" s="10">
        <v>1</v>
      </c>
      <c r="BA106" s="10">
        <v>0</v>
      </c>
      <c r="BB106" s="10">
        <v>0</v>
      </c>
      <c r="BC106" s="10">
        <v>1</v>
      </c>
      <c r="BD106" s="10" t="s">
        <v>27</v>
      </c>
      <c r="BE106" s="10">
        <v>-4</v>
      </c>
      <c r="BF106" s="10">
        <v>0</v>
      </c>
      <c r="BG106" s="11" t="s">
        <v>7</v>
      </c>
      <c r="BH106" s="11">
        <v>4</v>
      </c>
      <c r="BI106" s="10">
        <v>1</v>
      </c>
      <c r="BJ106" s="10">
        <v>0</v>
      </c>
      <c r="BK106" s="10">
        <v>0</v>
      </c>
      <c r="BL106" s="10">
        <v>1</v>
      </c>
      <c r="BM106" s="10" t="s">
        <v>30</v>
      </c>
      <c r="BN106" s="10">
        <v>-1</v>
      </c>
      <c r="BO106" s="10">
        <v>0</v>
      </c>
      <c r="BP106" s="7" t="s">
        <v>26</v>
      </c>
      <c r="BQ106" s="7" t="s">
        <v>25</v>
      </c>
      <c r="BR106" s="7">
        <v>24</v>
      </c>
      <c r="BS106" s="7">
        <v>13</v>
      </c>
      <c r="BT106" s="7">
        <v>156000</v>
      </c>
      <c r="BU106" s="7">
        <v>4200000</v>
      </c>
      <c r="BV106" s="7">
        <v>0</v>
      </c>
      <c r="BW106" s="7">
        <v>54</v>
      </c>
      <c r="BX106" s="7">
        <v>500000</v>
      </c>
      <c r="BY106" s="7">
        <v>50</v>
      </c>
      <c r="BZ106" s="7">
        <v>500000</v>
      </c>
      <c r="CA106" s="7">
        <v>97</v>
      </c>
      <c r="CB106" s="7">
        <v>237</v>
      </c>
      <c r="CC106" s="7">
        <v>19</v>
      </c>
      <c r="CD106" s="7">
        <v>400000</v>
      </c>
      <c r="CE106" s="7">
        <v>11600000</v>
      </c>
      <c r="CF106" s="7">
        <v>100000</v>
      </c>
      <c r="CG106" s="7">
        <v>45</v>
      </c>
      <c r="CH106" s="7">
        <v>2600000</v>
      </c>
      <c r="CI106" s="7">
        <v>46</v>
      </c>
      <c r="CJ106" s="7">
        <v>2500000</v>
      </c>
      <c r="CK106" s="7">
        <v>75</v>
      </c>
      <c r="CL106" s="12" t="s">
        <v>870</v>
      </c>
      <c r="CM106" s="10" t="s">
        <v>867</v>
      </c>
      <c r="CN106">
        <v>3.75</v>
      </c>
      <c r="CO106">
        <f t="shared" si="92"/>
        <v>0.26666666666666666</v>
      </c>
      <c r="CP106" t="str">
        <f t="shared" si="93"/>
        <v>Away Win</v>
      </c>
      <c r="CQ106">
        <f t="shared" si="94"/>
        <v>0</v>
      </c>
      <c r="CR106" t="str">
        <f t="shared" si="95"/>
        <v>2023</v>
      </c>
    </row>
    <row r="107" spans="1:96" x14ac:dyDescent="0.3">
      <c r="A107" s="1">
        <v>106</v>
      </c>
      <c r="B107" s="1" t="s">
        <v>0</v>
      </c>
      <c r="C107" s="2" t="s">
        <v>41</v>
      </c>
      <c r="D107" s="3" t="str">
        <f t="shared" ref="D107:D109" si="133">CONCATENATE(G107, "-", H107)</f>
        <v>NK Radomlje-Olimpija Ljubljana</v>
      </c>
      <c r="E107" s="40" t="s">
        <v>42</v>
      </c>
      <c r="F107" s="5">
        <v>0.6875</v>
      </c>
      <c r="G107" s="6" t="s">
        <v>15</v>
      </c>
      <c r="H107" s="6" t="s">
        <v>12</v>
      </c>
      <c r="I107" s="6" t="s">
        <v>47</v>
      </c>
      <c r="J107" s="1" t="str">
        <f t="shared" si="126"/>
        <v>0:2</v>
      </c>
      <c r="K107" s="1" t="str">
        <f t="shared" si="127"/>
        <v>0:0</v>
      </c>
      <c r="L107" s="1" t="str">
        <f t="shared" si="128"/>
        <v>0</v>
      </c>
      <c r="M107" s="1" t="str">
        <f t="shared" si="129"/>
        <v>2</v>
      </c>
      <c r="N107" s="1">
        <f t="shared" si="90"/>
        <v>2</v>
      </c>
      <c r="O107" s="1">
        <f t="shared" si="91"/>
        <v>-2</v>
      </c>
      <c r="P107" s="1" t="str">
        <f t="shared" si="130"/>
        <v>0</v>
      </c>
      <c r="Q107" s="1" t="str">
        <f t="shared" si="131"/>
        <v>0</v>
      </c>
      <c r="R107" s="1">
        <v>2</v>
      </c>
      <c r="S107" s="1">
        <v>0</v>
      </c>
      <c r="T107" s="1">
        <v>0</v>
      </c>
      <c r="U107" s="1">
        <v>2</v>
      </c>
      <c r="V107" s="1" t="s">
        <v>48</v>
      </c>
      <c r="W107" s="1">
        <v>-5</v>
      </c>
      <c r="X107" s="1">
        <v>0</v>
      </c>
      <c r="Y107" s="1" t="s">
        <v>7</v>
      </c>
      <c r="Z107" s="6" t="s">
        <v>49</v>
      </c>
      <c r="AA107" s="1">
        <v>2</v>
      </c>
      <c r="AB107" s="1">
        <v>1</v>
      </c>
      <c r="AC107" s="1">
        <v>0</v>
      </c>
      <c r="AD107" s="1">
        <v>1</v>
      </c>
      <c r="AE107" s="1" t="s">
        <v>50</v>
      </c>
      <c r="AF107" s="1">
        <v>4</v>
      </c>
      <c r="AG107" s="1">
        <v>3</v>
      </c>
      <c r="AH107" s="1" t="s">
        <v>51</v>
      </c>
      <c r="AI107" s="1" t="s">
        <v>25</v>
      </c>
      <c r="AJ107" s="1">
        <v>0</v>
      </c>
      <c r="AK107" s="1">
        <v>0</v>
      </c>
      <c r="AL107" s="1">
        <v>0</v>
      </c>
      <c r="AM107" s="7" t="s">
        <v>7</v>
      </c>
      <c r="AN107" s="1">
        <v>0</v>
      </c>
      <c r="AO107" s="1">
        <v>0</v>
      </c>
      <c r="AP107" s="1">
        <v>0</v>
      </c>
      <c r="AQ107" s="1">
        <v>0</v>
      </c>
      <c r="AR107" s="9">
        <v>0</v>
      </c>
      <c r="AS107" s="9">
        <v>0</v>
      </c>
      <c r="AT107" s="9">
        <v>0</v>
      </c>
      <c r="AU107" s="9">
        <v>0</v>
      </c>
      <c r="AV107" s="9">
        <v>0</v>
      </c>
      <c r="AW107" s="9">
        <v>0</v>
      </c>
      <c r="AX107" s="9">
        <v>0</v>
      </c>
      <c r="AY107" s="9">
        <v>0</v>
      </c>
      <c r="AZ107" s="10">
        <v>1</v>
      </c>
      <c r="BA107" s="10">
        <v>0</v>
      </c>
      <c r="BB107" s="10">
        <v>0</v>
      </c>
      <c r="BC107" s="10">
        <v>1</v>
      </c>
      <c r="BD107" s="10" t="s">
        <v>27</v>
      </c>
      <c r="BE107" s="10">
        <v>-4</v>
      </c>
      <c r="BF107" s="10">
        <v>0</v>
      </c>
      <c r="BG107" s="11" t="s">
        <v>7</v>
      </c>
      <c r="BH107" s="11">
        <v>4</v>
      </c>
      <c r="BI107" s="10">
        <v>1</v>
      </c>
      <c r="BJ107" s="10">
        <v>0</v>
      </c>
      <c r="BK107" s="10">
        <v>0</v>
      </c>
      <c r="BL107" s="10">
        <v>1</v>
      </c>
      <c r="BM107" s="10" t="s">
        <v>30</v>
      </c>
      <c r="BN107" s="10">
        <v>-1</v>
      </c>
      <c r="BO107" s="10">
        <v>0</v>
      </c>
      <c r="BP107" s="7" t="s">
        <v>26</v>
      </c>
      <c r="BQ107" s="7" t="s">
        <v>25</v>
      </c>
      <c r="BR107" s="7">
        <v>24</v>
      </c>
      <c r="BS107" s="7">
        <v>13</v>
      </c>
      <c r="BT107" s="7">
        <v>156000</v>
      </c>
      <c r="BU107" s="7">
        <v>4200000</v>
      </c>
      <c r="BV107" s="7">
        <v>0</v>
      </c>
      <c r="BW107" s="7">
        <v>54</v>
      </c>
      <c r="BX107" s="7">
        <v>500000</v>
      </c>
      <c r="BY107" s="7">
        <v>50</v>
      </c>
      <c r="BZ107" s="7">
        <v>500000</v>
      </c>
      <c r="CA107" s="7">
        <v>97</v>
      </c>
      <c r="CB107" s="7">
        <v>237</v>
      </c>
      <c r="CC107" s="7">
        <v>19</v>
      </c>
      <c r="CD107" s="7">
        <v>400000</v>
      </c>
      <c r="CE107" s="7">
        <v>11600000</v>
      </c>
      <c r="CF107" s="7">
        <v>100000</v>
      </c>
      <c r="CG107" s="7">
        <v>45</v>
      </c>
      <c r="CH107" s="7">
        <v>2600000</v>
      </c>
      <c r="CI107" s="7">
        <v>46</v>
      </c>
      <c r="CJ107" s="7">
        <v>2500000</v>
      </c>
      <c r="CK107" s="7">
        <v>75</v>
      </c>
      <c r="CL107" s="12" t="s">
        <v>871</v>
      </c>
      <c r="CM107" s="10" t="s">
        <v>861</v>
      </c>
      <c r="CN107">
        <v>1.71</v>
      </c>
      <c r="CO107">
        <f t="shared" si="92"/>
        <v>0.58479532163742687</v>
      </c>
      <c r="CP107" t="str">
        <f t="shared" si="93"/>
        <v>Away Win</v>
      </c>
      <c r="CQ107">
        <f t="shared" si="94"/>
        <v>1</v>
      </c>
      <c r="CR107" t="str">
        <f t="shared" si="95"/>
        <v>2023</v>
      </c>
    </row>
    <row r="108" spans="1:96" x14ac:dyDescent="0.3">
      <c r="A108" s="1">
        <v>107</v>
      </c>
      <c r="B108" s="1" t="s">
        <v>0</v>
      </c>
      <c r="C108" s="2" t="s">
        <v>41</v>
      </c>
      <c r="D108" s="3" t="str">
        <f t="shared" si="133"/>
        <v>NK Radomlje-Olimpija Ljubljana</v>
      </c>
      <c r="E108" s="40" t="s">
        <v>42</v>
      </c>
      <c r="F108" s="5">
        <v>0.6875</v>
      </c>
      <c r="G108" s="6" t="s">
        <v>15</v>
      </c>
      <c r="H108" s="6" t="s">
        <v>12</v>
      </c>
      <c r="I108" s="6" t="s">
        <v>47</v>
      </c>
      <c r="J108" s="1" t="str">
        <f t="shared" si="126"/>
        <v>0:2</v>
      </c>
      <c r="K108" s="1" t="str">
        <f t="shared" si="127"/>
        <v>0:0</v>
      </c>
      <c r="L108" s="1" t="str">
        <f t="shared" si="128"/>
        <v>0</v>
      </c>
      <c r="M108" s="1" t="str">
        <f t="shared" si="129"/>
        <v>2</v>
      </c>
      <c r="N108" s="1">
        <f t="shared" si="90"/>
        <v>2</v>
      </c>
      <c r="O108" s="1">
        <f t="shared" si="91"/>
        <v>-2</v>
      </c>
      <c r="P108" s="1" t="str">
        <f t="shared" si="130"/>
        <v>0</v>
      </c>
      <c r="Q108" s="1" t="str">
        <f t="shared" si="131"/>
        <v>0</v>
      </c>
      <c r="R108" s="1">
        <v>2</v>
      </c>
      <c r="S108" s="1">
        <v>0</v>
      </c>
      <c r="T108" s="1">
        <v>0</v>
      </c>
      <c r="U108" s="1">
        <v>2</v>
      </c>
      <c r="V108" s="1" t="s">
        <v>48</v>
      </c>
      <c r="W108" s="1">
        <v>-5</v>
      </c>
      <c r="X108" s="1">
        <v>0</v>
      </c>
      <c r="Y108" s="1" t="s">
        <v>7</v>
      </c>
      <c r="Z108" s="6" t="s">
        <v>49</v>
      </c>
      <c r="AA108" s="1">
        <v>2</v>
      </c>
      <c r="AB108" s="1">
        <v>1</v>
      </c>
      <c r="AC108" s="1">
        <v>0</v>
      </c>
      <c r="AD108" s="1">
        <v>1</v>
      </c>
      <c r="AE108" s="1" t="s">
        <v>50</v>
      </c>
      <c r="AF108" s="1">
        <v>4</v>
      </c>
      <c r="AG108" s="1">
        <v>3</v>
      </c>
      <c r="AH108" s="1" t="s">
        <v>51</v>
      </c>
      <c r="AI108" s="1" t="s">
        <v>25</v>
      </c>
      <c r="AJ108" s="1">
        <v>0</v>
      </c>
      <c r="AK108" s="1">
        <v>0</v>
      </c>
      <c r="AL108" s="1">
        <v>0</v>
      </c>
      <c r="AM108" s="7" t="s">
        <v>7</v>
      </c>
      <c r="AN108" s="1">
        <v>0</v>
      </c>
      <c r="AO108" s="1">
        <v>0</v>
      </c>
      <c r="AP108" s="1">
        <v>0</v>
      </c>
      <c r="AQ108" s="1">
        <v>0</v>
      </c>
      <c r="AR108" s="9">
        <v>0</v>
      </c>
      <c r="AS108" s="9">
        <v>0</v>
      </c>
      <c r="AT108" s="9">
        <v>0</v>
      </c>
      <c r="AU108" s="9">
        <v>0</v>
      </c>
      <c r="AV108" s="9">
        <v>0</v>
      </c>
      <c r="AW108" s="9">
        <v>0</v>
      </c>
      <c r="AX108" s="9">
        <v>0</v>
      </c>
      <c r="AY108" s="9">
        <v>0</v>
      </c>
      <c r="AZ108" s="10">
        <v>1</v>
      </c>
      <c r="BA108" s="10">
        <v>0</v>
      </c>
      <c r="BB108" s="10">
        <v>0</v>
      </c>
      <c r="BC108" s="10">
        <v>1</v>
      </c>
      <c r="BD108" s="10" t="s">
        <v>27</v>
      </c>
      <c r="BE108" s="10">
        <v>-4</v>
      </c>
      <c r="BF108" s="10">
        <v>0</v>
      </c>
      <c r="BG108" s="11" t="s">
        <v>7</v>
      </c>
      <c r="BH108" s="11">
        <v>4</v>
      </c>
      <c r="BI108" s="10">
        <v>1</v>
      </c>
      <c r="BJ108" s="10">
        <v>0</v>
      </c>
      <c r="BK108" s="10">
        <v>0</v>
      </c>
      <c r="BL108" s="10">
        <v>1</v>
      </c>
      <c r="BM108" s="10" t="s">
        <v>30</v>
      </c>
      <c r="BN108" s="10">
        <v>-1</v>
      </c>
      <c r="BO108" s="10">
        <v>0</v>
      </c>
      <c r="BP108" s="7" t="s">
        <v>26</v>
      </c>
      <c r="BQ108" s="7" t="s">
        <v>25</v>
      </c>
      <c r="BR108" s="7">
        <v>24</v>
      </c>
      <c r="BS108" s="7">
        <v>13</v>
      </c>
      <c r="BT108" s="7">
        <v>156000</v>
      </c>
      <c r="BU108" s="7">
        <v>4200000</v>
      </c>
      <c r="BV108" s="7">
        <v>0</v>
      </c>
      <c r="BW108" s="7">
        <v>54</v>
      </c>
      <c r="BX108" s="7">
        <v>500000</v>
      </c>
      <c r="BY108" s="7">
        <v>50</v>
      </c>
      <c r="BZ108" s="7">
        <v>500000</v>
      </c>
      <c r="CA108" s="7">
        <v>97</v>
      </c>
      <c r="CB108" s="7">
        <v>237</v>
      </c>
      <c r="CC108" s="7">
        <v>19</v>
      </c>
      <c r="CD108" s="7">
        <v>400000</v>
      </c>
      <c r="CE108" s="7">
        <v>11600000</v>
      </c>
      <c r="CF108" s="7">
        <v>100000</v>
      </c>
      <c r="CG108" s="7">
        <v>45</v>
      </c>
      <c r="CH108" s="7">
        <v>2600000</v>
      </c>
      <c r="CI108" s="7">
        <v>46</v>
      </c>
      <c r="CJ108" s="7">
        <v>2500000</v>
      </c>
      <c r="CK108" s="7">
        <v>75</v>
      </c>
      <c r="CL108" s="12" t="s">
        <v>871</v>
      </c>
      <c r="CM108" s="10" t="s">
        <v>866</v>
      </c>
      <c r="CN108">
        <v>1.64</v>
      </c>
      <c r="CO108">
        <f t="shared" si="92"/>
        <v>0.6097560975609756</v>
      </c>
      <c r="CP108" t="str">
        <f t="shared" si="93"/>
        <v>Away Win</v>
      </c>
      <c r="CQ108">
        <f t="shared" si="94"/>
        <v>1</v>
      </c>
      <c r="CR108" t="str">
        <f t="shared" si="95"/>
        <v>2023</v>
      </c>
    </row>
    <row r="109" spans="1:96" x14ac:dyDescent="0.3">
      <c r="A109" s="1">
        <v>108</v>
      </c>
      <c r="B109" s="1" t="s">
        <v>0</v>
      </c>
      <c r="C109" s="2" t="s">
        <v>41</v>
      </c>
      <c r="D109" s="3" t="str">
        <f t="shared" si="133"/>
        <v>NK Radomlje-Olimpija Ljubljana</v>
      </c>
      <c r="E109" s="40" t="s">
        <v>42</v>
      </c>
      <c r="F109" s="5">
        <v>0.6875</v>
      </c>
      <c r="G109" s="6" t="s">
        <v>15</v>
      </c>
      <c r="H109" s="6" t="s">
        <v>12</v>
      </c>
      <c r="I109" s="6" t="s">
        <v>47</v>
      </c>
      <c r="J109" s="1" t="str">
        <f t="shared" si="126"/>
        <v>0:2</v>
      </c>
      <c r="K109" s="1" t="str">
        <f t="shared" si="127"/>
        <v>0:0</v>
      </c>
      <c r="L109" s="1" t="str">
        <f t="shared" si="128"/>
        <v>0</v>
      </c>
      <c r="M109" s="1" t="str">
        <f t="shared" si="129"/>
        <v>2</v>
      </c>
      <c r="N109" s="1">
        <f t="shared" si="90"/>
        <v>2</v>
      </c>
      <c r="O109" s="1">
        <f t="shared" si="91"/>
        <v>-2</v>
      </c>
      <c r="P109" s="1" t="str">
        <f t="shared" si="130"/>
        <v>0</v>
      </c>
      <c r="Q109" s="1" t="str">
        <f t="shared" si="131"/>
        <v>0</v>
      </c>
      <c r="R109" s="1">
        <v>2</v>
      </c>
      <c r="S109" s="1">
        <v>0</v>
      </c>
      <c r="T109" s="1">
        <v>0</v>
      </c>
      <c r="U109" s="1">
        <v>2</v>
      </c>
      <c r="V109" s="1" t="s">
        <v>48</v>
      </c>
      <c r="W109" s="1">
        <v>-5</v>
      </c>
      <c r="X109" s="1">
        <v>0</v>
      </c>
      <c r="Y109" s="1" t="s">
        <v>7</v>
      </c>
      <c r="Z109" s="6" t="s">
        <v>49</v>
      </c>
      <c r="AA109" s="1">
        <v>2</v>
      </c>
      <c r="AB109" s="1">
        <v>1</v>
      </c>
      <c r="AC109" s="1">
        <v>0</v>
      </c>
      <c r="AD109" s="1">
        <v>1</v>
      </c>
      <c r="AE109" s="1" t="s">
        <v>50</v>
      </c>
      <c r="AF109" s="1">
        <v>4</v>
      </c>
      <c r="AG109" s="1">
        <v>3</v>
      </c>
      <c r="AH109" s="1" t="s">
        <v>51</v>
      </c>
      <c r="AI109" s="1" t="s">
        <v>25</v>
      </c>
      <c r="AJ109" s="1">
        <v>0</v>
      </c>
      <c r="AK109" s="1">
        <v>0</v>
      </c>
      <c r="AL109" s="1">
        <v>0</v>
      </c>
      <c r="AM109" s="7" t="s">
        <v>7</v>
      </c>
      <c r="AN109" s="1">
        <v>0</v>
      </c>
      <c r="AO109" s="1">
        <v>0</v>
      </c>
      <c r="AP109" s="1">
        <v>0</v>
      </c>
      <c r="AQ109" s="1">
        <v>0</v>
      </c>
      <c r="AR109" s="9">
        <v>0</v>
      </c>
      <c r="AS109" s="9">
        <v>0</v>
      </c>
      <c r="AT109" s="9">
        <v>0</v>
      </c>
      <c r="AU109" s="9">
        <v>0</v>
      </c>
      <c r="AV109" s="9">
        <v>0</v>
      </c>
      <c r="AW109" s="9">
        <v>0</v>
      </c>
      <c r="AX109" s="9">
        <v>0</v>
      </c>
      <c r="AY109" s="9">
        <v>0</v>
      </c>
      <c r="AZ109" s="10">
        <v>1</v>
      </c>
      <c r="BA109" s="10">
        <v>0</v>
      </c>
      <c r="BB109" s="10">
        <v>0</v>
      </c>
      <c r="BC109" s="10">
        <v>1</v>
      </c>
      <c r="BD109" s="10" t="s">
        <v>27</v>
      </c>
      <c r="BE109" s="10">
        <v>-4</v>
      </c>
      <c r="BF109" s="10">
        <v>0</v>
      </c>
      <c r="BG109" s="11" t="s">
        <v>7</v>
      </c>
      <c r="BH109" s="11">
        <v>4</v>
      </c>
      <c r="BI109" s="10">
        <v>1</v>
      </c>
      <c r="BJ109" s="10">
        <v>0</v>
      </c>
      <c r="BK109" s="10">
        <v>0</v>
      </c>
      <c r="BL109" s="10">
        <v>1</v>
      </c>
      <c r="BM109" s="10" t="s">
        <v>30</v>
      </c>
      <c r="BN109" s="10">
        <v>-1</v>
      </c>
      <c r="BO109" s="10">
        <v>0</v>
      </c>
      <c r="BP109" s="7" t="s">
        <v>26</v>
      </c>
      <c r="BQ109" s="7" t="s">
        <v>25</v>
      </c>
      <c r="BR109" s="7">
        <v>24</v>
      </c>
      <c r="BS109" s="7">
        <v>13</v>
      </c>
      <c r="BT109" s="7">
        <v>156000</v>
      </c>
      <c r="BU109" s="7">
        <v>4200000</v>
      </c>
      <c r="BV109" s="7">
        <v>0</v>
      </c>
      <c r="BW109" s="7">
        <v>54</v>
      </c>
      <c r="BX109" s="7">
        <v>500000</v>
      </c>
      <c r="BY109" s="7">
        <v>50</v>
      </c>
      <c r="BZ109" s="7">
        <v>500000</v>
      </c>
      <c r="CA109" s="7">
        <v>97</v>
      </c>
      <c r="CB109" s="7">
        <v>237</v>
      </c>
      <c r="CC109" s="7">
        <v>19</v>
      </c>
      <c r="CD109" s="7">
        <v>400000</v>
      </c>
      <c r="CE109" s="7">
        <v>11600000</v>
      </c>
      <c r="CF109" s="7">
        <v>100000</v>
      </c>
      <c r="CG109" s="7">
        <v>45</v>
      </c>
      <c r="CH109" s="7">
        <v>2600000</v>
      </c>
      <c r="CI109" s="7">
        <v>46</v>
      </c>
      <c r="CJ109" s="7">
        <v>2500000</v>
      </c>
      <c r="CK109" s="7">
        <v>75</v>
      </c>
      <c r="CL109" s="12" t="s">
        <v>871</v>
      </c>
      <c r="CM109" s="10" t="s">
        <v>867</v>
      </c>
      <c r="CN109">
        <v>1.57</v>
      </c>
      <c r="CO109">
        <f t="shared" si="92"/>
        <v>0.63694267515923564</v>
      </c>
      <c r="CP109" t="str">
        <f t="shared" si="93"/>
        <v>Away Win</v>
      </c>
      <c r="CQ109">
        <f t="shared" si="94"/>
        <v>1</v>
      </c>
      <c r="CR109" t="str">
        <f t="shared" si="95"/>
        <v>2023</v>
      </c>
    </row>
    <row r="110" spans="1:96" x14ac:dyDescent="0.3">
      <c r="A110" s="1">
        <v>109</v>
      </c>
      <c r="B110" s="1" t="s">
        <v>0</v>
      </c>
      <c r="C110" s="2" t="s">
        <v>41</v>
      </c>
      <c r="D110" s="3" t="str">
        <f t="shared" si="0"/>
        <v>NK Bravo-NK Celje</v>
      </c>
      <c r="E110" s="4" t="s">
        <v>52</v>
      </c>
      <c r="F110" s="5">
        <v>0.5</v>
      </c>
      <c r="G110" s="6" t="s">
        <v>3</v>
      </c>
      <c r="H110" s="6" t="s">
        <v>19</v>
      </c>
      <c r="I110" s="6" t="s">
        <v>53</v>
      </c>
      <c r="J110" s="1" t="str">
        <f t="shared" si="1"/>
        <v>0:2</v>
      </c>
      <c r="K110" s="1" t="str">
        <f t="shared" si="2"/>
        <v>0:1</v>
      </c>
      <c r="L110" s="1" t="str">
        <f t="shared" si="3"/>
        <v>0</v>
      </c>
      <c r="M110" s="1" t="str">
        <f t="shared" si="4"/>
        <v>2</v>
      </c>
      <c r="N110" s="1">
        <f t="shared" si="90"/>
        <v>2</v>
      </c>
      <c r="O110" s="1">
        <f t="shared" si="91"/>
        <v>-2</v>
      </c>
      <c r="P110" s="1" t="str">
        <f t="shared" si="5"/>
        <v>0</v>
      </c>
      <c r="Q110" s="1" t="str">
        <f t="shared" si="6"/>
        <v>1</v>
      </c>
      <c r="R110" s="1">
        <v>2</v>
      </c>
      <c r="S110" s="1">
        <v>1</v>
      </c>
      <c r="T110" s="1">
        <v>1</v>
      </c>
      <c r="U110" s="1">
        <v>0</v>
      </c>
      <c r="V110" s="1" t="s">
        <v>54</v>
      </c>
      <c r="W110" s="1">
        <v>2</v>
      </c>
      <c r="X110" s="1">
        <v>4</v>
      </c>
      <c r="Y110" s="1" t="s">
        <v>35</v>
      </c>
      <c r="Z110" s="6" t="s">
        <v>26</v>
      </c>
      <c r="AA110" s="1">
        <v>2</v>
      </c>
      <c r="AB110" s="1">
        <v>1</v>
      </c>
      <c r="AC110" s="1">
        <v>1</v>
      </c>
      <c r="AD110" s="1">
        <v>0</v>
      </c>
      <c r="AE110" s="1" t="s">
        <v>55</v>
      </c>
      <c r="AF110" s="1">
        <v>5</v>
      </c>
      <c r="AG110" s="1">
        <v>4</v>
      </c>
      <c r="AH110" s="1" t="s">
        <v>45</v>
      </c>
      <c r="AI110" s="1" t="s">
        <v>25</v>
      </c>
      <c r="AJ110" s="1">
        <v>0</v>
      </c>
      <c r="AK110" s="1">
        <v>0</v>
      </c>
      <c r="AL110" s="1">
        <v>0</v>
      </c>
      <c r="AM110" s="7" t="s">
        <v>7</v>
      </c>
      <c r="AN110" s="1">
        <v>0</v>
      </c>
      <c r="AO110" s="1">
        <v>0</v>
      </c>
      <c r="AP110" s="1">
        <v>0</v>
      </c>
      <c r="AQ110" s="1">
        <v>0</v>
      </c>
      <c r="AR110" s="9">
        <v>0</v>
      </c>
      <c r="AS110" s="9">
        <v>0</v>
      </c>
      <c r="AT110" s="9">
        <v>0</v>
      </c>
      <c r="AU110" s="9">
        <v>0</v>
      </c>
      <c r="AV110" s="9">
        <v>0</v>
      </c>
      <c r="AW110" s="9">
        <v>0</v>
      </c>
      <c r="AX110" s="9">
        <v>0</v>
      </c>
      <c r="AY110" s="9">
        <v>0</v>
      </c>
      <c r="AZ110" s="10">
        <v>1</v>
      </c>
      <c r="BA110" s="10">
        <v>1</v>
      </c>
      <c r="BB110" s="10">
        <v>0</v>
      </c>
      <c r="BC110" s="10">
        <v>0</v>
      </c>
      <c r="BD110" s="10" t="s">
        <v>36</v>
      </c>
      <c r="BE110" s="10">
        <v>2</v>
      </c>
      <c r="BF110" s="10">
        <v>3</v>
      </c>
      <c r="BG110" s="11" t="s">
        <v>25</v>
      </c>
      <c r="BH110" s="11">
        <v>0</v>
      </c>
      <c r="BI110" s="10">
        <v>1</v>
      </c>
      <c r="BJ110" s="10">
        <v>0</v>
      </c>
      <c r="BK110" s="10">
        <v>1</v>
      </c>
      <c r="BL110" s="10">
        <v>0</v>
      </c>
      <c r="BM110" s="10" t="s">
        <v>39</v>
      </c>
      <c r="BN110" s="10">
        <v>0</v>
      </c>
      <c r="BO110" s="10">
        <v>1</v>
      </c>
      <c r="BP110" s="7" t="s">
        <v>25</v>
      </c>
      <c r="BQ110" s="7" t="s">
        <v>25</v>
      </c>
      <c r="BR110" s="7">
        <v>23</v>
      </c>
      <c r="BS110" s="7">
        <v>4</v>
      </c>
      <c r="BT110" s="7">
        <v>276000</v>
      </c>
      <c r="BU110" s="7">
        <v>5800000</v>
      </c>
      <c r="BV110" s="7">
        <v>0</v>
      </c>
      <c r="BW110" s="7">
        <v>30</v>
      </c>
      <c r="BX110" s="7">
        <v>150000</v>
      </c>
      <c r="BY110" s="7">
        <v>33</v>
      </c>
      <c r="BZ110" s="7">
        <v>150000</v>
      </c>
      <c r="CA110" s="7">
        <v>56</v>
      </c>
      <c r="CB110" s="7">
        <v>264</v>
      </c>
      <c r="CC110" s="7">
        <v>10</v>
      </c>
      <c r="CD110" s="7">
        <v>371000</v>
      </c>
      <c r="CE110" s="7">
        <v>10400000</v>
      </c>
      <c r="CF110" s="7">
        <v>650000</v>
      </c>
      <c r="CG110" s="7">
        <v>53</v>
      </c>
      <c r="CH110" s="7">
        <v>2650000</v>
      </c>
      <c r="CI110" s="7">
        <v>58</v>
      </c>
      <c r="CJ110" s="7">
        <v>2000000</v>
      </c>
      <c r="CK110" s="7">
        <v>76</v>
      </c>
      <c r="CL110" s="12" t="s">
        <v>868</v>
      </c>
      <c r="CM110" s="10" t="s">
        <v>861</v>
      </c>
      <c r="CN110">
        <v>3.47</v>
      </c>
      <c r="CO110">
        <f t="shared" si="92"/>
        <v>0.28818443804034583</v>
      </c>
      <c r="CP110" t="str">
        <f t="shared" si="93"/>
        <v>Away Win</v>
      </c>
      <c r="CQ110">
        <f t="shared" si="94"/>
        <v>0</v>
      </c>
      <c r="CR110" t="str">
        <f t="shared" si="95"/>
        <v>2023</v>
      </c>
    </row>
    <row r="111" spans="1:96" x14ac:dyDescent="0.3">
      <c r="A111" s="1">
        <v>110</v>
      </c>
      <c r="B111" s="1" t="s">
        <v>0</v>
      </c>
      <c r="C111" s="2" t="s">
        <v>41</v>
      </c>
      <c r="D111" s="3" t="str">
        <f t="shared" ref="D111:D112" si="134">CONCATENATE(G111, "-", H111)</f>
        <v>NK Bravo-NK Celje</v>
      </c>
      <c r="E111" s="4" t="s">
        <v>52</v>
      </c>
      <c r="F111" s="5">
        <v>0.5</v>
      </c>
      <c r="G111" s="6" t="s">
        <v>3</v>
      </c>
      <c r="H111" s="6" t="s">
        <v>19</v>
      </c>
      <c r="I111" s="6" t="s">
        <v>53</v>
      </c>
      <c r="J111" s="1" t="str">
        <f t="shared" ref="J111:J118" si="135">LEFT(I111, FIND(" (", I111) - 1)</f>
        <v>0:2</v>
      </c>
      <c r="K111" s="1" t="str">
        <f t="shared" ref="K111:K118" si="136">MID(I111, FIND("(", I111) + 1, FIND(")", I111) - FIND("(", I111) - 1)</f>
        <v>0:1</v>
      </c>
      <c r="L111" s="1" t="str">
        <f t="shared" ref="L111:L118" si="137">LEFT(J111, FIND(":", J111) - 1)</f>
        <v>0</v>
      </c>
      <c r="M111" s="1" t="str">
        <f t="shared" ref="M111:M118" si="138">RIGHT(J111, LEN(J111) - FIND(":", J111))</f>
        <v>2</v>
      </c>
      <c r="N111" s="1">
        <f t="shared" si="90"/>
        <v>2</v>
      </c>
      <c r="O111" s="1">
        <f t="shared" si="91"/>
        <v>-2</v>
      </c>
      <c r="P111" s="1" t="str">
        <f t="shared" ref="P111:P118" si="139">LEFT(K111, FIND(":", K111) - 1)</f>
        <v>0</v>
      </c>
      <c r="Q111" s="1" t="str">
        <f t="shared" ref="Q111:Q118" si="140">RIGHT(K111, LEN(K111) - FIND(":", K111))</f>
        <v>1</v>
      </c>
      <c r="R111" s="1">
        <v>2</v>
      </c>
      <c r="S111" s="1">
        <v>1</v>
      </c>
      <c r="T111" s="1">
        <v>1</v>
      </c>
      <c r="U111" s="1">
        <v>0</v>
      </c>
      <c r="V111" s="1" t="s">
        <v>54</v>
      </c>
      <c r="W111" s="1">
        <v>2</v>
      </c>
      <c r="X111" s="1">
        <v>4</v>
      </c>
      <c r="Y111" s="1" t="s">
        <v>35</v>
      </c>
      <c r="Z111" s="6" t="s">
        <v>26</v>
      </c>
      <c r="AA111" s="1">
        <v>2</v>
      </c>
      <c r="AB111" s="1">
        <v>1</v>
      </c>
      <c r="AC111" s="1">
        <v>1</v>
      </c>
      <c r="AD111" s="1">
        <v>0</v>
      </c>
      <c r="AE111" s="1" t="s">
        <v>55</v>
      </c>
      <c r="AF111" s="1">
        <v>5</v>
      </c>
      <c r="AG111" s="1">
        <v>4</v>
      </c>
      <c r="AH111" s="1" t="s">
        <v>45</v>
      </c>
      <c r="AI111" s="1" t="s">
        <v>25</v>
      </c>
      <c r="AJ111" s="1">
        <v>0</v>
      </c>
      <c r="AK111" s="1">
        <v>0</v>
      </c>
      <c r="AL111" s="1">
        <v>0</v>
      </c>
      <c r="AM111" s="7" t="s">
        <v>7</v>
      </c>
      <c r="AN111" s="1">
        <v>0</v>
      </c>
      <c r="AO111" s="1">
        <v>0</v>
      </c>
      <c r="AP111" s="1">
        <v>0</v>
      </c>
      <c r="AQ111" s="1">
        <v>0</v>
      </c>
      <c r="AR111" s="9">
        <v>0</v>
      </c>
      <c r="AS111" s="9">
        <v>0</v>
      </c>
      <c r="AT111" s="9">
        <v>0</v>
      </c>
      <c r="AU111" s="9">
        <v>0</v>
      </c>
      <c r="AV111" s="9">
        <v>0</v>
      </c>
      <c r="AW111" s="9">
        <v>0</v>
      </c>
      <c r="AX111" s="9">
        <v>0</v>
      </c>
      <c r="AY111" s="9">
        <v>0</v>
      </c>
      <c r="AZ111" s="10">
        <v>1</v>
      </c>
      <c r="BA111" s="10">
        <v>1</v>
      </c>
      <c r="BB111" s="10">
        <v>0</v>
      </c>
      <c r="BC111" s="10">
        <v>0</v>
      </c>
      <c r="BD111" s="10" t="s">
        <v>36</v>
      </c>
      <c r="BE111" s="10">
        <v>2</v>
      </c>
      <c r="BF111" s="10">
        <v>3</v>
      </c>
      <c r="BG111" s="11" t="s">
        <v>25</v>
      </c>
      <c r="BH111" s="11">
        <v>0</v>
      </c>
      <c r="BI111" s="10">
        <v>1</v>
      </c>
      <c r="BJ111" s="10">
        <v>0</v>
      </c>
      <c r="BK111" s="10">
        <v>1</v>
      </c>
      <c r="BL111" s="10">
        <v>0</v>
      </c>
      <c r="BM111" s="10" t="s">
        <v>39</v>
      </c>
      <c r="BN111" s="10">
        <v>0</v>
      </c>
      <c r="BO111" s="10">
        <v>1</v>
      </c>
      <c r="BP111" s="7" t="s">
        <v>25</v>
      </c>
      <c r="BQ111" s="7" t="s">
        <v>25</v>
      </c>
      <c r="BR111" s="7">
        <v>23</v>
      </c>
      <c r="BS111" s="7">
        <v>4</v>
      </c>
      <c r="BT111" s="7">
        <v>276000</v>
      </c>
      <c r="BU111" s="7">
        <v>5800000</v>
      </c>
      <c r="BV111" s="7">
        <v>0</v>
      </c>
      <c r="BW111" s="7">
        <v>30</v>
      </c>
      <c r="BX111" s="7">
        <v>150000</v>
      </c>
      <c r="BY111" s="7">
        <v>33</v>
      </c>
      <c r="BZ111" s="7">
        <v>150000</v>
      </c>
      <c r="CA111" s="7">
        <v>56</v>
      </c>
      <c r="CB111" s="7">
        <v>264</v>
      </c>
      <c r="CC111" s="7">
        <v>10</v>
      </c>
      <c r="CD111" s="7">
        <v>371000</v>
      </c>
      <c r="CE111" s="7">
        <v>10400000</v>
      </c>
      <c r="CF111" s="7">
        <v>650000</v>
      </c>
      <c r="CG111" s="7">
        <v>53</v>
      </c>
      <c r="CH111" s="7">
        <v>2650000</v>
      </c>
      <c r="CI111" s="7">
        <v>58</v>
      </c>
      <c r="CJ111" s="7">
        <v>2000000</v>
      </c>
      <c r="CK111" s="7">
        <v>76</v>
      </c>
      <c r="CL111" s="12" t="s">
        <v>868</v>
      </c>
      <c r="CM111" s="10" t="s">
        <v>866</v>
      </c>
      <c r="CN111">
        <v>4.24</v>
      </c>
      <c r="CO111">
        <f t="shared" si="92"/>
        <v>0.23584905660377356</v>
      </c>
      <c r="CP111" t="str">
        <f t="shared" si="93"/>
        <v>Away Win</v>
      </c>
      <c r="CQ111">
        <f t="shared" si="94"/>
        <v>0</v>
      </c>
      <c r="CR111" t="str">
        <f t="shared" si="95"/>
        <v>2023</v>
      </c>
    </row>
    <row r="112" spans="1:96" x14ac:dyDescent="0.3">
      <c r="A112" s="1">
        <v>111</v>
      </c>
      <c r="B112" s="1" t="s">
        <v>0</v>
      </c>
      <c r="C112" s="2" t="s">
        <v>41</v>
      </c>
      <c r="D112" s="3" t="str">
        <f t="shared" si="134"/>
        <v>NK Bravo-NK Celje</v>
      </c>
      <c r="E112" s="4" t="s">
        <v>52</v>
      </c>
      <c r="F112" s="5">
        <v>0.5</v>
      </c>
      <c r="G112" s="6" t="s">
        <v>3</v>
      </c>
      <c r="H112" s="6" t="s">
        <v>19</v>
      </c>
      <c r="I112" s="6" t="s">
        <v>53</v>
      </c>
      <c r="J112" s="1" t="str">
        <f t="shared" si="135"/>
        <v>0:2</v>
      </c>
      <c r="K112" s="1" t="str">
        <f t="shared" si="136"/>
        <v>0:1</v>
      </c>
      <c r="L112" s="1" t="str">
        <f t="shared" si="137"/>
        <v>0</v>
      </c>
      <c r="M112" s="1" t="str">
        <f t="shared" si="138"/>
        <v>2</v>
      </c>
      <c r="N112" s="1">
        <f t="shared" si="90"/>
        <v>2</v>
      </c>
      <c r="O112" s="1">
        <f t="shared" si="91"/>
        <v>-2</v>
      </c>
      <c r="P112" s="1" t="str">
        <f t="shared" si="139"/>
        <v>0</v>
      </c>
      <c r="Q112" s="1" t="str">
        <f t="shared" si="140"/>
        <v>1</v>
      </c>
      <c r="R112" s="1">
        <v>2</v>
      </c>
      <c r="S112" s="1">
        <v>1</v>
      </c>
      <c r="T112" s="1">
        <v>1</v>
      </c>
      <c r="U112" s="1">
        <v>0</v>
      </c>
      <c r="V112" s="1" t="s">
        <v>54</v>
      </c>
      <c r="W112" s="1">
        <v>2</v>
      </c>
      <c r="X112" s="1">
        <v>4</v>
      </c>
      <c r="Y112" s="1" t="s">
        <v>35</v>
      </c>
      <c r="Z112" s="6" t="s">
        <v>26</v>
      </c>
      <c r="AA112" s="1">
        <v>2</v>
      </c>
      <c r="AB112" s="1">
        <v>1</v>
      </c>
      <c r="AC112" s="1">
        <v>1</v>
      </c>
      <c r="AD112" s="1">
        <v>0</v>
      </c>
      <c r="AE112" s="1" t="s">
        <v>55</v>
      </c>
      <c r="AF112" s="1">
        <v>5</v>
      </c>
      <c r="AG112" s="1">
        <v>4</v>
      </c>
      <c r="AH112" s="1" t="s">
        <v>45</v>
      </c>
      <c r="AI112" s="1" t="s">
        <v>25</v>
      </c>
      <c r="AJ112" s="1">
        <v>0</v>
      </c>
      <c r="AK112" s="1">
        <v>0</v>
      </c>
      <c r="AL112" s="1">
        <v>0</v>
      </c>
      <c r="AM112" s="7" t="s">
        <v>7</v>
      </c>
      <c r="AN112" s="1">
        <v>0</v>
      </c>
      <c r="AO112" s="1">
        <v>0</v>
      </c>
      <c r="AP112" s="1">
        <v>0</v>
      </c>
      <c r="AQ112" s="1">
        <v>0</v>
      </c>
      <c r="AR112" s="9">
        <v>0</v>
      </c>
      <c r="AS112" s="9">
        <v>0</v>
      </c>
      <c r="AT112" s="9">
        <v>0</v>
      </c>
      <c r="AU112" s="9">
        <v>0</v>
      </c>
      <c r="AV112" s="9">
        <v>0</v>
      </c>
      <c r="AW112" s="9">
        <v>0</v>
      </c>
      <c r="AX112" s="9">
        <v>0</v>
      </c>
      <c r="AY112" s="9">
        <v>0</v>
      </c>
      <c r="AZ112" s="10">
        <v>1</v>
      </c>
      <c r="BA112" s="10">
        <v>1</v>
      </c>
      <c r="BB112" s="10">
        <v>0</v>
      </c>
      <c r="BC112" s="10">
        <v>0</v>
      </c>
      <c r="BD112" s="10" t="s">
        <v>36</v>
      </c>
      <c r="BE112" s="10">
        <v>2</v>
      </c>
      <c r="BF112" s="10">
        <v>3</v>
      </c>
      <c r="BG112" s="11" t="s">
        <v>25</v>
      </c>
      <c r="BH112" s="11">
        <v>0</v>
      </c>
      <c r="BI112" s="10">
        <v>1</v>
      </c>
      <c r="BJ112" s="10">
        <v>0</v>
      </c>
      <c r="BK112" s="10">
        <v>1</v>
      </c>
      <c r="BL112" s="10">
        <v>0</v>
      </c>
      <c r="BM112" s="10" t="s">
        <v>39</v>
      </c>
      <c r="BN112" s="10">
        <v>0</v>
      </c>
      <c r="BO112" s="10">
        <v>1</v>
      </c>
      <c r="BP112" s="7" t="s">
        <v>25</v>
      </c>
      <c r="BQ112" s="7" t="s">
        <v>25</v>
      </c>
      <c r="BR112" s="7">
        <v>23</v>
      </c>
      <c r="BS112" s="7">
        <v>4</v>
      </c>
      <c r="BT112" s="7">
        <v>276000</v>
      </c>
      <c r="BU112" s="7">
        <v>5800000</v>
      </c>
      <c r="BV112" s="7">
        <v>0</v>
      </c>
      <c r="BW112" s="7">
        <v>30</v>
      </c>
      <c r="BX112" s="7">
        <v>150000</v>
      </c>
      <c r="BY112" s="7">
        <v>33</v>
      </c>
      <c r="BZ112" s="7">
        <v>150000</v>
      </c>
      <c r="CA112" s="7">
        <v>56</v>
      </c>
      <c r="CB112" s="7">
        <v>264</v>
      </c>
      <c r="CC112" s="7">
        <v>10</v>
      </c>
      <c r="CD112" s="7">
        <v>371000</v>
      </c>
      <c r="CE112" s="7">
        <v>10400000</v>
      </c>
      <c r="CF112" s="7">
        <v>650000</v>
      </c>
      <c r="CG112" s="7">
        <v>53</v>
      </c>
      <c r="CH112" s="7">
        <v>2650000</v>
      </c>
      <c r="CI112" s="7">
        <v>58</v>
      </c>
      <c r="CJ112" s="7">
        <v>2000000</v>
      </c>
      <c r="CK112" s="7">
        <v>76</v>
      </c>
      <c r="CL112" s="12" t="s">
        <v>868</v>
      </c>
      <c r="CM112" s="10" t="s">
        <v>867</v>
      </c>
      <c r="CN112">
        <v>3.6</v>
      </c>
      <c r="CO112">
        <f t="shared" si="92"/>
        <v>0.27777777777777779</v>
      </c>
      <c r="CP112" t="str">
        <f t="shared" si="93"/>
        <v>Away Win</v>
      </c>
      <c r="CQ112">
        <f t="shared" si="94"/>
        <v>0</v>
      </c>
      <c r="CR112" t="str">
        <f t="shared" si="95"/>
        <v>2023</v>
      </c>
    </row>
    <row r="113" spans="1:96" x14ac:dyDescent="0.3">
      <c r="A113" s="1">
        <v>112</v>
      </c>
      <c r="B113" s="1" t="s">
        <v>0</v>
      </c>
      <c r="C113" s="2" t="s">
        <v>41</v>
      </c>
      <c r="D113" s="3" t="str">
        <f t="shared" ref="D113:D115" si="141">CONCATENATE(G113,"-", H113)</f>
        <v>NK Bravo-NK Celje</v>
      </c>
      <c r="E113" s="4" t="s">
        <v>52</v>
      </c>
      <c r="F113" s="5">
        <v>0.5</v>
      </c>
      <c r="G113" s="6" t="s">
        <v>3</v>
      </c>
      <c r="H113" s="6" t="s">
        <v>19</v>
      </c>
      <c r="I113" s="6" t="s">
        <v>53</v>
      </c>
      <c r="J113" s="1" t="str">
        <f t="shared" si="135"/>
        <v>0:2</v>
      </c>
      <c r="K113" s="1" t="str">
        <f t="shared" si="136"/>
        <v>0:1</v>
      </c>
      <c r="L113" s="1" t="str">
        <f t="shared" si="137"/>
        <v>0</v>
      </c>
      <c r="M113" s="1" t="str">
        <f t="shared" si="138"/>
        <v>2</v>
      </c>
      <c r="N113" s="1">
        <f t="shared" si="90"/>
        <v>2</v>
      </c>
      <c r="O113" s="1">
        <f t="shared" si="91"/>
        <v>-2</v>
      </c>
      <c r="P113" s="1" t="str">
        <f t="shared" si="139"/>
        <v>0</v>
      </c>
      <c r="Q113" s="1" t="str">
        <f t="shared" si="140"/>
        <v>1</v>
      </c>
      <c r="R113" s="1">
        <v>2</v>
      </c>
      <c r="S113" s="1">
        <v>1</v>
      </c>
      <c r="T113" s="1">
        <v>1</v>
      </c>
      <c r="U113" s="1">
        <v>0</v>
      </c>
      <c r="V113" s="1" t="s">
        <v>54</v>
      </c>
      <c r="W113" s="1">
        <v>2</v>
      </c>
      <c r="X113" s="1">
        <v>4</v>
      </c>
      <c r="Y113" s="1" t="s">
        <v>35</v>
      </c>
      <c r="Z113" s="6" t="s">
        <v>26</v>
      </c>
      <c r="AA113" s="1">
        <v>2</v>
      </c>
      <c r="AB113" s="1">
        <v>1</v>
      </c>
      <c r="AC113" s="1">
        <v>1</v>
      </c>
      <c r="AD113" s="1">
        <v>0</v>
      </c>
      <c r="AE113" s="1" t="s">
        <v>55</v>
      </c>
      <c r="AF113" s="1">
        <v>5</v>
      </c>
      <c r="AG113" s="1">
        <v>4</v>
      </c>
      <c r="AH113" s="1" t="s">
        <v>45</v>
      </c>
      <c r="AI113" s="1" t="s">
        <v>25</v>
      </c>
      <c r="AJ113" s="1">
        <v>0</v>
      </c>
      <c r="AK113" s="1">
        <v>0</v>
      </c>
      <c r="AL113" s="1">
        <v>0</v>
      </c>
      <c r="AM113" s="7" t="s">
        <v>7</v>
      </c>
      <c r="AN113" s="1">
        <v>0</v>
      </c>
      <c r="AO113" s="1">
        <v>0</v>
      </c>
      <c r="AP113" s="1">
        <v>0</v>
      </c>
      <c r="AQ113" s="1">
        <v>0</v>
      </c>
      <c r="AR113" s="9">
        <v>0</v>
      </c>
      <c r="AS113" s="9">
        <v>0</v>
      </c>
      <c r="AT113" s="9">
        <v>0</v>
      </c>
      <c r="AU113" s="9">
        <v>0</v>
      </c>
      <c r="AV113" s="9">
        <v>0</v>
      </c>
      <c r="AW113" s="9">
        <v>0</v>
      </c>
      <c r="AX113" s="9">
        <v>0</v>
      </c>
      <c r="AY113" s="9">
        <v>0</v>
      </c>
      <c r="AZ113" s="10">
        <v>1</v>
      </c>
      <c r="BA113" s="10">
        <v>1</v>
      </c>
      <c r="BB113" s="10">
        <v>0</v>
      </c>
      <c r="BC113" s="10">
        <v>0</v>
      </c>
      <c r="BD113" s="10" t="s">
        <v>36</v>
      </c>
      <c r="BE113" s="10">
        <v>2</v>
      </c>
      <c r="BF113" s="10">
        <v>3</v>
      </c>
      <c r="BG113" s="11" t="s">
        <v>25</v>
      </c>
      <c r="BH113" s="11">
        <v>0</v>
      </c>
      <c r="BI113" s="10">
        <v>1</v>
      </c>
      <c r="BJ113" s="10">
        <v>0</v>
      </c>
      <c r="BK113" s="10">
        <v>1</v>
      </c>
      <c r="BL113" s="10">
        <v>0</v>
      </c>
      <c r="BM113" s="10" t="s">
        <v>39</v>
      </c>
      <c r="BN113" s="10">
        <v>0</v>
      </c>
      <c r="BO113" s="10">
        <v>1</v>
      </c>
      <c r="BP113" s="7" t="s">
        <v>25</v>
      </c>
      <c r="BQ113" s="7" t="s">
        <v>25</v>
      </c>
      <c r="BR113" s="7">
        <v>23</v>
      </c>
      <c r="BS113" s="7">
        <v>4</v>
      </c>
      <c r="BT113" s="7">
        <v>276000</v>
      </c>
      <c r="BU113" s="7">
        <v>5800000</v>
      </c>
      <c r="BV113" s="7">
        <v>0</v>
      </c>
      <c r="BW113" s="7">
        <v>30</v>
      </c>
      <c r="BX113" s="7">
        <v>150000</v>
      </c>
      <c r="BY113" s="7">
        <v>33</v>
      </c>
      <c r="BZ113" s="7">
        <v>150000</v>
      </c>
      <c r="CA113" s="7">
        <v>56</v>
      </c>
      <c r="CB113" s="7">
        <v>264</v>
      </c>
      <c r="CC113" s="7">
        <v>10</v>
      </c>
      <c r="CD113" s="7">
        <v>371000</v>
      </c>
      <c r="CE113" s="7">
        <v>10400000</v>
      </c>
      <c r="CF113" s="7">
        <v>650000</v>
      </c>
      <c r="CG113" s="7">
        <v>53</v>
      </c>
      <c r="CH113" s="7">
        <v>2650000</v>
      </c>
      <c r="CI113" s="7">
        <v>58</v>
      </c>
      <c r="CJ113" s="7">
        <v>2000000</v>
      </c>
      <c r="CK113" s="7">
        <v>76</v>
      </c>
      <c r="CL113" s="12" t="s">
        <v>870</v>
      </c>
      <c r="CM113" s="10" t="s">
        <v>861</v>
      </c>
      <c r="CN113">
        <v>4.04</v>
      </c>
      <c r="CO113">
        <f t="shared" si="92"/>
        <v>0.24752475247524752</v>
      </c>
      <c r="CP113" t="str">
        <f t="shared" si="93"/>
        <v>Away Win</v>
      </c>
      <c r="CQ113">
        <f t="shared" si="94"/>
        <v>0</v>
      </c>
      <c r="CR113" t="str">
        <f t="shared" si="95"/>
        <v>2023</v>
      </c>
    </row>
    <row r="114" spans="1:96" x14ac:dyDescent="0.3">
      <c r="A114" s="1">
        <v>113</v>
      </c>
      <c r="B114" s="1" t="s">
        <v>0</v>
      </c>
      <c r="C114" s="2" t="s">
        <v>41</v>
      </c>
      <c r="D114" s="3" t="str">
        <f t="shared" si="141"/>
        <v>NK Bravo-NK Celje</v>
      </c>
      <c r="E114" s="4" t="s">
        <v>52</v>
      </c>
      <c r="F114" s="5">
        <v>0.5</v>
      </c>
      <c r="G114" s="6" t="s">
        <v>3</v>
      </c>
      <c r="H114" s="6" t="s">
        <v>19</v>
      </c>
      <c r="I114" s="6" t="s">
        <v>53</v>
      </c>
      <c r="J114" s="1" t="str">
        <f t="shared" si="135"/>
        <v>0:2</v>
      </c>
      <c r="K114" s="1" t="str">
        <f t="shared" si="136"/>
        <v>0:1</v>
      </c>
      <c r="L114" s="1" t="str">
        <f t="shared" si="137"/>
        <v>0</v>
      </c>
      <c r="M114" s="1" t="str">
        <f t="shared" si="138"/>
        <v>2</v>
      </c>
      <c r="N114" s="1">
        <f t="shared" si="90"/>
        <v>2</v>
      </c>
      <c r="O114" s="1">
        <f t="shared" si="91"/>
        <v>-2</v>
      </c>
      <c r="P114" s="1" t="str">
        <f t="shared" si="139"/>
        <v>0</v>
      </c>
      <c r="Q114" s="1" t="str">
        <f t="shared" si="140"/>
        <v>1</v>
      </c>
      <c r="R114" s="1">
        <v>2</v>
      </c>
      <c r="S114" s="1">
        <v>1</v>
      </c>
      <c r="T114" s="1">
        <v>1</v>
      </c>
      <c r="U114" s="1">
        <v>0</v>
      </c>
      <c r="V114" s="1" t="s">
        <v>54</v>
      </c>
      <c r="W114" s="1">
        <v>2</v>
      </c>
      <c r="X114" s="1">
        <v>4</v>
      </c>
      <c r="Y114" s="1" t="s">
        <v>35</v>
      </c>
      <c r="Z114" s="6" t="s">
        <v>26</v>
      </c>
      <c r="AA114" s="1">
        <v>2</v>
      </c>
      <c r="AB114" s="1">
        <v>1</v>
      </c>
      <c r="AC114" s="1">
        <v>1</v>
      </c>
      <c r="AD114" s="1">
        <v>0</v>
      </c>
      <c r="AE114" s="1" t="s">
        <v>55</v>
      </c>
      <c r="AF114" s="1">
        <v>5</v>
      </c>
      <c r="AG114" s="1">
        <v>4</v>
      </c>
      <c r="AH114" s="1" t="s">
        <v>45</v>
      </c>
      <c r="AI114" s="1" t="s">
        <v>25</v>
      </c>
      <c r="AJ114" s="1">
        <v>0</v>
      </c>
      <c r="AK114" s="1">
        <v>0</v>
      </c>
      <c r="AL114" s="1">
        <v>0</v>
      </c>
      <c r="AM114" s="7" t="s">
        <v>7</v>
      </c>
      <c r="AN114" s="1">
        <v>0</v>
      </c>
      <c r="AO114" s="1">
        <v>0</v>
      </c>
      <c r="AP114" s="1">
        <v>0</v>
      </c>
      <c r="AQ114" s="1">
        <v>0</v>
      </c>
      <c r="AR114" s="9">
        <v>0</v>
      </c>
      <c r="AS114" s="9">
        <v>0</v>
      </c>
      <c r="AT114" s="9">
        <v>0</v>
      </c>
      <c r="AU114" s="9">
        <v>0</v>
      </c>
      <c r="AV114" s="9">
        <v>0</v>
      </c>
      <c r="AW114" s="9">
        <v>0</v>
      </c>
      <c r="AX114" s="9">
        <v>0</v>
      </c>
      <c r="AY114" s="9">
        <v>0</v>
      </c>
      <c r="AZ114" s="10">
        <v>1</v>
      </c>
      <c r="BA114" s="10">
        <v>1</v>
      </c>
      <c r="BB114" s="10">
        <v>0</v>
      </c>
      <c r="BC114" s="10">
        <v>0</v>
      </c>
      <c r="BD114" s="10" t="s">
        <v>36</v>
      </c>
      <c r="BE114" s="10">
        <v>2</v>
      </c>
      <c r="BF114" s="10">
        <v>3</v>
      </c>
      <c r="BG114" s="11" t="s">
        <v>25</v>
      </c>
      <c r="BH114" s="11">
        <v>0</v>
      </c>
      <c r="BI114" s="10">
        <v>1</v>
      </c>
      <c r="BJ114" s="10">
        <v>0</v>
      </c>
      <c r="BK114" s="10">
        <v>1</v>
      </c>
      <c r="BL114" s="10">
        <v>0</v>
      </c>
      <c r="BM114" s="10" t="s">
        <v>39</v>
      </c>
      <c r="BN114" s="10">
        <v>0</v>
      </c>
      <c r="BO114" s="10">
        <v>1</v>
      </c>
      <c r="BP114" s="7" t="s">
        <v>25</v>
      </c>
      <c r="BQ114" s="7" t="s">
        <v>25</v>
      </c>
      <c r="BR114" s="7">
        <v>23</v>
      </c>
      <c r="BS114" s="7">
        <v>4</v>
      </c>
      <c r="BT114" s="7">
        <v>276000</v>
      </c>
      <c r="BU114" s="7">
        <v>5800000</v>
      </c>
      <c r="BV114" s="7">
        <v>0</v>
      </c>
      <c r="BW114" s="7">
        <v>30</v>
      </c>
      <c r="BX114" s="7">
        <v>150000</v>
      </c>
      <c r="BY114" s="7">
        <v>33</v>
      </c>
      <c r="BZ114" s="7">
        <v>150000</v>
      </c>
      <c r="CA114" s="7">
        <v>56</v>
      </c>
      <c r="CB114" s="7">
        <v>264</v>
      </c>
      <c r="CC114" s="7">
        <v>10</v>
      </c>
      <c r="CD114" s="7">
        <v>371000</v>
      </c>
      <c r="CE114" s="7">
        <v>10400000</v>
      </c>
      <c r="CF114" s="7">
        <v>650000</v>
      </c>
      <c r="CG114" s="7">
        <v>53</v>
      </c>
      <c r="CH114" s="7">
        <v>2650000</v>
      </c>
      <c r="CI114" s="7">
        <v>58</v>
      </c>
      <c r="CJ114" s="7">
        <v>2000000</v>
      </c>
      <c r="CK114" s="7">
        <v>76</v>
      </c>
      <c r="CL114" s="12" t="s">
        <v>870</v>
      </c>
      <c r="CM114" s="10" t="s">
        <v>866</v>
      </c>
      <c r="CN114">
        <v>3.53</v>
      </c>
      <c r="CO114">
        <f t="shared" si="92"/>
        <v>0.28328611898016998</v>
      </c>
      <c r="CP114" t="str">
        <f t="shared" si="93"/>
        <v>Away Win</v>
      </c>
      <c r="CQ114">
        <f t="shared" si="94"/>
        <v>0</v>
      </c>
      <c r="CR114" t="str">
        <f t="shared" si="95"/>
        <v>2023</v>
      </c>
    </row>
    <row r="115" spans="1:96" x14ac:dyDescent="0.3">
      <c r="A115" s="1">
        <v>114</v>
      </c>
      <c r="B115" s="1" t="s">
        <v>0</v>
      </c>
      <c r="C115" s="2" t="s">
        <v>41</v>
      </c>
      <c r="D115" s="3" t="str">
        <f t="shared" si="141"/>
        <v>NK Bravo-NK Celje</v>
      </c>
      <c r="E115" s="4" t="s">
        <v>52</v>
      </c>
      <c r="F115" s="5">
        <v>0.5</v>
      </c>
      <c r="G115" s="6" t="s">
        <v>3</v>
      </c>
      <c r="H115" s="6" t="s">
        <v>19</v>
      </c>
      <c r="I115" s="6" t="s">
        <v>53</v>
      </c>
      <c r="J115" s="1" t="str">
        <f t="shared" si="135"/>
        <v>0:2</v>
      </c>
      <c r="K115" s="1" t="str">
        <f t="shared" si="136"/>
        <v>0:1</v>
      </c>
      <c r="L115" s="1" t="str">
        <f t="shared" si="137"/>
        <v>0</v>
      </c>
      <c r="M115" s="1" t="str">
        <f t="shared" si="138"/>
        <v>2</v>
      </c>
      <c r="N115" s="1">
        <f t="shared" si="90"/>
        <v>2</v>
      </c>
      <c r="O115" s="1">
        <f t="shared" si="91"/>
        <v>-2</v>
      </c>
      <c r="P115" s="1" t="str">
        <f t="shared" si="139"/>
        <v>0</v>
      </c>
      <c r="Q115" s="1" t="str">
        <f t="shared" si="140"/>
        <v>1</v>
      </c>
      <c r="R115" s="1">
        <v>2</v>
      </c>
      <c r="S115" s="1">
        <v>1</v>
      </c>
      <c r="T115" s="1">
        <v>1</v>
      </c>
      <c r="U115" s="1">
        <v>0</v>
      </c>
      <c r="V115" s="1" t="s">
        <v>54</v>
      </c>
      <c r="W115" s="1">
        <v>2</v>
      </c>
      <c r="X115" s="1">
        <v>4</v>
      </c>
      <c r="Y115" s="1" t="s">
        <v>35</v>
      </c>
      <c r="Z115" s="6" t="s">
        <v>26</v>
      </c>
      <c r="AA115" s="1">
        <v>2</v>
      </c>
      <c r="AB115" s="1">
        <v>1</v>
      </c>
      <c r="AC115" s="1">
        <v>1</v>
      </c>
      <c r="AD115" s="1">
        <v>0</v>
      </c>
      <c r="AE115" s="1" t="s">
        <v>55</v>
      </c>
      <c r="AF115" s="1">
        <v>5</v>
      </c>
      <c r="AG115" s="1">
        <v>4</v>
      </c>
      <c r="AH115" s="1" t="s">
        <v>45</v>
      </c>
      <c r="AI115" s="1" t="s">
        <v>25</v>
      </c>
      <c r="AJ115" s="1">
        <v>0</v>
      </c>
      <c r="AK115" s="1">
        <v>0</v>
      </c>
      <c r="AL115" s="1">
        <v>0</v>
      </c>
      <c r="AM115" s="7" t="s">
        <v>7</v>
      </c>
      <c r="AN115" s="1">
        <v>0</v>
      </c>
      <c r="AO115" s="1">
        <v>0</v>
      </c>
      <c r="AP115" s="1">
        <v>0</v>
      </c>
      <c r="AQ115" s="1">
        <v>0</v>
      </c>
      <c r="AR115" s="9">
        <v>0</v>
      </c>
      <c r="AS115" s="9">
        <v>0</v>
      </c>
      <c r="AT115" s="9">
        <v>0</v>
      </c>
      <c r="AU115" s="9">
        <v>0</v>
      </c>
      <c r="AV115" s="9">
        <v>0</v>
      </c>
      <c r="AW115" s="9">
        <v>0</v>
      </c>
      <c r="AX115" s="9">
        <v>0</v>
      </c>
      <c r="AY115" s="9">
        <v>0</v>
      </c>
      <c r="AZ115" s="10">
        <v>1</v>
      </c>
      <c r="BA115" s="10">
        <v>1</v>
      </c>
      <c r="BB115" s="10">
        <v>0</v>
      </c>
      <c r="BC115" s="10">
        <v>0</v>
      </c>
      <c r="BD115" s="10" t="s">
        <v>36</v>
      </c>
      <c r="BE115" s="10">
        <v>2</v>
      </c>
      <c r="BF115" s="10">
        <v>3</v>
      </c>
      <c r="BG115" s="11" t="s">
        <v>25</v>
      </c>
      <c r="BH115" s="11">
        <v>0</v>
      </c>
      <c r="BI115" s="10">
        <v>1</v>
      </c>
      <c r="BJ115" s="10">
        <v>0</v>
      </c>
      <c r="BK115" s="10">
        <v>1</v>
      </c>
      <c r="BL115" s="10">
        <v>0</v>
      </c>
      <c r="BM115" s="10" t="s">
        <v>39</v>
      </c>
      <c r="BN115" s="10">
        <v>0</v>
      </c>
      <c r="BO115" s="10">
        <v>1</v>
      </c>
      <c r="BP115" s="7" t="s">
        <v>25</v>
      </c>
      <c r="BQ115" s="7" t="s">
        <v>25</v>
      </c>
      <c r="BR115" s="7">
        <v>23</v>
      </c>
      <c r="BS115" s="7">
        <v>4</v>
      </c>
      <c r="BT115" s="7">
        <v>276000</v>
      </c>
      <c r="BU115" s="7">
        <v>5800000</v>
      </c>
      <c r="BV115" s="7">
        <v>0</v>
      </c>
      <c r="BW115" s="7">
        <v>30</v>
      </c>
      <c r="BX115" s="7">
        <v>150000</v>
      </c>
      <c r="BY115" s="7">
        <v>33</v>
      </c>
      <c r="BZ115" s="7">
        <v>150000</v>
      </c>
      <c r="CA115" s="7">
        <v>56</v>
      </c>
      <c r="CB115" s="7">
        <v>264</v>
      </c>
      <c r="CC115" s="7">
        <v>10</v>
      </c>
      <c r="CD115" s="7">
        <v>371000</v>
      </c>
      <c r="CE115" s="7">
        <v>10400000</v>
      </c>
      <c r="CF115" s="7">
        <v>650000</v>
      </c>
      <c r="CG115" s="7">
        <v>53</v>
      </c>
      <c r="CH115" s="7">
        <v>2650000</v>
      </c>
      <c r="CI115" s="7">
        <v>58</v>
      </c>
      <c r="CJ115" s="7">
        <v>2000000</v>
      </c>
      <c r="CK115" s="7">
        <v>76</v>
      </c>
      <c r="CL115" s="12" t="s">
        <v>870</v>
      </c>
      <c r="CM115" s="10" t="s">
        <v>867</v>
      </c>
      <c r="CN115">
        <v>3.4</v>
      </c>
      <c r="CO115">
        <f t="shared" si="92"/>
        <v>0.29411764705882354</v>
      </c>
      <c r="CP115" t="str">
        <f t="shared" si="93"/>
        <v>Away Win</v>
      </c>
      <c r="CQ115">
        <f t="shared" si="94"/>
        <v>0</v>
      </c>
      <c r="CR115" t="str">
        <f t="shared" si="95"/>
        <v>2023</v>
      </c>
    </row>
    <row r="116" spans="1:96" x14ac:dyDescent="0.3">
      <c r="A116" s="1">
        <v>115</v>
      </c>
      <c r="B116" s="1" t="s">
        <v>0</v>
      </c>
      <c r="C116" s="2" t="s">
        <v>41</v>
      </c>
      <c r="D116" s="3" t="str">
        <f t="shared" ref="D116:D118" si="142">CONCATENATE(G116, "-", H116)</f>
        <v>NK Bravo-NK Celje</v>
      </c>
      <c r="E116" s="40" t="s">
        <v>52</v>
      </c>
      <c r="F116" s="5">
        <v>0.5</v>
      </c>
      <c r="G116" s="6" t="s">
        <v>3</v>
      </c>
      <c r="H116" s="6" t="s">
        <v>19</v>
      </c>
      <c r="I116" s="6" t="s">
        <v>53</v>
      </c>
      <c r="J116" s="1" t="str">
        <f t="shared" si="135"/>
        <v>0:2</v>
      </c>
      <c r="K116" s="1" t="str">
        <f t="shared" si="136"/>
        <v>0:1</v>
      </c>
      <c r="L116" s="1" t="str">
        <f t="shared" si="137"/>
        <v>0</v>
      </c>
      <c r="M116" s="1" t="str">
        <f t="shared" si="138"/>
        <v>2</v>
      </c>
      <c r="N116" s="1">
        <f t="shared" si="90"/>
        <v>2</v>
      </c>
      <c r="O116" s="1">
        <f t="shared" si="91"/>
        <v>-2</v>
      </c>
      <c r="P116" s="1" t="str">
        <f t="shared" si="139"/>
        <v>0</v>
      </c>
      <c r="Q116" s="1" t="str">
        <f t="shared" si="140"/>
        <v>1</v>
      </c>
      <c r="R116" s="1">
        <v>2</v>
      </c>
      <c r="S116" s="1">
        <v>1</v>
      </c>
      <c r="T116" s="1">
        <v>1</v>
      </c>
      <c r="U116" s="1">
        <v>0</v>
      </c>
      <c r="V116" s="1" t="s">
        <v>54</v>
      </c>
      <c r="W116" s="1">
        <v>2</v>
      </c>
      <c r="X116" s="1">
        <v>4</v>
      </c>
      <c r="Y116" s="1" t="s">
        <v>35</v>
      </c>
      <c r="Z116" s="6" t="s">
        <v>26</v>
      </c>
      <c r="AA116" s="1">
        <v>2</v>
      </c>
      <c r="AB116" s="1">
        <v>1</v>
      </c>
      <c r="AC116" s="1">
        <v>1</v>
      </c>
      <c r="AD116" s="1">
        <v>0</v>
      </c>
      <c r="AE116" s="1" t="s">
        <v>55</v>
      </c>
      <c r="AF116" s="1">
        <v>5</v>
      </c>
      <c r="AG116" s="1">
        <v>4</v>
      </c>
      <c r="AH116" s="1" t="s">
        <v>45</v>
      </c>
      <c r="AI116" s="1" t="s">
        <v>25</v>
      </c>
      <c r="AJ116" s="1">
        <v>0</v>
      </c>
      <c r="AK116" s="1">
        <v>0</v>
      </c>
      <c r="AL116" s="1">
        <v>0</v>
      </c>
      <c r="AM116" s="7" t="s">
        <v>7</v>
      </c>
      <c r="AN116" s="1">
        <v>0</v>
      </c>
      <c r="AO116" s="1">
        <v>0</v>
      </c>
      <c r="AP116" s="1">
        <v>0</v>
      </c>
      <c r="AQ116" s="1">
        <v>0</v>
      </c>
      <c r="AR116" s="9">
        <v>0</v>
      </c>
      <c r="AS116" s="9">
        <v>0</v>
      </c>
      <c r="AT116" s="9">
        <v>0</v>
      </c>
      <c r="AU116" s="9">
        <v>0</v>
      </c>
      <c r="AV116" s="9">
        <v>0</v>
      </c>
      <c r="AW116" s="9">
        <v>0</v>
      </c>
      <c r="AX116" s="9">
        <v>0</v>
      </c>
      <c r="AY116" s="9">
        <v>0</v>
      </c>
      <c r="AZ116" s="10">
        <v>1</v>
      </c>
      <c r="BA116" s="10">
        <v>1</v>
      </c>
      <c r="BB116" s="10">
        <v>0</v>
      </c>
      <c r="BC116" s="10">
        <v>0</v>
      </c>
      <c r="BD116" s="10" t="s">
        <v>36</v>
      </c>
      <c r="BE116" s="10">
        <v>2</v>
      </c>
      <c r="BF116" s="10">
        <v>3</v>
      </c>
      <c r="BG116" s="11" t="s">
        <v>25</v>
      </c>
      <c r="BH116" s="11">
        <v>0</v>
      </c>
      <c r="BI116" s="10">
        <v>1</v>
      </c>
      <c r="BJ116" s="10">
        <v>0</v>
      </c>
      <c r="BK116" s="10">
        <v>1</v>
      </c>
      <c r="BL116" s="10">
        <v>0</v>
      </c>
      <c r="BM116" s="10" t="s">
        <v>39</v>
      </c>
      <c r="BN116" s="10">
        <v>0</v>
      </c>
      <c r="BO116" s="10">
        <v>1</v>
      </c>
      <c r="BP116" s="7" t="s">
        <v>25</v>
      </c>
      <c r="BQ116" s="7" t="s">
        <v>25</v>
      </c>
      <c r="BR116" s="7">
        <v>23</v>
      </c>
      <c r="BS116" s="7">
        <v>4</v>
      </c>
      <c r="BT116" s="7">
        <v>276000</v>
      </c>
      <c r="BU116" s="7">
        <v>5800000</v>
      </c>
      <c r="BV116" s="7">
        <v>0</v>
      </c>
      <c r="BW116" s="7">
        <v>30</v>
      </c>
      <c r="BX116" s="7">
        <v>150000</v>
      </c>
      <c r="BY116" s="7">
        <v>33</v>
      </c>
      <c r="BZ116" s="7">
        <v>150000</v>
      </c>
      <c r="CA116" s="7">
        <v>56</v>
      </c>
      <c r="CB116" s="7">
        <v>264</v>
      </c>
      <c r="CC116" s="7">
        <v>10</v>
      </c>
      <c r="CD116" s="7">
        <v>371000</v>
      </c>
      <c r="CE116" s="7">
        <v>10400000</v>
      </c>
      <c r="CF116" s="7">
        <v>650000</v>
      </c>
      <c r="CG116" s="7">
        <v>53</v>
      </c>
      <c r="CH116" s="7">
        <v>2650000</v>
      </c>
      <c r="CI116" s="7">
        <v>58</v>
      </c>
      <c r="CJ116" s="7">
        <v>2000000</v>
      </c>
      <c r="CK116" s="7">
        <v>76</v>
      </c>
      <c r="CL116" s="12" t="s">
        <v>871</v>
      </c>
      <c r="CM116" s="10" t="s">
        <v>861</v>
      </c>
      <c r="CN116">
        <v>2.13</v>
      </c>
      <c r="CO116">
        <f t="shared" si="92"/>
        <v>0.46948356807511737</v>
      </c>
      <c r="CP116" t="str">
        <f t="shared" si="93"/>
        <v>Away Win</v>
      </c>
      <c r="CQ116">
        <f t="shared" si="94"/>
        <v>1</v>
      </c>
      <c r="CR116" t="str">
        <f t="shared" si="95"/>
        <v>2023</v>
      </c>
    </row>
    <row r="117" spans="1:96" x14ac:dyDescent="0.3">
      <c r="A117" s="1">
        <v>116</v>
      </c>
      <c r="B117" s="1" t="s">
        <v>0</v>
      </c>
      <c r="C117" s="2" t="s">
        <v>41</v>
      </c>
      <c r="D117" s="3" t="str">
        <f t="shared" si="142"/>
        <v>NK Bravo-NK Celje</v>
      </c>
      <c r="E117" s="40" t="s">
        <v>52</v>
      </c>
      <c r="F117" s="5">
        <v>0.5</v>
      </c>
      <c r="G117" s="6" t="s">
        <v>3</v>
      </c>
      <c r="H117" s="6" t="s">
        <v>19</v>
      </c>
      <c r="I117" s="6" t="s">
        <v>53</v>
      </c>
      <c r="J117" s="1" t="str">
        <f t="shared" si="135"/>
        <v>0:2</v>
      </c>
      <c r="K117" s="1" t="str">
        <f t="shared" si="136"/>
        <v>0:1</v>
      </c>
      <c r="L117" s="1" t="str">
        <f t="shared" si="137"/>
        <v>0</v>
      </c>
      <c r="M117" s="1" t="str">
        <f t="shared" si="138"/>
        <v>2</v>
      </c>
      <c r="N117" s="1">
        <f t="shared" si="90"/>
        <v>2</v>
      </c>
      <c r="O117" s="1">
        <f t="shared" si="91"/>
        <v>-2</v>
      </c>
      <c r="P117" s="1" t="str">
        <f t="shared" si="139"/>
        <v>0</v>
      </c>
      <c r="Q117" s="1" t="str">
        <f t="shared" si="140"/>
        <v>1</v>
      </c>
      <c r="R117" s="1">
        <v>2</v>
      </c>
      <c r="S117" s="1">
        <v>1</v>
      </c>
      <c r="T117" s="1">
        <v>1</v>
      </c>
      <c r="U117" s="1">
        <v>0</v>
      </c>
      <c r="V117" s="1" t="s">
        <v>54</v>
      </c>
      <c r="W117" s="1">
        <v>2</v>
      </c>
      <c r="X117" s="1">
        <v>4</v>
      </c>
      <c r="Y117" s="1" t="s">
        <v>35</v>
      </c>
      <c r="Z117" s="6" t="s">
        <v>26</v>
      </c>
      <c r="AA117" s="1">
        <v>2</v>
      </c>
      <c r="AB117" s="1">
        <v>1</v>
      </c>
      <c r="AC117" s="1">
        <v>1</v>
      </c>
      <c r="AD117" s="1">
        <v>0</v>
      </c>
      <c r="AE117" s="1" t="s">
        <v>55</v>
      </c>
      <c r="AF117" s="1">
        <v>5</v>
      </c>
      <c r="AG117" s="1">
        <v>4</v>
      </c>
      <c r="AH117" s="1" t="s">
        <v>45</v>
      </c>
      <c r="AI117" s="1" t="s">
        <v>25</v>
      </c>
      <c r="AJ117" s="1">
        <v>0</v>
      </c>
      <c r="AK117" s="1">
        <v>0</v>
      </c>
      <c r="AL117" s="1">
        <v>0</v>
      </c>
      <c r="AM117" s="7" t="s">
        <v>7</v>
      </c>
      <c r="AN117" s="1">
        <v>0</v>
      </c>
      <c r="AO117" s="1">
        <v>0</v>
      </c>
      <c r="AP117" s="1">
        <v>0</v>
      </c>
      <c r="AQ117" s="1">
        <v>0</v>
      </c>
      <c r="AR117" s="9">
        <v>0</v>
      </c>
      <c r="AS117" s="9">
        <v>0</v>
      </c>
      <c r="AT117" s="9">
        <v>0</v>
      </c>
      <c r="AU117" s="9">
        <v>0</v>
      </c>
      <c r="AV117" s="9">
        <v>0</v>
      </c>
      <c r="AW117" s="9">
        <v>0</v>
      </c>
      <c r="AX117" s="9">
        <v>0</v>
      </c>
      <c r="AY117" s="9">
        <v>0</v>
      </c>
      <c r="AZ117" s="10">
        <v>1</v>
      </c>
      <c r="BA117" s="10">
        <v>1</v>
      </c>
      <c r="BB117" s="10">
        <v>0</v>
      </c>
      <c r="BC117" s="10">
        <v>0</v>
      </c>
      <c r="BD117" s="10" t="s">
        <v>36</v>
      </c>
      <c r="BE117" s="10">
        <v>2</v>
      </c>
      <c r="BF117" s="10">
        <v>3</v>
      </c>
      <c r="BG117" s="11" t="s">
        <v>25</v>
      </c>
      <c r="BH117" s="11">
        <v>0</v>
      </c>
      <c r="BI117" s="10">
        <v>1</v>
      </c>
      <c r="BJ117" s="10">
        <v>0</v>
      </c>
      <c r="BK117" s="10">
        <v>1</v>
      </c>
      <c r="BL117" s="10">
        <v>0</v>
      </c>
      <c r="BM117" s="10" t="s">
        <v>39</v>
      </c>
      <c r="BN117" s="10">
        <v>0</v>
      </c>
      <c r="BO117" s="10">
        <v>1</v>
      </c>
      <c r="BP117" s="7" t="s">
        <v>25</v>
      </c>
      <c r="BQ117" s="7" t="s">
        <v>25</v>
      </c>
      <c r="BR117" s="7">
        <v>23</v>
      </c>
      <c r="BS117" s="7">
        <v>4</v>
      </c>
      <c r="BT117" s="7">
        <v>276000</v>
      </c>
      <c r="BU117" s="7">
        <v>5800000</v>
      </c>
      <c r="BV117" s="7">
        <v>0</v>
      </c>
      <c r="BW117" s="7">
        <v>30</v>
      </c>
      <c r="BX117" s="7">
        <v>150000</v>
      </c>
      <c r="BY117" s="7">
        <v>33</v>
      </c>
      <c r="BZ117" s="7">
        <v>150000</v>
      </c>
      <c r="CA117" s="7">
        <v>56</v>
      </c>
      <c r="CB117" s="7">
        <v>264</v>
      </c>
      <c r="CC117" s="7">
        <v>10</v>
      </c>
      <c r="CD117" s="7">
        <v>371000</v>
      </c>
      <c r="CE117" s="7">
        <v>10400000</v>
      </c>
      <c r="CF117" s="7">
        <v>650000</v>
      </c>
      <c r="CG117" s="7">
        <v>53</v>
      </c>
      <c r="CH117" s="7">
        <v>2650000</v>
      </c>
      <c r="CI117" s="7">
        <v>58</v>
      </c>
      <c r="CJ117" s="7">
        <v>2000000</v>
      </c>
      <c r="CK117" s="7">
        <v>76</v>
      </c>
      <c r="CL117" s="12" t="s">
        <v>871</v>
      </c>
      <c r="CM117" s="10" t="s">
        <v>866</v>
      </c>
      <c r="CN117">
        <v>1.82</v>
      </c>
      <c r="CO117">
        <f t="shared" si="92"/>
        <v>0.54945054945054939</v>
      </c>
      <c r="CP117" t="str">
        <f t="shared" si="93"/>
        <v>Away Win</v>
      </c>
      <c r="CQ117">
        <f t="shared" si="94"/>
        <v>1</v>
      </c>
      <c r="CR117" t="str">
        <f t="shared" si="95"/>
        <v>2023</v>
      </c>
    </row>
    <row r="118" spans="1:96" x14ac:dyDescent="0.3">
      <c r="A118" s="1">
        <v>117</v>
      </c>
      <c r="B118" s="1" t="s">
        <v>0</v>
      </c>
      <c r="C118" s="2" t="s">
        <v>41</v>
      </c>
      <c r="D118" s="3" t="str">
        <f t="shared" si="142"/>
        <v>NK Bravo-NK Celje</v>
      </c>
      <c r="E118" s="40" t="s">
        <v>52</v>
      </c>
      <c r="F118" s="5">
        <v>0.5</v>
      </c>
      <c r="G118" s="6" t="s">
        <v>3</v>
      </c>
      <c r="H118" s="6" t="s">
        <v>19</v>
      </c>
      <c r="I118" s="6" t="s">
        <v>53</v>
      </c>
      <c r="J118" s="1" t="str">
        <f t="shared" si="135"/>
        <v>0:2</v>
      </c>
      <c r="K118" s="1" t="str">
        <f t="shared" si="136"/>
        <v>0:1</v>
      </c>
      <c r="L118" s="1" t="str">
        <f t="shared" si="137"/>
        <v>0</v>
      </c>
      <c r="M118" s="1" t="str">
        <f t="shared" si="138"/>
        <v>2</v>
      </c>
      <c r="N118" s="1">
        <f t="shared" si="90"/>
        <v>2</v>
      </c>
      <c r="O118" s="1">
        <f t="shared" si="91"/>
        <v>-2</v>
      </c>
      <c r="P118" s="1" t="str">
        <f t="shared" si="139"/>
        <v>0</v>
      </c>
      <c r="Q118" s="1" t="str">
        <f t="shared" si="140"/>
        <v>1</v>
      </c>
      <c r="R118" s="1">
        <v>2</v>
      </c>
      <c r="S118" s="1">
        <v>1</v>
      </c>
      <c r="T118" s="1">
        <v>1</v>
      </c>
      <c r="U118" s="1">
        <v>0</v>
      </c>
      <c r="V118" s="1" t="s">
        <v>54</v>
      </c>
      <c r="W118" s="1">
        <v>2</v>
      </c>
      <c r="X118" s="1">
        <v>4</v>
      </c>
      <c r="Y118" s="1" t="s">
        <v>35</v>
      </c>
      <c r="Z118" s="6" t="s">
        <v>26</v>
      </c>
      <c r="AA118" s="1">
        <v>2</v>
      </c>
      <c r="AB118" s="1">
        <v>1</v>
      </c>
      <c r="AC118" s="1">
        <v>1</v>
      </c>
      <c r="AD118" s="1">
        <v>0</v>
      </c>
      <c r="AE118" s="1" t="s">
        <v>55</v>
      </c>
      <c r="AF118" s="1">
        <v>5</v>
      </c>
      <c r="AG118" s="1">
        <v>4</v>
      </c>
      <c r="AH118" s="1" t="s">
        <v>45</v>
      </c>
      <c r="AI118" s="1" t="s">
        <v>25</v>
      </c>
      <c r="AJ118" s="1">
        <v>0</v>
      </c>
      <c r="AK118" s="1">
        <v>0</v>
      </c>
      <c r="AL118" s="1">
        <v>0</v>
      </c>
      <c r="AM118" s="7" t="s">
        <v>7</v>
      </c>
      <c r="AN118" s="1">
        <v>0</v>
      </c>
      <c r="AO118" s="1">
        <v>0</v>
      </c>
      <c r="AP118" s="1">
        <v>0</v>
      </c>
      <c r="AQ118" s="1">
        <v>0</v>
      </c>
      <c r="AR118" s="9">
        <v>0</v>
      </c>
      <c r="AS118" s="9">
        <v>0</v>
      </c>
      <c r="AT118" s="9">
        <v>0</v>
      </c>
      <c r="AU118" s="9">
        <v>0</v>
      </c>
      <c r="AV118" s="9">
        <v>0</v>
      </c>
      <c r="AW118" s="9">
        <v>0</v>
      </c>
      <c r="AX118" s="9">
        <v>0</v>
      </c>
      <c r="AY118" s="9">
        <v>0</v>
      </c>
      <c r="AZ118" s="10">
        <v>1</v>
      </c>
      <c r="BA118" s="10">
        <v>1</v>
      </c>
      <c r="BB118" s="10">
        <v>0</v>
      </c>
      <c r="BC118" s="10">
        <v>0</v>
      </c>
      <c r="BD118" s="10" t="s">
        <v>36</v>
      </c>
      <c r="BE118" s="10">
        <v>2</v>
      </c>
      <c r="BF118" s="10">
        <v>3</v>
      </c>
      <c r="BG118" s="11" t="s">
        <v>25</v>
      </c>
      <c r="BH118" s="11">
        <v>0</v>
      </c>
      <c r="BI118" s="10">
        <v>1</v>
      </c>
      <c r="BJ118" s="10">
        <v>0</v>
      </c>
      <c r="BK118" s="10">
        <v>1</v>
      </c>
      <c r="BL118" s="10">
        <v>0</v>
      </c>
      <c r="BM118" s="10" t="s">
        <v>39</v>
      </c>
      <c r="BN118" s="10">
        <v>0</v>
      </c>
      <c r="BO118" s="10">
        <v>1</v>
      </c>
      <c r="BP118" s="7" t="s">
        <v>25</v>
      </c>
      <c r="BQ118" s="7" t="s">
        <v>25</v>
      </c>
      <c r="BR118" s="7">
        <v>23</v>
      </c>
      <c r="BS118" s="7">
        <v>4</v>
      </c>
      <c r="BT118" s="7">
        <v>276000</v>
      </c>
      <c r="BU118" s="7">
        <v>5800000</v>
      </c>
      <c r="BV118" s="7">
        <v>0</v>
      </c>
      <c r="BW118" s="7">
        <v>30</v>
      </c>
      <c r="BX118" s="7">
        <v>150000</v>
      </c>
      <c r="BY118" s="7">
        <v>33</v>
      </c>
      <c r="BZ118" s="7">
        <v>150000</v>
      </c>
      <c r="CA118" s="7">
        <v>56</v>
      </c>
      <c r="CB118" s="7">
        <v>264</v>
      </c>
      <c r="CC118" s="7">
        <v>10</v>
      </c>
      <c r="CD118" s="7">
        <v>371000</v>
      </c>
      <c r="CE118" s="7">
        <v>10400000</v>
      </c>
      <c r="CF118" s="7">
        <v>650000</v>
      </c>
      <c r="CG118" s="7">
        <v>53</v>
      </c>
      <c r="CH118" s="7">
        <v>2650000</v>
      </c>
      <c r="CI118" s="7">
        <v>58</v>
      </c>
      <c r="CJ118" s="7">
        <v>2000000</v>
      </c>
      <c r="CK118" s="7">
        <v>76</v>
      </c>
      <c r="CL118" s="12" t="s">
        <v>871</v>
      </c>
      <c r="CM118" s="10" t="s">
        <v>867</v>
      </c>
      <c r="CN118">
        <v>1.8</v>
      </c>
      <c r="CO118">
        <f t="shared" si="92"/>
        <v>0.55555555555555558</v>
      </c>
      <c r="CP118" t="str">
        <f t="shared" si="93"/>
        <v>Away Win</v>
      </c>
      <c r="CQ118">
        <f t="shared" si="94"/>
        <v>1</v>
      </c>
      <c r="CR118" t="str">
        <f t="shared" si="95"/>
        <v>2023</v>
      </c>
    </row>
    <row r="119" spans="1:96" x14ac:dyDescent="0.3">
      <c r="A119" s="1">
        <v>118</v>
      </c>
      <c r="B119" s="1" t="s">
        <v>0</v>
      </c>
      <c r="C119" s="2" t="s">
        <v>41</v>
      </c>
      <c r="D119" s="3" t="str">
        <f t="shared" si="0"/>
        <v>NŠ Mura-NK Maribor</v>
      </c>
      <c r="E119" s="4" t="s">
        <v>52</v>
      </c>
      <c r="F119" s="5">
        <v>0.58333333333333337</v>
      </c>
      <c r="G119" s="6" t="s">
        <v>8</v>
      </c>
      <c r="H119" s="6" t="s">
        <v>16</v>
      </c>
      <c r="I119" s="6" t="s">
        <v>56</v>
      </c>
      <c r="J119" s="1" t="str">
        <f t="shared" si="1"/>
        <v>0:0</v>
      </c>
      <c r="K119" s="1" t="str">
        <f t="shared" si="2"/>
        <v>0:0</v>
      </c>
      <c r="L119" s="1" t="str">
        <f t="shared" si="3"/>
        <v>0</v>
      </c>
      <c r="M119" s="1" t="str">
        <f t="shared" si="4"/>
        <v>0</v>
      </c>
      <c r="N119" s="1">
        <f t="shared" si="90"/>
        <v>0</v>
      </c>
      <c r="O119" s="1">
        <f t="shared" si="91"/>
        <v>0</v>
      </c>
      <c r="P119" s="1" t="str">
        <f t="shared" si="5"/>
        <v>0</v>
      </c>
      <c r="Q119" s="1" t="str">
        <f t="shared" si="6"/>
        <v>0</v>
      </c>
      <c r="R119" s="1">
        <v>2</v>
      </c>
      <c r="S119" s="1">
        <v>0</v>
      </c>
      <c r="T119" s="1">
        <v>0</v>
      </c>
      <c r="U119" s="1">
        <v>2</v>
      </c>
      <c r="V119" s="1" t="s">
        <v>57</v>
      </c>
      <c r="W119" s="1">
        <v>-6</v>
      </c>
      <c r="X119" s="1">
        <v>0</v>
      </c>
      <c r="Y119" s="1" t="s">
        <v>25</v>
      </c>
      <c r="Z119" s="6" t="s">
        <v>58</v>
      </c>
      <c r="AA119" s="1">
        <v>2</v>
      </c>
      <c r="AB119" s="1">
        <v>2</v>
      </c>
      <c r="AC119" s="1">
        <v>0</v>
      </c>
      <c r="AD119" s="1">
        <v>0</v>
      </c>
      <c r="AE119" s="1" t="s">
        <v>59</v>
      </c>
      <c r="AF119" s="1">
        <v>5</v>
      </c>
      <c r="AG119" s="1">
        <v>6</v>
      </c>
      <c r="AH119" s="1" t="s">
        <v>49</v>
      </c>
      <c r="AI119" s="1" t="s">
        <v>7</v>
      </c>
      <c r="AJ119" s="1">
        <v>0</v>
      </c>
      <c r="AK119" s="1">
        <v>0</v>
      </c>
      <c r="AL119" s="1">
        <v>0</v>
      </c>
      <c r="AM119" s="7" t="s">
        <v>7</v>
      </c>
      <c r="AN119" s="1">
        <v>0</v>
      </c>
      <c r="AO119" s="1">
        <v>0</v>
      </c>
      <c r="AP119" s="1">
        <v>0</v>
      </c>
      <c r="AQ119" s="1">
        <v>0</v>
      </c>
      <c r="AR119" s="9">
        <v>0</v>
      </c>
      <c r="AS119" s="9">
        <v>0</v>
      </c>
      <c r="AT119" s="9">
        <v>0</v>
      </c>
      <c r="AU119" s="9">
        <v>0</v>
      </c>
      <c r="AV119" s="9">
        <v>0</v>
      </c>
      <c r="AW119" s="9">
        <v>0</v>
      </c>
      <c r="AX119" s="9">
        <v>0</v>
      </c>
      <c r="AY119" s="9">
        <v>0</v>
      </c>
      <c r="AZ119" s="10">
        <v>1</v>
      </c>
      <c r="BA119" s="10">
        <v>0</v>
      </c>
      <c r="BB119" s="10">
        <v>0</v>
      </c>
      <c r="BC119" s="10">
        <v>1</v>
      </c>
      <c r="BD119" s="10" t="s">
        <v>40</v>
      </c>
      <c r="BE119" s="10">
        <v>-1</v>
      </c>
      <c r="BF119" s="10">
        <v>0</v>
      </c>
      <c r="BG119" s="11" t="s">
        <v>25</v>
      </c>
      <c r="BH119" s="11">
        <v>3</v>
      </c>
      <c r="BI119" s="10">
        <v>1</v>
      </c>
      <c r="BJ119" s="10">
        <v>1</v>
      </c>
      <c r="BK119" s="10">
        <v>0</v>
      </c>
      <c r="BL119" s="10">
        <v>0</v>
      </c>
      <c r="BM119" s="10" t="s">
        <v>38</v>
      </c>
      <c r="BN119" s="10">
        <v>4</v>
      </c>
      <c r="BO119" s="10">
        <v>3</v>
      </c>
      <c r="BP119" s="7" t="s">
        <v>28</v>
      </c>
      <c r="BQ119" s="7" t="s">
        <v>7</v>
      </c>
      <c r="BR119" s="7">
        <v>23</v>
      </c>
      <c r="BS119" s="7">
        <v>9</v>
      </c>
      <c r="BT119" s="7">
        <v>193000</v>
      </c>
      <c r="BU119" s="7">
        <v>5600000</v>
      </c>
      <c r="BV119" s="7">
        <v>350000</v>
      </c>
      <c r="BW119" s="7">
        <v>60</v>
      </c>
      <c r="BX119" s="7">
        <v>3410000</v>
      </c>
      <c r="BY119" s="7">
        <v>59</v>
      </c>
      <c r="BZ119" s="7">
        <v>3060000</v>
      </c>
      <c r="CA119" s="7">
        <v>93</v>
      </c>
      <c r="CB119" s="7">
        <v>259</v>
      </c>
      <c r="CC119" s="7">
        <v>14</v>
      </c>
      <c r="CD119" s="7">
        <v>291000</v>
      </c>
      <c r="CE119" s="7">
        <v>9600000</v>
      </c>
      <c r="CF119" s="7">
        <v>825000</v>
      </c>
      <c r="CG119" s="7">
        <v>52</v>
      </c>
      <c r="CH119" s="7">
        <v>6920000</v>
      </c>
      <c r="CI119" s="7">
        <v>45</v>
      </c>
      <c r="CJ119" s="7">
        <v>6100000</v>
      </c>
      <c r="CK119" s="7">
        <v>90</v>
      </c>
      <c r="CL119" s="12" t="s">
        <v>868</v>
      </c>
      <c r="CM119" s="10" t="s">
        <v>861</v>
      </c>
      <c r="CN119">
        <v>3.72</v>
      </c>
      <c r="CO119">
        <f t="shared" si="92"/>
        <v>0.26881720430107525</v>
      </c>
      <c r="CP119" t="str">
        <f t="shared" si="93"/>
        <v>Draw</v>
      </c>
      <c r="CQ119">
        <f t="shared" si="94"/>
        <v>0</v>
      </c>
      <c r="CR119" t="str">
        <f t="shared" si="95"/>
        <v>2023</v>
      </c>
    </row>
    <row r="120" spans="1:96" x14ac:dyDescent="0.3">
      <c r="A120" s="1">
        <v>119</v>
      </c>
      <c r="B120" s="1" t="s">
        <v>0</v>
      </c>
      <c r="C120" s="2" t="s">
        <v>41</v>
      </c>
      <c r="D120" s="3" t="str">
        <f t="shared" ref="D120:D121" si="143">CONCATENATE(G120, "-", H120)</f>
        <v>NŠ Mura-NK Maribor</v>
      </c>
      <c r="E120" s="4" t="s">
        <v>52</v>
      </c>
      <c r="F120" s="5">
        <v>0.58333333333333337</v>
      </c>
      <c r="G120" s="6" t="s">
        <v>8</v>
      </c>
      <c r="H120" s="6" t="s">
        <v>16</v>
      </c>
      <c r="I120" s="6" t="s">
        <v>56</v>
      </c>
      <c r="J120" s="1" t="str">
        <f t="shared" ref="J120:J127" si="144">LEFT(I120, FIND(" (", I120) - 1)</f>
        <v>0:0</v>
      </c>
      <c r="K120" s="1" t="str">
        <f t="shared" ref="K120:K127" si="145">MID(I120, FIND("(", I120) + 1, FIND(")", I120) - FIND("(", I120) - 1)</f>
        <v>0:0</v>
      </c>
      <c r="L120" s="1" t="str">
        <f t="shared" ref="L120:L127" si="146">LEFT(J120, FIND(":", J120) - 1)</f>
        <v>0</v>
      </c>
      <c r="M120" s="1" t="str">
        <f t="shared" ref="M120:M127" si="147">RIGHT(J120, LEN(J120) - FIND(":", J120))</f>
        <v>0</v>
      </c>
      <c r="N120" s="1">
        <f t="shared" si="90"/>
        <v>0</v>
      </c>
      <c r="O120" s="1">
        <f t="shared" si="91"/>
        <v>0</v>
      </c>
      <c r="P120" s="1" t="str">
        <f t="shared" ref="P120:P127" si="148">LEFT(K120, FIND(":", K120) - 1)</f>
        <v>0</v>
      </c>
      <c r="Q120" s="1" t="str">
        <f t="shared" ref="Q120:Q127" si="149">RIGHT(K120, LEN(K120) - FIND(":", K120))</f>
        <v>0</v>
      </c>
      <c r="R120" s="1">
        <v>2</v>
      </c>
      <c r="S120" s="1">
        <v>0</v>
      </c>
      <c r="T120" s="1">
        <v>0</v>
      </c>
      <c r="U120" s="1">
        <v>2</v>
      </c>
      <c r="V120" s="1" t="s">
        <v>57</v>
      </c>
      <c r="W120" s="1">
        <v>-6</v>
      </c>
      <c r="X120" s="1">
        <v>0</v>
      </c>
      <c r="Y120" s="1" t="s">
        <v>25</v>
      </c>
      <c r="Z120" s="6" t="s">
        <v>58</v>
      </c>
      <c r="AA120" s="1">
        <v>2</v>
      </c>
      <c r="AB120" s="1">
        <v>2</v>
      </c>
      <c r="AC120" s="1">
        <v>0</v>
      </c>
      <c r="AD120" s="1">
        <v>0</v>
      </c>
      <c r="AE120" s="1" t="s">
        <v>59</v>
      </c>
      <c r="AF120" s="1">
        <v>5</v>
      </c>
      <c r="AG120" s="1">
        <v>6</v>
      </c>
      <c r="AH120" s="1" t="s">
        <v>49</v>
      </c>
      <c r="AI120" s="1" t="s">
        <v>7</v>
      </c>
      <c r="AJ120" s="1">
        <v>0</v>
      </c>
      <c r="AK120" s="1">
        <v>0</v>
      </c>
      <c r="AL120" s="1">
        <v>0</v>
      </c>
      <c r="AM120" s="7" t="s">
        <v>7</v>
      </c>
      <c r="AN120" s="1">
        <v>0</v>
      </c>
      <c r="AO120" s="1">
        <v>0</v>
      </c>
      <c r="AP120" s="1">
        <v>0</v>
      </c>
      <c r="AQ120" s="1">
        <v>0</v>
      </c>
      <c r="AR120" s="9">
        <v>0</v>
      </c>
      <c r="AS120" s="9">
        <v>0</v>
      </c>
      <c r="AT120" s="9">
        <v>0</v>
      </c>
      <c r="AU120" s="9">
        <v>0</v>
      </c>
      <c r="AV120" s="9">
        <v>0</v>
      </c>
      <c r="AW120" s="9">
        <v>0</v>
      </c>
      <c r="AX120" s="9">
        <v>0</v>
      </c>
      <c r="AY120" s="9">
        <v>0</v>
      </c>
      <c r="AZ120" s="10">
        <v>1</v>
      </c>
      <c r="BA120" s="10">
        <v>0</v>
      </c>
      <c r="BB120" s="10">
        <v>0</v>
      </c>
      <c r="BC120" s="10">
        <v>1</v>
      </c>
      <c r="BD120" s="10" t="s">
        <v>40</v>
      </c>
      <c r="BE120" s="10">
        <v>-1</v>
      </c>
      <c r="BF120" s="10">
        <v>0</v>
      </c>
      <c r="BG120" s="11" t="s">
        <v>25</v>
      </c>
      <c r="BH120" s="11">
        <v>3</v>
      </c>
      <c r="BI120" s="10">
        <v>1</v>
      </c>
      <c r="BJ120" s="10">
        <v>1</v>
      </c>
      <c r="BK120" s="10">
        <v>0</v>
      </c>
      <c r="BL120" s="10">
        <v>0</v>
      </c>
      <c r="BM120" s="10" t="s">
        <v>38</v>
      </c>
      <c r="BN120" s="10">
        <v>4</v>
      </c>
      <c r="BO120" s="10">
        <v>3</v>
      </c>
      <c r="BP120" s="7" t="s">
        <v>28</v>
      </c>
      <c r="BQ120" s="7" t="s">
        <v>7</v>
      </c>
      <c r="BR120" s="7">
        <v>23</v>
      </c>
      <c r="BS120" s="7">
        <v>9</v>
      </c>
      <c r="BT120" s="7">
        <v>193000</v>
      </c>
      <c r="BU120" s="7">
        <v>5600000</v>
      </c>
      <c r="BV120" s="7">
        <v>350000</v>
      </c>
      <c r="BW120" s="7">
        <v>60</v>
      </c>
      <c r="BX120" s="7">
        <v>3410000</v>
      </c>
      <c r="BY120" s="7">
        <v>59</v>
      </c>
      <c r="BZ120" s="7">
        <v>3060000</v>
      </c>
      <c r="CA120" s="7">
        <v>93</v>
      </c>
      <c r="CB120" s="7">
        <v>259</v>
      </c>
      <c r="CC120" s="7">
        <v>14</v>
      </c>
      <c r="CD120" s="7">
        <v>291000</v>
      </c>
      <c r="CE120" s="7">
        <v>9600000</v>
      </c>
      <c r="CF120" s="7">
        <v>825000</v>
      </c>
      <c r="CG120" s="7">
        <v>52</v>
      </c>
      <c r="CH120" s="7">
        <v>6920000</v>
      </c>
      <c r="CI120" s="7">
        <v>45</v>
      </c>
      <c r="CJ120" s="7">
        <v>6100000</v>
      </c>
      <c r="CK120" s="7">
        <v>90</v>
      </c>
      <c r="CL120" s="12" t="s">
        <v>868</v>
      </c>
      <c r="CM120" s="10" t="s">
        <v>866</v>
      </c>
      <c r="CN120">
        <v>3.66</v>
      </c>
      <c r="CO120">
        <f t="shared" si="92"/>
        <v>0.27322404371584696</v>
      </c>
      <c r="CP120" t="str">
        <f t="shared" si="93"/>
        <v>Draw</v>
      </c>
      <c r="CQ120">
        <f t="shared" si="94"/>
        <v>0</v>
      </c>
      <c r="CR120" t="str">
        <f t="shared" si="95"/>
        <v>2023</v>
      </c>
    </row>
    <row r="121" spans="1:96" x14ac:dyDescent="0.3">
      <c r="A121" s="1">
        <v>120</v>
      </c>
      <c r="B121" s="1" t="s">
        <v>0</v>
      </c>
      <c r="C121" s="2" t="s">
        <v>41</v>
      </c>
      <c r="D121" s="3" t="str">
        <f t="shared" si="143"/>
        <v>NŠ Mura-NK Maribor</v>
      </c>
      <c r="E121" s="4" t="s">
        <v>52</v>
      </c>
      <c r="F121" s="5">
        <v>0.58333333333333337</v>
      </c>
      <c r="G121" s="6" t="s">
        <v>8</v>
      </c>
      <c r="H121" s="6" t="s">
        <v>16</v>
      </c>
      <c r="I121" s="6" t="s">
        <v>56</v>
      </c>
      <c r="J121" s="1" t="str">
        <f t="shared" si="144"/>
        <v>0:0</v>
      </c>
      <c r="K121" s="1" t="str">
        <f t="shared" si="145"/>
        <v>0:0</v>
      </c>
      <c r="L121" s="1" t="str">
        <f t="shared" si="146"/>
        <v>0</v>
      </c>
      <c r="M121" s="1" t="str">
        <f t="shared" si="147"/>
        <v>0</v>
      </c>
      <c r="N121" s="1">
        <f t="shared" si="90"/>
        <v>0</v>
      </c>
      <c r="O121" s="1">
        <f t="shared" si="91"/>
        <v>0</v>
      </c>
      <c r="P121" s="1" t="str">
        <f t="shared" si="148"/>
        <v>0</v>
      </c>
      <c r="Q121" s="1" t="str">
        <f t="shared" si="149"/>
        <v>0</v>
      </c>
      <c r="R121" s="1">
        <v>2</v>
      </c>
      <c r="S121" s="1">
        <v>0</v>
      </c>
      <c r="T121" s="1">
        <v>0</v>
      </c>
      <c r="U121" s="1">
        <v>2</v>
      </c>
      <c r="V121" s="1" t="s">
        <v>57</v>
      </c>
      <c r="W121" s="1">
        <v>-6</v>
      </c>
      <c r="X121" s="1">
        <v>0</v>
      </c>
      <c r="Y121" s="1" t="s">
        <v>25</v>
      </c>
      <c r="Z121" s="6" t="s">
        <v>58</v>
      </c>
      <c r="AA121" s="1">
        <v>2</v>
      </c>
      <c r="AB121" s="1">
        <v>2</v>
      </c>
      <c r="AC121" s="1">
        <v>0</v>
      </c>
      <c r="AD121" s="1">
        <v>0</v>
      </c>
      <c r="AE121" s="1" t="s">
        <v>59</v>
      </c>
      <c r="AF121" s="1">
        <v>5</v>
      </c>
      <c r="AG121" s="1">
        <v>6</v>
      </c>
      <c r="AH121" s="1" t="s">
        <v>49</v>
      </c>
      <c r="AI121" s="1" t="s">
        <v>7</v>
      </c>
      <c r="AJ121" s="1">
        <v>0</v>
      </c>
      <c r="AK121" s="1">
        <v>0</v>
      </c>
      <c r="AL121" s="1">
        <v>0</v>
      </c>
      <c r="AM121" s="7" t="s">
        <v>7</v>
      </c>
      <c r="AN121" s="1">
        <v>0</v>
      </c>
      <c r="AO121" s="1">
        <v>0</v>
      </c>
      <c r="AP121" s="1">
        <v>0</v>
      </c>
      <c r="AQ121" s="1">
        <v>0</v>
      </c>
      <c r="AR121" s="9">
        <v>0</v>
      </c>
      <c r="AS121" s="9">
        <v>0</v>
      </c>
      <c r="AT121" s="9">
        <v>0</v>
      </c>
      <c r="AU121" s="9">
        <v>0</v>
      </c>
      <c r="AV121" s="9">
        <v>0</v>
      </c>
      <c r="AW121" s="9">
        <v>0</v>
      </c>
      <c r="AX121" s="9">
        <v>0</v>
      </c>
      <c r="AY121" s="9">
        <v>0</v>
      </c>
      <c r="AZ121" s="10">
        <v>1</v>
      </c>
      <c r="BA121" s="10">
        <v>0</v>
      </c>
      <c r="BB121" s="10">
        <v>0</v>
      </c>
      <c r="BC121" s="10">
        <v>1</v>
      </c>
      <c r="BD121" s="10" t="s">
        <v>40</v>
      </c>
      <c r="BE121" s="10">
        <v>-1</v>
      </c>
      <c r="BF121" s="10">
        <v>0</v>
      </c>
      <c r="BG121" s="11" t="s">
        <v>25</v>
      </c>
      <c r="BH121" s="11">
        <v>3</v>
      </c>
      <c r="BI121" s="10">
        <v>1</v>
      </c>
      <c r="BJ121" s="10">
        <v>1</v>
      </c>
      <c r="BK121" s="10">
        <v>0</v>
      </c>
      <c r="BL121" s="10">
        <v>0</v>
      </c>
      <c r="BM121" s="10" t="s">
        <v>38</v>
      </c>
      <c r="BN121" s="10">
        <v>4</v>
      </c>
      <c r="BO121" s="10">
        <v>3</v>
      </c>
      <c r="BP121" s="7" t="s">
        <v>28</v>
      </c>
      <c r="BQ121" s="7" t="s">
        <v>7</v>
      </c>
      <c r="BR121" s="7">
        <v>23</v>
      </c>
      <c r="BS121" s="7">
        <v>9</v>
      </c>
      <c r="BT121" s="7">
        <v>193000</v>
      </c>
      <c r="BU121" s="7">
        <v>5600000</v>
      </c>
      <c r="BV121" s="7">
        <v>350000</v>
      </c>
      <c r="BW121" s="7">
        <v>60</v>
      </c>
      <c r="BX121" s="7">
        <v>3410000</v>
      </c>
      <c r="BY121" s="7">
        <v>59</v>
      </c>
      <c r="BZ121" s="7">
        <v>3060000</v>
      </c>
      <c r="CA121" s="7">
        <v>93</v>
      </c>
      <c r="CB121" s="7">
        <v>259</v>
      </c>
      <c r="CC121" s="7">
        <v>14</v>
      </c>
      <c r="CD121" s="7">
        <v>291000</v>
      </c>
      <c r="CE121" s="7">
        <v>9600000</v>
      </c>
      <c r="CF121" s="7">
        <v>825000</v>
      </c>
      <c r="CG121" s="7">
        <v>52</v>
      </c>
      <c r="CH121" s="7">
        <v>6920000</v>
      </c>
      <c r="CI121" s="7">
        <v>45</v>
      </c>
      <c r="CJ121" s="7">
        <v>6100000</v>
      </c>
      <c r="CK121" s="7">
        <v>90</v>
      </c>
      <c r="CL121" s="12" t="s">
        <v>868</v>
      </c>
      <c r="CM121" s="10" t="s">
        <v>867</v>
      </c>
      <c r="CN121">
        <v>3.2</v>
      </c>
      <c r="CO121">
        <f t="shared" si="92"/>
        <v>0.3125</v>
      </c>
      <c r="CP121" t="str">
        <f t="shared" si="93"/>
        <v>Draw</v>
      </c>
      <c r="CQ121">
        <f t="shared" si="94"/>
        <v>0</v>
      </c>
      <c r="CR121" t="str">
        <f t="shared" si="95"/>
        <v>2023</v>
      </c>
    </row>
    <row r="122" spans="1:96" x14ac:dyDescent="0.3">
      <c r="A122" s="1">
        <v>121</v>
      </c>
      <c r="B122" s="1" t="s">
        <v>0</v>
      </c>
      <c r="C122" s="2" t="s">
        <v>41</v>
      </c>
      <c r="D122" s="3" t="str">
        <f t="shared" ref="D122:D124" si="150">CONCATENATE(G122,"-", H122)</f>
        <v>NŠ Mura-NK Maribor</v>
      </c>
      <c r="E122" s="4" t="s">
        <v>52</v>
      </c>
      <c r="F122" s="5">
        <v>0.58333333333333337</v>
      </c>
      <c r="G122" s="6" t="s">
        <v>8</v>
      </c>
      <c r="H122" s="6" t="s">
        <v>16</v>
      </c>
      <c r="I122" s="6" t="s">
        <v>56</v>
      </c>
      <c r="J122" s="1" t="str">
        <f t="shared" si="144"/>
        <v>0:0</v>
      </c>
      <c r="K122" s="1" t="str">
        <f t="shared" si="145"/>
        <v>0:0</v>
      </c>
      <c r="L122" s="1" t="str">
        <f t="shared" si="146"/>
        <v>0</v>
      </c>
      <c r="M122" s="1" t="str">
        <f t="shared" si="147"/>
        <v>0</v>
      </c>
      <c r="N122" s="1">
        <f t="shared" si="90"/>
        <v>0</v>
      </c>
      <c r="O122" s="1">
        <f t="shared" si="91"/>
        <v>0</v>
      </c>
      <c r="P122" s="1" t="str">
        <f t="shared" si="148"/>
        <v>0</v>
      </c>
      <c r="Q122" s="1" t="str">
        <f t="shared" si="149"/>
        <v>0</v>
      </c>
      <c r="R122" s="1">
        <v>2</v>
      </c>
      <c r="S122" s="1">
        <v>0</v>
      </c>
      <c r="T122" s="1">
        <v>0</v>
      </c>
      <c r="U122" s="1">
        <v>2</v>
      </c>
      <c r="V122" s="1" t="s">
        <v>57</v>
      </c>
      <c r="W122" s="1">
        <v>-6</v>
      </c>
      <c r="X122" s="1">
        <v>0</v>
      </c>
      <c r="Y122" s="1" t="s">
        <v>25</v>
      </c>
      <c r="Z122" s="6" t="s">
        <v>58</v>
      </c>
      <c r="AA122" s="1">
        <v>2</v>
      </c>
      <c r="AB122" s="1">
        <v>2</v>
      </c>
      <c r="AC122" s="1">
        <v>0</v>
      </c>
      <c r="AD122" s="1">
        <v>0</v>
      </c>
      <c r="AE122" s="1" t="s">
        <v>59</v>
      </c>
      <c r="AF122" s="1">
        <v>5</v>
      </c>
      <c r="AG122" s="1">
        <v>6</v>
      </c>
      <c r="AH122" s="1" t="s">
        <v>49</v>
      </c>
      <c r="AI122" s="1" t="s">
        <v>7</v>
      </c>
      <c r="AJ122" s="1">
        <v>0</v>
      </c>
      <c r="AK122" s="1">
        <v>0</v>
      </c>
      <c r="AL122" s="1">
        <v>0</v>
      </c>
      <c r="AM122" s="7" t="s">
        <v>7</v>
      </c>
      <c r="AN122" s="1">
        <v>0</v>
      </c>
      <c r="AO122" s="1">
        <v>0</v>
      </c>
      <c r="AP122" s="1">
        <v>0</v>
      </c>
      <c r="AQ122" s="1">
        <v>0</v>
      </c>
      <c r="AR122" s="9">
        <v>0</v>
      </c>
      <c r="AS122" s="9">
        <v>0</v>
      </c>
      <c r="AT122" s="9">
        <v>0</v>
      </c>
      <c r="AU122" s="9">
        <v>0</v>
      </c>
      <c r="AV122" s="9">
        <v>0</v>
      </c>
      <c r="AW122" s="9">
        <v>0</v>
      </c>
      <c r="AX122" s="9">
        <v>0</v>
      </c>
      <c r="AY122" s="9">
        <v>0</v>
      </c>
      <c r="AZ122" s="10">
        <v>1</v>
      </c>
      <c r="BA122" s="10">
        <v>0</v>
      </c>
      <c r="BB122" s="10">
        <v>0</v>
      </c>
      <c r="BC122" s="10">
        <v>1</v>
      </c>
      <c r="BD122" s="10" t="s">
        <v>40</v>
      </c>
      <c r="BE122" s="10">
        <v>-1</v>
      </c>
      <c r="BF122" s="10">
        <v>0</v>
      </c>
      <c r="BG122" s="11" t="s">
        <v>25</v>
      </c>
      <c r="BH122" s="11">
        <v>3</v>
      </c>
      <c r="BI122" s="10">
        <v>1</v>
      </c>
      <c r="BJ122" s="10">
        <v>1</v>
      </c>
      <c r="BK122" s="10">
        <v>0</v>
      </c>
      <c r="BL122" s="10">
        <v>0</v>
      </c>
      <c r="BM122" s="10" t="s">
        <v>38</v>
      </c>
      <c r="BN122" s="10">
        <v>4</v>
      </c>
      <c r="BO122" s="10">
        <v>3</v>
      </c>
      <c r="BP122" s="7" t="s">
        <v>28</v>
      </c>
      <c r="BQ122" s="7" t="s">
        <v>7</v>
      </c>
      <c r="BR122" s="7">
        <v>23</v>
      </c>
      <c r="BS122" s="7">
        <v>9</v>
      </c>
      <c r="BT122" s="7">
        <v>193000</v>
      </c>
      <c r="BU122" s="7">
        <v>5600000</v>
      </c>
      <c r="BV122" s="7">
        <v>350000</v>
      </c>
      <c r="BW122" s="7">
        <v>60</v>
      </c>
      <c r="BX122" s="7">
        <v>3410000</v>
      </c>
      <c r="BY122" s="7">
        <v>59</v>
      </c>
      <c r="BZ122" s="7">
        <v>3060000</v>
      </c>
      <c r="CA122" s="7">
        <v>93</v>
      </c>
      <c r="CB122" s="7">
        <v>259</v>
      </c>
      <c r="CC122" s="7">
        <v>14</v>
      </c>
      <c r="CD122" s="7">
        <v>291000</v>
      </c>
      <c r="CE122" s="7">
        <v>9600000</v>
      </c>
      <c r="CF122" s="7">
        <v>825000</v>
      </c>
      <c r="CG122" s="7">
        <v>52</v>
      </c>
      <c r="CH122" s="7">
        <v>6920000</v>
      </c>
      <c r="CI122" s="7">
        <v>45</v>
      </c>
      <c r="CJ122" s="7">
        <v>6100000</v>
      </c>
      <c r="CK122" s="7">
        <v>90</v>
      </c>
      <c r="CL122" s="12" t="s">
        <v>870</v>
      </c>
      <c r="CM122" s="10" t="s">
        <v>861</v>
      </c>
      <c r="CN122">
        <v>2.4900000000000002</v>
      </c>
      <c r="CO122">
        <f t="shared" si="92"/>
        <v>0.40160642570281119</v>
      </c>
      <c r="CP122" t="str">
        <f t="shared" si="93"/>
        <v>Draw</v>
      </c>
      <c r="CQ122">
        <f t="shared" si="94"/>
        <v>1</v>
      </c>
      <c r="CR122" t="str">
        <f t="shared" si="95"/>
        <v>2023</v>
      </c>
    </row>
    <row r="123" spans="1:96" x14ac:dyDescent="0.3">
      <c r="A123" s="1">
        <v>122</v>
      </c>
      <c r="B123" s="1" t="s">
        <v>0</v>
      </c>
      <c r="C123" s="2" t="s">
        <v>41</v>
      </c>
      <c r="D123" s="3" t="str">
        <f t="shared" si="150"/>
        <v>NŠ Mura-NK Maribor</v>
      </c>
      <c r="E123" s="4" t="s">
        <v>52</v>
      </c>
      <c r="F123" s="5">
        <v>0.58333333333333337</v>
      </c>
      <c r="G123" s="6" t="s">
        <v>8</v>
      </c>
      <c r="H123" s="6" t="s">
        <v>16</v>
      </c>
      <c r="I123" s="6" t="s">
        <v>56</v>
      </c>
      <c r="J123" s="1" t="str">
        <f t="shared" si="144"/>
        <v>0:0</v>
      </c>
      <c r="K123" s="1" t="str">
        <f t="shared" si="145"/>
        <v>0:0</v>
      </c>
      <c r="L123" s="1" t="str">
        <f t="shared" si="146"/>
        <v>0</v>
      </c>
      <c r="M123" s="1" t="str">
        <f t="shared" si="147"/>
        <v>0</v>
      </c>
      <c r="N123" s="1">
        <f t="shared" si="90"/>
        <v>0</v>
      </c>
      <c r="O123" s="1">
        <f t="shared" si="91"/>
        <v>0</v>
      </c>
      <c r="P123" s="1" t="str">
        <f t="shared" si="148"/>
        <v>0</v>
      </c>
      <c r="Q123" s="1" t="str">
        <f t="shared" si="149"/>
        <v>0</v>
      </c>
      <c r="R123" s="1">
        <v>2</v>
      </c>
      <c r="S123" s="1">
        <v>0</v>
      </c>
      <c r="T123" s="1">
        <v>0</v>
      </c>
      <c r="U123" s="1">
        <v>2</v>
      </c>
      <c r="V123" s="1" t="s">
        <v>57</v>
      </c>
      <c r="W123" s="1">
        <v>-6</v>
      </c>
      <c r="X123" s="1">
        <v>0</v>
      </c>
      <c r="Y123" s="1" t="s">
        <v>25</v>
      </c>
      <c r="Z123" s="6" t="s">
        <v>58</v>
      </c>
      <c r="AA123" s="1">
        <v>2</v>
      </c>
      <c r="AB123" s="1">
        <v>2</v>
      </c>
      <c r="AC123" s="1">
        <v>0</v>
      </c>
      <c r="AD123" s="1">
        <v>0</v>
      </c>
      <c r="AE123" s="1" t="s">
        <v>59</v>
      </c>
      <c r="AF123" s="1">
        <v>5</v>
      </c>
      <c r="AG123" s="1">
        <v>6</v>
      </c>
      <c r="AH123" s="1" t="s">
        <v>49</v>
      </c>
      <c r="AI123" s="1" t="s">
        <v>7</v>
      </c>
      <c r="AJ123" s="1">
        <v>0</v>
      </c>
      <c r="AK123" s="1">
        <v>0</v>
      </c>
      <c r="AL123" s="1">
        <v>0</v>
      </c>
      <c r="AM123" s="7" t="s">
        <v>7</v>
      </c>
      <c r="AN123" s="1">
        <v>0</v>
      </c>
      <c r="AO123" s="1">
        <v>0</v>
      </c>
      <c r="AP123" s="1">
        <v>0</v>
      </c>
      <c r="AQ123" s="1">
        <v>0</v>
      </c>
      <c r="AR123" s="9">
        <v>0</v>
      </c>
      <c r="AS123" s="9">
        <v>0</v>
      </c>
      <c r="AT123" s="9">
        <v>0</v>
      </c>
      <c r="AU123" s="9">
        <v>0</v>
      </c>
      <c r="AV123" s="9">
        <v>0</v>
      </c>
      <c r="AW123" s="9">
        <v>0</v>
      </c>
      <c r="AX123" s="9">
        <v>0</v>
      </c>
      <c r="AY123" s="9">
        <v>0</v>
      </c>
      <c r="AZ123" s="10">
        <v>1</v>
      </c>
      <c r="BA123" s="10">
        <v>0</v>
      </c>
      <c r="BB123" s="10">
        <v>0</v>
      </c>
      <c r="BC123" s="10">
        <v>1</v>
      </c>
      <c r="BD123" s="10" t="s">
        <v>40</v>
      </c>
      <c r="BE123" s="10">
        <v>-1</v>
      </c>
      <c r="BF123" s="10">
        <v>0</v>
      </c>
      <c r="BG123" s="11" t="s">
        <v>25</v>
      </c>
      <c r="BH123" s="11">
        <v>3</v>
      </c>
      <c r="BI123" s="10">
        <v>1</v>
      </c>
      <c r="BJ123" s="10">
        <v>1</v>
      </c>
      <c r="BK123" s="10">
        <v>0</v>
      </c>
      <c r="BL123" s="10">
        <v>0</v>
      </c>
      <c r="BM123" s="10" t="s">
        <v>38</v>
      </c>
      <c r="BN123" s="10">
        <v>4</v>
      </c>
      <c r="BO123" s="10">
        <v>3</v>
      </c>
      <c r="BP123" s="7" t="s">
        <v>28</v>
      </c>
      <c r="BQ123" s="7" t="s">
        <v>7</v>
      </c>
      <c r="BR123" s="7">
        <v>23</v>
      </c>
      <c r="BS123" s="7">
        <v>9</v>
      </c>
      <c r="BT123" s="7">
        <v>193000</v>
      </c>
      <c r="BU123" s="7">
        <v>5600000</v>
      </c>
      <c r="BV123" s="7">
        <v>350000</v>
      </c>
      <c r="BW123" s="7">
        <v>60</v>
      </c>
      <c r="BX123" s="7">
        <v>3410000</v>
      </c>
      <c r="BY123" s="7">
        <v>59</v>
      </c>
      <c r="BZ123" s="7">
        <v>3060000</v>
      </c>
      <c r="CA123" s="7">
        <v>93</v>
      </c>
      <c r="CB123" s="7">
        <v>259</v>
      </c>
      <c r="CC123" s="7">
        <v>14</v>
      </c>
      <c r="CD123" s="7">
        <v>291000</v>
      </c>
      <c r="CE123" s="7">
        <v>9600000</v>
      </c>
      <c r="CF123" s="7">
        <v>825000</v>
      </c>
      <c r="CG123" s="7">
        <v>52</v>
      </c>
      <c r="CH123" s="7">
        <v>6920000</v>
      </c>
      <c r="CI123" s="7">
        <v>45</v>
      </c>
      <c r="CJ123" s="7">
        <v>6100000</v>
      </c>
      <c r="CK123" s="7">
        <v>90</v>
      </c>
      <c r="CL123" s="12" t="s">
        <v>870</v>
      </c>
      <c r="CM123" s="10" t="s">
        <v>866</v>
      </c>
      <c r="CN123">
        <v>3.56</v>
      </c>
      <c r="CO123">
        <f t="shared" si="92"/>
        <v>0.2808988764044944</v>
      </c>
      <c r="CP123" t="str">
        <f t="shared" si="93"/>
        <v>Draw</v>
      </c>
      <c r="CQ123">
        <f t="shared" si="94"/>
        <v>1</v>
      </c>
      <c r="CR123" t="str">
        <f t="shared" si="95"/>
        <v>2023</v>
      </c>
    </row>
    <row r="124" spans="1:96" x14ac:dyDescent="0.3">
      <c r="A124" s="1">
        <v>123</v>
      </c>
      <c r="B124" s="1" t="s">
        <v>0</v>
      </c>
      <c r="C124" s="2" t="s">
        <v>41</v>
      </c>
      <c r="D124" s="3" t="str">
        <f t="shared" si="150"/>
        <v>NŠ Mura-NK Maribor</v>
      </c>
      <c r="E124" s="4" t="s">
        <v>52</v>
      </c>
      <c r="F124" s="5">
        <v>0.58333333333333337</v>
      </c>
      <c r="G124" s="6" t="s">
        <v>8</v>
      </c>
      <c r="H124" s="6" t="s">
        <v>16</v>
      </c>
      <c r="I124" s="6" t="s">
        <v>56</v>
      </c>
      <c r="J124" s="1" t="str">
        <f t="shared" si="144"/>
        <v>0:0</v>
      </c>
      <c r="K124" s="1" t="str">
        <f t="shared" si="145"/>
        <v>0:0</v>
      </c>
      <c r="L124" s="1" t="str">
        <f t="shared" si="146"/>
        <v>0</v>
      </c>
      <c r="M124" s="1" t="str">
        <f t="shared" si="147"/>
        <v>0</v>
      </c>
      <c r="N124" s="1">
        <f t="shared" si="90"/>
        <v>0</v>
      </c>
      <c r="O124" s="1">
        <f t="shared" si="91"/>
        <v>0</v>
      </c>
      <c r="P124" s="1" t="str">
        <f t="shared" si="148"/>
        <v>0</v>
      </c>
      <c r="Q124" s="1" t="str">
        <f t="shared" si="149"/>
        <v>0</v>
      </c>
      <c r="R124" s="1">
        <v>2</v>
      </c>
      <c r="S124" s="1">
        <v>0</v>
      </c>
      <c r="T124" s="1">
        <v>0</v>
      </c>
      <c r="U124" s="1">
        <v>2</v>
      </c>
      <c r="V124" s="1" t="s">
        <v>57</v>
      </c>
      <c r="W124" s="1">
        <v>-6</v>
      </c>
      <c r="X124" s="1">
        <v>0</v>
      </c>
      <c r="Y124" s="1" t="s">
        <v>25</v>
      </c>
      <c r="Z124" s="6" t="s">
        <v>58</v>
      </c>
      <c r="AA124" s="1">
        <v>2</v>
      </c>
      <c r="AB124" s="1">
        <v>2</v>
      </c>
      <c r="AC124" s="1">
        <v>0</v>
      </c>
      <c r="AD124" s="1">
        <v>0</v>
      </c>
      <c r="AE124" s="1" t="s">
        <v>59</v>
      </c>
      <c r="AF124" s="1">
        <v>5</v>
      </c>
      <c r="AG124" s="1">
        <v>6</v>
      </c>
      <c r="AH124" s="1" t="s">
        <v>49</v>
      </c>
      <c r="AI124" s="1" t="s">
        <v>7</v>
      </c>
      <c r="AJ124" s="1">
        <v>0</v>
      </c>
      <c r="AK124" s="1">
        <v>0</v>
      </c>
      <c r="AL124" s="1">
        <v>0</v>
      </c>
      <c r="AM124" s="7" t="s">
        <v>7</v>
      </c>
      <c r="AN124" s="1">
        <v>0</v>
      </c>
      <c r="AO124" s="1">
        <v>0</v>
      </c>
      <c r="AP124" s="1">
        <v>0</v>
      </c>
      <c r="AQ124" s="1">
        <v>0</v>
      </c>
      <c r="AR124" s="9">
        <v>0</v>
      </c>
      <c r="AS124" s="9">
        <v>0</v>
      </c>
      <c r="AT124" s="9">
        <v>0</v>
      </c>
      <c r="AU124" s="9">
        <v>0</v>
      </c>
      <c r="AV124" s="9">
        <v>0</v>
      </c>
      <c r="AW124" s="9">
        <v>0</v>
      </c>
      <c r="AX124" s="9">
        <v>0</v>
      </c>
      <c r="AY124" s="9">
        <v>0</v>
      </c>
      <c r="AZ124" s="10">
        <v>1</v>
      </c>
      <c r="BA124" s="10">
        <v>0</v>
      </c>
      <c r="BB124" s="10">
        <v>0</v>
      </c>
      <c r="BC124" s="10">
        <v>1</v>
      </c>
      <c r="BD124" s="10" t="s">
        <v>40</v>
      </c>
      <c r="BE124" s="10">
        <v>-1</v>
      </c>
      <c r="BF124" s="10">
        <v>0</v>
      </c>
      <c r="BG124" s="11" t="s">
        <v>25</v>
      </c>
      <c r="BH124" s="11">
        <v>3</v>
      </c>
      <c r="BI124" s="10">
        <v>1</v>
      </c>
      <c r="BJ124" s="10">
        <v>1</v>
      </c>
      <c r="BK124" s="10">
        <v>0</v>
      </c>
      <c r="BL124" s="10">
        <v>0</v>
      </c>
      <c r="BM124" s="10" t="s">
        <v>38</v>
      </c>
      <c r="BN124" s="10">
        <v>4</v>
      </c>
      <c r="BO124" s="10">
        <v>3</v>
      </c>
      <c r="BP124" s="7" t="s">
        <v>28</v>
      </c>
      <c r="BQ124" s="7" t="s">
        <v>7</v>
      </c>
      <c r="BR124" s="7">
        <v>23</v>
      </c>
      <c r="BS124" s="7">
        <v>9</v>
      </c>
      <c r="BT124" s="7">
        <v>193000</v>
      </c>
      <c r="BU124" s="7">
        <v>5600000</v>
      </c>
      <c r="BV124" s="7">
        <v>350000</v>
      </c>
      <c r="BW124" s="7">
        <v>60</v>
      </c>
      <c r="BX124" s="7">
        <v>3410000</v>
      </c>
      <c r="BY124" s="7">
        <v>59</v>
      </c>
      <c r="BZ124" s="7">
        <v>3060000</v>
      </c>
      <c r="CA124" s="7">
        <v>93</v>
      </c>
      <c r="CB124" s="7">
        <v>259</v>
      </c>
      <c r="CC124" s="7">
        <v>14</v>
      </c>
      <c r="CD124" s="7">
        <v>291000</v>
      </c>
      <c r="CE124" s="7">
        <v>9600000</v>
      </c>
      <c r="CF124" s="7">
        <v>825000</v>
      </c>
      <c r="CG124" s="7">
        <v>52</v>
      </c>
      <c r="CH124" s="7">
        <v>6920000</v>
      </c>
      <c r="CI124" s="7">
        <v>45</v>
      </c>
      <c r="CJ124" s="7">
        <v>6100000</v>
      </c>
      <c r="CK124" s="7">
        <v>90</v>
      </c>
      <c r="CL124" s="12" t="s">
        <v>870</v>
      </c>
      <c r="CM124" s="10" t="s">
        <v>867</v>
      </c>
      <c r="CN124">
        <v>3.3</v>
      </c>
      <c r="CO124">
        <f t="shared" si="92"/>
        <v>0.30303030303030304</v>
      </c>
      <c r="CP124" t="str">
        <f t="shared" si="93"/>
        <v>Draw</v>
      </c>
      <c r="CQ124">
        <f t="shared" si="94"/>
        <v>1</v>
      </c>
      <c r="CR124" t="str">
        <f t="shared" si="95"/>
        <v>2023</v>
      </c>
    </row>
    <row r="125" spans="1:96" x14ac:dyDescent="0.3">
      <c r="A125" s="1">
        <v>124</v>
      </c>
      <c r="B125" s="1" t="s">
        <v>0</v>
      </c>
      <c r="C125" s="2" t="s">
        <v>41</v>
      </c>
      <c r="D125" s="3" t="str">
        <f t="shared" ref="D125:D127" si="151">CONCATENATE(G125, "-", H125)</f>
        <v>NŠ Mura-NK Maribor</v>
      </c>
      <c r="E125" s="40" t="s">
        <v>52</v>
      </c>
      <c r="F125" s="5">
        <v>0.58333333333333337</v>
      </c>
      <c r="G125" s="6" t="s">
        <v>8</v>
      </c>
      <c r="H125" s="6" t="s">
        <v>16</v>
      </c>
      <c r="I125" s="6" t="s">
        <v>56</v>
      </c>
      <c r="J125" s="1" t="str">
        <f t="shared" si="144"/>
        <v>0:0</v>
      </c>
      <c r="K125" s="1" t="str">
        <f t="shared" si="145"/>
        <v>0:0</v>
      </c>
      <c r="L125" s="1" t="str">
        <f t="shared" si="146"/>
        <v>0</v>
      </c>
      <c r="M125" s="1" t="str">
        <f t="shared" si="147"/>
        <v>0</v>
      </c>
      <c r="N125" s="1">
        <f t="shared" si="90"/>
        <v>0</v>
      </c>
      <c r="O125" s="1">
        <f t="shared" si="91"/>
        <v>0</v>
      </c>
      <c r="P125" s="1" t="str">
        <f t="shared" si="148"/>
        <v>0</v>
      </c>
      <c r="Q125" s="1" t="str">
        <f t="shared" si="149"/>
        <v>0</v>
      </c>
      <c r="R125" s="1">
        <v>2</v>
      </c>
      <c r="S125" s="1">
        <v>0</v>
      </c>
      <c r="T125" s="1">
        <v>0</v>
      </c>
      <c r="U125" s="1">
        <v>2</v>
      </c>
      <c r="V125" s="1" t="s">
        <v>57</v>
      </c>
      <c r="W125" s="1">
        <v>-6</v>
      </c>
      <c r="X125" s="1">
        <v>0</v>
      </c>
      <c r="Y125" s="1" t="s">
        <v>25</v>
      </c>
      <c r="Z125" s="6" t="s">
        <v>58</v>
      </c>
      <c r="AA125" s="1">
        <v>2</v>
      </c>
      <c r="AB125" s="1">
        <v>2</v>
      </c>
      <c r="AC125" s="1">
        <v>0</v>
      </c>
      <c r="AD125" s="1">
        <v>0</v>
      </c>
      <c r="AE125" s="1" t="s">
        <v>59</v>
      </c>
      <c r="AF125" s="1">
        <v>5</v>
      </c>
      <c r="AG125" s="1">
        <v>6</v>
      </c>
      <c r="AH125" s="1" t="s">
        <v>49</v>
      </c>
      <c r="AI125" s="1" t="s">
        <v>7</v>
      </c>
      <c r="AJ125" s="1">
        <v>0</v>
      </c>
      <c r="AK125" s="1">
        <v>0</v>
      </c>
      <c r="AL125" s="1">
        <v>0</v>
      </c>
      <c r="AM125" s="7" t="s">
        <v>7</v>
      </c>
      <c r="AN125" s="1">
        <v>0</v>
      </c>
      <c r="AO125" s="1">
        <v>0</v>
      </c>
      <c r="AP125" s="1">
        <v>0</v>
      </c>
      <c r="AQ125" s="1">
        <v>0</v>
      </c>
      <c r="AR125" s="9">
        <v>0</v>
      </c>
      <c r="AS125" s="9">
        <v>0</v>
      </c>
      <c r="AT125" s="9">
        <v>0</v>
      </c>
      <c r="AU125" s="9">
        <v>0</v>
      </c>
      <c r="AV125" s="9">
        <v>0</v>
      </c>
      <c r="AW125" s="9">
        <v>0</v>
      </c>
      <c r="AX125" s="9">
        <v>0</v>
      </c>
      <c r="AY125" s="9">
        <v>0</v>
      </c>
      <c r="AZ125" s="10">
        <v>1</v>
      </c>
      <c r="BA125" s="10">
        <v>0</v>
      </c>
      <c r="BB125" s="10">
        <v>0</v>
      </c>
      <c r="BC125" s="10">
        <v>1</v>
      </c>
      <c r="BD125" s="10" t="s">
        <v>40</v>
      </c>
      <c r="BE125" s="10">
        <v>-1</v>
      </c>
      <c r="BF125" s="10">
        <v>0</v>
      </c>
      <c r="BG125" s="11" t="s">
        <v>25</v>
      </c>
      <c r="BH125" s="11">
        <v>3</v>
      </c>
      <c r="BI125" s="10">
        <v>1</v>
      </c>
      <c r="BJ125" s="10">
        <v>1</v>
      </c>
      <c r="BK125" s="10">
        <v>0</v>
      </c>
      <c r="BL125" s="10">
        <v>0</v>
      </c>
      <c r="BM125" s="10" t="s">
        <v>38</v>
      </c>
      <c r="BN125" s="10">
        <v>4</v>
      </c>
      <c r="BO125" s="10">
        <v>3</v>
      </c>
      <c r="BP125" s="7" t="s">
        <v>28</v>
      </c>
      <c r="BQ125" s="7" t="s">
        <v>7</v>
      </c>
      <c r="BR125" s="7">
        <v>23</v>
      </c>
      <c r="BS125" s="7">
        <v>9</v>
      </c>
      <c r="BT125" s="7">
        <v>193000</v>
      </c>
      <c r="BU125" s="7">
        <v>5600000</v>
      </c>
      <c r="BV125" s="7">
        <v>350000</v>
      </c>
      <c r="BW125" s="7">
        <v>60</v>
      </c>
      <c r="BX125" s="7">
        <v>3410000</v>
      </c>
      <c r="BY125" s="7">
        <v>59</v>
      </c>
      <c r="BZ125" s="7">
        <v>3060000</v>
      </c>
      <c r="CA125" s="7">
        <v>93</v>
      </c>
      <c r="CB125" s="7">
        <v>259</v>
      </c>
      <c r="CC125" s="7">
        <v>14</v>
      </c>
      <c r="CD125" s="7">
        <v>291000</v>
      </c>
      <c r="CE125" s="7">
        <v>9600000</v>
      </c>
      <c r="CF125" s="7">
        <v>825000</v>
      </c>
      <c r="CG125" s="7">
        <v>52</v>
      </c>
      <c r="CH125" s="7">
        <v>6920000</v>
      </c>
      <c r="CI125" s="7">
        <v>45</v>
      </c>
      <c r="CJ125" s="7">
        <v>6100000</v>
      </c>
      <c r="CK125" s="7">
        <v>90</v>
      </c>
      <c r="CL125" s="12" t="s">
        <v>871</v>
      </c>
      <c r="CM125" s="10" t="s">
        <v>861</v>
      </c>
      <c r="CN125">
        <v>1.58</v>
      </c>
      <c r="CO125">
        <f t="shared" si="92"/>
        <v>0.63291139240506322</v>
      </c>
      <c r="CP125" t="str">
        <f t="shared" si="93"/>
        <v>Draw</v>
      </c>
      <c r="CQ125">
        <f t="shared" si="94"/>
        <v>0</v>
      </c>
      <c r="CR125" t="str">
        <f t="shared" si="95"/>
        <v>2023</v>
      </c>
    </row>
    <row r="126" spans="1:96" x14ac:dyDescent="0.3">
      <c r="A126" s="1">
        <v>125</v>
      </c>
      <c r="B126" s="1" t="s">
        <v>0</v>
      </c>
      <c r="C126" s="2" t="s">
        <v>41</v>
      </c>
      <c r="D126" s="3" t="str">
        <f t="shared" si="151"/>
        <v>NŠ Mura-NK Maribor</v>
      </c>
      <c r="E126" s="40" t="s">
        <v>52</v>
      </c>
      <c r="F126" s="5">
        <v>0.58333333333333337</v>
      </c>
      <c r="G126" s="6" t="s">
        <v>8</v>
      </c>
      <c r="H126" s="6" t="s">
        <v>16</v>
      </c>
      <c r="I126" s="6" t="s">
        <v>56</v>
      </c>
      <c r="J126" s="1" t="str">
        <f t="shared" si="144"/>
        <v>0:0</v>
      </c>
      <c r="K126" s="1" t="str">
        <f t="shared" si="145"/>
        <v>0:0</v>
      </c>
      <c r="L126" s="1" t="str">
        <f t="shared" si="146"/>
        <v>0</v>
      </c>
      <c r="M126" s="1" t="str">
        <f t="shared" si="147"/>
        <v>0</v>
      </c>
      <c r="N126" s="1">
        <f t="shared" si="90"/>
        <v>0</v>
      </c>
      <c r="O126" s="1">
        <f t="shared" si="91"/>
        <v>0</v>
      </c>
      <c r="P126" s="1" t="str">
        <f t="shared" si="148"/>
        <v>0</v>
      </c>
      <c r="Q126" s="1" t="str">
        <f t="shared" si="149"/>
        <v>0</v>
      </c>
      <c r="R126" s="1">
        <v>2</v>
      </c>
      <c r="S126" s="1">
        <v>0</v>
      </c>
      <c r="T126" s="1">
        <v>0</v>
      </c>
      <c r="U126" s="1">
        <v>2</v>
      </c>
      <c r="V126" s="1" t="s">
        <v>57</v>
      </c>
      <c r="W126" s="1">
        <v>-6</v>
      </c>
      <c r="X126" s="1">
        <v>0</v>
      </c>
      <c r="Y126" s="1" t="s">
        <v>25</v>
      </c>
      <c r="Z126" s="6" t="s">
        <v>58</v>
      </c>
      <c r="AA126" s="1">
        <v>2</v>
      </c>
      <c r="AB126" s="1">
        <v>2</v>
      </c>
      <c r="AC126" s="1">
        <v>0</v>
      </c>
      <c r="AD126" s="1">
        <v>0</v>
      </c>
      <c r="AE126" s="1" t="s">
        <v>59</v>
      </c>
      <c r="AF126" s="1">
        <v>5</v>
      </c>
      <c r="AG126" s="1">
        <v>6</v>
      </c>
      <c r="AH126" s="1" t="s">
        <v>49</v>
      </c>
      <c r="AI126" s="1" t="s">
        <v>7</v>
      </c>
      <c r="AJ126" s="1">
        <v>0</v>
      </c>
      <c r="AK126" s="1">
        <v>0</v>
      </c>
      <c r="AL126" s="1">
        <v>0</v>
      </c>
      <c r="AM126" s="7" t="s">
        <v>7</v>
      </c>
      <c r="AN126" s="1">
        <v>0</v>
      </c>
      <c r="AO126" s="1">
        <v>0</v>
      </c>
      <c r="AP126" s="1">
        <v>0</v>
      </c>
      <c r="AQ126" s="1">
        <v>0</v>
      </c>
      <c r="AR126" s="9">
        <v>0</v>
      </c>
      <c r="AS126" s="9">
        <v>0</v>
      </c>
      <c r="AT126" s="9">
        <v>0</v>
      </c>
      <c r="AU126" s="9">
        <v>0</v>
      </c>
      <c r="AV126" s="9">
        <v>0</v>
      </c>
      <c r="AW126" s="9">
        <v>0</v>
      </c>
      <c r="AX126" s="9">
        <v>0</v>
      </c>
      <c r="AY126" s="9">
        <v>0</v>
      </c>
      <c r="AZ126" s="10">
        <v>1</v>
      </c>
      <c r="BA126" s="10">
        <v>0</v>
      </c>
      <c r="BB126" s="10">
        <v>0</v>
      </c>
      <c r="BC126" s="10">
        <v>1</v>
      </c>
      <c r="BD126" s="10" t="s">
        <v>40</v>
      </c>
      <c r="BE126" s="10">
        <v>-1</v>
      </c>
      <c r="BF126" s="10">
        <v>0</v>
      </c>
      <c r="BG126" s="11" t="s">
        <v>25</v>
      </c>
      <c r="BH126" s="11">
        <v>3</v>
      </c>
      <c r="BI126" s="10">
        <v>1</v>
      </c>
      <c r="BJ126" s="10">
        <v>1</v>
      </c>
      <c r="BK126" s="10">
        <v>0</v>
      </c>
      <c r="BL126" s="10">
        <v>0</v>
      </c>
      <c r="BM126" s="10" t="s">
        <v>38</v>
      </c>
      <c r="BN126" s="10">
        <v>4</v>
      </c>
      <c r="BO126" s="10">
        <v>3</v>
      </c>
      <c r="BP126" s="7" t="s">
        <v>28</v>
      </c>
      <c r="BQ126" s="7" t="s">
        <v>7</v>
      </c>
      <c r="BR126" s="7">
        <v>23</v>
      </c>
      <c r="BS126" s="7">
        <v>9</v>
      </c>
      <c r="BT126" s="7">
        <v>193000</v>
      </c>
      <c r="BU126" s="7">
        <v>5600000</v>
      </c>
      <c r="BV126" s="7">
        <v>350000</v>
      </c>
      <c r="BW126" s="7">
        <v>60</v>
      </c>
      <c r="BX126" s="7">
        <v>3410000</v>
      </c>
      <c r="BY126" s="7">
        <v>59</v>
      </c>
      <c r="BZ126" s="7">
        <v>3060000</v>
      </c>
      <c r="CA126" s="7">
        <v>93</v>
      </c>
      <c r="CB126" s="7">
        <v>259</v>
      </c>
      <c r="CC126" s="7">
        <v>14</v>
      </c>
      <c r="CD126" s="7">
        <v>291000</v>
      </c>
      <c r="CE126" s="7">
        <v>9600000</v>
      </c>
      <c r="CF126" s="7">
        <v>825000</v>
      </c>
      <c r="CG126" s="7">
        <v>52</v>
      </c>
      <c r="CH126" s="7">
        <v>6920000</v>
      </c>
      <c r="CI126" s="7">
        <v>45</v>
      </c>
      <c r="CJ126" s="7">
        <v>6100000</v>
      </c>
      <c r="CK126" s="7">
        <v>90</v>
      </c>
      <c r="CL126" s="12" t="s">
        <v>871</v>
      </c>
      <c r="CM126" s="10" t="s">
        <v>866</v>
      </c>
      <c r="CN126">
        <v>1.94</v>
      </c>
      <c r="CO126">
        <f t="shared" si="92"/>
        <v>0.51546391752577325</v>
      </c>
      <c r="CP126" t="str">
        <f t="shared" si="93"/>
        <v>Draw</v>
      </c>
      <c r="CQ126">
        <f t="shared" si="94"/>
        <v>0</v>
      </c>
      <c r="CR126" t="str">
        <f t="shared" si="95"/>
        <v>2023</v>
      </c>
    </row>
    <row r="127" spans="1:96" x14ac:dyDescent="0.3">
      <c r="A127" s="1">
        <v>126</v>
      </c>
      <c r="B127" s="1" t="s">
        <v>0</v>
      </c>
      <c r="C127" s="2" t="s">
        <v>41</v>
      </c>
      <c r="D127" s="3" t="str">
        <f t="shared" si="151"/>
        <v>NŠ Mura-NK Maribor</v>
      </c>
      <c r="E127" s="40" t="s">
        <v>52</v>
      </c>
      <c r="F127" s="5">
        <v>0.58333333333333337</v>
      </c>
      <c r="G127" s="6" t="s">
        <v>8</v>
      </c>
      <c r="H127" s="6" t="s">
        <v>16</v>
      </c>
      <c r="I127" s="6" t="s">
        <v>56</v>
      </c>
      <c r="J127" s="1" t="str">
        <f t="shared" si="144"/>
        <v>0:0</v>
      </c>
      <c r="K127" s="1" t="str">
        <f t="shared" si="145"/>
        <v>0:0</v>
      </c>
      <c r="L127" s="1" t="str">
        <f t="shared" si="146"/>
        <v>0</v>
      </c>
      <c r="M127" s="1" t="str">
        <f t="shared" si="147"/>
        <v>0</v>
      </c>
      <c r="N127" s="1">
        <f t="shared" si="90"/>
        <v>0</v>
      </c>
      <c r="O127" s="1">
        <f t="shared" si="91"/>
        <v>0</v>
      </c>
      <c r="P127" s="1" t="str">
        <f t="shared" si="148"/>
        <v>0</v>
      </c>
      <c r="Q127" s="1" t="str">
        <f t="shared" si="149"/>
        <v>0</v>
      </c>
      <c r="R127" s="1">
        <v>2</v>
      </c>
      <c r="S127" s="1">
        <v>0</v>
      </c>
      <c r="T127" s="1">
        <v>0</v>
      </c>
      <c r="U127" s="1">
        <v>2</v>
      </c>
      <c r="V127" s="1" t="s">
        <v>57</v>
      </c>
      <c r="W127" s="1">
        <v>-6</v>
      </c>
      <c r="X127" s="1">
        <v>0</v>
      </c>
      <c r="Y127" s="1" t="s">
        <v>25</v>
      </c>
      <c r="Z127" s="6" t="s">
        <v>58</v>
      </c>
      <c r="AA127" s="1">
        <v>2</v>
      </c>
      <c r="AB127" s="1">
        <v>2</v>
      </c>
      <c r="AC127" s="1">
        <v>0</v>
      </c>
      <c r="AD127" s="1">
        <v>0</v>
      </c>
      <c r="AE127" s="1" t="s">
        <v>59</v>
      </c>
      <c r="AF127" s="1">
        <v>5</v>
      </c>
      <c r="AG127" s="1">
        <v>6</v>
      </c>
      <c r="AH127" s="1" t="s">
        <v>49</v>
      </c>
      <c r="AI127" s="1" t="s">
        <v>7</v>
      </c>
      <c r="AJ127" s="1">
        <v>0</v>
      </c>
      <c r="AK127" s="1">
        <v>0</v>
      </c>
      <c r="AL127" s="1">
        <v>0</v>
      </c>
      <c r="AM127" s="7" t="s">
        <v>7</v>
      </c>
      <c r="AN127" s="1">
        <v>0</v>
      </c>
      <c r="AO127" s="1">
        <v>0</v>
      </c>
      <c r="AP127" s="1">
        <v>0</v>
      </c>
      <c r="AQ127" s="1">
        <v>0</v>
      </c>
      <c r="AR127" s="9">
        <v>0</v>
      </c>
      <c r="AS127" s="9">
        <v>0</v>
      </c>
      <c r="AT127" s="9">
        <v>0</v>
      </c>
      <c r="AU127" s="9">
        <v>0</v>
      </c>
      <c r="AV127" s="9">
        <v>0</v>
      </c>
      <c r="AW127" s="9">
        <v>0</v>
      </c>
      <c r="AX127" s="9">
        <v>0</v>
      </c>
      <c r="AY127" s="9">
        <v>0</v>
      </c>
      <c r="AZ127" s="10">
        <v>1</v>
      </c>
      <c r="BA127" s="10">
        <v>0</v>
      </c>
      <c r="BB127" s="10">
        <v>0</v>
      </c>
      <c r="BC127" s="10">
        <v>1</v>
      </c>
      <c r="BD127" s="10" t="s">
        <v>40</v>
      </c>
      <c r="BE127" s="10">
        <v>-1</v>
      </c>
      <c r="BF127" s="10">
        <v>0</v>
      </c>
      <c r="BG127" s="11" t="s">
        <v>25</v>
      </c>
      <c r="BH127" s="11">
        <v>3</v>
      </c>
      <c r="BI127" s="10">
        <v>1</v>
      </c>
      <c r="BJ127" s="10">
        <v>1</v>
      </c>
      <c r="BK127" s="10">
        <v>0</v>
      </c>
      <c r="BL127" s="10">
        <v>0</v>
      </c>
      <c r="BM127" s="10" t="s">
        <v>38</v>
      </c>
      <c r="BN127" s="10">
        <v>4</v>
      </c>
      <c r="BO127" s="10">
        <v>3</v>
      </c>
      <c r="BP127" s="7" t="s">
        <v>28</v>
      </c>
      <c r="BQ127" s="7" t="s">
        <v>7</v>
      </c>
      <c r="BR127" s="7">
        <v>23</v>
      </c>
      <c r="BS127" s="7">
        <v>9</v>
      </c>
      <c r="BT127" s="7">
        <v>193000</v>
      </c>
      <c r="BU127" s="7">
        <v>5600000</v>
      </c>
      <c r="BV127" s="7">
        <v>350000</v>
      </c>
      <c r="BW127" s="7">
        <v>60</v>
      </c>
      <c r="BX127" s="7">
        <v>3410000</v>
      </c>
      <c r="BY127" s="7">
        <v>59</v>
      </c>
      <c r="BZ127" s="7">
        <v>3060000</v>
      </c>
      <c r="CA127" s="7">
        <v>93</v>
      </c>
      <c r="CB127" s="7">
        <v>259</v>
      </c>
      <c r="CC127" s="7">
        <v>14</v>
      </c>
      <c r="CD127" s="7">
        <v>291000</v>
      </c>
      <c r="CE127" s="7">
        <v>9600000</v>
      </c>
      <c r="CF127" s="7">
        <v>825000</v>
      </c>
      <c r="CG127" s="7">
        <v>52</v>
      </c>
      <c r="CH127" s="7">
        <v>6920000</v>
      </c>
      <c r="CI127" s="7">
        <v>45</v>
      </c>
      <c r="CJ127" s="7">
        <v>6100000</v>
      </c>
      <c r="CK127" s="7">
        <v>90</v>
      </c>
      <c r="CL127" s="12" t="s">
        <v>871</v>
      </c>
      <c r="CM127" s="10" t="s">
        <v>867</v>
      </c>
      <c r="CN127">
        <v>1.91</v>
      </c>
      <c r="CO127">
        <f t="shared" si="92"/>
        <v>0.52356020942408377</v>
      </c>
      <c r="CP127" t="str">
        <f t="shared" si="93"/>
        <v>Draw</v>
      </c>
      <c r="CQ127">
        <f t="shared" si="94"/>
        <v>0</v>
      </c>
      <c r="CR127" t="str">
        <f t="shared" si="95"/>
        <v>2023</v>
      </c>
    </row>
    <row r="128" spans="1:96" x14ac:dyDescent="0.3">
      <c r="A128" s="1">
        <v>127</v>
      </c>
      <c r="B128" s="1" t="s">
        <v>0</v>
      </c>
      <c r="C128" s="14" t="s">
        <v>41</v>
      </c>
      <c r="D128" s="3" t="str">
        <f t="shared" si="0"/>
        <v>NK Aluminij-FC Koper</v>
      </c>
      <c r="E128" s="4" t="s">
        <v>52</v>
      </c>
      <c r="F128" s="5">
        <v>0.6875</v>
      </c>
      <c r="G128" s="6" t="s">
        <v>18</v>
      </c>
      <c r="H128" s="6" t="s">
        <v>11</v>
      </c>
      <c r="I128" s="6" t="s">
        <v>60</v>
      </c>
      <c r="J128" s="1" t="str">
        <f t="shared" si="1"/>
        <v>3:2</v>
      </c>
      <c r="K128" s="1" t="str">
        <f t="shared" si="2"/>
        <v>2:1</v>
      </c>
      <c r="L128" s="1" t="str">
        <f t="shared" si="3"/>
        <v>3</v>
      </c>
      <c r="M128" s="1" t="str">
        <f t="shared" si="4"/>
        <v>2</v>
      </c>
      <c r="N128" s="1">
        <f t="shared" si="90"/>
        <v>5</v>
      </c>
      <c r="O128" s="1">
        <f t="shared" si="91"/>
        <v>1</v>
      </c>
      <c r="P128" s="1" t="str">
        <f t="shared" si="5"/>
        <v>2</v>
      </c>
      <c r="Q128" s="1" t="str">
        <f t="shared" si="6"/>
        <v>1</v>
      </c>
      <c r="R128" s="1">
        <v>2</v>
      </c>
      <c r="S128" s="1">
        <v>0</v>
      </c>
      <c r="T128" s="1">
        <v>1</v>
      </c>
      <c r="U128" s="1">
        <v>1</v>
      </c>
      <c r="V128" s="1" t="s">
        <v>40</v>
      </c>
      <c r="W128" s="1">
        <v>-1</v>
      </c>
      <c r="X128" s="1">
        <v>1</v>
      </c>
      <c r="Y128" s="1" t="s">
        <v>25</v>
      </c>
      <c r="Z128" s="6" t="s">
        <v>35</v>
      </c>
      <c r="AA128" s="1">
        <v>2</v>
      </c>
      <c r="AB128" s="1">
        <v>2</v>
      </c>
      <c r="AC128" s="1">
        <v>0</v>
      </c>
      <c r="AD128" s="1">
        <v>0</v>
      </c>
      <c r="AE128" s="1" t="s">
        <v>54</v>
      </c>
      <c r="AF128" s="1">
        <v>2</v>
      </c>
      <c r="AG128" s="1">
        <v>6</v>
      </c>
      <c r="AH128" s="1" t="s">
        <v>35</v>
      </c>
      <c r="AI128" s="1" t="s">
        <v>26</v>
      </c>
      <c r="AJ128" s="1">
        <v>0</v>
      </c>
      <c r="AK128" s="1">
        <v>0</v>
      </c>
      <c r="AL128" s="1">
        <v>0</v>
      </c>
      <c r="AM128" s="7" t="s">
        <v>7</v>
      </c>
      <c r="AN128" s="1">
        <v>0</v>
      </c>
      <c r="AO128" s="1">
        <v>0</v>
      </c>
      <c r="AP128" s="1">
        <v>0</v>
      </c>
      <c r="AQ128" s="1">
        <v>0</v>
      </c>
      <c r="AR128" s="15">
        <v>0</v>
      </c>
      <c r="AS128" s="15">
        <v>0</v>
      </c>
      <c r="AT128" s="15">
        <v>0</v>
      </c>
      <c r="AU128" s="15">
        <v>0</v>
      </c>
      <c r="AV128" s="15">
        <v>0</v>
      </c>
      <c r="AW128" s="15">
        <v>0</v>
      </c>
      <c r="AX128" s="9">
        <v>0</v>
      </c>
      <c r="AY128" s="9">
        <v>0</v>
      </c>
      <c r="AZ128" s="10">
        <v>1</v>
      </c>
      <c r="BA128" s="10">
        <v>0</v>
      </c>
      <c r="BB128" s="10">
        <v>1</v>
      </c>
      <c r="BC128" s="10">
        <v>0</v>
      </c>
      <c r="BD128" s="10" t="s">
        <v>39</v>
      </c>
      <c r="BE128" s="10">
        <v>0</v>
      </c>
      <c r="BF128" s="10">
        <v>1</v>
      </c>
      <c r="BG128" s="11" t="s">
        <v>25</v>
      </c>
      <c r="BH128" s="11">
        <v>2</v>
      </c>
      <c r="BI128" s="10">
        <v>0</v>
      </c>
      <c r="BJ128" s="10">
        <v>0</v>
      </c>
      <c r="BK128" s="10">
        <v>0</v>
      </c>
      <c r="BL128" s="10">
        <v>0</v>
      </c>
      <c r="BM128" s="10" t="s">
        <v>6</v>
      </c>
      <c r="BN128" s="10">
        <v>0</v>
      </c>
      <c r="BO128" s="10">
        <v>0</v>
      </c>
      <c r="BP128" s="7" t="s">
        <v>7</v>
      </c>
      <c r="BQ128" s="7" t="s">
        <v>7</v>
      </c>
      <c r="BR128" s="7">
        <v>22.5</v>
      </c>
      <c r="BS128" s="7">
        <v>14</v>
      </c>
      <c r="BT128" s="7">
        <v>127000</v>
      </c>
      <c r="BU128" s="7">
        <v>3800000</v>
      </c>
      <c r="BV128" s="7">
        <v>0</v>
      </c>
      <c r="BW128" s="7">
        <v>49</v>
      </c>
      <c r="BX128" s="7">
        <v>0</v>
      </c>
      <c r="BY128" s="7">
        <v>49</v>
      </c>
      <c r="BZ128" s="7">
        <v>0</v>
      </c>
      <c r="CA128" s="7">
        <v>80</v>
      </c>
      <c r="CB128" s="7">
        <v>246</v>
      </c>
      <c r="CC128" s="7">
        <v>15</v>
      </c>
      <c r="CD128" s="7">
        <v>210000</v>
      </c>
      <c r="CE128" s="7">
        <v>6100000</v>
      </c>
      <c r="CF128" s="7">
        <v>0</v>
      </c>
      <c r="CG128" s="7">
        <v>52</v>
      </c>
      <c r="CH128" s="7">
        <v>2730000</v>
      </c>
      <c r="CI128" s="7">
        <v>55</v>
      </c>
      <c r="CJ128" s="7">
        <v>2730000</v>
      </c>
      <c r="CK128" s="7">
        <v>77</v>
      </c>
      <c r="CL128" s="12" t="s">
        <v>868</v>
      </c>
      <c r="CM128" s="10" t="s">
        <v>861</v>
      </c>
      <c r="CN128">
        <v>2.7</v>
      </c>
      <c r="CO128">
        <f t="shared" si="92"/>
        <v>0.37037037037037035</v>
      </c>
      <c r="CP128" t="str">
        <f t="shared" si="93"/>
        <v>Home Win</v>
      </c>
      <c r="CQ128">
        <f t="shared" si="94"/>
        <v>1</v>
      </c>
      <c r="CR128" t="str">
        <f t="shared" si="95"/>
        <v>2023</v>
      </c>
    </row>
    <row r="129" spans="1:96" x14ac:dyDescent="0.3">
      <c r="A129" s="1">
        <v>128</v>
      </c>
      <c r="B129" s="1" t="s">
        <v>0</v>
      </c>
      <c r="C129" s="14" t="s">
        <v>41</v>
      </c>
      <c r="D129" s="3" t="str">
        <f t="shared" ref="D129:D130" si="152">CONCATENATE(G129, "-", H129)</f>
        <v>NK Aluminij-FC Koper</v>
      </c>
      <c r="E129" s="4" t="s">
        <v>52</v>
      </c>
      <c r="F129" s="5">
        <v>0.6875</v>
      </c>
      <c r="G129" s="6" t="s">
        <v>18</v>
      </c>
      <c r="H129" s="6" t="s">
        <v>11</v>
      </c>
      <c r="I129" s="6" t="s">
        <v>60</v>
      </c>
      <c r="J129" s="1" t="str">
        <f t="shared" ref="J129:J136" si="153">LEFT(I129, FIND(" (", I129) - 1)</f>
        <v>3:2</v>
      </c>
      <c r="K129" s="1" t="str">
        <f t="shared" ref="K129:K136" si="154">MID(I129, FIND("(", I129) + 1, FIND(")", I129) - FIND("(", I129) - 1)</f>
        <v>2:1</v>
      </c>
      <c r="L129" s="1" t="str">
        <f t="shared" ref="L129:L136" si="155">LEFT(J129, FIND(":", J129) - 1)</f>
        <v>3</v>
      </c>
      <c r="M129" s="1" t="str">
        <f t="shared" ref="M129:M136" si="156">RIGHT(J129, LEN(J129) - FIND(":", J129))</f>
        <v>2</v>
      </c>
      <c r="N129" s="1">
        <f t="shared" si="90"/>
        <v>5</v>
      </c>
      <c r="O129" s="1">
        <f t="shared" si="91"/>
        <v>1</v>
      </c>
      <c r="P129" s="1" t="str">
        <f t="shared" ref="P129:P136" si="157">LEFT(K129, FIND(":", K129) - 1)</f>
        <v>2</v>
      </c>
      <c r="Q129" s="1" t="str">
        <f t="shared" ref="Q129:Q136" si="158">RIGHT(K129, LEN(K129) - FIND(":", K129))</f>
        <v>1</v>
      </c>
      <c r="R129" s="1">
        <v>2</v>
      </c>
      <c r="S129" s="1">
        <v>0</v>
      </c>
      <c r="T129" s="1">
        <v>1</v>
      </c>
      <c r="U129" s="1">
        <v>1</v>
      </c>
      <c r="V129" s="1" t="s">
        <v>40</v>
      </c>
      <c r="W129" s="1">
        <v>-1</v>
      </c>
      <c r="X129" s="1">
        <v>1</v>
      </c>
      <c r="Y129" s="1" t="s">
        <v>25</v>
      </c>
      <c r="Z129" s="6" t="s">
        <v>35</v>
      </c>
      <c r="AA129" s="1">
        <v>2</v>
      </c>
      <c r="AB129" s="1">
        <v>2</v>
      </c>
      <c r="AC129" s="1">
        <v>0</v>
      </c>
      <c r="AD129" s="1">
        <v>0</v>
      </c>
      <c r="AE129" s="1" t="s">
        <v>54</v>
      </c>
      <c r="AF129" s="1">
        <v>2</v>
      </c>
      <c r="AG129" s="1">
        <v>6</v>
      </c>
      <c r="AH129" s="1" t="s">
        <v>35</v>
      </c>
      <c r="AI129" s="1" t="s">
        <v>26</v>
      </c>
      <c r="AJ129" s="1">
        <v>0</v>
      </c>
      <c r="AK129" s="1">
        <v>0</v>
      </c>
      <c r="AL129" s="1">
        <v>0</v>
      </c>
      <c r="AM129" s="7" t="s">
        <v>7</v>
      </c>
      <c r="AN129" s="1">
        <v>0</v>
      </c>
      <c r="AO129" s="1">
        <v>0</v>
      </c>
      <c r="AP129" s="1">
        <v>0</v>
      </c>
      <c r="AQ129" s="1">
        <v>0</v>
      </c>
      <c r="AR129" s="15">
        <v>0</v>
      </c>
      <c r="AS129" s="15">
        <v>0</v>
      </c>
      <c r="AT129" s="15">
        <v>0</v>
      </c>
      <c r="AU129" s="15">
        <v>0</v>
      </c>
      <c r="AV129" s="15">
        <v>0</v>
      </c>
      <c r="AW129" s="15">
        <v>0</v>
      </c>
      <c r="AX129" s="9">
        <v>0</v>
      </c>
      <c r="AY129" s="9">
        <v>0</v>
      </c>
      <c r="AZ129" s="10">
        <v>1</v>
      </c>
      <c r="BA129" s="10">
        <v>0</v>
      </c>
      <c r="BB129" s="10">
        <v>1</v>
      </c>
      <c r="BC129" s="10">
        <v>0</v>
      </c>
      <c r="BD129" s="10" t="s">
        <v>39</v>
      </c>
      <c r="BE129" s="10">
        <v>0</v>
      </c>
      <c r="BF129" s="10">
        <v>1</v>
      </c>
      <c r="BG129" s="11" t="s">
        <v>25</v>
      </c>
      <c r="BH129" s="11">
        <v>2</v>
      </c>
      <c r="BI129" s="10">
        <v>0</v>
      </c>
      <c r="BJ129" s="10">
        <v>0</v>
      </c>
      <c r="BK129" s="10">
        <v>0</v>
      </c>
      <c r="BL129" s="10">
        <v>0</v>
      </c>
      <c r="BM129" s="10" t="s">
        <v>6</v>
      </c>
      <c r="BN129" s="10">
        <v>0</v>
      </c>
      <c r="BO129" s="10">
        <v>0</v>
      </c>
      <c r="BP129" s="7" t="s">
        <v>7</v>
      </c>
      <c r="BQ129" s="7" t="s">
        <v>7</v>
      </c>
      <c r="BR129" s="7">
        <v>22.5</v>
      </c>
      <c r="BS129" s="7">
        <v>14</v>
      </c>
      <c r="BT129" s="7">
        <v>127000</v>
      </c>
      <c r="BU129" s="7">
        <v>3800000</v>
      </c>
      <c r="BV129" s="7">
        <v>0</v>
      </c>
      <c r="BW129" s="7">
        <v>49</v>
      </c>
      <c r="BX129" s="7">
        <v>0</v>
      </c>
      <c r="BY129" s="7">
        <v>49</v>
      </c>
      <c r="BZ129" s="7">
        <v>0</v>
      </c>
      <c r="CA129" s="7">
        <v>80</v>
      </c>
      <c r="CB129" s="7">
        <v>246</v>
      </c>
      <c r="CC129" s="7">
        <v>15</v>
      </c>
      <c r="CD129" s="7">
        <v>210000</v>
      </c>
      <c r="CE129" s="7">
        <v>6100000</v>
      </c>
      <c r="CF129" s="7">
        <v>0</v>
      </c>
      <c r="CG129" s="7">
        <v>52</v>
      </c>
      <c r="CH129" s="7">
        <v>2730000</v>
      </c>
      <c r="CI129" s="7">
        <v>55</v>
      </c>
      <c r="CJ129" s="7">
        <v>2730000</v>
      </c>
      <c r="CK129" s="7">
        <v>77</v>
      </c>
      <c r="CL129" s="12" t="s">
        <v>868</v>
      </c>
      <c r="CM129" s="10" t="s">
        <v>866</v>
      </c>
      <c r="CN129">
        <v>3.68</v>
      </c>
      <c r="CO129">
        <f t="shared" si="92"/>
        <v>0.27173913043478259</v>
      </c>
      <c r="CP129" t="str">
        <f t="shared" si="93"/>
        <v>Home Win</v>
      </c>
      <c r="CQ129">
        <f t="shared" si="94"/>
        <v>1</v>
      </c>
      <c r="CR129" t="str">
        <f t="shared" si="95"/>
        <v>2023</v>
      </c>
    </row>
    <row r="130" spans="1:96" x14ac:dyDescent="0.3">
      <c r="A130" s="1">
        <v>129</v>
      </c>
      <c r="B130" s="1" t="s">
        <v>0</v>
      </c>
      <c r="C130" s="14" t="s">
        <v>41</v>
      </c>
      <c r="D130" s="3" t="str">
        <f t="shared" si="152"/>
        <v>NK Aluminij-FC Koper</v>
      </c>
      <c r="E130" s="4" t="s">
        <v>52</v>
      </c>
      <c r="F130" s="5">
        <v>0.6875</v>
      </c>
      <c r="G130" s="6" t="s">
        <v>18</v>
      </c>
      <c r="H130" s="6" t="s">
        <v>11</v>
      </c>
      <c r="I130" s="6" t="s">
        <v>60</v>
      </c>
      <c r="J130" s="1" t="str">
        <f t="shared" si="153"/>
        <v>3:2</v>
      </c>
      <c r="K130" s="1" t="str">
        <f t="shared" si="154"/>
        <v>2:1</v>
      </c>
      <c r="L130" s="1" t="str">
        <f t="shared" si="155"/>
        <v>3</v>
      </c>
      <c r="M130" s="1" t="str">
        <f t="shared" si="156"/>
        <v>2</v>
      </c>
      <c r="N130" s="1">
        <f t="shared" si="90"/>
        <v>5</v>
      </c>
      <c r="O130" s="1">
        <f t="shared" si="91"/>
        <v>1</v>
      </c>
      <c r="P130" s="1" t="str">
        <f t="shared" si="157"/>
        <v>2</v>
      </c>
      <c r="Q130" s="1" t="str">
        <f t="shared" si="158"/>
        <v>1</v>
      </c>
      <c r="R130" s="1">
        <v>2</v>
      </c>
      <c r="S130" s="1">
        <v>0</v>
      </c>
      <c r="T130" s="1">
        <v>1</v>
      </c>
      <c r="U130" s="1">
        <v>1</v>
      </c>
      <c r="V130" s="1" t="s">
        <v>40</v>
      </c>
      <c r="W130" s="1">
        <v>-1</v>
      </c>
      <c r="X130" s="1">
        <v>1</v>
      </c>
      <c r="Y130" s="1" t="s">
        <v>25</v>
      </c>
      <c r="Z130" s="6" t="s">
        <v>35</v>
      </c>
      <c r="AA130" s="1">
        <v>2</v>
      </c>
      <c r="AB130" s="1">
        <v>2</v>
      </c>
      <c r="AC130" s="1">
        <v>0</v>
      </c>
      <c r="AD130" s="1">
        <v>0</v>
      </c>
      <c r="AE130" s="1" t="s">
        <v>54</v>
      </c>
      <c r="AF130" s="1">
        <v>2</v>
      </c>
      <c r="AG130" s="1">
        <v>6</v>
      </c>
      <c r="AH130" s="1" t="s">
        <v>35</v>
      </c>
      <c r="AI130" s="1" t="s">
        <v>26</v>
      </c>
      <c r="AJ130" s="1">
        <v>0</v>
      </c>
      <c r="AK130" s="1">
        <v>0</v>
      </c>
      <c r="AL130" s="1">
        <v>0</v>
      </c>
      <c r="AM130" s="7" t="s">
        <v>7</v>
      </c>
      <c r="AN130" s="1">
        <v>0</v>
      </c>
      <c r="AO130" s="1">
        <v>0</v>
      </c>
      <c r="AP130" s="1">
        <v>0</v>
      </c>
      <c r="AQ130" s="1">
        <v>0</v>
      </c>
      <c r="AR130" s="15">
        <v>0</v>
      </c>
      <c r="AS130" s="15">
        <v>0</v>
      </c>
      <c r="AT130" s="15">
        <v>0</v>
      </c>
      <c r="AU130" s="15">
        <v>0</v>
      </c>
      <c r="AV130" s="15">
        <v>0</v>
      </c>
      <c r="AW130" s="15">
        <v>0</v>
      </c>
      <c r="AX130" s="9">
        <v>0</v>
      </c>
      <c r="AY130" s="9">
        <v>0</v>
      </c>
      <c r="AZ130" s="10">
        <v>1</v>
      </c>
      <c r="BA130" s="10">
        <v>0</v>
      </c>
      <c r="BB130" s="10">
        <v>1</v>
      </c>
      <c r="BC130" s="10">
        <v>0</v>
      </c>
      <c r="BD130" s="10" t="s">
        <v>39</v>
      </c>
      <c r="BE130" s="10">
        <v>0</v>
      </c>
      <c r="BF130" s="10">
        <v>1</v>
      </c>
      <c r="BG130" s="11" t="s">
        <v>25</v>
      </c>
      <c r="BH130" s="11">
        <v>2</v>
      </c>
      <c r="BI130" s="10">
        <v>0</v>
      </c>
      <c r="BJ130" s="10">
        <v>0</v>
      </c>
      <c r="BK130" s="10">
        <v>0</v>
      </c>
      <c r="BL130" s="10">
        <v>0</v>
      </c>
      <c r="BM130" s="10" t="s">
        <v>6</v>
      </c>
      <c r="BN130" s="10">
        <v>0</v>
      </c>
      <c r="BO130" s="10">
        <v>0</v>
      </c>
      <c r="BP130" s="7" t="s">
        <v>7</v>
      </c>
      <c r="BQ130" s="7" t="s">
        <v>7</v>
      </c>
      <c r="BR130" s="7">
        <v>22.5</v>
      </c>
      <c r="BS130" s="7">
        <v>14</v>
      </c>
      <c r="BT130" s="7">
        <v>127000</v>
      </c>
      <c r="BU130" s="7">
        <v>3800000</v>
      </c>
      <c r="BV130" s="7">
        <v>0</v>
      </c>
      <c r="BW130" s="7">
        <v>49</v>
      </c>
      <c r="BX130" s="7">
        <v>0</v>
      </c>
      <c r="BY130" s="7">
        <v>49</v>
      </c>
      <c r="BZ130" s="7">
        <v>0</v>
      </c>
      <c r="CA130" s="7">
        <v>80</v>
      </c>
      <c r="CB130" s="7">
        <v>246</v>
      </c>
      <c r="CC130" s="7">
        <v>15</v>
      </c>
      <c r="CD130" s="7">
        <v>210000</v>
      </c>
      <c r="CE130" s="7">
        <v>6100000</v>
      </c>
      <c r="CF130" s="7">
        <v>0</v>
      </c>
      <c r="CG130" s="7">
        <v>52</v>
      </c>
      <c r="CH130" s="7">
        <v>2730000</v>
      </c>
      <c r="CI130" s="7">
        <v>55</v>
      </c>
      <c r="CJ130" s="7">
        <v>2730000</v>
      </c>
      <c r="CK130" s="7">
        <v>77</v>
      </c>
      <c r="CL130" s="12" t="s">
        <v>868</v>
      </c>
      <c r="CM130" s="10" t="s">
        <v>867</v>
      </c>
      <c r="CN130">
        <v>3.4</v>
      </c>
      <c r="CO130">
        <f t="shared" si="92"/>
        <v>0.29411764705882354</v>
      </c>
      <c r="CP130" t="str">
        <f t="shared" si="93"/>
        <v>Home Win</v>
      </c>
      <c r="CQ130">
        <f t="shared" si="94"/>
        <v>1</v>
      </c>
      <c r="CR130" t="str">
        <f t="shared" si="95"/>
        <v>2023</v>
      </c>
    </row>
    <row r="131" spans="1:96" x14ac:dyDescent="0.3">
      <c r="A131" s="1">
        <v>130</v>
      </c>
      <c r="B131" s="1" t="s">
        <v>0</v>
      </c>
      <c r="C131" s="14" t="s">
        <v>41</v>
      </c>
      <c r="D131" s="3" t="str">
        <f t="shared" ref="D131:D133" si="159">CONCATENATE(G131,"-", H131)</f>
        <v>NK Aluminij-FC Koper</v>
      </c>
      <c r="E131" s="4" t="s">
        <v>52</v>
      </c>
      <c r="F131" s="5">
        <v>0.6875</v>
      </c>
      <c r="G131" s="6" t="s">
        <v>18</v>
      </c>
      <c r="H131" s="6" t="s">
        <v>11</v>
      </c>
      <c r="I131" s="6" t="s">
        <v>60</v>
      </c>
      <c r="J131" s="1" t="str">
        <f t="shared" si="153"/>
        <v>3:2</v>
      </c>
      <c r="K131" s="1" t="str">
        <f t="shared" si="154"/>
        <v>2:1</v>
      </c>
      <c r="L131" s="1" t="str">
        <f t="shared" si="155"/>
        <v>3</v>
      </c>
      <c r="M131" s="1" t="str">
        <f t="shared" si="156"/>
        <v>2</v>
      </c>
      <c r="N131" s="1">
        <f t="shared" ref="N131:N194" si="160">L131+M131</f>
        <v>5</v>
      </c>
      <c r="O131" s="1">
        <f t="shared" ref="O131:O194" si="161">L131-M131</f>
        <v>1</v>
      </c>
      <c r="P131" s="1" t="str">
        <f t="shared" si="157"/>
        <v>2</v>
      </c>
      <c r="Q131" s="1" t="str">
        <f t="shared" si="158"/>
        <v>1</v>
      </c>
      <c r="R131" s="1">
        <v>2</v>
      </c>
      <c r="S131" s="1">
        <v>0</v>
      </c>
      <c r="T131" s="1">
        <v>1</v>
      </c>
      <c r="U131" s="1">
        <v>1</v>
      </c>
      <c r="V131" s="1" t="s">
        <v>40</v>
      </c>
      <c r="W131" s="1">
        <v>-1</v>
      </c>
      <c r="X131" s="1">
        <v>1</v>
      </c>
      <c r="Y131" s="1" t="s">
        <v>25</v>
      </c>
      <c r="Z131" s="6" t="s">
        <v>35</v>
      </c>
      <c r="AA131" s="1">
        <v>2</v>
      </c>
      <c r="AB131" s="1">
        <v>2</v>
      </c>
      <c r="AC131" s="1">
        <v>0</v>
      </c>
      <c r="AD131" s="1">
        <v>0</v>
      </c>
      <c r="AE131" s="1" t="s">
        <v>54</v>
      </c>
      <c r="AF131" s="1">
        <v>2</v>
      </c>
      <c r="AG131" s="1">
        <v>6</v>
      </c>
      <c r="AH131" s="1" t="s">
        <v>35</v>
      </c>
      <c r="AI131" s="1" t="s">
        <v>26</v>
      </c>
      <c r="AJ131" s="1">
        <v>0</v>
      </c>
      <c r="AK131" s="1">
        <v>0</v>
      </c>
      <c r="AL131" s="1">
        <v>0</v>
      </c>
      <c r="AM131" s="7" t="s">
        <v>7</v>
      </c>
      <c r="AN131" s="1">
        <v>0</v>
      </c>
      <c r="AO131" s="1">
        <v>0</v>
      </c>
      <c r="AP131" s="1">
        <v>0</v>
      </c>
      <c r="AQ131" s="1">
        <v>0</v>
      </c>
      <c r="AR131" s="15">
        <v>0</v>
      </c>
      <c r="AS131" s="15">
        <v>0</v>
      </c>
      <c r="AT131" s="15">
        <v>0</v>
      </c>
      <c r="AU131" s="15">
        <v>0</v>
      </c>
      <c r="AV131" s="15">
        <v>0</v>
      </c>
      <c r="AW131" s="15">
        <v>0</v>
      </c>
      <c r="AX131" s="9">
        <v>0</v>
      </c>
      <c r="AY131" s="9">
        <v>0</v>
      </c>
      <c r="AZ131" s="10">
        <v>1</v>
      </c>
      <c r="BA131" s="10">
        <v>0</v>
      </c>
      <c r="BB131" s="10">
        <v>1</v>
      </c>
      <c r="BC131" s="10">
        <v>0</v>
      </c>
      <c r="BD131" s="10" t="s">
        <v>39</v>
      </c>
      <c r="BE131" s="10">
        <v>0</v>
      </c>
      <c r="BF131" s="10">
        <v>1</v>
      </c>
      <c r="BG131" s="11" t="s">
        <v>25</v>
      </c>
      <c r="BH131" s="11">
        <v>2</v>
      </c>
      <c r="BI131" s="10">
        <v>0</v>
      </c>
      <c r="BJ131" s="10">
        <v>0</v>
      </c>
      <c r="BK131" s="10">
        <v>0</v>
      </c>
      <c r="BL131" s="10">
        <v>0</v>
      </c>
      <c r="BM131" s="10" t="s">
        <v>6</v>
      </c>
      <c r="BN131" s="10">
        <v>0</v>
      </c>
      <c r="BO131" s="10">
        <v>0</v>
      </c>
      <c r="BP131" s="7" t="s">
        <v>7</v>
      </c>
      <c r="BQ131" s="7" t="s">
        <v>7</v>
      </c>
      <c r="BR131" s="7">
        <v>22.5</v>
      </c>
      <c r="BS131" s="7">
        <v>14</v>
      </c>
      <c r="BT131" s="7">
        <v>127000</v>
      </c>
      <c r="BU131" s="7">
        <v>3800000</v>
      </c>
      <c r="BV131" s="7">
        <v>0</v>
      </c>
      <c r="BW131" s="7">
        <v>49</v>
      </c>
      <c r="BX131" s="7">
        <v>0</v>
      </c>
      <c r="BY131" s="7">
        <v>49</v>
      </c>
      <c r="BZ131" s="7">
        <v>0</v>
      </c>
      <c r="CA131" s="7">
        <v>80</v>
      </c>
      <c r="CB131" s="7">
        <v>246</v>
      </c>
      <c r="CC131" s="7">
        <v>15</v>
      </c>
      <c r="CD131" s="7">
        <v>210000</v>
      </c>
      <c r="CE131" s="7">
        <v>6100000</v>
      </c>
      <c r="CF131" s="7">
        <v>0</v>
      </c>
      <c r="CG131" s="7">
        <v>52</v>
      </c>
      <c r="CH131" s="7">
        <v>2730000</v>
      </c>
      <c r="CI131" s="7">
        <v>55</v>
      </c>
      <c r="CJ131" s="7">
        <v>2730000</v>
      </c>
      <c r="CK131" s="7">
        <v>77</v>
      </c>
      <c r="CL131" s="12" t="s">
        <v>870</v>
      </c>
      <c r="CM131" s="10" t="s">
        <v>861</v>
      </c>
      <c r="CN131">
        <v>2.76</v>
      </c>
      <c r="CO131">
        <f t="shared" ref="CO131:CO194" si="162">1/CN131</f>
        <v>0.3623188405797102</v>
      </c>
      <c r="CP131" t="str">
        <f t="shared" ref="CP131:CP194" si="163">IF(L131&gt;M131, "Home Win", IF(L131=M131, "Draw", "Away Win"))</f>
        <v>Home Win</v>
      </c>
      <c r="CQ131">
        <f t="shared" ref="CQ131:CQ194" si="164">IF(CL131=CP131, 1, 0)</f>
        <v>0</v>
      </c>
      <c r="CR131" t="str">
        <f t="shared" ref="CR131:CR194" si="165">LEFT(B131, 4)</f>
        <v>2023</v>
      </c>
    </row>
    <row r="132" spans="1:96" x14ac:dyDescent="0.3">
      <c r="A132" s="1">
        <v>131</v>
      </c>
      <c r="B132" s="1" t="s">
        <v>0</v>
      </c>
      <c r="C132" s="14" t="s">
        <v>41</v>
      </c>
      <c r="D132" s="3" t="str">
        <f t="shared" si="159"/>
        <v>NK Aluminij-FC Koper</v>
      </c>
      <c r="E132" s="4" t="s">
        <v>52</v>
      </c>
      <c r="F132" s="5">
        <v>0.6875</v>
      </c>
      <c r="G132" s="6" t="s">
        <v>18</v>
      </c>
      <c r="H132" s="6" t="s">
        <v>11</v>
      </c>
      <c r="I132" s="6" t="s">
        <v>60</v>
      </c>
      <c r="J132" s="1" t="str">
        <f t="shared" si="153"/>
        <v>3:2</v>
      </c>
      <c r="K132" s="1" t="str">
        <f t="shared" si="154"/>
        <v>2:1</v>
      </c>
      <c r="L132" s="1" t="str">
        <f t="shared" si="155"/>
        <v>3</v>
      </c>
      <c r="M132" s="1" t="str">
        <f t="shared" si="156"/>
        <v>2</v>
      </c>
      <c r="N132" s="1">
        <f t="shared" si="160"/>
        <v>5</v>
      </c>
      <c r="O132" s="1">
        <f t="shared" si="161"/>
        <v>1</v>
      </c>
      <c r="P132" s="1" t="str">
        <f t="shared" si="157"/>
        <v>2</v>
      </c>
      <c r="Q132" s="1" t="str">
        <f t="shared" si="158"/>
        <v>1</v>
      </c>
      <c r="R132" s="1">
        <v>2</v>
      </c>
      <c r="S132" s="1">
        <v>0</v>
      </c>
      <c r="T132" s="1">
        <v>1</v>
      </c>
      <c r="U132" s="1">
        <v>1</v>
      </c>
      <c r="V132" s="1" t="s">
        <v>40</v>
      </c>
      <c r="W132" s="1">
        <v>-1</v>
      </c>
      <c r="X132" s="1">
        <v>1</v>
      </c>
      <c r="Y132" s="1" t="s">
        <v>25</v>
      </c>
      <c r="Z132" s="6" t="s">
        <v>35</v>
      </c>
      <c r="AA132" s="1">
        <v>2</v>
      </c>
      <c r="AB132" s="1">
        <v>2</v>
      </c>
      <c r="AC132" s="1">
        <v>0</v>
      </c>
      <c r="AD132" s="1">
        <v>0</v>
      </c>
      <c r="AE132" s="1" t="s">
        <v>54</v>
      </c>
      <c r="AF132" s="1">
        <v>2</v>
      </c>
      <c r="AG132" s="1">
        <v>6</v>
      </c>
      <c r="AH132" s="1" t="s">
        <v>35</v>
      </c>
      <c r="AI132" s="1" t="s">
        <v>26</v>
      </c>
      <c r="AJ132" s="1">
        <v>0</v>
      </c>
      <c r="AK132" s="1">
        <v>0</v>
      </c>
      <c r="AL132" s="1">
        <v>0</v>
      </c>
      <c r="AM132" s="7" t="s">
        <v>7</v>
      </c>
      <c r="AN132" s="1">
        <v>0</v>
      </c>
      <c r="AO132" s="1">
        <v>0</v>
      </c>
      <c r="AP132" s="1">
        <v>0</v>
      </c>
      <c r="AQ132" s="1">
        <v>0</v>
      </c>
      <c r="AR132" s="15">
        <v>0</v>
      </c>
      <c r="AS132" s="15">
        <v>0</v>
      </c>
      <c r="AT132" s="15">
        <v>0</v>
      </c>
      <c r="AU132" s="15">
        <v>0</v>
      </c>
      <c r="AV132" s="15">
        <v>0</v>
      </c>
      <c r="AW132" s="15">
        <v>0</v>
      </c>
      <c r="AX132" s="9">
        <v>0</v>
      </c>
      <c r="AY132" s="9">
        <v>0</v>
      </c>
      <c r="AZ132" s="10">
        <v>1</v>
      </c>
      <c r="BA132" s="10">
        <v>0</v>
      </c>
      <c r="BB132" s="10">
        <v>1</v>
      </c>
      <c r="BC132" s="10">
        <v>0</v>
      </c>
      <c r="BD132" s="10" t="s">
        <v>39</v>
      </c>
      <c r="BE132" s="10">
        <v>0</v>
      </c>
      <c r="BF132" s="10">
        <v>1</v>
      </c>
      <c r="BG132" s="11" t="s">
        <v>25</v>
      </c>
      <c r="BH132" s="11">
        <v>2</v>
      </c>
      <c r="BI132" s="10">
        <v>0</v>
      </c>
      <c r="BJ132" s="10">
        <v>0</v>
      </c>
      <c r="BK132" s="10">
        <v>0</v>
      </c>
      <c r="BL132" s="10">
        <v>0</v>
      </c>
      <c r="BM132" s="10" t="s">
        <v>6</v>
      </c>
      <c r="BN132" s="10">
        <v>0</v>
      </c>
      <c r="BO132" s="10">
        <v>0</v>
      </c>
      <c r="BP132" s="7" t="s">
        <v>7</v>
      </c>
      <c r="BQ132" s="7" t="s">
        <v>7</v>
      </c>
      <c r="BR132" s="7">
        <v>22.5</v>
      </c>
      <c r="BS132" s="7">
        <v>14</v>
      </c>
      <c r="BT132" s="7">
        <v>127000</v>
      </c>
      <c r="BU132" s="7">
        <v>3800000</v>
      </c>
      <c r="BV132" s="7">
        <v>0</v>
      </c>
      <c r="BW132" s="7">
        <v>49</v>
      </c>
      <c r="BX132" s="7">
        <v>0</v>
      </c>
      <c r="BY132" s="7">
        <v>49</v>
      </c>
      <c r="BZ132" s="7">
        <v>0</v>
      </c>
      <c r="CA132" s="7">
        <v>80</v>
      </c>
      <c r="CB132" s="7">
        <v>246</v>
      </c>
      <c r="CC132" s="7">
        <v>15</v>
      </c>
      <c r="CD132" s="7">
        <v>210000</v>
      </c>
      <c r="CE132" s="7">
        <v>6100000</v>
      </c>
      <c r="CF132" s="7">
        <v>0</v>
      </c>
      <c r="CG132" s="7">
        <v>52</v>
      </c>
      <c r="CH132" s="7">
        <v>2730000</v>
      </c>
      <c r="CI132" s="7">
        <v>55</v>
      </c>
      <c r="CJ132" s="7">
        <v>2730000</v>
      </c>
      <c r="CK132" s="7">
        <v>77</v>
      </c>
      <c r="CL132" s="12" t="s">
        <v>870</v>
      </c>
      <c r="CM132" s="10" t="s">
        <v>866</v>
      </c>
      <c r="CN132">
        <v>3.38</v>
      </c>
      <c r="CO132">
        <f t="shared" si="162"/>
        <v>0.29585798816568049</v>
      </c>
      <c r="CP132" t="str">
        <f t="shared" si="163"/>
        <v>Home Win</v>
      </c>
      <c r="CQ132">
        <f t="shared" si="164"/>
        <v>0</v>
      </c>
      <c r="CR132" t="str">
        <f t="shared" si="165"/>
        <v>2023</v>
      </c>
    </row>
    <row r="133" spans="1:96" x14ac:dyDescent="0.3">
      <c r="A133" s="1">
        <v>132</v>
      </c>
      <c r="B133" s="1" t="s">
        <v>0</v>
      </c>
      <c r="C133" s="14" t="s">
        <v>41</v>
      </c>
      <c r="D133" s="3" t="str">
        <f t="shared" si="159"/>
        <v>NK Aluminij-FC Koper</v>
      </c>
      <c r="E133" s="4" t="s">
        <v>52</v>
      </c>
      <c r="F133" s="5">
        <v>0.6875</v>
      </c>
      <c r="G133" s="6" t="s">
        <v>18</v>
      </c>
      <c r="H133" s="6" t="s">
        <v>11</v>
      </c>
      <c r="I133" s="6" t="s">
        <v>60</v>
      </c>
      <c r="J133" s="1" t="str">
        <f t="shared" si="153"/>
        <v>3:2</v>
      </c>
      <c r="K133" s="1" t="str">
        <f t="shared" si="154"/>
        <v>2:1</v>
      </c>
      <c r="L133" s="1" t="str">
        <f t="shared" si="155"/>
        <v>3</v>
      </c>
      <c r="M133" s="1" t="str">
        <f t="shared" si="156"/>
        <v>2</v>
      </c>
      <c r="N133" s="1">
        <f t="shared" si="160"/>
        <v>5</v>
      </c>
      <c r="O133" s="1">
        <f t="shared" si="161"/>
        <v>1</v>
      </c>
      <c r="P133" s="1" t="str">
        <f t="shared" si="157"/>
        <v>2</v>
      </c>
      <c r="Q133" s="1" t="str">
        <f t="shared" si="158"/>
        <v>1</v>
      </c>
      <c r="R133" s="1">
        <v>2</v>
      </c>
      <c r="S133" s="1">
        <v>0</v>
      </c>
      <c r="T133" s="1">
        <v>1</v>
      </c>
      <c r="U133" s="1">
        <v>1</v>
      </c>
      <c r="V133" s="1" t="s">
        <v>40</v>
      </c>
      <c r="W133" s="1">
        <v>-1</v>
      </c>
      <c r="X133" s="1">
        <v>1</v>
      </c>
      <c r="Y133" s="1" t="s">
        <v>25</v>
      </c>
      <c r="Z133" s="6" t="s">
        <v>35</v>
      </c>
      <c r="AA133" s="1">
        <v>2</v>
      </c>
      <c r="AB133" s="1">
        <v>2</v>
      </c>
      <c r="AC133" s="1">
        <v>0</v>
      </c>
      <c r="AD133" s="1">
        <v>0</v>
      </c>
      <c r="AE133" s="1" t="s">
        <v>54</v>
      </c>
      <c r="AF133" s="1">
        <v>2</v>
      </c>
      <c r="AG133" s="1">
        <v>6</v>
      </c>
      <c r="AH133" s="1" t="s">
        <v>35</v>
      </c>
      <c r="AI133" s="1" t="s">
        <v>26</v>
      </c>
      <c r="AJ133" s="1">
        <v>0</v>
      </c>
      <c r="AK133" s="1">
        <v>0</v>
      </c>
      <c r="AL133" s="1">
        <v>0</v>
      </c>
      <c r="AM133" s="7" t="s">
        <v>7</v>
      </c>
      <c r="AN133" s="1">
        <v>0</v>
      </c>
      <c r="AO133" s="1">
        <v>0</v>
      </c>
      <c r="AP133" s="1">
        <v>0</v>
      </c>
      <c r="AQ133" s="1">
        <v>0</v>
      </c>
      <c r="AR133" s="15">
        <v>0</v>
      </c>
      <c r="AS133" s="15">
        <v>0</v>
      </c>
      <c r="AT133" s="15">
        <v>0</v>
      </c>
      <c r="AU133" s="15">
        <v>0</v>
      </c>
      <c r="AV133" s="15">
        <v>0</v>
      </c>
      <c r="AW133" s="15">
        <v>0</v>
      </c>
      <c r="AX133" s="9">
        <v>0</v>
      </c>
      <c r="AY133" s="9">
        <v>0</v>
      </c>
      <c r="AZ133" s="10">
        <v>1</v>
      </c>
      <c r="BA133" s="10">
        <v>0</v>
      </c>
      <c r="BB133" s="10">
        <v>1</v>
      </c>
      <c r="BC133" s="10">
        <v>0</v>
      </c>
      <c r="BD133" s="10" t="s">
        <v>39</v>
      </c>
      <c r="BE133" s="10">
        <v>0</v>
      </c>
      <c r="BF133" s="10">
        <v>1</v>
      </c>
      <c r="BG133" s="11" t="s">
        <v>25</v>
      </c>
      <c r="BH133" s="11">
        <v>2</v>
      </c>
      <c r="BI133" s="10">
        <v>0</v>
      </c>
      <c r="BJ133" s="10">
        <v>0</v>
      </c>
      <c r="BK133" s="10">
        <v>0</v>
      </c>
      <c r="BL133" s="10">
        <v>0</v>
      </c>
      <c r="BM133" s="10" t="s">
        <v>6</v>
      </c>
      <c r="BN133" s="10">
        <v>0</v>
      </c>
      <c r="BO133" s="10">
        <v>0</v>
      </c>
      <c r="BP133" s="7" t="s">
        <v>7</v>
      </c>
      <c r="BQ133" s="7" t="s">
        <v>7</v>
      </c>
      <c r="BR133" s="7">
        <v>22.5</v>
      </c>
      <c r="BS133" s="7">
        <v>14</v>
      </c>
      <c r="BT133" s="7">
        <v>127000</v>
      </c>
      <c r="BU133" s="7">
        <v>3800000</v>
      </c>
      <c r="BV133" s="7">
        <v>0</v>
      </c>
      <c r="BW133" s="7">
        <v>49</v>
      </c>
      <c r="BX133" s="7">
        <v>0</v>
      </c>
      <c r="BY133" s="7">
        <v>49</v>
      </c>
      <c r="BZ133" s="7">
        <v>0</v>
      </c>
      <c r="CA133" s="7">
        <v>80</v>
      </c>
      <c r="CB133" s="7">
        <v>246</v>
      </c>
      <c r="CC133" s="7">
        <v>15</v>
      </c>
      <c r="CD133" s="7">
        <v>210000</v>
      </c>
      <c r="CE133" s="7">
        <v>6100000</v>
      </c>
      <c r="CF133" s="7">
        <v>0</v>
      </c>
      <c r="CG133" s="7">
        <v>52</v>
      </c>
      <c r="CH133" s="7">
        <v>2730000</v>
      </c>
      <c r="CI133" s="7">
        <v>55</v>
      </c>
      <c r="CJ133" s="7">
        <v>2730000</v>
      </c>
      <c r="CK133" s="7">
        <v>77</v>
      </c>
      <c r="CL133" s="12" t="s">
        <v>870</v>
      </c>
      <c r="CM133" s="10" t="s">
        <v>867</v>
      </c>
      <c r="CN133">
        <v>3.5</v>
      </c>
      <c r="CO133">
        <f t="shared" si="162"/>
        <v>0.2857142857142857</v>
      </c>
      <c r="CP133" t="str">
        <f t="shared" si="163"/>
        <v>Home Win</v>
      </c>
      <c r="CQ133">
        <f t="shared" si="164"/>
        <v>0</v>
      </c>
      <c r="CR133" t="str">
        <f t="shared" si="165"/>
        <v>2023</v>
      </c>
    </row>
    <row r="134" spans="1:96" x14ac:dyDescent="0.3">
      <c r="A134" s="1">
        <v>133</v>
      </c>
      <c r="B134" s="1" t="s">
        <v>0</v>
      </c>
      <c r="C134" s="14" t="s">
        <v>41</v>
      </c>
      <c r="D134" s="3" t="str">
        <f t="shared" ref="D134:D136" si="166">CONCATENATE(G134, "-", H134)</f>
        <v>NK Aluminij-FC Koper</v>
      </c>
      <c r="E134" s="40" t="s">
        <v>52</v>
      </c>
      <c r="F134" s="5">
        <v>0.6875</v>
      </c>
      <c r="G134" s="6" t="s">
        <v>18</v>
      </c>
      <c r="H134" s="6" t="s">
        <v>11</v>
      </c>
      <c r="I134" s="6" t="s">
        <v>60</v>
      </c>
      <c r="J134" s="1" t="str">
        <f t="shared" si="153"/>
        <v>3:2</v>
      </c>
      <c r="K134" s="1" t="str">
        <f t="shared" si="154"/>
        <v>2:1</v>
      </c>
      <c r="L134" s="1" t="str">
        <f t="shared" si="155"/>
        <v>3</v>
      </c>
      <c r="M134" s="1" t="str">
        <f t="shared" si="156"/>
        <v>2</v>
      </c>
      <c r="N134" s="1">
        <f t="shared" si="160"/>
        <v>5</v>
      </c>
      <c r="O134" s="1">
        <f t="shared" si="161"/>
        <v>1</v>
      </c>
      <c r="P134" s="1" t="str">
        <f t="shared" si="157"/>
        <v>2</v>
      </c>
      <c r="Q134" s="1" t="str">
        <f t="shared" si="158"/>
        <v>1</v>
      </c>
      <c r="R134" s="1">
        <v>2</v>
      </c>
      <c r="S134" s="1">
        <v>0</v>
      </c>
      <c r="T134" s="1">
        <v>1</v>
      </c>
      <c r="U134" s="1">
        <v>1</v>
      </c>
      <c r="V134" s="1" t="s">
        <v>40</v>
      </c>
      <c r="W134" s="1">
        <v>-1</v>
      </c>
      <c r="X134" s="1">
        <v>1</v>
      </c>
      <c r="Y134" s="1" t="s">
        <v>25</v>
      </c>
      <c r="Z134" s="6" t="s">
        <v>35</v>
      </c>
      <c r="AA134" s="1">
        <v>2</v>
      </c>
      <c r="AB134" s="1">
        <v>2</v>
      </c>
      <c r="AC134" s="1">
        <v>0</v>
      </c>
      <c r="AD134" s="1">
        <v>0</v>
      </c>
      <c r="AE134" s="1" t="s">
        <v>54</v>
      </c>
      <c r="AF134" s="1">
        <v>2</v>
      </c>
      <c r="AG134" s="1">
        <v>6</v>
      </c>
      <c r="AH134" s="1" t="s">
        <v>35</v>
      </c>
      <c r="AI134" s="1" t="s">
        <v>26</v>
      </c>
      <c r="AJ134" s="1">
        <v>0</v>
      </c>
      <c r="AK134" s="1">
        <v>0</v>
      </c>
      <c r="AL134" s="1">
        <v>0</v>
      </c>
      <c r="AM134" s="7" t="s">
        <v>7</v>
      </c>
      <c r="AN134" s="1">
        <v>0</v>
      </c>
      <c r="AO134" s="1">
        <v>0</v>
      </c>
      <c r="AP134" s="1">
        <v>0</v>
      </c>
      <c r="AQ134" s="1">
        <v>0</v>
      </c>
      <c r="AR134" s="15">
        <v>0</v>
      </c>
      <c r="AS134" s="15">
        <v>0</v>
      </c>
      <c r="AT134" s="15">
        <v>0</v>
      </c>
      <c r="AU134" s="15">
        <v>0</v>
      </c>
      <c r="AV134" s="15">
        <v>0</v>
      </c>
      <c r="AW134" s="15">
        <v>0</v>
      </c>
      <c r="AX134" s="9">
        <v>0</v>
      </c>
      <c r="AY134" s="9">
        <v>0</v>
      </c>
      <c r="AZ134" s="10">
        <v>1</v>
      </c>
      <c r="BA134" s="10">
        <v>0</v>
      </c>
      <c r="BB134" s="10">
        <v>1</v>
      </c>
      <c r="BC134" s="10">
        <v>0</v>
      </c>
      <c r="BD134" s="10" t="s">
        <v>39</v>
      </c>
      <c r="BE134" s="10">
        <v>0</v>
      </c>
      <c r="BF134" s="10">
        <v>1</v>
      </c>
      <c r="BG134" s="11" t="s">
        <v>25</v>
      </c>
      <c r="BH134" s="11">
        <v>2</v>
      </c>
      <c r="BI134" s="10">
        <v>0</v>
      </c>
      <c r="BJ134" s="10">
        <v>0</v>
      </c>
      <c r="BK134" s="10">
        <v>0</v>
      </c>
      <c r="BL134" s="10">
        <v>0</v>
      </c>
      <c r="BM134" s="10" t="s">
        <v>6</v>
      </c>
      <c r="BN134" s="10">
        <v>0</v>
      </c>
      <c r="BO134" s="10">
        <v>0</v>
      </c>
      <c r="BP134" s="7" t="s">
        <v>7</v>
      </c>
      <c r="BQ134" s="7" t="s">
        <v>7</v>
      </c>
      <c r="BR134" s="7">
        <v>22.5</v>
      </c>
      <c r="BS134" s="7">
        <v>14</v>
      </c>
      <c r="BT134" s="7">
        <v>127000</v>
      </c>
      <c r="BU134" s="7">
        <v>3800000</v>
      </c>
      <c r="BV134" s="7">
        <v>0</v>
      </c>
      <c r="BW134" s="7">
        <v>49</v>
      </c>
      <c r="BX134" s="7">
        <v>0</v>
      </c>
      <c r="BY134" s="7">
        <v>49</v>
      </c>
      <c r="BZ134" s="7">
        <v>0</v>
      </c>
      <c r="CA134" s="7">
        <v>80</v>
      </c>
      <c r="CB134" s="7">
        <v>246</v>
      </c>
      <c r="CC134" s="7">
        <v>15</v>
      </c>
      <c r="CD134" s="7">
        <v>210000</v>
      </c>
      <c r="CE134" s="7">
        <v>6100000</v>
      </c>
      <c r="CF134" s="7">
        <v>0</v>
      </c>
      <c r="CG134" s="7">
        <v>52</v>
      </c>
      <c r="CH134" s="7">
        <v>2730000</v>
      </c>
      <c r="CI134" s="7">
        <v>55</v>
      </c>
      <c r="CJ134" s="7">
        <v>2730000</v>
      </c>
      <c r="CK134" s="7">
        <v>77</v>
      </c>
      <c r="CL134" s="12" t="s">
        <v>871</v>
      </c>
      <c r="CM134" s="10" t="s">
        <v>861</v>
      </c>
      <c r="CN134">
        <v>1.91</v>
      </c>
      <c r="CO134">
        <f t="shared" si="162"/>
        <v>0.52356020942408377</v>
      </c>
      <c r="CP134" t="str">
        <f t="shared" si="163"/>
        <v>Home Win</v>
      </c>
      <c r="CQ134">
        <f t="shared" si="164"/>
        <v>0</v>
      </c>
      <c r="CR134" t="str">
        <f t="shared" si="165"/>
        <v>2023</v>
      </c>
    </row>
    <row r="135" spans="1:96" x14ac:dyDescent="0.3">
      <c r="A135" s="1">
        <v>134</v>
      </c>
      <c r="B135" s="1" t="s">
        <v>0</v>
      </c>
      <c r="C135" s="14" t="s">
        <v>41</v>
      </c>
      <c r="D135" s="3" t="str">
        <f t="shared" si="166"/>
        <v>NK Aluminij-FC Koper</v>
      </c>
      <c r="E135" s="40" t="s">
        <v>52</v>
      </c>
      <c r="F135" s="5">
        <v>0.6875</v>
      </c>
      <c r="G135" s="6" t="s">
        <v>18</v>
      </c>
      <c r="H135" s="6" t="s">
        <v>11</v>
      </c>
      <c r="I135" s="6" t="s">
        <v>60</v>
      </c>
      <c r="J135" s="1" t="str">
        <f t="shared" si="153"/>
        <v>3:2</v>
      </c>
      <c r="K135" s="1" t="str">
        <f t="shared" si="154"/>
        <v>2:1</v>
      </c>
      <c r="L135" s="1" t="str">
        <f t="shared" si="155"/>
        <v>3</v>
      </c>
      <c r="M135" s="1" t="str">
        <f t="shared" si="156"/>
        <v>2</v>
      </c>
      <c r="N135" s="1">
        <f t="shared" si="160"/>
        <v>5</v>
      </c>
      <c r="O135" s="1">
        <f t="shared" si="161"/>
        <v>1</v>
      </c>
      <c r="P135" s="1" t="str">
        <f t="shared" si="157"/>
        <v>2</v>
      </c>
      <c r="Q135" s="1" t="str">
        <f t="shared" si="158"/>
        <v>1</v>
      </c>
      <c r="R135" s="1">
        <v>2</v>
      </c>
      <c r="S135" s="1">
        <v>0</v>
      </c>
      <c r="T135" s="1">
        <v>1</v>
      </c>
      <c r="U135" s="1">
        <v>1</v>
      </c>
      <c r="V135" s="1" t="s">
        <v>40</v>
      </c>
      <c r="W135" s="1">
        <v>-1</v>
      </c>
      <c r="X135" s="1">
        <v>1</v>
      </c>
      <c r="Y135" s="1" t="s">
        <v>25</v>
      </c>
      <c r="Z135" s="6" t="s">
        <v>35</v>
      </c>
      <c r="AA135" s="1">
        <v>2</v>
      </c>
      <c r="AB135" s="1">
        <v>2</v>
      </c>
      <c r="AC135" s="1">
        <v>0</v>
      </c>
      <c r="AD135" s="1">
        <v>0</v>
      </c>
      <c r="AE135" s="1" t="s">
        <v>54</v>
      </c>
      <c r="AF135" s="1">
        <v>2</v>
      </c>
      <c r="AG135" s="1">
        <v>6</v>
      </c>
      <c r="AH135" s="1" t="s">
        <v>35</v>
      </c>
      <c r="AI135" s="1" t="s">
        <v>26</v>
      </c>
      <c r="AJ135" s="1">
        <v>0</v>
      </c>
      <c r="AK135" s="1">
        <v>0</v>
      </c>
      <c r="AL135" s="1">
        <v>0</v>
      </c>
      <c r="AM135" s="7" t="s">
        <v>7</v>
      </c>
      <c r="AN135" s="1">
        <v>0</v>
      </c>
      <c r="AO135" s="1">
        <v>0</v>
      </c>
      <c r="AP135" s="1">
        <v>0</v>
      </c>
      <c r="AQ135" s="1">
        <v>0</v>
      </c>
      <c r="AR135" s="15">
        <v>0</v>
      </c>
      <c r="AS135" s="15">
        <v>0</v>
      </c>
      <c r="AT135" s="15">
        <v>0</v>
      </c>
      <c r="AU135" s="15">
        <v>0</v>
      </c>
      <c r="AV135" s="15">
        <v>0</v>
      </c>
      <c r="AW135" s="15">
        <v>0</v>
      </c>
      <c r="AX135" s="9">
        <v>0</v>
      </c>
      <c r="AY135" s="9">
        <v>0</v>
      </c>
      <c r="AZ135" s="10">
        <v>1</v>
      </c>
      <c r="BA135" s="10">
        <v>0</v>
      </c>
      <c r="BB135" s="10">
        <v>1</v>
      </c>
      <c r="BC135" s="10">
        <v>0</v>
      </c>
      <c r="BD135" s="10" t="s">
        <v>39</v>
      </c>
      <c r="BE135" s="10">
        <v>0</v>
      </c>
      <c r="BF135" s="10">
        <v>1</v>
      </c>
      <c r="BG135" s="11" t="s">
        <v>25</v>
      </c>
      <c r="BH135" s="11">
        <v>2</v>
      </c>
      <c r="BI135" s="10">
        <v>0</v>
      </c>
      <c r="BJ135" s="10">
        <v>0</v>
      </c>
      <c r="BK135" s="10">
        <v>0</v>
      </c>
      <c r="BL135" s="10">
        <v>0</v>
      </c>
      <c r="BM135" s="10" t="s">
        <v>6</v>
      </c>
      <c r="BN135" s="10">
        <v>0</v>
      </c>
      <c r="BO135" s="10">
        <v>0</v>
      </c>
      <c r="BP135" s="7" t="s">
        <v>7</v>
      </c>
      <c r="BQ135" s="7" t="s">
        <v>7</v>
      </c>
      <c r="BR135" s="7">
        <v>22.5</v>
      </c>
      <c r="BS135" s="7">
        <v>14</v>
      </c>
      <c r="BT135" s="7">
        <v>127000</v>
      </c>
      <c r="BU135" s="7">
        <v>3800000</v>
      </c>
      <c r="BV135" s="7">
        <v>0</v>
      </c>
      <c r="BW135" s="7">
        <v>49</v>
      </c>
      <c r="BX135" s="7">
        <v>0</v>
      </c>
      <c r="BY135" s="7">
        <v>49</v>
      </c>
      <c r="BZ135" s="7">
        <v>0</v>
      </c>
      <c r="CA135" s="7">
        <v>80</v>
      </c>
      <c r="CB135" s="7">
        <v>246</v>
      </c>
      <c r="CC135" s="7">
        <v>15</v>
      </c>
      <c r="CD135" s="7">
        <v>210000</v>
      </c>
      <c r="CE135" s="7">
        <v>6100000</v>
      </c>
      <c r="CF135" s="7">
        <v>0</v>
      </c>
      <c r="CG135" s="7">
        <v>52</v>
      </c>
      <c r="CH135" s="7">
        <v>2730000</v>
      </c>
      <c r="CI135" s="7">
        <v>55</v>
      </c>
      <c r="CJ135" s="7">
        <v>2730000</v>
      </c>
      <c r="CK135" s="7">
        <v>77</v>
      </c>
      <c r="CL135" s="12" t="s">
        <v>871</v>
      </c>
      <c r="CM135" s="10" t="s">
        <v>866</v>
      </c>
      <c r="CN135">
        <v>1.99</v>
      </c>
      <c r="CO135">
        <f t="shared" si="162"/>
        <v>0.50251256281407031</v>
      </c>
      <c r="CP135" t="str">
        <f t="shared" si="163"/>
        <v>Home Win</v>
      </c>
      <c r="CQ135">
        <f t="shared" si="164"/>
        <v>0</v>
      </c>
      <c r="CR135" t="str">
        <f t="shared" si="165"/>
        <v>2023</v>
      </c>
    </row>
    <row r="136" spans="1:96" ht="15" thickBot="1" x14ac:dyDescent="0.35">
      <c r="A136" s="1">
        <v>135</v>
      </c>
      <c r="B136" s="1" t="s">
        <v>0</v>
      </c>
      <c r="C136" s="14" t="s">
        <v>41</v>
      </c>
      <c r="D136" s="3" t="str">
        <f t="shared" si="166"/>
        <v>NK Aluminij-FC Koper</v>
      </c>
      <c r="E136" s="40" t="s">
        <v>52</v>
      </c>
      <c r="F136" s="5">
        <v>0.6875</v>
      </c>
      <c r="G136" s="6" t="s">
        <v>18</v>
      </c>
      <c r="H136" s="6" t="s">
        <v>11</v>
      </c>
      <c r="I136" s="6" t="s">
        <v>60</v>
      </c>
      <c r="J136" s="1" t="str">
        <f t="shared" si="153"/>
        <v>3:2</v>
      </c>
      <c r="K136" s="1" t="str">
        <f t="shared" si="154"/>
        <v>2:1</v>
      </c>
      <c r="L136" s="1" t="str">
        <f t="shared" si="155"/>
        <v>3</v>
      </c>
      <c r="M136" s="1" t="str">
        <f t="shared" si="156"/>
        <v>2</v>
      </c>
      <c r="N136" s="1">
        <f t="shared" si="160"/>
        <v>5</v>
      </c>
      <c r="O136" s="1">
        <f t="shared" si="161"/>
        <v>1</v>
      </c>
      <c r="P136" s="1" t="str">
        <f t="shared" si="157"/>
        <v>2</v>
      </c>
      <c r="Q136" s="1" t="str">
        <f t="shared" si="158"/>
        <v>1</v>
      </c>
      <c r="R136" s="1">
        <v>2</v>
      </c>
      <c r="S136" s="1">
        <v>0</v>
      </c>
      <c r="T136" s="1">
        <v>1</v>
      </c>
      <c r="U136" s="1">
        <v>1</v>
      </c>
      <c r="V136" s="1" t="s">
        <v>40</v>
      </c>
      <c r="W136" s="1">
        <v>-1</v>
      </c>
      <c r="X136" s="1">
        <v>1</v>
      </c>
      <c r="Y136" s="1" t="s">
        <v>25</v>
      </c>
      <c r="Z136" s="6" t="s">
        <v>35</v>
      </c>
      <c r="AA136" s="1">
        <v>2</v>
      </c>
      <c r="AB136" s="1">
        <v>2</v>
      </c>
      <c r="AC136" s="1">
        <v>0</v>
      </c>
      <c r="AD136" s="1">
        <v>0</v>
      </c>
      <c r="AE136" s="1" t="s">
        <v>54</v>
      </c>
      <c r="AF136" s="1">
        <v>2</v>
      </c>
      <c r="AG136" s="1">
        <v>6</v>
      </c>
      <c r="AH136" s="1" t="s">
        <v>35</v>
      </c>
      <c r="AI136" s="1" t="s">
        <v>26</v>
      </c>
      <c r="AJ136" s="1">
        <v>0</v>
      </c>
      <c r="AK136" s="1">
        <v>0</v>
      </c>
      <c r="AL136" s="1">
        <v>0</v>
      </c>
      <c r="AM136" s="7" t="s">
        <v>7</v>
      </c>
      <c r="AN136" s="1">
        <v>0</v>
      </c>
      <c r="AO136" s="1">
        <v>0</v>
      </c>
      <c r="AP136" s="1">
        <v>0</v>
      </c>
      <c r="AQ136" s="1">
        <v>0</v>
      </c>
      <c r="AR136" s="15">
        <v>0</v>
      </c>
      <c r="AS136" s="15">
        <v>0</v>
      </c>
      <c r="AT136" s="15">
        <v>0</v>
      </c>
      <c r="AU136" s="15">
        <v>0</v>
      </c>
      <c r="AV136" s="15">
        <v>0</v>
      </c>
      <c r="AW136" s="15">
        <v>0</v>
      </c>
      <c r="AX136" s="9">
        <v>0</v>
      </c>
      <c r="AY136" s="9">
        <v>0</v>
      </c>
      <c r="AZ136" s="10">
        <v>1</v>
      </c>
      <c r="BA136" s="10">
        <v>0</v>
      </c>
      <c r="BB136" s="10">
        <v>1</v>
      </c>
      <c r="BC136" s="10">
        <v>0</v>
      </c>
      <c r="BD136" s="10" t="s">
        <v>39</v>
      </c>
      <c r="BE136" s="10">
        <v>0</v>
      </c>
      <c r="BF136" s="10">
        <v>1</v>
      </c>
      <c r="BG136" s="11" t="s">
        <v>25</v>
      </c>
      <c r="BH136" s="11">
        <v>2</v>
      </c>
      <c r="BI136" s="10">
        <v>0</v>
      </c>
      <c r="BJ136" s="10">
        <v>0</v>
      </c>
      <c r="BK136" s="10">
        <v>0</v>
      </c>
      <c r="BL136" s="10">
        <v>0</v>
      </c>
      <c r="BM136" s="10" t="s">
        <v>6</v>
      </c>
      <c r="BN136" s="10">
        <v>0</v>
      </c>
      <c r="BO136" s="10">
        <v>0</v>
      </c>
      <c r="BP136" s="7" t="s">
        <v>7</v>
      </c>
      <c r="BQ136" s="7" t="s">
        <v>7</v>
      </c>
      <c r="BR136" s="7">
        <v>22.5</v>
      </c>
      <c r="BS136" s="7">
        <v>14</v>
      </c>
      <c r="BT136" s="7">
        <v>127000</v>
      </c>
      <c r="BU136" s="7">
        <v>3800000</v>
      </c>
      <c r="BV136" s="7">
        <v>0</v>
      </c>
      <c r="BW136" s="7">
        <v>49</v>
      </c>
      <c r="BX136" s="7">
        <v>0</v>
      </c>
      <c r="BY136" s="7">
        <v>49</v>
      </c>
      <c r="BZ136" s="7">
        <v>0</v>
      </c>
      <c r="CA136" s="7">
        <v>80</v>
      </c>
      <c r="CB136" s="7">
        <v>246</v>
      </c>
      <c r="CC136" s="7">
        <v>15</v>
      </c>
      <c r="CD136" s="7">
        <v>210000</v>
      </c>
      <c r="CE136" s="7">
        <v>6100000</v>
      </c>
      <c r="CF136" s="7">
        <v>0</v>
      </c>
      <c r="CG136" s="7">
        <v>52</v>
      </c>
      <c r="CH136" s="7">
        <v>2730000</v>
      </c>
      <c r="CI136" s="7">
        <v>55</v>
      </c>
      <c r="CJ136" s="7">
        <v>2730000</v>
      </c>
      <c r="CK136" s="7">
        <v>77</v>
      </c>
      <c r="CL136" s="12" t="s">
        <v>871</v>
      </c>
      <c r="CM136" s="10" t="s">
        <v>867</v>
      </c>
      <c r="CN136">
        <v>1.83</v>
      </c>
      <c r="CO136">
        <f t="shared" si="162"/>
        <v>0.54644808743169393</v>
      </c>
      <c r="CP136" t="str">
        <f t="shared" si="163"/>
        <v>Home Win</v>
      </c>
      <c r="CQ136">
        <f t="shared" si="164"/>
        <v>0</v>
      </c>
      <c r="CR136" t="str">
        <f t="shared" si="165"/>
        <v>2023</v>
      </c>
    </row>
    <row r="137" spans="1:96" ht="15" thickBot="1" x14ac:dyDescent="0.35">
      <c r="A137" s="1">
        <v>136</v>
      </c>
      <c r="B137" s="1" t="s">
        <v>0</v>
      </c>
      <c r="C137" s="2" t="s">
        <v>61</v>
      </c>
      <c r="D137" s="3" t="str">
        <f t="shared" si="0"/>
        <v>Olimpija Ljubljana-NK Domžale</v>
      </c>
      <c r="E137" s="4">
        <v>45268</v>
      </c>
      <c r="F137" s="5">
        <v>0.6875</v>
      </c>
      <c r="G137" s="6" t="s">
        <v>12</v>
      </c>
      <c r="H137" s="6" t="s">
        <v>9</v>
      </c>
      <c r="I137" s="6" t="s">
        <v>62</v>
      </c>
      <c r="J137" s="1" t="str">
        <f t="shared" si="1"/>
        <v>2:1</v>
      </c>
      <c r="K137" s="1" t="str">
        <f t="shared" si="2"/>
        <v>1:0</v>
      </c>
      <c r="L137" s="1" t="str">
        <f t="shared" si="3"/>
        <v>2</v>
      </c>
      <c r="M137" s="1" t="str">
        <f t="shared" si="4"/>
        <v>1</v>
      </c>
      <c r="N137" s="1">
        <f t="shared" si="160"/>
        <v>3</v>
      </c>
      <c r="O137" s="1">
        <f t="shared" si="161"/>
        <v>1</v>
      </c>
      <c r="P137" s="1" t="str">
        <f t="shared" si="5"/>
        <v>1</v>
      </c>
      <c r="Q137" s="1" t="str">
        <f t="shared" si="6"/>
        <v>0</v>
      </c>
      <c r="R137" s="1">
        <v>3</v>
      </c>
      <c r="S137" s="1">
        <v>2</v>
      </c>
      <c r="T137" s="1">
        <v>0</v>
      </c>
      <c r="U137" s="1">
        <v>1</v>
      </c>
      <c r="V137" s="1" t="s">
        <v>63</v>
      </c>
      <c r="W137" s="1">
        <v>6</v>
      </c>
      <c r="X137" s="1">
        <v>6</v>
      </c>
      <c r="Y137" s="1" t="s">
        <v>58</v>
      </c>
      <c r="Z137" s="6" t="s">
        <v>25</v>
      </c>
      <c r="AA137" s="1">
        <v>3</v>
      </c>
      <c r="AB137" s="1">
        <v>2</v>
      </c>
      <c r="AC137" s="1">
        <v>1</v>
      </c>
      <c r="AD137" s="1">
        <v>0</v>
      </c>
      <c r="AE137" s="1" t="s">
        <v>64</v>
      </c>
      <c r="AF137" s="1">
        <v>2</v>
      </c>
      <c r="AG137" s="1">
        <v>7</v>
      </c>
      <c r="AH137" s="1" t="s">
        <v>51</v>
      </c>
      <c r="AI137" s="1" t="s">
        <v>28</v>
      </c>
      <c r="AJ137" s="1">
        <v>0</v>
      </c>
      <c r="AK137" s="1">
        <v>0</v>
      </c>
      <c r="AL137" s="1">
        <v>0</v>
      </c>
      <c r="AM137" s="7" t="s">
        <v>7</v>
      </c>
      <c r="AN137" s="1">
        <v>0</v>
      </c>
      <c r="AO137" s="1">
        <v>0</v>
      </c>
      <c r="AP137" s="1">
        <v>0</v>
      </c>
      <c r="AQ137" s="1">
        <v>0</v>
      </c>
      <c r="AR137" s="8">
        <v>0</v>
      </c>
      <c r="AS137" s="8">
        <v>0</v>
      </c>
      <c r="AT137" s="8">
        <v>0</v>
      </c>
      <c r="AU137" s="8">
        <v>0</v>
      </c>
      <c r="AV137" s="8">
        <v>0</v>
      </c>
      <c r="AW137" s="8">
        <v>0</v>
      </c>
      <c r="AX137" s="9">
        <v>0</v>
      </c>
      <c r="AY137" s="9">
        <v>0</v>
      </c>
      <c r="AZ137" s="10">
        <v>1</v>
      </c>
      <c r="BA137" s="10">
        <v>1</v>
      </c>
      <c r="BB137" s="10">
        <v>0</v>
      </c>
      <c r="BC137" s="10">
        <v>0</v>
      </c>
      <c r="BD137" s="10" t="s">
        <v>59</v>
      </c>
      <c r="BE137" s="10">
        <v>5</v>
      </c>
      <c r="BF137" s="10">
        <v>3</v>
      </c>
      <c r="BG137" s="11" t="s">
        <v>49</v>
      </c>
      <c r="BH137" s="11">
        <v>0</v>
      </c>
      <c r="BI137" s="10">
        <v>2</v>
      </c>
      <c r="BJ137" s="10">
        <v>2</v>
      </c>
      <c r="BK137" s="10">
        <v>0</v>
      </c>
      <c r="BL137" s="10">
        <v>0</v>
      </c>
      <c r="BM137" s="10" t="s">
        <v>65</v>
      </c>
      <c r="BN137" s="10">
        <v>2</v>
      </c>
      <c r="BO137" s="10">
        <v>6</v>
      </c>
      <c r="BP137" s="7" t="s">
        <v>49</v>
      </c>
      <c r="BQ137" s="7" t="s">
        <v>35</v>
      </c>
      <c r="BR137" s="7">
        <v>23.7</v>
      </c>
      <c r="BS137" s="7">
        <v>19</v>
      </c>
      <c r="BT137" s="7">
        <v>400000</v>
      </c>
      <c r="BU137" s="7">
        <v>11600000</v>
      </c>
      <c r="BV137" s="7">
        <v>100000</v>
      </c>
      <c r="BW137" s="7">
        <v>45</v>
      </c>
      <c r="BX137" s="7">
        <v>2600000</v>
      </c>
      <c r="BY137" s="7">
        <v>46</v>
      </c>
      <c r="BZ137" s="7">
        <v>2500000</v>
      </c>
      <c r="CA137" s="7">
        <v>75</v>
      </c>
      <c r="CB137" s="7">
        <v>235</v>
      </c>
      <c r="CC137" s="7">
        <v>9</v>
      </c>
      <c r="CD137" s="7">
        <v>235000</v>
      </c>
      <c r="CE137" s="7">
        <v>5650000</v>
      </c>
      <c r="CF137" s="7">
        <v>0</v>
      </c>
      <c r="CG137" s="7">
        <v>53</v>
      </c>
      <c r="CH137" s="7">
        <v>1430000</v>
      </c>
      <c r="CI137" s="7">
        <v>54</v>
      </c>
      <c r="CJ137" s="7">
        <v>1430000</v>
      </c>
      <c r="CK137" s="7">
        <v>100</v>
      </c>
      <c r="CL137" s="12" t="s">
        <v>868</v>
      </c>
      <c r="CM137" s="10" t="s">
        <v>861</v>
      </c>
      <c r="CN137">
        <v>1.69</v>
      </c>
      <c r="CO137">
        <f t="shared" si="162"/>
        <v>0.59171597633136097</v>
      </c>
      <c r="CP137" t="str">
        <f t="shared" si="163"/>
        <v>Home Win</v>
      </c>
      <c r="CQ137">
        <f t="shared" si="164"/>
        <v>1</v>
      </c>
      <c r="CR137" t="str">
        <f t="shared" si="165"/>
        <v>2023</v>
      </c>
    </row>
    <row r="138" spans="1:96" ht="15" thickBot="1" x14ac:dyDescent="0.35">
      <c r="A138" s="1">
        <v>137</v>
      </c>
      <c r="B138" s="1" t="s">
        <v>0</v>
      </c>
      <c r="C138" s="2" t="s">
        <v>61</v>
      </c>
      <c r="D138" s="3" t="str">
        <f t="shared" ref="D138:D139" si="167">CONCATENATE(G138, "-", H138)</f>
        <v>Olimpija Ljubljana-NK Domžale</v>
      </c>
      <c r="E138" s="4">
        <v>45268</v>
      </c>
      <c r="F138" s="5">
        <v>0.6875</v>
      </c>
      <c r="G138" s="6" t="s">
        <v>12</v>
      </c>
      <c r="H138" s="6" t="s">
        <v>9</v>
      </c>
      <c r="I138" s="6" t="s">
        <v>62</v>
      </c>
      <c r="J138" s="1" t="str">
        <f t="shared" ref="J138:J145" si="168">LEFT(I138, FIND(" (", I138) - 1)</f>
        <v>2:1</v>
      </c>
      <c r="K138" s="1" t="str">
        <f t="shared" ref="K138:K145" si="169">MID(I138, FIND("(", I138) + 1, FIND(")", I138) - FIND("(", I138) - 1)</f>
        <v>1:0</v>
      </c>
      <c r="L138" s="1" t="str">
        <f t="shared" ref="L138:L145" si="170">LEFT(J138, FIND(":", J138) - 1)</f>
        <v>2</v>
      </c>
      <c r="M138" s="1" t="str">
        <f t="shared" ref="M138:M145" si="171">RIGHT(J138, LEN(J138) - FIND(":", J138))</f>
        <v>1</v>
      </c>
      <c r="N138" s="1">
        <f t="shared" si="160"/>
        <v>3</v>
      </c>
      <c r="O138" s="1">
        <f t="shared" si="161"/>
        <v>1</v>
      </c>
      <c r="P138" s="1" t="str">
        <f t="shared" ref="P138:P145" si="172">LEFT(K138, FIND(":", K138) - 1)</f>
        <v>1</v>
      </c>
      <c r="Q138" s="1" t="str">
        <f t="shared" ref="Q138:Q145" si="173">RIGHT(K138, LEN(K138) - FIND(":", K138))</f>
        <v>0</v>
      </c>
      <c r="R138" s="1">
        <v>3</v>
      </c>
      <c r="S138" s="1">
        <v>2</v>
      </c>
      <c r="T138" s="1">
        <v>0</v>
      </c>
      <c r="U138" s="1">
        <v>1</v>
      </c>
      <c r="V138" s="1" t="s">
        <v>63</v>
      </c>
      <c r="W138" s="1">
        <v>6</v>
      </c>
      <c r="X138" s="1">
        <v>6</v>
      </c>
      <c r="Y138" s="1" t="s">
        <v>58</v>
      </c>
      <c r="Z138" s="6" t="s">
        <v>25</v>
      </c>
      <c r="AA138" s="1">
        <v>3</v>
      </c>
      <c r="AB138" s="1">
        <v>2</v>
      </c>
      <c r="AC138" s="1">
        <v>1</v>
      </c>
      <c r="AD138" s="1">
        <v>0</v>
      </c>
      <c r="AE138" s="1" t="s">
        <v>64</v>
      </c>
      <c r="AF138" s="1">
        <v>2</v>
      </c>
      <c r="AG138" s="1">
        <v>7</v>
      </c>
      <c r="AH138" s="1" t="s">
        <v>51</v>
      </c>
      <c r="AI138" s="1" t="s">
        <v>28</v>
      </c>
      <c r="AJ138" s="1">
        <v>0</v>
      </c>
      <c r="AK138" s="1">
        <v>0</v>
      </c>
      <c r="AL138" s="1">
        <v>0</v>
      </c>
      <c r="AM138" s="7" t="s">
        <v>7</v>
      </c>
      <c r="AN138" s="1">
        <v>0</v>
      </c>
      <c r="AO138" s="1">
        <v>0</v>
      </c>
      <c r="AP138" s="1">
        <v>0</v>
      </c>
      <c r="AQ138" s="1">
        <v>0</v>
      </c>
      <c r="AR138" s="8">
        <v>0</v>
      </c>
      <c r="AS138" s="8">
        <v>0</v>
      </c>
      <c r="AT138" s="8">
        <v>0</v>
      </c>
      <c r="AU138" s="8">
        <v>0</v>
      </c>
      <c r="AV138" s="8">
        <v>0</v>
      </c>
      <c r="AW138" s="8">
        <v>0</v>
      </c>
      <c r="AX138" s="9">
        <v>0</v>
      </c>
      <c r="AY138" s="9">
        <v>0</v>
      </c>
      <c r="AZ138" s="10">
        <v>1</v>
      </c>
      <c r="BA138" s="10">
        <v>1</v>
      </c>
      <c r="BB138" s="10">
        <v>0</v>
      </c>
      <c r="BC138" s="10">
        <v>0</v>
      </c>
      <c r="BD138" s="10" t="s">
        <v>59</v>
      </c>
      <c r="BE138" s="10">
        <v>5</v>
      </c>
      <c r="BF138" s="10">
        <v>3</v>
      </c>
      <c r="BG138" s="11" t="s">
        <v>49</v>
      </c>
      <c r="BH138" s="11">
        <v>0</v>
      </c>
      <c r="BI138" s="10">
        <v>2</v>
      </c>
      <c r="BJ138" s="10">
        <v>2</v>
      </c>
      <c r="BK138" s="10">
        <v>0</v>
      </c>
      <c r="BL138" s="10">
        <v>0</v>
      </c>
      <c r="BM138" s="10" t="s">
        <v>65</v>
      </c>
      <c r="BN138" s="10">
        <v>2</v>
      </c>
      <c r="BO138" s="10">
        <v>6</v>
      </c>
      <c r="BP138" s="7" t="s">
        <v>49</v>
      </c>
      <c r="BQ138" s="7" t="s">
        <v>35</v>
      </c>
      <c r="BR138" s="7">
        <v>23.7</v>
      </c>
      <c r="BS138" s="7">
        <v>19</v>
      </c>
      <c r="BT138" s="7">
        <v>400000</v>
      </c>
      <c r="BU138" s="7">
        <v>11600000</v>
      </c>
      <c r="BV138" s="7">
        <v>100000</v>
      </c>
      <c r="BW138" s="7">
        <v>45</v>
      </c>
      <c r="BX138" s="7">
        <v>2600000</v>
      </c>
      <c r="BY138" s="7">
        <v>46</v>
      </c>
      <c r="BZ138" s="7">
        <v>2500000</v>
      </c>
      <c r="CA138" s="7">
        <v>75</v>
      </c>
      <c r="CB138" s="7">
        <v>235</v>
      </c>
      <c r="CC138" s="7">
        <v>9</v>
      </c>
      <c r="CD138" s="7">
        <v>235000</v>
      </c>
      <c r="CE138" s="7">
        <v>5650000</v>
      </c>
      <c r="CF138" s="7">
        <v>0</v>
      </c>
      <c r="CG138" s="7">
        <v>53</v>
      </c>
      <c r="CH138" s="7">
        <v>1430000</v>
      </c>
      <c r="CI138" s="7">
        <v>54</v>
      </c>
      <c r="CJ138" s="7">
        <v>1430000</v>
      </c>
      <c r="CK138" s="7">
        <v>100</v>
      </c>
      <c r="CL138" s="12" t="s">
        <v>868</v>
      </c>
      <c r="CM138" s="10" t="s">
        <v>866</v>
      </c>
      <c r="CN138">
        <v>1.65</v>
      </c>
      <c r="CO138">
        <f t="shared" si="162"/>
        <v>0.60606060606060608</v>
      </c>
      <c r="CP138" t="str">
        <f t="shared" si="163"/>
        <v>Home Win</v>
      </c>
      <c r="CQ138">
        <f t="shared" si="164"/>
        <v>1</v>
      </c>
      <c r="CR138" t="str">
        <f t="shared" si="165"/>
        <v>2023</v>
      </c>
    </row>
    <row r="139" spans="1:96" ht="15" thickBot="1" x14ac:dyDescent="0.35">
      <c r="A139" s="1">
        <v>138</v>
      </c>
      <c r="B139" s="1" t="s">
        <v>0</v>
      </c>
      <c r="C139" s="2" t="s">
        <v>61</v>
      </c>
      <c r="D139" s="3" t="str">
        <f t="shared" si="167"/>
        <v>Olimpija Ljubljana-NK Domžale</v>
      </c>
      <c r="E139" s="4">
        <v>45268</v>
      </c>
      <c r="F139" s="5">
        <v>0.6875</v>
      </c>
      <c r="G139" s="6" t="s">
        <v>12</v>
      </c>
      <c r="H139" s="6" t="s">
        <v>9</v>
      </c>
      <c r="I139" s="6" t="s">
        <v>62</v>
      </c>
      <c r="J139" s="1" t="str">
        <f t="shared" si="168"/>
        <v>2:1</v>
      </c>
      <c r="K139" s="1" t="str">
        <f t="shared" si="169"/>
        <v>1:0</v>
      </c>
      <c r="L139" s="1" t="str">
        <f t="shared" si="170"/>
        <v>2</v>
      </c>
      <c r="M139" s="1" t="str">
        <f t="shared" si="171"/>
        <v>1</v>
      </c>
      <c r="N139" s="1">
        <f t="shared" si="160"/>
        <v>3</v>
      </c>
      <c r="O139" s="1">
        <f t="shared" si="161"/>
        <v>1</v>
      </c>
      <c r="P139" s="1" t="str">
        <f t="shared" si="172"/>
        <v>1</v>
      </c>
      <c r="Q139" s="1" t="str">
        <f t="shared" si="173"/>
        <v>0</v>
      </c>
      <c r="R139" s="1">
        <v>3</v>
      </c>
      <c r="S139" s="1">
        <v>2</v>
      </c>
      <c r="T139" s="1">
        <v>0</v>
      </c>
      <c r="U139" s="1">
        <v>1</v>
      </c>
      <c r="V139" s="1" t="s">
        <v>63</v>
      </c>
      <c r="W139" s="1">
        <v>6</v>
      </c>
      <c r="X139" s="1">
        <v>6</v>
      </c>
      <c r="Y139" s="1" t="s">
        <v>58</v>
      </c>
      <c r="Z139" s="6" t="s">
        <v>25</v>
      </c>
      <c r="AA139" s="1">
        <v>3</v>
      </c>
      <c r="AB139" s="1">
        <v>2</v>
      </c>
      <c r="AC139" s="1">
        <v>1</v>
      </c>
      <c r="AD139" s="1">
        <v>0</v>
      </c>
      <c r="AE139" s="1" t="s">
        <v>64</v>
      </c>
      <c r="AF139" s="1">
        <v>2</v>
      </c>
      <c r="AG139" s="1">
        <v>7</v>
      </c>
      <c r="AH139" s="1" t="s">
        <v>51</v>
      </c>
      <c r="AI139" s="1" t="s">
        <v>28</v>
      </c>
      <c r="AJ139" s="1">
        <v>0</v>
      </c>
      <c r="AK139" s="1">
        <v>0</v>
      </c>
      <c r="AL139" s="1">
        <v>0</v>
      </c>
      <c r="AM139" s="7" t="s">
        <v>7</v>
      </c>
      <c r="AN139" s="1">
        <v>0</v>
      </c>
      <c r="AO139" s="1">
        <v>0</v>
      </c>
      <c r="AP139" s="1">
        <v>0</v>
      </c>
      <c r="AQ139" s="1">
        <v>0</v>
      </c>
      <c r="AR139" s="8">
        <v>0</v>
      </c>
      <c r="AS139" s="8">
        <v>0</v>
      </c>
      <c r="AT139" s="8">
        <v>0</v>
      </c>
      <c r="AU139" s="8">
        <v>0</v>
      </c>
      <c r="AV139" s="8">
        <v>0</v>
      </c>
      <c r="AW139" s="8">
        <v>0</v>
      </c>
      <c r="AX139" s="9">
        <v>0</v>
      </c>
      <c r="AY139" s="9">
        <v>0</v>
      </c>
      <c r="AZ139" s="10">
        <v>1</v>
      </c>
      <c r="BA139" s="10">
        <v>1</v>
      </c>
      <c r="BB139" s="10">
        <v>0</v>
      </c>
      <c r="BC139" s="10">
        <v>0</v>
      </c>
      <c r="BD139" s="10" t="s">
        <v>59</v>
      </c>
      <c r="BE139" s="10">
        <v>5</v>
      </c>
      <c r="BF139" s="10">
        <v>3</v>
      </c>
      <c r="BG139" s="11" t="s">
        <v>49</v>
      </c>
      <c r="BH139" s="11">
        <v>0</v>
      </c>
      <c r="BI139" s="10">
        <v>2</v>
      </c>
      <c r="BJ139" s="10">
        <v>2</v>
      </c>
      <c r="BK139" s="10">
        <v>0</v>
      </c>
      <c r="BL139" s="10">
        <v>0</v>
      </c>
      <c r="BM139" s="10" t="s">
        <v>65</v>
      </c>
      <c r="BN139" s="10">
        <v>2</v>
      </c>
      <c r="BO139" s="10">
        <v>6</v>
      </c>
      <c r="BP139" s="7" t="s">
        <v>49</v>
      </c>
      <c r="BQ139" s="7" t="s">
        <v>35</v>
      </c>
      <c r="BR139" s="7">
        <v>23.7</v>
      </c>
      <c r="BS139" s="7">
        <v>19</v>
      </c>
      <c r="BT139" s="7">
        <v>400000</v>
      </c>
      <c r="BU139" s="7">
        <v>11600000</v>
      </c>
      <c r="BV139" s="7">
        <v>100000</v>
      </c>
      <c r="BW139" s="7">
        <v>45</v>
      </c>
      <c r="BX139" s="7">
        <v>2600000</v>
      </c>
      <c r="BY139" s="7">
        <v>46</v>
      </c>
      <c r="BZ139" s="7">
        <v>2500000</v>
      </c>
      <c r="CA139" s="7">
        <v>75</v>
      </c>
      <c r="CB139" s="7">
        <v>235</v>
      </c>
      <c r="CC139" s="7">
        <v>9</v>
      </c>
      <c r="CD139" s="7">
        <v>235000</v>
      </c>
      <c r="CE139" s="7">
        <v>5650000</v>
      </c>
      <c r="CF139" s="7">
        <v>0</v>
      </c>
      <c r="CG139" s="7">
        <v>53</v>
      </c>
      <c r="CH139" s="7">
        <v>1430000</v>
      </c>
      <c r="CI139" s="7">
        <v>54</v>
      </c>
      <c r="CJ139" s="7">
        <v>1430000</v>
      </c>
      <c r="CK139" s="7">
        <v>100</v>
      </c>
      <c r="CL139" s="12" t="s">
        <v>868</v>
      </c>
      <c r="CM139" s="10" t="s">
        <v>867</v>
      </c>
      <c r="CN139">
        <v>1.6</v>
      </c>
      <c r="CO139">
        <f t="shared" si="162"/>
        <v>0.625</v>
      </c>
      <c r="CP139" t="str">
        <f t="shared" si="163"/>
        <v>Home Win</v>
      </c>
      <c r="CQ139">
        <f t="shared" si="164"/>
        <v>1</v>
      </c>
      <c r="CR139" t="str">
        <f t="shared" si="165"/>
        <v>2023</v>
      </c>
    </row>
    <row r="140" spans="1:96" ht="15" thickBot="1" x14ac:dyDescent="0.35">
      <c r="A140" s="1">
        <v>139</v>
      </c>
      <c r="B140" s="1" t="s">
        <v>0</v>
      </c>
      <c r="C140" s="2" t="s">
        <v>61</v>
      </c>
      <c r="D140" s="3" t="str">
        <f t="shared" ref="D140:D142" si="174">CONCATENATE(G140,"-", H140)</f>
        <v>Olimpija Ljubljana-NK Domžale</v>
      </c>
      <c r="E140" s="4">
        <v>45268</v>
      </c>
      <c r="F140" s="5">
        <v>0.6875</v>
      </c>
      <c r="G140" s="6" t="s">
        <v>12</v>
      </c>
      <c r="H140" s="6" t="s">
        <v>9</v>
      </c>
      <c r="I140" s="6" t="s">
        <v>62</v>
      </c>
      <c r="J140" s="1" t="str">
        <f t="shared" si="168"/>
        <v>2:1</v>
      </c>
      <c r="K140" s="1" t="str">
        <f t="shared" si="169"/>
        <v>1:0</v>
      </c>
      <c r="L140" s="1" t="str">
        <f t="shared" si="170"/>
        <v>2</v>
      </c>
      <c r="M140" s="1" t="str">
        <f t="shared" si="171"/>
        <v>1</v>
      </c>
      <c r="N140" s="1">
        <f t="shared" si="160"/>
        <v>3</v>
      </c>
      <c r="O140" s="1">
        <f t="shared" si="161"/>
        <v>1</v>
      </c>
      <c r="P140" s="1" t="str">
        <f t="shared" si="172"/>
        <v>1</v>
      </c>
      <c r="Q140" s="1" t="str">
        <f t="shared" si="173"/>
        <v>0</v>
      </c>
      <c r="R140" s="1">
        <v>3</v>
      </c>
      <c r="S140" s="1">
        <v>2</v>
      </c>
      <c r="T140" s="1">
        <v>0</v>
      </c>
      <c r="U140" s="1">
        <v>1</v>
      </c>
      <c r="V140" s="1" t="s">
        <v>63</v>
      </c>
      <c r="W140" s="1">
        <v>6</v>
      </c>
      <c r="X140" s="1">
        <v>6</v>
      </c>
      <c r="Y140" s="1" t="s">
        <v>58</v>
      </c>
      <c r="Z140" s="6" t="s">
        <v>25</v>
      </c>
      <c r="AA140" s="1">
        <v>3</v>
      </c>
      <c r="AB140" s="1">
        <v>2</v>
      </c>
      <c r="AC140" s="1">
        <v>1</v>
      </c>
      <c r="AD140" s="1">
        <v>0</v>
      </c>
      <c r="AE140" s="1" t="s">
        <v>64</v>
      </c>
      <c r="AF140" s="1">
        <v>2</v>
      </c>
      <c r="AG140" s="1">
        <v>7</v>
      </c>
      <c r="AH140" s="1" t="s">
        <v>51</v>
      </c>
      <c r="AI140" s="1" t="s">
        <v>28</v>
      </c>
      <c r="AJ140" s="1">
        <v>0</v>
      </c>
      <c r="AK140" s="1">
        <v>0</v>
      </c>
      <c r="AL140" s="1">
        <v>0</v>
      </c>
      <c r="AM140" s="7" t="s">
        <v>7</v>
      </c>
      <c r="AN140" s="1">
        <v>0</v>
      </c>
      <c r="AO140" s="1">
        <v>0</v>
      </c>
      <c r="AP140" s="1">
        <v>0</v>
      </c>
      <c r="AQ140" s="1">
        <v>0</v>
      </c>
      <c r="AR140" s="8">
        <v>0</v>
      </c>
      <c r="AS140" s="8">
        <v>0</v>
      </c>
      <c r="AT140" s="8">
        <v>0</v>
      </c>
      <c r="AU140" s="8">
        <v>0</v>
      </c>
      <c r="AV140" s="8">
        <v>0</v>
      </c>
      <c r="AW140" s="8">
        <v>0</v>
      </c>
      <c r="AX140" s="9">
        <v>0</v>
      </c>
      <c r="AY140" s="9">
        <v>0</v>
      </c>
      <c r="AZ140" s="10">
        <v>1</v>
      </c>
      <c r="BA140" s="10">
        <v>1</v>
      </c>
      <c r="BB140" s="10">
        <v>0</v>
      </c>
      <c r="BC140" s="10">
        <v>0</v>
      </c>
      <c r="BD140" s="10" t="s">
        <v>59</v>
      </c>
      <c r="BE140" s="10">
        <v>5</v>
      </c>
      <c r="BF140" s="10">
        <v>3</v>
      </c>
      <c r="BG140" s="11" t="s">
        <v>49</v>
      </c>
      <c r="BH140" s="11">
        <v>0</v>
      </c>
      <c r="BI140" s="10">
        <v>2</v>
      </c>
      <c r="BJ140" s="10">
        <v>2</v>
      </c>
      <c r="BK140" s="10">
        <v>0</v>
      </c>
      <c r="BL140" s="10">
        <v>0</v>
      </c>
      <c r="BM140" s="10" t="s">
        <v>65</v>
      </c>
      <c r="BN140" s="10">
        <v>2</v>
      </c>
      <c r="BO140" s="10">
        <v>6</v>
      </c>
      <c r="BP140" s="7" t="s">
        <v>49</v>
      </c>
      <c r="BQ140" s="7" t="s">
        <v>35</v>
      </c>
      <c r="BR140" s="7">
        <v>23.7</v>
      </c>
      <c r="BS140" s="7">
        <v>19</v>
      </c>
      <c r="BT140" s="7">
        <v>400000</v>
      </c>
      <c r="BU140" s="7">
        <v>11600000</v>
      </c>
      <c r="BV140" s="7">
        <v>100000</v>
      </c>
      <c r="BW140" s="7">
        <v>45</v>
      </c>
      <c r="BX140" s="7">
        <v>2600000</v>
      </c>
      <c r="BY140" s="7">
        <v>46</v>
      </c>
      <c r="BZ140" s="7">
        <v>2500000</v>
      </c>
      <c r="CA140" s="7">
        <v>75</v>
      </c>
      <c r="CB140" s="7">
        <v>235</v>
      </c>
      <c r="CC140" s="7">
        <v>9</v>
      </c>
      <c r="CD140" s="7">
        <v>235000</v>
      </c>
      <c r="CE140" s="7">
        <v>5650000</v>
      </c>
      <c r="CF140" s="7">
        <v>0</v>
      </c>
      <c r="CG140" s="7">
        <v>53</v>
      </c>
      <c r="CH140" s="7">
        <v>1430000</v>
      </c>
      <c r="CI140" s="7">
        <v>54</v>
      </c>
      <c r="CJ140" s="7">
        <v>1430000</v>
      </c>
      <c r="CK140" s="7">
        <v>100</v>
      </c>
      <c r="CL140" s="12" t="s">
        <v>870</v>
      </c>
      <c r="CM140" s="10" t="s">
        <v>861</v>
      </c>
      <c r="CN140">
        <v>3.97</v>
      </c>
      <c r="CO140">
        <f t="shared" si="162"/>
        <v>0.25188916876574308</v>
      </c>
      <c r="CP140" t="str">
        <f t="shared" si="163"/>
        <v>Home Win</v>
      </c>
      <c r="CQ140">
        <f t="shared" si="164"/>
        <v>0</v>
      </c>
      <c r="CR140" t="str">
        <f t="shared" si="165"/>
        <v>2023</v>
      </c>
    </row>
    <row r="141" spans="1:96" ht="15" thickBot="1" x14ac:dyDescent="0.35">
      <c r="A141" s="1">
        <v>140</v>
      </c>
      <c r="B141" s="1" t="s">
        <v>0</v>
      </c>
      <c r="C141" s="2" t="s">
        <v>61</v>
      </c>
      <c r="D141" s="3" t="str">
        <f t="shared" si="174"/>
        <v>Olimpija Ljubljana-NK Domžale</v>
      </c>
      <c r="E141" s="4">
        <v>45268</v>
      </c>
      <c r="F141" s="5">
        <v>0.6875</v>
      </c>
      <c r="G141" s="6" t="s">
        <v>12</v>
      </c>
      <c r="H141" s="6" t="s">
        <v>9</v>
      </c>
      <c r="I141" s="6" t="s">
        <v>62</v>
      </c>
      <c r="J141" s="1" t="str">
        <f t="shared" si="168"/>
        <v>2:1</v>
      </c>
      <c r="K141" s="1" t="str">
        <f t="shared" si="169"/>
        <v>1:0</v>
      </c>
      <c r="L141" s="1" t="str">
        <f t="shared" si="170"/>
        <v>2</v>
      </c>
      <c r="M141" s="1" t="str">
        <f t="shared" si="171"/>
        <v>1</v>
      </c>
      <c r="N141" s="1">
        <f t="shared" si="160"/>
        <v>3</v>
      </c>
      <c r="O141" s="1">
        <f t="shared" si="161"/>
        <v>1</v>
      </c>
      <c r="P141" s="1" t="str">
        <f t="shared" si="172"/>
        <v>1</v>
      </c>
      <c r="Q141" s="1" t="str">
        <f t="shared" si="173"/>
        <v>0</v>
      </c>
      <c r="R141" s="1">
        <v>3</v>
      </c>
      <c r="S141" s="1">
        <v>2</v>
      </c>
      <c r="T141" s="1">
        <v>0</v>
      </c>
      <c r="U141" s="1">
        <v>1</v>
      </c>
      <c r="V141" s="1" t="s">
        <v>63</v>
      </c>
      <c r="W141" s="1">
        <v>6</v>
      </c>
      <c r="X141" s="1">
        <v>6</v>
      </c>
      <c r="Y141" s="1" t="s">
        <v>58</v>
      </c>
      <c r="Z141" s="6" t="s">
        <v>25</v>
      </c>
      <c r="AA141" s="1">
        <v>3</v>
      </c>
      <c r="AB141" s="1">
        <v>2</v>
      </c>
      <c r="AC141" s="1">
        <v>1</v>
      </c>
      <c r="AD141" s="1">
        <v>0</v>
      </c>
      <c r="AE141" s="1" t="s">
        <v>64</v>
      </c>
      <c r="AF141" s="1">
        <v>2</v>
      </c>
      <c r="AG141" s="1">
        <v>7</v>
      </c>
      <c r="AH141" s="1" t="s">
        <v>51</v>
      </c>
      <c r="AI141" s="1" t="s">
        <v>28</v>
      </c>
      <c r="AJ141" s="1">
        <v>0</v>
      </c>
      <c r="AK141" s="1">
        <v>0</v>
      </c>
      <c r="AL141" s="1">
        <v>0</v>
      </c>
      <c r="AM141" s="7" t="s">
        <v>7</v>
      </c>
      <c r="AN141" s="1">
        <v>0</v>
      </c>
      <c r="AO141" s="1">
        <v>0</v>
      </c>
      <c r="AP141" s="1">
        <v>0</v>
      </c>
      <c r="AQ141" s="1">
        <v>0</v>
      </c>
      <c r="AR141" s="8">
        <v>0</v>
      </c>
      <c r="AS141" s="8">
        <v>0</v>
      </c>
      <c r="AT141" s="8">
        <v>0</v>
      </c>
      <c r="AU141" s="8">
        <v>0</v>
      </c>
      <c r="AV141" s="8">
        <v>0</v>
      </c>
      <c r="AW141" s="8">
        <v>0</v>
      </c>
      <c r="AX141" s="9">
        <v>0</v>
      </c>
      <c r="AY141" s="9">
        <v>0</v>
      </c>
      <c r="AZ141" s="10">
        <v>1</v>
      </c>
      <c r="BA141" s="10">
        <v>1</v>
      </c>
      <c r="BB141" s="10">
        <v>0</v>
      </c>
      <c r="BC141" s="10">
        <v>0</v>
      </c>
      <c r="BD141" s="10" t="s">
        <v>59</v>
      </c>
      <c r="BE141" s="10">
        <v>5</v>
      </c>
      <c r="BF141" s="10">
        <v>3</v>
      </c>
      <c r="BG141" s="11" t="s">
        <v>49</v>
      </c>
      <c r="BH141" s="11">
        <v>0</v>
      </c>
      <c r="BI141" s="10">
        <v>2</v>
      </c>
      <c r="BJ141" s="10">
        <v>2</v>
      </c>
      <c r="BK141" s="10">
        <v>0</v>
      </c>
      <c r="BL141" s="10">
        <v>0</v>
      </c>
      <c r="BM141" s="10" t="s">
        <v>65</v>
      </c>
      <c r="BN141" s="10">
        <v>2</v>
      </c>
      <c r="BO141" s="10">
        <v>6</v>
      </c>
      <c r="BP141" s="7" t="s">
        <v>49</v>
      </c>
      <c r="BQ141" s="7" t="s">
        <v>35</v>
      </c>
      <c r="BR141" s="7">
        <v>23.7</v>
      </c>
      <c r="BS141" s="7">
        <v>19</v>
      </c>
      <c r="BT141" s="7">
        <v>400000</v>
      </c>
      <c r="BU141" s="7">
        <v>11600000</v>
      </c>
      <c r="BV141" s="7">
        <v>100000</v>
      </c>
      <c r="BW141" s="7">
        <v>45</v>
      </c>
      <c r="BX141" s="7">
        <v>2600000</v>
      </c>
      <c r="BY141" s="7">
        <v>46</v>
      </c>
      <c r="BZ141" s="7">
        <v>2500000</v>
      </c>
      <c r="CA141" s="7">
        <v>75</v>
      </c>
      <c r="CB141" s="7">
        <v>235</v>
      </c>
      <c r="CC141" s="7">
        <v>9</v>
      </c>
      <c r="CD141" s="7">
        <v>235000</v>
      </c>
      <c r="CE141" s="7">
        <v>5650000</v>
      </c>
      <c r="CF141" s="7">
        <v>0</v>
      </c>
      <c r="CG141" s="7">
        <v>53</v>
      </c>
      <c r="CH141" s="7">
        <v>1430000</v>
      </c>
      <c r="CI141" s="7">
        <v>54</v>
      </c>
      <c r="CJ141" s="7">
        <v>1430000</v>
      </c>
      <c r="CK141" s="7">
        <v>100</v>
      </c>
      <c r="CL141" s="12" t="s">
        <v>870</v>
      </c>
      <c r="CM141" s="10" t="s">
        <v>866</v>
      </c>
      <c r="CN141">
        <v>4.08</v>
      </c>
      <c r="CO141">
        <f t="shared" si="162"/>
        <v>0.24509803921568626</v>
      </c>
      <c r="CP141" t="str">
        <f t="shared" si="163"/>
        <v>Home Win</v>
      </c>
      <c r="CQ141">
        <f t="shared" si="164"/>
        <v>0</v>
      </c>
      <c r="CR141" t="str">
        <f t="shared" si="165"/>
        <v>2023</v>
      </c>
    </row>
    <row r="142" spans="1:96" ht="15" thickBot="1" x14ac:dyDescent="0.35">
      <c r="A142" s="1">
        <v>141</v>
      </c>
      <c r="B142" s="1" t="s">
        <v>0</v>
      </c>
      <c r="C142" s="2" t="s">
        <v>61</v>
      </c>
      <c r="D142" s="3" t="str">
        <f t="shared" si="174"/>
        <v>Olimpija Ljubljana-NK Domžale</v>
      </c>
      <c r="E142" s="4">
        <v>45268</v>
      </c>
      <c r="F142" s="5">
        <v>0.6875</v>
      </c>
      <c r="G142" s="6" t="s">
        <v>12</v>
      </c>
      <c r="H142" s="6" t="s">
        <v>9</v>
      </c>
      <c r="I142" s="6" t="s">
        <v>62</v>
      </c>
      <c r="J142" s="1" t="str">
        <f t="shared" si="168"/>
        <v>2:1</v>
      </c>
      <c r="K142" s="1" t="str">
        <f t="shared" si="169"/>
        <v>1:0</v>
      </c>
      <c r="L142" s="1" t="str">
        <f t="shared" si="170"/>
        <v>2</v>
      </c>
      <c r="M142" s="1" t="str">
        <f t="shared" si="171"/>
        <v>1</v>
      </c>
      <c r="N142" s="1">
        <f t="shared" si="160"/>
        <v>3</v>
      </c>
      <c r="O142" s="1">
        <f t="shared" si="161"/>
        <v>1</v>
      </c>
      <c r="P142" s="1" t="str">
        <f t="shared" si="172"/>
        <v>1</v>
      </c>
      <c r="Q142" s="1" t="str">
        <f t="shared" si="173"/>
        <v>0</v>
      </c>
      <c r="R142" s="1">
        <v>3</v>
      </c>
      <c r="S142" s="1">
        <v>2</v>
      </c>
      <c r="T142" s="1">
        <v>0</v>
      </c>
      <c r="U142" s="1">
        <v>1</v>
      </c>
      <c r="V142" s="1" t="s">
        <v>63</v>
      </c>
      <c r="W142" s="1">
        <v>6</v>
      </c>
      <c r="X142" s="1">
        <v>6</v>
      </c>
      <c r="Y142" s="1" t="s">
        <v>58</v>
      </c>
      <c r="Z142" s="6" t="s">
        <v>25</v>
      </c>
      <c r="AA142" s="1">
        <v>3</v>
      </c>
      <c r="AB142" s="1">
        <v>2</v>
      </c>
      <c r="AC142" s="1">
        <v>1</v>
      </c>
      <c r="AD142" s="1">
        <v>0</v>
      </c>
      <c r="AE142" s="1" t="s">
        <v>64</v>
      </c>
      <c r="AF142" s="1">
        <v>2</v>
      </c>
      <c r="AG142" s="1">
        <v>7</v>
      </c>
      <c r="AH142" s="1" t="s">
        <v>51</v>
      </c>
      <c r="AI142" s="1" t="s">
        <v>28</v>
      </c>
      <c r="AJ142" s="1">
        <v>0</v>
      </c>
      <c r="AK142" s="1">
        <v>0</v>
      </c>
      <c r="AL142" s="1">
        <v>0</v>
      </c>
      <c r="AM142" s="7" t="s">
        <v>7</v>
      </c>
      <c r="AN142" s="1">
        <v>0</v>
      </c>
      <c r="AO142" s="1">
        <v>0</v>
      </c>
      <c r="AP142" s="1">
        <v>0</v>
      </c>
      <c r="AQ142" s="1">
        <v>0</v>
      </c>
      <c r="AR142" s="8">
        <v>0</v>
      </c>
      <c r="AS142" s="8">
        <v>0</v>
      </c>
      <c r="AT142" s="8">
        <v>0</v>
      </c>
      <c r="AU142" s="8">
        <v>0</v>
      </c>
      <c r="AV142" s="8">
        <v>0</v>
      </c>
      <c r="AW142" s="8">
        <v>0</v>
      </c>
      <c r="AX142" s="9">
        <v>0</v>
      </c>
      <c r="AY142" s="9">
        <v>0</v>
      </c>
      <c r="AZ142" s="10">
        <v>1</v>
      </c>
      <c r="BA142" s="10">
        <v>1</v>
      </c>
      <c r="BB142" s="10">
        <v>0</v>
      </c>
      <c r="BC142" s="10">
        <v>0</v>
      </c>
      <c r="BD142" s="10" t="s">
        <v>59</v>
      </c>
      <c r="BE142" s="10">
        <v>5</v>
      </c>
      <c r="BF142" s="10">
        <v>3</v>
      </c>
      <c r="BG142" s="11" t="s">
        <v>49</v>
      </c>
      <c r="BH142" s="11">
        <v>0</v>
      </c>
      <c r="BI142" s="10">
        <v>2</v>
      </c>
      <c r="BJ142" s="10">
        <v>2</v>
      </c>
      <c r="BK142" s="10">
        <v>0</v>
      </c>
      <c r="BL142" s="10">
        <v>0</v>
      </c>
      <c r="BM142" s="10" t="s">
        <v>65</v>
      </c>
      <c r="BN142" s="10">
        <v>2</v>
      </c>
      <c r="BO142" s="10">
        <v>6</v>
      </c>
      <c r="BP142" s="7" t="s">
        <v>49</v>
      </c>
      <c r="BQ142" s="7" t="s">
        <v>35</v>
      </c>
      <c r="BR142" s="7">
        <v>23.7</v>
      </c>
      <c r="BS142" s="7">
        <v>19</v>
      </c>
      <c r="BT142" s="7">
        <v>400000</v>
      </c>
      <c r="BU142" s="7">
        <v>11600000</v>
      </c>
      <c r="BV142" s="7">
        <v>100000</v>
      </c>
      <c r="BW142" s="7">
        <v>45</v>
      </c>
      <c r="BX142" s="7">
        <v>2600000</v>
      </c>
      <c r="BY142" s="7">
        <v>46</v>
      </c>
      <c r="BZ142" s="7">
        <v>2500000</v>
      </c>
      <c r="CA142" s="7">
        <v>75</v>
      </c>
      <c r="CB142" s="7">
        <v>235</v>
      </c>
      <c r="CC142" s="7">
        <v>9</v>
      </c>
      <c r="CD142" s="7">
        <v>235000</v>
      </c>
      <c r="CE142" s="7">
        <v>5650000</v>
      </c>
      <c r="CF142" s="7">
        <v>0</v>
      </c>
      <c r="CG142" s="7">
        <v>53</v>
      </c>
      <c r="CH142" s="7">
        <v>1430000</v>
      </c>
      <c r="CI142" s="7">
        <v>54</v>
      </c>
      <c r="CJ142" s="7">
        <v>1430000</v>
      </c>
      <c r="CK142" s="7">
        <v>100</v>
      </c>
      <c r="CL142" s="12" t="s">
        <v>870</v>
      </c>
      <c r="CM142" s="10" t="s">
        <v>867</v>
      </c>
      <c r="CN142">
        <v>3.6</v>
      </c>
      <c r="CO142">
        <f t="shared" si="162"/>
        <v>0.27777777777777779</v>
      </c>
      <c r="CP142" t="str">
        <f t="shared" si="163"/>
        <v>Home Win</v>
      </c>
      <c r="CQ142">
        <f t="shared" si="164"/>
        <v>0</v>
      </c>
      <c r="CR142" t="str">
        <f t="shared" si="165"/>
        <v>2023</v>
      </c>
    </row>
    <row r="143" spans="1:96" ht="15" thickBot="1" x14ac:dyDescent="0.35">
      <c r="A143" s="1">
        <v>142</v>
      </c>
      <c r="B143" s="1" t="s">
        <v>0</v>
      </c>
      <c r="C143" s="2" t="s">
        <v>61</v>
      </c>
      <c r="D143" s="3" t="str">
        <f t="shared" ref="D143:D145" si="175">CONCATENATE(G143, "-", H143)</f>
        <v>Olimpija Ljubljana-NK Domžale</v>
      </c>
      <c r="E143" s="40">
        <v>45268</v>
      </c>
      <c r="F143" s="5">
        <v>0.6875</v>
      </c>
      <c r="G143" s="6" t="s">
        <v>12</v>
      </c>
      <c r="H143" s="6" t="s">
        <v>9</v>
      </c>
      <c r="I143" s="6" t="s">
        <v>62</v>
      </c>
      <c r="J143" s="1" t="str">
        <f t="shared" si="168"/>
        <v>2:1</v>
      </c>
      <c r="K143" s="1" t="str">
        <f t="shared" si="169"/>
        <v>1:0</v>
      </c>
      <c r="L143" s="1" t="str">
        <f t="shared" si="170"/>
        <v>2</v>
      </c>
      <c r="M143" s="1" t="str">
        <f t="shared" si="171"/>
        <v>1</v>
      </c>
      <c r="N143" s="1">
        <f t="shared" si="160"/>
        <v>3</v>
      </c>
      <c r="O143" s="1">
        <f t="shared" si="161"/>
        <v>1</v>
      </c>
      <c r="P143" s="1" t="str">
        <f t="shared" si="172"/>
        <v>1</v>
      </c>
      <c r="Q143" s="1" t="str">
        <f t="shared" si="173"/>
        <v>0</v>
      </c>
      <c r="R143" s="1">
        <v>3</v>
      </c>
      <c r="S143" s="1">
        <v>2</v>
      </c>
      <c r="T143" s="1">
        <v>0</v>
      </c>
      <c r="U143" s="1">
        <v>1</v>
      </c>
      <c r="V143" s="1" t="s">
        <v>63</v>
      </c>
      <c r="W143" s="1">
        <v>6</v>
      </c>
      <c r="X143" s="1">
        <v>6</v>
      </c>
      <c r="Y143" s="1" t="s">
        <v>58</v>
      </c>
      <c r="Z143" s="6" t="s">
        <v>25</v>
      </c>
      <c r="AA143" s="1">
        <v>3</v>
      </c>
      <c r="AB143" s="1">
        <v>2</v>
      </c>
      <c r="AC143" s="1">
        <v>1</v>
      </c>
      <c r="AD143" s="1">
        <v>0</v>
      </c>
      <c r="AE143" s="1" t="s">
        <v>64</v>
      </c>
      <c r="AF143" s="1">
        <v>2</v>
      </c>
      <c r="AG143" s="1">
        <v>7</v>
      </c>
      <c r="AH143" s="1" t="s">
        <v>51</v>
      </c>
      <c r="AI143" s="1" t="s">
        <v>28</v>
      </c>
      <c r="AJ143" s="1">
        <v>0</v>
      </c>
      <c r="AK143" s="1">
        <v>0</v>
      </c>
      <c r="AL143" s="1">
        <v>0</v>
      </c>
      <c r="AM143" s="7" t="s">
        <v>7</v>
      </c>
      <c r="AN143" s="1">
        <v>0</v>
      </c>
      <c r="AO143" s="1">
        <v>0</v>
      </c>
      <c r="AP143" s="1">
        <v>0</v>
      </c>
      <c r="AQ143" s="1">
        <v>0</v>
      </c>
      <c r="AR143" s="8">
        <v>0</v>
      </c>
      <c r="AS143" s="8">
        <v>0</v>
      </c>
      <c r="AT143" s="8">
        <v>0</v>
      </c>
      <c r="AU143" s="8">
        <v>0</v>
      </c>
      <c r="AV143" s="8">
        <v>0</v>
      </c>
      <c r="AW143" s="8">
        <v>0</v>
      </c>
      <c r="AX143" s="9">
        <v>0</v>
      </c>
      <c r="AY143" s="9">
        <v>0</v>
      </c>
      <c r="AZ143" s="10">
        <v>1</v>
      </c>
      <c r="BA143" s="10">
        <v>1</v>
      </c>
      <c r="BB143" s="10">
        <v>0</v>
      </c>
      <c r="BC143" s="10">
        <v>0</v>
      </c>
      <c r="BD143" s="10" t="s">
        <v>59</v>
      </c>
      <c r="BE143" s="10">
        <v>5</v>
      </c>
      <c r="BF143" s="10">
        <v>3</v>
      </c>
      <c r="BG143" s="11" t="s">
        <v>49</v>
      </c>
      <c r="BH143" s="11">
        <v>0</v>
      </c>
      <c r="BI143" s="10">
        <v>2</v>
      </c>
      <c r="BJ143" s="10">
        <v>2</v>
      </c>
      <c r="BK143" s="10">
        <v>0</v>
      </c>
      <c r="BL143" s="10">
        <v>0</v>
      </c>
      <c r="BM143" s="10" t="s">
        <v>65</v>
      </c>
      <c r="BN143" s="10">
        <v>2</v>
      </c>
      <c r="BO143" s="10">
        <v>6</v>
      </c>
      <c r="BP143" s="7" t="s">
        <v>49</v>
      </c>
      <c r="BQ143" s="7" t="s">
        <v>35</v>
      </c>
      <c r="BR143" s="7">
        <v>23.7</v>
      </c>
      <c r="BS143" s="7">
        <v>19</v>
      </c>
      <c r="BT143" s="7">
        <v>400000</v>
      </c>
      <c r="BU143" s="7">
        <v>11600000</v>
      </c>
      <c r="BV143" s="7">
        <v>100000</v>
      </c>
      <c r="BW143" s="7">
        <v>45</v>
      </c>
      <c r="BX143" s="7">
        <v>2600000</v>
      </c>
      <c r="BY143" s="7">
        <v>46</v>
      </c>
      <c r="BZ143" s="7">
        <v>2500000</v>
      </c>
      <c r="CA143" s="7">
        <v>75</v>
      </c>
      <c r="CB143" s="7">
        <v>235</v>
      </c>
      <c r="CC143" s="7">
        <v>9</v>
      </c>
      <c r="CD143" s="7">
        <v>235000</v>
      </c>
      <c r="CE143" s="7">
        <v>5650000</v>
      </c>
      <c r="CF143" s="7">
        <v>0</v>
      </c>
      <c r="CG143" s="7">
        <v>53</v>
      </c>
      <c r="CH143" s="7">
        <v>1430000</v>
      </c>
      <c r="CI143" s="7">
        <v>54</v>
      </c>
      <c r="CJ143" s="7">
        <v>1430000</v>
      </c>
      <c r="CK143" s="7">
        <v>100</v>
      </c>
      <c r="CL143" s="12" t="s">
        <v>871</v>
      </c>
      <c r="CM143" s="10" t="s">
        <v>861</v>
      </c>
      <c r="CN143">
        <v>5.34</v>
      </c>
      <c r="CO143">
        <f t="shared" si="162"/>
        <v>0.18726591760299627</v>
      </c>
      <c r="CP143" t="str">
        <f t="shared" si="163"/>
        <v>Home Win</v>
      </c>
      <c r="CQ143">
        <f t="shared" si="164"/>
        <v>0</v>
      </c>
      <c r="CR143" t="str">
        <f t="shared" si="165"/>
        <v>2023</v>
      </c>
    </row>
    <row r="144" spans="1:96" ht="15" thickBot="1" x14ac:dyDescent="0.35">
      <c r="A144" s="1">
        <v>143</v>
      </c>
      <c r="B144" s="1" t="s">
        <v>0</v>
      </c>
      <c r="C144" s="2" t="s">
        <v>61</v>
      </c>
      <c r="D144" s="3" t="str">
        <f t="shared" si="175"/>
        <v>Olimpija Ljubljana-NK Domžale</v>
      </c>
      <c r="E144" s="40">
        <v>45268</v>
      </c>
      <c r="F144" s="5">
        <v>0.6875</v>
      </c>
      <c r="G144" s="6" t="s">
        <v>12</v>
      </c>
      <c r="H144" s="6" t="s">
        <v>9</v>
      </c>
      <c r="I144" s="6" t="s">
        <v>62</v>
      </c>
      <c r="J144" s="1" t="str">
        <f t="shared" si="168"/>
        <v>2:1</v>
      </c>
      <c r="K144" s="1" t="str">
        <f t="shared" si="169"/>
        <v>1:0</v>
      </c>
      <c r="L144" s="1" t="str">
        <f t="shared" si="170"/>
        <v>2</v>
      </c>
      <c r="M144" s="1" t="str">
        <f t="shared" si="171"/>
        <v>1</v>
      </c>
      <c r="N144" s="1">
        <f t="shared" si="160"/>
        <v>3</v>
      </c>
      <c r="O144" s="1">
        <f t="shared" si="161"/>
        <v>1</v>
      </c>
      <c r="P144" s="1" t="str">
        <f t="shared" si="172"/>
        <v>1</v>
      </c>
      <c r="Q144" s="1" t="str">
        <f t="shared" si="173"/>
        <v>0</v>
      </c>
      <c r="R144" s="1">
        <v>3</v>
      </c>
      <c r="S144" s="1">
        <v>2</v>
      </c>
      <c r="T144" s="1">
        <v>0</v>
      </c>
      <c r="U144" s="1">
        <v>1</v>
      </c>
      <c r="V144" s="1" t="s">
        <v>63</v>
      </c>
      <c r="W144" s="1">
        <v>6</v>
      </c>
      <c r="X144" s="1">
        <v>6</v>
      </c>
      <c r="Y144" s="1" t="s">
        <v>58</v>
      </c>
      <c r="Z144" s="6" t="s">
        <v>25</v>
      </c>
      <c r="AA144" s="1">
        <v>3</v>
      </c>
      <c r="AB144" s="1">
        <v>2</v>
      </c>
      <c r="AC144" s="1">
        <v>1</v>
      </c>
      <c r="AD144" s="1">
        <v>0</v>
      </c>
      <c r="AE144" s="1" t="s">
        <v>64</v>
      </c>
      <c r="AF144" s="1">
        <v>2</v>
      </c>
      <c r="AG144" s="1">
        <v>7</v>
      </c>
      <c r="AH144" s="1" t="s">
        <v>51</v>
      </c>
      <c r="AI144" s="1" t="s">
        <v>28</v>
      </c>
      <c r="AJ144" s="1">
        <v>0</v>
      </c>
      <c r="AK144" s="1">
        <v>0</v>
      </c>
      <c r="AL144" s="1">
        <v>0</v>
      </c>
      <c r="AM144" s="7" t="s">
        <v>7</v>
      </c>
      <c r="AN144" s="1">
        <v>0</v>
      </c>
      <c r="AO144" s="1">
        <v>0</v>
      </c>
      <c r="AP144" s="1">
        <v>0</v>
      </c>
      <c r="AQ144" s="1">
        <v>0</v>
      </c>
      <c r="AR144" s="8">
        <v>0</v>
      </c>
      <c r="AS144" s="8">
        <v>0</v>
      </c>
      <c r="AT144" s="8">
        <v>0</v>
      </c>
      <c r="AU144" s="8">
        <v>0</v>
      </c>
      <c r="AV144" s="8">
        <v>0</v>
      </c>
      <c r="AW144" s="8">
        <v>0</v>
      </c>
      <c r="AX144" s="9">
        <v>0</v>
      </c>
      <c r="AY144" s="9">
        <v>0</v>
      </c>
      <c r="AZ144" s="10">
        <v>1</v>
      </c>
      <c r="BA144" s="10">
        <v>1</v>
      </c>
      <c r="BB144" s="10">
        <v>0</v>
      </c>
      <c r="BC144" s="10">
        <v>0</v>
      </c>
      <c r="BD144" s="10" t="s">
        <v>59</v>
      </c>
      <c r="BE144" s="10">
        <v>5</v>
      </c>
      <c r="BF144" s="10">
        <v>3</v>
      </c>
      <c r="BG144" s="11" t="s">
        <v>49</v>
      </c>
      <c r="BH144" s="11">
        <v>0</v>
      </c>
      <c r="BI144" s="10">
        <v>2</v>
      </c>
      <c r="BJ144" s="10">
        <v>2</v>
      </c>
      <c r="BK144" s="10">
        <v>0</v>
      </c>
      <c r="BL144" s="10">
        <v>0</v>
      </c>
      <c r="BM144" s="10" t="s">
        <v>65</v>
      </c>
      <c r="BN144" s="10">
        <v>2</v>
      </c>
      <c r="BO144" s="10">
        <v>6</v>
      </c>
      <c r="BP144" s="7" t="s">
        <v>49</v>
      </c>
      <c r="BQ144" s="7" t="s">
        <v>35</v>
      </c>
      <c r="BR144" s="7">
        <v>23.7</v>
      </c>
      <c r="BS144" s="7">
        <v>19</v>
      </c>
      <c r="BT144" s="7">
        <v>400000</v>
      </c>
      <c r="BU144" s="7">
        <v>11600000</v>
      </c>
      <c r="BV144" s="7">
        <v>100000</v>
      </c>
      <c r="BW144" s="7">
        <v>45</v>
      </c>
      <c r="BX144" s="7">
        <v>2600000</v>
      </c>
      <c r="BY144" s="7">
        <v>46</v>
      </c>
      <c r="BZ144" s="7">
        <v>2500000</v>
      </c>
      <c r="CA144" s="7">
        <v>75</v>
      </c>
      <c r="CB144" s="7">
        <v>235</v>
      </c>
      <c r="CC144" s="7">
        <v>9</v>
      </c>
      <c r="CD144" s="7">
        <v>235000</v>
      </c>
      <c r="CE144" s="7">
        <v>5650000</v>
      </c>
      <c r="CF144" s="7">
        <v>0</v>
      </c>
      <c r="CG144" s="7">
        <v>53</v>
      </c>
      <c r="CH144" s="7">
        <v>1430000</v>
      </c>
      <c r="CI144" s="7">
        <v>54</v>
      </c>
      <c r="CJ144" s="7">
        <v>1430000</v>
      </c>
      <c r="CK144" s="7">
        <v>100</v>
      </c>
      <c r="CL144" s="12" t="s">
        <v>871</v>
      </c>
      <c r="CM144" s="10" t="s">
        <v>866</v>
      </c>
      <c r="CN144">
        <v>4.8499999999999996</v>
      </c>
      <c r="CO144">
        <f t="shared" si="162"/>
        <v>0.2061855670103093</v>
      </c>
      <c r="CP144" t="str">
        <f t="shared" si="163"/>
        <v>Home Win</v>
      </c>
      <c r="CQ144">
        <f t="shared" si="164"/>
        <v>0</v>
      </c>
      <c r="CR144" t="str">
        <f t="shared" si="165"/>
        <v>2023</v>
      </c>
    </row>
    <row r="145" spans="1:96" ht="15" thickBot="1" x14ac:dyDescent="0.35">
      <c r="A145" s="1">
        <v>144</v>
      </c>
      <c r="B145" s="1" t="s">
        <v>0</v>
      </c>
      <c r="C145" s="2" t="s">
        <v>61</v>
      </c>
      <c r="D145" s="3" t="str">
        <f t="shared" si="175"/>
        <v>Olimpija Ljubljana-NK Domžale</v>
      </c>
      <c r="E145" s="40">
        <v>45268</v>
      </c>
      <c r="F145" s="5">
        <v>0.6875</v>
      </c>
      <c r="G145" s="6" t="s">
        <v>12</v>
      </c>
      <c r="H145" s="6" t="s">
        <v>9</v>
      </c>
      <c r="I145" s="6" t="s">
        <v>62</v>
      </c>
      <c r="J145" s="1" t="str">
        <f t="shared" si="168"/>
        <v>2:1</v>
      </c>
      <c r="K145" s="1" t="str">
        <f t="shared" si="169"/>
        <v>1:0</v>
      </c>
      <c r="L145" s="1" t="str">
        <f t="shared" si="170"/>
        <v>2</v>
      </c>
      <c r="M145" s="1" t="str">
        <f t="shared" si="171"/>
        <v>1</v>
      </c>
      <c r="N145" s="1">
        <f t="shared" si="160"/>
        <v>3</v>
      </c>
      <c r="O145" s="1">
        <f t="shared" si="161"/>
        <v>1</v>
      </c>
      <c r="P145" s="1" t="str">
        <f t="shared" si="172"/>
        <v>1</v>
      </c>
      <c r="Q145" s="1" t="str">
        <f t="shared" si="173"/>
        <v>0</v>
      </c>
      <c r="R145" s="1">
        <v>3</v>
      </c>
      <c r="S145" s="1">
        <v>2</v>
      </c>
      <c r="T145" s="1">
        <v>0</v>
      </c>
      <c r="U145" s="1">
        <v>1</v>
      </c>
      <c r="V145" s="1" t="s">
        <v>63</v>
      </c>
      <c r="W145" s="1">
        <v>6</v>
      </c>
      <c r="X145" s="1">
        <v>6</v>
      </c>
      <c r="Y145" s="1" t="s">
        <v>58</v>
      </c>
      <c r="Z145" s="6" t="s">
        <v>25</v>
      </c>
      <c r="AA145" s="1">
        <v>3</v>
      </c>
      <c r="AB145" s="1">
        <v>2</v>
      </c>
      <c r="AC145" s="1">
        <v>1</v>
      </c>
      <c r="AD145" s="1">
        <v>0</v>
      </c>
      <c r="AE145" s="1" t="s">
        <v>64</v>
      </c>
      <c r="AF145" s="1">
        <v>2</v>
      </c>
      <c r="AG145" s="1">
        <v>7</v>
      </c>
      <c r="AH145" s="1" t="s">
        <v>51</v>
      </c>
      <c r="AI145" s="1" t="s">
        <v>28</v>
      </c>
      <c r="AJ145" s="1">
        <v>0</v>
      </c>
      <c r="AK145" s="1">
        <v>0</v>
      </c>
      <c r="AL145" s="1">
        <v>0</v>
      </c>
      <c r="AM145" s="7" t="s">
        <v>7</v>
      </c>
      <c r="AN145" s="1">
        <v>0</v>
      </c>
      <c r="AO145" s="1">
        <v>0</v>
      </c>
      <c r="AP145" s="1">
        <v>0</v>
      </c>
      <c r="AQ145" s="1">
        <v>0</v>
      </c>
      <c r="AR145" s="8">
        <v>0</v>
      </c>
      <c r="AS145" s="8">
        <v>0</v>
      </c>
      <c r="AT145" s="8">
        <v>0</v>
      </c>
      <c r="AU145" s="8">
        <v>0</v>
      </c>
      <c r="AV145" s="8">
        <v>0</v>
      </c>
      <c r="AW145" s="8">
        <v>0</v>
      </c>
      <c r="AX145" s="9">
        <v>0</v>
      </c>
      <c r="AY145" s="9">
        <v>0</v>
      </c>
      <c r="AZ145" s="10">
        <v>1</v>
      </c>
      <c r="BA145" s="10">
        <v>1</v>
      </c>
      <c r="BB145" s="10">
        <v>0</v>
      </c>
      <c r="BC145" s="10">
        <v>0</v>
      </c>
      <c r="BD145" s="10" t="s">
        <v>59</v>
      </c>
      <c r="BE145" s="10">
        <v>5</v>
      </c>
      <c r="BF145" s="10">
        <v>3</v>
      </c>
      <c r="BG145" s="11" t="s">
        <v>49</v>
      </c>
      <c r="BH145" s="11">
        <v>0</v>
      </c>
      <c r="BI145" s="10">
        <v>2</v>
      </c>
      <c r="BJ145" s="10">
        <v>2</v>
      </c>
      <c r="BK145" s="10">
        <v>0</v>
      </c>
      <c r="BL145" s="10">
        <v>0</v>
      </c>
      <c r="BM145" s="10" t="s">
        <v>65</v>
      </c>
      <c r="BN145" s="10">
        <v>2</v>
      </c>
      <c r="BO145" s="10">
        <v>6</v>
      </c>
      <c r="BP145" s="7" t="s">
        <v>49</v>
      </c>
      <c r="BQ145" s="7" t="s">
        <v>35</v>
      </c>
      <c r="BR145" s="7">
        <v>23.7</v>
      </c>
      <c r="BS145" s="7">
        <v>19</v>
      </c>
      <c r="BT145" s="7">
        <v>400000</v>
      </c>
      <c r="BU145" s="7">
        <v>11600000</v>
      </c>
      <c r="BV145" s="7">
        <v>100000</v>
      </c>
      <c r="BW145" s="7">
        <v>45</v>
      </c>
      <c r="BX145" s="7">
        <v>2600000</v>
      </c>
      <c r="BY145" s="7">
        <v>46</v>
      </c>
      <c r="BZ145" s="7">
        <v>2500000</v>
      </c>
      <c r="CA145" s="7">
        <v>75</v>
      </c>
      <c r="CB145" s="7">
        <v>235</v>
      </c>
      <c r="CC145" s="7">
        <v>9</v>
      </c>
      <c r="CD145" s="7">
        <v>235000</v>
      </c>
      <c r="CE145" s="7">
        <v>5650000</v>
      </c>
      <c r="CF145" s="7">
        <v>0</v>
      </c>
      <c r="CG145" s="7">
        <v>53</v>
      </c>
      <c r="CH145" s="7">
        <v>1430000</v>
      </c>
      <c r="CI145" s="7">
        <v>54</v>
      </c>
      <c r="CJ145" s="7">
        <v>1430000</v>
      </c>
      <c r="CK145" s="7">
        <v>100</v>
      </c>
      <c r="CL145" s="12" t="s">
        <v>871</v>
      </c>
      <c r="CM145" s="10" t="s">
        <v>867</v>
      </c>
      <c r="CN145">
        <v>4.8</v>
      </c>
      <c r="CO145">
        <f t="shared" si="162"/>
        <v>0.20833333333333334</v>
      </c>
      <c r="CP145" t="str">
        <f t="shared" si="163"/>
        <v>Home Win</v>
      </c>
      <c r="CQ145">
        <f t="shared" si="164"/>
        <v>0</v>
      </c>
      <c r="CR145" t="str">
        <f t="shared" si="165"/>
        <v>2023</v>
      </c>
    </row>
    <row r="146" spans="1:96" x14ac:dyDescent="0.3">
      <c r="A146" s="1">
        <v>145</v>
      </c>
      <c r="B146" s="1" t="s">
        <v>0</v>
      </c>
      <c r="C146" s="2" t="s">
        <v>61</v>
      </c>
      <c r="D146" s="3" t="str">
        <f t="shared" si="0"/>
        <v>NK Radomlje-NK Aluminij</v>
      </c>
      <c r="E146" s="4">
        <v>45268</v>
      </c>
      <c r="F146" s="5">
        <v>0.80208333333333337</v>
      </c>
      <c r="G146" s="6" t="s">
        <v>15</v>
      </c>
      <c r="H146" s="6" t="s">
        <v>18</v>
      </c>
      <c r="I146" s="6" t="s">
        <v>66</v>
      </c>
      <c r="J146" s="1" t="str">
        <f t="shared" si="1"/>
        <v>0:2</v>
      </c>
      <c r="K146" s="1" t="str">
        <f t="shared" si="2"/>
        <v>0:2</v>
      </c>
      <c r="L146" s="1" t="str">
        <f t="shared" si="3"/>
        <v>0</v>
      </c>
      <c r="M146" s="1" t="str">
        <f t="shared" si="4"/>
        <v>2</v>
      </c>
      <c r="N146" s="1">
        <f t="shared" si="160"/>
        <v>2</v>
      </c>
      <c r="O146" s="1">
        <f t="shared" si="161"/>
        <v>-2</v>
      </c>
      <c r="P146" s="1" t="str">
        <f t="shared" si="5"/>
        <v>0</v>
      </c>
      <c r="Q146" s="1" t="str">
        <f t="shared" si="6"/>
        <v>2</v>
      </c>
      <c r="R146" s="1">
        <v>3</v>
      </c>
      <c r="S146" s="1">
        <v>0</v>
      </c>
      <c r="T146" s="1">
        <v>0</v>
      </c>
      <c r="U146" s="1">
        <v>3</v>
      </c>
      <c r="V146" s="1" t="s">
        <v>44</v>
      </c>
      <c r="W146" s="1">
        <v>-7</v>
      </c>
      <c r="X146" s="1">
        <v>0</v>
      </c>
      <c r="Y146" s="1" t="s">
        <v>7</v>
      </c>
      <c r="Z146" s="6" t="s">
        <v>45</v>
      </c>
      <c r="AA146" s="1">
        <v>3</v>
      </c>
      <c r="AB146" s="1">
        <v>1</v>
      </c>
      <c r="AC146" s="1">
        <v>1</v>
      </c>
      <c r="AD146" s="1">
        <v>1</v>
      </c>
      <c r="AE146" s="1" t="s">
        <v>67</v>
      </c>
      <c r="AF146" s="1">
        <v>0</v>
      </c>
      <c r="AG146" s="1">
        <v>4</v>
      </c>
      <c r="AH146" s="1" t="s">
        <v>49</v>
      </c>
      <c r="AI146" s="1" t="s">
        <v>49</v>
      </c>
      <c r="AJ146" s="1">
        <v>0</v>
      </c>
      <c r="AK146" s="1">
        <v>0</v>
      </c>
      <c r="AL146" s="1">
        <v>0</v>
      </c>
      <c r="AM146" s="7" t="s">
        <v>7</v>
      </c>
      <c r="AN146" s="1">
        <v>0</v>
      </c>
      <c r="AO146" s="1">
        <v>0</v>
      </c>
      <c r="AP146" s="1">
        <v>0</v>
      </c>
      <c r="AQ146" s="1">
        <v>0</v>
      </c>
      <c r="AR146" s="9">
        <v>0</v>
      </c>
      <c r="AS146" s="9">
        <v>0</v>
      </c>
      <c r="AT146" s="9">
        <v>0</v>
      </c>
      <c r="AU146" s="9">
        <v>0</v>
      </c>
      <c r="AV146" s="9">
        <v>0</v>
      </c>
      <c r="AW146" s="9">
        <v>0</v>
      </c>
      <c r="AX146" s="9">
        <v>0</v>
      </c>
      <c r="AY146" s="9">
        <v>0</v>
      </c>
      <c r="AZ146" s="10">
        <v>2</v>
      </c>
      <c r="BA146" s="10">
        <v>0</v>
      </c>
      <c r="BB146" s="10">
        <v>0</v>
      </c>
      <c r="BC146" s="10">
        <v>2</v>
      </c>
      <c r="BD146" s="10" t="s">
        <v>68</v>
      </c>
      <c r="BE146" s="10">
        <v>-6</v>
      </c>
      <c r="BF146" s="10">
        <v>0</v>
      </c>
      <c r="BG146" s="11" t="s">
        <v>7</v>
      </c>
      <c r="BH146" s="11">
        <v>6</v>
      </c>
      <c r="BI146" s="10">
        <v>1</v>
      </c>
      <c r="BJ146" s="10">
        <v>0</v>
      </c>
      <c r="BK146" s="10">
        <v>0</v>
      </c>
      <c r="BL146" s="10">
        <v>1</v>
      </c>
      <c r="BM146" s="10" t="s">
        <v>69</v>
      </c>
      <c r="BN146" s="10">
        <v>-1</v>
      </c>
      <c r="BO146" s="10">
        <v>0</v>
      </c>
      <c r="BP146" s="7" t="s">
        <v>7</v>
      </c>
      <c r="BQ146" s="7" t="s">
        <v>26</v>
      </c>
      <c r="BR146" s="7">
        <v>24</v>
      </c>
      <c r="BS146" s="7">
        <v>13</v>
      </c>
      <c r="BT146" s="7">
        <v>156000</v>
      </c>
      <c r="BU146" s="7">
        <v>4200000</v>
      </c>
      <c r="BV146" s="7">
        <v>0</v>
      </c>
      <c r="BW146" s="7">
        <v>54</v>
      </c>
      <c r="BX146" s="7">
        <v>500000</v>
      </c>
      <c r="BY146" s="7">
        <v>50</v>
      </c>
      <c r="BZ146" s="7">
        <v>500000</v>
      </c>
      <c r="CA146" s="7">
        <v>97</v>
      </c>
      <c r="CB146" s="7">
        <v>225</v>
      </c>
      <c r="CC146" s="7">
        <v>14</v>
      </c>
      <c r="CD146" s="7">
        <v>127000</v>
      </c>
      <c r="CE146" s="7">
        <v>3800000</v>
      </c>
      <c r="CF146" s="7">
        <v>0</v>
      </c>
      <c r="CG146" s="7">
        <v>49</v>
      </c>
      <c r="CH146" s="7">
        <v>0</v>
      </c>
      <c r="CI146" s="7">
        <v>49</v>
      </c>
      <c r="CJ146" s="7">
        <v>0</v>
      </c>
      <c r="CK146" s="7">
        <v>80</v>
      </c>
      <c r="CL146" s="12" t="s">
        <v>868</v>
      </c>
      <c r="CM146" s="10" t="s">
        <v>861</v>
      </c>
      <c r="CN146">
        <v>2.0299999999999998</v>
      </c>
      <c r="CO146">
        <f t="shared" si="162"/>
        <v>0.49261083743842371</v>
      </c>
      <c r="CP146" t="str">
        <f t="shared" si="163"/>
        <v>Away Win</v>
      </c>
      <c r="CQ146">
        <f t="shared" si="164"/>
        <v>0</v>
      </c>
      <c r="CR146" t="str">
        <f t="shared" si="165"/>
        <v>2023</v>
      </c>
    </row>
    <row r="147" spans="1:96" x14ac:dyDescent="0.3">
      <c r="A147" s="1">
        <v>146</v>
      </c>
      <c r="B147" s="1" t="s">
        <v>0</v>
      </c>
      <c r="C147" s="2" t="s">
        <v>61</v>
      </c>
      <c r="D147" s="3" t="str">
        <f t="shared" ref="D147:D148" si="176">CONCATENATE(G147, "-", H147)</f>
        <v>NK Radomlje-NK Aluminij</v>
      </c>
      <c r="E147" s="4">
        <v>45268</v>
      </c>
      <c r="F147" s="5">
        <v>0.80208333333333337</v>
      </c>
      <c r="G147" s="6" t="s">
        <v>15</v>
      </c>
      <c r="H147" s="6" t="s">
        <v>18</v>
      </c>
      <c r="I147" s="6" t="s">
        <v>66</v>
      </c>
      <c r="J147" s="1" t="str">
        <f t="shared" ref="J147:J154" si="177">LEFT(I147, FIND(" (", I147) - 1)</f>
        <v>0:2</v>
      </c>
      <c r="K147" s="1" t="str">
        <f t="shared" ref="K147:K154" si="178">MID(I147, FIND("(", I147) + 1, FIND(")", I147) - FIND("(", I147) - 1)</f>
        <v>0:2</v>
      </c>
      <c r="L147" s="1" t="str">
        <f t="shared" ref="L147:L154" si="179">LEFT(J147, FIND(":", J147) - 1)</f>
        <v>0</v>
      </c>
      <c r="M147" s="1" t="str">
        <f t="shared" ref="M147:M154" si="180">RIGHT(J147, LEN(J147) - FIND(":", J147))</f>
        <v>2</v>
      </c>
      <c r="N147" s="1">
        <f t="shared" si="160"/>
        <v>2</v>
      </c>
      <c r="O147" s="1">
        <f t="shared" si="161"/>
        <v>-2</v>
      </c>
      <c r="P147" s="1" t="str">
        <f t="shared" ref="P147:P154" si="181">LEFT(K147, FIND(":", K147) - 1)</f>
        <v>0</v>
      </c>
      <c r="Q147" s="1" t="str">
        <f t="shared" ref="Q147:Q154" si="182">RIGHT(K147, LEN(K147) - FIND(":", K147))</f>
        <v>2</v>
      </c>
      <c r="R147" s="1">
        <v>3</v>
      </c>
      <c r="S147" s="1">
        <v>0</v>
      </c>
      <c r="T147" s="1">
        <v>0</v>
      </c>
      <c r="U147" s="1">
        <v>3</v>
      </c>
      <c r="V147" s="1" t="s">
        <v>44</v>
      </c>
      <c r="W147" s="1">
        <v>-7</v>
      </c>
      <c r="X147" s="1">
        <v>0</v>
      </c>
      <c r="Y147" s="1" t="s">
        <v>7</v>
      </c>
      <c r="Z147" s="6" t="s">
        <v>45</v>
      </c>
      <c r="AA147" s="1">
        <v>3</v>
      </c>
      <c r="AB147" s="1">
        <v>1</v>
      </c>
      <c r="AC147" s="1">
        <v>1</v>
      </c>
      <c r="AD147" s="1">
        <v>1</v>
      </c>
      <c r="AE147" s="1" t="s">
        <v>67</v>
      </c>
      <c r="AF147" s="1">
        <v>0</v>
      </c>
      <c r="AG147" s="1">
        <v>4</v>
      </c>
      <c r="AH147" s="1" t="s">
        <v>49</v>
      </c>
      <c r="AI147" s="1" t="s">
        <v>49</v>
      </c>
      <c r="AJ147" s="1">
        <v>0</v>
      </c>
      <c r="AK147" s="1">
        <v>0</v>
      </c>
      <c r="AL147" s="1">
        <v>0</v>
      </c>
      <c r="AM147" s="7" t="s">
        <v>7</v>
      </c>
      <c r="AN147" s="1">
        <v>0</v>
      </c>
      <c r="AO147" s="1">
        <v>0</v>
      </c>
      <c r="AP147" s="1">
        <v>0</v>
      </c>
      <c r="AQ147" s="1">
        <v>0</v>
      </c>
      <c r="AR147" s="9">
        <v>0</v>
      </c>
      <c r="AS147" s="9">
        <v>0</v>
      </c>
      <c r="AT147" s="9">
        <v>0</v>
      </c>
      <c r="AU147" s="9">
        <v>0</v>
      </c>
      <c r="AV147" s="9">
        <v>0</v>
      </c>
      <c r="AW147" s="9">
        <v>0</v>
      </c>
      <c r="AX147" s="9">
        <v>0</v>
      </c>
      <c r="AY147" s="9">
        <v>0</v>
      </c>
      <c r="AZ147" s="10">
        <v>2</v>
      </c>
      <c r="BA147" s="10">
        <v>0</v>
      </c>
      <c r="BB147" s="10">
        <v>0</v>
      </c>
      <c r="BC147" s="10">
        <v>2</v>
      </c>
      <c r="BD147" s="10" t="s">
        <v>68</v>
      </c>
      <c r="BE147" s="10">
        <v>-6</v>
      </c>
      <c r="BF147" s="10">
        <v>0</v>
      </c>
      <c r="BG147" s="11" t="s">
        <v>7</v>
      </c>
      <c r="BH147" s="11">
        <v>6</v>
      </c>
      <c r="BI147" s="10">
        <v>1</v>
      </c>
      <c r="BJ147" s="10">
        <v>0</v>
      </c>
      <c r="BK147" s="10">
        <v>0</v>
      </c>
      <c r="BL147" s="10">
        <v>1</v>
      </c>
      <c r="BM147" s="10" t="s">
        <v>69</v>
      </c>
      <c r="BN147" s="10">
        <v>-1</v>
      </c>
      <c r="BO147" s="10">
        <v>0</v>
      </c>
      <c r="BP147" s="7" t="s">
        <v>7</v>
      </c>
      <c r="BQ147" s="7" t="s">
        <v>26</v>
      </c>
      <c r="BR147" s="7">
        <v>24</v>
      </c>
      <c r="BS147" s="7">
        <v>13</v>
      </c>
      <c r="BT147" s="7">
        <v>156000</v>
      </c>
      <c r="BU147" s="7">
        <v>4200000</v>
      </c>
      <c r="BV147" s="7">
        <v>0</v>
      </c>
      <c r="BW147" s="7">
        <v>54</v>
      </c>
      <c r="BX147" s="7">
        <v>500000</v>
      </c>
      <c r="BY147" s="7">
        <v>50</v>
      </c>
      <c r="BZ147" s="7">
        <v>500000</v>
      </c>
      <c r="CA147" s="7">
        <v>97</v>
      </c>
      <c r="CB147" s="7">
        <v>225</v>
      </c>
      <c r="CC147" s="7">
        <v>14</v>
      </c>
      <c r="CD147" s="7">
        <v>127000</v>
      </c>
      <c r="CE147" s="7">
        <v>3800000</v>
      </c>
      <c r="CF147" s="7">
        <v>0</v>
      </c>
      <c r="CG147" s="7">
        <v>49</v>
      </c>
      <c r="CH147" s="7">
        <v>0</v>
      </c>
      <c r="CI147" s="7">
        <v>49</v>
      </c>
      <c r="CJ147" s="7">
        <v>0</v>
      </c>
      <c r="CK147" s="7">
        <v>80</v>
      </c>
      <c r="CL147" s="12" t="s">
        <v>868</v>
      </c>
      <c r="CM147" s="10" t="s">
        <v>866</v>
      </c>
      <c r="CN147">
        <v>2.4700000000000002</v>
      </c>
      <c r="CO147">
        <f t="shared" si="162"/>
        <v>0.40485829959514169</v>
      </c>
      <c r="CP147" t="str">
        <f t="shared" si="163"/>
        <v>Away Win</v>
      </c>
      <c r="CQ147">
        <f t="shared" si="164"/>
        <v>0</v>
      </c>
      <c r="CR147" t="str">
        <f t="shared" si="165"/>
        <v>2023</v>
      </c>
    </row>
    <row r="148" spans="1:96" x14ac:dyDescent="0.3">
      <c r="A148" s="1">
        <v>147</v>
      </c>
      <c r="B148" s="1" t="s">
        <v>0</v>
      </c>
      <c r="C148" s="2" t="s">
        <v>61</v>
      </c>
      <c r="D148" s="3" t="str">
        <f t="shared" si="176"/>
        <v>NK Radomlje-NK Aluminij</v>
      </c>
      <c r="E148" s="4">
        <v>45268</v>
      </c>
      <c r="F148" s="5">
        <v>0.80208333333333337</v>
      </c>
      <c r="G148" s="6" t="s">
        <v>15</v>
      </c>
      <c r="H148" s="6" t="s">
        <v>18</v>
      </c>
      <c r="I148" s="6" t="s">
        <v>66</v>
      </c>
      <c r="J148" s="1" t="str">
        <f t="shared" si="177"/>
        <v>0:2</v>
      </c>
      <c r="K148" s="1" t="str">
        <f t="shared" si="178"/>
        <v>0:2</v>
      </c>
      <c r="L148" s="1" t="str">
        <f t="shared" si="179"/>
        <v>0</v>
      </c>
      <c r="M148" s="1" t="str">
        <f t="shared" si="180"/>
        <v>2</v>
      </c>
      <c r="N148" s="1">
        <f t="shared" si="160"/>
        <v>2</v>
      </c>
      <c r="O148" s="1">
        <f t="shared" si="161"/>
        <v>-2</v>
      </c>
      <c r="P148" s="1" t="str">
        <f t="shared" si="181"/>
        <v>0</v>
      </c>
      <c r="Q148" s="1" t="str">
        <f t="shared" si="182"/>
        <v>2</v>
      </c>
      <c r="R148" s="1">
        <v>3</v>
      </c>
      <c r="S148" s="1">
        <v>0</v>
      </c>
      <c r="T148" s="1">
        <v>0</v>
      </c>
      <c r="U148" s="1">
        <v>3</v>
      </c>
      <c r="V148" s="1" t="s">
        <v>44</v>
      </c>
      <c r="W148" s="1">
        <v>-7</v>
      </c>
      <c r="X148" s="1">
        <v>0</v>
      </c>
      <c r="Y148" s="1" t="s">
        <v>7</v>
      </c>
      <c r="Z148" s="6" t="s">
        <v>45</v>
      </c>
      <c r="AA148" s="1">
        <v>3</v>
      </c>
      <c r="AB148" s="1">
        <v>1</v>
      </c>
      <c r="AC148" s="1">
        <v>1</v>
      </c>
      <c r="AD148" s="1">
        <v>1</v>
      </c>
      <c r="AE148" s="1" t="s">
        <v>67</v>
      </c>
      <c r="AF148" s="1">
        <v>0</v>
      </c>
      <c r="AG148" s="1">
        <v>4</v>
      </c>
      <c r="AH148" s="1" t="s">
        <v>49</v>
      </c>
      <c r="AI148" s="1" t="s">
        <v>49</v>
      </c>
      <c r="AJ148" s="1">
        <v>0</v>
      </c>
      <c r="AK148" s="1">
        <v>0</v>
      </c>
      <c r="AL148" s="1">
        <v>0</v>
      </c>
      <c r="AM148" s="7" t="s">
        <v>7</v>
      </c>
      <c r="AN148" s="1">
        <v>0</v>
      </c>
      <c r="AO148" s="1">
        <v>0</v>
      </c>
      <c r="AP148" s="1">
        <v>0</v>
      </c>
      <c r="AQ148" s="1">
        <v>0</v>
      </c>
      <c r="AR148" s="9">
        <v>0</v>
      </c>
      <c r="AS148" s="9">
        <v>0</v>
      </c>
      <c r="AT148" s="9">
        <v>0</v>
      </c>
      <c r="AU148" s="9">
        <v>0</v>
      </c>
      <c r="AV148" s="9">
        <v>0</v>
      </c>
      <c r="AW148" s="9">
        <v>0</v>
      </c>
      <c r="AX148" s="9">
        <v>0</v>
      </c>
      <c r="AY148" s="9">
        <v>0</v>
      </c>
      <c r="AZ148" s="10">
        <v>2</v>
      </c>
      <c r="BA148" s="10">
        <v>0</v>
      </c>
      <c r="BB148" s="10">
        <v>0</v>
      </c>
      <c r="BC148" s="10">
        <v>2</v>
      </c>
      <c r="BD148" s="10" t="s">
        <v>68</v>
      </c>
      <c r="BE148" s="10">
        <v>-6</v>
      </c>
      <c r="BF148" s="10">
        <v>0</v>
      </c>
      <c r="BG148" s="11" t="s">
        <v>7</v>
      </c>
      <c r="BH148" s="11">
        <v>6</v>
      </c>
      <c r="BI148" s="10">
        <v>1</v>
      </c>
      <c r="BJ148" s="10">
        <v>0</v>
      </c>
      <c r="BK148" s="10">
        <v>0</v>
      </c>
      <c r="BL148" s="10">
        <v>1</v>
      </c>
      <c r="BM148" s="10" t="s">
        <v>69</v>
      </c>
      <c r="BN148" s="10">
        <v>-1</v>
      </c>
      <c r="BO148" s="10">
        <v>0</v>
      </c>
      <c r="BP148" s="7" t="s">
        <v>7</v>
      </c>
      <c r="BQ148" s="7" t="s">
        <v>26</v>
      </c>
      <c r="BR148" s="7">
        <v>24</v>
      </c>
      <c r="BS148" s="7">
        <v>13</v>
      </c>
      <c r="BT148" s="7">
        <v>156000</v>
      </c>
      <c r="BU148" s="7">
        <v>4200000</v>
      </c>
      <c r="BV148" s="7">
        <v>0</v>
      </c>
      <c r="BW148" s="7">
        <v>54</v>
      </c>
      <c r="BX148" s="7">
        <v>500000</v>
      </c>
      <c r="BY148" s="7">
        <v>50</v>
      </c>
      <c r="BZ148" s="7">
        <v>500000</v>
      </c>
      <c r="CA148" s="7">
        <v>97</v>
      </c>
      <c r="CB148" s="7">
        <v>225</v>
      </c>
      <c r="CC148" s="7">
        <v>14</v>
      </c>
      <c r="CD148" s="7">
        <v>127000</v>
      </c>
      <c r="CE148" s="7">
        <v>3800000</v>
      </c>
      <c r="CF148" s="7">
        <v>0</v>
      </c>
      <c r="CG148" s="7">
        <v>49</v>
      </c>
      <c r="CH148" s="7">
        <v>0</v>
      </c>
      <c r="CI148" s="7">
        <v>49</v>
      </c>
      <c r="CJ148" s="7">
        <v>0</v>
      </c>
      <c r="CK148" s="7">
        <v>80</v>
      </c>
      <c r="CL148" s="12" t="s">
        <v>868</v>
      </c>
      <c r="CM148" s="10" t="s">
        <v>867</v>
      </c>
      <c r="CN148">
        <v>2.4</v>
      </c>
      <c r="CO148">
        <f t="shared" si="162"/>
        <v>0.41666666666666669</v>
      </c>
      <c r="CP148" t="str">
        <f t="shared" si="163"/>
        <v>Away Win</v>
      </c>
      <c r="CQ148">
        <f t="shared" si="164"/>
        <v>0</v>
      </c>
      <c r="CR148" t="str">
        <f t="shared" si="165"/>
        <v>2023</v>
      </c>
    </row>
    <row r="149" spans="1:96" x14ac:dyDescent="0.3">
      <c r="A149" s="1">
        <v>148</v>
      </c>
      <c r="B149" s="1" t="s">
        <v>0</v>
      </c>
      <c r="C149" s="2" t="s">
        <v>61</v>
      </c>
      <c r="D149" s="3" t="str">
        <f t="shared" ref="D149:D151" si="183">CONCATENATE(G149,"-", H149)</f>
        <v>NK Radomlje-NK Aluminij</v>
      </c>
      <c r="E149" s="4">
        <v>45268</v>
      </c>
      <c r="F149" s="5">
        <v>0.80208333333333337</v>
      </c>
      <c r="G149" s="6" t="s">
        <v>15</v>
      </c>
      <c r="H149" s="6" t="s">
        <v>18</v>
      </c>
      <c r="I149" s="6" t="s">
        <v>66</v>
      </c>
      <c r="J149" s="1" t="str">
        <f t="shared" si="177"/>
        <v>0:2</v>
      </c>
      <c r="K149" s="1" t="str">
        <f t="shared" si="178"/>
        <v>0:2</v>
      </c>
      <c r="L149" s="1" t="str">
        <f t="shared" si="179"/>
        <v>0</v>
      </c>
      <c r="M149" s="1" t="str">
        <f t="shared" si="180"/>
        <v>2</v>
      </c>
      <c r="N149" s="1">
        <f t="shared" si="160"/>
        <v>2</v>
      </c>
      <c r="O149" s="1">
        <f t="shared" si="161"/>
        <v>-2</v>
      </c>
      <c r="P149" s="1" t="str">
        <f t="shared" si="181"/>
        <v>0</v>
      </c>
      <c r="Q149" s="1" t="str">
        <f t="shared" si="182"/>
        <v>2</v>
      </c>
      <c r="R149" s="1">
        <v>3</v>
      </c>
      <c r="S149" s="1">
        <v>0</v>
      </c>
      <c r="T149" s="1">
        <v>0</v>
      </c>
      <c r="U149" s="1">
        <v>3</v>
      </c>
      <c r="V149" s="1" t="s">
        <v>44</v>
      </c>
      <c r="W149" s="1">
        <v>-7</v>
      </c>
      <c r="X149" s="1">
        <v>0</v>
      </c>
      <c r="Y149" s="1" t="s">
        <v>7</v>
      </c>
      <c r="Z149" s="6" t="s">
        <v>45</v>
      </c>
      <c r="AA149" s="1">
        <v>3</v>
      </c>
      <c r="AB149" s="1">
        <v>1</v>
      </c>
      <c r="AC149" s="1">
        <v>1</v>
      </c>
      <c r="AD149" s="1">
        <v>1</v>
      </c>
      <c r="AE149" s="1" t="s">
        <v>67</v>
      </c>
      <c r="AF149" s="1">
        <v>0</v>
      </c>
      <c r="AG149" s="1">
        <v>4</v>
      </c>
      <c r="AH149" s="1" t="s">
        <v>49</v>
      </c>
      <c r="AI149" s="1" t="s">
        <v>49</v>
      </c>
      <c r="AJ149" s="1">
        <v>0</v>
      </c>
      <c r="AK149" s="1">
        <v>0</v>
      </c>
      <c r="AL149" s="1">
        <v>0</v>
      </c>
      <c r="AM149" s="7" t="s">
        <v>7</v>
      </c>
      <c r="AN149" s="1">
        <v>0</v>
      </c>
      <c r="AO149" s="1">
        <v>0</v>
      </c>
      <c r="AP149" s="1">
        <v>0</v>
      </c>
      <c r="AQ149" s="1">
        <v>0</v>
      </c>
      <c r="AR149" s="9">
        <v>0</v>
      </c>
      <c r="AS149" s="9">
        <v>0</v>
      </c>
      <c r="AT149" s="9">
        <v>0</v>
      </c>
      <c r="AU149" s="9">
        <v>0</v>
      </c>
      <c r="AV149" s="9">
        <v>0</v>
      </c>
      <c r="AW149" s="9">
        <v>0</v>
      </c>
      <c r="AX149" s="9">
        <v>0</v>
      </c>
      <c r="AY149" s="9">
        <v>0</v>
      </c>
      <c r="AZ149" s="10">
        <v>2</v>
      </c>
      <c r="BA149" s="10">
        <v>0</v>
      </c>
      <c r="BB149" s="10">
        <v>0</v>
      </c>
      <c r="BC149" s="10">
        <v>2</v>
      </c>
      <c r="BD149" s="10" t="s">
        <v>68</v>
      </c>
      <c r="BE149" s="10">
        <v>-6</v>
      </c>
      <c r="BF149" s="10">
        <v>0</v>
      </c>
      <c r="BG149" s="11" t="s">
        <v>7</v>
      </c>
      <c r="BH149" s="11">
        <v>6</v>
      </c>
      <c r="BI149" s="10">
        <v>1</v>
      </c>
      <c r="BJ149" s="10">
        <v>0</v>
      </c>
      <c r="BK149" s="10">
        <v>0</v>
      </c>
      <c r="BL149" s="10">
        <v>1</v>
      </c>
      <c r="BM149" s="10" t="s">
        <v>69</v>
      </c>
      <c r="BN149" s="10">
        <v>-1</v>
      </c>
      <c r="BO149" s="10">
        <v>0</v>
      </c>
      <c r="BP149" s="7" t="s">
        <v>7</v>
      </c>
      <c r="BQ149" s="7" t="s">
        <v>26</v>
      </c>
      <c r="BR149" s="7">
        <v>24</v>
      </c>
      <c r="BS149" s="7">
        <v>13</v>
      </c>
      <c r="BT149" s="7">
        <v>156000</v>
      </c>
      <c r="BU149" s="7">
        <v>4200000</v>
      </c>
      <c r="BV149" s="7">
        <v>0</v>
      </c>
      <c r="BW149" s="7">
        <v>54</v>
      </c>
      <c r="BX149" s="7">
        <v>500000</v>
      </c>
      <c r="BY149" s="7">
        <v>50</v>
      </c>
      <c r="BZ149" s="7">
        <v>500000</v>
      </c>
      <c r="CA149" s="7">
        <v>97</v>
      </c>
      <c r="CB149" s="7">
        <v>225</v>
      </c>
      <c r="CC149" s="7">
        <v>14</v>
      </c>
      <c r="CD149" s="7">
        <v>127000</v>
      </c>
      <c r="CE149" s="7">
        <v>3800000</v>
      </c>
      <c r="CF149" s="7">
        <v>0</v>
      </c>
      <c r="CG149" s="7">
        <v>49</v>
      </c>
      <c r="CH149" s="7">
        <v>0</v>
      </c>
      <c r="CI149" s="7">
        <v>49</v>
      </c>
      <c r="CJ149" s="7">
        <v>0</v>
      </c>
      <c r="CK149" s="7">
        <v>80</v>
      </c>
      <c r="CL149" s="12" t="s">
        <v>870</v>
      </c>
      <c r="CM149" s="10" t="s">
        <v>861</v>
      </c>
      <c r="CN149">
        <v>2.73</v>
      </c>
      <c r="CO149">
        <f t="shared" si="162"/>
        <v>0.36630036630036628</v>
      </c>
      <c r="CP149" t="str">
        <f t="shared" si="163"/>
        <v>Away Win</v>
      </c>
      <c r="CQ149">
        <f t="shared" si="164"/>
        <v>0</v>
      </c>
      <c r="CR149" t="str">
        <f t="shared" si="165"/>
        <v>2023</v>
      </c>
    </row>
    <row r="150" spans="1:96" x14ac:dyDescent="0.3">
      <c r="A150" s="1">
        <v>149</v>
      </c>
      <c r="B150" s="1" t="s">
        <v>0</v>
      </c>
      <c r="C150" s="2" t="s">
        <v>61</v>
      </c>
      <c r="D150" s="3" t="str">
        <f t="shared" si="183"/>
        <v>NK Radomlje-NK Aluminij</v>
      </c>
      <c r="E150" s="4">
        <v>45268</v>
      </c>
      <c r="F150" s="5">
        <v>0.80208333333333337</v>
      </c>
      <c r="G150" s="6" t="s">
        <v>15</v>
      </c>
      <c r="H150" s="6" t="s">
        <v>18</v>
      </c>
      <c r="I150" s="6" t="s">
        <v>66</v>
      </c>
      <c r="J150" s="1" t="str">
        <f t="shared" si="177"/>
        <v>0:2</v>
      </c>
      <c r="K150" s="1" t="str">
        <f t="shared" si="178"/>
        <v>0:2</v>
      </c>
      <c r="L150" s="1" t="str">
        <f t="shared" si="179"/>
        <v>0</v>
      </c>
      <c r="M150" s="1" t="str">
        <f t="shared" si="180"/>
        <v>2</v>
      </c>
      <c r="N150" s="1">
        <f t="shared" si="160"/>
        <v>2</v>
      </c>
      <c r="O150" s="1">
        <f t="shared" si="161"/>
        <v>-2</v>
      </c>
      <c r="P150" s="1" t="str">
        <f t="shared" si="181"/>
        <v>0</v>
      </c>
      <c r="Q150" s="1" t="str">
        <f t="shared" si="182"/>
        <v>2</v>
      </c>
      <c r="R150" s="1">
        <v>3</v>
      </c>
      <c r="S150" s="1">
        <v>0</v>
      </c>
      <c r="T150" s="1">
        <v>0</v>
      </c>
      <c r="U150" s="1">
        <v>3</v>
      </c>
      <c r="V150" s="1" t="s">
        <v>44</v>
      </c>
      <c r="W150" s="1">
        <v>-7</v>
      </c>
      <c r="X150" s="1">
        <v>0</v>
      </c>
      <c r="Y150" s="1" t="s">
        <v>7</v>
      </c>
      <c r="Z150" s="6" t="s">
        <v>45</v>
      </c>
      <c r="AA150" s="1">
        <v>3</v>
      </c>
      <c r="AB150" s="1">
        <v>1</v>
      </c>
      <c r="AC150" s="1">
        <v>1</v>
      </c>
      <c r="AD150" s="1">
        <v>1</v>
      </c>
      <c r="AE150" s="1" t="s">
        <v>67</v>
      </c>
      <c r="AF150" s="1">
        <v>0</v>
      </c>
      <c r="AG150" s="1">
        <v>4</v>
      </c>
      <c r="AH150" s="1" t="s">
        <v>49</v>
      </c>
      <c r="AI150" s="1" t="s">
        <v>49</v>
      </c>
      <c r="AJ150" s="1">
        <v>0</v>
      </c>
      <c r="AK150" s="1">
        <v>0</v>
      </c>
      <c r="AL150" s="1">
        <v>0</v>
      </c>
      <c r="AM150" s="7" t="s">
        <v>7</v>
      </c>
      <c r="AN150" s="1">
        <v>0</v>
      </c>
      <c r="AO150" s="1">
        <v>0</v>
      </c>
      <c r="AP150" s="1">
        <v>0</v>
      </c>
      <c r="AQ150" s="1">
        <v>0</v>
      </c>
      <c r="AR150" s="9">
        <v>0</v>
      </c>
      <c r="AS150" s="9">
        <v>0</v>
      </c>
      <c r="AT150" s="9">
        <v>0</v>
      </c>
      <c r="AU150" s="9">
        <v>0</v>
      </c>
      <c r="AV150" s="9">
        <v>0</v>
      </c>
      <c r="AW150" s="9">
        <v>0</v>
      </c>
      <c r="AX150" s="9">
        <v>0</v>
      </c>
      <c r="AY150" s="9">
        <v>0</v>
      </c>
      <c r="AZ150" s="10">
        <v>2</v>
      </c>
      <c r="BA150" s="10">
        <v>0</v>
      </c>
      <c r="BB150" s="10">
        <v>0</v>
      </c>
      <c r="BC150" s="10">
        <v>2</v>
      </c>
      <c r="BD150" s="10" t="s">
        <v>68</v>
      </c>
      <c r="BE150" s="10">
        <v>-6</v>
      </c>
      <c r="BF150" s="10">
        <v>0</v>
      </c>
      <c r="BG150" s="11" t="s">
        <v>7</v>
      </c>
      <c r="BH150" s="11">
        <v>6</v>
      </c>
      <c r="BI150" s="10">
        <v>1</v>
      </c>
      <c r="BJ150" s="10">
        <v>0</v>
      </c>
      <c r="BK150" s="10">
        <v>0</v>
      </c>
      <c r="BL150" s="10">
        <v>1</v>
      </c>
      <c r="BM150" s="10" t="s">
        <v>69</v>
      </c>
      <c r="BN150" s="10">
        <v>-1</v>
      </c>
      <c r="BO150" s="10">
        <v>0</v>
      </c>
      <c r="BP150" s="7" t="s">
        <v>7</v>
      </c>
      <c r="BQ150" s="7" t="s">
        <v>26</v>
      </c>
      <c r="BR150" s="7">
        <v>24</v>
      </c>
      <c r="BS150" s="7">
        <v>13</v>
      </c>
      <c r="BT150" s="7">
        <v>156000</v>
      </c>
      <c r="BU150" s="7">
        <v>4200000</v>
      </c>
      <c r="BV150" s="7">
        <v>0</v>
      </c>
      <c r="BW150" s="7">
        <v>54</v>
      </c>
      <c r="BX150" s="7">
        <v>500000</v>
      </c>
      <c r="BY150" s="7">
        <v>50</v>
      </c>
      <c r="BZ150" s="7">
        <v>500000</v>
      </c>
      <c r="CA150" s="7">
        <v>97</v>
      </c>
      <c r="CB150" s="7">
        <v>225</v>
      </c>
      <c r="CC150" s="7">
        <v>14</v>
      </c>
      <c r="CD150" s="7">
        <v>127000</v>
      </c>
      <c r="CE150" s="7">
        <v>3800000</v>
      </c>
      <c r="CF150" s="7">
        <v>0</v>
      </c>
      <c r="CG150" s="7">
        <v>49</v>
      </c>
      <c r="CH150" s="7">
        <v>0</v>
      </c>
      <c r="CI150" s="7">
        <v>49</v>
      </c>
      <c r="CJ150" s="7">
        <v>0</v>
      </c>
      <c r="CK150" s="7">
        <v>80</v>
      </c>
      <c r="CL150" s="12" t="s">
        <v>870</v>
      </c>
      <c r="CM150" s="10" t="s">
        <v>866</v>
      </c>
      <c r="CN150">
        <v>3.34</v>
      </c>
      <c r="CO150">
        <f t="shared" si="162"/>
        <v>0.29940119760479045</v>
      </c>
      <c r="CP150" t="str">
        <f t="shared" si="163"/>
        <v>Away Win</v>
      </c>
      <c r="CQ150">
        <f t="shared" si="164"/>
        <v>0</v>
      </c>
      <c r="CR150" t="str">
        <f t="shared" si="165"/>
        <v>2023</v>
      </c>
    </row>
    <row r="151" spans="1:96" x14ac:dyDescent="0.3">
      <c r="A151" s="1">
        <v>150</v>
      </c>
      <c r="B151" s="1" t="s">
        <v>0</v>
      </c>
      <c r="C151" s="2" t="s">
        <v>61</v>
      </c>
      <c r="D151" s="3" t="str">
        <f t="shared" si="183"/>
        <v>NK Radomlje-NK Aluminij</v>
      </c>
      <c r="E151" s="4">
        <v>45268</v>
      </c>
      <c r="F151" s="5">
        <v>0.80208333333333337</v>
      </c>
      <c r="G151" s="6" t="s">
        <v>15</v>
      </c>
      <c r="H151" s="6" t="s">
        <v>18</v>
      </c>
      <c r="I151" s="6" t="s">
        <v>66</v>
      </c>
      <c r="J151" s="1" t="str">
        <f t="shared" si="177"/>
        <v>0:2</v>
      </c>
      <c r="K151" s="1" t="str">
        <f t="shared" si="178"/>
        <v>0:2</v>
      </c>
      <c r="L151" s="1" t="str">
        <f t="shared" si="179"/>
        <v>0</v>
      </c>
      <c r="M151" s="1" t="str">
        <f t="shared" si="180"/>
        <v>2</v>
      </c>
      <c r="N151" s="1">
        <f t="shared" si="160"/>
        <v>2</v>
      </c>
      <c r="O151" s="1">
        <f t="shared" si="161"/>
        <v>-2</v>
      </c>
      <c r="P151" s="1" t="str">
        <f t="shared" si="181"/>
        <v>0</v>
      </c>
      <c r="Q151" s="1" t="str">
        <f t="shared" si="182"/>
        <v>2</v>
      </c>
      <c r="R151" s="1">
        <v>3</v>
      </c>
      <c r="S151" s="1">
        <v>0</v>
      </c>
      <c r="T151" s="1">
        <v>0</v>
      </c>
      <c r="U151" s="1">
        <v>3</v>
      </c>
      <c r="V151" s="1" t="s">
        <v>44</v>
      </c>
      <c r="W151" s="1">
        <v>-7</v>
      </c>
      <c r="X151" s="1">
        <v>0</v>
      </c>
      <c r="Y151" s="1" t="s">
        <v>7</v>
      </c>
      <c r="Z151" s="6" t="s">
        <v>45</v>
      </c>
      <c r="AA151" s="1">
        <v>3</v>
      </c>
      <c r="AB151" s="1">
        <v>1</v>
      </c>
      <c r="AC151" s="1">
        <v>1</v>
      </c>
      <c r="AD151" s="1">
        <v>1</v>
      </c>
      <c r="AE151" s="1" t="s">
        <v>67</v>
      </c>
      <c r="AF151" s="1">
        <v>0</v>
      </c>
      <c r="AG151" s="1">
        <v>4</v>
      </c>
      <c r="AH151" s="1" t="s">
        <v>49</v>
      </c>
      <c r="AI151" s="1" t="s">
        <v>49</v>
      </c>
      <c r="AJ151" s="1">
        <v>0</v>
      </c>
      <c r="AK151" s="1">
        <v>0</v>
      </c>
      <c r="AL151" s="1">
        <v>0</v>
      </c>
      <c r="AM151" s="7" t="s">
        <v>7</v>
      </c>
      <c r="AN151" s="1">
        <v>0</v>
      </c>
      <c r="AO151" s="1">
        <v>0</v>
      </c>
      <c r="AP151" s="1">
        <v>0</v>
      </c>
      <c r="AQ151" s="1">
        <v>0</v>
      </c>
      <c r="AR151" s="9">
        <v>0</v>
      </c>
      <c r="AS151" s="9">
        <v>0</v>
      </c>
      <c r="AT151" s="9">
        <v>0</v>
      </c>
      <c r="AU151" s="9">
        <v>0</v>
      </c>
      <c r="AV151" s="9">
        <v>0</v>
      </c>
      <c r="AW151" s="9">
        <v>0</v>
      </c>
      <c r="AX151" s="9">
        <v>0</v>
      </c>
      <c r="AY151" s="9">
        <v>0</v>
      </c>
      <c r="AZ151" s="10">
        <v>2</v>
      </c>
      <c r="BA151" s="10">
        <v>0</v>
      </c>
      <c r="BB151" s="10">
        <v>0</v>
      </c>
      <c r="BC151" s="10">
        <v>2</v>
      </c>
      <c r="BD151" s="10" t="s">
        <v>68</v>
      </c>
      <c r="BE151" s="10">
        <v>-6</v>
      </c>
      <c r="BF151" s="10">
        <v>0</v>
      </c>
      <c r="BG151" s="11" t="s">
        <v>7</v>
      </c>
      <c r="BH151" s="11">
        <v>6</v>
      </c>
      <c r="BI151" s="10">
        <v>1</v>
      </c>
      <c r="BJ151" s="10">
        <v>0</v>
      </c>
      <c r="BK151" s="10">
        <v>0</v>
      </c>
      <c r="BL151" s="10">
        <v>1</v>
      </c>
      <c r="BM151" s="10" t="s">
        <v>69</v>
      </c>
      <c r="BN151" s="10">
        <v>-1</v>
      </c>
      <c r="BO151" s="10">
        <v>0</v>
      </c>
      <c r="BP151" s="7" t="s">
        <v>7</v>
      </c>
      <c r="BQ151" s="7" t="s">
        <v>26</v>
      </c>
      <c r="BR151" s="7">
        <v>24</v>
      </c>
      <c r="BS151" s="7">
        <v>13</v>
      </c>
      <c r="BT151" s="7">
        <v>156000</v>
      </c>
      <c r="BU151" s="7">
        <v>4200000</v>
      </c>
      <c r="BV151" s="7">
        <v>0</v>
      </c>
      <c r="BW151" s="7">
        <v>54</v>
      </c>
      <c r="BX151" s="7">
        <v>500000</v>
      </c>
      <c r="BY151" s="7">
        <v>50</v>
      </c>
      <c r="BZ151" s="7">
        <v>500000</v>
      </c>
      <c r="CA151" s="7">
        <v>97</v>
      </c>
      <c r="CB151" s="7">
        <v>225</v>
      </c>
      <c r="CC151" s="7">
        <v>14</v>
      </c>
      <c r="CD151" s="7">
        <v>127000</v>
      </c>
      <c r="CE151" s="7">
        <v>3800000</v>
      </c>
      <c r="CF151" s="7">
        <v>0</v>
      </c>
      <c r="CG151" s="7">
        <v>49</v>
      </c>
      <c r="CH151" s="7">
        <v>0</v>
      </c>
      <c r="CI151" s="7">
        <v>49</v>
      </c>
      <c r="CJ151" s="7">
        <v>0</v>
      </c>
      <c r="CK151" s="7">
        <v>80</v>
      </c>
      <c r="CL151" s="12" t="s">
        <v>870</v>
      </c>
      <c r="CM151" s="10" t="s">
        <v>867</v>
      </c>
      <c r="CN151">
        <v>3.1</v>
      </c>
      <c r="CO151">
        <f t="shared" si="162"/>
        <v>0.32258064516129031</v>
      </c>
      <c r="CP151" t="str">
        <f t="shared" si="163"/>
        <v>Away Win</v>
      </c>
      <c r="CQ151">
        <f t="shared" si="164"/>
        <v>0</v>
      </c>
      <c r="CR151" t="str">
        <f t="shared" si="165"/>
        <v>2023</v>
      </c>
    </row>
    <row r="152" spans="1:96" x14ac:dyDescent="0.3">
      <c r="A152" s="1">
        <v>151</v>
      </c>
      <c r="B152" s="1" t="s">
        <v>0</v>
      </c>
      <c r="C152" s="2" t="s">
        <v>61</v>
      </c>
      <c r="D152" s="3" t="str">
        <f t="shared" ref="D152:D154" si="184">CONCATENATE(G152, "-", H152)</f>
        <v>NK Radomlje-NK Aluminij</v>
      </c>
      <c r="E152" s="40">
        <v>45268</v>
      </c>
      <c r="F152" s="5">
        <v>0.80208333333333337</v>
      </c>
      <c r="G152" s="6" t="s">
        <v>15</v>
      </c>
      <c r="H152" s="6" t="s">
        <v>18</v>
      </c>
      <c r="I152" s="6" t="s">
        <v>66</v>
      </c>
      <c r="J152" s="1" t="str">
        <f t="shared" si="177"/>
        <v>0:2</v>
      </c>
      <c r="K152" s="1" t="str">
        <f t="shared" si="178"/>
        <v>0:2</v>
      </c>
      <c r="L152" s="1" t="str">
        <f t="shared" si="179"/>
        <v>0</v>
      </c>
      <c r="M152" s="1" t="str">
        <f t="shared" si="180"/>
        <v>2</v>
      </c>
      <c r="N152" s="1">
        <f t="shared" si="160"/>
        <v>2</v>
      </c>
      <c r="O152" s="1">
        <f t="shared" si="161"/>
        <v>-2</v>
      </c>
      <c r="P152" s="1" t="str">
        <f t="shared" si="181"/>
        <v>0</v>
      </c>
      <c r="Q152" s="1" t="str">
        <f t="shared" si="182"/>
        <v>2</v>
      </c>
      <c r="R152" s="1">
        <v>3</v>
      </c>
      <c r="S152" s="1">
        <v>0</v>
      </c>
      <c r="T152" s="1">
        <v>0</v>
      </c>
      <c r="U152" s="1">
        <v>3</v>
      </c>
      <c r="V152" s="1" t="s">
        <v>44</v>
      </c>
      <c r="W152" s="1">
        <v>-7</v>
      </c>
      <c r="X152" s="1">
        <v>0</v>
      </c>
      <c r="Y152" s="1" t="s">
        <v>7</v>
      </c>
      <c r="Z152" s="6" t="s">
        <v>45</v>
      </c>
      <c r="AA152" s="1">
        <v>3</v>
      </c>
      <c r="AB152" s="1">
        <v>1</v>
      </c>
      <c r="AC152" s="1">
        <v>1</v>
      </c>
      <c r="AD152" s="1">
        <v>1</v>
      </c>
      <c r="AE152" s="1" t="s">
        <v>67</v>
      </c>
      <c r="AF152" s="1">
        <v>0</v>
      </c>
      <c r="AG152" s="1">
        <v>4</v>
      </c>
      <c r="AH152" s="1" t="s">
        <v>49</v>
      </c>
      <c r="AI152" s="1" t="s">
        <v>49</v>
      </c>
      <c r="AJ152" s="1">
        <v>0</v>
      </c>
      <c r="AK152" s="1">
        <v>0</v>
      </c>
      <c r="AL152" s="1">
        <v>0</v>
      </c>
      <c r="AM152" s="7" t="s">
        <v>7</v>
      </c>
      <c r="AN152" s="1">
        <v>0</v>
      </c>
      <c r="AO152" s="1">
        <v>0</v>
      </c>
      <c r="AP152" s="1">
        <v>0</v>
      </c>
      <c r="AQ152" s="1">
        <v>0</v>
      </c>
      <c r="AR152" s="9">
        <v>0</v>
      </c>
      <c r="AS152" s="9">
        <v>0</v>
      </c>
      <c r="AT152" s="9">
        <v>0</v>
      </c>
      <c r="AU152" s="9">
        <v>0</v>
      </c>
      <c r="AV152" s="9">
        <v>0</v>
      </c>
      <c r="AW152" s="9">
        <v>0</v>
      </c>
      <c r="AX152" s="9">
        <v>0</v>
      </c>
      <c r="AY152" s="9">
        <v>0</v>
      </c>
      <c r="AZ152" s="10">
        <v>2</v>
      </c>
      <c r="BA152" s="10">
        <v>0</v>
      </c>
      <c r="BB152" s="10">
        <v>0</v>
      </c>
      <c r="BC152" s="10">
        <v>2</v>
      </c>
      <c r="BD152" s="10" t="s">
        <v>68</v>
      </c>
      <c r="BE152" s="10">
        <v>-6</v>
      </c>
      <c r="BF152" s="10">
        <v>0</v>
      </c>
      <c r="BG152" s="11" t="s">
        <v>7</v>
      </c>
      <c r="BH152" s="11">
        <v>6</v>
      </c>
      <c r="BI152" s="10">
        <v>1</v>
      </c>
      <c r="BJ152" s="10">
        <v>0</v>
      </c>
      <c r="BK152" s="10">
        <v>0</v>
      </c>
      <c r="BL152" s="10">
        <v>1</v>
      </c>
      <c r="BM152" s="10" t="s">
        <v>69</v>
      </c>
      <c r="BN152" s="10">
        <v>-1</v>
      </c>
      <c r="BO152" s="10">
        <v>0</v>
      </c>
      <c r="BP152" s="7" t="s">
        <v>7</v>
      </c>
      <c r="BQ152" s="7" t="s">
        <v>26</v>
      </c>
      <c r="BR152" s="7">
        <v>24</v>
      </c>
      <c r="BS152" s="7">
        <v>13</v>
      </c>
      <c r="BT152" s="7">
        <v>156000</v>
      </c>
      <c r="BU152" s="7">
        <v>4200000</v>
      </c>
      <c r="BV152" s="7">
        <v>0</v>
      </c>
      <c r="BW152" s="7">
        <v>54</v>
      </c>
      <c r="BX152" s="7">
        <v>500000</v>
      </c>
      <c r="BY152" s="7">
        <v>50</v>
      </c>
      <c r="BZ152" s="7">
        <v>500000</v>
      </c>
      <c r="CA152" s="7">
        <v>97</v>
      </c>
      <c r="CB152" s="7">
        <v>225</v>
      </c>
      <c r="CC152" s="7">
        <v>14</v>
      </c>
      <c r="CD152" s="7">
        <v>127000</v>
      </c>
      <c r="CE152" s="7">
        <v>3800000</v>
      </c>
      <c r="CF152" s="7">
        <v>0</v>
      </c>
      <c r="CG152" s="7">
        <v>49</v>
      </c>
      <c r="CH152" s="7">
        <v>0</v>
      </c>
      <c r="CI152" s="7">
        <v>49</v>
      </c>
      <c r="CJ152" s="7">
        <v>0</v>
      </c>
      <c r="CK152" s="7">
        <v>80</v>
      </c>
      <c r="CL152" s="12" t="s">
        <v>871</v>
      </c>
      <c r="CM152" s="10" t="s">
        <v>861</v>
      </c>
      <c r="CN152">
        <v>2.58</v>
      </c>
      <c r="CO152">
        <f t="shared" si="162"/>
        <v>0.38759689922480617</v>
      </c>
      <c r="CP152" t="str">
        <f t="shared" si="163"/>
        <v>Away Win</v>
      </c>
      <c r="CQ152">
        <f t="shared" si="164"/>
        <v>1</v>
      </c>
      <c r="CR152" t="str">
        <f t="shared" si="165"/>
        <v>2023</v>
      </c>
    </row>
    <row r="153" spans="1:96" x14ac:dyDescent="0.3">
      <c r="A153" s="1">
        <v>152</v>
      </c>
      <c r="B153" s="1" t="s">
        <v>0</v>
      </c>
      <c r="C153" s="2" t="s">
        <v>61</v>
      </c>
      <c r="D153" s="3" t="str">
        <f t="shared" si="184"/>
        <v>NK Radomlje-NK Aluminij</v>
      </c>
      <c r="E153" s="40">
        <v>45268</v>
      </c>
      <c r="F153" s="5">
        <v>0.80208333333333337</v>
      </c>
      <c r="G153" s="6" t="s">
        <v>15</v>
      </c>
      <c r="H153" s="6" t="s">
        <v>18</v>
      </c>
      <c r="I153" s="6" t="s">
        <v>66</v>
      </c>
      <c r="J153" s="1" t="str">
        <f t="shared" si="177"/>
        <v>0:2</v>
      </c>
      <c r="K153" s="1" t="str">
        <f t="shared" si="178"/>
        <v>0:2</v>
      </c>
      <c r="L153" s="1" t="str">
        <f t="shared" si="179"/>
        <v>0</v>
      </c>
      <c r="M153" s="1" t="str">
        <f t="shared" si="180"/>
        <v>2</v>
      </c>
      <c r="N153" s="1">
        <f t="shared" si="160"/>
        <v>2</v>
      </c>
      <c r="O153" s="1">
        <f t="shared" si="161"/>
        <v>-2</v>
      </c>
      <c r="P153" s="1" t="str">
        <f t="shared" si="181"/>
        <v>0</v>
      </c>
      <c r="Q153" s="1" t="str">
        <f t="shared" si="182"/>
        <v>2</v>
      </c>
      <c r="R153" s="1">
        <v>3</v>
      </c>
      <c r="S153" s="1">
        <v>0</v>
      </c>
      <c r="T153" s="1">
        <v>0</v>
      </c>
      <c r="U153" s="1">
        <v>3</v>
      </c>
      <c r="V153" s="1" t="s">
        <v>44</v>
      </c>
      <c r="W153" s="1">
        <v>-7</v>
      </c>
      <c r="X153" s="1">
        <v>0</v>
      </c>
      <c r="Y153" s="1" t="s">
        <v>7</v>
      </c>
      <c r="Z153" s="6" t="s">
        <v>45</v>
      </c>
      <c r="AA153" s="1">
        <v>3</v>
      </c>
      <c r="AB153" s="1">
        <v>1</v>
      </c>
      <c r="AC153" s="1">
        <v>1</v>
      </c>
      <c r="AD153" s="1">
        <v>1</v>
      </c>
      <c r="AE153" s="1" t="s">
        <v>67</v>
      </c>
      <c r="AF153" s="1">
        <v>0</v>
      </c>
      <c r="AG153" s="1">
        <v>4</v>
      </c>
      <c r="AH153" s="1" t="s">
        <v>49</v>
      </c>
      <c r="AI153" s="1" t="s">
        <v>49</v>
      </c>
      <c r="AJ153" s="1">
        <v>0</v>
      </c>
      <c r="AK153" s="1">
        <v>0</v>
      </c>
      <c r="AL153" s="1">
        <v>0</v>
      </c>
      <c r="AM153" s="7" t="s">
        <v>7</v>
      </c>
      <c r="AN153" s="1">
        <v>0</v>
      </c>
      <c r="AO153" s="1">
        <v>0</v>
      </c>
      <c r="AP153" s="1">
        <v>0</v>
      </c>
      <c r="AQ153" s="1">
        <v>0</v>
      </c>
      <c r="AR153" s="9">
        <v>0</v>
      </c>
      <c r="AS153" s="9">
        <v>0</v>
      </c>
      <c r="AT153" s="9">
        <v>0</v>
      </c>
      <c r="AU153" s="9">
        <v>0</v>
      </c>
      <c r="AV153" s="9">
        <v>0</v>
      </c>
      <c r="AW153" s="9">
        <v>0</v>
      </c>
      <c r="AX153" s="9">
        <v>0</v>
      </c>
      <c r="AY153" s="9">
        <v>0</v>
      </c>
      <c r="AZ153" s="10">
        <v>2</v>
      </c>
      <c r="BA153" s="10">
        <v>0</v>
      </c>
      <c r="BB153" s="10">
        <v>0</v>
      </c>
      <c r="BC153" s="10">
        <v>2</v>
      </c>
      <c r="BD153" s="10" t="s">
        <v>68</v>
      </c>
      <c r="BE153" s="10">
        <v>-6</v>
      </c>
      <c r="BF153" s="10">
        <v>0</v>
      </c>
      <c r="BG153" s="11" t="s">
        <v>7</v>
      </c>
      <c r="BH153" s="11">
        <v>6</v>
      </c>
      <c r="BI153" s="10">
        <v>1</v>
      </c>
      <c r="BJ153" s="10">
        <v>0</v>
      </c>
      <c r="BK153" s="10">
        <v>0</v>
      </c>
      <c r="BL153" s="10">
        <v>1</v>
      </c>
      <c r="BM153" s="10" t="s">
        <v>69</v>
      </c>
      <c r="BN153" s="10">
        <v>-1</v>
      </c>
      <c r="BO153" s="10">
        <v>0</v>
      </c>
      <c r="BP153" s="7" t="s">
        <v>7</v>
      </c>
      <c r="BQ153" s="7" t="s">
        <v>26</v>
      </c>
      <c r="BR153" s="7">
        <v>24</v>
      </c>
      <c r="BS153" s="7">
        <v>13</v>
      </c>
      <c r="BT153" s="7">
        <v>156000</v>
      </c>
      <c r="BU153" s="7">
        <v>4200000</v>
      </c>
      <c r="BV153" s="7">
        <v>0</v>
      </c>
      <c r="BW153" s="7">
        <v>54</v>
      </c>
      <c r="BX153" s="7">
        <v>500000</v>
      </c>
      <c r="BY153" s="7">
        <v>50</v>
      </c>
      <c r="BZ153" s="7">
        <v>500000</v>
      </c>
      <c r="CA153" s="7">
        <v>97</v>
      </c>
      <c r="CB153" s="7">
        <v>225</v>
      </c>
      <c r="CC153" s="7">
        <v>14</v>
      </c>
      <c r="CD153" s="7">
        <v>127000</v>
      </c>
      <c r="CE153" s="7">
        <v>3800000</v>
      </c>
      <c r="CF153" s="7">
        <v>0</v>
      </c>
      <c r="CG153" s="7">
        <v>49</v>
      </c>
      <c r="CH153" s="7">
        <v>0</v>
      </c>
      <c r="CI153" s="7">
        <v>49</v>
      </c>
      <c r="CJ153" s="7">
        <v>0</v>
      </c>
      <c r="CK153" s="7">
        <v>80</v>
      </c>
      <c r="CL153" s="12" t="s">
        <v>871</v>
      </c>
      <c r="CM153" s="10" t="s">
        <v>866</v>
      </c>
      <c r="CN153">
        <v>2.83</v>
      </c>
      <c r="CO153">
        <f t="shared" si="162"/>
        <v>0.35335689045936397</v>
      </c>
      <c r="CP153" t="str">
        <f t="shared" si="163"/>
        <v>Away Win</v>
      </c>
      <c r="CQ153">
        <f t="shared" si="164"/>
        <v>1</v>
      </c>
      <c r="CR153" t="str">
        <f t="shared" si="165"/>
        <v>2023</v>
      </c>
    </row>
    <row r="154" spans="1:96" x14ac:dyDescent="0.3">
      <c r="A154" s="1">
        <v>153</v>
      </c>
      <c r="B154" s="1" t="s">
        <v>0</v>
      </c>
      <c r="C154" s="2" t="s">
        <v>61</v>
      </c>
      <c r="D154" s="3" t="str">
        <f t="shared" si="184"/>
        <v>NK Radomlje-NK Aluminij</v>
      </c>
      <c r="E154" s="40">
        <v>45268</v>
      </c>
      <c r="F154" s="5">
        <v>0.80208333333333337</v>
      </c>
      <c r="G154" s="6" t="s">
        <v>15</v>
      </c>
      <c r="H154" s="6" t="s">
        <v>18</v>
      </c>
      <c r="I154" s="6" t="s">
        <v>66</v>
      </c>
      <c r="J154" s="1" t="str">
        <f t="shared" si="177"/>
        <v>0:2</v>
      </c>
      <c r="K154" s="1" t="str">
        <f t="shared" si="178"/>
        <v>0:2</v>
      </c>
      <c r="L154" s="1" t="str">
        <f t="shared" si="179"/>
        <v>0</v>
      </c>
      <c r="M154" s="1" t="str">
        <f t="shared" si="180"/>
        <v>2</v>
      </c>
      <c r="N154" s="1">
        <f t="shared" si="160"/>
        <v>2</v>
      </c>
      <c r="O154" s="1">
        <f t="shared" si="161"/>
        <v>-2</v>
      </c>
      <c r="P154" s="1" t="str">
        <f t="shared" si="181"/>
        <v>0</v>
      </c>
      <c r="Q154" s="1" t="str">
        <f t="shared" si="182"/>
        <v>2</v>
      </c>
      <c r="R154" s="1">
        <v>3</v>
      </c>
      <c r="S154" s="1">
        <v>0</v>
      </c>
      <c r="T154" s="1">
        <v>0</v>
      </c>
      <c r="U154" s="1">
        <v>3</v>
      </c>
      <c r="V154" s="1" t="s">
        <v>44</v>
      </c>
      <c r="W154" s="1">
        <v>-7</v>
      </c>
      <c r="X154" s="1">
        <v>0</v>
      </c>
      <c r="Y154" s="1" t="s">
        <v>7</v>
      </c>
      <c r="Z154" s="6" t="s">
        <v>45</v>
      </c>
      <c r="AA154" s="1">
        <v>3</v>
      </c>
      <c r="AB154" s="1">
        <v>1</v>
      </c>
      <c r="AC154" s="1">
        <v>1</v>
      </c>
      <c r="AD154" s="1">
        <v>1</v>
      </c>
      <c r="AE154" s="1" t="s">
        <v>67</v>
      </c>
      <c r="AF154" s="1">
        <v>0</v>
      </c>
      <c r="AG154" s="1">
        <v>4</v>
      </c>
      <c r="AH154" s="1" t="s">
        <v>49</v>
      </c>
      <c r="AI154" s="1" t="s">
        <v>49</v>
      </c>
      <c r="AJ154" s="1">
        <v>0</v>
      </c>
      <c r="AK154" s="1">
        <v>0</v>
      </c>
      <c r="AL154" s="1">
        <v>0</v>
      </c>
      <c r="AM154" s="7" t="s">
        <v>7</v>
      </c>
      <c r="AN154" s="1">
        <v>0</v>
      </c>
      <c r="AO154" s="1">
        <v>0</v>
      </c>
      <c r="AP154" s="1">
        <v>0</v>
      </c>
      <c r="AQ154" s="1">
        <v>0</v>
      </c>
      <c r="AR154" s="9">
        <v>0</v>
      </c>
      <c r="AS154" s="9">
        <v>0</v>
      </c>
      <c r="AT154" s="9">
        <v>0</v>
      </c>
      <c r="AU154" s="9">
        <v>0</v>
      </c>
      <c r="AV154" s="9">
        <v>0</v>
      </c>
      <c r="AW154" s="9">
        <v>0</v>
      </c>
      <c r="AX154" s="9">
        <v>0</v>
      </c>
      <c r="AY154" s="9">
        <v>0</v>
      </c>
      <c r="AZ154" s="10">
        <v>2</v>
      </c>
      <c r="BA154" s="10">
        <v>0</v>
      </c>
      <c r="BB154" s="10">
        <v>0</v>
      </c>
      <c r="BC154" s="10">
        <v>2</v>
      </c>
      <c r="BD154" s="10" t="s">
        <v>68</v>
      </c>
      <c r="BE154" s="10">
        <v>-6</v>
      </c>
      <c r="BF154" s="10">
        <v>0</v>
      </c>
      <c r="BG154" s="11" t="s">
        <v>7</v>
      </c>
      <c r="BH154" s="11">
        <v>6</v>
      </c>
      <c r="BI154" s="10">
        <v>1</v>
      </c>
      <c r="BJ154" s="10">
        <v>0</v>
      </c>
      <c r="BK154" s="10">
        <v>0</v>
      </c>
      <c r="BL154" s="10">
        <v>1</v>
      </c>
      <c r="BM154" s="10" t="s">
        <v>69</v>
      </c>
      <c r="BN154" s="10">
        <v>-1</v>
      </c>
      <c r="BO154" s="10">
        <v>0</v>
      </c>
      <c r="BP154" s="7" t="s">
        <v>7</v>
      </c>
      <c r="BQ154" s="7" t="s">
        <v>26</v>
      </c>
      <c r="BR154" s="7">
        <v>24</v>
      </c>
      <c r="BS154" s="7">
        <v>13</v>
      </c>
      <c r="BT154" s="7">
        <v>156000</v>
      </c>
      <c r="BU154" s="7">
        <v>4200000</v>
      </c>
      <c r="BV154" s="7">
        <v>0</v>
      </c>
      <c r="BW154" s="7">
        <v>54</v>
      </c>
      <c r="BX154" s="7">
        <v>500000</v>
      </c>
      <c r="BY154" s="7">
        <v>50</v>
      </c>
      <c r="BZ154" s="7">
        <v>500000</v>
      </c>
      <c r="CA154" s="7">
        <v>97</v>
      </c>
      <c r="CB154" s="7">
        <v>225</v>
      </c>
      <c r="CC154" s="7">
        <v>14</v>
      </c>
      <c r="CD154" s="7">
        <v>127000</v>
      </c>
      <c r="CE154" s="7">
        <v>3800000</v>
      </c>
      <c r="CF154" s="7">
        <v>0</v>
      </c>
      <c r="CG154" s="7">
        <v>49</v>
      </c>
      <c r="CH154" s="7">
        <v>0</v>
      </c>
      <c r="CI154" s="7">
        <v>49</v>
      </c>
      <c r="CJ154" s="7">
        <v>0</v>
      </c>
      <c r="CK154" s="7">
        <v>80</v>
      </c>
      <c r="CL154" s="12" t="s">
        <v>871</v>
      </c>
      <c r="CM154" s="10" t="s">
        <v>867</v>
      </c>
      <c r="CN154">
        <v>2.7</v>
      </c>
      <c r="CO154">
        <f t="shared" si="162"/>
        <v>0.37037037037037035</v>
      </c>
      <c r="CP154" t="str">
        <f t="shared" si="163"/>
        <v>Away Win</v>
      </c>
      <c r="CQ154">
        <f t="shared" si="164"/>
        <v>1</v>
      </c>
      <c r="CR154" t="str">
        <f t="shared" si="165"/>
        <v>2023</v>
      </c>
    </row>
    <row r="155" spans="1:96" x14ac:dyDescent="0.3">
      <c r="A155" s="1">
        <v>154</v>
      </c>
      <c r="B155" s="1" t="s">
        <v>0</v>
      </c>
      <c r="C155" s="2" t="s">
        <v>61</v>
      </c>
      <c r="D155" s="3" t="str">
        <f t="shared" si="0"/>
        <v>NK Maribor-NK Bravo</v>
      </c>
      <c r="E155" s="4" t="s">
        <v>70</v>
      </c>
      <c r="F155" s="5">
        <v>0.6875</v>
      </c>
      <c r="G155" s="6" t="s">
        <v>16</v>
      </c>
      <c r="H155" s="6" t="s">
        <v>3</v>
      </c>
      <c r="I155" s="6" t="s">
        <v>71</v>
      </c>
      <c r="J155" s="1" t="str">
        <f t="shared" si="1"/>
        <v>2:1</v>
      </c>
      <c r="K155" s="1" t="str">
        <f t="shared" si="2"/>
        <v>2:0</v>
      </c>
      <c r="L155" s="1" t="str">
        <f t="shared" si="3"/>
        <v>2</v>
      </c>
      <c r="M155" s="1" t="str">
        <f t="shared" si="4"/>
        <v>1</v>
      </c>
      <c r="N155" s="1">
        <f t="shared" si="160"/>
        <v>3</v>
      </c>
      <c r="O155" s="1">
        <f t="shared" si="161"/>
        <v>1</v>
      </c>
      <c r="P155" s="1" t="str">
        <f t="shared" si="5"/>
        <v>2</v>
      </c>
      <c r="Q155" s="1" t="str">
        <f t="shared" si="6"/>
        <v>0</v>
      </c>
      <c r="R155" s="1">
        <v>3</v>
      </c>
      <c r="S155" s="1">
        <v>2</v>
      </c>
      <c r="T155" s="1">
        <v>1</v>
      </c>
      <c r="U155" s="1">
        <v>0</v>
      </c>
      <c r="V155" s="1" t="s">
        <v>59</v>
      </c>
      <c r="W155" s="1">
        <v>5</v>
      </c>
      <c r="X155" s="1">
        <v>7</v>
      </c>
      <c r="Y155" s="1" t="s">
        <v>49</v>
      </c>
      <c r="Z155" s="6" t="s">
        <v>7</v>
      </c>
      <c r="AA155" s="1">
        <v>3</v>
      </c>
      <c r="AB155" s="1">
        <v>1</v>
      </c>
      <c r="AC155" s="1">
        <v>1</v>
      </c>
      <c r="AD155" s="1">
        <v>1</v>
      </c>
      <c r="AE155" s="1" t="s">
        <v>72</v>
      </c>
      <c r="AF155" s="1">
        <v>0</v>
      </c>
      <c r="AG155" s="1">
        <v>4</v>
      </c>
      <c r="AH155" s="1" t="s">
        <v>35</v>
      </c>
      <c r="AI155" s="1" t="s">
        <v>35</v>
      </c>
      <c r="AJ155" s="1">
        <v>0</v>
      </c>
      <c r="AK155" s="1">
        <v>0</v>
      </c>
      <c r="AL155" s="1">
        <v>0</v>
      </c>
      <c r="AM155" s="7" t="s">
        <v>7</v>
      </c>
      <c r="AN155" s="1">
        <v>0</v>
      </c>
      <c r="AO155" s="1">
        <v>0</v>
      </c>
      <c r="AP155" s="1">
        <v>0</v>
      </c>
      <c r="AQ155" s="1">
        <v>0</v>
      </c>
      <c r="AR155" s="9">
        <v>0</v>
      </c>
      <c r="AS155" s="9">
        <v>0</v>
      </c>
      <c r="AT155" s="9">
        <v>0</v>
      </c>
      <c r="AU155" s="9">
        <v>0</v>
      </c>
      <c r="AV155" s="9">
        <v>0</v>
      </c>
      <c r="AW155" s="9">
        <v>0</v>
      </c>
      <c r="AX155" s="9">
        <v>0</v>
      </c>
      <c r="AY155" s="9">
        <v>0</v>
      </c>
      <c r="AZ155" s="10">
        <v>1</v>
      </c>
      <c r="BA155" s="10">
        <v>1</v>
      </c>
      <c r="BB155" s="10">
        <v>0</v>
      </c>
      <c r="BC155" s="10">
        <v>0</v>
      </c>
      <c r="BD155" s="10" t="s">
        <v>73</v>
      </c>
      <c r="BE155" s="10">
        <v>1</v>
      </c>
      <c r="BF155" s="10">
        <v>3</v>
      </c>
      <c r="BG155" s="11" t="s">
        <v>26</v>
      </c>
      <c r="BH155" s="11">
        <v>0</v>
      </c>
      <c r="BI155" s="10">
        <v>1</v>
      </c>
      <c r="BJ155" s="10">
        <v>0</v>
      </c>
      <c r="BK155" s="10">
        <v>1</v>
      </c>
      <c r="BL155" s="10">
        <v>0</v>
      </c>
      <c r="BM155" s="10" t="s">
        <v>74</v>
      </c>
      <c r="BN155" s="10">
        <v>0</v>
      </c>
      <c r="BO155" s="10">
        <v>1</v>
      </c>
      <c r="BP155" s="7" t="s">
        <v>26</v>
      </c>
      <c r="BQ155" s="7" t="s">
        <v>26</v>
      </c>
      <c r="BR155" s="7">
        <v>25.9</v>
      </c>
      <c r="BS155" s="7">
        <v>14</v>
      </c>
      <c r="BT155" s="7">
        <v>291000</v>
      </c>
      <c r="BU155" s="7">
        <v>9600000</v>
      </c>
      <c r="BV155" s="7">
        <v>825000</v>
      </c>
      <c r="BW155" s="7">
        <v>52</v>
      </c>
      <c r="BX155" s="7">
        <v>6920000</v>
      </c>
      <c r="BY155" s="7">
        <v>45</v>
      </c>
      <c r="BZ155" s="7">
        <v>6100000</v>
      </c>
      <c r="CA155" s="7">
        <v>90</v>
      </c>
      <c r="CB155" s="7">
        <v>23</v>
      </c>
      <c r="CC155" s="7">
        <v>4</v>
      </c>
      <c r="CD155" s="7">
        <v>276000</v>
      </c>
      <c r="CE155" s="7">
        <v>5800000</v>
      </c>
      <c r="CF155" s="7">
        <v>0</v>
      </c>
      <c r="CG155" s="7">
        <v>30</v>
      </c>
      <c r="CH155" s="7">
        <v>150000</v>
      </c>
      <c r="CI155" s="7">
        <v>33</v>
      </c>
      <c r="CJ155" s="7">
        <v>150000</v>
      </c>
      <c r="CK155" s="7">
        <v>56</v>
      </c>
      <c r="CL155" s="12" t="s">
        <v>868</v>
      </c>
      <c r="CM155" s="10" t="s">
        <v>861</v>
      </c>
      <c r="CN155">
        <v>1.81</v>
      </c>
      <c r="CO155">
        <f t="shared" si="162"/>
        <v>0.5524861878453039</v>
      </c>
      <c r="CP155" t="str">
        <f t="shared" si="163"/>
        <v>Home Win</v>
      </c>
      <c r="CQ155">
        <f t="shared" si="164"/>
        <v>1</v>
      </c>
      <c r="CR155" t="str">
        <f t="shared" si="165"/>
        <v>2023</v>
      </c>
    </row>
    <row r="156" spans="1:96" x14ac:dyDescent="0.3">
      <c r="A156" s="1">
        <v>155</v>
      </c>
      <c r="B156" s="1" t="s">
        <v>0</v>
      </c>
      <c r="C156" s="2" t="s">
        <v>61</v>
      </c>
      <c r="D156" s="3" t="str">
        <f t="shared" ref="D156:D157" si="185">CONCATENATE(G156, "-", H156)</f>
        <v>NK Maribor-NK Bravo</v>
      </c>
      <c r="E156" s="4" t="s">
        <v>70</v>
      </c>
      <c r="F156" s="5">
        <v>0.6875</v>
      </c>
      <c r="G156" s="6" t="s">
        <v>16</v>
      </c>
      <c r="H156" s="6" t="s">
        <v>3</v>
      </c>
      <c r="I156" s="6" t="s">
        <v>71</v>
      </c>
      <c r="J156" s="1" t="str">
        <f t="shared" ref="J156:J163" si="186">LEFT(I156, FIND(" (", I156) - 1)</f>
        <v>2:1</v>
      </c>
      <c r="K156" s="1" t="str">
        <f t="shared" ref="K156:K163" si="187">MID(I156, FIND("(", I156) + 1, FIND(")", I156) - FIND("(", I156) - 1)</f>
        <v>2:0</v>
      </c>
      <c r="L156" s="1" t="str">
        <f t="shared" ref="L156:L163" si="188">LEFT(J156, FIND(":", J156) - 1)</f>
        <v>2</v>
      </c>
      <c r="M156" s="1" t="str">
        <f t="shared" ref="M156:M163" si="189">RIGHT(J156, LEN(J156) - FIND(":", J156))</f>
        <v>1</v>
      </c>
      <c r="N156" s="1">
        <f t="shared" si="160"/>
        <v>3</v>
      </c>
      <c r="O156" s="1">
        <f t="shared" si="161"/>
        <v>1</v>
      </c>
      <c r="P156" s="1" t="str">
        <f t="shared" ref="P156:P163" si="190">LEFT(K156, FIND(":", K156) - 1)</f>
        <v>2</v>
      </c>
      <c r="Q156" s="1" t="str">
        <f t="shared" ref="Q156:Q163" si="191">RIGHT(K156, LEN(K156) - FIND(":", K156))</f>
        <v>0</v>
      </c>
      <c r="R156" s="1">
        <v>3</v>
      </c>
      <c r="S156" s="1">
        <v>2</v>
      </c>
      <c r="T156" s="1">
        <v>1</v>
      </c>
      <c r="U156" s="1">
        <v>0</v>
      </c>
      <c r="V156" s="1" t="s">
        <v>59</v>
      </c>
      <c r="W156" s="1">
        <v>5</v>
      </c>
      <c r="X156" s="1">
        <v>7</v>
      </c>
      <c r="Y156" s="1" t="s">
        <v>49</v>
      </c>
      <c r="Z156" s="6" t="s">
        <v>7</v>
      </c>
      <c r="AA156" s="1">
        <v>3</v>
      </c>
      <c r="AB156" s="1">
        <v>1</v>
      </c>
      <c r="AC156" s="1">
        <v>1</v>
      </c>
      <c r="AD156" s="1">
        <v>1</v>
      </c>
      <c r="AE156" s="1" t="s">
        <v>72</v>
      </c>
      <c r="AF156" s="1">
        <v>0</v>
      </c>
      <c r="AG156" s="1">
        <v>4</v>
      </c>
      <c r="AH156" s="1" t="s">
        <v>35</v>
      </c>
      <c r="AI156" s="1" t="s">
        <v>35</v>
      </c>
      <c r="AJ156" s="1">
        <v>0</v>
      </c>
      <c r="AK156" s="1">
        <v>0</v>
      </c>
      <c r="AL156" s="1">
        <v>0</v>
      </c>
      <c r="AM156" s="7" t="s">
        <v>7</v>
      </c>
      <c r="AN156" s="1">
        <v>0</v>
      </c>
      <c r="AO156" s="1">
        <v>0</v>
      </c>
      <c r="AP156" s="1">
        <v>0</v>
      </c>
      <c r="AQ156" s="1">
        <v>0</v>
      </c>
      <c r="AR156" s="9">
        <v>0</v>
      </c>
      <c r="AS156" s="9">
        <v>0</v>
      </c>
      <c r="AT156" s="9">
        <v>0</v>
      </c>
      <c r="AU156" s="9">
        <v>0</v>
      </c>
      <c r="AV156" s="9">
        <v>0</v>
      </c>
      <c r="AW156" s="9">
        <v>0</v>
      </c>
      <c r="AX156" s="9">
        <v>0</v>
      </c>
      <c r="AY156" s="9">
        <v>0</v>
      </c>
      <c r="AZ156" s="10">
        <v>1</v>
      </c>
      <c r="BA156" s="10">
        <v>1</v>
      </c>
      <c r="BB156" s="10">
        <v>0</v>
      </c>
      <c r="BC156" s="10">
        <v>0</v>
      </c>
      <c r="BD156" s="10" t="s">
        <v>73</v>
      </c>
      <c r="BE156" s="10">
        <v>1</v>
      </c>
      <c r="BF156" s="10">
        <v>3</v>
      </c>
      <c r="BG156" s="11" t="s">
        <v>26</v>
      </c>
      <c r="BH156" s="11">
        <v>0</v>
      </c>
      <c r="BI156" s="10">
        <v>1</v>
      </c>
      <c r="BJ156" s="10">
        <v>0</v>
      </c>
      <c r="BK156" s="10">
        <v>1</v>
      </c>
      <c r="BL156" s="10">
        <v>0</v>
      </c>
      <c r="BM156" s="10" t="s">
        <v>74</v>
      </c>
      <c r="BN156" s="10">
        <v>0</v>
      </c>
      <c r="BO156" s="10">
        <v>1</v>
      </c>
      <c r="BP156" s="7" t="s">
        <v>26</v>
      </c>
      <c r="BQ156" s="7" t="s">
        <v>26</v>
      </c>
      <c r="BR156" s="7">
        <v>25.9</v>
      </c>
      <c r="BS156" s="7">
        <v>14</v>
      </c>
      <c r="BT156" s="7">
        <v>291000</v>
      </c>
      <c r="BU156" s="7">
        <v>9600000</v>
      </c>
      <c r="BV156" s="7">
        <v>825000</v>
      </c>
      <c r="BW156" s="7">
        <v>52</v>
      </c>
      <c r="BX156" s="7">
        <v>6920000</v>
      </c>
      <c r="BY156" s="7">
        <v>45</v>
      </c>
      <c r="BZ156" s="7">
        <v>6100000</v>
      </c>
      <c r="CA156" s="7">
        <v>90</v>
      </c>
      <c r="CB156" s="7">
        <v>23</v>
      </c>
      <c r="CC156" s="7">
        <v>4</v>
      </c>
      <c r="CD156" s="7">
        <v>276000</v>
      </c>
      <c r="CE156" s="7">
        <v>5800000</v>
      </c>
      <c r="CF156" s="7">
        <v>0</v>
      </c>
      <c r="CG156" s="7">
        <v>30</v>
      </c>
      <c r="CH156" s="7">
        <v>150000</v>
      </c>
      <c r="CI156" s="7">
        <v>33</v>
      </c>
      <c r="CJ156" s="7">
        <v>150000</v>
      </c>
      <c r="CK156" s="7">
        <v>56</v>
      </c>
      <c r="CL156" s="12" t="s">
        <v>868</v>
      </c>
      <c r="CM156" s="10" t="s">
        <v>866</v>
      </c>
      <c r="CN156">
        <v>1.6</v>
      </c>
      <c r="CO156">
        <f t="shared" si="162"/>
        <v>0.625</v>
      </c>
      <c r="CP156" t="str">
        <f t="shared" si="163"/>
        <v>Home Win</v>
      </c>
      <c r="CQ156">
        <f t="shared" si="164"/>
        <v>1</v>
      </c>
      <c r="CR156" t="str">
        <f t="shared" si="165"/>
        <v>2023</v>
      </c>
    </row>
    <row r="157" spans="1:96" x14ac:dyDescent="0.3">
      <c r="A157" s="1">
        <v>156</v>
      </c>
      <c r="B157" s="1" t="s">
        <v>0</v>
      </c>
      <c r="C157" s="2" t="s">
        <v>61</v>
      </c>
      <c r="D157" s="3" t="str">
        <f t="shared" si="185"/>
        <v>NK Maribor-NK Bravo</v>
      </c>
      <c r="E157" s="4" t="s">
        <v>70</v>
      </c>
      <c r="F157" s="5">
        <v>0.6875</v>
      </c>
      <c r="G157" s="6" t="s">
        <v>16</v>
      </c>
      <c r="H157" s="6" t="s">
        <v>3</v>
      </c>
      <c r="I157" s="6" t="s">
        <v>71</v>
      </c>
      <c r="J157" s="1" t="str">
        <f t="shared" si="186"/>
        <v>2:1</v>
      </c>
      <c r="K157" s="1" t="str">
        <f t="shared" si="187"/>
        <v>2:0</v>
      </c>
      <c r="L157" s="1" t="str">
        <f t="shared" si="188"/>
        <v>2</v>
      </c>
      <c r="M157" s="1" t="str">
        <f t="shared" si="189"/>
        <v>1</v>
      </c>
      <c r="N157" s="1">
        <f t="shared" si="160"/>
        <v>3</v>
      </c>
      <c r="O157" s="1">
        <f t="shared" si="161"/>
        <v>1</v>
      </c>
      <c r="P157" s="1" t="str">
        <f t="shared" si="190"/>
        <v>2</v>
      </c>
      <c r="Q157" s="1" t="str">
        <f t="shared" si="191"/>
        <v>0</v>
      </c>
      <c r="R157" s="1">
        <v>3</v>
      </c>
      <c r="S157" s="1">
        <v>2</v>
      </c>
      <c r="T157" s="1">
        <v>1</v>
      </c>
      <c r="U157" s="1">
        <v>0</v>
      </c>
      <c r="V157" s="1" t="s">
        <v>59</v>
      </c>
      <c r="W157" s="1">
        <v>5</v>
      </c>
      <c r="X157" s="1">
        <v>7</v>
      </c>
      <c r="Y157" s="1" t="s">
        <v>49</v>
      </c>
      <c r="Z157" s="6" t="s">
        <v>7</v>
      </c>
      <c r="AA157" s="1">
        <v>3</v>
      </c>
      <c r="AB157" s="1">
        <v>1</v>
      </c>
      <c r="AC157" s="1">
        <v>1</v>
      </c>
      <c r="AD157" s="1">
        <v>1</v>
      </c>
      <c r="AE157" s="1" t="s">
        <v>72</v>
      </c>
      <c r="AF157" s="1">
        <v>0</v>
      </c>
      <c r="AG157" s="1">
        <v>4</v>
      </c>
      <c r="AH157" s="1" t="s">
        <v>35</v>
      </c>
      <c r="AI157" s="1" t="s">
        <v>35</v>
      </c>
      <c r="AJ157" s="1">
        <v>0</v>
      </c>
      <c r="AK157" s="1">
        <v>0</v>
      </c>
      <c r="AL157" s="1">
        <v>0</v>
      </c>
      <c r="AM157" s="7" t="s">
        <v>7</v>
      </c>
      <c r="AN157" s="1">
        <v>0</v>
      </c>
      <c r="AO157" s="1">
        <v>0</v>
      </c>
      <c r="AP157" s="1">
        <v>0</v>
      </c>
      <c r="AQ157" s="1">
        <v>0</v>
      </c>
      <c r="AR157" s="9">
        <v>0</v>
      </c>
      <c r="AS157" s="9">
        <v>0</v>
      </c>
      <c r="AT157" s="9">
        <v>0</v>
      </c>
      <c r="AU157" s="9">
        <v>0</v>
      </c>
      <c r="AV157" s="9">
        <v>0</v>
      </c>
      <c r="AW157" s="9">
        <v>0</v>
      </c>
      <c r="AX157" s="9">
        <v>0</v>
      </c>
      <c r="AY157" s="9">
        <v>0</v>
      </c>
      <c r="AZ157" s="10">
        <v>1</v>
      </c>
      <c r="BA157" s="10">
        <v>1</v>
      </c>
      <c r="BB157" s="10">
        <v>0</v>
      </c>
      <c r="BC157" s="10">
        <v>0</v>
      </c>
      <c r="BD157" s="10" t="s">
        <v>73</v>
      </c>
      <c r="BE157" s="10">
        <v>1</v>
      </c>
      <c r="BF157" s="10">
        <v>3</v>
      </c>
      <c r="BG157" s="11" t="s">
        <v>26</v>
      </c>
      <c r="BH157" s="11">
        <v>0</v>
      </c>
      <c r="BI157" s="10">
        <v>1</v>
      </c>
      <c r="BJ157" s="10">
        <v>0</v>
      </c>
      <c r="BK157" s="10">
        <v>1</v>
      </c>
      <c r="BL157" s="10">
        <v>0</v>
      </c>
      <c r="BM157" s="10" t="s">
        <v>74</v>
      </c>
      <c r="BN157" s="10">
        <v>0</v>
      </c>
      <c r="BO157" s="10">
        <v>1</v>
      </c>
      <c r="BP157" s="7" t="s">
        <v>26</v>
      </c>
      <c r="BQ157" s="7" t="s">
        <v>26</v>
      </c>
      <c r="BR157" s="7">
        <v>25.9</v>
      </c>
      <c r="BS157" s="7">
        <v>14</v>
      </c>
      <c r="BT157" s="7">
        <v>291000</v>
      </c>
      <c r="BU157" s="7">
        <v>9600000</v>
      </c>
      <c r="BV157" s="7">
        <v>825000</v>
      </c>
      <c r="BW157" s="7">
        <v>52</v>
      </c>
      <c r="BX157" s="7">
        <v>6920000</v>
      </c>
      <c r="BY157" s="7">
        <v>45</v>
      </c>
      <c r="BZ157" s="7">
        <v>6100000</v>
      </c>
      <c r="CA157" s="7">
        <v>90</v>
      </c>
      <c r="CB157" s="7">
        <v>23</v>
      </c>
      <c r="CC157" s="7">
        <v>4</v>
      </c>
      <c r="CD157" s="7">
        <v>276000</v>
      </c>
      <c r="CE157" s="7">
        <v>5800000</v>
      </c>
      <c r="CF157" s="7">
        <v>0</v>
      </c>
      <c r="CG157" s="7">
        <v>30</v>
      </c>
      <c r="CH157" s="7">
        <v>150000</v>
      </c>
      <c r="CI157" s="7">
        <v>33</v>
      </c>
      <c r="CJ157" s="7">
        <v>150000</v>
      </c>
      <c r="CK157" s="7">
        <v>56</v>
      </c>
      <c r="CL157" s="12" t="s">
        <v>868</v>
      </c>
      <c r="CM157" s="10" t="s">
        <v>867</v>
      </c>
      <c r="CN157">
        <v>1.5</v>
      </c>
      <c r="CO157">
        <f t="shared" si="162"/>
        <v>0.66666666666666663</v>
      </c>
      <c r="CP157" t="str">
        <f t="shared" si="163"/>
        <v>Home Win</v>
      </c>
      <c r="CQ157">
        <f t="shared" si="164"/>
        <v>1</v>
      </c>
      <c r="CR157" t="str">
        <f t="shared" si="165"/>
        <v>2023</v>
      </c>
    </row>
    <row r="158" spans="1:96" x14ac:dyDescent="0.3">
      <c r="A158" s="1">
        <v>157</v>
      </c>
      <c r="B158" s="1" t="s">
        <v>0</v>
      </c>
      <c r="C158" s="2" t="s">
        <v>61</v>
      </c>
      <c r="D158" s="3" t="str">
        <f t="shared" ref="D158:D160" si="192">CONCATENATE(G158,"-", H158)</f>
        <v>NK Maribor-NK Bravo</v>
      </c>
      <c r="E158" s="4" t="s">
        <v>70</v>
      </c>
      <c r="F158" s="5">
        <v>0.6875</v>
      </c>
      <c r="G158" s="6" t="s">
        <v>16</v>
      </c>
      <c r="H158" s="6" t="s">
        <v>3</v>
      </c>
      <c r="I158" s="6" t="s">
        <v>71</v>
      </c>
      <c r="J158" s="1" t="str">
        <f t="shared" si="186"/>
        <v>2:1</v>
      </c>
      <c r="K158" s="1" t="str">
        <f t="shared" si="187"/>
        <v>2:0</v>
      </c>
      <c r="L158" s="1" t="str">
        <f t="shared" si="188"/>
        <v>2</v>
      </c>
      <c r="M158" s="1" t="str">
        <f t="shared" si="189"/>
        <v>1</v>
      </c>
      <c r="N158" s="1">
        <f t="shared" si="160"/>
        <v>3</v>
      </c>
      <c r="O158" s="1">
        <f t="shared" si="161"/>
        <v>1</v>
      </c>
      <c r="P158" s="1" t="str">
        <f t="shared" si="190"/>
        <v>2</v>
      </c>
      <c r="Q158" s="1" t="str">
        <f t="shared" si="191"/>
        <v>0</v>
      </c>
      <c r="R158" s="1">
        <v>3</v>
      </c>
      <c r="S158" s="1">
        <v>2</v>
      </c>
      <c r="T158" s="1">
        <v>1</v>
      </c>
      <c r="U158" s="1">
        <v>0</v>
      </c>
      <c r="V158" s="1" t="s">
        <v>59</v>
      </c>
      <c r="W158" s="1">
        <v>5</v>
      </c>
      <c r="X158" s="1">
        <v>7</v>
      </c>
      <c r="Y158" s="1" t="s">
        <v>49</v>
      </c>
      <c r="Z158" s="6" t="s">
        <v>7</v>
      </c>
      <c r="AA158" s="1">
        <v>3</v>
      </c>
      <c r="AB158" s="1">
        <v>1</v>
      </c>
      <c r="AC158" s="1">
        <v>1</v>
      </c>
      <c r="AD158" s="1">
        <v>1</v>
      </c>
      <c r="AE158" s="1" t="s">
        <v>72</v>
      </c>
      <c r="AF158" s="1">
        <v>0</v>
      </c>
      <c r="AG158" s="1">
        <v>4</v>
      </c>
      <c r="AH158" s="1" t="s">
        <v>35</v>
      </c>
      <c r="AI158" s="1" t="s">
        <v>35</v>
      </c>
      <c r="AJ158" s="1">
        <v>0</v>
      </c>
      <c r="AK158" s="1">
        <v>0</v>
      </c>
      <c r="AL158" s="1">
        <v>0</v>
      </c>
      <c r="AM158" s="7" t="s">
        <v>7</v>
      </c>
      <c r="AN158" s="1">
        <v>0</v>
      </c>
      <c r="AO158" s="1">
        <v>0</v>
      </c>
      <c r="AP158" s="1">
        <v>0</v>
      </c>
      <c r="AQ158" s="1">
        <v>0</v>
      </c>
      <c r="AR158" s="9">
        <v>0</v>
      </c>
      <c r="AS158" s="9">
        <v>0</v>
      </c>
      <c r="AT158" s="9">
        <v>0</v>
      </c>
      <c r="AU158" s="9">
        <v>0</v>
      </c>
      <c r="AV158" s="9">
        <v>0</v>
      </c>
      <c r="AW158" s="9">
        <v>0</v>
      </c>
      <c r="AX158" s="9">
        <v>0</v>
      </c>
      <c r="AY158" s="9">
        <v>0</v>
      </c>
      <c r="AZ158" s="10">
        <v>1</v>
      </c>
      <c r="BA158" s="10">
        <v>1</v>
      </c>
      <c r="BB158" s="10">
        <v>0</v>
      </c>
      <c r="BC158" s="10">
        <v>0</v>
      </c>
      <c r="BD158" s="10" t="s">
        <v>73</v>
      </c>
      <c r="BE158" s="10">
        <v>1</v>
      </c>
      <c r="BF158" s="10">
        <v>3</v>
      </c>
      <c r="BG158" s="11" t="s">
        <v>26</v>
      </c>
      <c r="BH158" s="11">
        <v>0</v>
      </c>
      <c r="BI158" s="10">
        <v>1</v>
      </c>
      <c r="BJ158" s="10">
        <v>0</v>
      </c>
      <c r="BK158" s="10">
        <v>1</v>
      </c>
      <c r="BL158" s="10">
        <v>0</v>
      </c>
      <c r="BM158" s="10" t="s">
        <v>74</v>
      </c>
      <c r="BN158" s="10">
        <v>0</v>
      </c>
      <c r="BO158" s="10">
        <v>1</v>
      </c>
      <c r="BP158" s="7" t="s">
        <v>26</v>
      </c>
      <c r="BQ158" s="7" t="s">
        <v>26</v>
      </c>
      <c r="BR158" s="7">
        <v>25.9</v>
      </c>
      <c r="BS158" s="7">
        <v>14</v>
      </c>
      <c r="BT158" s="7">
        <v>291000</v>
      </c>
      <c r="BU158" s="7">
        <v>9600000</v>
      </c>
      <c r="BV158" s="7">
        <v>825000</v>
      </c>
      <c r="BW158" s="7">
        <v>52</v>
      </c>
      <c r="BX158" s="7">
        <v>6920000</v>
      </c>
      <c r="BY158" s="7">
        <v>45</v>
      </c>
      <c r="BZ158" s="7">
        <v>6100000</v>
      </c>
      <c r="CA158" s="7">
        <v>90</v>
      </c>
      <c r="CB158" s="7">
        <v>23</v>
      </c>
      <c r="CC158" s="7">
        <v>4</v>
      </c>
      <c r="CD158" s="7">
        <v>276000</v>
      </c>
      <c r="CE158" s="7">
        <v>5800000</v>
      </c>
      <c r="CF158" s="7">
        <v>0</v>
      </c>
      <c r="CG158" s="7">
        <v>30</v>
      </c>
      <c r="CH158" s="7">
        <v>150000</v>
      </c>
      <c r="CI158" s="7">
        <v>33</v>
      </c>
      <c r="CJ158" s="7">
        <v>150000</v>
      </c>
      <c r="CK158" s="7">
        <v>56</v>
      </c>
      <c r="CL158" s="12" t="s">
        <v>870</v>
      </c>
      <c r="CM158" s="10" t="s">
        <v>861</v>
      </c>
      <c r="CN158">
        <v>2.69</v>
      </c>
      <c r="CO158">
        <f t="shared" si="162"/>
        <v>0.37174721189591081</v>
      </c>
      <c r="CP158" t="str">
        <f t="shared" si="163"/>
        <v>Home Win</v>
      </c>
      <c r="CQ158">
        <f t="shared" si="164"/>
        <v>0</v>
      </c>
      <c r="CR158" t="str">
        <f t="shared" si="165"/>
        <v>2023</v>
      </c>
    </row>
    <row r="159" spans="1:96" x14ac:dyDescent="0.3">
      <c r="A159" s="1">
        <v>158</v>
      </c>
      <c r="B159" s="1" t="s">
        <v>0</v>
      </c>
      <c r="C159" s="2" t="s">
        <v>61</v>
      </c>
      <c r="D159" s="3" t="str">
        <f t="shared" si="192"/>
        <v>NK Maribor-NK Bravo</v>
      </c>
      <c r="E159" s="4" t="s">
        <v>70</v>
      </c>
      <c r="F159" s="5">
        <v>0.6875</v>
      </c>
      <c r="G159" s="6" t="s">
        <v>16</v>
      </c>
      <c r="H159" s="6" t="s">
        <v>3</v>
      </c>
      <c r="I159" s="6" t="s">
        <v>71</v>
      </c>
      <c r="J159" s="1" t="str">
        <f t="shared" si="186"/>
        <v>2:1</v>
      </c>
      <c r="K159" s="1" t="str">
        <f t="shared" si="187"/>
        <v>2:0</v>
      </c>
      <c r="L159" s="1" t="str">
        <f t="shared" si="188"/>
        <v>2</v>
      </c>
      <c r="M159" s="1" t="str">
        <f t="shared" si="189"/>
        <v>1</v>
      </c>
      <c r="N159" s="1">
        <f t="shared" si="160"/>
        <v>3</v>
      </c>
      <c r="O159" s="1">
        <f t="shared" si="161"/>
        <v>1</v>
      </c>
      <c r="P159" s="1" t="str">
        <f t="shared" si="190"/>
        <v>2</v>
      </c>
      <c r="Q159" s="1" t="str">
        <f t="shared" si="191"/>
        <v>0</v>
      </c>
      <c r="R159" s="1">
        <v>3</v>
      </c>
      <c r="S159" s="1">
        <v>2</v>
      </c>
      <c r="T159" s="1">
        <v>1</v>
      </c>
      <c r="U159" s="1">
        <v>0</v>
      </c>
      <c r="V159" s="1" t="s">
        <v>59</v>
      </c>
      <c r="W159" s="1">
        <v>5</v>
      </c>
      <c r="X159" s="1">
        <v>7</v>
      </c>
      <c r="Y159" s="1" t="s">
        <v>49</v>
      </c>
      <c r="Z159" s="6" t="s">
        <v>7</v>
      </c>
      <c r="AA159" s="1">
        <v>3</v>
      </c>
      <c r="AB159" s="1">
        <v>1</v>
      </c>
      <c r="AC159" s="1">
        <v>1</v>
      </c>
      <c r="AD159" s="1">
        <v>1</v>
      </c>
      <c r="AE159" s="1" t="s">
        <v>72</v>
      </c>
      <c r="AF159" s="1">
        <v>0</v>
      </c>
      <c r="AG159" s="1">
        <v>4</v>
      </c>
      <c r="AH159" s="1" t="s">
        <v>35</v>
      </c>
      <c r="AI159" s="1" t="s">
        <v>35</v>
      </c>
      <c r="AJ159" s="1">
        <v>0</v>
      </c>
      <c r="AK159" s="1">
        <v>0</v>
      </c>
      <c r="AL159" s="1">
        <v>0</v>
      </c>
      <c r="AM159" s="7" t="s">
        <v>7</v>
      </c>
      <c r="AN159" s="1">
        <v>0</v>
      </c>
      <c r="AO159" s="1">
        <v>0</v>
      </c>
      <c r="AP159" s="1">
        <v>0</v>
      </c>
      <c r="AQ159" s="1">
        <v>0</v>
      </c>
      <c r="AR159" s="9">
        <v>0</v>
      </c>
      <c r="AS159" s="9">
        <v>0</v>
      </c>
      <c r="AT159" s="9">
        <v>0</v>
      </c>
      <c r="AU159" s="9">
        <v>0</v>
      </c>
      <c r="AV159" s="9">
        <v>0</v>
      </c>
      <c r="AW159" s="9">
        <v>0</v>
      </c>
      <c r="AX159" s="9">
        <v>0</v>
      </c>
      <c r="AY159" s="9">
        <v>0</v>
      </c>
      <c r="AZ159" s="10">
        <v>1</v>
      </c>
      <c r="BA159" s="10">
        <v>1</v>
      </c>
      <c r="BB159" s="10">
        <v>0</v>
      </c>
      <c r="BC159" s="10">
        <v>0</v>
      </c>
      <c r="BD159" s="10" t="s">
        <v>73</v>
      </c>
      <c r="BE159" s="10">
        <v>1</v>
      </c>
      <c r="BF159" s="10">
        <v>3</v>
      </c>
      <c r="BG159" s="11" t="s">
        <v>26</v>
      </c>
      <c r="BH159" s="11">
        <v>0</v>
      </c>
      <c r="BI159" s="10">
        <v>1</v>
      </c>
      <c r="BJ159" s="10">
        <v>0</v>
      </c>
      <c r="BK159" s="10">
        <v>1</v>
      </c>
      <c r="BL159" s="10">
        <v>0</v>
      </c>
      <c r="BM159" s="10" t="s">
        <v>74</v>
      </c>
      <c r="BN159" s="10">
        <v>0</v>
      </c>
      <c r="BO159" s="10">
        <v>1</v>
      </c>
      <c r="BP159" s="7" t="s">
        <v>26</v>
      </c>
      <c r="BQ159" s="7" t="s">
        <v>26</v>
      </c>
      <c r="BR159" s="7">
        <v>25.9</v>
      </c>
      <c r="BS159" s="7">
        <v>14</v>
      </c>
      <c r="BT159" s="7">
        <v>291000</v>
      </c>
      <c r="BU159" s="7">
        <v>9600000</v>
      </c>
      <c r="BV159" s="7">
        <v>825000</v>
      </c>
      <c r="BW159" s="7">
        <v>52</v>
      </c>
      <c r="BX159" s="7">
        <v>6920000</v>
      </c>
      <c r="BY159" s="7">
        <v>45</v>
      </c>
      <c r="BZ159" s="7">
        <v>6100000</v>
      </c>
      <c r="CA159" s="7">
        <v>90</v>
      </c>
      <c r="CB159" s="7">
        <v>23</v>
      </c>
      <c r="CC159" s="7">
        <v>4</v>
      </c>
      <c r="CD159" s="7">
        <v>276000</v>
      </c>
      <c r="CE159" s="7">
        <v>5800000</v>
      </c>
      <c r="CF159" s="7">
        <v>0</v>
      </c>
      <c r="CG159" s="7">
        <v>30</v>
      </c>
      <c r="CH159" s="7">
        <v>150000</v>
      </c>
      <c r="CI159" s="7">
        <v>33</v>
      </c>
      <c r="CJ159" s="7">
        <v>150000</v>
      </c>
      <c r="CK159" s="7">
        <v>56</v>
      </c>
      <c r="CL159" s="2" t="s">
        <v>870</v>
      </c>
      <c r="CM159" s="10" t="s">
        <v>866</v>
      </c>
      <c r="CN159">
        <v>4.07</v>
      </c>
      <c r="CO159">
        <f t="shared" si="162"/>
        <v>0.24570024570024568</v>
      </c>
      <c r="CP159" t="str">
        <f t="shared" si="163"/>
        <v>Home Win</v>
      </c>
      <c r="CQ159">
        <f t="shared" si="164"/>
        <v>0</v>
      </c>
      <c r="CR159" t="str">
        <f t="shared" si="165"/>
        <v>2023</v>
      </c>
    </row>
    <row r="160" spans="1:96" x14ac:dyDescent="0.3">
      <c r="A160" s="1">
        <v>159</v>
      </c>
      <c r="B160" s="1" t="s">
        <v>0</v>
      </c>
      <c r="C160" s="2" t="s">
        <v>61</v>
      </c>
      <c r="D160" s="3" t="str">
        <f t="shared" si="192"/>
        <v>NK Maribor-NK Bravo</v>
      </c>
      <c r="E160" s="4" t="s">
        <v>70</v>
      </c>
      <c r="F160" s="5">
        <v>0.6875</v>
      </c>
      <c r="G160" s="6" t="s">
        <v>16</v>
      </c>
      <c r="H160" s="6" t="s">
        <v>3</v>
      </c>
      <c r="I160" s="6" t="s">
        <v>71</v>
      </c>
      <c r="J160" s="1" t="str">
        <f t="shared" si="186"/>
        <v>2:1</v>
      </c>
      <c r="K160" s="1" t="str">
        <f t="shared" si="187"/>
        <v>2:0</v>
      </c>
      <c r="L160" s="1" t="str">
        <f t="shared" si="188"/>
        <v>2</v>
      </c>
      <c r="M160" s="1" t="str">
        <f t="shared" si="189"/>
        <v>1</v>
      </c>
      <c r="N160" s="1">
        <f t="shared" si="160"/>
        <v>3</v>
      </c>
      <c r="O160" s="1">
        <f t="shared" si="161"/>
        <v>1</v>
      </c>
      <c r="P160" s="1" t="str">
        <f t="shared" si="190"/>
        <v>2</v>
      </c>
      <c r="Q160" s="1" t="str">
        <f t="shared" si="191"/>
        <v>0</v>
      </c>
      <c r="R160" s="1">
        <v>3</v>
      </c>
      <c r="S160" s="1">
        <v>2</v>
      </c>
      <c r="T160" s="1">
        <v>1</v>
      </c>
      <c r="U160" s="1">
        <v>0</v>
      </c>
      <c r="V160" s="1" t="s">
        <v>59</v>
      </c>
      <c r="W160" s="1">
        <v>5</v>
      </c>
      <c r="X160" s="1">
        <v>7</v>
      </c>
      <c r="Y160" s="1" t="s">
        <v>49</v>
      </c>
      <c r="Z160" s="6" t="s">
        <v>7</v>
      </c>
      <c r="AA160" s="1">
        <v>3</v>
      </c>
      <c r="AB160" s="1">
        <v>1</v>
      </c>
      <c r="AC160" s="1">
        <v>1</v>
      </c>
      <c r="AD160" s="1">
        <v>1</v>
      </c>
      <c r="AE160" s="1" t="s">
        <v>72</v>
      </c>
      <c r="AF160" s="1">
        <v>0</v>
      </c>
      <c r="AG160" s="1">
        <v>4</v>
      </c>
      <c r="AH160" s="1" t="s">
        <v>35</v>
      </c>
      <c r="AI160" s="1" t="s">
        <v>35</v>
      </c>
      <c r="AJ160" s="1">
        <v>0</v>
      </c>
      <c r="AK160" s="1">
        <v>0</v>
      </c>
      <c r="AL160" s="1">
        <v>0</v>
      </c>
      <c r="AM160" s="7" t="s">
        <v>7</v>
      </c>
      <c r="AN160" s="1">
        <v>0</v>
      </c>
      <c r="AO160" s="1">
        <v>0</v>
      </c>
      <c r="AP160" s="1">
        <v>0</v>
      </c>
      <c r="AQ160" s="1">
        <v>0</v>
      </c>
      <c r="AR160" s="9">
        <v>0</v>
      </c>
      <c r="AS160" s="9">
        <v>0</v>
      </c>
      <c r="AT160" s="9">
        <v>0</v>
      </c>
      <c r="AU160" s="9">
        <v>0</v>
      </c>
      <c r="AV160" s="9">
        <v>0</v>
      </c>
      <c r="AW160" s="9">
        <v>0</v>
      </c>
      <c r="AX160" s="9">
        <v>0</v>
      </c>
      <c r="AY160" s="9">
        <v>0</v>
      </c>
      <c r="AZ160" s="10">
        <v>1</v>
      </c>
      <c r="BA160" s="10">
        <v>1</v>
      </c>
      <c r="BB160" s="10">
        <v>0</v>
      </c>
      <c r="BC160" s="10">
        <v>0</v>
      </c>
      <c r="BD160" s="10" t="s">
        <v>73</v>
      </c>
      <c r="BE160" s="10">
        <v>1</v>
      </c>
      <c r="BF160" s="10">
        <v>3</v>
      </c>
      <c r="BG160" s="11" t="s">
        <v>26</v>
      </c>
      <c r="BH160" s="11">
        <v>0</v>
      </c>
      <c r="BI160" s="10">
        <v>1</v>
      </c>
      <c r="BJ160" s="10">
        <v>0</v>
      </c>
      <c r="BK160" s="10">
        <v>1</v>
      </c>
      <c r="BL160" s="10">
        <v>0</v>
      </c>
      <c r="BM160" s="10" t="s">
        <v>74</v>
      </c>
      <c r="BN160" s="10">
        <v>0</v>
      </c>
      <c r="BO160" s="10">
        <v>1</v>
      </c>
      <c r="BP160" s="7" t="s">
        <v>26</v>
      </c>
      <c r="BQ160" s="7" t="s">
        <v>26</v>
      </c>
      <c r="BR160" s="7">
        <v>25.9</v>
      </c>
      <c r="BS160" s="7">
        <v>14</v>
      </c>
      <c r="BT160" s="7">
        <v>291000</v>
      </c>
      <c r="BU160" s="7">
        <v>9600000</v>
      </c>
      <c r="BV160" s="7">
        <v>825000</v>
      </c>
      <c r="BW160" s="7">
        <v>52</v>
      </c>
      <c r="BX160" s="7">
        <v>6920000</v>
      </c>
      <c r="BY160" s="7">
        <v>45</v>
      </c>
      <c r="BZ160" s="7">
        <v>6100000</v>
      </c>
      <c r="CA160" s="7">
        <v>90</v>
      </c>
      <c r="CB160" s="7">
        <v>23</v>
      </c>
      <c r="CC160" s="7">
        <v>4</v>
      </c>
      <c r="CD160" s="7">
        <v>276000</v>
      </c>
      <c r="CE160" s="7">
        <v>5800000</v>
      </c>
      <c r="CF160" s="7">
        <v>0</v>
      </c>
      <c r="CG160" s="7">
        <v>30</v>
      </c>
      <c r="CH160" s="7">
        <v>150000</v>
      </c>
      <c r="CI160" s="7">
        <v>33</v>
      </c>
      <c r="CJ160" s="7">
        <v>150000</v>
      </c>
      <c r="CK160" s="7">
        <v>56</v>
      </c>
      <c r="CL160" s="12" t="s">
        <v>870</v>
      </c>
      <c r="CM160" s="10" t="s">
        <v>867</v>
      </c>
      <c r="CN160">
        <v>3.7</v>
      </c>
      <c r="CO160">
        <f t="shared" si="162"/>
        <v>0.27027027027027023</v>
      </c>
      <c r="CP160" t="str">
        <f t="shared" si="163"/>
        <v>Home Win</v>
      </c>
      <c r="CQ160">
        <f t="shared" si="164"/>
        <v>0</v>
      </c>
      <c r="CR160" t="str">
        <f t="shared" si="165"/>
        <v>2023</v>
      </c>
    </row>
    <row r="161" spans="1:96" x14ac:dyDescent="0.3">
      <c r="A161" s="1">
        <v>160</v>
      </c>
      <c r="B161" s="1" t="s">
        <v>0</v>
      </c>
      <c r="C161" s="2" t="s">
        <v>61</v>
      </c>
      <c r="D161" s="3" t="str">
        <f t="shared" ref="D161:D163" si="193">CONCATENATE(G161, "-", H161)</f>
        <v>NK Maribor-NK Bravo</v>
      </c>
      <c r="E161" s="40" t="s">
        <v>70</v>
      </c>
      <c r="F161" s="5">
        <v>0.6875</v>
      </c>
      <c r="G161" s="6" t="s">
        <v>16</v>
      </c>
      <c r="H161" s="6" t="s">
        <v>3</v>
      </c>
      <c r="I161" s="6" t="s">
        <v>71</v>
      </c>
      <c r="J161" s="1" t="str">
        <f t="shared" si="186"/>
        <v>2:1</v>
      </c>
      <c r="K161" s="1" t="str">
        <f t="shared" si="187"/>
        <v>2:0</v>
      </c>
      <c r="L161" s="1" t="str">
        <f t="shared" si="188"/>
        <v>2</v>
      </c>
      <c r="M161" s="1" t="str">
        <f t="shared" si="189"/>
        <v>1</v>
      </c>
      <c r="N161" s="1">
        <f t="shared" si="160"/>
        <v>3</v>
      </c>
      <c r="O161" s="1">
        <f t="shared" si="161"/>
        <v>1</v>
      </c>
      <c r="P161" s="1" t="str">
        <f t="shared" si="190"/>
        <v>2</v>
      </c>
      <c r="Q161" s="1" t="str">
        <f t="shared" si="191"/>
        <v>0</v>
      </c>
      <c r="R161" s="1">
        <v>3</v>
      </c>
      <c r="S161" s="1">
        <v>2</v>
      </c>
      <c r="T161" s="1">
        <v>1</v>
      </c>
      <c r="U161" s="1">
        <v>0</v>
      </c>
      <c r="V161" s="1" t="s">
        <v>59</v>
      </c>
      <c r="W161" s="1">
        <v>5</v>
      </c>
      <c r="X161" s="1">
        <v>7</v>
      </c>
      <c r="Y161" s="1" t="s">
        <v>49</v>
      </c>
      <c r="Z161" s="6" t="s">
        <v>7</v>
      </c>
      <c r="AA161" s="1">
        <v>3</v>
      </c>
      <c r="AB161" s="1">
        <v>1</v>
      </c>
      <c r="AC161" s="1">
        <v>1</v>
      </c>
      <c r="AD161" s="1">
        <v>1</v>
      </c>
      <c r="AE161" s="1" t="s">
        <v>72</v>
      </c>
      <c r="AF161" s="1">
        <v>0</v>
      </c>
      <c r="AG161" s="1">
        <v>4</v>
      </c>
      <c r="AH161" s="1" t="s">
        <v>35</v>
      </c>
      <c r="AI161" s="1" t="s">
        <v>35</v>
      </c>
      <c r="AJ161" s="1">
        <v>0</v>
      </c>
      <c r="AK161" s="1">
        <v>0</v>
      </c>
      <c r="AL161" s="1">
        <v>0</v>
      </c>
      <c r="AM161" s="7" t="s">
        <v>7</v>
      </c>
      <c r="AN161" s="1">
        <v>0</v>
      </c>
      <c r="AO161" s="1">
        <v>0</v>
      </c>
      <c r="AP161" s="1">
        <v>0</v>
      </c>
      <c r="AQ161" s="1">
        <v>0</v>
      </c>
      <c r="AR161" s="9">
        <v>0</v>
      </c>
      <c r="AS161" s="9">
        <v>0</v>
      </c>
      <c r="AT161" s="9">
        <v>0</v>
      </c>
      <c r="AU161" s="9">
        <v>0</v>
      </c>
      <c r="AV161" s="9">
        <v>0</v>
      </c>
      <c r="AW161" s="9">
        <v>0</v>
      </c>
      <c r="AX161" s="9">
        <v>0</v>
      </c>
      <c r="AY161" s="9">
        <v>0</v>
      </c>
      <c r="AZ161" s="10">
        <v>1</v>
      </c>
      <c r="BA161" s="10">
        <v>1</v>
      </c>
      <c r="BB161" s="10">
        <v>0</v>
      </c>
      <c r="BC161" s="10">
        <v>0</v>
      </c>
      <c r="BD161" s="10" t="s">
        <v>73</v>
      </c>
      <c r="BE161" s="10">
        <v>1</v>
      </c>
      <c r="BF161" s="10">
        <v>3</v>
      </c>
      <c r="BG161" s="11" t="s">
        <v>26</v>
      </c>
      <c r="BH161" s="11">
        <v>0</v>
      </c>
      <c r="BI161" s="10">
        <v>1</v>
      </c>
      <c r="BJ161" s="10">
        <v>0</v>
      </c>
      <c r="BK161" s="10">
        <v>1</v>
      </c>
      <c r="BL161" s="10">
        <v>0</v>
      </c>
      <c r="BM161" s="10" t="s">
        <v>74</v>
      </c>
      <c r="BN161" s="10">
        <v>0</v>
      </c>
      <c r="BO161" s="10">
        <v>1</v>
      </c>
      <c r="BP161" s="7" t="s">
        <v>26</v>
      </c>
      <c r="BQ161" s="7" t="s">
        <v>26</v>
      </c>
      <c r="BR161" s="7">
        <v>25.9</v>
      </c>
      <c r="BS161" s="7">
        <v>14</v>
      </c>
      <c r="BT161" s="7">
        <v>291000</v>
      </c>
      <c r="BU161" s="7">
        <v>9600000</v>
      </c>
      <c r="BV161" s="7">
        <v>825000</v>
      </c>
      <c r="BW161" s="7">
        <v>52</v>
      </c>
      <c r="BX161" s="7">
        <v>6920000</v>
      </c>
      <c r="BY161" s="7">
        <v>45</v>
      </c>
      <c r="BZ161" s="7">
        <v>6100000</v>
      </c>
      <c r="CA161" s="7">
        <v>90</v>
      </c>
      <c r="CB161" s="7">
        <v>23</v>
      </c>
      <c r="CC161" s="7">
        <v>4</v>
      </c>
      <c r="CD161" s="7">
        <v>276000</v>
      </c>
      <c r="CE161" s="7">
        <v>5800000</v>
      </c>
      <c r="CF161" s="7">
        <v>0</v>
      </c>
      <c r="CG161" s="7">
        <v>30</v>
      </c>
      <c r="CH161" s="7">
        <v>150000</v>
      </c>
      <c r="CI161" s="7">
        <v>33</v>
      </c>
      <c r="CJ161" s="7">
        <v>150000</v>
      </c>
      <c r="CK161" s="7">
        <v>56</v>
      </c>
      <c r="CL161" s="12" t="s">
        <v>871</v>
      </c>
      <c r="CM161" s="10" t="s">
        <v>861</v>
      </c>
      <c r="CN161">
        <v>4</v>
      </c>
      <c r="CO161">
        <f t="shared" si="162"/>
        <v>0.25</v>
      </c>
      <c r="CP161" t="str">
        <f t="shared" si="163"/>
        <v>Home Win</v>
      </c>
      <c r="CQ161">
        <f t="shared" si="164"/>
        <v>0</v>
      </c>
      <c r="CR161" t="str">
        <f t="shared" si="165"/>
        <v>2023</v>
      </c>
    </row>
    <row r="162" spans="1:96" x14ac:dyDescent="0.3">
      <c r="A162" s="1">
        <v>161</v>
      </c>
      <c r="B162" s="1" t="s">
        <v>0</v>
      </c>
      <c r="C162" s="2" t="s">
        <v>61</v>
      </c>
      <c r="D162" s="3" t="str">
        <f t="shared" si="193"/>
        <v>NK Maribor-NK Bravo</v>
      </c>
      <c r="E162" s="40" t="s">
        <v>70</v>
      </c>
      <c r="F162" s="5">
        <v>0.6875</v>
      </c>
      <c r="G162" s="6" t="s">
        <v>16</v>
      </c>
      <c r="H162" s="6" t="s">
        <v>3</v>
      </c>
      <c r="I162" s="6" t="s">
        <v>71</v>
      </c>
      <c r="J162" s="1" t="str">
        <f t="shared" si="186"/>
        <v>2:1</v>
      </c>
      <c r="K162" s="1" t="str">
        <f t="shared" si="187"/>
        <v>2:0</v>
      </c>
      <c r="L162" s="1" t="str">
        <f t="shared" si="188"/>
        <v>2</v>
      </c>
      <c r="M162" s="1" t="str">
        <f t="shared" si="189"/>
        <v>1</v>
      </c>
      <c r="N162" s="1">
        <f t="shared" si="160"/>
        <v>3</v>
      </c>
      <c r="O162" s="1">
        <f t="shared" si="161"/>
        <v>1</v>
      </c>
      <c r="P162" s="1" t="str">
        <f t="shared" si="190"/>
        <v>2</v>
      </c>
      <c r="Q162" s="1" t="str">
        <f t="shared" si="191"/>
        <v>0</v>
      </c>
      <c r="R162" s="1">
        <v>3</v>
      </c>
      <c r="S162" s="1">
        <v>2</v>
      </c>
      <c r="T162" s="1">
        <v>1</v>
      </c>
      <c r="U162" s="1">
        <v>0</v>
      </c>
      <c r="V162" s="1" t="s">
        <v>59</v>
      </c>
      <c r="W162" s="1">
        <v>5</v>
      </c>
      <c r="X162" s="1">
        <v>7</v>
      </c>
      <c r="Y162" s="1" t="s">
        <v>49</v>
      </c>
      <c r="Z162" s="6" t="s">
        <v>7</v>
      </c>
      <c r="AA162" s="1">
        <v>3</v>
      </c>
      <c r="AB162" s="1">
        <v>1</v>
      </c>
      <c r="AC162" s="1">
        <v>1</v>
      </c>
      <c r="AD162" s="1">
        <v>1</v>
      </c>
      <c r="AE162" s="1" t="s">
        <v>72</v>
      </c>
      <c r="AF162" s="1">
        <v>0</v>
      </c>
      <c r="AG162" s="1">
        <v>4</v>
      </c>
      <c r="AH162" s="1" t="s">
        <v>35</v>
      </c>
      <c r="AI162" s="1" t="s">
        <v>35</v>
      </c>
      <c r="AJ162" s="1">
        <v>0</v>
      </c>
      <c r="AK162" s="1">
        <v>0</v>
      </c>
      <c r="AL162" s="1">
        <v>0</v>
      </c>
      <c r="AM162" s="7" t="s">
        <v>7</v>
      </c>
      <c r="AN162" s="1">
        <v>0</v>
      </c>
      <c r="AO162" s="1">
        <v>0</v>
      </c>
      <c r="AP162" s="1">
        <v>0</v>
      </c>
      <c r="AQ162" s="1">
        <v>0</v>
      </c>
      <c r="AR162" s="9">
        <v>0</v>
      </c>
      <c r="AS162" s="9">
        <v>0</v>
      </c>
      <c r="AT162" s="9">
        <v>0</v>
      </c>
      <c r="AU162" s="9">
        <v>0</v>
      </c>
      <c r="AV162" s="9">
        <v>0</v>
      </c>
      <c r="AW162" s="9">
        <v>0</v>
      </c>
      <c r="AX162" s="9">
        <v>0</v>
      </c>
      <c r="AY162" s="9">
        <v>0</v>
      </c>
      <c r="AZ162" s="10">
        <v>1</v>
      </c>
      <c r="BA162" s="10">
        <v>1</v>
      </c>
      <c r="BB162" s="10">
        <v>0</v>
      </c>
      <c r="BC162" s="10">
        <v>0</v>
      </c>
      <c r="BD162" s="10" t="s">
        <v>73</v>
      </c>
      <c r="BE162" s="10">
        <v>1</v>
      </c>
      <c r="BF162" s="10">
        <v>3</v>
      </c>
      <c r="BG162" s="11" t="s">
        <v>26</v>
      </c>
      <c r="BH162" s="11">
        <v>0</v>
      </c>
      <c r="BI162" s="10">
        <v>1</v>
      </c>
      <c r="BJ162" s="10">
        <v>0</v>
      </c>
      <c r="BK162" s="10">
        <v>1</v>
      </c>
      <c r="BL162" s="10">
        <v>0</v>
      </c>
      <c r="BM162" s="10" t="s">
        <v>74</v>
      </c>
      <c r="BN162" s="10">
        <v>0</v>
      </c>
      <c r="BO162" s="10">
        <v>1</v>
      </c>
      <c r="BP162" s="7" t="s">
        <v>26</v>
      </c>
      <c r="BQ162" s="7" t="s">
        <v>26</v>
      </c>
      <c r="BR162" s="7">
        <v>25.9</v>
      </c>
      <c r="BS162" s="7">
        <v>14</v>
      </c>
      <c r="BT162" s="7">
        <v>291000</v>
      </c>
      <c r="BU162" s="7">
        <v>9600000</v>
      </c>
      <c r="BV162" s="7">
        <v>825000</v>
      </c>
      <c r="BW162" s="7">
        <v>52</v>
      </c>
      <c r="BX162" s="7">
        <v>6920000</v>
      </c>
      <c r="BY162" s="7">
        <v>45</v>
      </c>
      <c r="BZ162" s="7">
        <v>6100000</v>
      </c>
      <c r="CA162" s="7">
        <v>90</v>
      </c>
      <c r="CB162" s="7">
        <v>23</v>
      </c>
      <c r="CC162" s="7">
        <v>4</v>
      </c>
      <c r="CD162" s="7">
        <v>276000</v>
      </c>
      <c r="CE162" s="7">
        <v>5800000</v>
      </c>
      <c r="CF162" s="7">
        <v>0</v>
      </c>
      <c r="CG162" s="7">
        <v>30</v>
      </c>
      <c r="CH162" s="7">
        <v>150000</v>
      </c>
      <c r="CI162" s="7">
        <v>33</v>
      </c>
      <c r="CJ162" s="7">
        <v>150000</v>
      </c>
      <c r="CK162" s="7">
        <v>56</v>
      </c>
      <c r="CL162" s="12" t="s">
        <v>871</v>
      </c>
      <c r="CM162" s="10" t="s">
        <v>866</v>
      </c>
      <c r="CN162">
        <v>5.34</v>
      </c>
      <c r="CO162">
        <f t="shared" si="162"/>
        <v>0.18726591760299627</v>
      </c>
      <c r="CP162" t="str">
        <f t="shared" si="163"/>
        <v>Home Win</v>
      </c>
      <c r="CQ162">
        <f t="shared" si="164"/>
        <v>0</v>
      </c>
      <c r="CR162" t="str">
        <f t="shared" si="165"/>
        <v>2023</v>
      </c>
    </row>
    <row r="163" spans="1:96" x14ac:dyDescent="0.3">
      <c r="A163" s="1">
        <v>162</v>
      </c>
      <c r="B163" s="1" t="s">
        <v>0</v>
      </c>
      <c r="C163" s="2" t="s">
        <v>61</v>
      </c>
      <c r="D163" s="3" t="str">
        <f t="shared" si="193"/>
        <v>NK Maribor-NK Bravo</v>
      </c>
      <c r="E163" s="40" t="s">
        <v>70</v>
      </c>
      <c r="F163" s="5">
        <v>0.6875</v>
      </c>
      <c r="G163" s="6" t="s">
        <v>16</v>
      </c>
      <c r="H163" s="6" t="s">
        <v>3</v>
      </c>
      <c r="I163" s="6" t="s">
        <v>71</v>
      </c>
      <c r="J163" s="1" t="str">
        <f t="shared" si="186"/>
        <v>2:1</v>
      </c>
      <c r="K163" s="1" t="str">
        <f t="shared" si="187"/>
        <v>2:0</v>
      </c>
      <c r="L163" s="1" t="str">
        <f t="shared" si="188"/>
        <v>2</v>
      </c>
      <c r="M163" s="1" t="str">
        <f t="shared" si="189"/>
        <v>1</v>
      </c>
      <c r="N163" s="1">
        <f t="shared" si="160"/>
        <v>3</v>
      </c>
      <c r="O163" s="1">
        <f t="shared" si="161"/>
        <v>1</v>
      </c>
      <c r="P163" s="1" t="str">
        <f t="shared" si="190"/>
        <v>2</v>
      </c>
      <c r="Q163" s="1" t="str">
        <f t="shared" si="191"/>
        <v>0</v>
      </c>
      <c r="R163" s="1">
        <v>3</v>
      </c>
      <c r="S163" s="1">
        <v>2</v>
      </c>
      <c r="T163" s="1">
        <v>1</v>
      </c>
      <c r="U163" s="1">
        <v>0</v>
      </c>
      <c r="V163" s="1" t="s">
        <v>59</v>
      </c>
      <c r="W163" s="1">
        <v>5</v>
      </c>
      <c r="X163" s="1">
        <v>7</v>
      </c>
      <c r="Y163" s="1" t="s">
        <v>49</v>
      </c>
      <c r="Z163" s="6" t="s">
        <v>7</v>
      </c>
      <c r="AA163" s="1">
        <v>3</v>
      </c>
      <c r="AB163" s="1">
        <v>1</v>
      </c>
      <c r="AC163" s="1">
        <v>1</v>
      </c>
      <c r="AD163" s="1">
        <v>1</v>
      </c>
      <c r="AE163" s="1" t="s">
        <v>72</v>
      </c>
      <c r="AF163" s="1">
        <v>0</v>
      </c>
      <c r="AG163" s="1">
        <v>4</v>
      </c>
      <c r="AH163" s="1" t="s">
        <v>35</v>
      </c>
      <c r="AI163" s="1" t="s">
        <v>35</v>
      </c>
      <c r="AJ163" s="1">
        <v>0</v>
      </c>
      <c r="AK163" s="1">
        <v>0</v>
      </c>
      <c r="AL163" s="1">
        <v>0</v>
      </c>
      <c r="AM163" s="7" t="s">
        <v>7</v>
      </c>
      <c r="AN163" s="1">
        <v>0</v>
      </c>
      <c r="AO163" s="1">
        <v>0</v>
      </c>
      <c r="AP163" s="1">
        <v>0</v>
      </c>
      <c r="AQ163" s="1">
        <v>0</v>
      </c>
      <c r="AR163" s="9">
        <v>0</v>
      </c>
      <c r="AS163" s="9">
        <v>0</v>
      </c>
      <c r="AT163" s="9">
        <v>0</v>
      </c>
      <c r="AU163" s="9">
        <v>0</v>
      </c>
      <c r="AV163" s="9">
        <v>0</v>
      </c>
      <c r="AW163" s="9">
        <v>0</v>
      </c>
      <c r="AX163" s="9">
        <v>0</v>
      </c>
      <c r="AY163" s="9">
        <v>0</v>
      </c>
      <c r="AZ163" s="10">
        <v>1</v>
      </c>
      <c r="BA163" s="10">
        <v>1</v>
      </c>
      <c r="BB163" s="10">
        <v>0</v>
      </c>
      <c r="BC163" s="10">
        <v>0</v>
      </c>
      <c r="BD163" s="10" t="s">
        <v>73</v>
      </c>
      <c r="BE163" s="10">
        <v>1</v>
      </c>
      <c r="BF163" s="10">
        <v>3</v>
      </c>
      <c r="BG163" s="11" t="s">
        <v>26</v>
      </c>
      <c r="BH163" s="11">
        <v>0</v>
      </c>
      <c r="BI163" s="10">
        <v>1</v>
      </c>
      <c r="BJ163" s="10">
        <v>0</v>
      </c>
      <c r="BK163" s="10">
        <v>1</v>
      </c>
      <c r="BL163" s="10">
        <v>0</v>
      </c>
      <c r="BM163" s="10" t="s">
        <v>74</v>
      </c>
      <c r="BN163" s="10">
        <v>0</v>
      </c>
      <c r="BO163" s="10">
        <v>1</v>
      </c>
      <c r="BP163" s="7" t="s">
        <v>26</v>
      </c>
      <c r="BQ163" s="7" t="s">
        <v>26</v>
      </c>
      <c r="BR163" s="7">
        <v>25.9</v>
      </c>
      <c r="BS163" s="7">
        <v>14</v>
      </c>
      <c r="BT163" s="7">
        <v>291000</v>
      </c>
      <c r="BU163" s="7">
        <v>9600000</v>
      </c>
      <c r="BV163" s="7">
        <v>825000</v>
      </c>
      <c r="BW163" s="7">
        <v>52</v>
      </c>
      <c r="BX163" s="7">
        <v>6920000</v>
      </c>
      <c r="BY163" s="7">
        <v>45</v>
      </c>
      <c r="BZ163" s="7">
        <v>6100000</v>
      </c>
      <c r="CA163" s="7">
        <v>90</v>
      </c>
      <c r="CB163" s="7">
        <v>23</v>
      </c>
      <c r="CC163" s="7">
        <v>4</v>
      </c>
      <c r="CD163" s="7">
        <v>276000</v>
      </c>
      <c r="CE163" s="7">
        <v>5800000</v>
      </c>
      <c r="CF163" s="7">
        <v>0</v>
      </c>
      <c r="CG163" s="7">
        <v>30</v>
      </c>
      <c r="CH163" s="7">
        <v>150000</v>
      </c>
      <c r="CI163" s="7">
        <v>33</v>
      </c>
      <c r="CJ163" s="7">
        <v>150000</v>
      </c>
      <c r="CK163" s="7">
        <v>56</v>
      </c>
      <c r="CL163" s="12" t="s">
        <v>871</v>
      </c>
      <c r="CM163" s="10" t="s">
        <v>867</v>
      </c>
      <c r="CN163">
        <v>5.8</v>
      </c>
      <c r="CO163">
        <f t="shared" si="162"/>
        <v>0.17241379310344829</v>
      </c>
      <c r="CP163" t="str">
        <f t="shared" si="163"/>
        <v>Home Win</v>
      </c>
      <c r="CQ163">
        <f t="shared" si="164"/>
        <v>0</v>
      </c>
      <c r="CR163" t="str">
        <f t="shared" si="165"/>
        <v>2023</v>
      </c>
    </row>
    <row r="164" spans="1:96" x14ac:dyDescent="0.3">
      <c r="A164" s="1">
        <v>163</v>
      </c>
      <c r="B164" s="1" t="s">
        <v>0</v>
      </c>
      <c r="C164" s="2" t="s">
        <v>61</v>
      </c>
      <c r="D164" s="3" t="str">
        <f t="shared" si="0"/>
        <v>NK Celje-NK Rogaška</v>
      </c>
      <c r="E164" s="4" t="s">
        <v>70</v>
      </c>
      <c r="F164" s="5">
        <v>0.80208333333333337</v>
      </c>
      <c r="G164" s="6" t="s">
        <v>19</v>
      </c>
      <c r="H164" s="6" t="s">
        <v>4</v>
      </c>
      <c r="I164" s="6" t="s">
        <v>75</v>
      </c>
      <c r="J164" s="1" t="str">
        <f t="shared" si="1"/>
        <v>2:0</v>
      </c>
      <c r="K164" s="1" t="str">
        <f t="shared" si="2"/>
        <v>0:0</v>
      </c>
      <c r="L164" s="1" t="str">
        <f t="shared" si="3"/>
        <v>2</v>
      </c>
      <c r="M164" s="1" t="str">
        <f t="shared" si="4"/>
        <v>0</v>
      </c>
      <c r="N164" s="1">
        <f t="shared" si="160"/>
        <v>2</v>
      </c>
      <c r="O164" s="1">
        <f t="shared" si="161"/>
        <v>2</v>
      </c>
      <c r="P164" s="1" t="str">
        <f t="shared" si="5"/>
        <v>0</v>
      </c>
      <c r="Q164" s="1" t="str">
        <f t="shared" si="6"/>
        <v>0</v>
      </c>
      <c r="R164" s="1">
        <v>3</v>
      </c>
      <c r="S164" s="1">
        <v>2</v>
      </c>
      <c r="T164" s="1">
        <v>1</v>
      </c>
      <c r="U164" s="1">
        <v>0</v>
      </c>
      <c r="V164" s="1" t="s">
        <v>76</v>
      </c>
      <c r="W164" s="1">
        <v>7</v>
      </c>
      <c r="X164" s="1">
        <v>7</v>
      </c>
      <c r="Y164" s="1" t="s">
        <v>77</v>
      </c>
      <c r="Z164" s="6" t="s">
        <v>25</v>
      </c>
      <c r="AA164" s="1">
        <v>3</v>
      </c>
      <c r="AB164" s="1">
        <v>0</v>
      </c>
      <c r="AC164" s="1">
        <v>0</v>
      </c>
      <c r="AD164" s="1">
        <v>3</v>
      </c>
      <c r="AE164" s="1" t="s">
        <v>78</v>
      </c>
      <c r="AF164" s="1">
        <v>-8</v>
      </c>
      <c r="AG164" s="1">
        <v>0</v>
      </c>
      <c r="AH164" s="1" t="s">
        <v>26</v>
      </c>
      <c r="AI164" s="1" t="s">
        <v>77</v>
      </c>
      <c r="AJ164" s="1">
        <v>0</v>
      </c>
      <c r="AK164" s="1">
        <v>0</v>
      </c>
      <c r="AL164" s="1">
        <v>0</v>
      </c>
      <c r="AM164" s="7" t="s">
        <v>7</v>
      </c>
      <c r="AN164" s="1">
        <v>0</v>
      </c>
      <c r="AO164" s="1">
        <v>0</v>
      </c>
      <c r="AP164" s="1">
        <v>0</v>
      </c>
      <c r="AQ164" s="1">
        <v>0</v>
      </c>
      <c r="AR164" s="9">
        <v>0</v>
      </c>
      <c r="AS164" s="9">
        <v>0</v>
      </c>
      <c r="AT164" s="9">
        <v>0</v>
      </c>
      <c r="AU164" s="9">
        <v>0</v>
      </c>
      <c r="AV164" s="9">
        <v>0</v>
      </c>
      <c r="AW164" s="9">
        <v>0</v>
      </c>
      <c r="AX164" s="9">
        <v>0</v>
      </c>
      <c r="AY164" s="9">
        <v>0</v>
      </c>
      <c r="AZ164" s="10">
        <v>1</v>
      </c>
      <c r="BA164" s="10">
        <v>1</v>
      </c>
      <c r="BB164" s="10">
        <v>0</v>
      </c>
      <c r="BC164" s="10">
        <v>0</v>
      </c>
      <c r="BD164" s="10" t="s">
        <v>59</v>
      </c>
      <c r="BE164" s="10">
        <v>5</v>
      </c>
      <c r="BF164" s="10">
        <v>3</v>
      </c>
      <c r="BG164" s="11" t="s">
        <v>49</v>
      </c>
      <c r="BH164" s="11">
        <v>0</v>
      </c>
      <c r="BI164" s="10">
        <v>2</v>
      </c>
      <c r="BJ164" s="10">
        <v>0</v>
      </c>
      <c r="BK164" s="10">
        <v>0</v>
      </c>
      <c r="BL164" s="10">
        <v>2</v>
      </c>
      <c r="BM164" s="10" t="s">
        <v>44</v>
      </c>
      <c r="BN164" s="10">
        <v>-7</v>
      </c>
      <c r="BO164" s="10">
        <v>0</v>
      </c>
      <c r="BP164" s="7" t="s">
        <v>7</v>
      </c>
      <c r="BQ164" s="7" t="s">
        <v>45</v>
      </c>
      <c r="BR164" s="7">
        <v>26.4</v>
      </c>
      <c r="BS164" s="7">
        <v>10</v>
      </c>
      <c r="BT164" s="7">
        <v>371000</v>
      </c>
      <c r="BU164" s="7">
        <v>10400000</v>
      </c>
      <c r="BV164" s="7">
        <v>650000</v>
      </c>
      <c r="BW164" s="7">
        <v>53</v>
      </c>
      <c r="BX164" s="7">
        <v>2650000</v>
      </c>
      <c r="BY164" s="7">
        <v>58</v>
      </c>
      <c r="BZ164" s="7">
        <v>2000000</v>
      </c>
      <c r="CA164" s="7">
        <v>76</v>
      </c>
      <c r="CB164" s="7">
        <v>237</v>
      </c>
      <c r="CC164" s="7">
        <v>13</v>
      </c>
      <c r="CD164" s="7">
        <v>148000</v>
      </c>
      <c r="CE164" s="7">
        <v>3700000</v>
      </c>
      <c r="CF164" s="7">
        <v>0</v>
      </c>
      <c r="CG164" s="7">
        <v>46</v>
      </c>
      <c r="CH164" s="7">
        <v>400000</v>
      </c>
      <c r="CI164" s="7">
        <v>42</v>
      </c>
      <c r="CJ164" s="7">
        <v>400000</v>
      </c>
      <c r="CK164" s="7">
        <v>72</v>
      </c>
      <c r="CL164" s="12" t="s">
        <v>868</v>
      </c>
      <c r="CM164" s="10" t="s">
        <v>861</v>
      </c>
      <c r="CN164">
        <v>1.56</v>
      </c>
      <c r="CO164">
        <f t="shared" si="162"/>
        <v>0.64102564102564097</v>
      </c>
      <c r="CP164" t="str">
        <f t="shared" si="163"/>
        <v>Home Win</v>
      </c>
      <c r="CQ164">
        <f t="shared" si="164"/>
        <v>1</v>
      </c>
      <c r="CR164" t="str">
        <f t="shared" si="165"/>
        <v>2023</v>
      </c>
    </row>
    <row r="165" spans="1:96" x14ac:dyDescent="0.3">
      <c r="A165" s="1">
        <v>164</v>
      </c>
      <c r="B165" s="1" t="s">
        <v>0</v>
      </c>
      <c r="C165" s="2" t="s">
        <v>61</v>
      </c>
      <c r="D165" s="3" t="str">
        <f t="shared" ref="D165:D166" si="194">CONCATENATE(G165, "-", H165)</f>
        <v>NK Celje-NK Rogaška</v>
      </c>
      <c r="E165" s="4" t="s">
        <v>70</v>
      </c>
      <c r="F165" s="5">
        <v>0.80208333333333337</v>
      </c>
      <c r="G165" s="6" t="s">
        <v>19</v>
      </c>
      <c r="H165" s="6" t="s">
        <v>4</v>
      </c>
      <c r="I165" s="6" t="s">
        <v>75</v>
      </c>
      <c r="J165" s="1" t="str">
        <f t="shared" ref="J165:J172" si="195">LEFT(I165, FIND(" (", I165) - 1)</f>
        <v>2:0</v>
      </c>
      <c r="K165" s="1" t="str">
        <f t="shared" ref="K165:K172" si="196">MID(I165, FIND("(", I165) + 1, FIND(")", I165) - FIND("(", I165) - 1)</f>
        <v>0:0</v>
      </c>
      <c r="L165" s="1" t="str">
        <f t="shared" ref="L165:L172" si="197">LEFT(J165, FIND(":", J165) - 1)</f>
        <v>2</v>
      </c>
      <c r="M165" s="1" t="str">
        <f t="shared" ref="M165:M172" si="198">RIGHT(J165, LEN(J165) - FIND(":", J165))</f>
        <v>0</v>
      </c>
      <c r="N165" s="1">
        <f t="shared" si="160"/>
        <v>2</v>
      </c>
      <c r="O165" s="1">
        <f t="shared" si="161"/>
        <v>2</v>
      </c>
      <c r="P165" s="1" t="str">
        <f t="shared" ref="P165:P172" si="199">LEFT(K165, FIND(":", K165) - 1)</f>
        <v>0</v>
      </c>
      <c r="Q165" s="1" t="str">
        <f t="shared" ref="Q165:Q172" si="200">RIGHT(K165, LEN(K165) - FIND(":", K165))</f>
        <v>0</v>
      </c>
      <c r="R165" s="1">
        <v>3</v>
      </c>
      <c r="S165" s="1">
        <v>2</v>
      </c>
      <c r="T165" s="1">
        <v>1</v>
      </c>
      <c r="U165" s="1">
        <v>0</v>
      </c>
      <c r="V165" s="1" t="s">
        <v>76</v>
      </c>
      <c r="W165" s="1">
        <v>7</v>
      </c>
      <c r="X165" s="1">
        <v>7</v>
      </c>
      <c r="Y165" s="1" t="s">
        <v>77</v>
      </c>
      <c r="Z165" s="6" t="s">
        <v>25</v>
      </c>
      <c r="AA165" s="1">
        <v>3</v>
      </c>
      <c r="AB165" s="1">
        <v>0</v>
      </c>
      <c r="AC165" s="1">
        <v>0</v>
      </c>
      <c r="AD165" s="1">
        <v>3</v>
      </c>
      <c r="AE165" s="1" t="s">
        <v>78</v>
      </c>
      <c r="AF165" s="1">
        <v>-8</v>
      </c>
      <c r="AG165" s="1">
        <v>0</v>
      </c>
      <c r="AH165" s="1" t="s">
        <v>26</v>
      </c>
      <c r="AI165" s="1" t="s">
        <v>77</v>
      </c>
      <c r="AJ165" s="1">
        <v>0</v>
      </c>
      <c r="AK165" s="1">
        <v>0</v>
      </c>
      <c r="AL165" s="1">
        <v>0</v>
      </c>
      <c r="AM165" s="7" t="s">
        <v>7</v>
      </c>
      <c r="AN165" s="1">
        <v>0</v>
      </c>
      <c r="AO165" s="1">
        <v>0</v>
      </c>
      <c r="AP165" s="1">
        <v>0</v>
      </c>
      <c r="AQ165" s="1">
        <v>0</v>
      </c>
      <c r="AR165" s="9">
        <v>0</v>
      </c>
      <c r="AS165" s="9">
        <v>0</v>
      </c>
      <c r="AT165" s="9">
        <v>0</v>
      </c>
      <c r="AU165" s="9">
        <v>0</v>
      </c>
      <c r="AV165" s="9">
        <v>0</v>
      </c>
      <c r="AW165" s="9">
        <v>0</v>
      </c>
      <c r="AX165" s="9">
        <v>0</v>
      </c>
      <c r="AY165" s="9">
        <v>0</v>
      </c>
      <c r="AZ165" s="10">
        <v>1</v>
      </c>
      <c r="BA165" s="10">
        <v>1</v>
      </c>
      <c r="BB165" s="10">
        <v>0</v>
      </c>
      <c r="BC165" s="10">
        <v>0</v>
      </c>
      <c r="BD165" s="10" t="s">
        <v>59</v>
      </c>
      <c r="BE165" s="10">
        <v>5</v>
      </c>
      <c r="BF165" s="10">
        <v>3</v>
      </c>
      <c r="BG165" s="11" t="s">
        <v>49</v>
      </c>
      <c r="BH165" s="11">
        <v>0</v>
      </c>
      <c r="BI165" s="10">
        <v>2</v>
      </c>
      <c r="BJ165" s="10">
        <v>0</v>
      </c>
      <c r="BK165" s="10">
        <v>0</v>
      </c>
      <c r="BL165" s="10">
        <v>2</v>
      </c>
      <c r="BM165" s="10" t="s">
        <v>44</v>
      </c>
      <c r="BN165" s="10">
        <v>-7</v>
      </c>
      <c r="BO165" s="10">
        <v>0</v>
      </c>
      <c r="BP165" s="7" t="s">
        <v>7</v>
      </c>
      <c r="BQ165" s="7" t="s">
        <v>45</v>
      </c>
      <c r="BR165" s="7">
        <v>26.4</v>
      </c>
      <c r="BS165" s="7">
        <v>10</v>
      </c>
      <c r="BT165" s="7">
        <v>371000</v>
      </c>
      <c r="BU165" s="7">
        <v>10400000</v>
      </c>
      <c r="BV165" s="7">
        <v>650000</v>
      </c>
      <c r="BW165" s="7">
        <v>53</v>
      </c>
      <c r="BX165" s="7">
        <v>2650000</v>
      </c>
      <c r="BY165" s="7">
        <v>58</v>
      </c>
      <c r="BZ165" s="7">
        <v>2000000</v>
      </c>
      <c r="CA165" s="7">
        <v>76</v>
      </c>
      <c r="CB165" s="7">
        <v>237</v>
      </c>
      <c r="CC165" s="7">
        <v>13</v>
      </c>
      <c r="CD165" s="7">
        <v>148000</v>
      </c>
      <c r="CE165" s="7">
        <v>3700000</v>
      </c>
      <c r="CF165" s="7">
        <v>0</v>
      </c>
      <c r="CG165" s="7">
        <v>46</v>
      </c>
      <c r="CH165" s="7">
        <v>400000</v>
      </c>
      <c r="CI165" s="7">
        <v>42</v>
      </c>
      <c r="CJ165" s="7">
        <v>400000</v>
      </c>
      <c r="CK165" s="7">
        <v>72</v>
      </c>
      <c r="CL165" s="12" t="s">
        <v>868</v>
      </c>
      <c r="CM165" s="10" t="s">
        <v>866</v>
      </c>
      <c r="CN165">
        <v>1.44</v>
      </c>
      <c r="CO165">
        <f t="shared" si="162"/>
        <v>0.69444444444444442</v>
      </c>
      <c r="CP165" t="str">
        <f t="shared" si="163"/>
        <v>Home Win</v>
      </c>
      <c r="CQ165">
        <f t="shared" si="164"/>
        <v>1</v>
      </c>
      <c r="CR165" t="str">
        <f t="shared" si="165"/>
        <v>2023</v>
      </c>
    </row>
    <row r="166" spans="1:96" x14ac:dyDescent="0.3">
      <c r="A166" s="1">
        <v>165</v>
      </c>
      <c r="B166" s="1" t="s">
        <v>0</v>
      </c>
      <c r="C166" s="2" t="s">
        <v>61</v>
      </c>
      <c r="D166" s="3" t="str">
        <f t="shared" si="194"/>
        <v>NK Celje-NK Rogaška</v>
      </c>
      <c r="E166" s="4" t="s">
        <v>70</v>
      </c>
      <c r="F166" s="5">
        <v>0.80208333333333337</v>
      </c>
      <c r="G166" s="6" t="s">
        <v>19</v>
      </c>
      <c r="H166" s="6" t="s">
        <v>4</v>
      </c>
      <c r="I166" s="6" t="s">
        <v>75</v>
      </c>
      <c r="J166" s="1" t="str">
        <f t="shared" si="195"/>
        <v>2:0</v>
      </c>
      <c r="K166" s="1" t="str">
        <f t="shared" si="196"/>
        <v>0:0</v>
      </c>
      <c r="L166" s="1" t="str">
        <f t="shared" si="197"/>
        <v>2</v>
      </c>
      <c r="M166" s="1" t="str">
        <f t="shared" si="198"/>
        <v>0</v>
      </c>
      <c r="N166" s="1">
        <f t="shared" si="160"/>
        <v>2</v>
      </c>
      <c r="O166" s="1">
        <f t="shared" si="161"/>
        <v>2</v>
      </c>
      <c r="P166" s="1" t="str">
        <f t="shared" si="199"/>
        <v>0</v>
      </c>
      <c r="Q166" s="1" t="str">
        <f t="shared" si="200"/>
        <v>0</v>
      </c>
      <c r="R166" s="1">
        <v>3</v>
      </c>
      <c r="S166" s="1">
        <v>2</v>
      </c>
      <c r="T166" s="1">
        <v>1</v>
      </c>
      <c r="U166" s="1">
        <v>0</v>
      </c>
      <c r="V166" s="1" t="s">
        <v>76</v>
      </c>
      <c r="W166" s="1">
        <v>7</v>
      </c>
      <c r="X166" s="1">
        <v>7</v>
      </c>
      <c r="Y166" s="1" t="s">
        <v>77</v>
      </c>
      <c r="Z166" s="6" t="s">
        <v>25</v>
      </c>
      <c r="AA166" s="1">
        <v>3</v>
      </c>
      <c r="AB166" s="1">
        <v>0</v>
      </c>
      <c r="AC166" s="1">
        <v>0</v>
      </c>
      <c r="AD166" s="1">
        <v>3</v>
      </c>
      <c r="AE166" s="1" t="s">
        <v>78</v>
      </c>
      <c r="AF166" s="1">
        <v>-8</v>
      </c>
      <c r="AG166" s="1">
        <v>0</v>
      </c>
      <c r="AH166" s="1" t="s">
        <v>26</v>
      </c>
      <c r="AI166" s="1" t="s">
        <v>77</v>
      </c>
      <c r="AJ166" s="1">
        <v>0</v>
      </c>
      <c r="AK166" s="1">
        <v>0</v>
      </c>
      <c r="AL166" s="1">
        <v>0</v>
      </c>
      <c r="AM166" s="7" t="s">
        <v>7</v>
      </c>
      <c r="AN166" s="1">
        <v>0</v>
      </c>
      <c r="AO166" s="1">
        <v>0</v>
      </c>
      <c r="AP166" s="1">
        <v>0</v>
      </c>
      <c r="AQ166" s="1">
        <v>0</v>
      </c>
      <c r="AR166" s="9">
        <v>0</v>
      </c>
      <c r="AS166" s="9">
        <v>0</v>
      </c>
      <c r="AT166" s="9">
        <v>0</v>
      </c>
      <c r="AU166" s="9">
        <v>0</v>
      </c>
      <c r="AV166" s="9">
        <v>0</v>
      </c>
      <c r="AW166" s="9">
        <v>0</v>
      </c>
      <c r="AX166" s="9">
        <v>0</v>
      </c>
      <c r="AY166" s="9">
        <v>0</v>
      </c>
      <c r="AZ166" s="10">
        <v>1</v>
      </c>
      <c r="BA166" s="10">
        <v>1</v>
      </c>
      <c r="BB166" s="10">
        <v>0</v>
      </c>
      <c r="BC166" s="10">
        <v>0</v>
      </c>
      <c r="BD166" s="10" t="s">
        <v>59</v>
      </c>
      <c r="BE166" s="10">
        <v>5</v>
      </c>
      <c r="BF166" s="10">
        <v>3</v>
      </c>
      <c r="BG166" s="11" t="s">
        <v>49</v>
      </c>
      <c r="BH166" s="11">
        <v>0</v>
      </c>
      <c r="BI166" s="10">
        <v>2</v>
      </c>
      <c r="BJ166" s="10">
        <v>0</v>
      </c>
      <c r="BK166" s="10">
        <v>0</v>
      </c>
      <c r="BL166" s="10">
        <v>2</v>
      </c>
      <c r="BM166" s="10" t="s">
        <v>44</v>
      </c>
      <c r="BN166" s="10">
        <v>-7</v>
      </c>
      <c r="BO166" s="10">
        <v>0</v>
      </c>
      <c r="BP166" s="7" t="s">
        <v>7</v>
      </c>
      <c r="BQ166" s="7" t="s">
        <v>45</v>
      </c>
      <c r="BR166" s="7">
        <v>26.4</v>
      </c>
      <c r="BS166" s="7">
        <v>10</v>
      </c>
      <c r="BT166" s="7">
        <v>371000</v>
      </c>
      <c r="BU166" s="7">
        <v>10400000</v>
      </c>
      <c r="BV166" s="7">
        <v>650000</v>
      </c>
      <c r="BW166" s="7">
        <v>53</v>
      </c>
      <c r="BX166" s="7">
        <v>2650000</v>
      </c>
      <c r="BY166" s="7">
        <v>58</v>
      </c>
      <c r="BZ166" s="7">
        <v>2000000</v>
      </c>
      <c r="CA166" s="7">
        <v>76</v>
      </c>
      <c r="CB166" s="7">
        <v>237</v>
      </c>
      <c r="CC166" s="7">
        <v>13</v>
      </c>
      <c r="CD166" s="7">
        <v>148000</v>
      </c>
      <c r="CE166" s="7">
        <v>3700000</v>
      </c>
      <c r="CF166" s="7">
        <v>0</v>
      </c>
      <c r="CG166" s="7">
        <v>46</v>
      </c>
      <c r="CH166" s="7">
        <v>400000</v>
      </c>
      <c r="CI166" s="7">
        <v>42</v>
      </c>
      <c r="CJ166" s="7">
        <v>400000</v>
      </c>
      <c r="CK166" s="7">
        <v>72</v>
      </c>
      <c r="CL166" s="12" t="s">
        <v>868</v>
      </c>
      <c r="CM166" s="10" t="s">
        <v>867</v>
      </c>
      <c r="CN166">
        <v>1.33</v>
      </c>
      <c r="CO166">
        <f t="shared" si="162"/>
        <v>0.75187969924812026</v>
      </c>
      <c r="CP166" t="str">
        <f t="shared" si="163"/>
        <v>Home Win</v>
      </c>
      <c r="CQ166">
        <f t="shared" si="164"/>
        <v>1</v>
      </c>
      <c r="CR166" t="str">
        <f t="shared" si="165"/>
        <v>2023</v>
      </c>
    </row>
    <row r="167" spans="1:96" x14ac:dyDescent="0.3">
      <c r="A167" s="1">
        <v>166</v>
      </c>
      <c r="B167" s="1" t="s">
        <v>0</v>
      </c>
      <c r="C167" s="2" t="s">
        <v>61</v>
      </c>
      <c r="D167" s="3" t="str">
        <f t="shared" ref="D167:D169" si="201">CONCATENATE(G167,"-", H167)</f>
        <v>NK Celje-NK Rogaška</v>
      </c>
      <c r="E167" s="4" t="s">
        <v>70</v>
      </c>
      <c r="F167" s="5">
        <v>0.80208333333333337</v>
      </c>
      <c r="G167" s="6" t="s">
        <v>19</v>
      </c>
      <c r="H167" s="6" t="s">
        <v>4</v>
      </c>
      <c r="I167" s="6" t="s">
        <v>75</v>
      </c>
      <c r="J167" s="1" t="str">
        <f t="shared" si="195"/>
        <v>2:0</v>
      </c>
      <c r="K167" s="1" t="str">
        <f t="shared" si="196"/>
        <v>0:0</v>
      </c>
      <c r="L167" s="1" t="str">
        <f t="shared" si="197"/>
        <v>2</v>
      </c>
      <c r="M167" s="1" t="str">
        <f t="shared" si="198"/>
        <v>0</v>
      </c>
      <c r="N167" s="1">
        <f t="shared" si="160"/>
        <v>2</v>
      </c>
      <c r="O167" s="1">
        <f t="shared" si="161"/>
        <v>2</v>
      </c>
      <c r="P167" s="1" t="str">
        <f t="shared" si="199"/>
        <v>0</v>
      </c>
      <c r="Q167" s="1" t="str">
        <f t="shared" si="200"/>
        <v>0</v>
      </c>
      <c r="R167" s="1">
        <v>3</v>
      </c>
      <c r="S167" s="1">
        <v>2</v>
      </c>
      <c r="T167" s="1">
        <v>1</v>
      </c>
      <c r="U167" s="1">
        <v>0</v>
      </c>
      <c r="V167" s="1" t="s">
        <v>76</v>
      </c>
      <c r="W167" s="1">
        <v>7</v>
      </c>
      <c r="X167" s="1">
        <v>7</v>
      </c>
      <c r="Y167" s="1" t="s">
        <v>77</v>
      </c>
      <c r="Z167" s="6" t="s">
        <v>25</v>
      </c>
      <c r="AA167" s="1">
        <v>3</v>
      </c>
      <c r="AB167" s="1">
        <v>0</v>
      </c>
      <c r="AC167" s="1">
        <v>0</v>
      </c>
      <c r="AD167" s="1">
        <v>3</v>
      </c>
      <c r="AE167" s="1" t="s">
        <v>78</v>
      </c>
      <c r="AF167" s="1">
        <v>-8</v>
      </c>
      <c r="AG167" s="1">
        <v>0</v>
      </c>
      <c r="AH167" s="1" t="s">
        <v>26</v>
      </c>
      <c r="AI167" s="1" t="s">
        <v>77</v>
      </c>
      <c r="AJ167" s="1">
        <v>0</v>
      </c>
      <c r="AK167" s="1">
        <v>0</v>
      </c>
      <c r="AL167" s="1">
        <v>0</v>
      </c>
      <c r="AM167" s="7" t="s">
        <v>7</v>
      </c>
      <c r="AN167" s="1">
        <v>0</v>
      </c>
      <c r="AO167" s="1">
        <v>0</v>
      </c>
      <c r="AP167" s="1">
        <v>0</v>
      </c>
      <c r="AQ167" s="1">
        <v>0</v>
      </c>
      <c r="AR167" s="9">
        <v>0</v>
      </c>
      <c r="AS167" s="9">
        <v>0</v>
      </c>
      <c r="AT167" s="9">
        <v>0</v>
      </c>
      <c r="AU167" s="9">
        <v>0</v>
      </c>
      <c r="AV167" s="9">
        <v>0</v>
      </c>
      <c r="AW167" s="9">
        <v>0</v>
      </c>
      <c r="AX167" s="9">
        <v>0</v>
      </c>
      <c r="AY167" s="9">
        <v>0</v>
      </c>
      <c r="AZ167" s="10">
        <v>1</v>
      </c>
      <c r="BA167" s="10">
        <v>1</v>
      </c>
      <c r="BB167" s="10">
        <v>0</v>
      </c>
      <c r="BC167" s="10">
        <v>0</v>
      </c>
      <c r="BD167" s="10" t="s">
        <v>59</v>
      </c>
      <c r="BE167" s="10">
        <v>5</v>
      </c>
      <c r="BF167" s="10">
        <v>3</v>
      </c>
      <c r="BG167" s="11" t="s">
        <v>49</v>
      </c>
      <c r="BH167" s="11">
        <v>0</v>
      </c>
      <c r="BI167" s="10">
        <v>2</v>
      </c>
      <c r="BJ167" s="10">
        <v>0</v>
      </c>
      <c r="BK167" s="10">
        <v>0</v>
      </c>
      <c r="BL167" s="10">
        <v>2</v>
      </c>
      <c r="BM167" s="10" t="s">
        <v>44</v>
      </c>
      <c r="BN167" s="10">
        <v>-7</v>
      </c>
      <c r="BO167" s="10">
        <v>0</v>
      </c>
      <c r="BP167" s="7" t="s">
        <v>7</v>
      </c>
      <c r="BQ167" s="7" t="s">
        <v>45</v>
      </c>
      <c r="BR167" s="7">
        <v>26.4</v>
      </c>
      <c r="BS167" s="7">
        <v>10</v>
      </c>
      <c r="BT167" s="7">
        <v>371000</v>
      </c>
      <c r="BU167" s="7">
        <v>10400000</v>
      </c>
      <c r="BV167" s="7">
        <v>650000</v>
      </c>
      <c r="BW167" s="7">
        <v>53</v>
      </c>
      <c r="BX167" s="7">
        <v>2650000</v>
      </c>
      <c r="BY167" s="7">
        <v>58</v>
      </c>
      <c r="BZ167" s="7">
        <v>2000000</v>
      </c>
      <c r="CA167" s="7">
        <v>76</v>
      </c>
      <c r="CB167" s="7">
        <v>237</v>
      </c>
      <c r="CC167" s="7">
        <v>13</v>
      </c>
      <c r="CD167" s="7">
        <v>148000</v>
      </c>
      <c r="CE167" s="7">
        <v>3700000</v>
      </c>
      <c r="CF167" s="7">
        <v>0</v>
      </c>
      <c r="CG167" s="7">
        <v>46</v>
      </c>
      <c r="CH167" s="7">
        <v>400000</v>
      </c>
      <c r="CI167" s="7">
        <v>42</v>
      </c>
      <c r="CJ167" s="7">
        <v>400000</v>
      </c>
      <c r="CK167" s="7">
        <v>72</v>
      </c>
      <c r="CL167" s="12" t="s">
        <v>870</v>
      </c>
      <c r="CM167" s="10" t="s">
        <v>861</v>
      </c>
      <c r="CN167">
        <v>3.59</v>
      </c>
      <c r="CO167">
        <f t="shared" si="162"/>
        <v>0.2785515320334262</v>
      </c>
      <c r="CP167" t="str">
        <f t="shared" si="163"/>
        <v>Home Win</v>
      </c>
      <c r="CQ167">
        <f t="shared" si="164"/>
        <v>0</v>
      </c>
      <c r="CR167" t="str">
        <f t="shared" si="165"/>
        <v>2023</v>
      </c>
    </row>
    <row r="168" spans="1:96" x14ac:dyDescent="0.3">
      <c r="A168" s="1">
        <v>167</v>
      </c>
      <c r="B168" s="1" t="s">
        <v>0</v>
      </c>
      <c r="C168" s="2" t="s">
        <v>61</v>
      </c>
      <c r="D168" s="3" t="str">
        <f t="shared" si="201"/>
        <v>NK Celje-NK Rogaška</v>
      </c>
      <c r="E168" s="4" t="s">
        <v>70</v>
      </c>
      <c r="F168" s="5">
        <v>0.80208333333333337</v>
      </c>
      <c r="G168" s="6" t="s">
        <v>19</v>
      </c>
      <c r="H168" s="6" t="s">
        <v>4</v>
      </c>
      <c r="I168" s="6" t="s">
        <v>75</v>
      </c>
      <c r="J168" s="1" t="str">
        <f t="shared" si="195"/>
        <v>2:0</v>
      </c>
      <c r="K168" s="1" t="str">
        <f t="shared" si="196"/>
        <v>0:0</v>
      </c>
      <c r="L168" s="1" t="str">
        <f t="shared" si="197"/>
        <v>2</v>
      </c>
      <c r="M168" s="1" t="str">
        <f t="shared" si="198"/>
        <v>0</v>
      </c>
      <c r="N168" s="1">
        <f t="shared" si="160"/>
        <v>2</v>
      </c>
      <c r="O168" s="1">
        <f t="shared" si="161"/>
        <v>2</v>
      </c>
      <c r="P168" s="1" t="str">
        <f t="shared" si="199"/>
        <v>0</v>
      </c>
      <c r="Q168" s="1" t="str">
        <f t="shared" si="200"/>
        <v>0</v>
      </c>
      <c r="R168" s="1">
        <v>3</v>
      </c>
      <c r="S168" s="1">
        <v>2</v>
      </c>
      <c r="T168" s="1">
        <v>1</v>
      </c>
      <c r="U168" s="1">
        <v>0</v>
      </c>
      <c r="V168" s="1" t="s">
        <v>76</v>
      </c>
      <c r="W168" s="1">
        <v>7</v>
      </c>
      <c r="X168" s="1">
        <v>7</v>
      </c>
      <c r="Y168" s="1" t="s">
        <v>77</v>
      </c>
      <c r="Z168" s="6" t="s">
        <v>25</v>
      </c>
      <c r="AA168" s="1">
        <v>3</v>
      </c>
      <c r="AB168" s="1">
        <v>0</v>
      </c>
      <c r="AC168" s="1">
        <v>0</v>
      </c>
      <c r="AD168" s="1">
        <v>3</v>
      </c>
      <c r="AE168" s="1" t="s">
        <v>78</v>
      </c>
      <c r="AF168" s="1">
        <v>-8</v>
      </c>
      <c r="AG168" s="1">
        <v>0</v>
      </c>
      <c r="AH168" s="1" t="s">
        <v>26</v>
      </c>
      <c r="AI168" s="1" t="s">
        <v>77</v>
      </c>
      <c r="AJ168" s="1">
        <v>0</v>
      </c>
      <c r="AK168" s="1">
        <v>0</v>
      </c>
      <c r="AL168" s="1">
        <v>0</v>
      </c>
      <c r="AM168" s="7" t="s">
        <v>7</v>
      </c>
      <c r="AN168" s="1">
        <v>0</v>
      </c>
      <c r="AO168" s="1">
        <v>0</v>
      </c>
      <c r="AP168" s="1">
        <v>0</v>
      </c>
      <c r="AQ168" s="1">
        <v>0</v>
      </c>
      <c r="AR168" s="9">
        <v>0</v>
      </c>
      <c r="AS168" s="9">
        <v>0</v>
      </c>
      <c r="AT168" s="9">
        <v>0</v>
      </c>
      <c r="AU168" s="9">
        <v>0</v>
      </c>
      <c r="AV168" s="9">
        <v>0</v>
      </c>
      <c r="AW168" s="9">
        <v>0</v>
      </c>
      <c r="AX168" s="9">
        <v>0</v>
      </c>
      <c r="AY168" s="9">
        <v>0</v>
      </c>
      <c r="AZ168" s="10">
        <v>1</v>
      </c>
      <c r="BA168" s="10">
        <v>1</v>
      </c>
      <c r="BB168" s="10">
        <v>0</v>
      </c>
      <c r="BC168" s="10">
        <v>0</v>
      </c>
      <c r="BD168" s="10" t="s">
        <v>59</v>
      </c>
      <c r="BE168" s="10">
        <v>5</v>
      </c>
      <c r="BF168" s="10">
        <v>3</v>
      </c>
      <c r="BG168" s="11" t="s">
        <v>49</v>
      </c>
      <c r="BH168" s="11">
        <v>0</v>
      </c>
      <c r="BI168" s="10">
        <v>2</v>
      </c>
      <c r="BJ168" s="10">
        <v>0</v>
      </c>
      <c r="BK168" s="10">
        <v>0</v>
      </c>
      <c r="BL168" s="10">
        <v>2</v>
      </c>
      <c r="BM168" s="10" t="s">
        <v>44</v>
      </c>
      <c r="BN168" s="10">
        <v>-7</v>
      </c>
      <c r="BO168" s="10">
        <v>0</v>
      </c>
      <c r="BP168" s="7" t="s">
        <v>7</v>
      </c>
      <c r="BQ168" s="7" t="s">
        <v>45</v>
      </c>
      <c r="BR168" s="7">
        <v>26.4</v>
      </c>
      <c r="BS168" s="7">
        <v>10</v>
      </c>
      <c r="BT168" s="7">
        <v>371000</v>
      </c>
      <c r="BU168" s="7">
        <v>10400000</v>
      </c>
      <c r="BV168" s="7">
        <v>650000</v>
      </c>
      <c r="BW168" s="7">
        <v>53</v>
      </c>
      <c r="BX168" s="7">
        <v>2650000</v>
      </c>
      <c r="BY168" s="7">
        <v>58</v>
      </c>
      <c r="BZ168" s="7">
        <v>2000000</v>
      </c>
      <c r="CA168" s="7">
        <v>76</v>
      </c>
      <c r="CB168" s="7">
        <v>237</v>
      </c>
      <c r="CC168" s="7">
        <v>13</v>
      </c>
      <c r="CD168" s="7">
        <v>148000</v>
      </c>
      <c r="CE168" s="7">
        <v>3700000</v>
      </c>
      <c r="CF168" s="7">
        <v>0</v>
      </c>
      <c r="CG168" s="7">
        <v>46</v>
      </c>
      <c r="CH168" s="7">
        <v>400000</v>
      </c>
      <c r="CI168" s="7">
        <v>42</v>
      </c>
      <c r="CJ168" s="7">
        <v>400000</v>
      </c>
      <c r="CK168" s="7">
        <v>72</v>
      </c>
      <c r="CL168" s="12" t="s">
        <v>870</v>
      </c>
      <c r="CM168" s="10" t="s">
        <v>866</v>
      </c>
      <c r="CN168">
        <v>4.6399999999999997</v>
      </c>
      <c r="CO168">
        <f t="shared" si="162"/>
        <v>0.21551724137931036</v>
      </c>
      <c r="CP168" t="str">
        <f t="shared" si="163"/>
        <v>Home Win</v>
      </c>
      <c r="CQ168">
        <f t="shared" si="164"/>
        <v>0</v>
      </c>
      <c r="CR168" t="str">
        <f t="shared" si="165"/>
        <v>2023</v>
      </c>
    </row>
    <row r="169" spans="1:96" x14ac:dyDescent="0.3">
      <c r="A169" s="1">
        <v>168</v>
      </c>
      <c r="B169" s="1" t="s">
        <v>0</v>
      </c>
      <c r="C169" s="2" t="s">
        <v>61</v>
      </c>
      <c r="D169" s="3" t="str">
        <f t="shared" si="201"/>
        <v>NK Celje-NK Rogaška</v>
      </c>
      <c r="E169" s="4" t="s">
        <v>70</v>
      </c>
      <c r="F169" s="5">
        <v>0.80208333333333337</v>
      </c>
      <c r="G169" s="6" t="s">
        <v>19</v>
      </c>
      <c r="H169" s="6" t="s">
        <v>4</v>
      </c>
      <c r="I169" s="6" t="s">
        <v>75</v>
      </c>
      <c r="J169" s="1" t="str">
        <f t="shared" si="195"/>
        <v>2:0</v>
      </c>
      <c r="K169" s="1" t="str">
        <f t="shared" si="196"/>
        <v>0:0</v>
      </c>
      <c r="L169" s="1" t="str">
        <f t="shared" si="197"/>
        <v>2</v>
      </c>
      <c r="M169" s="1" t="str">
        <f t="shared" si="198"/>
        <v>0</v>
      </c>
      <c r="N169" s="1">
        <f t="shared" si="160"/>
        <v>2</v>
      </c>
      <c r="O169" s="1">
        <f t="shared" si="161"/>
        <v>2</v>
      </c>
      <c r="P169" s="1" t="str">
        <f t="shared" si="199"/>
        <v>0</v>
      </c>
      <c r="Q169" s="1" t="str">
        <f t="shared" si="200"/>
        <v>0</v>
      </c>
      <c r="R169" s="1">
        <v>3</v>
      </c>
      <c r="S169" s="1">
        <v>2</v>
      </c>
      <c r="T169" s="1">
        <v>1</v>
      </c>
      <c r="U169" s="1">
        <v>0</v>
      </c>
      <c r="V169" s="1" t="s">
        <v>76</v>
      </c>
      <c r="W169" s="1">
        <v>7</v>
      </c>
      <c r="X169" s="1">
        <v>7</v>
      </c>
      <c r="Y169" s="1" t="s">
        <v>77</v>
      </c>
      <c r="Z169" s="6" t="s">
        <v>25</v>
      </c>
      <c r="AA169" s="1">
        <v>3</v>
      </c>
      <c r="AB169" s="1">
        <v>0</v>
      </c>
      <c r="AC169" s="1">
        <v>0</v>
      </c>
      <c r="AD169" s="1">
        <v>3</v>
      </c>
      <c r="AE169" s="1" t="s">
        <v>78</v>
      </c>
      <c r="AF169" s="1">
        <v>-8</v>
      </c>
      <c r="AG169" s="1">
        <v>0</v>
      </c>
      <c r="AH169" s="1" t="s">
        <v>26</v>
      </c>
      <c r="AI169" s="1" t="s">
        <v>77</v>
      </c>
      <c r="AJ169" s="1">
        <v>0</v>
      </c>
      <c r="AK169" s="1">
        <v>0</v>
      </c>
      <c r="AL169" s="1">
        <v>0</v>
      </c>
      <c r="AM169" s="7" t="s">
        <v>7</v>
      </c>
      <c r="AN169" s="1">
        <v>0</v>
      </c>
      <c r="AO169" s="1">
        <v>0</v>
      </c>
      <c r="AP169" s="1">
        <v>0</v>
      </c>
      <c r="AQ169" s="1">
        <v>0</v>
      </c>
      <c r="AR169" s="9">
        <v>0</v>
      </c>
      <c r="AS169" s="9">
        <v>0</v>
      </c>
      <c r="AT169" s="9">
        <v>0</v>
      </c>
      <c r="AU169" s="9">
        <v>0</v>
      </c>
      <c r="AV169" s="9">
        <v>0</v>
      </c>
      <c r="AW169" s="9">
        <v>0</v>
      </c>
      <c r="AX169" s="9">
        <v>0</v>
      </c>
      <c r="AY169" s="9">
        <v>0</v>
      </c>
      <c r="AZ169" s="10">
        <v>1</v>
      </c>
      <c r="BA169" s="10">
        <v>1</v>
      </c>
      <c r="BB169" s="10">
        <v>0</v>
      </c>
      <c r="BC169" s="10">
        <v>0</v>
      </c>
      <c r="BD169" s="10" t="s">
        <v>59</v>
      </c>
      <c r="BE169" s="10">
        <v>5</v>
      </c>
      <c r="BF169" s="10">
        <v>3</v>
      </c>
      <c r="BG169" s="11" t="s">
        <v>49</v>
      </c>
      <c r="BH169" s="11">
        <v>0</v>
      </c>
      <c r="BI169" s="10">
        <v>2</v>
      </c>
      <c r="BJ169" s="10">
        <v>0</v>
      </c>
      <c r="BK169" s="10">
        <v>0</v>
      </c>
      <c r="BL169" s="10">
        <v>2</v>
      </c>
      <c r="BM169" s="10" t="s">
        <v>44</v>
      </c>
      <c r="BN169" s="10">
        <v>-7</v>
      </c>
      <c r="BO169" s="10">
        <v>0</v>
      </c>
      <c r="BP169" s="7" t="s">
        <v>7</v>
      </c>
      <c r="BQ169" s="7" t="s">
        <v>45</v>
      </c>
      <c r="BR169" s="7">
        <v>26.4</v>
      </c>
      <c r="BS169" s="7">
        <v>10</v>
      </c>
      <c r="BT169" s="7">
        <v>371000</v>
      </c>
      <c r="BU169" s="7">
        <v>10400000</v>
      </c>
      <c r="BV169" s="7">
        <v>650000</v>
      </c>
      <c r="BW169" s="7">
        <v>53</v>
      </c>
      <c r="BX169" s="7">
        <v>2650000</v>
      </c>
      <c r="BY169" s="7">
        <v>58</v>
      </c>
      <c r="BZ169" s="7">
        <v>2000000</v>
      </c>
      <c r="CA169" s="7">
        <v>76</v>
      </c>
      <c r="CB169" s="7">
        <v>237</v>
      </c>
      <c r="CC169" s="7">
        <v>13</v>
      </c>
      <c r="CD169" s="7">
        <v>148000</v>
      </c>
      <c r="CE169" s="7">
        <v>3700000</v>
      </c>
      <c r="CF169" s="7">
        <v>0</v>
      </c>
      <c r="CG169" s="7">
        <v>46</v>
      </c>
      <c r="CH169" s="7">
        <v>400000</v>
      </c>
      <c r="CI169" s="7">
        <v>42</v>
      </c>
      <c r="CJ169" s="7">
        <v>400000</v>
      </c>
      <c r="CK169" s="7">
        <v>72</v>
      </c>
      <c r="CL169" s="12" t="s">
        <v>870</v>
      </c>
      <c r="CM169" s="10" t="s">
        <v>867</v>
      </c>
      <c r="CN169">
        <v>4.33</v>
      </c>
      <c r="CO169">
        <f t="shared" si="162"/>
        <v>0.23094688221709006</v>
      </c>
      <c r="CP169" t="str">
        <f t="shared" si="163"/>
        <v>Home Win</v>
      </c>
      <c r="CQ169">
        <f t="shared" si="164"/>
        <v>0</v>
      </c>
      <c r="CR169" t="str">
        <f t="shared" si="165"/>
        <v>2023</v>
      </c>
    </row>
    <row r="170" spans="1:96" x14ac:dyDescent="0.3">
      <c r="A170" s="1">
        <v>169</v>
      </c>
      <c r="B170" s="1" t="s">
        <v>0</v>
      </c>
      <c r="C170" s="2" t="s">
        <v>61</v>
      </c>
      <c r="D170" s="3" t="str">
        <f t="shared" ref="D170:D172" si="202">CONCATENATE(G170, "-", H170)</f>
        <v>NK Celje-NK Rogaška</v>
      </c>
      <c r="E170" s="40" t="s">
        <v>70</v>
      </c>
      <c r="F170" s="5">
        <v>0.80208333333333337</v>
      </c>
      <c r="G170" s="6" t="s">
        <v>19</v>
      </c>
      <c r="H170" s="6" t="s">
        <v>4</v>
      </c>
      <c r="I170" s="6" t="s">
        <v>75</v>
      </c>
      <c r="J170" s="1" t="str">
        <f t="shared" si="195"/>
        <v>2:0</v>
      </c>
      <c r="K170" s="1" t="str">
        <f t="shared" si="196"/>
        <v>0:0</v>
      </c>
      <c r="L170" s="1" t="str">
        <f t="shared" si="197"/>
        <v>2</v>
      </c>
      <c r="M170" s="1" t="str">
        <f t="shared" si="198"/>
        <v>0</v>
      </c>
      <c r="N170" s="1">
        <f t="shared" si="160"/>
        <v>2</v>
      </c>
      <c r="O170" s="1">
        <f t="shared" si="161"/>
        <v>2</v>
      </c>
      <c r="P170" s="1" t="str">
        <f t="shared" si="199"/>
        <v>0</v>
      </c>
      <c r="Q170" s="1" t="str">
        <f t="shared" si="200"/>
        <v>0</v>
      </c>
      <c r="R170" s="1">
        <v>3</v>
      </c>
      <c r="S170" s="1">
        <v>2</v>
      </c>
      <c r="T170" s="1">
        <v>1</v>
      </c>
      <c r="U170" s="1">
        <v>0</v>
      </c>
      <c r="V170" s="1" t="s">
        <v>76</v>
      </c>
      <c r="W170" s="1">
        <v>7</v>
      </c>
      <c r="X170" s="1">
        <v>7</v>
      </c>
      <c r="Y170" s="1" t="s">
        <v>77</v>
      </c>
      <c r="Z170" s="6" t="s">
        <v>25</v>
      </c>
      <c r="AA170" s="1">
        <v>3</v>
      </c>
      <c r="AB170" s="1">
        <v>0</v>
      </c>
      <c r="AC170" s="1">
        <v>0</v>
      </c>
      <c r="AD170" s="1">
        <v>3</v>
      </c>
      <c r="AE170" s="1" t="s">
        <v>78</v>
      </c>
      <c r="AF170" s="1">
        <v>-8</v>
      </c>
      <c r="AG170" s="1">
        <v>0</v>
      </c>
      <c r="AH170" s="1" t="s">
        <v>26</v>
      </c>
      <c r="AI170" s="1" t="s">
        <v>77</v>
      </c>
      <c r="AJ170" s="1">
        <v>0</v>
      </c>
      <c r="AK170" s="1">
        <v>0</v>
      </c>
      <c r="AL170" s="1">
        <v>0</v>
      </c>
      <c r="AM170" s="7" t="s">
        <v>7</v>
      </c>
      <c r="AN170" s="1">
        <v>0</v>
      </c>
      <c r="AO170" s="1">
        <v>0</v>
      </c>
      <c r="AP170" s="1">
        <v>0</v>
      </c>
      <c r="AQ170" s="1">
        <v>0</v>
      </c>
      <c r="AR170" s="9">
        <v>0</v>
      </c>
      <c r="AS170" s="9">
        <v>0</v>
      </c>
      <c r="AT170" s="9">
        <v>0</v>
      </c>
      <c r="AU170" s="9">
        <v>0</v>
      </c>
      <c r="AV170" s="9">
        <v>0</v>
      </c>
      <c r="AW170" s="9">
        <v>0</v>
      </c>
      <c r="AX170" s="9">
        <v>0</v>
      </c>
      <c r="AY170" s="9">
        <v>0</v>
      </c>
      <c r="AZ170" s="10">
        <v>1</v>
      </c>
      <c r="BA170" s="10">
        <v>1</v>
      </c>
      <c r="BB170" s="10">
        <v>0</v>
      </c>
      <c r="BC170" s="10">
        <v>0</v>
      </c>
      <c r="BD170" s="10" t="s">
        <v>59</v>
      </c>
      <c r="BE170" s="10">
        <v>5</v>
      </c>
      <c r="BF170" s="10">
        <v>3</v>
      </c>
      <c r="BG170" s="11" t="s">
        <v>49</v>
      </c>
      <c r="BH170" s="11">
        <v>0</v>
      </c>
      <c r="BI170" s="10">
        <v>2</v>
      </c>
      <c r="BJ170" s="10">
        <v>0</v>
      </c>
      <c r="BK170" s="10">
        <v>0</v>
      </c>
      <c r="BL170" s="10">
        <v>2</v>
      </c>
      <c r="BM170" s="10" t="s">
        <v>44</v>
      </c>
      <c r="BN170" s="10">
        <v>-7</v>
      </c>
      <c r="BO170" s="10">
        <v>0</v>
      </c>
      <c r="BP170" s="7" t="s">
        <v>7</v>
      </c>
      <c r="BQ170" s="7" t="s">
        <v>45</v>
      </c>
      <c r="BR170" s="7">
        <v>26.4</v>
      </c>
      <c r="BS170" s="7">
        <v>10</v>
      </c>
      <c r="BT170" s="7">
        <v>371000</v>
      </c>
      <c r="BU170" s="7">
        <v>10400000</v>
      </c>
      <c r="BV170" s="7">
        <v>650000</v>
      </c>
      <c r="BW170" s="7">
        <v>53</v>
      </c>
      <c r="BX170" s="7">
        <v>2650000</v>
      </c>
      <c r="BY170" s="7">
        <v>58</v>
      </c>
      <c r="BZ170" s="7">
        <v>2000000</v>
      </c>
      <c r="CA170" s="7">
        <v>76</v>
      </c>
      <c r="CB170" s="7">
        <v>237</v>
      </c>
      <c r="CC170" s="7">
        <v>13</v>
      </c>
      <c r="CD170" s="7">
        <v>148000</v>
      </c>
      <c r="CE170" s="7">
        <v>3700000</v>
      </c>
      <c r="CF170" s="7">
        <v>0</v>
      </c>
      <c r="CG170" s="7">
        <v>46</v>
      </c>
      <c r="CH170" s="7">
        <v>400000</v>
      </c>
      <c r="CI170" s="7">
        <v>42</v>
      </c>
      <c r="CJ170" s="7">
        <v>400000</v>
      </c>
      <c r="CK170" s="7">
        <v>72</v>
      </c>
      <c r="CL170" s="12" t="s">
        <v>871</v>
      </c>
      <c r="CM170" s="10" t="s">
        <v>861</v>
      </c>
      <c r="CN170">
        <v>5.53</v>
      </c>
      <c r="CO170">
        <f t="shared" si="162"/>
        <v>0.18083182640144665</v>
      </c>
      <c r="CP170" t="str">
        <f t="shared" si="163"/>
        <v>Home Win</v>
      </c>
      <c r="CQ170">
        <f t="shared" si="164"/>
        <v>0</v>
      </c>
      <c r="CR170" t="str">
        <f t="shared" si="165"/>
        <v>2023</v>
      </c>
    </row>
    <row r="171" spans="1:96" x14ac:dyDescent="0.3">
      <c r="A171" s="1">
        <v>170</v>
      </c>
      <c r="B171" s="1" t="s">
        <v>0</v>
      </c>
      <c r="C171" s="2" t="s">
        <v>61</v>
      </c>
      <c r="D171" s="3" t="str">
        <f t="shared" si="202"/>
        <v>NK Celje-NK Rogaška</v>
      </c>
      <c r="E171" s="40" t="s">
        <v>70</v>
      </c>
      <c r="F171" s="5">
        <v>0.80208333333333337</v>
      </c>
      <c r="G171" s="6" t="s">
        <v>19</v>
      </c>
      <c r="H171" s="6" t="s">
        <v>4</v>
      </c>
      <c r="I171" s="6" t="s">
        <v>75</v>
      </c>
      <c r="J171" s="1" t="str">
        <f t="shared" si="195"/>
        <v>2:0</v>
      </c>
      <c r="K171" s="1" t="str">
        <f t="shared" si="196"/>
        <v>0:0</v>
      </c>
      <c r="L171" s="1" t="str">
        <f t="shared" si="197"/>
        <v>2</v>
      </c>
      <c r="M171" s="1" t="str">
        <f t="shared" si="198"/>
        <v>0</v>
      </c>
      <c r="N171" s="1">
        <f t="shared" si="160"/>
        <v>2</v>
      </c>
      <c r="O171" s="1">
        <f t="shared" si="161"/>
        <v>2</v>
      </c>
      <c r="P171" s="1" t="str">
        <f t="shared" si="199"/>
        <v>0</v>
      </c>
      <c r="Q171" s="1" t="str">
        <f t="shared" si="200"/>
        <v>0</v>
      </c>
      <c r="R171" s="1">
        <v>3</v>
      </c>
      <c r="S171" s="1">
        <v>2</v>
      </c>
      <c r="T171" s="1">
        <v>1</v>
      </c>
      <c r="U171" s="1">
        <v>0</v>
      </c>
      <c r="V171" s="1" t="s">
        <v>76</v>
      </c>
      <c r="W171" s="1">
        <v>7</v>
      </c>
      <c r="X171" s="1">
        <v>7</v>
      </c>
      <c r="Y171" s="1" t="s">
        <v>77</v>
      </c>
      <c r="Z171" s="6" t="s">
        <v>25</v>
      </c>
      <c r="AA171" s="1">
        <v>3</v>
      </c>
      <c r="AB171" s="1">
        <v>0</v>
      </c>
      <c r="AC171" s="1">
        <v>0</v>
      </c>
      <c r="AD171" s="1">
        <v>3</v>
      </c>
      <c r="AE171" s="1" t="s">
        <v>78</v>
      </c>
      <c r="AF171" s="1">
        <v>-8</v>
      </c>
      <c r="AG171" s="1">
        <v>0</v>
      </c>
      <c r="AH171" s="1" t="s">
        <v>26</v>
      </c>
      <c r="AI171" s="1" t="s">
        <v>77</v>
      </c>
      <c r="AJ171" s="1">
        <v>0</v>
      </c>
      <c r="AK171" s="1">
        <v>0</v>
      </c>
      <c r="AL171" s="1">
        <v>0</v>
      </c>
      <c r="AM171" s="7" t="s">
        <v>7</v>
      </c>
      <c r="AN171" s="1">
        <v>0</v>
      </c>
      <c r="AO171" s="1">
        <v>0</v>
      </c>
      <c r="AP171" s="1">
        <v>0</v>
      </c>
      <c r="AQ171" s="1">
        <v>0</v>
      </c>
      <c r="AR171" s="9">
        <v>0</v>
      </c>
      <c r="AS171" s="9">
        <v>0</v>
      </c>
      <c r="AT171" s="9">
        <v>0</v>
      </c>
      <c r="AU171" s="9">
        <v>0</v>
      </c>
      <c r="AV171" s="9">
        <v>0</v>
      </c>
      <c r="AW171" s="9">
        <v>0</v>
      </c>
      <c r="AX171" s="9">
        <v>0</v>
      </c>
      <c r="AY171" s="9">
        <v>0</v>
      </c>
      <c r="AZ171" s="10">
        <v>1</v>
      </c>
      <c r="BA171" s="10">
        <v>1</v>
      </c>
      <c r="BB171" s="10">
        <v>0</v>
      </c>
      <c r="BC171" s="10">
        <v>0</v>
      </c>
      <c r="BD171" s="10" t="s">
        <v>59</v>
      </c>
      <c r="BE171" s="10">
        <v>5</v>
      </c>
      <c r="BF171" s="10">
        <v>3</v>
      </c>
      <c r="BG171" s="11" t="s">
        <v>49</v>
      </c>
      <c r="BH171" s="11">
        <v>0</v>
      </c>
      <c r="BI171" s="10">
        <v>2</v>
      </c>
      <c r="BJ171" s="10">
        <v>0</v>
      </c>
      <c r="BK171" s="10">
        <v>0</v>
      </c>
      <c r="BL171" s="10">
        <v>2</v>
      </c>
      <c r="BM171" s="10" t="s">
        <v>44</v>
      </c>
      <c r="BN171" s="10">
        <v>-7</v>
      </c>
      <c r="BO171" s="10">
        <v>0</v>
      </c>
      <c r="BP171" s="7" t="s">
        <v>7</v>
      </c>
      <c r="BQ171" s="7" t="s">
        <v>45</v>
      </c>
      <c r="BR171" s="7">
        <v>26.4</v>
      </c>
      <c r="BS171" s="7">
        <v>10</v>
      </c>
      <c r="BT171" s="7">
        <v>371000</v>
      </c>
      <c r="BU171" s="7">
        <v>10400000</v>
      </c>
      <c r="BV171" s="7">
        <v>650000</v>
      </c>
      <c r="BW171" s="7">
        <v>53</v>
      </c>
      <c r="BX171" s="7">
        <v>2650000</v>
      </c>
      <c r="BY171" s="7">
        <v>58</v>
      </c>
      <c r="BZ171" s="7">
        <v>2000000</v>
      </c>
      <c r="CA171" s="7">
        <v>76</v>
      </c>
      <c r="CB171" s="7">
        <v>237</v>
      </c>
      <c r="CC171" s="7">
        <v>13</v>
      </c>
      <c r="CD171" s="7">
        <v>148000</v>
      </c>
      <c r="CE171" s="7">
        <v>3700000</v>
      </c>
      <c r="CF171" s="7">
        <v>0</v>
      </c>
      <c r="CG171" s="7">
        <v>46</v>
      </c>
      <c r="CH171" s="7">
        <v>400000</v>
      </c>
      <c r="CI171" s="7">
        <v>42</v>
      </c>
      <c r="CJ171" s="7">
        <v>400000</v>
      </c>
      <c r="CK171" s="7">
        <v>72</v>
      </c>
      <c r="CL171" s="12" t="s">
        <v>871</v>
      </c>
      <c r="CM171" s="10" t="s">
        <v>866</v>
      </c>
      <c r="CN171">
        <v>3.94</v>
      </c>
      <c r="CO171">
        <f t="shared" si="162"/>
        <v>0.25380710659898476</v>
      </c>
      <c r="CP171" t="str">
        <f t="shared" si="163"/>
        <v>Home Win</v>
      </c>
      <c r="CQ171">
        <f t="shared" si="164"/>
        <v>0</v>
      </c>
      <c r="CR171" t="str">
        <f t="shared" si="165"/>
        <v>2023</v>
      </c>
    </row>
    <row r="172" spans="1:96" x14ac:dyDescent="0.3">
      <c r="A172" s="1">
        <v>171</v>
      </c>
      <c r="B172" s="1" t="s">
        <v>0</v>
      </c>
      <c r="C172" s="2" t="s">
        <v>61</v>
      </c>
      <c r="D172" s="3" t="str">
        <f t="shared" si="202"/>
        <v>NK Celje-NK Rogaška</v>
      </c>
      <c r="E172" s="40" t="s">
        <v>70</v>
      </c>
      <c r="F172" s="5">
        <v>0.80208333333333337</v>
      </c>
      <c r="G172" s="6" t="s">
        <v>19</v>
      </c>
      <c r="H172" s="6" t="s">
        <v>4</v>
      </c>
      <c r="I172" s="6" t="s">
        <v>75</v>
      </c>
      <c r="J172" s="1" t="str">
        <f t="shared" si="195"/>
        <v>2:0</v>
      </c>
      <c r="K172" s="1" t="str">
        <f t="shared" si="196"/>
        <v>0:0</v>
      </c>
      <c r="L172" s="1" t="str">
        <f t="shared" si="197"/>
        <v>2</v>
      </c>
      <c r="M172" s="1" t="str">
        <f t="shared" si="198"/>
        <v>0</v>
      </c>
      <c r="N172" s="1">
        <f t="shared" si="160"/>
        <v>2</v>
      </c>
      <c r="O172" s="1">
        <f t="shared" si="161"/>
        <v>2</v>
      </c>
      <c r="P172" s="1" t="str">
        <f t="shared" si="199"/>
        <v>0</v>
      </c>
      <c r="Q172" s="1" t="str">
        <f t="shared" si="200"/>
        <v>0</v>
      </c>
      <c r="R172" s="1">
        <v>3</v>
      </c>
      <c r="S172" s="1">
        <v>2</v>
      </c>
      <c r="T172" s="1">
        <v>1</v>
      </c>
      <c r="U172" s="1">
        <v>0</v>
      </c>
      <c r="V172" s="1" t="s">
        <v>76</v>
      </c>
      <c r="W172" s="1">
        <v>7</v>
      </c>
      <c r="X172" s="1">
        <v>7</v>
      </c>
      <c r="Y172" s="1" t="s">
        <v>77</v>
      </c>
      <c r="Z172" s="6" t="s">
        <v>25</v>
      </c>
      <c r="AA172" s="1">
        <v>3</v>
      </c>
      <c r="AB172" s="1">
        <v>0</v>
      </c>
      <c r="AC172" s="1">
        <v>0</v>
      </c>
      <c r="AD172" s="1">
        <v>3</v>
      </c>
      <c r="AE172" s="1" t="s">
        <v>78</v>
      </c>
      <c r="AF172" s="1">
        <v>-8</v>
      </c>
      <c r="AG172" s="1">
        <v>0</v>
      </c>
      <c r="AH172" s="1" t="s">
        <v>26</v>
      </c>
      <c r="AI172" s="1" t="s">
        <v>77</v>
      </c>
      <c r="AJ172" s="1">
        <v>0</v>
      </c>
      <c r="AK172" s="1">
        <v>0</v>
      </c>
      <c r="AL172" s="1">
        <v>0</v>
      </c>
      <c r="AM172" s="7" t="s">
        <v>7</v>
      </c>
      <c r="AN172" s="1">
        <v>0</v>
      </c>
      <c r="AO172" s="1">
        <v>0</v>
      </c>
      <c r="AP172" s="1">
        <v>0</v>
      </c>
      <c r="AQ172" s="1">
        <v>0</v>
      </c>
      <c r="AR172" s="9">
        <v>0</v>
      </c>
      <c r="AS172" s="9">
        <v>0</v>
      </c>
      <c r="AT172" s="9">
        <v>0</v>
      </c>
      <c r="AU172" s="9">
        <v>0</v>
      </c>
      <c r="AV172" s="9">
        <v>0</v>
      </c>
      <c r="AW172" s="9">
        <v>0</v>
      </c>
      <c r="AX172" s="9">
        <v>0</v>
      </c>
      <c r="AY172" s="9">
        <v>0</v>
      </c>
      <c r="AZ172" s="10">
        <v>1</v>
      </c>
      <c r="BA172" s="10">
        <v>1</v>
      </c>
      <c r="BB172" s="10">
        <v>0</v>
      </c>
      <c r="BC172" s="10">
        <v>0</v>
      </c>
      <c r="BD172" s="10" t="s">
        <v>59</v>
      </c>
      <c r="BE172" s="10">
        <v>5</v>
      </c>
      <c r="BF172" s="10">
        <v>3</v>
      </c>
      <c r="BG172" s="11" t="s">
        <v>49</v>
      </c>
      <c r="BH172" s="11">
        <v>0</v>
      </c>
      <c r="BI172" s="10">
        <v>2</v>
      </c>
      <c r="BJ172" s="10">
        <v>0</v>
      </c>
      <c r="BK172" s="10">
        <v>0</v>
      </c>
      <c r="BL172" s="10">
        <v>2</v>
      </c>
      <c r="BM172" s="10" t="s">
        <v>44</v>
      </c>
      <c r="BN172" s="10">
        <v>-7</v>
      </c>
      <c r="BO172" s="10">
        <v>0</v>
      </c>
      <c r="BP172" s="7" t="s">
        <v>7</v>
      </c>
      <c r="BQ172" s="7" t="s">
        <v>45</v>
      </c>
      <c r="BR172" s="7">
        <v>26.4</v>
      </c>
      <c r="BS172" s="7">
        <v>10</v>
      </c>
      <c r="BT172" s="7">
        <v>371000</v>
      </c>
      <c r="BU172" s="7">
        <v>10400000</v>
      </c>
      <c r="BV172" s="7">
        <v>650000</v>
      </c>
      <c r="BW172" s="7">
        <v>53</v>
      </c>
      <c r="BX172" s="7">
        <v>2650000</v>
      </c>
      <c r="BY172" s="7">
        <v>58</v>
      </c>
      <c r="BZ172" s="7">
        <v>2000000</v>
      </c>
      <c r="CA172" s="7">
        <v>76</v>
      </c>
      <c r="CB172" s="7">
        <v>237</v>
      </c>
      <c r="CC172" s="7">
        <v>13</v>
      </c>
      <c r="CD172" s="7">
        <v>148000</v>
      </c>
      <c r="CE172" s="7">
        <v>3700000</v>
      </c>
      <c r="CF172" s="7">
        <v>0</v>
      </c>
      <c r="CG172" s="7">
        <v>46</v>
      </c>
      <c r="CH172" s="7">
        <v>400000</v>
      </c>
      <c r="CI172" s="7">
        <v>42</v>
      </c>
      <c r="CJ172" s="7">
        <v>400000</v>
      </c>
      <c r="CK172" s="7">
        <v>72</v>
      </c>
      <c r="CL172" s="12" t="s">
        <v>871</v>
      </c>
      <c r="CM172" s="10" t="s">
        <v>867</v>
      </c>
      <c r="CN172">
        <v>3.2</v>
      </c>
      <c r="CO172">
        <f t="shared" si="162"/>
        <v>0.3125</v>
      </c>
      <c r="CP172" t="str">
        <f t="shared" si="163"/>
        <v>Home Win</v>
      </c>
      <c r="CQ172">
        <f t="shared" si="164"/>
        <v>0</v>
      </c>
      <c r="CR172" t="str">
        <f t="shared" si="165"/>
        <v>2023</v>
      </c>
    </row>
    <row r="173" spans="1:96" x14ac:dyDescent="0.3">
      <c r="A173" s="1">
        <v>172</v>
      </c>
      <c r="B173" s="1" t="s">
        <v>0</v>
      </c>
      <c r="C173" s="14" t="s">
        <v>61</v>
      </c>
      <c r="D173" s="3" t="str">
        <f t="shared" si="0"/>
        <v>FC Koper-NŠ Mura</v>
      </c>
      <c r="E173" s="4" t="s">
        <v>79</v>
      </c>
      <c r="F173" s="5">
        <v>0.80208333333333337</v>
      </c>
      <c r="G173" s="6" t="s">
        <v>11</v>
      </c>
      <c r="H173" s="6" t="s">
        <v>8</v>
      </c>
      <c r="I173" s="6" t="s">
        <v>80</v>
      </c>
      <c r="J173" s="1" t="str">
        <f t="shared" si="1"/>
        <v>1:3</v>
      </c>
      <c r="K173" s="1" t="str">
        <f t="shared" si="2"/>
        <v>0:1</v>
      </c>
      <c r="L173" s="1" t="str">
        <f t="shared" si="3"/>
        <v>1</v>
      </c>
      <c r="M173" s="1" t="str">
        <f t="shared" si="4"/>
        <v>3</v>
      </c>
      <c r="N173" s="1">
        <f t="shared" si="160"/>
        <v>4</v>
      </c>
      <c r="O173" s="1">
        <f t="shared" si="161"/>
        <v>-2</v>
      </c>
      <c r="P173" s="1" t="str">
        <f t="shared" si="5"/>
        <v>0</v>
      </c>
      <c r="Q173" s="1" t="str">
        <f t="shared" si="6"/>
        <v>1</v>
      </c>
      <c r="R173" s="1">
        <v>3</v>
      </c>
      <c r="S173" s="1">
        <v>2</v>
      </c>
      <c r="T173" s="1">
        <v>0</v>
      </c>
      <c r="U173" s="1">
        <v>1</v>
      </c>
      <c r="V173" s="1" t="s">
        <v>81</v>
      </c>
      <c r="W173" s="1">
        <v>1</v>
      </c>
      <c r="X173" s="1">
        <v>6</v>
      </c>
      <c r="Y173" s="1" t="s">
        <v>49</v>
      </c>
      <c r="Z173" s="6" t="s">
        <v>28</v>
      </c>
      <c r="AA173" s="1">
        <v>3</v>
      </c>
      <c r="AB173" s="1">
        <v>0</v>
      </c>
      <c r="AC173" s="1">
        <v>1</v>
      </c>
      <c r="AD173" s="1">
        <v>2</v>
      </c>
      <c r="AE173" s="1" t="s">
        <v>57</v>
      </c>
      <c r="AF173" s="1">
        <v>-6</v>
      </c>
      <c r="AG173" s="1">
        <v>1</v>
      </c>
      <c r="AH173" s="1" t="s">
        <v>25</v>
      </c>
      <c r="AI173" s="1" t="s">
        <v>58</v>
      </c>
      <c r="AJ173" s="1">
        <v>0</v>
      </c>
      <c r="AK173" s="1">
        <v>0</v>
      </c>
      <c r="AL173" s="1">
        <v>0</v>
      </c>
      <c r="AM173" s="7" t="s">
        <v>7</v>
      </c>
      <c r="AN173" s="1">
        <v>0</v>
      </c>
      <c r="AO173" s="1">
        <v>0</v>
      </c>
      <c r="AP173" s="1">
        <v>0</v>
      </c>
      <c r="AQ173" s="1">
        <v>0</v>
      </c>
      <c r="AR173" s="15">
        <v>0</v>
      </c>
      <c r="AS173" s="15">
        <v>0</v>
      </c>
      <c r="AT173" s="15">
        <v>0</v>
      </c>
      <c r="AU173" s="15">
        <v>0</v>
      </c>
      <c r="AV173" s="15">
        <v>0</v>
      </c>
      <c r="AW173" s="15">
        <v>0</v>
      </c>
      <c r="AX173" s="9">
        <v>0</v>
      </c>
      <c r="AY173" s="9">
        <v>0</v>
      </c>
      <c r="AZ173" s="10">
        <v>2</v>
      </c>
      <c r="BA173" s="10">
        <v>2</v>
      </c>
      <c r="BB173" s="10">
        <v>0</v>
      </c>
      <c r="BC173" s="10">
        <v>0</v>
      </c>
      <c r="BD173" s="10" t="s">
        <v>54</v>
      </c>
      <c r="BE173" s="10">
        <v>2</v>
      </c>
      <c r="BF173" s="10">
        <v>6</v>
      </c>
      <c r="BG173" s="11" t="s">
        <v>35</v>
      </c>
      <c r="BH173" s="11">
        <v>1</v>
      </c>
      <c r="BI173" s="10">
        <v>1</v>
      </c>
      <c r="BJ173" s="10">
        <v>0</v>
      </c>
      <c r="BK173" s="10">
        <v>0</v>
      </c>
      <c r="BL173" s="10">
        <v>1</v>
      </c>
      <c r="BM173" s="10" t="s">
        <v>48</v>
      </c>
      <c r="BN173" s="10">
        <v>-5</v>
      </c>
      <c r="BO173" s="10">
        <v>0</v>
      </c>
      <c r="BP173" s="7" t="s">
        <v>7</v>
      </c>
      <c r="BQ173" s="7" t="s">
        <v>49</v>
      </c>
      <c r="BR173" s="7">
        <v>24.6</v>
      </c>
      <c r="BS173" s="7">
        <v>15</v>
      </c>
      <c r="BT173" s="7">
        <v>210000</v>
      </c>
      <c r="BU173" s="7">
        <v>6100000</v>
      </c>
      <c r="BV173" s="7">
        <v>0</v>
      </c>
      <c r="BW173" s="7">
        <v>52</v>
      </c>
      <c r="BX173" s="7">
        <v>2730000</v>
      </c>
      <c r="BY173" s="7">
        <v>55</v>
      </c>
      <c r="BZ173" s="7">
        <v>2730000</v>
      </c>
      <c r="CA173" s="7">
        <v>77</v>
      </c>
      <c r="CB173" s="7">
        <v>23</v>
      </c>
      <c r="CC173" s="7">
        <v>9</v>
      </c>
      <c r="CD173" s="7">
        <v>193000</v>
      </c>
      <c r="CE173" s="7">
        <v>5600000</v>
      </c>
      <c r="CF173" s="7">
        <v>350000</v>
      </c>
      <c r="CG173" s="7">
        <v>60</v>
      </c>
      <c r="CH173" s="7">
        <v>3410000</v>
      </c>
      <c r="CI173" s="7">
        <v>59</v>
      </c>
      <c r="CJ173" s="7">
        <v>3060000</v>
      </c>
      <c r="CK173" s="7">
        <v>93</v>
      </c>
      <c r="CL173" s="12" t="s">
        <v>868</v>
      </c>
      <c r="CM173" s="10" t="s">
        <v>861</v>
      </c>
      <c r="CN173">
        <v>2.2799999999999998</v>
      </c>
      <c r="CO173">
        <f t="shared" si="162"/>
        <v>0.43859649122807021</v>
      </c>
      <c r="CP173" t="str">
        <f t="shared" si="163"/>
        <v>Away Win</v>
      </c>
      <c r="CQ173">
        <f t="shared" si="164"/>
        <v>0</v>
      </c>
      <c r="CR173" t="str">
        <f t="shared" si="165"/>
        <v>2023</v>
      </c>
    </row>
    <row r="174" spans="1:96" x14ac:dyDescent="0.3">
      <c r="A174" s="1">
        <v>173</v>
      </c>
      <c r="B174" s="1" t="s">
        <v>0</v>
      </c>
      <c r="C174" s="14" t="s">
        <v>61</v>
      </c>
      <c r="D174" s="3" t="str">
        <f t="shared" ref="D174:D175" si="203">CONCATENATE(G174, "-", H174)</f>
        <v>FC Koper-NŠ Mura</v>
      </c>
      <c r="E174" s="4" t="s">
        <v>79</v>
      </c>
      <c r="F174" s="5">
        <v>0.80208333333333337</v>
      </c>
      <c r="G174" s="6" t="s">
        <v>11</v>
      </c>
      <c r="H174" s="6" t="s">
        <v>8</v>
      </c>
      <c r="I174" s="6" t="s">
        <v>80</v>
      </c>
      <c r="J174" s="1" t="str">
        <f t="shared" ref="J174:J181" si="204">LEFT(I174, FIND(" (", I174) - 1)</f>
        <v>1:3</v>
      </c>
      <c r="K174" s="1" t="str">
        <f t="shared" ref="K174:K181" si="205">MID(I174, FIND("(", I174) + 1, FIND(")", I174) - FIND("(", I174) - 1)</f>
        <v>0:1</v>
      </c>
      <c r="L174" s="1" t="str">
        <f t="shared" ref="L174:L181" si="206">LEFT(J174, FIND(":", J174) - 1)</f>
        <v>1</v>
      </c>
      <c r="M174" s="1" t="str">
        <f t="shared" ref="M174:M181" si="207">RIGHT(J174, LEN(J174) - FIND(":", J174))</f>
        <v>3</v>
      </c>
      <c r="N174" s="1">
        <f t="shared" si="160"/>
        <v>4</v>
      </c>
      <c r="O174" s="1">
        <f t="shared" si="161"/>
        <v>-2</v>
      </c>
      <c r="P174" s="1" t="str">
        <f t="shared" ref="P174:P181" si="208">LEFT(K174, FIND(":", K174) - 1)</f>
        <v>0</v>
      </c>
      <c r="Q174" s="1" t="str">
        <f t="shared" ref="Q174:Q181" si="209">RIGHT(K174, LEN(K174) - FIND(":", K174))</f>
        <v>1</v>
      </c>
      <c r="R174" s="1">
        <v>3</v>
      </c>
      <c r="S174" s="1">
        <v>2</v>
      </c>
      <c r="T174" s="1">
        <v>0</v>
      </c>
      <c r="U174" s="1">
        <v>1</v>
      </c>
      <c r="V174" s="1" t="s">
        <v>81</v>
      </c>
      <c r="W174" s="1">
        <v>1</v>
      </c>
      <c r="X174" s="1">
        <v>6</v>
      </c>
      <c r="Y174" s="1" t="s">
        <v>49</v>
      </c>
      <c r="Z174" s="6" t="s">
        <v>28</v>
      </c>
      <c r="AA174" s="1">
        <v>3</v>
      </c>
      <c r="AB174" s="1">
        <v>0</v>
      </c>
      <c r="AC174" s="1">
        <v>1</v>
      </c>
      <c r="AD174" s="1">
        <v>2</v>
      </c>
      <c r="AE174" s="1" t="s">
        <v>57</v>
      </c>
      <c r="AF174" s="1">
        <v>-6</v>
      </c>
      <c r="AG174" s="1">
        <v>1</v>
      </c>
      <c r="AH174" s="1" t="s">
        <v>25</v>
      </c>
      <c r="AI174" s="1" t="s">
        <v>58</v>
      </c>
      <c r="AJ174" s="1">
        <v>0</v>
      </c>
      <c r="AK174" s="1">
        <v>0</v>
      </c>
      <c r="AL174" s="1">
        <v>0</v>
      </c>
      <c r="AM174" s="7" t="s">
        <v>7</v>
      </c>
      <c r="AN174" s="1">
        <v>0</v>
      </c>
      <c r="AO174" s="1">
        <v>0</v>
      </c>
      <c r="AP174" s="1">
        <v>0</v>
      </c>
      <c r="AQ174" s="1">
        <v>0</v>
      </c>
      <c r="AR174" s="15">
        <v>0</v>
      </c>
      <c r="AS174" s="15">
        <v>0</v>
      </c>
      <c r="AT174" s="15">
        <v>0</v>
      </c>
      <c r="AU174" s="15">
        <v>0</v>
      </c>
      <c r="AV174" s="15">
        <v>0</v>
      </c>
      <c r="AW174" s="15">
        <v>0</v>
      </c>
      <c r="AX174" s="9">
        <v>0</v>
      </c>
      <c r="AY174" s="9">
        <v>0</v>
      </c>
      <c r="AZ174" s="10">
        <v>2</v>
      </c>
      <c r="BA174" s="10">
        <v>2</v>
      </c>
      <c r="BB174" s="10">
        <v>0</v>
      </c>
      <c r="BC174" s="10">
        <v>0</v>
      </c>
      <c r="BD174" s="10" t="s">
        <v>54</v>
      </c>
      <c r="BE174" s="10">
        <v>2</v>
      </c>
      <c r="BF174" s="10">
        <v>6</v>
      </c>
      <c r="BG174" s="11" t="s">
        <v>35</v>
      </c>
      <c r="BH174" s="11">
        <v>1</v>
      </c>
      <c r="BI174" s="10">
        <v>1</v>
      </c>
      <c r="BJ174" s="10">
        <v>0</v>
      </c>
      <c r="BK174" s="10">
        <v>0</v>
      </c>
      <c r="BL174" s="10">
        <v>1</v>
      </c>
      <c r="BM174" s="10" t="s">
        <v>48</v>
      </c>
      <c r="BN174" s="10">
        <v>-5</v>
      </c>
      <c r="BO174" s="10">
        <v>0</v>
      </c>
      <c r="BP174" s="7" t="s">
        <v>7</v>
      </c>
      <c r="BQ174" s="7" t="s">
        <v>49</v>
      </c>
      <c r="BR174" s="7">
        <v>24.6</v>
      </c>
      <c r="BS174" s="7">
        <v>15</v>
      </c>
      <c r="BT174" s="7">
        <v>210000</v>
      </c>
      <c r="BU174" s="7">
        <v>6100000</v>
      </c>
      <c r="BV174" s="7">
        <v>0</v>
      </c>
      <c r="BW174" s="7">
        <v>52</v>
      </c>
      <c r="BX174" s="7">
        <v>2730000</v>
      </c>
      <c r="BY174" s="7">
        <v>55</v>
      </c>
      <c r="BZ174" s="7">
        <v>2730000</v>
      </c>
      <c r="CA174" s="7">
        <v>77</v>
      </c>
      <c r="CB174" s="7">
        <v>23</v>
      </c>
      <c r="CC174" s="7">
        <v>9</v>
      </c>
      <c r="CD174" s="7">
        <v>193000</v>
      </c>
      <c r="CE174" s="7">
        <v>5600000</v>
      </c>
      <c r="CF174" s="7">
        <v>350000</v>
      </c>
      <c r="CG174" s="7">
        <v>60</v>
      </c>
      <c r="CH174" s="7">
        <v>3410000</v>
      </c>
      <c r="CI174" s="7">
        <v>59</v>
      </c>
      <c r="CJ174" s="7">
        <v>3060000</v>
      </c>
      <c r="CK174" s="7">
        <v>93</v>
      </c>
      <c r="CL174" s="12" t="s">
        <v>868</v>
      </c>
      <c r="CM174" s="10" t="s">
        <v>866</v>
      </c>
      <c r="CN174">
        <v>1.92</v>
      </c>
      <c r="CO174">
        <f t="shared" si="162"/>
        <v>0.52083333333333337</v>
      </c>
      <c r="CP174" t="str">
        <f t="shared" si="163"/>
        <v>Away Win</v>
      </c>
      <c r="CQ174">
        <f t="shared" si="164"/>
        <v>0</v>
      </c>
      <c r="CR174" t="str">
        <f t="shared" si="165"/>
        <v>2023</v>
      </c>
    </row>
    <row r="175" spans="1:96" x14ac:dyDescent="0.3">
      <c r="A175" s="1">
        <v>174</v>
      </c>
      <c r="B175" s="1" t="s">
        <v>0</v>
      </c>
      <c r="C175" s="14" t="s">
        <v>61</v>
      </c>
      <c r="D175" s="3" t="str">
        <f t="shared" si="203"/>
        <v>FC Koper-NŠ Mura</v>
      </c>
      <c r="E175" s="4" t="s">
        <v>79</v>
      </c>
      <c r="F175" s="5">
        <v>0.80208333333333337</v>
      </c>
      <c r="G175" s="6" t="s">
        <v>11</v>
      </c>
      <c r="H175" s="6" t="s">
        <v>8</v>
      </c>
      <c r="I175" s="6" t="s">
        <v>80</v>
      </c>
      <c r="J175" s="1" t="str">
        <f t="shared" si="204"/>
        <v>1:3</v>
      </c>
      <c r="K175" s="1" t="str">
        <f t="shared" si="205"/>
        <v>0:1</v>
      </c>
      <c r="L175" s="1" t="str">
        <f t="shared" si="206"/>
        <v>1</v>
      </c>
      <c r="M175" s="1" t="str">
        <f t="shared" si="207"/>
        <v>3</v>
      </c>
      <c r="N175" s="1">
        <f t="shared" si="160"/>
        <v>4</v>
      </c>
      <c r="O175" s="1">
        <f t="shared" si="161"/>
        <v>-2</v>
      </c>
      <c r="P175" s="1" t="str">
        <f t="shared" si="208"/>
        <v>0</v>
      </c>
      <c r="Q175" s="1" t="str">
        <f t="shared" si="209"/>
        <v>1</v>
      </c>
      <c r="R175" s="1">
        <v>3</v>
      </c>
      <c r="S175" s="1">
        <v>2</v>
      </c>
      <c r="T175" s="1">
        <v>0</v>
      </c>
      <c r="U175" s="1">
        <v>1</v>
      </c>
      <c r="V175" s="1" t="s">
        <v>81</v>
      </c>
      <c r="W175" s="1">
        <v>1</v>
      </c>
      <c r="X175" s="1">
        <v>6</v>
      </c>
      <c r="Y175" s="1" t="s">
        <v>49</v>
      </c>
      <c r="Z175" s="6" t="s">
        <v>28</v>
      </c>
      <c r="AA175" s="1">
        <v>3</v>
      </c>
      <c r="AB175" s="1">
        <v>0</v>
      </c>
      <c r="AC175" s="1">
        <v>1</v>
      </c>
      <c r="AD175" s="1">
        <v>2</v>
      </c>
      <c r="AE175" s="1" t="s">
        <v>57</v>
      </c>
      <c r="AF175" s="1">
        <v>-6</v>
      </c>
      <c r="AG175" s="1">
        <v>1</v>
      </c>
      <c r="AH175" s="1" t="s">
        <v>25</v>
      </c>
      <c r="AI175" s="1" t="s">
        <v>58</v>
      </c>
      <c r="AJ175" s="1">
        <v>0</v>
      </c>
      <c r="AK175" s="1">
        <v>0</v>
      </c>
      <c r="AL175" s="1">
        <v>0</v>
      </c>
      <c r="AM175" s="7" t="s">
        <v>7</v>
      </c>
      <c r="AN175" s="1">
        <v>0</v>
      </c>
      <c r="AO175" s="1">
        <v>0</v>
      </c>
      <c r="AP175" s="1">
        <v>0</v>
      </c>
      <c r="AQ175" s="1">
        <v>0</v>
      </c>
      <c r="AR175" s="15">
        <v>0</v>
      </c>
      <c r="AS175" s="15">
        <v>0</v>
      </c>
      <c r="AT175" s="15">
        <v>0</v>
      </c>
      <c r="AU175" s="15">
        <v>0</v>
      </c>
      <c r="AV175" s="15">
        <v>0</v>
      </c>
      <c r="AW175" s="15">
        <v>0</v>
      </c>
      <c r="AX175" s="9">
        <v>0</v>
      </c>
      <c r="AY175" s="9">
        <v>0</v>
      </c>
      <c r="AZ175" s="10">
        <v>2</v>
      </c>
      <c r="BA175" s="10">
        <v>2</v>
      </c>
      <c r="BB175" s="10">
        <v>0</v>
      </c>
      <c r="BC175" s="10">
        <v>0</v>
      </c>
      <c r="BD175" s="10" t="s">
        <v>54</v>
      </c>
      <c r="BE175" s="10">
        <v>2</v>
      </c>
      <c r="BF175" s="10">
        <v>6</v>
      </c>
      <c r="BG175" s="11" t="s">
        <v>35</v>
      </c>
      <c r="BH175" s="11">
        <v>1</v>
      </c>
      <c r="BI175" s="10">
        <v>1</v>
      </c>
      <c r="BJ175" s="10">
        <v>0</v>
      </c>
      <c r="BK175" s="10">
        <v>0</v>
      </c>
      <c r="BL175" s="10">
        <v>1</v>
      </c>
      <c r="BM175" s="10" t="s">
        <v>48</v>
      </c>
      <c r="BN175" s="10">
        <v>-5</v>
      </c>
      <c r="BO175" s="10">
        <v>0</v>
      </c>
      <c r="BP175" s="7" t="s">
        <v>7</v>
      </c>
      <c r="BQ175" s="7" t="s">
        <v>49</v>
      </c>
      <c r="BR175" s="7">
        <v>24.6</v>
      </c>
      <c r="BS175" s="7">
        <v>15</v>
      </c>
      <c r="BT175" s="7">
        <v>210000</v>
      </c>
      <c r="BU175" s="7">
        <v>6100000</v>
      </c>
      <c r="BV175" s="7">
        <v>0</v>
      </c>
      <c r="BW175" s="7">
        <v>52</v>
      </c>
      <c r="BX175" s="7">
        <v>2730000</v>
      </c>
      <c r="BY175" s="7">
        <v>55</v>
      </c>
      <c r="BZ175" s="7">
        <v>2730000</v>
      </c>
      <c r="CA175" s="7">
        <v>77</v>
      </c>
      <c r="CB175" s="7">
        <v>23</v>
      </c>
      <c r="CC175" s="7">
        <v>9</v>
      </c>
      <c r="CD175" s="7">
        <v>193000</v>
      </c>
      <c r="CE175" s="7">
        <v>5600000</v>
      </c>
      <c r="CF175" s="7">
        <v>350000</v>
      </c>
      <c r="CG175" s="7">
        <v>60</v>
      </c>
      <c r="CH175" s="7">
        <v>3410000</v>
      </c>
      <c r="CI175" s="7">
        <v>59</v>
      </c>
      <c r="CJ175" s="7">
        <v>3060000</v>
      </c>
      <c r="CK175" s="7">
        <v>93</v>
      </c>
      <c r="CL175" s="12" t="s">
        <v>868</v>
      </c>
      <c r="CM175" s="10" t="s">
        <v>867</v>
      </c>
      <c r="CN175">
        <v>1.91</v>
      </c>
      <c r="CO175">
        <f t="shared" si="162"/>
        <v>0.52356020942408377</v>
      </c>
      <c r="CP175" t="str">
        <f t="shared" si="163"/>
        <v>Away Win</v>
      </c>
      <c r="CQ175">
        <f t="shared" si="164"/>
        <v>0</v>
      </c>
      <c r="CR175" t="str">
        <f t="shared" si="165"/>
        <v>2023</v>
      </c>
    </row>
    <row r="176" spans="1:96" x14ac:dyDescent="0.3">
      <c r="A176" s="1">
        <v>175</v>
      </c>
      <c r="B176" s="1" t="s">
        <v>0</v>
      </c>
      <c r="C176" s="14" t="s">
        <v>61</v>
      </c>
      <c r="D176" s="3" t="str">
        <f t="shared" ref="D176:D178" si="210">CONCATENATE(G176,"-", H176)</f>
        <v>FC Koper-NŠ Mura</v>
      </c>
      <c r="E176" s="4" t="s">
        <v>79</v>
      </c>
      <c r="F176" s="5">
        <v>0.80208333333333337</v>
      </c>
      <c r="G176" s="6" t="s">
        <v>11</v>
      </c>
      <c r="H176" s="6" t="s">
        <v>8</v>
      </c>
      <c r="I176" s="6" t="s">
        <v>80</v>
      </c>
      <c r="J176" s="1" t="str">
        <f t="shared" si="204"/>
        <v>1:3</v>
      </c>
      <c r="K176" s="1" t="str">
        <f t="shared" si="205"/>
        <v>0:1</v>
      </c>
      <c r="L176" s="1" t="str">
        <f t="shared" si="206"/>
        <v>1</v>
      </c>
      <c r="M176" s="1" t="str">
        <f t="shared" si="207"/>
        <v>3</v>
      </c>
      <c r="N176" s="1">
        <f t="shared" si="160"/>
        <v>4</v>
      </c>
      <c r="O176" s="1">
        <f t="shared" si="161"/>
        <v>-2</v>
      </c>
      <c r="P176" s="1" t="str">
        <f t="shared" si="208"/>
        <v>0</v>
      </c>
      <c r="Q176" s="1" t="str">
        <f t="shared" si="209"/>
        <v>1</v>
      </c>
      <c r="R176" s="1">
        <v>3</v>
      </c>
      <c r="S176" s="1">
        <v>2</v>
      </c>
      <c r="T176" s="1">
        <v>0</v>
      </c>
      <c r="U176" s="1">
        <v>1</v>
      </c>
      <c r="V176" s="1" t="s">
        <v>81</v>
      </c>
      <c r="W176" s="1">
        <v>1</v>
      </c>
      <c r="X176" s="1">
        <v>6</v>
      </c>
      <c r="Y176" s="1" t="s">
        <v>49</v>
      </c>
      <c r="Z176" s="6" t="s">
        <v>28</v>
      </c>
      <c r="AA176" s="1">
        <v>3</v>
      </c>
      <c r="AB176" s="1">
        <v>0</v>
      </c>
      <c r="AC176" s="1">
        <v>1</v>
      </c>
      <c r="AD176" s="1">
        <v>2</v>
      </c>
      <c r="AE176" s="1" t="s">
        <v>57</v>
      </c>
      <c r="AF176" s="1">
        <v>-6</v>
      </c>
      <c r="AG176" s="1">
        <v>1</v>
      </c>
      <c r="AH176" s="1" t="s">
        <v>25</v>
      </c>
      <c r="AI176" s="1" t="s">
        <v>58</v>
      </c>
      <c r="AJ176" s="1">
        <v>0</v>
      </c>
      <c r="AK176" s="1">
        <v>0</v>
      </c>
      <c r="AL176" s="1">
        <v>0</v>
      </c>
      <c r="AM176" s="7" t="s">
        <v>7</v>
      </c>
      <c r="AN176" s="1">
        <v>0</v>
      </c>
      <c r="AO176" s="1">
        <v>0</v>
      </c>
      <c r="AP176" s="1">
        <v>0</v>
      </c>
      <c r="AQ176" s="1">
        <v>0</v>
      </c>
      <c r="AR176" s="15">
        <v>0</v>
      </c>
      <c r="AS176" s="15">
        <v>0</v>
      </c>
      <c r="AT176" s="15">
        <v>0</v>
      </c>
      <c r="AU176" s="15">
        <v>0</v>
      </c>
      <c r="AV176" s="15">
        <v>0</v>
      </c>
      <c r="AW176" s="15">
        <v>0</v>
      </c>
      <c r="AX176" s="9">
        <v>0</v>
      </c>
      <c r="AY176" s="9">
        <v>0</v>
      </c>
      <c r="AZ176" s="10">
        <v>2</v>
      </c>
      <c r="BA176" s="10">
        <v>2</v>
      </c>
      <c r="BB176" s="10">
        <v>0</v>
      </c>
      <c r="BC176" s="10">
        <v>0</v>
      </c>
      <c r="BD176" s="10" t="s">
        <v>54</v>
      </c>
      <c r="BE176" s="10">
        <v>2</v>
      </c>
      <c r="BF176" s="10">
        <v>6</v>
      </c>
      <c r="BG176" s="11" t="s">
        <v>35</v>
      </c>
      <c r="BH176" s="11">
        <v>1</v>
      </c>
      <c r="BI176" s="10">
        <v>1</v>
      </c>
      <c r="BJ176" s="10">
        <v>0</v>
      </c>
      <c r="BK176" s="10">
        <v>0</v>
      </c>
      <c r="BL176" s="10">
        <v>1</v>
      </c>
      <c r="BM176" s="10" t="s">
        <v>48</v>
      </c>
      <c r="BN176" s="10">
        <v>-5</v>
      </c>
      <c r="BO176" s="10">
        <v>0</v>
      </c>
      <c r="BP176" s="7" t="s">
        <v>7</v>
      </c>
      <c r="BQ176" s="7" t="s">
        <v>49</v>
      </c>
      <c r="BR176" s="7">
        <v>24.6</v>
      </c>
      <c r="BS176" s="7">
        <v>15</v>
      </c>
      <c r="BT176" s="7">
        <v>210000</v>
      </c>
      <c r="BU176" s="7">
        <v>6100000</v>
      </c>
      <c r="BV176" s="7">
        <v>0</v>
      </c>
      <c r="BW176" s="7">
        <v>52</v>
      </c>
      <c r="BX176" s="7">
        <v>2730000</v>
      </c>
      <c r="BY176" s="7">
        <v>55</v>
      </c>
      <c r="BZ176" s="7">
        <v>2730000</v>
      </c>
      <c r="CA176" s="7">
        <v>77</v>
      </c>
      <c r="CB176" s="7">
        <v>23</v>
      </c>
      <c r="CC176" s="7">
        <v>9</v>
      </c>
      <c r="CD176" s="7">
        <v>193000</v>
      </c>
      <c r="CE176" s="7">
        <v>5600000</v>
      </c>
      <c r="CF176" s="7">
        <v>350000</v>
      </c>
      <c r="CG176" s="7">
        <v>60</v>
      </c>
      <c r="CH176" s="7">
        <v>3410000</v>
      </c>
      <c r="CI176" s="7">
        <v>59</v>
      </c>
      <c r="CJ176" s="7">
        <v>3060000</v>
      </c>
      <c r="CK176" s="7">
        <v>93</v>
      </c>
      <c r="CL176" s="12" t="s">
        <v>870</v>
      </c>
      <c r="CM176" s="10" t="s">
        <v>861</v>
      </c>
      <c r="CN176">
        <v>2.48</v>
      </c>
      <c r="CO176">
        <f t="shared" si="162"/>
        <v>0.40322580645161293</v>
      </c>
      <c r="CP176" t="str">
        <f t="shared" si="163"/>
        <v>Away Win</v>
      </c>
      <c r="CQ176">
        <f t="shared" si="164"/>
        <v>0</v>
      </c>
      <c r="CR176" t="str">
        <f t="shared" si="165"/>
        <v>2023</v>
      </c>
    </row>
    <row r="177" spans="1:96" x14ac:dyDescent="0.3">
      <c r="A177" s="1">
        <v>176</v>
      </c>
      <c r="B177" s="1" t="s">
        <v>0</v>
      </c>
      <c r="C177" s="14" t="s">
        <v>61</v>
      </c>
      <c r="D177" s="3" t="str">
        <f t="shared" si="210"/>
        <v>FC Koper-NŠ Mura</v>
      </c>
      <c r="E177" s="4" t="s">
        <v>79</v>
      </c>
      <c r="F177" s="5">
        <v>0.80208333333333337</v>
      </c>
      <c r="G177" s="6" t="s">
        <v>11</v>
      </c>
      <c r="H177" s="6" t="s">
        <v>8</v>
      </c>
      <c r="I177" s="6" t="s">
        <v>80</v>
      </c>
      <c r="J177" s="1" t="str">
        <f t="shared" si="204"/>
        <v>1:3</v>
      </c>
      <c r="K177" s="1" t="str">
        <f t="shared" si="205"/>
        <v>0:1</v>
      </c>
      <c r="L177" s="1" t="str">
        <f t="shared" si="206"/>
        <v>1</v>
      </c>
      <c r="M177" s="1" t="str">
        <f t="shared" si="207"/>
        <v>3</v>
      </c>
      <c r="N177" s="1">
        <f t="shared" si="160"/>
        <v>4</v>
      </c>
      <c r="O177" s="1">
        <f t="shared" si="161"/>
        <v>-2</v>
      </c>
      <c r="P177" s="1" t="str">
        <f t="shared" si="208"/>
        <v>0</v>
      </c>
      <c r="Q177" s="1" t="str">
        <f t="shared" si="209"/>
        <v>1</v>
      </c>
      <c r="R177" s="1">
        <v>3</v>
      </c>
      <c r="S177" s="1">
        <v>2</v>
      </c>
      <c r="T177" s="1">
        <v>0</v>
      </c>
      <c r="U177" s="1">
        <v>1</v>
      </c>
      <c r="V177" s="1" t="s">
        <v>81</v>
      </c>
      <c r="W177" s="1">
        <v>1</v>
      </c>
      <c r="X177" s="1">
        <v>6</v>
      </c>
      <c r="Y177" s="1" t="s">
        <v>49</v>
      </c>
      <c r="Z177" s="6" t="s">
        <v>28</v>
      </c>
      <c r="AA177" s="1">
        <v>3</v>
      </c>
      <c r="AB177" s="1">
        <v>0</v>
      </c>
      <c r="AC177" s="1">
        <v>1</v>
      </c>
      <c r="AD177" s="1">
        <v>2</v>
      </c>
      <c r="AE177" s="1" t="s">
        <v>57</v>
      </c>
      <c r="AF177" s="1">
        <v>-6</v>
      </c>
      <c r="AG177" s="1">
        <v>1</v>
      </c>
      <c r="AH177" s="1" t="s">
        <v>25</v>
      </c>
      <c r="AI177" s="1" t="s">
        <v>58</v>
      </c>
      <c r="AJ177" s="1">
        <v>0</v>
      </c>
      <c r="AK177" s="1">
        <v>0</v>
      </c>
      <c r="AL177" s="1">
        <v>0</v>
      </c>
      <c r="AM177" s="7" t="s">
        <v>7</v>
      </c>
      <c r="AN177" s="1">
        <v>0</v>
      </c>
      <c r="AO177" s="1">
        <v>0</v>
      </c>
      <c r="AP177" s="1">
        <v>0</v>
      </c>
      <c r="AQ177" s="1">
        <v>0</v>
      </c>
      <c r="AR177" s="15">
        <v>0</v>
      </c>
      <c r="AS177" s="15">
        <v>0</v>
      </c>
      <c r="AT177" s="15">
        <v>0</v>
      </c>
      <c r="AU177" s="15">
        <v>0</v>
      </c>
      <c r="AV177" s="15">
        <v>0</v>
      </c>
      <c r="AW177" s="15">
        <v>0</v>
      </c>
      <c r="AX177" s="9">
        <v>0</v>
      </c>
      <c r="AY177" s="9">
        <v>0</v>
      </c>
      <c r="AZ177" s="10">
        <v>2</v>
      </c>
      <c r="BA177" s="10">
        <v>2</v>
      </c>
      <c r="BB177" s="10">
        <v>0</v>
      </c>
      <c r="BC177" s="10">
        <v>0</v>
      </c>
      <c r="BD177" s="10" t="s">
        <v>54</v>
      </c>
      <c r="BE177" s="10">
        <v>2</v>
      </c>
      <c r="BF177" s="10">
        <v>6</v>
      </c>
      <c r="BG177" s="11" t="s">
        <v>35</v>
      </c>
      <c r="BH177" s="11">
        <v>1</v>
      </c>
      <c r="BI177" s="10">
        <v>1</v>
      </c>
      <c r="BJ177" s="10">
        <v>0</v>
      </c>
      <c r="BK177" s="10">
        <v>0</v>
      </c>
      <c r="BL177" s="10">
        <v>1</v>
      </c>
      <c r="BM177" s="10" t="s">
        <v>48</v>
      </c>
      <c r="BN177" s="10">
        <v>-5</v>
      </c>
      <c r="BO177" s="10">
        <v>0</v>
      </c>
      <c r="BP177" s="7" t="s">
        <v>7</v>
      </c>
      <c r="BQ177" s="7" t="s">
        <v>49</v>
      </c>
      <c r="BR177" s="7">
        <v>24.6</v>
      </c>
      <c r="BS177" s="7">
        <v>15</v>
      </c>
      <c r="BT177" s="7">
        <v>210000</v>
      </c>
      <c r="BU177" s="7">
        <v>6100000</v>
      </c>
      <c r="BV177" s="7">
        <v>0</v>
      </c>
      <c r="BW177" s="7">
        <v>52</v>
      </c>
      <c r="BX177" s="7">
        <v>2730000</v>
      </c>
      <c r="BY177" s="7">
        <v>55</v>
      </c>
      <c r="BZ177" s="7">
        <v>2730000</v>
      </c>
      <c r="CA177" s="7">
        <v>77</v>
      </c>
      <c r="CB177" s="7">
        <v>23</v>
      </c>
      <c r="CC177" s="7">
        <v>9</v>
      </c>
      <c r="CD177" s="7">
        <v>193000</v>
      </c>
      <c r="CE177" s="7">
        <v>5600000</v>
      </c>
      <c r="CF177" s="7">
        <v>350000</v>
      </c>
      <c r="CG177" s="7">
        <v>60</v>
      </c>
      <c r="CH177" s="7">
        <v>3410000</v>
      </c>
      <c r="CI177" s="7">
        <v>59</v>
      </c>
      <c r="CJ177" s="7">
        <v>3060000</v>
      </c>
      <c r="CK177" s="7">
        <v>93</v>
      </c>
      <c r="CL177" s="12" t="s">
        <v>870</v>
      </c>
      <c r="CM177" s="10" t="s">
        <v>866</v>
      </c>
      <c r="CN177">
        <v>3.53</v>
      </c>
      <c r="CO177">
        <f t="shared" si="162"/>
        <v>0.28328611898016998</v>
      </c>
      <c r="CP177" t="str">
        <f t="shared" si="163"/>
        <v>Away Win</v>
      </c>
      <c r="CQ177">
        <f t="shared" si="164"/>
        <v>0</v>
      </c>
      <c r="CR177" t="str">
        <f t="shared" si="165"/>
        <v>2023</v>
      </c>
    </row>
    <row r="178" spans="1:96" x14ac:dyDescent="0.3">
      <c r="A178" s="1">
        <v>177</v>
      </c>
      <c r="B178" s="1" t="s">
        <v>0</v>
      </c>
      <c r="C178" s="14" t="s">
        <v>61</v>
      </c>
      <c r="D178" s="3" t="str">
        <f t="shared" si="210"/>
        <v>FC Koper-NŠ Mura</v>
      </c>
      <c r="E178" s="4" t="s">
        <v>79</v>
      </c>
      <c r="F178" s="5">
        <v>0.80208333333333337</v>
      </c>
      <c r="G178" s="6" t="s">
        <v>11</v>
      </c>
      <c r="H178" s="6" t="s">
        <v>8</v>
      </c>
      <c r="I178" s="6" t="s">
        <v>80</v>
      </c>
      <c r="J178" s="1" t="str">
        <f t="shared" si="204"/>
        <v>1:3</v>
      </c>
      <c r="K178" s="1" t="str">
        <f t="shared" si="205"/>
        <v>0:1</v>
      </c>
      <c r="L178" s="1" t="str">
        <f t="shared" si="206"/>
        <v>1</v>
      </c>
      <c r="M178" s="1" t="str">
        <f t="shared" si="207"/>
        <v>3</v>
      </c>
      <c r="N178" s="1">
        <f t="shared" si="160"/>
        <v>4</v>
      </c>
      <c r="O178" s="1">
        <f t="shared" si="161"/>
        <v>-2</v>
      </c>
      <c r="P178" s="1" t="str">
        <f t="shared" si="208"/>
        <v>0</v>
      </c>
      <c r="Q178" s="1" t="str">
        <f t="shared" si="209"/>
        <v>1</v>
      </c>
      <c r="R178" s="1">
        <v>3</v>
      </c>
      <c r="S178" s="1">
        <v>2</v>
      </c>
      <c r="T178" s="1">
        <v>0</v>
      </c>
      <c r="U178" s="1">
        <v>1</v>
      </c>
      <c r="V178" s="1" t="s">
        <v>81</v>
      </c>
      <c r="W178" s="1">
        <v>1</v>
      </c>
      <c r="X178" s="1">
        <v>6</v>
      </c>
      <c r="Y178" s="1" t="s">
        <v>49</v>
      </c>
      <c r="Z178" s="6" t="s">
        <v>28</v>
      </c>
      <c r="AA178" s="1">
        <v>3</v>
      </c>
      <c r="AB178" s="1">
        <v>0</v>
      </c>
      <c r="AC178" s="1">
        <v>1</v>
      </c>
      <c r="AD178" s="1">
        <v>2</v>
      </c>
      <c r="AE178" s="1" t="s">
        <v>57</v>
      </c>
      <c r="AF178" s="1">
        <v>-6</v>
      </c>
      <c r="AG178" s="1">
        <v>1</v>
      </c>
      <c r="AH178" s="1" t="s">
        <v>25</v>
      </c>
      <c r="AI178" s="1" t="s">
        <v>58</v>
      </c>
      <c r="AJ178" s="1">
        <v>0</v>
      </c>
      <c r="AK178" s="1">
        <v>0</v>
      </c>
      <c r="AL178" s="1">
        <v>0</v>
      </c>
      <c r="AM178" s="7" t="s">
        <v>7</v>
      </c>
      <c r="AN178" s="1">
        <v>0</v>
      </c>
      <c r="AO178" s="1">
        <v>0</v>
      </c>
      <c r="AP178" s="1">
        <v>0</v>
      </c>
      <c r="AQ178" s="1">
        <v>0</v>
      </c>
      <c r="AR178" s="15">
        <v>0</v>
      </c>
      <c r="AS178" s="15">
        <v>0</v>
      </c>
      <c r="AT178" s="15">
        <v>0</v>
      </c>
      <c r="AU178" s="15">
        <v>0</v>
      </c>
      <c r="AV178" s="15">
        <v>0</v>
      </c>
      <c r="AW178" s="15">
        <v>0</v>
      </c>
      <c r="AX178" s="9">
        <v>0</v>
      </c>
      <c r="AY178" s="9">
        <v>0</v>
      </c>
      <c r="AZ178" s="10">
        <v>2</v>
      </c>
      <c r="BA178" s="10">
        <v>2</v>
      </c>
      <c r="BB178" s="10">
        <v>0</v>
      </c>
      <c r="BC178" s="10">
        <v>0</v>
      </c>
      <c r="BD178" s="10" t="s">
        <v>54</v>
      </c>
      <c r="BE178" s="10">
        <v>2</v>
      </c>
      <c r="BF178" s="10">
        <v>6</v>
      </c>
      <c r="BG178" s="11" t="s">
        <v>35</v>
      </c>
      <c r="BH178" s="11">
        <v>1</v>
      </c>
      <c r="BI178" s="10">
        <v>1</v>
      </c>
      <c r="BJ178" s="10">
        <v>0</v>
      </c>
      <c r="BK178" s="10">
        <v>0</v>
      </c>
      <c r="BL178" s="10">
        <v>1</v>
      </c>
      <c r="BM178" s="10" t="s">
        <v>48</v>
      </c>
      <c r="BN178" s="10">
        <v>-5</v>
      </c>
      <c r="BO178" s="10">
        <v>0</v>
      </c>
      <c r="BP178" s="7" t="s">
        <v>7</v>
      </c>
      <c r="BQ178" s="7" t="s">
        <v>49</v>
      </c>
      <c r="BR178" s="7">
        <v>24.6</v>
      </c>
      <c r="BS178" s="7">
        <v>15</v>
      </c>
      <c r="BT178" s="7">
        <v>210000</v>
      </c>
      <c r="BU178" s="7">
        <v>6100000</v>
      </c>
      <c r="BV178" s="7">
        <v>0</v>
      </c>
      <c r="BW178" s="7">
        <v>52</v>
      </c>
      <c r="BX178" s="7">
        <v>2730000</v>
      </c>
      <c r="BY178" s="7">
        <v>55</v>
      </c>
      <c r="BZ178" s="7">
        <v>2730000</v>
      </c>
      <c r="CA178" s="7">
        <v>77</v>
      </c>
      <c r="CB178" s="7">
        <v>23</v>
      </c>
      <c r="CC178" s="7">
        <v>9</v>
      </c>
      <c r="CD178" s="7">
        <v>193000</v>
      </c>
      <c r="CE178" s="7">
        <v>5600000</v>
      </c>
      <c r="CF178" s="7">
        <v>350000</v>
      </c>
      <c r="CG178" s="7">
        <v>60</v>
      </c>
      <c r="CH178" s="7">
        <v>3410000</v>
      </c>
      <c r="CI178" s="7">
        <v>59</v>
      </c>
      <c r="CJ178" s="7">
        <v>3060000</v>
      </c>
      <c r="CK178" s="7">
        <v>93</v>
      </c>
      <c r="CL178" s="12" t="s">
        <v>870</v>
      </c>
      <c r="CM178" s="10" t="s">
        <v>867</v>
      </c>
      <c r="CN178">
        <v>3.5</v>
      </c>
      <c r="CO178">
        <f t="shared" si="162"/>
        <v>0.2857142857142857</v>
      </c>
      <c r="CP178" t="str">
        <f t="shared" si="163"/>
        <v>Away Win</v>
      </c>
      <c r="CQ178">
        <f t="shared" si="164"/>
        <v>0</v>
      </c>
      <c r="CR178" t="str">
        <f t="shared" si="165"/>
        <v>2023</v>
      </c>
    </row>
    <row r="179" spans="1:96" x14ac:dyDescent="0.3">
      <c r="A179" s="1">
        <v>178</v>
      </c>
      <c r="B179" s="1" t="s">
        <v>0</v>
      </c>
      <c r="C179" s="14" t="s">
        <v>61</v>
      </c>
      <c r="D179" s="3" t="str">
        <f t="shared" ref="D179:D181" si="211">CONCATENATE(G179, "-", H179)</f>
        <v>FC Koper-NŠ Mura</v>
      </c>
      <c r="E179" s="40" t="s">
        <v>79</v>
      </c>
      <c r="F179" s="5">
        <v>0.80208333333333337</v>
      </c>
      <c r="G179" s="6" t="s">
        <v>11</v>
      </c>
      <c r="H179" s="6" t="s">
        <v>8</v>
      </c>
      <c r="I179" s="6" t="s">
        <v>80</v>
      </c>
      <c r="J179" s="1" t="str">
        <f t="shared" si="204"/>
        <v>1:3</v>
      </c>
      <c r="K179" s="1" t="str">
        <f t="shared" si="205"/>
        <v>0:1</v>
      </c>
      <c r="L179" s="1" t="str">
        <f t="shared" si="206"/>
        <v>1</v>
      </c>
      <c r="M179" s="1" t="str">
        <f t="shared" si="207"/>
        <v>3</v>
      </c>
      <c r="N179" s="1">
        <f t="shared" si="160"/>
        <v>4</v>
      </c>
      <c r="O179" s="1">
        <f t="shared" si="161"/>
        <v>-2</v>
      </c>
      <c r="P179" s="1" t="str">
        <f t="shared" si="208"/>
        <v>0</v>
      </c>
      <c r="Q179" s="1" t="str">
        <f t="shared" si="209"/>
        <v>1</v>
      </c>
      <c r="R179" s="1">
        <v>3</v>
      </c>
      <c r="S179" s="1">
        <v>2</v>
      </c>
      <c r="T179" s="1">
        <v>0</v>
      </c>
      <c r="U179" s="1">
        <v>1</v>
      </c>
      <c r="V179" s="1" t="s">
        <v>81</v>
      </c>
      <c r="W179" s="1">
        <v>1</v>
      </c>
      <c r="X179" s="1">
        <v>6</v>
      </c>
      <c r="Y179" s="1" t="s">
        <v>49</v>
      </c>
      <c r="Z179" s="6" t="s">
        <v>28</v>
      </c>
      <c r="AA179" s="1">
        <v>3</v>
      </c>
      <c r="AB179" s="1">
        <v>0</v>
      </c>
      <c r="AC179" s="1">
        <v>1</v>
      </c>
      <c r="AD179" s="1">
        <v>2</v>
      </c>
      <c r="AE179" s="1" t="s">
        <v>57</v>
      </c>
      <c r="AF179" s="1">
        <v>-6</v>
      </c>
      <c r="AG179" s="1">
        <v>1</v>
      </c>
      <c r="AH179" s="1" t="s">
        <v>25</v>
      </c>
      <c r="AI179" s="1" t="s">
        <v>58</v>
      </c>
      <c r="AJ179" s="1">
        <v>0</v>
      </c>
      <c r="AK179" s="1">
        <v>0</v>
      </c>
      <c r="AL179" s="1">
        <v>0</v>
      </c>
      <c r="AM179" s="7" t="s">
        <v>7</v>
      </c>
      <c r="AN179" s="1">
        <v>0</v>
      </c>
      <c r="AO179" s="1">
        <v>0</v>
      </c>
      <c r="AP179" s="1">
        <v>0</v>
      </c>
      <c r="AQ179" s="1">
        <v>0</v>
      </c>
      <c r="AR179" s="15">
        <v>0</v>
      </c>
      <c r="AS179" s="15">
        <v>0</v>
      </c>
      <c r="AT179" s="15">
        <v>0</v>
      </c>
      <c r="AU179" s="15">
        <v>0</v>
      </c>
      <c r="AV179" s="15">
        <v>0</v>
      </c>
      <c r="AW179" s="15">
        <v>0</v>
      </c>
      <c r="AX179" s="9">
        <v>0</v>
      </c>
      <c r="AY179" s="9">
        <v>0</v>
      </c>
      <c r="AZ179" s="10">
        <v>2</v>
      </c>
      <c r="BA179" s="10">
        <v>2</v>
      </c>
      <c r="BB179" s="10">
        <v>0</v>
      </c>
      <c r="BC179" s="10">
        <v>0</v>
      </c>
      <c r="BD179" s="10" t="s">
        <v>54</v>
      </c>
      <c r="BE179" s="10">
        <v>2</v>
      </c>
      <c r="BF179" s="10">
        <v>6</v>
      </c>
      <c r="BG179" s="11" t="s">
        <v>35</v>
      </c>
      <c r="BH179" s="11">
        <v>1</v>
      </c>
      <c r="BI179" s="10">
        <v>1</v>
      </c>
      <c r="BJ179" s="10">
        <v>0</v>
      </c>
      <c r="BK179" s="10">
        <v>0</v>
      </c>
      <c r="BL179" s="10">
        <v>1</v>
      </c>
      <c r="BM179" s="10" t="s">
        <v>48</v>
      </c>
      <c r="BN179" s="10">
        <v>-5</v>
      </c>
      <c r="BO179" s="10">
        <v>0</v>
      </c>
      <c r="BP179" s="7" t="s">
        <v>7</v>
      </c>
      <c r="BQ179" s="7" t="s">
        <v>49</v>
      </c>
      <c r="BR179" s="7">
        <v>24.6</v>
      </c>
      <c r="BS179" s="7">
        <v>15</v>
      </c>
      <c r="BT179" s="7">
        <v>210000</v>
      </c>
      <c r="BU179" s="7">
        <v>6100000</v>
      </c>
      <c r="BV179" s="7">
        <v>0</v>
      </c>
      <c r="BW179" s="7">
        <v>52</v>
      </c>
      <c r="BX179" s="7">
        <v>2730000</v>
      </c>
      <c r="BY179" s="7">
        <v>55</v>
      </c>
      <c r="BZ179" s="7">
        <v>2730000</v>
      </c>
      <c r="CA179" s="7">
        <v>77</v>
      </c>
      <c r="CB179" s="7">
        <v>23</v>
      </c>
      <c r="CC179" s="7">
        <v>9</v>
      </c>
      <c r="CD179" s="7">
        <v>193000</v>
      </c>
      <c r="CE179" s="7">
        <v>5600000</v>
      </c>
      <c r="CF179" s="7">
        <v>350000</v>
      </c>
      <c r="CG179" s="7">
        <v>60</v>
      </c>
      <c r="CH179" s="7">
        <v>3410000</v>
      </c>
      <c r="CI179" s="7">
        <v>59</v>
      </c>
      <c r="CJ179" s="7">
        <v>3060000</v>
      </c>
      <c r="CK179" s="7">
        <v>93</v>
      </c>
      <c r="CL179" s="12" t="s">
        <v>871</v>
      </c>
      <c r="CM179" s="10" t="s">
        <v>861</v>
      </c>
      <c r="CN179">
        <v>2.2400000000000002</v>
      </c>
      <c r="CO179">
        <f t="shared" si="162"/>
        <v>0.4464285714285714</v>
      </c>
      <c r="CP179" t="str">
        <f t="shared" si="163"/>
        <v>Away Win</v>
      </c>
      <c r="CQ179">
        <f t="shared" si="164"/>
        <v>1</v>
      </c>
      <c r="CR179" t="str">
        <f t="shared" si="165"/>
        <v>2023</v>
      </c>
    </row>
    <row r="180" spans="1:96" x14ac:dyDescent="0.3">
      <c r="A180" s="1">
        <v>179</v>
      </c>
      <c r="B180" s="1" t="s">
        <v>0</v>
      </c>
      <c r="C180" s="14" t="s">
        <v>61</v>
      </c>
      <c r="D180" s="3" t="str">
        <f t="shared" si="211"/>
        <v>FC Koper-NŠ Mura</v>
      </c>
      <c r="E180" s="40" t="s">
        <v>79</v>
      </c>
      <c r="F180" s="5">
        <v>0.80208333333333337</v>
      </c>
      <c r="G180" s="6" t="s">
        <v>11</v>
      </c>
      <c r="H180" s="6" t="s">
        <v>8</v>
      </c>
      <c r="I180" s="6" t="s">
        <v>80</v>
      </c>
      <c r="J180" s="1" t="str">
        <f t="shared" si="204"/>
        <v>1:3</v>
      </c>
      <c r="K180" s="1" t="str">
        <f t="shared" si="205"/>
        <v>0:1</v>
      </c>
      <c r="L180" s="1" t="str">
        <f t="shared" si="206"/>
        <v>1</v>
      </c>
      <c r="M180" s="1" t="str">
        <f t="shared" si="207"/>
        <v>3</v>
      </c>
      <c r="N180" s="1">
        <f t="shared" si="160"/>
        <v>4</v>
      </c>
      <c r="O180" s="1">
        <f t="shared" si="161"/>
        <v>-2</v>
      </c>
      <c r="P180" s="1" t="str">
        <f t="shared" si="208"/>
        <v>0</v>
      </c>
      <c r="Q180" s="1" t="str">
        <f t="shared" si="209"/>
        <v>1</v>
      </c>
      <c r="R180" s="1">
        <v>3</v>
      </c>
      <c r="S180" s="1">
        <v>2</v>
      </c>
      <c r="T180" s="1">
        <v>0</v>
      </c>
      <c r="U180" s="1">
        <v>1</v>
      </c>
      <c r="V180" s="1" t="s">
        <v>81</v>
      </c>
      <c r="W180" s="1">
        <v>1</v>
      </c>
      <c r="X180" s="1">
        <v>6</v>
      </c>
      <c r="Y180" s="1" t="s">
        <v>49</v>
      </c>
      <c r="Z180" s="6" t="s">
        <v>28</v>
      </c>
      <c r="AA180" s="1">
        <v>3</v>
      </c>
      <c r="AB180" s="1">
        <v>0</v>
      </c>
      <c r="AC180" s="1">
        <v>1</v>
      </c>
      <c r="AD180" s="1">
        <v>2</v>
      </c>
      <c r="AE180" s="1" t="s">
        <v>57</v>
      </c>
      <c r="AF180" s="1">
        <v>-6</v>
      </c>
      <c r="AG180" s="1">
        <v>1</v>
      </c>
      <c r="AH180" s="1" t="s">
        <v>25</v>
      </c>
      <c r="AI180" s="1" t="s">
        <v>58</v>
      </c>
      <c r="AJ180" s="1">
        <v>0</v>
      </c>
      <c r="AK180" s="1">
        <v>0</v>
      </c>
      <c r="AL180" s="1">
        <v>0</v>
      </c>
      <c r="AM180" s="7" t="s">
        <v>7</v>
      </c>
      <c r="AN180" s="1">
        <v>0</v>
      </c>
      <c r="AO180" s="1">
        <v>0</v>
      </c>
      <c r="AP180" s="1">
        <v>0</v>
      </c>
      <c r="AQ180" s="1">
        <v>0</v>
      </c>
      <c r="AR180" s="15">
        <v>0</v>
      </c>
      <c r="AS180" s="15">
        <v>0</v>
      </c>
      <c r="AT180" s="15">
        <v>0</v>
      </c>
      <c r="AU180" s="15">
        <v>0</v>
      </c>
      <c r="AV180" s="15">
        <v>0</v>
      </c>
      <c r="AW180" s="15">
        <v>0</v>
      </c>
      <c r="AX180" s="9">
        <v>0</v>
      </c>
      <c r="AY180" s="9">
        <v>0</v>
      </c>
      <c r="AZ180" s="10">
        <v>2</v>
      </c>
      <c r="BA180" s="10">
        <v>2</v>
      </c>
      <c r="BB180" s="10">
        <v>0</v>
      </c>
      <c r="BC180" s="10">
        <v>0</v>
      </c>
      <c r="BD180" s="10" t="s">
        <v>54</v>
      </c>
      <c r="BE180" s="10">
        <v>2</v>
      </c>
      <c r="BF180" s="10">
        <v>6</v>
      </c>
      <c r="BG180" s="11" t="s">
        <v>35</v>
      </c>
      <c r="BH180" s="11">
        <v>1</v>
      </c>
      <c r="BI180" s="10">
        <v>1</v>
      </c>
      <c r="BJ180" s="10">
        <v>0</v>
      </c>
      <c r="BK180" s="10">
        <v>0</v>
      </c>
      <c r="BL180" s="10">
        <v>1</v>
      </c>
      <c r="BM180" s="10" t="s">
        <v>48</v>
      </c>
      <c r="BN180" s="10">
        <v>-5</v>
      </c>
      <c r="BO180" s="10">
        <v>0</v>
      </c>
      <c r="BP180" s="7" t="s">
        <v>7</v>
      </c>
      <c r="BQ180" s="7" t="s">
        <v>49</v>
      </c>
      <c r="BR180" s="7">
        <v>24.6</v>
      </c>
      <c r="BS180" s="7">
        <v>15</v>
      </c>
      <c r="BT180" s="7">
        <v>210000</v>
      </c>
      <c r="BU180" s="7">
        <v>6100000</v>
      </c>
      <c r="BV180" s="7">
        <v>0</v>
      </c>
      <c r="BW180" s="7">
        <v>52</v>
      </c>
      <c r="BX180" s="7">
        <v>2730000</v>
      </c>
      <c r="BY180" s="7">
        <v>55</v>
      </c>
      <c r="BZ180" s="7">
        <v>2730000</v>
      </c>
      <c r="CA180" s="7">
        <v>77</v>
      </c>
      <c r="CB180" s="7">
        <v>23</v>
      </c>
      <c r="CC180" s="7">
        <v>9</v>
      </c>
      <c r="CD180" s="7">
        <v>193000</v>
      </c>
      <c r="CE180" s="7">
        <v>5600000</v>
      </c>
      <c r="CF180" s="7">
        <v>350000</v>
      </c>
      <c r="CG180" s="7">
        <v>60</v>
      </c>
      <c r="CH180" s="7">
        <v>3410000</v>
      </c>
      <c r="CI180" s="7">
        <v>59</v>
      </c>
      <c r="CJ180" s="7">
        <v>3060000</v>
      </c>
      <c r="CK180" s="7">
        <v>93</v>
      </c>
      <c r="CL180" s="12" t="s">
        <v>871</v>
      </c>
      <c r="CM180" s="10" t="s">
        <v>866</v>
      </c>
      <c r="CN180">
        <v>2.2999999999999998</v>
      </c>
      <c r="CO180">
        <f t="shared" si="162"/>
        <v>0.43478260869565222</v>
      </c>
      <c r="CP180" t="str">
        <f t="shared" si="163"/>
        <v>Away Win</v>
      </c>
      <c r="CQ180">
        <f t="shared" si="164"/>
        <v>1</v>
      </c>
      <c r="CR180" t="str">
        <f t="shared" si="165"/>
        <v>2023</v>
      </c>
    </row>
    <row r="181" spans="1:96" ht="15" thickBot="1" x14ac:dyDescent="0.35">
      <c r="A181" s="1">
        <v>180</v>
      </c>
      <c r="B181" s="1" t="s">
        <v>0</v>
      </c>
      <c r="C181" s="14" t="s">
        <v>61</v>
      </c>
      <c r="D181" s="3" t="str">
        <f t="shared" si="211"/>
        <v>FC Koper-NŠ Mura</v>
      </c>
      <c r="E181" s="40" t="s">
        <v>79</v>
      </c>
      <c r="F181" s="5">
        <v>0.80208333333333337</v>
      </c>
      <c r="G181" s="6" t="s">
        <v>11</v>
      </c>
      <c r="H181" s="6" t="s">
        <v>8</v>
      </c>
      <c r="I181" s="6" t="s">
        <v>80</v>
      </c>
      <c r="J181" s="1" t="str">
        <f t="shared" si="204"/>
        <v>1:3</v>
      </c>
      <c r="K181" s="1" t="str">
        <f t="shared" si="205"/>
        <v>0:1</v>
      </c>
      <c r="L181" s="1" t="str">
        <f t="shared" si="206"/>
        <v>1</v>
      </c>
      <c r="M181" s="1" t="str">
        <f t="shared" si="207"/>
        <v>3</v>
      </c>
      <c r="N181" s="1">
        <f t="shared" si="160"/>
        <v>4</v>
      </c>
      <c r="O181" s="1">
        <f t="shared" si="161"/>
        <v>-2</v>
      </c>
      <c r="P181" s="1" t="str">
        <f t="shared" si="208"/>
        <v>0</v>
      </c>
      <c r="Q181" s="1" t="str">
        <f t="shared" si="209"/>
        <v>1</v>
      </c>
      <c r="R181" s="1">
        <v>3</v>
      </c>
      <c r="S181" s="1">
        <v>2</v>
      </c>
      <c r="T181" s="1">
        <v>0</v>
      </c>
      <c r="U181" s="1">
        <v>1</v>
      </c>
      <c r="V181" s="1" t="s">
        <v>81</v>
      </c>
      <c r="W181" s="1">
        <v>1</v>
      </c>
      <c r="X181" s="1">
        <v>6</v>
      </c>
      <c r="Y181" s="1" t="s">
        <v>49</v>
      </c>
      <c r="Z181" s="6" t="s">
        <v>28</v>
      </c>
      <c r="AA181" s="1">
        <v>3</v>
      </c>
      <c r="AB181" s="1">
        <v>0</v>
      </c>
      <c r="AC181" s="1">
        <v>1</v>
      </c>
      <c r="AD181" s="1">
        <v>2</v>
      </c>
      <c r="AE181" s="1" t="s">
        <v>57</v>
      </c>
      <c r="AF181" s="1">
        <v>-6</v>
      </c>
      <c r="AG181" s="1">
        <v>1</v>
      </c>
      <c r="AH181" s="1" t="s">
        <v>25</v>
      </c>
      <c r="AI181" s="1" t="s">
        <v>58</v>
      </c>
      <c r="AJ181" s="1">
        <v>0</v>
      </c>
      <c r="AK181" s="1">
        <v>0</v>
      </c>
      <c r="AL181" s="1">
        <v>0</v>
      </c>
      <c r="AM181" s="7" t="s">
        <v>7</v>
      </c>
      <c r="AN181" s="1">
        <v>0</v>
      </c>
      <c r="AO181" s="1">
        <v>0</v>
      </c>
      <c r="AP181" s="1">
        <v>0</v>
      </c>
      <c r="AQ181" s="1">
        <v>0</v>
      </c>
      <c r="AR181" s="15">
        <v>0</v>
      </c>
      <c r="AS181" s="15">
        <v>0</v>
      </c>
      <c r="AT181" s="15">
        <v>0</v>
      </c>
      <c r="AU181" s="15">
        <v>0</v>
      </c>
      <c r="AV181" s="15">
        <v>0</v>
      </c>
      <c r="AW181" s="15">
        <v>0</v>
      </c>
      <c r="AX181" s="9">
        <v>0</v>
      </c>
      <c r="AY181" s="9">
        <v>0</v>
      </c>
      <c r="AZ181" s="10">
        <v>2</v>
      </c>
      <c r="BA181" s="10">
        <v>2</v>
      </c>
      <c r="BB181" s="10">
        <v>0</v>
      </c>
      <c r="BC181" s="10">
        <v>0</v>
      </c>
      <c r="BD181" s="10" t="s">
        <v>54</v>
      </c>
      <c r="BE181" s="10">
        <v>2</v>
      </c>
      <c r="BF181" s="10">
        <v>6</v>
      </c>
      <c r="BG181" s="11" t="s">
        <v>35</v>
      </c>
      <c r="BH181" s="11">
        <v>1</v>
      </c>
      <c r="BI181" s="10">
        <v>1</v>
      </c>
      <c r="BJ181" s="10">
        <v>0</v>
      </c>
      <c r="BK181" s="10">
        <v>0</v>
      </c>
      <c r="BL181" s="10">
        <v>1</v>
      </c>
      <c r="BM181" s="10" t="s">
        <v>48</v>
      </c>
      <c r="BN181" s="10">
        <v>-5</v>
      </c>
      <c r="BO181" s="10">
        <v>0</v>
      </c>
      <c r="BP181" s="7" t="s">
        <v>7</v>
      </c>
      <c r="BQ181" s="7" t="s">
        <v>49</v>
      </c>
      <c r="BR181" s="7">
        <v>24.6</v>
      </c>
      <c r="BS181" s="7">
        <v>15</v>
      </c>
      <c r="BT181" s="7">
        <v>210000</v>
      </c>
      <c r="BU181" s="7">
        <v>6100000</v>
      </c>
      <c r="BV181" s="7">
        <v>0</v>
      </c>
      <c r="BW181" s="7">
        <v>52</v>
      </c>
      <c r="BX181" s="7">
        <v>2730000</v>
      </c>
      <c r="BY181" s="7">
        <v>55</v>
      </c>
      <c r="BZ181" s="7">
        <v>2730000</v>
      </c>
      <c r="CA181" s="7">
        <v>77</v>
      </c>
      <c r="CB181" s="7">
        <v>23</v>
      </c>
      <c r="CC181" s="7">
        <v>9</v>
      </c>
      <c r="CD181" s="7">
        <v>193000</v>
      </c>
      <c r="CE181" s="7">
        <v>5600000</v>
      </c>
      <c r="CF181" s="7">
        <v>350000</v>
      </c>
      <c r="CG181" s="7">
        <v>60</v>
      </c>
      <c r="CH181" s="7">
        <v>3410000</v>
      </c>
      <c r="CI181" s="7">
        <v>59</v>
      </c>
      <c r="CJ181" s="7">
        <v>3060000</v>
      </c>
      <c r="CK181" s="7">
        <v>93</v>
      </c>
      <c r="CL181" s="12" t="s">
        <v>871</v>
      </c>
      <c r="CM181" s="10" t="s">
        <v>867</v>
      </c>
      <c r="CN181">
        <v>2.15</v>
      </c>
      <c r="CO181">
        <f t="shared" si="162"/>
        <v>0.46511627906976744</v>
      </c>
      <c r="CP181" t="str">
        <f t="shared" si="163"/>
        <v>Away Win</v>
      </c>
      <c r="CQ181">
        <f t="shared" si="164"/>
        <v>1</v>
      </c>
      <c r="CR181" t="str">
        <f t="shared" si="165"/>
        <v>2023</v>
      </c>
    </row>
    <row r="182" spans="1:96" ht="15" thickBot="1" x14ac:dyDescent="0.35">
      <c r="A182" s="1">
        <v>181</v>
      </c>
      <c r="B182" s="1" t="s">
        <v>0</v>
      </c>
      <c r="C182" s="2" t="s">
        <v>82</v>
      </c>
      <c r="D182" s="3" t="str">
        <f t="shared" si="0"/>
        <v>NK Bravo-FC Koper</v>
      </c>
      <c r="E182" s="4" t="s">
        <v>83</v>
      </c>
      <c r="F182" s="5">
        <v>0.6875</v>
      </c>
      <c r="G182" s="6" t="s">
        <v>3</v>
      </c>
      <c r="H182" s="6" t="s">
        <v>11</v>
      </c>
      <c r="I182" s="6" t="s">
        <v>84</v>
      </c>
      <c r="J182" s="1" t="str">
        <f t="shared" si="1"/>
        <v>0:3</v>
      </c>
      <c r="K182" s="1" t="str">
        <f t="shared" si="2"/>
        <v>0:1</v>
      </c>
      <c r="L182" s="1" t="str">
        <f t="shared" si="3"/>
        <v>0</v>
      </c>
      <c r="M182" s="1" t="str">
        <f t="shared" si="4"/>
        <v>3</v>
      </c>
      <c r="N182" s="1">
        <f t="shared" si="160"/>
        <v>3</v>
      </c>
      <c r="O182" s="1">
        <f t="shared" si="161"/>
        <v>-3</v>
      </c>
      <c r="P182" s="1" t="str">
        <f t="shared" si="5"/>
        <v>0</v>
      </c>
      <c r="Q182" s="1" t="str">
        <f t="shared" si="6"/>
        <v>1</v>
      </c>
      <c r="R182" s="1">
        <v>4</v>
      </c>
      <c r="S182" s="1">
        <v>1</v>
      </c>
      <c r="T182" s="1">
        <v>1</v>
      </c>
      <c r="U182" s="1">
        <v>2</v>
      </c>
      <c r="V182" s="1" t="s">
        <v>85</v>
      </c>
      <c r="W182" s="1">
        <v>-1</v>
      </c>
      <c r="X182" s="1">
        <v>4</v>
      </c>
      <c r="Y182" s="1" t="s">
        <v>28</v>
      </c>
      <c r="Z182" s="6" t="s">
        <v>49</v>
      </c>
      <c r="AA182" s="1">
        <v>4</v>
      </c>
      <c r="AB182" s="1">
        <v>2</v>
      </c>
      <c r="AC182" s="1">
        <v>0</v>
      </c>
      <c r="AD182" s="1">
        <v>2</v>
      </c>
      <c r="AE182" s="1" t="s">
        <v>86</v>
      </c>
      <c r="AF182" s="1">
        <v>-1</v>
      </c>
      <c r="AG182" s="1">
        <v>6</v>
      </c>
      <c r="AH182" s="1" t="s">
        <v>51</v>
      </c>
      <c r="AI182" s="1" t="s">
        <v>45</v>
      </c>
      <c r="AJ182" s="1">
        <v>0</v>
      </c>
      <c r="AK182" s="1">
        <v>0</v>
      </c>
      <c r="AL182" s="1">
        <v>0</v>
      </c>
      <c r="AM182" s="7" t="s">
        <v>7</v>
      </c>
      <c r="AN182" s="1">
        <v>0</v>
      </c>
      <c r="AO182" s="1">
        <v>0</v>
      </c>
      <c r="AP182" s="1">
        <v>0</v>
      </c>
      <c r="AQ182" s="1">
        <v>0</v>
      </c>
      <c r="AR182" s="8">
        <v>0</v>
      </c>
      <c r="AS182" s="8">
        <v>0</v>
      </c>
      <c r="AT182" s="8">
        <v>0</v>
      </c>
      <c r="AU182" s="8">
        <v>0</v>
      </c>
      <c r="AV182" s="8">
        <v>0</v>
      </c>
      <c r="AW182" s="8">
        <v>0</v>
      </c>
      <c r="AX182" s="9">
        <v>0</v>
      </c>
      <c r="AY182" s="9">
        <v>0</v>
      </c>
      <c r="AZ182" s="10">
        <v>2</v>
      </c>
      <c r="BA182" s="10">
        <v>1</v>
      </c>
      <c r="BB182" s="10">
        <v>0</v>
      </c>
      <c r="BC182" s="10">
        <v>1</v>
      </c>
      <c r="BD182" s="10" t="s">
        <v>39</v>
      </c>
      <c r="BE182" s="10">
        <v>0</v>
      </c>
      <c r="BF182" s="10">
        <v>3</v>
      </c>
      <c r="BG182" s="11" t="s">
        <v>25</v>
      </c>
      <c r="BH182" s="11">
        <v>2</v>
      </c>
      <c r="BI182" s="10">
        <v>1</v>
      </c>
      <c r="BJ182" s="10">
        <v>0</v>
      </c>
      <c r="BK182" s="10">
        <v>0</v>
      </c>
      <c r="BL182" s="10">
        <v>1</v>
      </c>
      <c r="BM182" s="10" t="s">
        <v>40</v>
      </c>
      <c r="BN182" s="10">
        <v>-1</v>
      </c>
      <c r="BO182" s="10">
        <v>0</v>
      </c>
      <c r="BP182" s="7" t="s">
        <v>25</v>
      </c>
      <c r="BQ182" s="7" t="s">
        <v>35</v>
      </c>
      <c r="BR182" s="7">
        <v>23</v>
      </c>
      <c r="BS182" s="7">
        <v>4</v>
      </c>
      <c r="BT182" s="7">
        <v>276000</v>
      </c>
      <c r="BU182" s="7">
        <v>5800000</v>
      </c>
      <c r="BV182" s="7">
        <v>0</v>
      </c>
      <c r="BW182" s="7">
        <v>30</v>
      </c>
      <c r="BX182" s="7">
        <v>150000</v>
      </c>
      <c r="BY182" s="7">
        <v>33</v>
      </c>
      <c r="BZ182" s="7">
        <v>150000</v>
      </c>
      <c r="CA182" s="7">
        <v>56</v>
      </c>
      <c r="CB182" s="7">
        <v>246</v>
      </c>
      <c r="CC182" s="7">
        <v>15</v>
      </c>
      <c r="CD182" s="7">
        <v>210000</v>
      </c>
      <c r="CE182" s="7">
        <v>6100000</v>
      </c>
      <c r="CF182" s="7">
        <v>0</v>
      </c>
      <c r="CG182" s="7">
        <v>52</v>
      </c>
      <c r="CH182" s="7">
        <v>2730000</v>
      </c>
      <c r="CI182" s="7">
        <v>55</v>
      </c>
      <c r="CJ182" s="7">
        <v>2730000</v>
      </c>
      <c r="CK182" s="7">
        <v>77</v>
      </c>
      <c r="CL182" s="12" t="s">
        <v>868</v>
      </c>
      <c r="CM182" s="10" t="s">
        <v>861</v>
      </c>
      <c r="CN182">
        <v>2.4</v>
      </c>
      <c r="CO182">
        <f t="shared" si="162"/>
        <v>0.41666666666666669</v>
      </c>
      <c r="CP182" t="str">
        <f t="shared" si="163"/>
        <v>Away Win</v>
      </c>
      <c r="CQ182">
        <f t="shared" si="164"/>
        <v>0</v>
      </c>
      <c r="CR182" t="str">
        <f t="shared" si="165"/>
        <v>2023</v>
      </c>
    </row>
    <row r="183" spans="1:96" ht="15" thickBot="1" x14ac:dyDescent="0.35">
      <c r="A183" s="1">
        <v>182</v>
      </c>
      <c r="B183" s="1" t="s">
        <v>0</v>
      </c>
      <c r="C183" s="2" t="s">
        <v>82</v>
      </c>
      <c r="D183" s="3" t="str">
        <f t="shared" ref="D183:D184" si="212">CONCATENATE(G183, "-", H183)</f>
        <v>NK Bravo-FC Koper</v>
      </c>
      <c r="E183" s="4" t="s">
        <v>83</v>
      </c>
      <c r="F183" s="5">
        <v>0.6875</v>
      </c>
      <c r="G183" s="6" t="s">
        <v>3</v>
      </c>
      <c r="H183" s="6" t="s">
        <v>11</v>
      </c>
      <c r="I183" s="6" t="s">
        <v>84</v>
      </c>
      <c r="J183" s="1" t="str">
        <f t="shared" ref="J183:J190" si="213">LEFT(I183, FIND(" (", I183) - 1)</f>
        <v>0:3</v>
      </c>
      <c r="K183" s="1" t="str">
        <f t="shared" ref="K183:K190" si="214">MID(I183, FIND("(", I183) + 1, FIND(")", I183) - FIND("(", I183) - 1)</f>
        <v>0:1</v>
      </c>
      <c r="L183" s="1" t="str">
        <f t="shared" ref="L183:L190" si="215">LEFT(J183, FIND(":", J183) - 1)</f>
        <v>0</v>
      </c>
      <c r="M183" s="1" t="str">
        <f t="shared" ref="M183:M190" si="216">RIGHT(J183, LEN(J183) - FIND(":", J183))</f>
        <v>3</v>
      </c>
      <c r="N183" s="1">
        <f t="shared" si="160"/>
        <v>3</v>
      </c>
      <c r="O183" s="1">
        <f t="shared" si="161"/>
        <v>-3</v>
      </c>
      <c r="P183" s="1" t="str">
        <f t="shared" ref="P183:P190" si="217">LEFT(K183, FIND(":", K183) - 1)</f>
        <v>0</v>
      </c>
      <c r="Q183" s="1" t="str">
        <f t="shared" ref="Q183:Q190" si="218">RIGHT(K183, LEN(K183) - FIND(":", K183))</f>
        <v>1</v>
      </c>
      <c r="R183" s="1">
        <v>4</v>
      </c>
      <c r="S183" s="1">
        <v>1</v>
      </c>
      <c r="T183" s="1">
        <v>1</v>
      </c>
      <c r="U183" s="1">
        <v>2</v>
      </c>
      <c r="V183" s="1" t="s">
        <v>85</v>
      </c>
      <c r="W183" s="1">
        <v>-1</v>
      </c>
      <c r="X183" s="1">
        <v>4</v>
      </c>
      <c r="Y183" s="1" t="s">
        <v>28</v>
      </c>
      <c r="Z183" s="6" t="s">
        <v>49</v>
      </c>
      <c r="AA183" s="1">
        <v>4</v>
      </c>
      <c r="AB183" s="1">
        <v>2</v>
      </c>
      <c r="AC183" s="1">
        <v>0</v>
      </c>
      <c r="AD183" s="1">
        <v>2</v>
      </c>
      <c r="AE183" s="1" t="s">
        <v>86</v>
      </c>
      <c r="AF183" s="1">
        <v>-1</v>
      </c>
      <c r="AG183" s="1">
        <v>6</v>
      </c>
      <c r="AH183" s="1" t="s">
        <v>51</v>
      </c>
      <c r="AI183" s="1" t="s">
        <v>45</v>
      </c>
      <c r="AJ183" s="1">
        <v>0</v>
      </c>
      <c r="AK183" s="1">
        <v>0</v>
      </c>
      <c r="AL183" s="1">
        <v>0</v>
      </c>
      <c r="AM183" s="7" t="s">
        <v>7</v>
      </c>
      <c r="AN183" s="1">
        <v>0</v>
      </c>
      <c r="AO183" s="1">
        <v>0</v>
      </c>
      <c r="AP183" s="1">
        <v>0</v>
      </c>
      <c r="AQ183" s="1">
        <v>0</v>
      </c>
      <c r="AR183" s="8">
        <v>0</v>
      </c>
      <c r="AS183" s="8">
        <v>0</v>
      </c>
      <c r="AT183" s="8">
        <v>0</v>
      </c>
      <c r="AU183" s="8">
        <v>0</v>
      </c>
      <c r="AV183" s="8">
        <v>0</v>
      </c>
      <c r="AW183" s="8">
        <v>0</v>
      </c>
      <c r="AX183" s="9">
        <v>0</v>
      </c>
      <c r="AY183" s="9">
        <v>0</v>
      </c>
      <c r="AZ183" s="10">
        <v>2</v>
      </c>
      <c r="BA183" s="10">
        <v>1</v>
      </c>
      <c r="BB183" s="10">
        <v>0</v>
      </c>
      <c r="BC183" s="10">
        <v>1</v>
      </c>
      <c r="BD183" s="10" t="s">
        <v>39</v>
      </c>
      <c r="BE183" s="10">
        <v>0</v>
      </c>
      <c r="BF183" s="10">
        <v>3</v>
      </c>
      <c r="BG183" s="11" t="s">
        <v>25</v>
      </c>
      <c r="BH183" s="11">
        <v>2</v>
      </c>
      <c r="BI183" s="10">
        <v>1</v>
      </c>
      <c r="BJ183" s="10">
        <v>0</v>
      </c>
      <c r="BK183" s="10">
        <v>0</v>
      </c>
      <c r="BL183" s="10">
        <v>1</v>
      </c>
      <c r="BM183" s="10" t="s">
        <v>40</v>
      </c>
      <c r="BN183" s="10">
        <v>-1</v>
      </c>
      <c r="BO183" s="10">
        <v>0</v>
      </c>
      <c r="BP183" s="7" t="s">
        <v>25</v>
      </c>
      <c r="BQ183" s="7" t="s">
        <v>35</v>
      </c>
      <c r="BR183" s="7">
        <v>23</v>
      </c>
      <c r="BS183" s="7">
        <v>4</v>
      </c>
      <c r="BT183" s="7">
        <v>276000</v>
      </c>
      <c r="BU183" s="7">
        <v>5800000</v>
      </c>
      <c r="BV183" s="7">
        <v>0</v>
      </c>
      <c r="BW183" s="7">
        <v>30</v>
      </c>
      <c r="BX183" s="7">
        <v>150000</v>
      </c>
      <c r="BY183" s="7">
        <v>33</v>
      </c>
      <c r="BZ183" s="7">
        <v>150000</v>
      </c>
      <c r="CA183" s="7">
        <v>56</v>
      </c>
      <c r="CB183" s="7">
        <v>246</v>
      </c>
      <c r="CC183" s="7">
        <v>15</v>
      </c>
      <c r="CD183" s="7">
        <v>210000</v>
      </c>
      <c r="CE183" s="7">
        <v>6100000</v>
      </c>
      <c r="CF183" s="7">
        <v>0</v>
      </c>
      <c r="CG183" s="7">
        <v>52</v>
      </c>
      <c r="CH183" s="7">
        <v>2730000</v>
      </c>
      <c r="CI183" s="7">
        <v>55</v>
      </c>
      <c r="CJ183" s="7">
        <v>2730000</v>
      </c>
      <c r="CK183" s="7">
        <v>77</v>
      </c>
      <c r="CL183" s="12" t="s">
        <v>868</v>
      </c>
      <c r="CM183" s="10" t="s">
        <v>866</v>
      </c>
      <c r="CN183">
        <v>3.21</v>
      </c>
      <c r="CO183">
        <f t="shared" si="162"/>
        <v>0.3115264797507788</v>
      </c>
      <c r="CP183" t="str">
        <f t="shared" si="163"/>
        <v>Away Win</v>
      </c>
      <c r="CQ183">
        <f t="shared" si="164"/>
        <v>0</v>
      </c>
      <c r="CR183" t="str">
        <f t="shared" si="165"/>
        <v>2023</v>
      </c>
    </row>
    <row r="184" spans="1:96" ht="15" thickBot="1" x14ac:dyDescent="0.35">
      <c r="A184" s="1">
        <v>183</v>
      </c>
      <c r="B184" s="1" t="s">
        <v>0</v>
      </c>
      <c r="C184" s="2" t="s">
        <v>82</v>
      </c>
      <c r="D184" s="3" t="str">
        <f t="shared" si="212"/>
        <v>NK Bravo-FC Koper</v>
      </c>
      <c r="E184" s="4" t="s">
        <v>83</v>
      </c>
      <c r="F184" s="5">
        <v>0.6875</v>
      </c>
      <c r="G184" s="6" t="s">
        <v>3</v>
      </c>
      <c r="H184" s="6" t="s">
        <v>11</v>
      </c>
      <c r="I184" s="6" t="s">
        <v>84</v>
      </c>
      <c r="J184" s="1" t="str">
        <f t="shared" si="213"/>
        <v>0:3</v>
      </c>
      <c r="K184" s="1" t="str">
        <f t="shared" si="214"/>
        <v>0:1</v>
      </c>
      <c r="L184" s="1" t="str">
        <f t="shared" si="215"/>
        <v>0</v>
      </c>
      <c r="M184" s="1" t="str">
        <f t="shared" si="216"/>
        <v>3</v>
      </c>
      <c r="N184" s="1">
        <f t="shared" si="160"/>
        <v>3</v>
      </c>
      <c r="O184" s="1">
        <f t="shared" si="161"/>
        <v>-3</v>
      </c>
      <c r="P184" s="1" t="str">
        <f t="shared" si="217"/>
        <v>0</v>
      </c>
      <c r="Q184" s="1" t="str">
        <f t="shared" si="218"/>
        <v>1</v>
      </c>
      <c r="R184" s="1">
        <v>4</v>
      </c>
      <c r="S184" s="1">
        <v>1</v>
      </c>
      <c r="T184" s="1">
        <v>1</v>
      </c>
      <c r="U184" s="1">
        <v>2</v>
      </c>
      <c r="V184" s="1" t="s">
        <v>85</v>
      </c>
      <c r="W184" s="1">
        <v>-1</v>
      </c>
      <c r="X184" s="1">
        <v>4</v>
      </c>
      <c r="Y184" s="1" t="s">
        <v>28</v>
      </c>
      <c r="Z184" s="6" t="s">
        <v>49</v>
      </c>
      <c r="AA184" s="1">
        <v>4</v>
      </c>
      <c r="AB184" s="1">
        <v>2</v>
      </c>
      <c r="AC184" s="1">
        <v>0</v>
      </c>
      <c r="AD184" s="1">
        <v>2</v>
      </c>
      <c r="AE184" s="1" t="s">
        <v>86</v>
      </c>
      <c r="AF184" s="1">
        <v>-1</v>
      </c>
      <c r="AG184" s="1">
        <v>6</v>
      </c>
      <c r="AH184" s="1" t="s">
        <v>51</v>
      </c>
      <c r="AI184" s="1" t="s">
        <v>45</v>
      </c>
      <c r="AJ184" s="1">
        <v>0</v>
      </c>
      <c r="AK184" s="1">
        <v>0</v>
      </c>
      <c r="AL184" s="1">
        <v>0</v>
      </c>
      <c r="AM184" s="7" t="s">
        <v>7</v>
      </c>
      <c r="AN184" s="1">
        <v>0</v>
      </c>
      <c r="AO184" s="1">
        <v>0</v>
      </c>
      <c r="AP184" s="1">
        <v>0</v>
      </c>
      <c r="AQ184" s="1">
        <v>0</v>
      </c>
      <c r="AR184" s="8">
        <v>0</v>
      </c>
      <c r="AS184" s="8">
        <v>0</v>
      </c>
      <c r="AT184" s="8">
        <v>0</v>
      </c>
      <c r="AU184" s="8">
        <v>0</v>
      </c>
      <c r="AV184" s="8">
        <v>0</v>
      </c>
      <c r="AW184" s="8">
        <v>0</v>
      </c>
      <c r="AX184" s="9">
        <v>0</v>
      </c>
      <c r="AY184" s="9">
        <v>0</v>
      </c>
      <c r="AZ184" s="10">
        <v>2</v>
      </c>
      <c r="BA184" s="10">
        <v>1</v>
      </c>
      <c r="BB184" s="10">
        <v>0</v>
      </c>
      <c r="BC184" s="10">
        <v>1</v>
      </c>
      <c r="BD184" s="10" t="s">
        <v>39</v>
      </c>
      <c r="BE184" s="10">
        <v>0</v>
      </c>
      <c r="BF184" s="10">
        <v>3</v>
      </c>
      <c r="BG184" s="11" t="s">
        <v>25</v>
      </c>
      <c r="BH184" s="11">
        <v>2</v>
      </c>
      <c r="BI184" s="10">
        <v>1</v>
      </c>
      <c r="BJ184" s="10">
        <v>0</v>
      </c>
      <c r="BK184" s="10">
        <v>0</v>
      </c>
      <c r="BL184" s="10">
        <v>1</v>
      </c>
      <c r="BM184" s="10" t="s">
        <v>40</v>
      </c>
      <c r="BN184" s="10">
        <v>-1</v>
      </c>
      <c r="BO184" s="10">
        <v>0</v>
      </c>
      <c r="BP184" s="7" t="s">
        <v>25</v>
      </c>
      <c r="BQ184" s="7" t="s">
        <v>35</v>
      </c>
      <c r="BR184" s="7">
        <v>23</v>
      </c>
      <c r="BS184" s="7">
        <v>4</v>
      </c>
      <c r="BT184" s="7">
        <v>276000</v>
      </c>
      <c r="BU184" s="7">
        <v>5800000</v>
      </c>
      <c r="BV184" s="7">
        <v>0</v>
      </c>
      <c r="BW184" s="7">
        <v>30</v>
      </c>
      <c r="BX184" s="7">
        <v>150000</v>
      </c>
      <c r="BY184" s="7">
        <v>33</v>
      </c>
      <c r="BZ184" s="7">
        <v>150000</v>
      </c>
      <c r="CA184" s="7">
        <v>56</v>
      </c>
      <c r="CB184" s="7">
        <v>246</v>
      </c>
      <c r="CC184" s="7">
        <v>15</v>
      </c>
      <c r="CD184" s="7">
        <v>210000</v>
      </c>
      <c r="CE184" s="7">
        <v>6100000</v>
      </c>
      <c r="CF184" s="7">
        <v>0</v>
      </c>
      <c r="CG184" s="7">
        <v>52</v>
      </c>
      <c r="CH184" s="7">
        <v>2730000</v>
      </c>
      <c r="CI184" s="7">
        <v>55</v>
      </c>
      <c r="CJ184" s="7">
        <v>2730000</v>
      </c>
      <c r="CK184" s="7">
        <v>77</v>
      </c>
      <c r="CL184" s="12" t="s">
        <v>868</v>
      </c>
      <c r="CM184" s="10" t="s">
        <v>867</v>
      </c>
      <c r="CN184">
        <v>3.1</v>
      </c>
      <c r="CO184">
        <f t="shared" si="162"/>
        <v>0.32258064516129031</v>
      </c>
      <c r="CP184" t="str">
        <f t="shared" si="163"/>
        <v>Away Win</v>
      </c>
      <c r="CQ184">
        <f t="shared" si="164"/>
        <v>0</v>
      </c>
      <c r="CR184" t="str">
        <f t="shared" si="165"/>
        <v>2023</v>
      </c>
    </row>
    <row r="185" spans="1:96" ht="15" thickBot="1" x14ac:dyDescent="0.35">
      <c r="A185" s="1">
        <v>184</v>
      </c>
      <c r="B185" s="1" t="s">
        <v>0</v>
      </c>
      <c r="C185" s="2" t="s">
        <v>82</v>
      </c>
      <c r="D185" s="3" t="str">
        <f t="shared" ref="D185:D187" si="219">CONCATENATE(G185,"-", H185)</f>
        <v>NK Bravo-FC Koper</v>
      </c>
      <c r="E185" s="4" t="s">
        <v>83</v>
      </c>
      <c r="F185" s="5">
        <v>0.6875</v>
      </c>
      <c r="G185" s="6" t="s">
        <v>3</v>
      </c>
      <c r="H185" s="6" t="s">
        <v>11</v>
      </c>
      <c r="I185" s="6" t="s">
        <v>84</v>
      </c>
      <c r="J185" s="1" t="str">
        <f t="shared" si="213"/>
        <v>0:3</v>
      </c>
      <c r="K185" s="1" t="str">
        <f t="shared" si="214"/>
        <v>0:1</v>
      </c>
      <c r="L185" s="1" t="str">
        <f t="shared" si="215"/>
        <v>0</v>
      </c>
      <c r="M185" s="1" t="str">
        <f t="shared" si="216"/>
        <v>3</v>
      </c>
      <c r="N185" s="1">
        <f t="shared" si="160"/>
        <v>3</v>
      </c>
      <c r="O185" s="1">
        <f t="shared" si="161"/>
        <v>-3</v>
      </c>
      <c r="P185" s="1" t="str">
        <f t="shared" si="217"/>
        <v>0</v>
      </c>
      <c r="Q185" s="1" t="str">
        <f t="shared" si="218"/>
        <v>1</v>
      </c>
      <c r="R185" s="1">
        <v>4</v>
      </c>
      <c r="S185" s="1">
        <v>1</v>
      </c>
      <c r="T185" s="1">
        <v>1</v>
      </c>
      <c r="U185" s="1">
        <v>2</v>
      </c>
      <c r="V185" s="1" t="s">
        <v>85</v>
      </c>
      <c r="W185" s="1">
        <v>-1</v>
      </c>
      <c r="X185" s="1">
        <v>4</v>
      </c>
      <c r="Y185" s="1" t="s">
        <v>28</v>
      </c>
      <c r="Z185" s="6" t="s">
        <v>49</v>
      </c>
      <c r="AA185" s="1">
        <v>4</v>
      </c>
      <c r="AB185" s="1">
        <v>2</v>
      </c>
      <c r="AC185" s="1">
        <v>0</v>
      </c>
      <c r="AD185" s="1">
        <v>2</v>
      </c>
      <c r="AE185" s="1" t="s">
        <v>86</v>
      </c>
      <c r="AF185" s="1">
        <v>-1</v>
      </c>
      <c r="AG185" s="1">
        <v>6</v>
      </c>
      <c r="AH185" s="1" t="s">
        <v>51</v>
      </c>
      <c r="AI185" s="1" t="s">
        <v>45</v>
      </c>
      <c r="AJ185" s="1">
        <v>0</v>
      </c>
      <c r="AK185" s="1">
        <v>0</v>
      </c>
      <c r="AL185" s="1">
        <v>0</v>
      </c>
      <c r="AM185" s="7" t="s">
        <v>7</v>
      </c>
      <c r="AN185" s="1">
        <v>0</v>
      </c>
      <c r="AO185" s="1">
        <v>0</v>
      </c>
      <c r="AP185" s="1">
        <v>0</v>
      </c>
      <c r="AQ185" s="1">
        <v>0</v>
      </c>
      <c r="AR185" s="8">
        <v>0</v>
      </c>
      <c r="AS185" s="8">
        <v>0</v>
      </c>
      <c r="AT185" s="8">
        <v>0</v>
      </c>
      <c r="AU185" s="8">
        <v>0</v>
      </c>
      <c r="AV185" s="8">
        <v>0</v>
      </c>
      <c r="AW185" s="8">
        <v>0</v>
      </c>
      <c r="AX185" s="9">
        <v>0</v>
      </c>
      <c r="AY185" s="9">
        <v>0</v>
      </c>
      <c r="AZ185" s="10">
        <v>2</v>
      </c>
      <c r="BA185" s="10">
        <v>1</v>
      </c>
      <c r="BB185" s="10">
        <v>0</v>
      </c>
      <c r="BC185" s="10">
        <v>1</v>
      </c>
      <c r="BD185" s="10" t="s">
        <v>39</v>
      </c>
      <c r="BE185" s="10">
        <v>0</v>
      </c>
      <c r="BF185" s="10">
        <v>3</v>
      </c>
      <c r="BG185" s="11" t="s">
        <v>25</v>
      </c>
      <c r="BH185" s="11">
        <v>2</v>
      </c>
      <c r="BI185" s="10">
        <v>1</v>
      </c>
      <c r="BJ185" s="10">
        <v>0</v>
      </c>
      <c r="BK185" s="10">
        <v>0</v>
      </c>
      <c r="BL185" s="10">
        <v>1</v>
      </c>
      <c r="BM185" s="10" t="s">
        <v>40</v>
      </c>
      <c r="BN185" s="10">
        <v>-1</v>
      </c>
      <c r="BO185" s="10">
        <v>0</v>
      </c>
      <c r="BP185" s="7" t="s">
        <v>25</v>
      </c>
      <c r="BQ185" s="7" t="s">
        <v>35</v>
      </c>
      <c r="BR185" s="7">
        <v>23</v>
      </c>
      <c r="BS185" s="7">
        <v>4</v>
      </c>
      <c r="BT185" s="7">
        <v>276000</v>
      </c>
      <c r="BU185" s="7">
        <v>5800000</v>
      </c>
      <c r="BV185" s="7">
        <v>0</v>
      </c>
      <c r="BW185" s="7">
        <v>30</v>
      </c>
      <c r="BX185" s="7">
        <v>150000</v>
      </c>
      <c r="BY185" s="7">
        <v>33</v>
      </c>
      <c r="BZ185" s="7">
        <v>150000</v>
      </c>
      <c r="CA185" s="7">
        <v>56</v>
      </c>
      <c r="CB185" s="7">
        <v>246</v>
      </c>
      <c r="CC185" s="7">
        <v>15</v>
      </c>
      <c r="CD185" s="7">
        <v>210000</v>
      </c>
      <c r="CE185" s="7">
        <v>6100000</v>
      </c>
      <c r="CF185" s="7">
        <v>0</v>
      </c>
      <c r="CG185" s="7">
        <v>52</v>
      </c>
      <c r="CH185" s="7">
        <v>2730000</v>
      </c>
      <c r="CI185" s="7">
        <v>55</v>
      </c>
      <c r="CJ185" s="7">
        <v>2730000</v>
      </c>
      <c r="CK185" s="7">
        <v>77</v>
      </c>
      <c r="CL185" s="12" t="s">
        <v>870</v>
      </c>
      <c r="CM185" s="10" t="s">
        <v>861</v>
      </c>
      <c r="CN185">
        <v>3.12</v>
      </c>
      <c r="CO185">
        <f t="shared" si="162"/>
        <v>0.32051282051282048</v>
      </c>
      <c r="CP185" t="str">
        <f t="shared" si="163"/>
        <v>Away Win</v>
      </c>
      <c r="CQ185">
        <f t="shared" si="164"/>
        <v>0</v>
      </c>
      <c r="CR185" t="str">
        <f t="shared" si="165"/>
        <v>2023</v>
      </c>
    </row>
    <row r="186" spans="1:96" ht="15" thickBot="1" x14ac:dyDescent="0.35">
      <c r="A186" s="1">
        <v>185</v>
      </c>
      <c r="B186" s="1" t="s">
        <v>0</v>
      </c>
      <c r="C186" s="2" t="s">
        <v>82</v>
      </c>
      <c r="D186" s="3" t="str">
        <f t="shared" si="219"/>
        <v>NK Bravo-FC Koper</v>
      </c>
      <c r="E186" s="4" t="s">
        <v>83</v>
      </c>
      <c r="F186" s="5">
        <v>0.6875</v>
      </c>
      <c r="G186" s="6" t="s">
        <v>3</v>
      </c>
      <c r="H186" s="6" t="s">
        <v>11</v>
      </c>
      <c r="I186" s="6" t="s">
        <v>84</v>
      </c>
      <c r="J186" s="1" t="str">
        <f t="shared" si="213"/>
        <v>0:3</v>
      </c>
      <c r="K186" s="1" t="str">
        <f t="shared" si="214"/>
        <v>0:1</v>
      </c>
      <c r="L186" s="1" t="str">
        <f t="shared" si="215"/>
        <v>0</v>
      </c>
      <c r="M186" s="1" t="str">
        <f t="shared" si="216"/>
        <v>3</v>
      </c>
      <c r="N186" s="1">
        <f t="shared" si="160"/>
        <v>3</v>
      </c>
      <c r="O186" s="1">
        <f t="shared" si="161"/>
        <v>-3</v>
      </c>
      <c r="P186" s="1" t="str">
        <f t="shared" si="217"/>
        <v>0</v>
      </c>
      <c r="Q186" s="1" t="str">
        <f t="shared" si="218"/>
        <v>1</v>
      </c>
      <c r="R186" s="1">
        <v>4</v>
      </c>
      <c r="S186" s="1">
        <v>1</v>
      </c>
      <c r="T186" s="1">
        <v>1</v>
      </c>
      <c r="U186" s="1">
        <v>2</v>
      </c>
      <c r="V186" s="1" t="s">
        <v>85</v>
      </c>
      <c r="W186" s="1">
        <v>-1</v>
      </c>
      <c r="X186" s="1">
        <v>4</v>
      </c>
      <c r="Y186" s="1" t="s">
        <v>28</v>
      </c>
      <c r="Z186" s="6" t="s">
        <v>49</v>
      </c>
      <c r="AA186" s="1">
        <v>4</v>
      </c>
      <c r="AB186" s="1">
        <v>2</v>
      </c>
      <c r="AC186" s="1">
        <v>0</v>
      </c>
      <c r="AD186" s="1">
        <v>2</v>
      </c>
      <c r="AE186" s="1" t="s">
        <v>86</v>
      </c>
      <c r="AF186" s="1">
        <v>-1</v>
      </c>
      <c r="AG186" s="1">
        <v>6</v>
      </c>
      <c r="AH186" s="1" t="s">
        <v>51</v>
      </c>
      <c r="AI186" s="1" t="s">
        <v>45</v>
      </c>
      <c r="AJ186" s="1">
        <v>0</v>
      </c>
      <c r="AK186" s="1">
        <v>0</v>
      </c>
      <c r="AL186" s="1">
        <v>0</v>
      </c>
      <c r="AM186" s="7" t="s">
        <v>7</v>
      </c>
      <c r="AN186" s="1">
        <v>0</v>
      </c>
      <c r="AO186" s="1">
        <v>0</v>
      </c>
      <c r="AP186" s="1">
        <v>0</v>
      </c>
      <c r="AQ186" s="1">
        <v>0</v>
      </c>
      <c r="AR186" s="8">
        <v>0</v>
      </c>
      <c r="AS186" s="8">
        <v>0</v>
      </c>
      <c r="AT186" s="8">
        <v>0</v>
      </c>
      <c r="AU186" s="8">
        <v>0</v>
      </c>
      <c r="AV186" s="8">
        <v>0</v>
      </c>
      <c r="AW186" s="8">
        <v>0</v>
      </c>
      <c r="AX186" s="9">
        <v>0</v>
      </c>
      <c r="AY186" s="9">
        <v>0</v>
      </c>
      <c r="AZ186" s="10">
        <v>2</v>
      </c>
      <c r="BA186" s="10">
        <v>1</v>
      </c>
      <c r="BB186" s="10">
        <v>0</v>
      </c>
      <c r="BC186" s="10">
        <v>1</v>
      </c>
      <c r="BD186" s="10" t="s">
        <v>39</v>
      </c>
      <c r="BE186" s="10">
        <v>0</v>
      </c>
      <c r="BF186" s="10">
        <v>3</v>
      </c>
      <c r="BG186" s="11" t="s">
        <v>25</v>
      </c>
      <c r="BH186" s="11">
        <v>2</v>
      </c>
      <c r="BI186" s="10">
        <v>1</v>
      </c>
      <c r="BJ186" s="10">
        <v>0</v>
      </c>
      <c r="BK186" s="10">
        <v>0</v>
      </c>
      <c r="BL186" s="10">
        <v>1</v>
      </c>
      <c r="BM186" s="10" t="s">
        <v>40</v>
      </c>
      <c r="BN186" s="10">
        <v>-1</v>
      </c>
      <c r="BO186" s="10">
        <v>0</v>
      </c>
      <c r="BP186" s="7" t="s">
        <v>25</v>
      </c>
      <c r="BQ186" s="7" t="s">
        <v>35</v>
      </c>
      <c r="BR186" s="7">
        <v>23</v>
      </c>
      <c r="BS186" s="7">
        <v>4</v>
      </c>
      <c r="BT186" s="7">
        <v>276000</v>
      </c>
      <c r="BU186" s="7">
        <v>5800000</v>
      </c>
      <c r="BV186" s="7">
        <v>0</v>
      </c>
      <c r="BW186" s="7">
        <v>30</v>
      </c>
      <c r="BX186" s="7">
        <v>150000</v>
      </c>
      <c r="BY186" s="7">
        <v>33</v>
      </c>
      <c r="BZ186" s="7">
        <v>150000</v>
      </c>
      <c r="CA186" s="7">
        <v>56</v>
      </c>
      <c r="CB186" s="7">
        <v>246</v>
      </c>
      <c r="CC186" s="7">
        <v>15</v>
      </c>
      <c r="CD186" s="7">
        <v>210000</v>
      </c>
      <c r="CE186" s="7">
        <v>6100000</v>
      </c>
      <c r="CF186" s="7">
        <v>0</v>
      </c>
      <c r="CG186" s="7">
        <v>52</v>
      </c>
      <c r="CH186" s="7">
        <v>2730000</v>
      </c>
      <c r="CI186" s="7">
        <v>55</v>
      </c>
      <c r="CJ186" s="7">
        <v>2730000</v>
      </c>
      <c r="CK186" s="7">
        <v>77</v>
      </c>
      <c r="CL186" s="12" t="s">
        <v>870</v>
      </c>
      <c r="CM186" s="10" t="s">
        <v>866</v>
      </c>
      <c r="CN186">
        <v>3.21</v>
      </c>
      <c r="CO186">
        <f t="shared" si="162"/>
        <v>0.3115264797507788</v>
      </c>
      <c r="CP186" t="str">
        <f t="shared" si="163"/>
        <v>Away Win</v>
      </c>
      <c r="CQ186">
        <f t="shared" si="164"/>
        <v>0</v>
      </c>
      <c r="CR186" t="str">
        <f t="shared" si="165"/>
        <v>2023</v>
      </c>
    </row>
    <row r="187" spans="1:96" ht="15" thickBot="1" x14ac:dyDescent="0.35">
      <c r="A187" s="1">
        <v>186</v>
      </c>
      <c r="B187" s="1" t="s">
        <v>0</v>
      </c>
      <c r="C187" s="2" t="s">
        <v>82</v>
      </c>
      <c r="D187" s="3" t="str">
        <f t="shared" si="219"/>
        <v>NK Bravo-FC Koper</v>
      </c>
      <c r="E187" s="4" t="s">
        <v>83</v>
      </c>
      <c r="F187" s="5">
        <v>0.6875</v>
      </c>
      <c r="G187" s="6" t="s">
        <v>3</v>
      </c>
      <c r="H187" s="6" t="s">
        <v>11</v>
      </c>
      <c r="I187" s="6" t="s">
        <v>84</v>
      </c>
      <c r="J187" s="1" t="str">
        <f t="shared" si="213"/>
        <v>0:3</v>
      </c>
      <c r="K187" s="1" t="str">
        <f t="shared" si="214"/>
        <v>0:1</v>
      </c>
      <c r="L187" s="1" t="str">
        <f t="shared" si="215"/>
        <v>0</v>
      </c>
      <c r="M187" s="1" t="str">
        <f t="shared" si="216"/>
        <v>3</v>
      </c>
      <c r="N187" s="1">
        <f t="shared" si="160"/>
        <v>3</v>
      </c>
      <c r="O187" s="1">
        <f t="shared" si="161"/>
        <v>-3</v>
      </c>
      <c r="P187" s="1" t="str">
        <f t="shared" si="217"/>
        <v>0</v>
      </c>
      <c r="Q187" s="1" t="str">
        <f t="shared" si="218"/>
        <v>1</v>
      </c>
      <c r="R187" s="1">
        <v>4</v>
      </c>
      <c r="S187" s="1">
        <v>1</v>
      </c>
      <c r="T187" s="1">
        <v>1</v>
      </c>
      <c r="U187" s="1">
        <v>2</v>
      </c>
      <c r="V187" s="1" t="s">
        <v>85</v>
      </c>
      <c r="W187" s="1">
        <v>-1</v>
      </c>
      <c r="X187" s="1">
        <v>4</v>
      </c>
      <c r="Y187" s="1" t="s">
        <v>28</v>
      </c>
      <c r="Z187" s="6" t="s">
        <v>49</v>
      </c>
      <c r="AA187" s="1">
        <v>4</v>
      </c>
      <c r="AB187" s="1">
        <v>2</v>
      </c>
      <c r="AC187" s="1">
        <v>0</v>
      </c>
      <c r="AD187" s="1">
        <v>2</v>
      </c>
      <c r="AE187" s="1" t="s">
        <v>86</v>
      </c>
      <c r="AF187" s="1">
        <v>-1</v>
      </c>
      <c r="AG187" s="1">
        <v>6</v>
      </c>
      <c r="AH187" s="1" t="s">
        <v>51</v>
      </c>
      <c r="AI187" s="1" t="s">
        <v>45</v>
      </c>
      <c r="AJ187" s="1">
        <v>0</v>
      </c>
      <c r="AK187" s="1">
        <v>0</v>
      </c>
      <c r="AL187" s="1">
        <v>0</v>
      </c>
      <c r="AM187" s="7" t="s">
        <v>7</v>
      </c>
      <c r="AN187" s="1">
        <v>0</v>
      </c>
      <c r="AO187" s="1">
        <v>0</v>
      </c>
      <c r="AP187" s="1">
        <v>0</v>
      </c>
      <c r="AQ187" s="1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0</v>
      </c>
      <c r="AW187" s="8">
        <v>0</v>
      </c>
      <c r="AX187" s="9">
        <v>0</v>
      </c>
      <c r="AY187" s="9">
        <v>0</v>
      </c>
      <c r="AZ187" s="10">
        <v>2</v>
      </c>
      <c r="BA187" s="10">
        <v>1</v>
      </c>
      <c r="BB187" s="10">
        <v>0</v>
      </c>
      <c r="BC187" s="10">
        <v>1</v>
      </c>
      <c r="BD187" s="10" t="s">
        <v>39</v>
      </c>
      <c r="BE187" s="10">
        <v>0</v>
      </c>
      <c r="BF187" s="10">
        <v>3</v>
      </c>
      <c r="BG187" s="11" t="s">
        <v>25</v>
      </c>
      <c r="BH187" s="11">
        <v>2</v>
      </c>
      <c r="BI187" s="10">
        <v>1</v>
      </c>
      <c r="BJ187" s="10">
        <v>0</v>
      </c>
      <c r="BK187" s="10">
        <v>0</v>
      </c>
      <c r="BL187" s="10">
        <v>1</v>
      </c>
      <c r="BM187" s="10" t="s">
        <v>40</v>
      </c>
      <c r="BN187" s="10">
        <v>-1</v>
      </c>
      <c r="BO187" s="10">
        <v>0</v>
      </c>
      <c r="BP187" s="7" t="s">
        <v>25</v>
      </c>
      <c r="BQ187" s="7" t="s">
        <v>35</v>
      </c>
      <c r="BR187" s="7">
        <v>23</v>
      </c>
      <c r="BS187" s="7">
        <v>4</v>
      </c>
      <c r="BT187" s="7">
        <v>276000</v>
      </c>
      <c r="BU187" s="7">
        <v>5800000</v>
      </c>
      <c r="BV187" s="7">
        <v>0</v>
      </c>
      <c r="BW187" s="7">
        <v>30</v>
      </c>
      <c r="BX187" s="7">
        <v>150000</v>
      </c>
      <c r="BY187" s="7">
        <v>33</v>
      </c>
      <c r="BZ187" s="7">
        <v>150000</v>
      </c>
      <c r="CA187" s="7">
        <v>56</v>
      </c>
      <c r="CB187" s="7">
        <v>246</v>
      </c>
      <c r="CC187" s="7">
        <v>15</v>
      </c>
      <c r="CD187" s="7">
        <v>210000</v>
      </c>
      <c r="CE187" s="7">
        <v>6100000</v>
      </c>
      <c r="CF187" s="7">
        <v>0</v>
      </c>
      <c r="CG187" s="7">
        <v>52</v>
      </c>
      <c r="CH187" s="7">
        <v>2730000</v>
      </c>
      <c r="CI187" s="7">
        <v>55</v>
      </c>
      <c r="CJ187" s="7">
        <v>2730000</v>
      </c>
      <c r="CK187" s="7">
        <v>77</v>
      </c>
      <c r="CL187" s="12" t="s">
        <v>870</v>
      </c>
      <c r="CM187" s="10" t="s">
        <v>867</v>
      </c>
      <c r="CN187">
        <v>3.1</v>
      </c>
      <c r="CO187">
        <f t="shared" si="162"/>
        <v>0.32258064516129031</v>
      </c>
      <c r="CP187" t="str">
        <f t="shared" si="163"/>
        <v>Away Win</v>
      </c>
      <c r="CQ187">
        <f t="shared" si="164"/>
        <v>0</v>
      </c>
      <c r="CR187" t="str">
        <f t="shared" si="165"/>
        <v>2023</v>
      </c>
    </row>
    <row r="188" spans="1:96" ht="15" thickBot="1" x14ac:dyDescent="0.35">
      <c r="A188" s="1">
        <v>187</v>
      </c>
      <c r="B188" s="1" t="s">
        <v>0</v>
      </c>
      <c r="C188" s="2" t="s">
        <v>82</v>
      </c>
      <c r="D188" s="3" t="str">
        <f t="shared" ref="D188:D190" si="220">CONCATENATE(G188, "-", H188)</f>
        <v>NK Bravo-FC Koper</v>
      </c>
      <c r="E188" s="40" t="s">
        <v>83</v>
      </c>
      <c r="F188" s="5">
        <v>0.6875</v>
      </c>
      <c r="G188" s="6" t="s">
        <v>3</v>
      </c>
      <c r="H188" s="6" t="s">
        <v>11</v>
      </c>
      <c r="I188" s="6" t="s">
        <v>84</v>
      </c>
      <c r="J188" s="1" t="str">
        <f t="shared" si="213"/>
        <v>0:3</v>
      </c>
      <c r="K188" s="1" t="str">
        <f t="shared" si="214"/>
        <v>0:1</v>
      </c>
      <c r="L188" s="1" t="str">
        <f t="shared" si="215"/>
        <v>0</v>
      </c>
      <c r="M188" s="1" t="str">
        <f t="shared" si="216"/>
        <v>3</v>
      </c>
      <c r="N188" s="1">
        <f t="shared" si="160"/>
        <v>3</v>
      </c>
      <c r="O188" s="1">
        <f t="shared" si="161"/>
        <v>-3</v>
      </c>
      <c r="P188" s="1" t="str">
        <f t="shared" si="217"/>
        <v>0</v>
      </c>
      <c r="Q188" s="1" t="str">
        <f t="shared" si="218"/>
        <v>1</v>
      </c>
      <c r="R188" s="1">
        <v>4</v>
      </c>
      <c r="S188" s="1">
        <v>1</v>
      </c>
      <c r="T188" s="1">
        <v>1</v>
      </c>
      <c r="U188" s="1">
        <v>2</v>
      </c>
      <c r="V188" s="1" t="s">
        <v>85</v>
      </c>
      <c r="W188" s="1">
        <v>-1</v>
      </c>
      <c r="X188" s="1">
        <v>4</v>
      </c>
      <c r="Y188" s="1" t="s">
        <v>28</v>
      </c>
      <c r="Z188" s="6" t="s">
        <v>49</v>
      </c>
      <c r="AA188" s="1">
        <v>4</v>
      </c>
      <c r="AB188" s="1">
        <v>2</v>
      </c>
      <c r="AC188" s="1">
        <v>0</v>
      </c>
      <c r="AD188" s="1">
        <v>2</v>
      </c>
      <c r="AE188" s="1" t="s">
        <v>86</v>
      </c>
      <c r="AF188" s="1">
        <v>-1</v>
      </c>
      <c r="AG188" s="1">
        <v>6</v>
      </c>
      <c r="AH188" s="1" t="s">
        <v>51</v>
      </c>
      <c r="AI188" s="1" t="s">
        <v>45</v>
      </c>
      <c r="AJ188" s="1">
        <v>0</v>
      </c>
      <c r="AK188" s="1">
        <v>0</v>
      </c>
      <c r="AL188" s="1">
        <v>0</v>
      </c>
      <c r="AM188" s="7" t="s">
        <v>7</v>
      </c>
      <c r="AN188" s="1">
        <v>0</v>
      </c>
      <c r="AO188" s="1">
        <v>0</v>
      </c>
      <c r="AP188" s="1">
        <v>0</v>
      </c>
      <c r="AQ188" s="1">
        <v>0</v>
      </c>
      <c r="AR188" s="8">
        <v>0</v>
      </c>
      <c r="AS188" s="8">
        <v>0</v>
      </c>
      <c r="AT188" s="8">
        <v>0</v>
      </c>
      <c r="AU188" s="8">
        <v>0</v>
      </c>
      <c r="AV188" s="8">
        <v>0</v>
      </c>
      <c r="AW188" s="8">
        <v>0</v>
      </c>
      <c r="AX188" s="9">
        <v>0</v>
      </c>
      <c r="AY188" s="9">
        <v>0</v>
      </c>
      <c r="AZ188" s="10">
        <v>2</v>
      </c>
      <c r="BA188" s="10">
        <v>1</v>
      </c>
      <c r="BB188" s="10">
        <v>0</v>
      </c>
      <c r="BC188" s="10">
        <v>1</v>
      </c>
      <c r="BD188" s="10" t="s">
        <v>39</v>
      </c>
      <c r="BE188" s="10">
        <v>0</v>
      </c>
      <c r="BF188" s="10">
        <v>3</v>
      </c>
      <c r="BG188" s="11" t="s">
        <v>25</v>
      </c>
      <c r="BH188" s="11">
        <v>2</v>
      </c>
      <c r="BI188" s="10">
        <v>1</v>
      </c>
      <c r="BJ188" s="10">
        <v>0</v>
      </c>
      <c r="BK188" s="10">
        <v>0</v>
      </c>
      <c r="BL188" s="10">
        <v>1</v>
      </c>
      <c r="BM188" s="10" t="s">
        <v>40</v>
      </c>
      <c r="BN188" s="10">
        <v>-1</v>
      </c>
      <c r="BO188" s="10">
        <v>0</v>
      </c>
      <c r="BP188" s="7" t="s">
        <v>25</v>
      </c>
      <c r="BQ188" s="7" t="s">
        <v>35</v>
      </c>
      <c r="BR188" s="7">
        <v>23</v>
      </c>
      <c r="BS188" s="7">
        <v>4</v>
      </c>
      <c r="BT188" s="7">
        <v>276000</v>
      </c>
      <c r="BU188" s="7">
        <v>5800000</v>
      </c>
      <c r="BV188" s="7">
        <v>0</v>
      </c>
      <c r="BW188" s="7">
        <v>30</v>
      </c>
      <c r="BX188" s="7">
        <v>150000</v>
      </c>
      <c r="BY188" s="7">
        <v>33</v>
      </c>
      <c r="BZ188" s="7">
        <v>150000</v>
      </c>
      <c r="CA188" s="7">
        <v>56</v>
      </c>
      <c r="CB188" s="7">
        <v>246</v>
      </c>
      <c r="CC188" s="7">
        <v>15</v>
      </c>
      <c r="CD188" s="7">
        <v>210000</v>
      </c>
      <c r="CE188" s="7">
        <v>6100000</v>
      </c>
      <c r="CF188" s="7">
        <v>0</v>
      </c>
      <c r="CG188" s="7">
        <v>52</v>
      </c>
      <c r="CH188" s="7">
        <v>2730000</v>
      </c>
      <c r="CI188" s="7">
        <v>55</v>
      </c>
      <c r="CJ188" s="7">
        <v>2730000</v>
      </c>
      <c r="CK188" s="7">
        <v>77</v>
      </c>
      <c r="CL188" s="12" t="s">
        <v>871</v>
      </c>
      <c r="CM188" s="10" t="s">
        <v>861</v>
      </c>
      <c r="CN188">
        <v>2.33</v>
      </c>
      <c r="CO188">
        <f t="shared" si="162"/>
        <v>0.42918454935622319</v>
      </c>
      <c r="CP188" t="str">
        <f t="shared" si="163"/>
        <v>Away Win</v>
      </c>
      <c r="CQ188">
        <f t="shared" si="164"/>
        <v>1</v>
      </c>
      <c r="CR188" t="str">
        <f t="shared" si="165"/>
        <v>2023</v>
      </c>
    </row>
    <row r="189" spans="1:96" ht="15" thickBot="1" x14ac:dyDescent="0.35">
      <c r="A189" s="1">
        <v>188</v>
      </c>
      <c r="B189" s="1" t="s">
        <v>0</v>
      </c>
      <c r="C189" s="2" t="s">
        <v>82</v>
      </c>
      <c r="D189" s="3" t="str">
        <f t="shared" si="220"/>
        <v>NK Bravo-FC Koper</v>
      </c>
      <c r="E189" s="40" t="s">
        <v>83</v>
      </c>
      <c r="F189" s="5">
        <v>0.6875</v>
      </c>
      <c r="G189" s="6" t="s">
        <v>3</v>
      </c>
      <c r="H189" s="6" t="s">
        <v>11</v>
      </c>
      <c r="I189" s="6" t="s">
        <v>84</v>
      </c>
      <c r="J189" s="1" t="str">
        <f t="shared" si="213"/>
        <v>0:3</v>
      </c>
      <c r="K189" s="1" t="str">
        <f t="shared" si="214"/>
        <v>0:1</v>
      </c>
      <c r="L189" s="1" t="str">
        <f t="shared" si="215"/>
        <v>0</v>
      </c>
      <c r="M189" s="1" t="str">
        <f t="shared" si="216"/>
        <v>3</v>
      </c>
      <c r="N189" s="1">
        <f t="shared" si="160"/>
        <v>3</v>
      </c>
      <c r="O189" s="1">
        <f t="shared" si="161"/>
        <v>-3</v>
      </c>
      <c r="P189" s="1" t="str">
        <f t="shared" si="217"/>
        <v>0</v>
      </c>
      <c r="Q189" s="1" t="str">
        <f t="shared" si="218"/>
        <v>1</v>
      </c>
      <c r="R189" s="1">
        <v>4</v>
      </c>
      <c r="S189" s="1">
        <v>1</v>
      </c>
      <c r="T189" s="1">
        <v>1</v>
      </c>
      <c r="U189" s="1">
        <v>2</v>
      </c>
      <c r="V189" s="1" t="s">
        <v>85</v>
      </c>
      <c r="W189" s="1">
        <v>-1</v>
      </c>
      <c r="X189" s="1">
        <v>4</v>
      </c>
      <c r="Y189" s="1" t="s">
        <v>28</v>
      </c>
      <c r="Z189" s="6" t="s">
        <v>49</v>
      </c>
      <c r="AA189" s="1">
        <v>4</v>
      </c>
      <c r="AB189" s="1">
        <v>2</v>
      </c>
      <c r="AC189" s="1">
        <v>0</v>
      </c>
      <c r="AD189" s="1">
        <v>2</v>
      </c>
      <c r="AE189" s="1" t="s">
        <v>86</v>
      </c>
      <c r="AF189" s="1">
        <v>-1</v>
      </c>
      <c r="AG189" s="1">
        <v>6</v>
      </c>
      <c r="AH189" s="1" t="s">
        <v>51</v>
      </c>
      <c r="AI189" s="1" t="s">
        <v>45</v>
      </c>
      <c r="AJ189" s="1">
        <v>0</v>
      </c>
      <c r="AK189" s="1">
        <v>0</v>
      </c>
      <c r="AL189" s="1">
        <v>0</v>
      </c>
      <c r="AM189" s="7" t="s">
        <v>7</v>
      </c>
      <c r="AN189" s="1">
        <v>0</v>
      </c>
      <c r="AO189" s="1">
        <v>0</v>
      </c>
      <c r="AP189" s="1">
        <v>0</v>
      </c>
      <c r="AQ189" s="1">
        <v>0</v>
      </c>
      <c r="AR189" s="8">
        <v>0</v>
      </c>
      <c r="AS189" s="8">
        <v>0</v>
      </c>
      <c r="AT189" s="8">
        <v>0</v>
      </c>
      <c r="AU189" s="8">
        <v>0</v>
      </c>
      <c r="AV189" s="8">
        <v>0</v>
      </c>
      <c r="AW189" s="8">
        <v>0</v>
      </c>
      <c r="AX189" s="9">
        <v>0</v>
      </c>
      <c r="AY189" s="9">
        <v>0</v>
      </c>
      <c r="AZ189" s="10">
        <v>2</v>
      </c>
      <c r="BA189" s="10">
        <v>1</v>
      </c>
      <c r="BB189" s="10">
        <v>0</v>
      </c>
      <c r="BC189" s="10">
        <v>1</v>
      </c>
      <c r="BD189" s="10" t="s">
        <v>39</v>
      </c>
      <c r="BE189" s="10">
        <v>0</v>
      </c>
      <c r="BF189" s="10">
        <v>3</v>
      </c>
      <c r="BG189" s="11" t="s">
        <v>25</v>
      </c>
      <c r="BH189" s="11">
        <v>2</v>
      </c>
      <c r="BI189" s="10">
        <v>1</v>
      </c>
      <c r="BJ189" s="10">
        <v>0</v>
      </c>
      <c r="BK189" s="10">
        <v>0</v>
      </c>
      <c r="BL189" s="10">
        <v>1</v>
      </c>
      <c r="BM189" s="10" t="s">
        <v>40</v>
      </c>
      <c r="BN189" s="10">
        <v>-1</v>
      </c>
      <c r="BO189" s="10">
        <v>0</v>
      </c>
      <c r="BP189" s="7" t="s">
        <v>25</v>
      </c>
      <c r="BQ189" s="7" t="s">
        <v>35</v>
      </c>
      <c r="BR189" s="7">
        <v>23</v>
      </c>
      <c r="BS189" s="7">
        <v>4</v>
      </c>
      <c r="BT189" s="7">
        <v>276000</v>
      </c>
      <c r="BU189" s="7">
        <v>5800000</v>
      </c>
      <c r="BV189" s="7">
        <v>0</v>
      </c>
      <c r="BW189" s="7">
        <v>30</v>
      </c>
      <c r="BX189" s="7">
        <v>150000</v>
      </c>
      <c r="BY189" s="7">
        <v>33</v>
      </c>
      <c r="BZ189" s="7">
        <v>150000</v>
      </c>
      <c r="CA189" s="7">
        <v>56</v>
      </c>
      <c r="CB189" s="7">
        <v>246</v>
      </c>
      <c r="CC189" s="7">
        <v>15</v>
      </c>
      <c r="CD189" s="7">
        <v>210000</v>
      </c>
      <c r="CE189" s="7">
        <v>6100000</v>
      </c>
      <c r="CF189" s="7">
        <v>0</v>
      </c>
      <c r="CG189" s="7">
        <v>52</v>
      </c>
      <c r="CH189" s="7">
        <v>2730000</v>
      </c>
      <c r="CI189" s="7">
        <v>55</v>
      </c>
      <c r="CJ189" s="7">
        <v>2730000</v>
      </c>
      <c r="CK189" s="7">
        <v>77</v>
      </c>
      <c r="CL189" s="12" t="s">
        <v>871</v>
      </c>
      <c r="CM189" s="10" t="s">
        <v>866</v>
      </c>
      <c r="CN189">
        <v>2.2999999999999998</v>
      </c>
      <c r="CO189">
        <f t="shared" si="162"/>
        <v>0.43478260869565222</v>
      </c>
      <c r="CP189" t="str">
        <f t="shared" si="163"/>
        <v>Away Win</v>
      </c>
      <c r="CQ189">
        <f t="shared" si="164"/>
        <v>1</v>
      </c>
      <c r="CR189" t="str">
        <f t="shared" si="165"/>
        <v>2023</v>
      </c>
    </row>
    <row r="190" spans="1:96" ht="15" thickBot="1" x14ac:dyDescent="0.35">
      <c r="A190" s="1">
        <v>189</v>
      </c>
      <c r="B190" s="1" t="s">
        <v>0</v>
      </c>
      <c r="C190" s="2" t="s">
        <v>82</v>
      </c>
      <c r="D190" s="3" t="str">
        <f t="shared" si="220"/>
        <v>NK Bravo-FC Koper</v>
      </c>
      <c r="E190" s="40" t="s">
        <v>83</v>
      </c>
      <c r="F190" s="5">
        <v>0.6875</v>
      </c>
      <c r="G190" s="6" t="s">
        <v>3</v>
      </c>
      <c r="H190" s="6" t="s">
        <v>11</v>
      </c>
      <c r="I190" s="6" t="s">
        <v>84</v>
      </c>
      <c r="J190" s="1" t="str">
        <f t="shared" si="213"/>
        <v>0:3</v>
      </c>
      <c r="K190" s="1" t="str">
        <f t="shared" si="214"/>
        <v>0:1</v>
      </c>
      <c r="L190" s="1" t="str">
        <f t="shared" si="215"/>
        <v>0</v>
      </c>
      <c r="M190" s="1" t="str">
        <f t="shared" si="216"/>
        <v>3</v>
      </c>
      <c r="N190" s="1">
        <f t="shared" si="160"/>
        <v>3</v>
      </c>
      <c r="O190" s="1">
        <f t="shared" si="161"/>
        <v>-3</v>
      </c>
      <c r="P190" s="1" t="str">
        <f t="shared" si="217"/>
        <v>0</v>
      </c>
      <c r="Q190" s="1" t="str">
        <f t="shared" si="218"/>
        <v>1</v>
      </c>
      <c r="R190" s="1">
        <v>4</v>
      </c>
      <c r="S190" s="1">
        <v>1</v>
      </c>
      <c r="T190" s="1">
        <v>1</v>
      </c>
      <c r="U190" s="1">
        <v>2</v>
      </c>
      <c r="V190" s="1" t="s">
        <v>85</v>
      </c>
      <c r="W190" s="1">
        <v>-1</v>
      </c>
      <c r="X190" s="1">
        <v>4</v>
      </c>
      <c r="Y190" s="1" t="s">
        <v>28</v>
      </c>
      <c r="Z190" s="6" t="s">
        <v>49</v>
      </c>
      <c r="AA190" s="1">
        <v>4</v>
      </c>
      <c r="AB190" s="1">
        <v>2</v>
      </c>
      <c r="AC190" s="1">
        <v>0</v>
      </c>
      <c r="AD190" s="1">
        <v>2</v>
      </c>
      <c r="AE190" s="1" t="s">
        <v>86</v>
      </c>
      <c r="AF190" s="1">
        <v>-1</v>
      </c>
      <c r="AG190" s="1">
        <v>6</v>
      </c>
      <c r="AH190" s="1" t="s">
        <v>51</v>
      </c>
      <c r="AI190" s="1" t="s">
        <v>45</v>
      </c>
      <c r="AJ190" s="1">
        <v>0</v>
      </c>
      <c r="AK190" s="1">
        <v>0</v>
      </c>
      <c r="AL190" s="1">
        <v>0</v>
      </c>
      <c r="AM190" s="7" t="s">
        <v>7</v>
      </c>
      <c r="AN190" s="1">
        <v>0</v>
      </c>
      <c r="AO190" s="1">
        <v>0</v>
      </c>
      <c r="AP190" s="1">
        <v>0</v>
      </c>
      <c r="AQ190" s="1">
        <v>0</v>
      </c>
      <c r="AR190" s="8">
        <v>0</v>
      </c>
      <c r="AS190" s="8">
        <v>0</v>
      </c>
      <c r="AT190" s="8">
        <v>0</v>
      </c>
      <c r="AU190" s="8">
        <v>0</v>
      </c>
      <c r="AV190" s="8">
        <v>0</v>
      </c>
      <c r="AW190" s="8">
        <v>0</v>
      </c>
      <c r="AX190" s="9">
        <v>0</v>
      </c>
      <c r="AY190" s="9">
        <v>0</v>
      </c>
      <c r="AZ190" s="10">
        <v>2</v>
      </c>
      <c r="BA190" s="10">
        <v>1</v>
      </c>
      <c r="BB190" s="10">
        <v>0</v>
      </c>
      <c r="BC190" s="10">
        <v>1</v>
      </c>
      <c r="BD190" s="10" t="s">
        <v>39</v>
      </c>
      <c r="BE190" s="10">
        <v>0</v>
      </c>
      <c r="BF190" s="10">
        <v>3</v>
      </c>
      <c r="BG190" s="11" t="s">
        <v>25</v>
      </c>
      <c r="BH190" s="11">
        <v>2</v>
      </c>
      <c r="BI190" s="10">
        <v>1</v>
      </c>
      <c r="BJ190" s="10">
        <v>0</v>
      </c>
      <c r="BK190" s="10">
        <v>0</v>
      </c>
      <c r="BL190" s="10">
        <v>1</v>
      </c>
      <c r="BM190" s="10" t="s">
        <v>40</v>
      </c>
      <c r="BN190" s="10">
        <v>-1</v>
      </c>
      <c r="BO190" s="10">
        <v>0</v>
      </c>
      <c r="BP190" s="7" t="s">
        <v>25</v>
      </c>
      <c r="BQ190" s="7" t="s">
        <v>35</v>
      </c>
      <c r="BR190" s="7">
        <v>23</v>
      </c>
      <c r="BS190" s="7">
        <v>4</v>
      </c>
      <c r="BT190" s="7">
        <v>276000</v>
      </c>
      <c r="BU190" s="7">
        <v>5800000</v>
      </c>
      <c r="BV190" s="7">
        <v>0</v>
      </c>
      <c r="BW190" s="7">
        <v>30</v>
      </c>
      <c r="BX190" s="7">
        <v>150000</v>
      </c>
      <c r="BY190" s="7">
        <v>33</v>
      </c>
      <c r="BZ190" s="7">
        <v>150000</v>
      </c>
      <c r="CA190" s="7">
        <v>56</v>
      </c>
      <c r="CB190" s="7">
        <v>246</v>
      </c>
      <c r="CC190" s="7">
        <v>15</v>
      </c>
      <c r="CD190" s="7">
        <v>210000</v>
      </c>
      <c r="CE190" s="7">
        <v>6100000</v>
      </c>
      <c r="CF190" s="7">
        <v>0</v>
      </c>
      <c r="CG190" s="7">
        <v>52</v>
      </c>
      <c r="CH190" s="7">
        <v>2730000</v>
      </c>
      <c r="CI190" s="7">
        <v>55</v>
      </c>
      <c r="CJ190" s="7">
        <v>2730000</v>
      </c>
      <c r="CK190" s="7">
        <v>77</v>
      </c>
      <c r="CL190" s="12" t="s">
        <v>871</v>
      </c>
      <c r="CM190" s="10" t="s">
        <v>867</v>
      </c>
      <c r="CN190">
        <v>2.15</v>
      </c>
      <c r="CO190">
        <f t="shared" si="162"/>
        <v>0.46511627906976744</v>
      </c>
      <c r="CP190" t="str">
        <f t="shared" si="163"/>
        <v>Away Win</v>
      </c>
      <c r="CQ190">
        <f t="shared" si="164"/>
        <v>1</v>
      </c>
      <c r="CR190" t="str">
        <f t="shared" si="165"/>
        <v>2023</v>
      </c>
    </row>
    <row r="191" spans="1:96" x14ac:dyDescent="0.3">
      <c r="A191" s="1">
        <v>190</v>
      </c>
      <c r="B191" s="1" t="s">
        <v>0</v>
      </c>
      <c r="C191" s="2" t="s">
        <v>82</v>
      </c>
      <c r="D191" s="3" t="str">
        <f t="shared" si="0"/>
        <v>NŠ Mura-NK Radomlje</v>
      </c>
      <c r="E191" s="4" t="s">
        <v>87</v>
      </c>
      <c r="F191" s="5">
        <v>0.6875</v>
      </c>
      <c r="G191" s="6" t="s">
        <v>8</v>
      </c>
      <c r="H191" s="6" t="s">
        <v>15</v>
      </c>
      <c r="I191" s="6" t="s">
        <v>66</v>
      </c>
      <c r="J191" s="1" t="str">
        <f t="shared" si="1"/>
        <v>0:2</v>
      </c>
      <c r="K191" s="1" t="str">
        <f t="shared" si="2"/>
        <v>0:2</v>
      </c>
      <c r="L191" s="1" t="str">
        <f t="shared" si="3"/>
        <v>0</v>
      </c>
      <c r="M191" s="1" t="str">
        <f t="shared" si="4"/>
        <v>2</v>
      </c>
      <c r="N191" s="1">
        <f t="shared" si="160"/>
        <v>2</v>
      </c>
      <c r="O191" s="1">
        <f t="shared" si="161"/>
        <v>-2</v>
      </c>
      <c r="P191" s="1" t="str">
        <f t="shared" si="5"/>
        <v>0</v>
      </c>
      <c r="Q191" s="1" t="str">
        <f t="shared" si="6"/>
        <v>2</v>
      </c>
      <c r="R191" s="1">
        <v>4</v>
      </c>
      <c r="S191" s="1">
        <v>1</v>
      </c>
      <c r="T191" s="1">
        <v>1</v>
      </c>
      <c r="U191" s="1">
        <v>2</v>
      </c>
      <c r="V191" s="1" t="s">
        <v>88</v>
      </c>
      <c r="W191" s="1">
        <v>-4</v>
      </c>
      <c r="X191" s="1">
        <v>4</v>
      </c>
      <c r="Y191" s="1" t="s">
        <v>49</v>
      </c>
      <c r="Z191" s="6" t="s">
        <v>77</v>
      </c>
      <c r="AA191" s="1">
        <v>4</v>
      </c>
      <c r="AB191" s="1">
        <v>0</v>
      </c>
      <c r="AC191" s="1">
        <v>0</v>
      </c>
      <c r="AD191" s="1">
        <v>4</v>
      </c>
      <c r="AE191" s="1" t="s">
        <v>89</v>
      </c>
      <c r="AF191" s="1">
        <v>-9</v>
      </c>
      <c r="AG191" s="1">
        <v>0</v>
      </c>
      <c r="AH191" s="1" t="s">
        <v>7</v>
      </c>
      <c r="AI191" s="1" t="s">
        <v>77</v>
      </c>
      <c r="AJ191" s="1">
        <v>0</v>
      </c>
      <c r="AK191" s="1">
        <v>0</v>
      </c>
      <c r="AL191" s="1">
        <v>0</v>
      </c>
      <c r="AM191" s="7" t="s">
        <v>7</v>
      </c>
      <c r="AN191" s="1">
        <v>0</v>
      </c>
      <c r="AO191" s="1">
        <v>0</v>
      </c>
      <c r="AP191" s="1">
        <v>0</v>
      </c>
      <c r="AQ191" s="1">
        <v>0</v>
      </c>
      <c r="AR191" s="9">
        <v>0</v>
      </c>
      <c r="AS191" s="9">
        <v>0</v>
      </c>
      <c r="AT191" s="9">
        <v>0</v>
      </c>
      <c r="AU191" s="9">
        <v>0</v>
      </c>
      <c r="AV191" s="9">
        <v>0</v>
      </c>
      <c r="AW191" s="9">
        <v>0</v>
      </c>
      <c r="AX191" s="9">
        <v>0</v>
      </c>
      <c r="AY191" s="9">
        <v>0</v>
      </c>
      <c r="AZ191" s="10">
        <v>2</v>
      </c>
      <c r="BA191" s="10">
        <v>0</v>
      </c>
      <c r="BB191" s="10">
        <v>1</v>
      </c>
      <c r="BC191" s="10">
        <v>1</v>
      </c>
      <c r="BD191" s="10" t="s">
        <v>40</v>
      </c>
      <c r="BE191" s="10">
        <v>-1</v>
      </c>
      <c r="BF191" s="10">
        <v>1</v>
      </c>
      <c r="BG191" s="11" t="s">
        <v>25</v>
      </c>
      <c r="BH191" s="11">
        <v>3</v>
      </c>
      <c r="BI191" s="10">
        <v>1</v>
      </c>
      <c r="BJ191" s="10">
        <v>0</v>
      </c>
      <c r="BK191" s="10">
        <v>0</v>
      </c>
      <c r="BL191" s="10">
        <v>1</v>
      </c>
      <c r="BM191" s="10" t="s">
        <v>69</v>
      </c>
      <c r="BN191" s="10">
        <v>-1</v>
      </c>
      <c r="BO191" s="10">
        <v>0</v>
      </c>
      <c r="BP191" s="7" t="s">
        <v>7</v>
      </c>
      <c r="BQ191" s="7" t="s">
        <v>26</v>
      </c>
      <c r="BR191" s="7">
        <v>23</v>
      </c>
      <c r="BS191" s="7">
        <v>9</v>
      </c>
      <c r="BT191" s="7">
        <v>193000</v>
      </c>
      <c r="BU191" s="7">
        <v>5600000</v>
      </c>
      <c r="BV191" s="7">
        <v>350000</v>
      </c>
      <c r="BW191" s="7">
        <v>60</v>
      </c>
      <c r="BX191" s="7">
        <v>3410000</v>
      </c>
      <c r="BY191" s="7">
        <v>59</v>
      </c>
      <c r="BZ191" s="7">
        <v>3060000</v>
      </c>
      <c r="CA191" s="7">
        <v>93</v>
      </c>
      <c r="CB191" s="7">
        <v>24</v>
      </c>
      <c r="CC191" s="7">
        <v>13</v>
      </c>
      <c r="CD191" s="7">
        <v>156000</v>
      </c>
      <c r="CE191" s="7">
        <v>4200000</v>
      </c>
      <c r="CF191" s="7">
        <v>0</v>
      </c>
      <c r="CG191" s="7">
        <v>54</v>
      </c>
      <c r="CH191" s="7">
        <v>500000</v>
      </c>
      <c r="CI191" s="7">
        <v>50</v>
      </c>
      <c r="CJ191" s="7">
        <v>500000</v>
      </c>
      <c r="CK191" s="7">
        <v>97</v>
      </c>
      <c r="CL191" s="12" t="s">
        <v>868</v>
      </c>
      <c r="CM191" s="10" t="s">
        <v>861</v>
      </c>
      <c r="CN191">
        <v>1.97</v>
      </c>
      <c r="CO191">
        <f t="shared" si="162"/>
        <v>0.50761421319796951</v>
      </c>
      <c r="CP191" t="str">
        <f t="shared" si="163"/>
        <v>Away Win</v>
      </c>
      <c r="CQ191">
        <f t="shared" si="164"/>
        <v>0</v>
      </c>
      <c r="CR191" t="str">
        <f t="shared" si="165"/>
        <v>2023</v>
      </c>
    </row>
    <row r="192" spans="1:96" x14ac:dyDescent="0.3">
      <c r="A192" s="1">
        <v>191</v>
      </c>
      <c r="B192" s="1" t="s">
        <v>0</v>
      </c>
      <c r="C192" s="2" t="s">
        <v>82</v>
      </c>
      <c r="D192" s="3" t="str">
        <f t="shared" ref="D192:D193" si="221">CONCATENATE(G192, "-", H192)</f>
        <v>NŠ Mura-NK Radomlje</v>
      </c>
      <c r="E192" s="4" t="s">
        <v>87</v>
      </c>
      <c r="F192" s="5">
        <v>0.6875</v>
      </c>
      <c r="G192" s="6" t="s">
        <v>8</v>
      </c>
      <c r="H192" s="6" t="s">
        <v>15</v>
      </c>
      <c r="I192" s="6" t="s">
        <v>66</v>
      </c>
      <c r="J192" s="1" t="str">
        <f t="shared" ref="J192:J199" si="222">LEFT(I192, FIND(" (", I192) - 1)</f>
        <v>0:2</v>
      </c>
      <c r="K192" s="1" t="str">
        <f t="shared" ref="K192:K199" si="223">MID(I192, FIND("(", I192) + 1, FIND(")", I192) - FIND("(", I192) - 1)</f>
        <v>0:2</v>
      </c>
      <c r="L192" s="1" t="str">
        <f t="shared" ref="L192:L199" si="224">LEFT(J192, FIND(":", J192) - 1)</f>
        <v>0</v>
      </c>
      <c r="M192" s="1" t="str">
        <f t="shared" ref="M192:M199" si="225">RIGHT(J192, LEN(J192) - FIND(":", J192))</f>
        <v>2</v>
      </c>
      <c r="N192" s="1">
        <f t="shared" si="160"/>
        <v>2</v>
      </c>
      <c r="O192" s="1">
        <f t="shared" si="161"/>
        <v>-2</v>
      </c>
      <c r="P192" s="1" t="str">
        <f t="shared" ref="P192:P199" si="226">LEFT(K192, FIND(":", K192) - 1)</f>
        <v>0</v>
      </c>
      <c r="Q192" s="1" t="str">
        <f t="shared" ref="Q192:Q199" si="227">RIGHT(K192, LEN(K192) - FIND(":", K192))</f>
        <v>2</v>
      </c>
      <c r="R192" s="1">
        <v>4</v>
      </c>
      <c r="S192" s="1">
        <v>1</v>
      </c>
      <c r="T192" s="1">
        <v>1</v>
      </c>
      <c r="U192" s="1">
        <v>2</v>
      </c>
      <c r="V192" s="1" t="s">
        <v>88</v>
      </c>
      <c r="W192" s="1">
        <v>-4</v>
      </c>
      <c r="X192" s="1">
        <v>4</v>
      </c>
      <c r="Y192" s="1" t="s">
        <v>49</v>
      </c>
      <c r="Z192" s="6" t="s">
        <v>77</v>
      </c>
      <c r="AA192" s="1">
        <v>4</v>
      </c>
      <c r="AB192" s="1">
        <v>0</v>
      </c>
      <c r="AC192" s="1">
        <v>0</v>
      </c>
      <c r="AD192" s="1">
        <v>4</v>
      </c>
      <c r="AE192" s="1" t="s">
        <v>89</v>
      </c>
      <c r="AF192" s="1">
        <v>-9</v>
      </c>
      <c r="AG192" s="1">
        <v>0</v>
      </c>
      <c r="AH192" s="1" t="s">
        <v>7</v>
      </c>
      <c r="AI192" s="1" t="s">
        <v>77</v>
      </c>
      <c r="AJ192" s="1">
        <v>0</v>
      </c>
      <c r="AK192" s="1">
        <v>0</v>
      </c>
      <c r="AL192" s="1">
        <v>0</v>
      </c>
      <c r="AM192" s="7" t="s">
        <v>7</v>
      </c>
      <c r="AN192" s="1">
        <v>0</v>
      </c>
      <c r="AO192" s="1">
        <v>0</v>
      </c>
      <c r="AP192" s="1">
        <v>0</v>
      </c>
      <c r="AQ192" s="1">
        <v>0</v>
      </c>
      <c r="AR192" s="9">
        <v>0</v>
      </c>
      <c r="AS192" s="9">
        <v>0</v>
      </c>
      <c r="AT192" s="9">
        <v>0</v>
      </c>
      <c r="AU192" s="9">
        <v>0</v>
      </c>
      <c r="AV192" s="9">
        <v>0</v>
      </c>
      <c r="AW192" s="9">
        <v>0</v>
      </c>
      <c r="AX192" s="9">
        <v>0</v>
      </c>
      <c r="AY192" s="9">
        <v>0</v>
      </c>
      <c r="AZ192" s="10">
        <v>2</v>
      </c>
      <c r="BA192" s="10">
        <v>0</v>
      </c>
      <c r="BB192" s="10">
        <v>1</v>
      </c>
      <c r="BC192" s="10">
        <v>1</v>
      </c>
      <c r="BD192" s="10" t="s">
        <v>40</v>
      </c>
      <c r="BE192" s="10">
        <v>-1</v>
      </c>
      <c r="BF192" s="10">
        <v>1</v>
      </c>
      <c r="BG192" s="11" t="s">
        <v>25</v>
      </c>
      <c r="BH192" s="11">
        <v>3</v>
      </c>
      <c r="BI192" s="10">
        <v>1</v>
      </c>
      <c r="BJ192" s="10">
        <v>0</v>
      </c>
      <c r="BK192" s="10">
        <v>0</v>
      </c>
      <c r="BL192" s="10">
        <v>1</v>
      </c>
      <c r="BM192" s="10" t="s">
        <v>69</v>
      </c>
      <c r="BN192" s="10">
        <v>-1</v>
      </c>
      <c r="BO192" s="10">
        <v>0</v>
      </c>
      <c r="BP192" s="7" t="s">
        <v>7</v>
      </c>
      <c r="BQ192" s="7" t="s">
        <v>26</v>
      </c>
      <c r="BR192" s="7">
        <v>23</v>
      </c>
      <c r="BS192" s="7">
        <v>9</v>
      </c>
      <c r="BT192" s="7">
        <v>193000</v>
      </c>
      <c r="BU192" s="7">
        <v>5600000</v>
      </c>
      <c r="BV192" s="7">
        <v>350000</v>
      </c>
      <c r="BW192" s="7">
        <v>60</v>
      </c>
      <c r="BX192" s="7">
        <v>3410000</v>
      </c>
      <c r="BY192" s="7">
        <v>59</v>
      </c>
      <c r="BZ192" s="7">
        <v>3060000</v>
      </c>
      <c r="CA192" s="7">
        <v>93</v>
      </c>
      <c r="CB192" s="7">
        <v>24</v>
      </c>
      <c r="CC192" s="7">
        <v>13</v>
      </c>
      <c r="CD192" s="7">
        <v>156000</v>
      </c>
      <c r="CE192" s="7">
        <v>4200000</v>
      </c>
      <c r="CF192" s="7">
        <v>0</v>
      </c>
      <c r="CG192" s="7">
        <v>54</v>
      </c>
      <c r="CH192" s="7">
        <v>500000</v>
      </c>
      <c r="CI192" s="7">
        <v>50</v>
      </c>
      <c r="CJ192" s="7">
        <v>500000</v>
      </c>
      <c r="CK192" s="7">
        <v>97</v>
      </c>
      <c r="CL192" s="12" t="s">
        <v>868</v>
      </c>
      <c r="CM192" s="10" t="s">
        <v>866</v>
      </c>
      <c r="CN192">
        <v>1.81</v>
      </c>
      <c r="CO192">
        <f t="shared" si="162"/>
        <v>0.5524861878453039</v>
      </c>
      <c r="CP192" t="str">
        <f t="shared" si="163"/>
        <v>Away Win</v>
      </c>
      <c r="CQ192">
        <f t="shared" si="164"/>
        <v>0</v>
      </c>
      <c r="CR192" t="str">
        <f t="shared" si="165"/>
        <v>2023</v>
      </c>
    </row>
    <row r="193" spans="1:96" x14ac:dyDescent="0.3">
      <c r="A193" s="1">
        <v>192</v>
      </c>
      <c r="B193" s="1" t="s">
        <v>0</v>
      </c>
      <c r="C193" s="2" t="s">
        <v>82</v>
      </c>
      <c r="D193" s="3" t="str">
        <f t="shared" si="221"/>
        <v>NŠ Mura-NK Radomlje</v>
      </c>
      <c r="E193" s="4" t="s">
        <v>87</v>
      </c>
      <c r="F193" s="5">
        <v>0.6875</v>
      </c>
      <c r="G193" s="6" t="s">
        <v>8</v>
      </c>
      <c r="H193" s="6" t="s">
        <v>15</v>
      </c>
      <c r="I193" s="6" t="s">
        <v>66</v>
      </c>
      <c r="J193" s="1" t="str">
        <f t="shared" si="222"/>
        <v>0:2</v>
      </c>
      <c r="K193" s="1" t="str">
        <f t="shared" si="223"/>
        <v>0:2</v>
      </c>
      <c r="L193" s="1" t="str">
        <f t="shared" si="224"/>
        <v>0</v>
      </c>
      <c r="M193" s="1" t="str">
        <f t="shared" si="225"/>
        <v>2</v>
      </c>
      <c r="N193" s="1">
        <f t="shared" si="160"/>
        <v>2</v>
      </c>
      <c r="O193" s="1">
        <f t="shared" si="161"/>
        <v>-2</v>
      </c>
      <c r="P193" s="1" t="str">
        <f t="shared" si="226"/>
        <v>0</v>
      </c>
      <c r="Q193" s="1" t="str">
        <f t="shared" si="227"/>
        <v>2</v>
      </c>
      <c r="R193" s="1">
        <v>4</v>
      </c>
      <c r="S193" s="1">
        <v>1</v>
      </c>
      <c r="T193" s="1">
        <v>1</v>
      </c>
      <c r="U193" s="1">
        <v>2</v>
      </c>
      <c r="V193" s="1" t="s">
        <v>88</v>
      </c>
      <c r="W193" s="1">
        <v>-4</v>
      </c>
      <c r="X193" s="1">
        <v>4</v>
      </c>
      <c r="Y193" s="1" t="s">
        <v>49</v>
      </c>
      <c r="Z193" s="6" t="s">
        <v>77</v>
      </c>
      <c r="AA193" s="1">
        <v>4</v>
      </c>
      <c r="AB193" s="1">
        <v>0</v>
      </c>
      <c r="AC193" s="1">
        <v>0</v>
      </c>
      <c r="AD193" s="1">
        <v>4</v>
      </c>
      <c r="AE193" s="1" t="s">
        <v>89</v>
      </c>
      <c r="AF193" s="1">
        <v>-9</v>
      </c>
      <c r="AG193" s="1">
        <v>0</v>
      </c>
      <c r="AH193" s="1" t="s">
        <v>7</v>
      </c>
      <c r="AI193" s="1" t="s">
        <v>77</v>
      </c>
      <c r="AJ193" s="1">
        <v>0</v>
      </c>
      <c r="AK193" s="1">
        <v>0</v>
      </c>
      <c r="AL193" s="1">
        <v>0</v>
      </c>
      <c r="AM193" s="7" t="s">
        <v>7</v>
      </c>
      <c r="AN193" s="1">
        <v>0</v>
      </c>
      <c r="AO193" s="1">
        <v>0</v>
      </c>
      <c r="AP193" s="1">
        <v>0</v>
      </c>
      <c r="AQ193" s="1">
        <v>0</v>
      </c>
      <c r="AR193" s="9">
        <v>0</v>
      </c>
      <c r="AS193" s="9">
        <v>0</v>
      </c>
      <c r="AT193" s="9">
        <v>0</v>
      </c>
      <c r="AU193" s="9">
        <v>0</v>
      </c>
      <c r="AV193" s="9">
        <v>0</v>
      </c>
      <c r="AW193" s="9">
        <v>0</v>
      </c>
      <c r="AX193" s="9">
        <v>0</v>
      </c>
      <c r="AY193" s="9">
        <v>0</v>
      </c>
      <c r="AZ193" s="10">
        <v>2</v>
      </c>
      <c r="BA193" s="10">
        <v>0</v>
      </c>
      <c r="BB193" s="10">
        <v>1</v>
      </c>
      <c r="BC193" s="10">
        <v>1</v>
      </c>
      <c r="BD193" s="10" t="s">
        <v>40</v>
      </c>
      <c r="BE193" s="10">
        <v>-1</v>
      </c>
      <c r="BF193" s="10">
        <v>1</v>
      </c>
      <c r="BG193" s="11" t="s">
        <v>25</v>
      </c>
      <c r="BH193" s="11">
        <v>3</v>
      </c>
      <c r="BI193" s="10">
        <v>1</v>
      </c>
      <c r="BJ193" s="10">
        <v>0</v>
      </c>
      <c r="BK193" s="10">
        <v>0</v>
      </c>
      <c r="BL193" s="10">
        <v>1</v>
      </c>
      <c r="BM193" s="10" t="s">
        <v>69</v>
      </c>
      <c r="BN193" s="10">
        <v>-1</v>
      </c>
      <c r="BO193" s="10">
        <v>0</v>
      </c>
      <c r="BP193" s="7" t="s">
        <v>7</v>
      </c>
      <c r="BQ193" s="7" t="s">
        <v>26</v>
      </c>
      <c r="BR193" s="7">
        <v>23</v>
      </c>
      <c r="BS193" s="7">
        <v>9</v>
      </c>
      <c r="BT193" s="7">
        <v>193000</v>
      </c>
      <c r="BU193" s="7">
        <v>5600000</v>
      </c>
      <c r="BV193" s="7">
        <v>350000</v>
      </c>
      <c r="BW193" s="7">
        <v>60</v>
      </c>
      <c r="BX193" s="7">
        <v>3410000</v>
      </c>
      <c r="BY193" s="7">
        <v>59</v>
      </c>
      <c r="BZ193" s="7">
        <v>3060000</v>
      </c>
      <c r="CA193" s="7">
        <v>93</v>
      </c>
      <c r="CB193" s="7">
        <v>24</v>
      </c>
      <c r="CC193" s="7">
        <v>13</v>
      </c>
      <c r="CD193" s="7">
        <v>156000</v>
      </c>
      <c r="CE193" s="7">
        <v>4200000</v>
      </c>
      <c r="CF193" s="7">
        <v>0</v>
      </c>
      <c r="CG193" s="7">
        <v>54</v>
      </c>
      <c r="CH193" s="7">
        <v>500000</v>
      </c>
      <c r="CI193" s="7">
        <v>50</v>
      </c>
      <c r="CJ193" s="7">
        <v>500000</v>
      </c>
      <c r="CK193" s="7">
        <v>97</v>
      </c>
      <c r="CL193" s="12" t="s">
        <v>868</v>
      </c>
      <c r="CM193" s="10" t="s">
        <v>867</v>
      </c>
      <c r="CN193">
        <v>1.78</v>
      </c>
      <c r="CO193">
        <f t="shared" si="162"/>
        <v>0.5617977528089888</v>
      </c>
      <c r="CP193" t="str">
        <f t="shared" si="163"/>
        <v>Away Win</v>
      </c>
      <c r="CQ193">
        <f t="shared" si="164"/>
        <v>0</v>
      </c>
      <c r="CR193" t="str">
        <f t="shared" si="165"/>
        <v>2023</v>
      </c>
    </row>
    <row r="194" spans="1:96" x14ac:dyDescent="0.3">
      <c r="A194" s="1">
        <v>193</v>
      </c>
      <c r="B194" s="1" t="s">
        <v>0</v>
      </c>
      <c r="C194" s="2" t="s">
        <v>82</v>
      </c>
      <c r="D194" s="3" t="str">
        <f t="shared" ref="D194:D196" si="228">CONCATENATE(G194,"-", H194)</f>
        <v>NŠ Mura-NK Radomlje</v>
      </c>
      <c r="E194" s="4" t="s">
        <v>87</v>
      </c>
      <c r="F194" s="5">
        <v>0.6875</v>
      </c>
      <c r="G194" s="6" t="s">
        <v>8</v>
      </c>
      <c r="H194" s="6" t="s">
        <v>15</v>
      </c>
      <c r="I194" s="6" t="s">
        <v>66</v>
      </c>
      <c r="J194" s="1" t="str">
        <f t="shared" si="222"/>
        <v>0:2</v>
      </c>
      <c r="K194" s="1" t="str">
        <f t="shared" si="223"/>
        <v>0:2</v>
      </c>
      <c r="L194" s="1" t="str">
        <f t="shared" si="224"/>
        <v>0</v>
      </c>
      <c r="M194" s="1" t="str">
        <f t="shared" si="225"/>
        <v>2</v>
      </c>
      <c r="N194" s="1">
        <f t="shared" si="160"/>
        <v>2</v>
      </c>
      <c r="O194" s="1">
        <f t="shared" si="161"/>
        <v>-2</v>
      </c>
      <c r="P194" s="1" t="str">
        <f t="shared" si="226"/>
        <v>0</v>
      </c>
      <c r="Q194" s="1" t="str">
        <f t="shared" si="227"/>
        <v>2</v>
      </c>
      <c r="R194" s="1">
        <v>4</v>
      </c>
      <c r="S194" s="1">
        <v>1</v>
      </c>
      <c r="T194" s="1">
        <v>1</v>
      </c>
      <c r="U194" s="1">
        <v>2</v>
      </c>
      <c r="V194" s="1" t="s">
        <v>88</v>
      </c>
      <c r="W194" s="1">
        <v>-4</v>
      </c>
      <c r="X194" s="1">
        <v>4</v>
      </c>
      <c r="Y194" s="1" t="s">
        <v>49</v>
      </c>
      <c r="Z194" s="6" t="s">
        <v>77</v>
      </c>
      <c r="AA194" s="1">
        <v>4</v>
      </c>
      <c r="AB194" s="1">
        <v>0</v>
      </c>
      <c r="AC194" s="1">
        <v>0</v>
      </c>
      <c r="AD194" s="1">
        <v>4</v>
      </c>
      <c r="AE194" s="1" t="s">
        <v>89</v>
      </c>
      <c r="AF194" s="1">
        <v>-9</v>
      </c>
      <c r="AG194" s="1">
        <v>0</v>
      </c>
      <c r="AH194" s="1" t="s">
        <v>7</v>
      </c>
      <c r="AI194" s="1" t="s">
        <v>77</v>
      </c>
      <c r="AJ194" s="1">
        <v>0</v>
      </c>
      <c r="AK194" s="1">
        <v>0</v>
      </c>
      <c r="AL194" s="1">
        <v>0</v>
      </c>
      <c r="AM194" s="7" t="s">
        <v>7</v>
      </c>
      <c r="AN194" s="1">
        <v>0</v>
      </c>
      <c r="AO194" s="1">
        <v>0</v>
      </c>
      <c r="AP194" s="1">
        <v>0</v>
      </c>
      <c r="AQ194" s="1">
        <v>0</v>
      </c>
      <c r="AR194" s="9">
        <v>0</v>
      </c>
      <c r="AS194" s="9">
        <v>0</v>
      </c>
      <c r="AT194" s="9">
        <v>0</v>
      </c>
      <c r="AU194" s="9">
        <v>0</v>
      </c>
      <c r="AV194" s="9">
        <v>0</v>
      </c>
      <c r="AW194" s="9">
        <v>0</v>
      </c>
      <c r="AX194" s="9">
        <v>0</v>
      </c>
      <c r="AY194" s="9">
        <v>0</v>
      </c>
      <c r="AZ194" s="10">
        <v>2</v>
      </c>
      <c r="BA194" s="10">
        <v>0</v>
      </c>
      <c r="BB194" s="10">
        <v>1</v>
      </c>
      <c r="BC194" s="10">
        <v>1</v>
      </c>
      <c r="BD194" s="10" t="s">
        <v>40</v>
      </c>
      <c r="BE194" s="10">
        <v>-1</v>
      </c>
      <c r="BF194" s="10">
        <v>1</v>
      </c>
      <c r="BG194" s="11" t="s">
        <v>25</v>
      </c>
      <c r="BH194" s="11">
        <v>3</v>
      </c>
      <c r="BI194" s="10">
        <v>1</v>
      </c>
      <c r="BJ194" s="10">
        <v>0</v>
      </c>
      <c r="BK194" s="10">
        <v>0</v>
      </c>
      <c r="BL194" s="10">
        <v>1</v>
      </c>
      <c r="BM194" s="10" t="s">
        <v>69</v>
      </c>
      <c r="BN194" s="10">
        <v>-1</v>
      </c>
      <c r="BO194" s="10">
        <v>0</v>
      </c>
      <c r="BP194" s="7" t="s">
        <v>7</v>
      </c>
      <c r="BQ194" s="7" t="s">
        <v>26</v>
      </c>
      <c r="BR194" s="7">
        <v>23</v>
      </c>
      <c r="BS194" s="7">
        <v>9</v>
      </c>
      <c r="BT194" s="7">
        <v>193000</v>
      </c>
      <c r="BU194" s="7">
        <v>5600000</v>
      </c>
      <c r="BV194" s="7">
        <v>350000</v>
      </c>
      <c r="BW194" s="7">
        <v>60</v>
      </c>
      <c r="BX194" s="7">
        <v>3410000</v>
      </c>
      <c r="BY194" s="7">
        <v>59</v>
      </c>
      <c r="BZ194" s="7">
        <v>3060000</v>
      </c>
      <c r="CA194" s="7">
        <v>93</v>
      </c>
      <c r="CB194" s="7">
        <v>24</v>
      </c>
      <c r="CC194" s="7">
        <v>13</v>
      </c>
      <c r="CD194" s="7">
        <v>156000</v>
      </c>
      <c r="CE194" s="7">
        <v>4200000</v>
      </c>
      <c r="CF194" s="7">
        <v>0</v>
      </c>
      <c r="CG194" s="7">
        <v>54</v>
      </c>
      <c r="CH194" s="7">
        <v>500000</v>
      </c>
      <c r="CI194" s="7">
        <v>50</v>
      </c>
      <c r="CJ194" s="7">
        <v>500000</v>
      </c>
      <c r="CK194" s="7">
        <v>97</v>
      </c>
      <c r="CL194" s="12" t="s">
        <v>870</v>
      </c>
      <c r="CM194" s="10" t="s">
        <v>861</v>
      </c>
      <c r="CN194">
        <v>2.44</v>
      </c>
      <c r="CO194">
        <f t="shared" si="162"/>
        <v>0.4098360655737705</v>
      </c>
      <c r="CP194" t="str">
        <f t="shared" si="163"/>
        <v>Away Win</v>
      </c>
      <c r="CQ194">
        <f t="shared" si="164"/>
        <v>0</v>
      </c>
      <c r="CR194" t="str">
        <f t="shared" si="165"/>
        <v>2023</v>
      </c>
    </row>
    <row r="195" spans="1:96" x14ac:dyDescent="0.3">
      <c r="A195" s="1">
        <v>194</v>
      </c>
      <c r="B195" s="1" t="s">
        <v>0</v>
      </c>
      <c r="C195" s="2" t="s">
        <v>82</v>
      </c>
      <c r="D195" s="3" t="str">
        <f t="shared" si="228"/>
        <v>NŠ Mura-NK Radomlje</v>
      </c>
      <c r="E195" s="4" t="s">
        <v>87</v>
      </c>
      <c r="F195" s="5">
        <v>0.6875</v>
      </c>
      <c r="G195" s="6" t="s">
        <v>8</v>
      </c>
      <c r="H195" s="6" t="s">
        <v>15</v>
      </c>
      <c r="I195" s="6" t="s">
        <v>66</v>
      </c>
      <c r="J195" s="1" t="str">
        <f t="shared" si="222"/>
        <v>0:2</v>
      </c>
      <c r="K195" s="1" t="str">
        <f t="shared" si="223"/>
        <v>0:2</v>
      </c>
      <c r="L195" s="1" t="str">
        <f t="shared" si="224"/>
        <v>0</v>
      </c>
      <c r="M195" s="1" t="str">
        <f t="shared" si="225"/>
        <v>2</v>
      </c>
      <c r="N195" s="1">
        <f t="shared" ref="N195:N258" si="229">L195+M195</f>
        <v>2</v>
      </c>
      <c r="O195" s="1">
        <f t="shared" ref="O195:O258" si="230">L195-M195</f>
        <v>-2</v>
      </c>
      <c r="P195" s="1" t="str">
        <f t="shared" si="226"/>
        <v>0</v>
      </c>
      <c r="Q195" s="1" t="str">
        <f t="shared" si="227"/>
        <v>2</v>
      </c>
      <c r="R195" s="1">
        <v>4</v>
      </c>
      <c r="S195" s="1">
        <v>1</v>
      </c>
      <c r="T195" s="1">
        <v>1</v>
      </c>
      <c r="U195" s="1">
        <v>2</v>
      </c>
      <c r="V195" s="1" t="s">
        <v>88</v>
      </c>
      <c r="W195" s="1">
        <v>-4</v>
      </c>
      <c r="X195" s="1">
        <v>4</v>
      </c>
      <c r="Y195" s="1" t="s">
        <v>49</v>
      </c>
      <c r="Z195" s="6" t="s">
        <v>77</v>
      </c>
      <c r="AA195" s="1">
        <v>4</v>
      </c>
      <c r="AB195" s="1">
        <v>0</v>
      </c>
      <c r="AC195" s="1">
        <v>0</v>
      </c>
      <c r="AD195" s="1">
        <v>4</v>
      </c>
      <c r="AE195" s="1" t="s">
        <v>89</v>
      </c>
      <c r="AF195" s="1">
        <v>-9</v>
      </c>
      <c r="AG195" s="1">
        <v>0</v>
      </c>
      <c r="AH195" s="1" t="s">
        <v>7</v>
      </c>
      <c r="AI195" s="1" t="s">
        <v>77</v>
      </c>
      <c r="AJ195" s="1">
        <v>0</v>
      </c>
      <c r="AK195" s="1">
        <v>0</v>
      </c>
      <c r="AL195" s="1">
        <v>0</v>
      </c>
      <c r="AM195" s="7" t="s">
        <v>7</v>
      </c>
      <c r="AN195" s="1">
        <v>0</v>
      </c>
      <c r="AO195" s="1">
        <v>0</v>
      </c>
      <c r="AP195" s="1">
        <v>0</v>
      </c>
      <c r="AQ195" s="1">
        <v>0</v>
      </c>
      <c r="AR195" s="9">
        <v>0</v>
      </c>
      <c r="AS195" s="9">
        <v>0</v>
      </c>
      <c r="AT195" s="9">
        <v>0</v>
      </c>
      <c r="AU195" s="9">
        <v>0</v>
      </c>
      <c r="AV195" s="9">
        <v>0</v>
      </c>
      <c r="AW195" s="9">
        <v>0</v>
      </c>
      <c r="AX195" s="9">
        <v>0</v>
      </c>
      <c r="AY195" s="9">
        <v>0</v>
      </c>
      <c r="AZ195" s="10">
        <v>2</v>
      </c>
      <c r="BA195" s="10">
        <v>0</v>
      </c>
      <c r="BB195" s="10">
        <v>1</v>
      </c>
      <c r="BC195" s="10">
        <v>1</v>
      </c>
      <c r="BD195" s="10" t="s">
        <v>40</v>
      </c>
      <c r="BE195" s="10">
        <v>-1</v>
      </c>
      <c r="BF195" s="10">
        <v>1</v>
      </c>
      <c r="BG195" s="11" t="s">
        <v>25</v>
      </c>
      <c r="BH195" s="11">
        <v>3</v>
      </c>
      <c r="BI195" s="10">
        <v>1</v>
      </c>
      <c r="BJ195" s="10">
        <v>0</v>
      </c>
      <c r="BK195" s="10">
        <v>0</v>
      </c>
      <c r="BL195" s="10">
        <v>1</v>
      </c>
      <c r="BM195" s="10" t="s">
        <v>69</v>
      </c>
      <c r="BN195" s="10">
        <v>-1</v>
      </c>
      <c r="BO195" s="10">
        <v>0</v>
      </c>
      <c r="BP195" s="7" t="s">
        <v>7</v>
      </c>
      <c r="BQ195" s="7" t="s">
        <v>26</v>
      </c>
      <c r="BR195" s="7">
        <v>23</v>
      </c>
      <c r="BS195" s="7">
        <v>9</v>
      </c>
      <c r="BT195" s="7">
        <v>193000</v>
      </c>
      <c r="BU195" s="7">
        <v>5600000</v>
      </c>
      <c r="BV195" s="7">
        <v>350000</v>
      </c>
      <c r="BW195" s="7">
        <v>60</v>
      </c>
      <c r="BX195" s="7">
        <v>3410000</v>
      </c>
      <c r="BY195" s="7">
        <v>59</v>
      </c>
      <c r="BZ195" s="7">
        <v>3060000</v>
      </c>
      <c r="CA195" s="7">
        <v>93</v>
      </c>
      <c r="CB195" s="7">
        <v>24</v>
      </c>
      <c r="CC195" s="7">
        <v>13</v>
      </c>
      <c r="CD195" s="7">
        <v>156000</v>
      </c>
      <c r="CE195" s="7">
        <v>4200000</v>
      </c>
      <c r="CF195" s="7">
        <v>0</v>
      </c>
      <c r="CG195" s="7">
        <v>54</v>
      </c>
      <c r="CH195" s="7">
        <v>500000</v>
      </c>
      <c r="CI195" s="7">
        <v>50</v>
      </c>
      <c r="CJ195" s="7">
        <v>500000</v>
      </c>
      <c r="CK195" s="7">
        <v>97</v>
      </c>
      <c r="CL195" s="12" t="s">
        <v>870</v>
      </c>
      <c r="CM195" s="10" t="s">
        <v>866</v>
      </c>
      <c r="CN195">
        <v>3.51</v>
      </c>
      <c r="CO195">
        <f t="shared" ref="CO195:CO258" si="231">1/CN195</f>
        <v>0.28490028490028491</v>
      </c>
      <c r="CP195" t="str">
        <f t="shared" ref="CP195:CP258" si="232">IF(L195&gt;M195, "Home Win", IF(L195=M195, "Draw", "Away Win"))</f>
        <v>Away Win</v>
      </c>
      <c r="CQ195">
        <f t="shared" ref="CQ195:CQ258" si="233">IF(CL195=CP195, 1, 0)</f>
        <v>0</v>
      </c>
      <c r="CR195" t="str">
        <f t="shared" ref="CR195:CR258" si="234">LEFT(B195, 4)</f>
        <v>2023</v>
      </c>
    </row>
    <row r="196" spans="1:96" x14ac:dyDescent="0.3">
      <c r="A196" s="1">
        <v>195</v>
      </c>
      <c r="B196" s="1" t="s">
        <v>0</v>
      </c>
      <c r="C196" s="2" t="s">
        <v>82</v>
      </c>
      <c r="D196" s="3" t="str">
        <f t="shared" si="228"/>
        <v>NŠ Mura-NK Radomlje</v>
      </c>
      <c r="E196" s="4" t="s">
        <v>87</v>
      </c>
      <c r="F196" s="5">
        <v>0.6875</v>
      </c>
      <c r="G196" s="6" t="s">
        <v>8</v>
      </c>
      <c r="H196" s="6" t="s">
        <v>15</v>
      </c>
      <c r="I196" s="6" t="s">
        <v>66</v>
      </c>
      <c r="J196" s="1" t="str">
        <f t="shared" si="222"/>
        <v>0:2</v>
      </c>
      <c r="K196" s="1" t="str">
        <f t="shared" si="223"/>
        <v>0:2</v>
      </c>
      <c r="L196" s="1" t="str">
        <f t="shared" si="224"/>
        <v>0</v>
      </c>
      <c r="M196" s="1" t="str">
        <f t="shared" si="225"/>
        <v>2</v>
      </c>
      <c r="N196" s="1">
        <f t="shared" si="229"/>
        <v>2</v>
      </c>
      <c r="O196" s="1">
        <f t="shared" si="230"/>
        <v>-2</v>
      </c>
      <c r="P196" s="1" t="str">
        <f t="shared" si="226"/>
        <v>0</v>
      </c>
      <c r="Q196" s="1" t="str">
        <f t="shared" si="227"/>
        <v>2</v>
      </c>
      <c r="R196" s="1">
        <v>4</v>
      </c>
      <c r="S196" s="1">
        <v>1</v>
      </c>
      <c r="T196" s="1">
        <v>1</v>
      </c>
      <c r="U196" s="1">
        <v>2</v>
      </c>
      <c r="V196" s="1" t="s">
        <v>88</v>
      </c>
      <c r="W196" s="1">
        <v>-4</v>
      </c>
      <c r="X196" s="1">
        <v>4</v>
      </c>
      <c r="Y196" s="1" t="s">
        <v>49</v>
      </c>
      <c r="Z196" s="6" t="s">
        <v>77</v>
      </c>
      <c r="AA196" s="1">
        <v>4</v>
      </c>
      <c r="AB196" s="1">
        <v>0</v>
      </c>
      <c r="AC196" s="1">
        <v>0</v>
      </c>
      <c r="AD196" s="1">
        <v>4</v>
      </c>
      <c r="AE196" s="1" t="s">
        <v>89</v>
      </c>
      <c r="AF196" s="1">
        <v>-9</v>
      </c>
      <c r="AG196" s="1">
        <v>0</v>
      </c>
      <c r="AH196" s="1" t="s">
        <v>7</v>
      </c>
      <c r="AI196" s="1" t="s">
        <v>77</v>
      </c>
      <c r="AJ196" s="1">
        <v>0</v>
      </c>
      <c r="AK196" s="1">
        <v>0</v>
      </c>
      <c r="AL196" s="1">
        <v>0</v>
      </c>
      <c r="AM196" s="7" t="s">
        <v>7</v>
      </c>
      <c r="AN196" s="1">
        <v>0</v>
      </c>
      <c r="AO196" s="1">
        <v>0</v>
      </c>
      <c r="AP196" s="1">
        <v>0</v>
      </c>
      <c r="AQ196" s="1">
        <v>0</v>
      </c>
      <c r="AR196" s="9">
        <v>0</v>
      </c>
      <c r="AS196" s="9">
        <v>0</v>
      </c>
      <c r="AT196" s="9">
        <v>0</v>
      </c>
      <c r="AU196" s="9">
        <v>0</v>
      </c>
      <c r="AV196" s="9">
        <v>0</v>
      </c>
      <c r="AW196" s="9">
        <v>0</v>
      </c>
      <c r="AX196" s="9">
        <v>0</v>
      </c>
      <c r="AY196" s="9">
        <v>0</v>
      </c>
      <c r="AZ196" s="10">
        <v>2</v>
      </c>
      <c r="BA196" s="10">
        <v>0</v>
      </c>
      <c r="BB196" s="10">
        <v>1</v>
      </c>
      <c r="BC196" s="10">
        <v>1</v>
      </c>
      <c r="BD196" s="10" t="s">
        <v>40</v>
      </c>
      <c r="BE196" s="10">
        <v>-1</v>
      </c>
      <c r="BF196" s="10">
        <v>1</v>
      </c>
      <c r="BG196" s="11" t="s">
        <v>25</v>
      </c>
      <c r="BH196" s="11">
        <v>3</v>
      </c>
      <c r="BI196" s="10">
        <v>1</v>
      </c>
      <c r="BJ196" s="10">
        <v>0</v>
      </c>
      <c r="BK196" s="10">
        <v>0</v>
      </c>
      <c r="BL196" s="10">
        <v>1</v>
      </c>
      <c r="BM196" s="10" t="s">
        <v>69</v>
      </c>
      <c r="BN196" s="10">
        <v>-1</v>
      </c>
      <c r="BO196" s="10">
        <v>0</v>
      </c>
      <c r="BP196" s="7" t="s">
        <v>7</v>
      </c>
      <c r="BQ196" s="7" t="s">
        <v>26</v>
      </c>
      <c r="BR196" s="7">
        <v>23</v>
      </c>
      <c r="BS196" s="7">
        <v>9</v>
      </c>
      <c r="BT196" s="7">
        <v>193000</v>
      </c>
      <c r="BU196" s="7">
        <v>5600000</v>
      </c>
      <c r="BV196" s="7">
        <v>350000</v>
      </c>
      <c r="BW196" s="7">
        <v>60</v>
      </c>
      <c r="BX196" s="7">
        <v>3410000</v>
      </c>
      <c r="BY196" s="7">
        <v>59</v>
      </c>
      <c r="BZ196" s="7">
        <v>3060000</v>
      </c>
      <c r="CA196" s="7">
        <v>93</v>
      </c>
      <c r="CB196" s="7">
        <v>24</v>
      </c>
      <c r="CC196" s="7">
        <v>13</v>
      </c>
      <c r="CD196" s="7">
        <v>156000</v>
      </c>
      <c r="CE196" s="7">
        <v>4200000</v>
      </c>
      <c r="CF196" s="7">
        <v>0</v>
      </c>
      <c r="CG196" s="7">
        <v>54</v>
      </c>
      <c r="CH196" s="7">
        <v>500000</v>
      </c>
      <c r="CI196" s="7">
        <v>50</v>
      </c>
      <c r="CJ196" s="7">
        <v>500000</v>
      </c>
      <c r="CK196" s="7">
        <v>97</v>
      </c>
      <c r="CL196" s="12" t="s">
        <v>870</v>
      </c>
      <c r="CM196" s="10" t="s">
        <v>867</v>
      </c>
      <c r="CN196">
        <v>3.3</v>
      </c>
      <c r="CO196">
        <f t="shared" si="231"/>
        <v>0.30303030303030304</v>
      </c>
      <c r="CP196" t="str">
        <f t="shared" si="232"/>
        <v>Away Win</v>
      </c>
      <c r="CQ196">
        <f t="shared" si="233"/>
        <v>0</v>
      </c>
      <c r="CR196" t="str">
        <f t="shared" si="234"/>
        <v>2023</v>
      </c>
    </row>
    <row r="197" spans="1:96" x14ac:dyDescent="0.3">
      <c r="A197" s="1">
        <v>196</v>
      </c>
      <c r="B197" s="1" t="s">
        <v>0</v>
      </c>
      <c r="C197" s="2" t="s">
        <v>82</v>
      </c>
      <c r="D197" s="3" t="str">
        <f t="shared" ref="D197:D199" si="235">CONCATENATE(G197, "-", H197)</f>
        <v>NŠ Mura-NK Radomlje</v>
      </c>
      <c r="E197" s="40" t="s">
        <v>87</v>
      </c>
      <c r="F197" s="5">
        <v>0.6875</v>
      </c>
      <c r="G197" s="6" t="s">
        <v>8</v>
      </c>
      <c r="H197" s="6" t="s">
        <v>15</v>
      </c>
      <c r="I197" s="6" t="s">
        <v>66</v>
      </c>
      <c r="J197" s="1" t="str">
        <f t="shared" si="222"/>
        <v>0:2</v>
      </c>
      <c r="K197" s="1" t="str">
        <f t="shared" si="223"/>
        <v>0:2</v>
      </c>
      <c r="L197" s="1" t="str">
        <f t="shared" si="224"/>
        <v>0</v>
      </c>
      <c r="M197" s="1" t="str">
        <f t="shared" si="225"/>
        <v>2</v>
      </c>
      <c r="N197" s="1">
        <f t="shared" si="229"/>
        <v>2</v>
      </c>
      <c r="O197" s="1">
        <f t="shared" si="230"/>
        <v>-2</v>
      </c>
      <c r="P197" s="1" t="str">
        <f t="shared" si="226"/>
        <v>0</v>
      </c>
      <c r="Q197" s="1" t="str">
        <f t="shared" si="227"/>
        <v>2</v>
      </c>
      <c r="R197" s="1">
        <v>4</v>
      </c>
      <c r="S197" s="1">
        <v>1</v>
      </c>
      <c r="T197" s="1">
        <v>1</v>
      </c>
      <c r="U197" s="1">
        <v>2</v>
      </c>
      <c r="V197" s="1" t="s">
        <v>88</v>
      </c>
      <c r="W197" s="1">
        <v>-4</v>
      </c>
      <c r="X197" s="1">
        <v>4</v>
      </c>
      <c r="Y197" s="1" t="s">
        <v>49</v>
      </c>
      <c r="Z197" s="6" t="s">
        <v>77</v>
      </c>
      <c r="AA197" s="1">
        <v>4</v>
      </c>
      <c r="AB197" s="1">
        <v>0</v>
      </c>
      <c r="AC197" s="1">
        <v>0</v>
      </c>
      <c r="AD197" s="1">
        <v>4</v>
      </c>
      <c r="AE197" s="1" t="s">
        <v>89</v>
      </c>
      <c r="AF197" s="1">
        <v>-9</v>
      </c>
      <c r="AG197" s="1">
        <v>0</v>
      </c>
      <c r="AH197" s="1" t="s">
        <v>7</v>
      </c>
      <c r="AI197" s="1" t="s">
        <v>77</v>
      </c>
      <c r="AJ197" s="1">
        <v>0</v>
      </c>
      <c r="AK197" s="1">
        <v>0</v>
      </c>
      <c r="AL197" s="1">
        <v>0</v>
      </c>
      <c r="AM197" s="7" t="s">
        <v>7</v>
      </c>
      <c r="AN197" s="1">
        <v>0</v>
      </c>
      <c r="AO197" s="1">
        <v>0</v>
      </c>
      <c r="AP197" s="1">
        <v>0</v>
      </c>
      <c r="AQ197" s="1">
        <v>0</v>
      </c>
      <c r="AR197" s="9">
        <v>0</v>
      </c>
      <c r="AS197" s="9">
        <v>0</v>
      </c>
      <c r="AT197" s="9">
        <v>0</v>
      </c>
      <c r="AU197" s="9">
        <v>0</v>
      </c>
      <c r="AV197" s="9">
        <v>0</v>
      </c>
      <c r="AW197" s="9">
        <v>0</v>
      </c>
      <c r="AX197" s="9">
        <v>0</v>
      </c>
      <c r="AY197" s="9">
        <v>0</v>
      </c>
      <c r="AZ197" s="10">
        <v>2</v>
      </c>
      <c r="BA197" s="10">
        <v>0</v>
      </c>
      <c r="BB197" s="10">
        <v>1</v>
      </c>
      <c r="BC197" s="10">
        <v>1</v>
      </c>
      <c r="BD197" s="10" t="s">
        <v>40</v>
      </c>
      <c r="BE197" s="10">
        <v>-1</v>
      </c>
      <c r="BF197" s="10">
        <v>1</v>
      </c>
      <c r="BG197" s="11" t="s">
        <v>25</v>
      </c>
      <c r="BH197" s="11">
        <v>3</v>
      </c>
      <c r="BI197" s="10">
        <v>1</v>
      </c>
      <c r="BJ197" s="10">
        <v>0</v>
      </c>
      <c r="BK197" s="10">
        <v>0</v>
      </c>
      <c r="BL197" s="10">
        <v>1</v>
      </c>
      <c r="BM197" s="10" t="s">
        <v>69</v>
      </c>
      <c r="BN197" s="10">
        <v>-1</v>
      </c>
      <c r="BO197" s="10">
        <v>0</v>
      </c>
      <c r="BP197" s="7" t="s">
        <v>7</v>
      </c>
      <c r="BQ197" s="7" t="s">
        <v>26</v>
      </c>
      <c r="BR197" s="7">
        <v>23</v>
      </c>
      <c r="BS197" s="7">
        <v>9</v>
      </c>
      <c r="BT197" s="7">
        <v>193000</v>
      </c>
      <c r="BU197" s="7">
        <v>5600000</v>
      </c>
      <c r="BV197" s="7">
        <v>350000</v>
      </c>
      <c r="BW197" s="7">
        <v>60</v>
      </c>
      <c r="BX197" s="7">
        <v>3410000</v>
      </c>
      <c r="BY197" s="7">
        <v>59</v>
      </c>
      <c r="BZ197" s="7">
        <v>3060000</v>
      </c>
      <c r="CA197" s="7">
        <v>93</v>
      </c>
      <c r="CB197" s="7">
        <v>24</v>
      </c>
      <c r="CC197" s="7">
        <v>13</v>
      </c>
      <c r="CD197" s="7">
        <v>156000</v>
      </c>
      <c r="CE197" s="7">
        <v>4200000</v>
      </c>
      <c r="CF197" s="7">
        <v>0</v>
      </c>
      <c r="CG197" s="7">
        <v>54</v>
      </c>
      <c r="CH197" s="7">
        <v>500000</v>
      </c>
      <c r="CI197" s="7">
        <v>50</v>
      </c>
      <c r="CJ197" s="7">
        <v>500000</v>
      </c>
      <c r="CK197" s="7">
        <v>97</v>
      </c>
      <c r="CL197" s="12" t="s">
        <v>871</v>
      </c>
      <c r="CM197" s="10" t="s">
        <v>861</v>
      </c>
      <c r="CN197">
        <v>2.69</v>
      </c>
      <c r="CO197">
        <f t="shared" si="231"/>
        <v>0.37174721189591081</v>
      </c>
      <c r="CP197" t="str">
        <f t="shared" si="232"/>
        <v>Away Win</v>
      </c>
      <c r="CQ197">
        <f t="shared" si="233"/>
        <v>1</v>
      </c>
      <c r="CR197" t="str">
        <f t="shared" si="234"/>
        <v>2023</v>
      </c>
    </row>
    <row r="198" spans="1:96" x14ac:dyDescent="0.3">
      <c r="A198" s="1">
        <v>197</v>
      </c>
      <c r="B198" s="1" t="s">
        <v>0</v>
      </c>
      <c r="C198" s="2" t="s">
        <v>82</v>
      </c>
      <c r="D198" s="3" t="str">
        <f t="shared" si="235"/>
        <v>NŠ Mura-NK Radomlje</v>
      </c>
      <c r="E198" s="40" t="s">
        <v>87</v>
      </c>
      <c r="F198" s="5">
        <v>0.6875</v>
      </c>
      <c r="G198" s="6" t="s">
        <v>8</v>
      </c>
      <c r="H198" s="6" t="s">
        <v>15</v>
      </c>
      <c r="I198" s="6" t="s">
        <v>66</v>
      </c>
      <c r="J198" s="1" t="str">
        <f t="shared" si="222"/>
        <v>0:2</v>
      </c>
      <c r="K198" s="1" t="str">
        <f t="shared" si="223"/>
        <v>0:2</v>
      </c>
      <c r="L198" s="1" t="str">
        <f t="shared" si="224"/>
        <v>0</v>
      </c>
      <c r="M198" s="1" t="str">
        <f t="shared" si="225"/>
        <v>2</v>
      </c>
      <c r="N198" s="1">
        <f t="shared" si="229"/>
        <v>2</v>
      </c>
      <c r="O198" s="1">
        <f t="shared" si="230"/>
        <v>-2</v>
      </c>
      <c r="P198" s="1" t="str">
        <f t="shared" si="226"/>
        <v>0</v>
      </c>
      <c r="Q198" s="1" t="str">
        <f t="shared" si="227"/>
        <v>2</v>
      </c>
      <c r="R198" s="1">
        <v>4</v>
      </c>
      <c r="S198" s="1">
        <v>1</v>
      </c>
      <c r="T198" s="1">
        <v>1</v>
      </c>
      <c r="U198" s="1">
        <v>2</v>
      </c>
      <c r="V198" s="1" t="s">
        <v>88</v>
      </c>
      <c r="W198" s="1">
        <v>-4</v>
      </c>
      <c r="X198" s="1">
        <v>4</v>
      </c>
      <c r="Y198" s="1" t="s">
        <v>49</v>
      </c>
      <c r="Z198" s="6" t="s">
        <v>77</v>
      </c>
      <c r="AA198" s="1">
        <v>4</v>
      </c>
      <c r="AB198" s="1">
        <v>0</v>
      </c>
      <c r="AC198" s="1">
        <v>0</v>
      </c>
      <c r="AD198" s="1">
        <v>4</v>
      </c>
      <c r="AE198" s="1" t="s">
        <v>89</v>
      </c>
      <c r="AF198" s="1">
        <v>-9</v>
      </c>
      <c r="AG198" s="1">
        <v>0</v>
      </c>
      <c r="AH198" s="1" t="s">
        <v>7</v>
      </c>
      <c r="AI198" s="1" t="s">
        <v>77</v>
      </c>
      <c r="AJ198" s="1">
        <v>0</v>
      </c>
      <c r="AK198" s="1">
        <v>0</v>
      </c>
      <c r="AL198" s="1">
        <v>0</v>
      </c>
      <c r="AM198" s="7" t="s">
        <v>7</v>
      </c>
      <c r="AN198" s="1">
        <v>0</v>
      </c>
      <c r="AO198" s="1">
        <v>0</v>
      </c>
      <c r="AP198" s="1">
        <v>0</v>
      </c>
      <c r="AQ198" s="1">
        <v>0</v>
      </c>
      <c r="AR198" s="9">
        <v>0</v>
      </c>
      <c r="AS198" s="9">
        <v>0</v>
      </c>
      <c r="AT198" s="9">
        <v>0</v>
      </c>
      <c r="AU198" s="9">
        <v>0</v>
      </c>
      <c r="AV198" s="9">
        <v>0</v>
      </c>
      <c r="AW198" s="9">
        <v>0</v>
      </c>
      <c r="AX198" s="9">
        <v>0</v>
      </c>
      <c r="AY198" s="9">
        <v>0</v>
      </c>
      <c r="AZ198" s="10">
        <v>2</v>
      </c>
      <c r="BA198" s="10">
        <v>0</v>
      </c>
      <c r="BB198" s="10">
        <v>1</v>
      </c>
      <c r="BC198" s="10">
        <v>1</v>
      </c>
      <c r="BD198" s="10" t="s">
        <v>40</v>
      </c>
      <c r="BE198" s="10">
        <v>-1</v>
      </c>
      <c r="BF198" s="10">
        <v>1</v>
      </c>
      <c r="BG198" s="11" t="s">
        <v>25</v>
      </c>
      <c r="BH198" s="11">
        <v>3</v>
      </c>
      <c r="BI198" s="10">
        <v>1</v>
      </c>
      <c r="BJ198" s="10">
        <v>0</v>
      </c>
      <c r="BK198" s="10">
        <v>0</v>
      </c>
      <c r="BL198" s="10">
        <v>1</v>
      </c>
      <c r="BM198" s="10" t="s">
        <v>69</v>
      </c>
      <c r="BN198" s="10">
        <v>-1</v>
      </c>
      <c r="BO198" s="10">
        <v>0</v>
      </c>
      <c r="BP198" s="7" t="s">
        <v>7</v>
      </c>
      <c r="BQ198" s="7" t="s">
        <v>26</v>
      </c>
      <c r="BR198" s="7">
        <v>23</v>
      </c>
      <c r="BS198" s="7">
        <v>9</v>
      </c>
      <c r="BT198" s="7">
        <v>193000</v>
      </c>
      <c r="BU198" s="7">
        <v>5600000</v>
      </c>
      <c r="BV198" s="7">
        <v>350000</v>
      </c>
      <c r="BW198" s="7">
        <v>60</v>
      </c>
      <c r="BX198" s="7">
        <v>3410000</v>
      </c>
      <c r="BY198" s="7">
        <v>59</v>
      </c>
      <c r="BZ198" s="7">
        <v>3060000</v>
      </c>
      <c r="CA198" s="7">
        <v>93</v>
      </c>
      <c r="CB198" s="7">
        <v>24</v>
      </c>
      <c r="CC198" s="7">
        <v>13</v>
      </c>
      <c r="CD198" s="7">
        <v>156000</v>
      </c>
      <c r="CE198" s="7">
        <v>4200000</v>
      </c>
      <c r="CF198" s="7">
        <v>0</v>
      </c>
      <c r="CG198" s="7">
        <v>54</v>
      </c>
      <c r="CH198" s="7">
        <v>500000</v>
      </c>
      <c r="CI198" s="7">
        <v>50</v>
      </c>
      <c r="CJ198" s="7">
        <v>500000</v>
      </c>
      <c r="CK198" s="7">
        <v>97</v>
      </c>
      <c r="CL198" s="12" t="s">
        <v>871</v>
      </c>
      <c r="CM198" s="10" t="s">
        <v>866</v>
      </c>
      <c r="CN198">
        <v>4.34</v>
      </c>
      <c r="CO198">
        <f t="shared" si="231"/>
        <v>0.2304147465437788</v>
      </c>
      <c r="CP198" t="str">
        <f t="shared" si="232"/>
        <v>Away Win</v>
      </c>
      <c r="CQ198">
        <f t="shared" si="233"/>
        <v>1</v>
      </c>
      <c r="CR198" t="str">
        <f t="shared" si="234"/>
        <v>2023</v>
      </c>
    </row>
    <row r="199" spans="1:96" x14ac:dyDescent="0.3">
      <c r="A199" s="1">
        <v>198</v>
      </c>
      <c r="B199" s="1" t="s">
        <v>0</v>
      </c>
      <c r="C199" s="2" t="s">
        <v>82</v>
      </c>
      <c r="D199" s="3" t="str">
        <f t="shared" si="235"/>
        <v>NŠ Mura-NK Radomlje</v>
      </c>
      <c r="E199" s="40" t="s">
        <v>87</v>
      </c>
      <c r="F199" s="5">
        <v>0.6875</v>
      </c>
      <c r="G199" s="6" t="s">
        <v>8</v>
      </c>
      <c r="H199" s="6" t="s">
        <v>15</v>
      </c>
      <c r="I199" s="6" t="s">
        <v>66</v>
      </c>
      <c r="J199" s="1" t="str">
        <f t="shared" si="222"/>
        <v>0:2</v>
      </c>
      <c r="K199" s="1" t="str">
        <f t="shared" si="223"/>
        <v>0:2</v>
      </c>
      <c r="L199" s="1" t="str">
        <f t="shared" si="224"/>
        <v>0</v>
      </c>
      <c r="M199" s="1" t="str">
        <f t="shared" si="225"/>
        <v>2</v>
      </c>
      <c r="N199" s="1">
        <f t="shared" si="229"/>
        <v>2</v>
      </c>
      <c r="O199" s="1">
        <f t="shared" si="230"/>
        <v>-2</v>
      </c>
      <c r="P199" s="1" t="str">
        <f t="shared" si="226"/>
        <v>0</v>
      </c>
      <c r="Q199" s="1" t="str">
        <f t="shared" si="227"/>
        <v>2</v>
      </c>
      <c r="R199" s="1">
        <v>4</v>
      </c>
      <c r="S199" s="1">
        <v>1</v>
      </c>
      <c r="T199" s="1">
        <v>1</v>
      </c>
      <c r="U199" s="1">
        <v>2</v>
      </c>
      <c r="V199" s="1" t="s">
        <v>88</v>
      </c>
      <c r="W199" s="1">
        <v>-4</v>
      </c>
      <c r="X199" s="1">
        <v>4</v>
      </c>
      <c r="Y199" s="1" t="s">
        <v>49</v>
      </c>
      <c r="Z199" s="6" t="s">
        <v>77</v>
      </c>
      <c r="AA199" s="1">
        <v>4</v>
      </c>
      <c r="AB199" s="1">
        <v>0</v>
      </c>
      <c r="AC199" s="1">
        <v>0</v>
      </c>
      <c r="AD199" s="1">
        <v>4</v>
      </c>
      <c r="AE199" s="1" t="s">
        <v>89</v>
      </c>
      <c r="AF199" s="1">
        <v>-9</v>
      </c>
      <c r="AG199" s="1">
        <v>0</v>
      </c>
      <c r="AH199" s="1" t="s">
        <v>7</v>
      </c>
      <c r="AI199" s="1" t="s">
        <v>77</v>
      </c>
      <c r="AJ199" s="1">
        <v>0</v>
      </c>
      <c r="AK199" s="1">
        <v>0</v>
      </c>
      <c r="AL199" s="1">
        <v>0</v>
      </c>
      <c r="AM199" s="7" t="s">
        <v>7</v>
      </c>
      <c r="AN199" s="1">
        <v>0</v>
      </c>
      <c r="AO199" s="1">
        <v>0</v>
      </c>
      <c r="AP199" s="1">
        <v>0</v>
      </c>
      <c r="AQ199" s="1">
        <v>0</v>
      </c>
      <c r="AR199" s="9">
        <v>0</v>
      </c>
      <c r="AS199" s="9">
        <v>0</v>
      </c>
      <c r="AT199" s="9">
        <v>0</v>
      </c>
      <c r="AU199" s="9">
        <v>0</v>
      </c>
      <c r="AV199" s="9">
        <v>0</v>
      </c>
      <c r="AW199" s="9">
        <v>0</v>
      </c>
      <c r="AX199" s="9">
        <v>0</v>
      </c>
      <c r="AY199" s="9">
        <v>0</v>
      </c>
      <c r="AZ199" s="10">
        <v>2</v>
      </c>
      <c r="BA199" s="10">
        <v>0</v>
      </c>
      <c r="BB199" s="10">
        <v>1</v>
      </c>
      <c r="BC199" s="10">
        <v>1</v>
      </c>
      <c r="BD199" s="10" t="s">
        <v>40</v>
      </c>
      <c r="BE199" s="10">
        <v>-1</v>
      </c>
      <c r="BF199" s="10">
        <v>1</v>
      </c>
      <c r="BG199" s="11" t="s">
        <v>25</v>
      </c>
      <c r="BH199" s="11">
        <v>3</v>
      </c>
      <c r="BI199" s="10">
        <v>1</v>
      </c>
      <c r="BJ199" s="10">
        <v>0</v>
      </c>
      <c r="BK199" s="10">
        <v>0</v>
      </c>
      <c r="BL199" s="10">
        <v>1</v>
      </c>
      <c r="BM199" s="10" t="s">
        <v>69</v>
      </c>
      <c r="BN199" s="10">
        <v>-1</v>
      </c>
      <c r="BO199" s="10">
        <v>0</v>
      </c>
      <c r="BP199" s="7" t="s">
        <v>7</v>
      </c>
      <c r="BQ199" s="7" t="s">
        <v>26</v>
      </c>
      <c r="BR199" s="7">
        <v>23</v>
      </c>
      <c r="BS199" s="7">
        <v>9</v>
      </c>
      <c r="BT199" s="7">
        <v>193000</v>
      </c>
      <c r="BU199" s="7">
        <v>5600000</v>
      </c>
      <c r="BV199" s="7">
        <v>350000</v>
      </c>
      <c r="BW199" s="7">
        <v>60</v>
      </c>
      <c r="BX199" s="7">
        <v>3410000</v>
      </c>
      <c r="BY199" s="7">
        <v>59</v>
      </c>
      <c r="BZ199" s="7">
        <v>3060000</v>
      </c>
      <c r="CA199" s="7">
        <v>93</v>
      </c>
      <c r="CB199" s="7">
        <v>24</v>
      </c>
      <c r="CC199" s="7">
        <v>13</v>
      </c>
      <c r="CD199" s="7">
        <v>156000</v>
      </c>
      <c r="CE199" s="7">
        <v>4200000</v>
      </c>
      <c r="CF199" s="7">
        <v>0</v>
      </c>
      <c r="CG199" s="7">
        <v>54</v>
      </c>
      <c r="CH199" s="7">
        <v>500000</v>
      </c>
      <c r="CI199" s="7">
        <v>50</v>
      </c>
      <c r="CJ199" s="7">
        <v>500000</v>
      </c>
      <c r="CK199" s="7">
        <v>97</v>
      </c>
      <c r="CL199" s="12" t="s">
        <v>871</v>
      </c>
      <c r="CM199" s="10" t="s">
        <v>867</v>
      </c>
      <c r="CN199">
        <v>4</v>
      </c>
      <c r="CO199">
        <f t="shared" si="231"/>
        <v>0.25</v>
      </c>
      <c r="CP199" t="str">
        <f t="shared" si="232"/>
        <v>Away Win</v>
      </c>
      <c r="CQ199">
        <f t="shared" si="233"/>
        <v>1</v>
      </c>
      <c r="CR199" t="str">
        <f t="shared" si="234"/>
        <v>2023</v>
      </c>
    </row>
    <row r="200" spans="1:96" x14ac:dyDescent="0.3">
      <c r="A200" s="1">
        <v>199</v>
      </c>
      <c r="B200" s="1" t="s">
        <v>0</v>
      </c>
      <c r="C200" s="2" t="s">
        <v>82</v>
      </c>
      <c r="D200" s="3" t="str">
        <f t="shared" si="0"/>
        <v>NK Aluminij-Olimpija Ljubljana</v>
      </c>
      <c r="E200" s="4" t="s">
        <v>87</v>
      </c>
      <c r="F200" s="5">
        <v>0.80208333333333337</v>
      </c>
      <c r="G200" s="6" t="s">
        <v>18</v>
      </c>
      <c r="H200" s="6" t="s">
        <v>12</v>
      </c>
      <c r="I200" s="6" t="s">
        <v>90</v>
      </c>
      <c r="J200" s="1" t="str">
        <f t="shared" si="1"/>
        <v>4:5</v>
      </c>
      <c r="K200" s="1" t="str">
        <f t="shared" si="2"/>
        <v>2:1</v>
      </c>
      <c r="L200" s="1" t="str">
        <f t="shared" si="3"/>
        <v>4</v>
      </c>
      <c r="M200" s="1" t="str">
        <f t="shared" si="4"/>
        <v>5</v>
      </c>
      <c r="N200" s="1">
        <f t="shared" si="229"/>
        <v>9</v>
      </c>
      <c r="O200" s="1">
        <f t="shared" si="230"/>
        <v>-1</v>
      </c>
      <c r="P200" s="1" t="str">
        <f t="shared" si="5"/>
        <v>2</v>
      </c>
      <c r="Q200" s="1" t="str">
        <f t="shared" si="6"/>
        <v>1</v>
      </c>
      <c r="R200" s="1">
        <v>4</v>
      </c>
      <c r="S200" s="1">
        <v>2</v>
      </c>
      <c r="T200" s="1">
        <v>1</v>
      </c>
      <c r="U200" s="1">
        <v>1</v>
      </c>
      <c r="V200" s="1" t="s">
        <v>91</v>
      </c>
      <c r="W200" s="1">
        <v>2</v>
      </c>
      <c r="X200" s="1">
        <v>7</v>
      </c>
      <c r="Y200" s="1" t="s">
        <v>45</v>
      </c>
      <c r="Z200" s="6" t="s">
        <v>49</v>
      </c>
      <c r="AA200" s="1">
        <v>4</v>
      </c>
      <c r="AB200" s="1">
        <v>3</v>
      </c>
      <c r="AC200" s="1">
        <v>0</v>
      </c>
      <c r="AD200" s="1">
        <v>1</v>
      </c>
      <c r="AE200" s="1" t="s">
        <v>92</v>
      </c>
      <c r="AF200" s="1">
        <v>7</v>
      </c>
      <c r="AG200" s="1">
        <v>9</v>
      </c>
      <c r="AH200" s="1" t="s">
        <v>93</v>
      </c>
      <c r="AI200" s="1" t="s">
        <v>35</v>
      </c>
      <c r="AJ200" s="1">
        <v>0</v>
      </c>
      <c r="AK200" s="1">
        <v>0</v>
      </c>
      <c r="AL200" s="1">
        <v>0</v>
      </c>
      <c r="AM200" s="7" t="s">
        <v>7</v>
      </c>
      <c r="AN200" s="1">
        <v>0</v>
      </c>
      <c r="AO200" s="1">
        <v>0</v>
      </c>
      <c r="AP200" s="1">
        <v>0</v>
      </c>
      <c r="AQ200" s="1">
        <v>0</v>
      </c>
      <c r="AR200" s="9">
        <v>0</v>
      </c>
      <c r="AS200" s="9">
        <v>0</v>
      </c>
      <c r="AT200" s="9">
        <v>0</v>
      </c>
      <c r="AU200" s="9">
        <v>0</v>
      </c>
      <c r="AV200" s="9">
        <v>0</v>
      </c>
      <c r="AW200" s="9">
        <v>0</v>
      </c>
      <c r="AX200" s="9">
        <v>0</v>
      </c>
      <c r="AY200" s="9">
        <v>0</v>
      </c>
      <c r="AZ200" s="10">
        <v>2</v>
      </c>
      <c r="BA200" s="10">
        <v>1</v>
      </c>
      <c r="BB200" s="10">
        <v>1</v>
      </c>
      <c r="BC200" s="10">
        <v>0</v>
      </c>
      <c r="BD200" s="10" t="s">
        <v>81</v>
      </c>
      <c r="BE200" s="10">
        <v>1</v>
      </c>
      <c r="BF200" s="10">
        <v>4</v>
      </c>
      <c r="BG200" s="11" t="s">
        <v>49</v>
      </c>
      <c r="BH200" s="11">
        <v>4</v>
      </c>
      <c r="BI200" s="10">
        <v>2</v>
      </c>
      <c r="BJ200" s="10">
        <v>1</v>
      </c>
      <c r="BK200" s="10">
        <v>0</v>
      </c>
      <c r="BL200" s="10">
        <v>1</v>
      </c>
      <c r="BM200" s="10" t="s">
        <v>34</v>
      </c>
      <c r="BN200" s="10">
        <v>1</v>
      </c>
      <c r="BO200" s="10">
        <v>3</v>
      </c>
      <c r="BP200" s="7" t="s">
        <v>35</v>
      </c>
      <c r="BQ200" s="7" t="s">
        <v>25</v>
      </c>
      <c r="BR200" s="7">
        <v>22.5</v>
      </c>
      <c r="BS200" s="7">
        <v>14</v>
      </c>
      <c r="BT200" s="7">
        <v>127000</v>
      </c>
      <c r="BU200" s="7">
        <v>3800000</v>
      </c>
      <c r="BV200" s="7">
        <v>0</v>
      </c>
      <c r="BW200" s="7">
        <v>49</v>
      </c>
      <c r="BX200" s="7">
        <v>0</v>
      </c>
      <c r="BY200" s="7">
        <v>49</v>
      </c>
      <c r="BZ200" s="7">
        <v>0</v>
      </c>
      <c r="CA200" s="7">
        <v>80</v>
      </c>
      <c r="CB200" s="7">
        <v>237</v>
      </c>
      <c r="CC200" s="7">
        <v>19</v>
      </c>
      <c r="CD200" s="7">
        <v>400000</v>
      </c>
      <c r="CE200" s="7">
        <v>11600000</v>
      </c>
      <c r="CF200" s="7">
        <v>100000</v>
      </c>
      <c r="CG200" s="7">
        <v>45</v>
      </c>
      <c r="CH200" s="7">
        <v>2600000</v>
      </c>
      <c r="CI200" s="7">
        <v>46</v>
      </c>
      <c r="CJ200" s="7">
        <v>2500000</v>
      </c>
      <c r="CK200" s="7">
        <v>75</v>
      </c>
      <c r="CL200" s="12" t="s">
        <v>868</v>
      </c>
      <c r="CM200" s="10" t="s">
        <v>861</v>
      </c>
      <c r="CN200">
        <v>4.62</v>
      </c>
      <c r="CO200">
        <f t="shared" si="231"/>
        <v>0.21645021645021645</v>
      </c>
      <c r="CP200" t="str">
        <f t="shared" si="232"/>
        <v>Away Win</v>
      </c>
      <c r="CQ200">
        <f t="shared" si="233"/>
        <v>0</v>
      </c>
      <c r="CR200" t="str">
        <f t="shared" si="234"/>
        <v>2023</v>
      </c>
    </row>
    <row r="201" spans="1:96" x14ac:dyDescent="0.3">
      <c r="A201" s="1">
        <v>200</v>
      </c>
      <c r="B201" s="1" t="s">
        <v>0</v>
      </c>
      <c r="C201" s="2" t="s">
        <v>82</v>
      </c>
      <c r="D201" s="3" t="str">
        <f t="shared" ref="D201:D202" si="236">CONCATENATE(G201, "-", H201)</f>
        <v>NK Aluminij-Olimpija Ljubljana</v>
      </c>
      <c r="E201" s="4" t="s">
        <v>87</v>
      </c>
      <c r="F201" s="5">
        <v>0.80208333333333337</v>
      </c>
      <c r="G201" s="6" t="s">
        <v>18</v>
      </c>
      <c r="H201" s="6" t="s">
        <v>12</v>
      </c>
      <c r="I201" s="6" t="s">
        <v>90</v>
      </c>
      <c r="J201" s="1" t="str">
        <f t="shared" ref="J201:J208" si="237">LEFT(I201, FIND(" (", I201) - 1)</f>
        <v>4:5</v>
      </c>
      <c r="K201" s="1" t="str">
        <f t="shared" ref="K201:K208" si="238">MID(I201, FIND("(", I201) + 1, FIND(")", I201) - FIND("(", I201) - 1)</f>
        <v>2:1</v>
      </c>
      <c r="L201" s="1" t="str">
        <f t="shared" ref="L201:L208" si="239">LEFT(J201, FIND(":", J201) - 1)</f>
        <v>4</v>
      </c>
      <c r="M201" s="1" t="str">
        <f t="shared" ref="M201:M208" si="240">RIGHT(J201, LEN(J201) - FIND(":", J201))</f>
        <v>5</v>
      </c>
      <c r="N201" s="1">
        <f t="shared" si="229"/>
        <v>9</v>
      </c>
      <c r="O201" s="1">
        <f t="shared" si="230"/>
        <v>-1</v>
      </c>
      <c r="P201" s="1" t="str">
        <f t="shared" ref="P201:P208" si="241">LEFT(K201, FIND(":", K201) - 1)</f>
        <v>2</v>
      </c>
      <c r="Q201" s="1" t="str">
        <f t="shared" ref="Q201:Q208" si="242">RIGHT(K201, LEN(K201) - FIND(":", K201))</f>
        <v>1</v>
      </c>
      <c r="R201" s="1">
        <v>4</v>
      </c>
      <c r="S201" s="1">
        <v>2</v>
      </c>
      <c r="T201" s="1">
        <v>1</v>
      </c>
      <c r="U201" s="1">
        <v>1</v>
      </c>
      <c r="V201" s="1" t="s">
        <v>91</v>
      </c>
      <c r="W201" s="1">
        <v>2</v>
      </c>
      <c r="X201" s="1">
        <v>7</v>
      </c>
      <c r="Y201" s="1" t="s">
        <v>45</v>
      </c>
      <c r="Z201" s="6" t="s">
        <v>49</v>
      </c>
      <c r="AA201" s="1">
        <v>4</v>
      </c>
      <c r="AB201" s="1">
        <v>3</v>
      </c>
      <c r="AC201" s="1">
        <v>0</v>
      </c>
      <c r="AD201" s="1">
        <v>1</v>
      </c>
      <c r="AE201" s="1" t="s">
        <v>92</v>
      </c>
      <c r="AF201" s="1">
        <v>7</v>
      </c>
      <c r="AG201" s="1">
        <v>9</v>
      </c>
      <c r="AH201" s="1" t="s">
        <v>93</v>
      </c>
      <c r="AI201" s="1" t="s">
        <v>35</v>
      </c>
      <c r="AJ201" s="1">
        <v>0</v>
      </c>
      <c r="AK201" s="1">
        <v>0</v>
      </c>
      <c r="AL201" s="1">
        <v>0</v>
      </c>
      <c r="AM201" s="7" t="s">
        <v>7</v>
      </c>
      <c r="AN201" s="1">
        <v>0</v>
      </c>
      <c r="AO201" s="1">
        <v>0</v>
      </c>
      <c r="AP201" s="1">
        <v>0</v>
      </c>
      <c r="AQ201" s="1">
        <v>0</v>
      </c>
      <c r="AR201" s="9">
        <v>0</v>
      </c>
      <c r="AS201" s="9">
        <v>0</v>
      </c>
      <c r="AT201" s="9">
        <v>0</v>
      </c>
      <c r="AU201" s="9">
        <v>0</v>
      </c>
      <c r="AV201" s="9">
        <v>0</v>
      </c>
      <c r="AW201" s="9">
        <v>0</v>
      </c>
      <c r="AX201" s="9">
        <v>0</v>
      </c>
      <c r="AY201" s="9">
        <v>0</v>
      </c>
      <c r="AZ201" s="10">
        <v>2</v>
      </c>
      <c r="BA201" s="10">
        <v>1</v>
      </c>
      <c r="BB201" s="10">
        <v>1</v>
      </c>
      <c r="BC201" s="10">
        <v>0</v>
      </c>
      <c r="BD201" s="10" t="s">
        <v>81</v>
      </c>
      <c r="BE201" s="10">
        <v>1</v>
      </c>
      <c r="BF201" s="10">
        <v>4</v>
      </c>
      <c r="BG201" s="11" t="s">
        <v>49</v>
      </c>
      <c r="BH201" s="11">
        <v>4</v>
      </c>
      <c r="BI201" s="10">
        <v>2</v>
      </c>
      <c r="BJ201" s="10">
        <v>1</v>
      </c>
      <c r="BK201" s="10">
        <v>0</v>
      </c>
      <c r="BL201" s="10">
        <v>1</v>
      </c>
      <c r="BM201" s="10" t="s">
        <v>34</v>
      </c>
      <c r="BN201" s="10">
        <v>1</v>
      </c>
      <c r="BO201" s="10">
        <v>3</v>
      </c>
      <c r="BP201" s="7" t="s">
        <v>35</v>
      </c>
      <c r="BQ201" s="7" t="s">
        <v>25</v>
      </c>
      <c r="BR201" s="7">
        <v>22.5</v>
      </c>
      <c r="BS201" s="7">
        <v>14</v>
      </c>
      <c r="BT201" s="7">
        <v>127000</v>
      </c>
      <c r="BU201" s="7">
        <v>3800000</v>
      </c>
      <c r="BV201" s="7">
        <v>0</v>
      </c>
      <c r="BW201" s="7">
        <v>49</v>
      </c>
      <c r="BX201" s="7">
        <v>0</v>
      </c>
      <c r="BY201" s="7">
        <v>49</v>
      </c>
      <c r="BZ201" s="7">
        <v>0</v>
      </c>
      <c r="CA201" s="7">
        <v>80</v>
      </c>
      <c r="CB201" s="7">
        <v>237</v>
      </c>
      <c r="CC201" s="7">
        <v>19</v>
      </c>
      <c r="CD201" s="7">
        <v>400000</v>
      </c>
      <c r="CE201" s="7">
        <v>11600000</v>
      </c>
      <c r="CF201" s="7">
        <v>100000</v>
      </c>
      <c r="CG201" s="7">
        <v>45</v>
      </c>
      <c r="CH201" s="7">
        <v>2600000</v>
      </c>
      <c r="CI201" s="7">
        <v>46</v>
      </c>
      <c r="CJ201" s="7">
        <v>2500000</v>
      </c>
      <c r="CK201" s="7">
        <v>75</v>
      </c>
      <c r="CL201" s="12" t="s">
        <v>868</v>
      </c>
      <c r="CM201" s="10" t="s">
        <v>866</v>
      </c>
      <c r="CN201">
        <v>5.23</v>
      </c>
      <c r="CO201">
        <f t="shared" si="231"/>
        <v>0.19120458891013384</v>
      </c>
      <c r="CP201" t="str">
        <f t="shared" si="232"/>
        <v>Away Win</v>
      </c>
      <c r="CQ201">
        <f t="shared" si="233"/>
        <v>0</v>
      </c>
      <c r="CR201" t="str">
        <f t="shared" si="234"/>
        <v>2023</v>
      </c>
    </row>
    <row r="202" spans="1:96" x14ac:dyDescent="0.3">
      <c r="A202" s="1">
        <v>201</v>
      </c>
      <c r="B202" s="1" t="s">
        <v>0</v>
      </c>
      <c r="C202" s="2" t="s">
        <v>82</v>
      </c>
      <c r="D202" s="3" t="str">
        <f t="shared" si="236"/>
        <v>NK Aluminij-Olimpija Ljubljana</v>
      </c>
      <c r="E202" s="4" t="s">
        <v>87</v>
      </c>
      <c r="F202" s="5">
        <v>0.80208333333333337</v>
      </c>
      <c r="G202" s="6" t="s">
        <v>18</v>
      </c>
      <c r="H202" s="6" t="s">
        <v>12</v>
      </c>
      <c r="I202" s="6" t="s">
        <v>90</v>
      </c>
      <c r="J202" s="1" t="str">
        <f t="shared" si="237"/>
        <v>4:5</v>
      </c>
      <c r="K202" s="1" t="str">
        <f t="shared" si="238"/>
        <v>2:1</v>
      </c>
      <c r="L202" s="1" t="str">
        <f t="shared" si="239"/>
        <v>4</v>
      </c>
      <c r="M202" s="1" t="str">
        <f t="shared" si="240"/>
        <v>5</v>
      </c>
      <c r="N202" s="1">
        <f t="shared" si="229"/>
        <v>9</v>
      </c>
      <c r="O202" s="1">
        <f t="shared" si="230"/>
        <v>-1</v>
      </c>
      <c r="P202" s="1" t="str">
        <f t="shared" si="241"/>
        <v>2</v>
      </c>
      <c r="Q202" s="1" t="str">
        <f t="shared" si="242"/>
        <v>1</v>
      </c>
      <c r="R202" s="1">
        <v>4</v>
      </c>
      <c r="S202" s="1">
        <v>2</v>
      </c>
      <c r="T202" s="1">
        <v>1</v>
      </c>
      <c r="U202" s="1">
        <v>1</v>
      </c>
      <c r="V202" s="1" t="s">
        <v>91</v>
      </c>
      <c r="W202" s="1">
        <v>2</v>
      </c>
      <c r="X202" s="1">
        <v>7</v>
      </c>
      <c r="Y202" s="1" t="s">
        <v>45</v>
      </c>
      <c r="Z202" s="6" t="s">
        <v>49</v>
      </c>
      <c r="AA202" s="1">
        <v>4</v>
      </c>
      <c r="AB202" s="1">
        <v>3</v>
      </c>
      <c r="AC202" s="1">
        <v>0</v>
      </c>
      <c r="AD202" s="1">
        <v>1</v>
      </c>
      <c r="AE202" s="1" t="s">
        <v>92</v>
      </c>
      <c r="AF202" s="1">
        <v>7</v>
      </c>
      <c r="AG202" s="1">
        <v>9</v>
      </c>
      <c r="AH202" s="1" t="s">
        <v>93</v>
      </c>
      <c r="AI202" s="1" t="s">
        <v>35</v>
      </c>
      <c r="AJ202" s="1">
        <v>0</v>
      </c>
      <c r="AK202" s="1">
        <v>0</v>
      </c>
      <c r="AL202" s="1">
        <v>0</v>
      </c>
      <c r="AM202" s="7" t="s">
        <v>7</v>
      </c>
      <c r="AN202" s="1">
        <v>0</v>
      </c>
      <c r="AO202" s="1">
        <v>0</v>
      </c>
      <c r="AP202" s="1">
        <v>0</v>
      </c>
      <c r="AQ202" s="1">
        <v>0</v>
      </c>
      <c r="AR202" s="9">
        <v>0</v>
      </c>
      <c r="AS202" s="9">
        <v>0</v>
      </c>
      <c r="AT202" s="9">
        <v>0</v>
      </c>
      <c r="AU202" s="9">
        <v>0</v>
      </c>
      <c r="AV202" s="9">
        <v>0</v>
      </c>
      <c r="AW202" s="9">
        <v>0</v>
      </c>
      <c r="AX202" s="9">
        <v>0</v>
      </c>
      <c r="AY202" s="9">
        <v>0</v>
      </c>
      <c r="AZ202" s="10">
        <v>2</v>
      </c>
      <c r="BA202" s="10">
        <v>1</v>
      </c>
      <c r="BB202" s="10">
        <v>1</v>
      </c>
      <c r="BC202" s="10">
        <v>0</v>
      </c>
      <c r="BD202" s="10" t="s">
        <v>81</v>
      </c>
      <c r="BE202" s="10">
        <v>1</v>
      </c>
      <c r="BF202" s="10">
        <v>4</v>
      </c>
      <c r="BG202" s="11" t="s">
        <v>49</v>
      </c>
      <c r="BH202" s="11">
        <v>4</v>
      </c>
      <c r="BI202" s="10">
        <v>2</v>
      </c>
      <c r="BJ202" s="10">
        <v>1</v>
      </c>
      <c r="BK202" s="10">
        <v>0</v>
      </c>
      <c r="BL202" s="10">
        <v>1</v>
      </c>
      <c r="BM202" s="10" t="s">
        <v>34</v>
      </c>
      <c r="BN202" s="10">
        <v>1</v>
      </c>
      <c r="BO202" s="10">
        <v>3</v>
      </c>
      <c r="BP202" s="7" t="s">
        <v>35</v>
      </c>
      <c r="BQ202" s="7" t="s">
        <v>25</v>
      </c>
      <c r="BR202" s="7">
        <v>22.5</v>
      </c>
      <c r="BS202" s="7">
        <v>14</v>
      </c>
      <c r="BT202" s="7">
        <v>127000</v>
      </c>
      <c r="BU202" s="7">
        <v>3800000</v>
      </c>
      <c r="BV202" s="7">
        <v>0</v>
      </c>
      <c r="BW202" s="7">
        <v>49</v>
      </c>
      <c r="BX202" s="7">
        <v>0</v>
      </c>
      <c r="BY202" s="7">
        <v>49</v>
      </c>
      <c r="BZ202" s="7">
        <v>0</v>
      </c>
      <c r="CA202" s="7">
        <v>80</v>
      </c>
      <c r="CB202" s="7">
        <v>237</v>
      </c>
      <c r="CC202" s="7">
        <v>19</v>
      </c>
      <c r="CD202" s="7">
        <v>400000</v>
      </c>
      <c r="CE202" s="7">
        <v>11600000</v>
      </c>
      <c r="CF202" s="7">
        <v>100000</v>
      </c>
      <c r="CG202" s="7">
        <v>45</v>
      </c>
      <c r="CH202" s="7">
        <v>2600000</v>
      </c>
      <c r="CI202" s="7">
        <v>46</v>
      </c>
      <c r="CJ202" s="7">
        <v>2500000</v>
      </c>
      <c r="CK202" s="7">
        <v>75</v>
      </c>
      <c r="CL202" s="12" t="s">
        <v>868</v>
      </c>
      <c r="CM202" s="10" t="s">
        <v>867</v>
      </c>
      <c r="CN202">
        <v>4.8</v>
      </c>
      <c r="CO202">
        <f t="shared" si="231"/>
        <v>0.20833333333333334</v>
      </c>
      <c r="CP202" t="str">
        <f t="shared" si="232"/>
        <v>Away Win</v>
      </c>
      <c r="CQ202">
        <f t="shared" si="233"/>
        <v>0</v>
      </c>
      <c r="CR202" t="str">
        <f t="shared" si="234"/>
        <v>2023</v>
      </c>
    </row>
    <row r="203" spans="1:96" x14ac:dyDescent="0.3">
      <c r="A203" s="1">
        <v>202</v>
      </c>
      <c r="B203" s="1" t="s">
        <v>0</v>
      </c>
      <c r="C203" s="2" t="s">
        <v>82</v>
      </c>
      <c r="D203" s="3" t="str">
        <f t="shared" ref="D203:D205" si="243">CONCATENATE(G203,"-", H203)</f>
        <v>NK Aluminij-Olimpija Ljubljana</v>
      </c>
      <c r="E203" s="4" t="s">
        <v>87</v>
      </c>
      <c r="F203" s="5">
        <v>0.80208333333333337</v>
      </c>
      <c r="G203" s="6" t="s">
        <v>18</v>
      </c>
      <c r="H203" s="6" t="s">
        <v>12</v>
      </c>
      <c r="I203" s="6" t="s">
        <v>90</v>
      </c>
      <c r="J203" s="1" t="str">
        <f t="shared" si="237"/>
        <v>4:5</v>
      </c>
      <c r="K203" s="1" t="str">
        <f t="shared" si="238"/>
        <v>2:1</v>
      </c>
      <c r="L203" s="1" t="str">
        <f t="shared" si="239"/>
        <v>4</v>
      </c>
      <c r="M203" s="1" t="str">
        <f t="shared" si="240"/>
        <v>5</v>
      </c>
      <c r="N203" s="1">
        <f t="shared" si="229"/>
        <v>9</v>
      </c>
      <c r="O203" s="1">
        <f t="shared" si="230"/>
        <v>-1</v>
      </c>
      <c r="P203" s="1" t="str">
        <f t="shared" si="241"/>
        <v>2</v>
      </c>
      <c r="Q203" s="1" t="str">
        <f t="shared" si="242"/>
        <v>1</v>
      </c>
      <c r="R203" s="1">
        <v>4</v>
      </c>
      <c r="S203" s="1">
        <v>2</v>
      </c>
      <c r="T203" s="1">
        <v>1</v>
      </c>
      <c r="U203" s="1">
        <v>1</v>
      </c>
      <c r="V203" s="1" t="s">
        <v>91</v>
      </c>
      <c r="W203" s="1">
        <v>2</v>
      </c>
      <c r="X203" s="1">
        <v>7</v>
      </c>
      <c r="Y203" s="1" t="s">
        <v>45</v>
      </c>
      <c r="Z203" s="6" t="s">
        <v>49</v>
      </c>
      <c r="AA203" s="1">
        <v>4</v>
      </c>
      <c r="AB203" s="1">
        <v>3</v>
      </c>
      <c r="AC203" s="1">
        <v>0</v>
      </c>
      <c r="AD203" s="1">
        <v>1</v>
      </c>
      <c r="AE203" s="1" t="s">
        <v>92</v>
      </c>
      <c r="AF203" s="1">
        <v>7</v>
      </c>
      <c r="AG203" s="1">
        <v>9</v>
      </c>
      <c r="AH203" s="1" t="s">
        <v>93</v>
      </c>
      <c r="AI203" s="1" t="s">
        <v>35</v>
      </c>
      <c r="AJ203" s="1">
        <v>0</v>
      </c>
      <c r="AK203" s="1">
        <v>0</v>
      </c>
      <c r="AL203" s="1">
        <v>0</v>
      </c>
      <c r="AM203" s="7" t="s">
        <v>7</v>
      </c>
      <c r="AN203" s="1">
        <v>0</v>
      </c>
      <c r="AO203" s="1">
        <v>0</v>
      </c>
      <c r="AP203" s="1">
        <v>0</v>
      </c>
      <c r="AQ203" s="1">
        <v>0</v>
      </c>
      <c r="AR203" s="9">
        <v>0</v>
      </c>
      <c r="AS203" s="9">
        <v>0</v>
      </c>
      <c r="AT203" s="9">
        <v>0</v>
      </c>
      <c r="AU203" s="9">
        <v>0</v>
      </c>
      <c r="AV203" s="9">
        <v>0</v>
      </c>
      <c r="AW203" s="9">
        <v>0</v>
      </c>
      <c r="AX203" s="9">
        <v>0</v>
      </c>
      <c r="AY203" s="9">
        <v>0</v>
      </c>
      <c r="AZ203" s="10">
        <v>2</v>
      </c>
      <c r="BA203" s="10">
        <v>1</v>
      </c>
      <c r="BB203" s="10">
        <v>1</v>
      </c>
      <c r="BC203" s="10">
        <v>0</v>
      </c>
      <c r="BD203" s="10" t="s">
        <v>81</v>
      </c>
      <c r="BE203" s="10">
        <v>1</v>
      </c>
      <c r="BF203" s="10">
        <v>4</v>
      </c>
      <c r="BG203" s="11" t="s">
        <v>49</v>
      </c>
      <c r="BH203" s="11">
        <v>4</v>
      </c>
      <c r="BI203" s="10">
        <v>2</v>
      </c>
      <c r="BJ203" s="10">
        <v>1</v>
      </c>
      <c r="BK203" s="10">
        <v>0</v>
      </c>
      <c r="BL203" s="10">
        <v>1</v>
      </c>
      <c r="BM203" s="10" t="s">
        <v>34</v>
      </c>
      <c r="BN203" s="10">
        <v>1</v>
      </c>
      <c r="BO203" s="10">
        <v>3</v>
      </c>
      <c r="BP203" s="7" t="s">
        <v>35</v>
      </c>
      <c r="BQ203" s="7" t="s">
        <v>25</v>
      </c>
      <c r="BR203" s="7">
        <v>22.5</v>
      </c>
      <c r="BS203" s="7">
        <v>14</v>
      </c>
      <c r="BT203" s="7">
        <v>127000</v>
      </c>
      <c r="BU203" s="7">
        <v>3800000</v>
      </c>
      <c r="BV203" s="7">
        <v>0</v>
      </c>
      <c r="BW203" s="7">
        <v>49</v>
      </c>
      <c r="BX203" s="7">
        <v>0</v>
      </c>
      <c r="BY203" s="7">
        <v>49</v>
      </c>
      <c r="BZ203" s="7">
        <v>0</v>
      </c>
      <c r="CA203" s="7">
        <v>80</v>
      </c>
      <c r="CB203" s="7">
        <v>237</v>
      </c>
      <c r="CC203" s="7">
        <v>19</v>
      </c>
      <c r="CD203" s="7">
        <v>400000</v>
      </c>
      <c r="CE203" s="7">
        <v>11600000</v>
      </c>
      <c r="CF203" s="7">
        <v>100000</v>
      </c>
      <c r="CG203" s="7">
        <v>45</v>
      </c>
      <c r="CH203" s="7">
        <v>2600000</v>
      </c>
      <c r="CI203" s="7">
        <v>46</v>
      </c>
      <c r="CJ203" s="7">
        <v>2500000</v>
      </c>
      <c r="CK203" s="7">
        <v>75</v>
      </c>
      <c r="CL203" s="12" t="s">
        <v>870</v>
      </c>
      <c r="CM203" s="10" t="s">
        <v>861</v>
      </c>
      <c r="CN203">
        <v>3.68</v>
      </c>
      <c r="CO203">
        <f t="shared" si="231"/>
        <v>0.27173913043478259</v>
      </c>
      <c r="CP203" t="str">
        <f t="shared" si="232"/>
        <v>Away Win</v>
      </c>
      <c r="CQ203">
        <f t="shared" si="233"/>
        <v>0</v>
      </c>
      <c r="CR203" t="str">
        <f t="shared" si="234"/>
        <v>2023</v>
      </c>
    </row>
    <row r="204" spans="1:96" x14ac:dyDescent="0.3">
      <c r="A204" s="1">
        <v>203</v>
      </c>
      <c r="B204" s="1" t="s">
        <v>0</v>
      </c>
      <c r="C204" s="2" t="s">
        <v>82</v>
      </c>
      <c r="D204" s="3" t="str">
        <f t="shared" si="243"/>
        <v>NK Aluminij-Olimpija Ljubljana</v>
      </c>
      <c r="E204" s="4" t="s">
        <v>87</v>
      </c>
      <c r="F204" s="5">
        <v>0.80208333333333337</v>
      </c>
      <c r="G204" s="6" t="s">
        <v>18</v>
      </c>
      <c r="H204" s="6" t="s">
        <v>12</v>
      </c>
      <c r="I204" s="6" t="s">
        <v>90</v>
      </c>
      <c r="J204" s="1" t="str">
        <f t="shared" si="237"/>
        <v>4:5</v>
      </c>
      <c r="K204" s="1" t="str">
        <f t="shared" si="238"/>
        <v>2:1</v>
      </c>
      <c r="L204" s="1" t="str">
        <f t="shared" si="239"/>
        <v>4</v>
      </c>
      <c r="M204" s="1" t="str">
        <f t="shared" si="240"/>
        <v>5</v>
      </c>
      <c r="N204" s="1">
        <f t="shared" si="229"/>
        <v>9</v>
      </c>
      <c r="O204" s="1">
        <f t="shared" si="230"/>
        <v>-1</v>
      </c>
      <c r="P204" s="1" t="str">
        <f t="shared" si="241"/>
        <v>2</v>
      </c>
      <c r="Q204" s="1" t="str">
        <f t="shared" si="242"/>
        <v>1</v>
      </c>
      <c r="R204" s="1">
        <v>4</v>
      </c>
      <c r="S204" s="1">
        <v>2</v>
      </c>
      <c r="T204" s="1">
        <v>1</v>
      </c>
      <c r="U204" s="1">
        <v>1</v>
      </c>
      <c r="V204" s="1" t="s">
        <v>91</v>
      </c>
      <c r="W204" s="1">
        <v>2</v>
      </c>
      <c r="X204" s="1">
        <v>7</v>
      </c>
      <c r="Y204" s="1" t="s">
        <v>45</v>
      </c>
      <c r="Z204" s="6" t="s">
        <v>49</v>
      </c>
      <c r="AA204" s="1">
        <v>4</v>
      </c>
      <c r="AB204" s="1">
        <v>3</v>
      </c>
      <c r="AC204" s="1">
        <v>0</v>
      </c>
      <c r="AD204" s="1">
        <v>1</v>
      </c>
      <c r="AE204" s="1" t="s">
        <v>92</v>
      </c>
      <c r="AF204" s="1">
        <v>7</v>
      </c>
      <c r="AG204" s="1">
        <v>9</v>
      </c>
      <c r="AH204" s="1" t="s">
        <v>93</v>
      </c>
      <c r="AI204" s="1" t="s">
        <v>35</v>
      </c>
      <c r="AJ204" s="1">
        <v>0</v>
      </c>
      <c r="AK204" s="1">
        <v>0</v>
      </c>
      <c r="AL204" s="1">
        <v>0</v>
      </c>
      <c r="AM204" s="7" t="s">
        <v>7</v>
      </c>
      <c r="AN204" s="1">
        <v>0</v>
      </c>
      <c r="AO204" s="1">
        <v>0</v>
      </c>
      <c r="AP204" s="1">
        <v>0</v>
      </c>
      <c r="AQ204" s="1">
        <v>0</v>
      </c>
      <c r="AR204" s="9">
        <v>0</v>
      </c>
      <c r="AS204" s="9">
        <v>0</v>
      </c>
      <c r="AT204" s="9">
        <v>0</v>
      </c>
      <c r="AU204" s="9">
        <v>0</v>
      </c>
      <c r="AV204" s="9">
        <v>0</v>
      </c>
      <c r="AW204" s="9">
        <v>0</v>
      </c>
      <c r="AX204" s="9">
        <v>0</v>
      </c>
      <c r="AY204" s="9">
        <v>0</v>
      </c>
      <c r="AZ204" s="10">
        <v>2</v>
      </c>
      <c r="BA204" s="10">
        <v>1</v>
      </c>
      <c r="BB204" s="10">
        <v>1</v>
      </c>
      <c r="BC204" s="10">
        <v>0</v>
      </c>
      <c r="BD204" s="10" t="s">
        <v>81</v>
      </c>
      <c r="BE204" s="10">
        <v>1</v>
      </c>
      <c r="BF204" s="10">
        <v>4</v>
      </c>
      <c r="BG204" s="11" t="s">
        <v>49</v>
      </c>
      <c r="BH204" s="11">
        <v>4</v>
      </c>
      <c r="BI204" s="10">
        <v>2</v>
      </c>
      <c r="BJ204" s="10">
        <v>1</v>
      </c>
      <c r="BK204" s="10">
        <v>0</v>
      </c>
      <c r="BL204" s="10">
        <v>1</v>
      </c>
      <c r="BM204" s="10" t="s">
        <v>34</v>
      </c>
      <c r="BN204" s="10">
        <v>1</v>
      </c>
      <c r="BO204" s="10">
        <v>3</v>
      </c>
      <c r="BP204" s="7" t="s">
        <v>35</v>
      </c>
      <c r="BQ204" s="7" t="s">
        <v>25</v>
      </c>
      <c r="BR204" s="7">
        <v>22.5</v>
      </c>
      <c r="BS204" s="7">
        <v>14</v>
      </c>
      <c r="BT204" s="7">
        <v>127000</v>
      </c>
      <c r="BU204" s="7">
        <v>3800000</v>
      </c>
      <c r="BV204" s="7">
        <v>0</v>
      </c>
      <c r="BW204" s="7">
        <v>49</v>
      </c>
      <c r="BX204" s="7">
        <v>0</v>
      </c>
      <c r="BY204" s="7">
        <v>49</v>
      </c>
      <c r="BZ204" s="7">
        <v>0</v>
      </c>
      <c r="CA204" s="7">
        <v>80</v>
      </c>
      <c r="CB204" s="7">
        <v>237</v>
      </c>
      <c r="CC204" s="7">
        <v>19</v>
      </c>
      <c r="CD204" s="7">
        <v>400000</v>
      </c>
      <c r="CE204" s="7">
        <v>11600000</v>
      </c>
      <c r="CF204" s="7">
        <v>100000</v>
      </c>
      <c r="CG204" s="7">
        <v>45</v>
      </c>
      <c r="CH204" s="7">
        <v>2600000</v>
      </c>
      <c r="CI204" s="7">
        <v>46</v>
      </c>
      <c r="CJ204" s="7">
        <v>2500000</v>
      </c>
      <c r="CK204" s="7">
        <v>75</v>
      </c>
      <c r="CL204" s="12" t="s">
        <v>870</v>
      </c>
      <c r="CM204" s="10" t="s">
        <v>866</v>
      </c>
      <c r="CN204">
        <v>3.98</v>
      </c>
      <c r="CO204">
        <f t="shared" si="231"/>
        <v>0.25125628140703515</v>
      </c>
      <c r="CP204" t="str">
        <f t="shared" si="232"/>
        <v>Away Win</v>
      </c>
      <c r="CQ204">
        <f t="shared" si="233"/>
        <v>0</v>
      </c>
      <c r="CR204" t="str">
        <f t="shared" si="234"/>
        <v>2023</v>
      </c>
    </row>
    <row r="205" spans="1:96" x14ac:dyDescent="0.3">
      <c r="A205" s="1">
        <v>204</v>
      </c>
      <c r="B205" s="1" t="s">
        <v>0</v>
      </c>
      <c r="C205" s="2" t="s">
        <v>82</v>
      </c>
      <c r="D205" s="3" t="str">
        <f t="shared" si="243"/>
        <v>NK Aluminij-Olimpija Ljubljana</v>
      </c>
      <c r="E205" s="4" t="s">
        <v>87</v>
      </c>
      <c r="F205" s="5">
        <v>0.80208333333333337</v>
      </c>
      <c r="G205" s="6" t="s">
        <v>18</v>
      </c>
      <c r="H205" s="6" t="s">
        <v>12</v>
      </c>
      <c r="I205" s="6" t="s">
        <v>90</v>
      </c>
      <c r="J205" s="1" t="str">
        <f t="shared" si="237"/>
        <v>4:5</v>
      </c>
      <c r="K205" s="1" t="str">
        <f t="shared" si="238"/>
        <v>2:1</v>
      </c>
      <c r="L205" s="1" t="str">
        <f t="shared" si="239"/>
        <v>4</v>
      </c>
      <c r="M205" s="1" t="str">
        <f t="shared" si="240"/>
        <v>5</v>
      </c>
      <c r="N205" s="1">
        <f t="shared" si="229"/>
        <v>9</v>
      </c>
      <c r="O205" s="1">
        <f t="shared" si="230"/>
        <v>-1</v>
      </c>
      <c r="P205" s="1" t="str">
        <f t="shared" si="241"/>
        <v>2</v>
      </c>
      <c r="Q205" s="1" t="str">
        <f t="shared" si="242"/>
        <v>1</v>
      </c>
      <c r="R205" s="1">
        <v>4</v>
      </c>
      <c r="S205" s="1">
        <v>2</v>
      </c>
      <c r="T205" s="1">
        <v>1</v>
      </c>
      <c r="U205" s="1">
        <v>1</v>
      </c>
      <c r="V205" s="1" t="s">
        <v>91</v>
      </c>
      <c r="W205" s="1">
        <v>2</v>
      </c>
      <c r="X205" s="1">
        <v>7</v>
      </c>
      <c r="Y205" s="1" t="s">
        <v>45</v>
      </c>
      <c r="Z205" s="6" t="s">
        <v>49</v>
      </c>
      <c r="AA205" s="1">
        <v>4</v>
      </c>
      <c r="AB205" s="1">
        <v>3</v>
      </c>
      <c r="AC205" s="1">
        <v>0</v>
      </c>
      <c r="AD205" s="1">
        <v>1</v>
      </c>
      <c r="AE205" s="1" t="s">
        <v>92</v>
      </c>
      <c r="AF205" s="1">
        <v>7</v>
      </c>
      <c r="AG205" s="1">
        <v>9</v>
      </c>
      <c r="AH205" s="1" t="s">
        <v>93</v>
      </c>
      <c r="AI205" s="1" t="s">
        <v>35</v>
      </c>
      <c r="AJ205" s="1">
        <v>0</v>
      </c>
      <c r="AK205" s="1">
        <v>0</v>
      </c>
      <c r="AL205" s="1">
        <v>0</v>
      </c>
      <c r="AM205" s="7" t="s">
        <v>7</v>
      </c>
      <c r="AN205" s="1">
        <v>0</v>
      </c>
      <c r="AO205" s="1">
        <v>0</v>
      </c>
      <c r="AP205" s="1">
        <v>0</v>
      </c>
      <c r="AQ205" s="1">
        <v>0</v>
      </c>
      <c r="AR205" s="9">
        <v>0</v>
      </c>
      <c r="AS205" s="9">
        <v>0</v>
      </c>
      <c r="AT205" s="9">
        <v>0</v>
      </c>
      <c r="AU205" s="9">
        <v>0</v>
      </c>
      <c r="AV205" s="9">
        <v>0</v>
      </c>
      <c r="AW205" s="9">
        <v>0</v>
      </c>
      <c r="AX205" s="9">
        <v>0</v>
      </c>
      <c r="AY205" s="9">
        <v>0</v>
      </c>
      <c r="AZ205" s="10">
        <v>2</v>
      </c>
      <c r="BA205" s="10">
        <v>1</v>
      </c>
      <c r="BB205" s="10">
        <v>1</v>
      </c>
      <c r="BC205" s="10">
        <v>0</v>
      </c>
      <c r="BD205" s="10" t="s">
        <v>81</v>
      </c>
      <c r="BE205" s="10">
        <v>1</v>
      </c>
      <c r="BF205" s="10">
        <v>4</v>
      </c>
      <c r="BG205" s="11" t="s">
        <v>49</v>
      </c>
      <c r="BH205" s="11">
        <v>4</v>
      </c>
      <c r="BI205" s="10">
        <v>2</v>
      </c>
      <c r="BJ205" s="10">
        <v>1</v>
      </c>
      <c r="BK205" s="10">
        <v>0</v>
      </c>
      <c r="BL205" s="10">
        <v>1</v>
      </c>
      <c r="BM205" s="10" t="s">
        <v>34</v>
      </c>
      <c r="BN205" s="10">
        <v>1</v>
      </c>
      <c r="BO205" s="10">
        <v>3</v>
      </c>
      <c r="BP205" s="7" t="s">
        <v>35</v>
      </c>
      <c r="BQ205" s="7" t="s">
        <v>25</v>
      </c>
      <c r="BR205" s="7">
        <v>22.5</v>
      </c>
      <c r="BS205" s="7">
        <v>14</v>
      </c>
      <c r="BT205" s="7">
        <v>127000</v>
      </c>
      <c r="BU205" s="7">
        <v>3800000</v>
      </c>
      <c r="BV205" s="7">
        <v>0</v>
      </c>
      <c r="BW205" s="7">
        <v>49</v>
      </c>
      <c r="BX205" s="7">
        <v>0</v>
      </c>
      <c r="BY205" s="7">
        <v>49</v>
      </c>
      <c r="BZ205" s="7">
        <v>0</v>
      </c>
      <c r="CA205" s="7">
        <v>80</v>
      </c>
      <c r="CB205" s="7">
        <v>237</v>
      </c>
      <c r="CC205" s="7">
        <v>19</v>
      </c>
      <c r="CD205" s="7">
        <v>400000</v>
      </c>
      <c r="CE205" s="7">
        <v>11600000</v>
      </c>
      <c r="CF205" s="7">
        <v>100000</v>
      </c>
      <c r="CG205" s="7">
        <v>45</v>
      </c>
      <c r="CH205" s="7">
        <v>2600000</v>
      </c>
      <c r="CI205" s="7">
        <v>46</v>
      </c>
      <c r="CJ205" s="7">
        <v>2500000</v>
      </c>
      <c r="CK205" s="7">
        <v>75</v>
      </c>
      <c r="CL205" s="12" t="s">
        <v>870</v>
      </c>
      <c r="CM205" s="10" t="s">
        <v>867</v>
      </c>
      <c r="CN205">
        <v>3.7</v>
      </c>
      <c r="CO205">
        <f t="shared" si="231"/>
        <v>0.27027027027027023</v>
      </c>
      <c r="CP205" t="str">
        <f t="shared" si="232"/>
        <v>Away Win</v>
      </c>
      <c r="CQ205">
        <f t="shared" si="233"/>
        <v>0</v>
      </c>
      <c r="CR205" t="str">
        <f t="shared" si="234"/>
        <v>2023</v>
      </c>
    </row>
    <row r="206" spans="1:96" x14ac:dyDescent="0.3">
      <c r="A206" s="1">
        <v>205</v>
      </c>
      <c r="B206" s="1" t="s">
        <v>0</v>
      </c>
      <c r="C206" s="2" t="s">
        <v>82</v>
      </c>
      <c r="D206" s="3" t="str">
        <f t="shared" ref="D206:D208" si="244">CONCATENATE(G206, "-", H206)</f>
        <v>NK Aluminij-Olimpija Ljubljana</v>
      </c>
      <c r="E206" s="40" t="s">
        <v>87</v>
      </c>
      <c r="F206" s="5">
        <v>0.80208333333333337</v>
      </c>
      <c r="G206" s="6" t="s">
        <v>18</v>
      </c>
      <c r="H206" s="6" t="s">
        <v>12</v>
      </c>
      <c r="I206" s="6" t="s">
        <v>90</v>
      </c>
      <c r="J206" s="1" t="str">
        <f t="shared" si="237"/>
        <v>4:5</v>
      </c>
      <c r="K206" s="1" t="str">
        <f t="shared" si="238"/>
        <v>2:1</v>
      </c>
      <c r="L206" s="1" t="str">
        <f t="shared" si="239"/>
        <v>4</v>
      </c>
      <c r="M206" s="1" t="str">
        <f t="shared" si="240"/>
        <v>5</v>
      </c>
      <c r="N206" s="1">
        <f t="shared" si="229"/>
        <v>9</v>
      </c>
      <c r="O206" s="1">
        <f t="shared" si="230"/>
        <v>-1</v>
      </c>
      <c r="P206" s="1" t="str">
        <f t="shared" si="241"/>
        <v>2</v>
      </c>
      <c r="Q206" s="1" t="str">
        <f t="shared" si="242"/>
        <v>1</v>
      </c>
      <c r="R206" s="1">
        <v>4</v>
      </c>
      <c r="S206" s="1">
        <v>2</v>
      </c>
      <c r="T206" s="1">
        <v>1</v>
      </c>
      <c r="U206" s="1">
        <v>1</v>
      </c>
      <c r="V206" s="1" t="s">
        <v>91</v>
      </c>
      <c r="W206" s="1">
        <v>2</v>
      </c>
      <c r="X206" s="1">
        <v>7</v>
      </c>
      <c r="Y206" s="1" t="s">
        <v>45</v>
      </c>
      <c r="Z206" s="6" t="s">
        <v>49</v>
      </c>
      <c r="AA206" s="1">
        <v>4</v>
      </c>
      <c r="AB206" s="1">
        <v>3</v>
      </c>
      <c r="AC206" s="1">
        <v>0</v>
      </c>
      <c r="AD206" s="1">
        <v>1</v>
      </c>
      <c r="AE206" s="1" t="s">
        <v>92</v>
      </c>
      <c r="AF206" s="1">
        <v>7</v>
      </c>
      <c r="AG206" s="1">
        <v>9</v>
      </c>
      <c r="AH206" s="1" t="s">
        <v>93</v>
      </c>
      <c r="AI206" s="1" t="s">
        <v>35</v>
      </c>
      <c r="AJ206" s="1">
        <v>0</v>
      </c>
      <c r="AK206" s="1">
        <v>0</v>
      </c>
      <c r="AL206" s="1">
        <v>0</v>
      </c>
      <c r="AM206" s="7" t="s">
        <v>7</v>
      </c>
      <c r="AN206" s="1">
        <v>0</v>
      </c>
      <c r="AO206" s="1">
        <v>0</v>
      </c>
      <c r="AP206" s="1">
        <v>0</v>
      </c>
      <c r="AQ206" s="1">
        <v>0</v>
      </c>
      <c r="AR206" s="9">
        <v>0</v>
      </c>
      <c r="AS206" s="9">
        <v>0</v>
      </c>
      <c r="AT206" s="9">
        <v>0</v>
      </c>
      <c r="AU206" s="9">
        <v>0</v>
      </c>
      <c r="AV206" s="9">
        <v>0</v>
      </c>
      <c r="AW206" s="9">
        <v>0</v>
      </c>
      <c r="AX206" s="9">
        <v>0</v>
      </c>
      <c r="AY206" s="9">
        <v>0</v>
      </c>
      <c r="AZ206" s="10">
        <v>2</v>
      </c>
      <c r="BA206" s="10">
        <v>1</v>
      </c>
      <c r="BB206" s="10">
        <v>1</v>
      </c>
      <c r="BC206" s="10">
        <v>0</v>
      </c>
      <c r="BD206" s="10" t="s">
        <v>81</v>
      </c>
      <c r="BE206" s="10">
        <v>1</v>
      </c>
      <c r="BF206" s="10">
        <v>4</v>
      </c>
      <c r="BG206" s="11" t="s">
        <v>49</v>
      </c>
      <c r="BH206" s="11">
        <v>4</v>
      </c>
      <c r="BI206" s="10">
        <v>2</v>
      </c>
      <c r="BJ206" s="10">
        <v>1</v>
      </c>
      <c r="BK206" s="10">
        <v>0</v>
      </c>
      <c r="BL206" s="10">
        <v>1</v>
      </c>
      <c r="BM206" s="10" t="s">
        <v>34</v>
      </c>
      <c r="BN206" s="10">
        <v>1</v>
      </c>
      <c r="BO206" s="10">
        <v>3</v>
      </c>
      <c r="BP206" s="7" t="s">
        <v>35</v>
      </c>
      <c r="BQ206" s="7" t="s">
        <v>25</v>
      </c>
      <c r="BR206" s="7">
        <v>22.5</v>
      </c>
      <c r="BS206" s="7">
        <v>14</v>
      </c>
      <c r="BT206" s="7">
        <v>127000</v>
      </c>
      <c r="BU206" s="7">
        <v>3800000</v>
      </c>
      <c r="BV206" s="7">
        <v>0</v>
      </c>
      <c r="BW206" s="7">
        <v>49</v>
      </c>
      <c r="BX206" s="7">
        <v>0</v>
      </c>
      <c r="BY206" s="7">
        <v>49</v>
      </c>
      <c r="BZ206" s="7">
        <v>0</v>
      </c>
      <c r="CA206" s="7">
        <v>80</v>
      </c>
      <c r="CB206" s="7">
        <v>237</v>
      </c>
      <c r="CC206" s="7">
        <v>19</v>
      </c>
      <c r="CD206" s="7">
        <v>400000</v>
      </c>
      <c r="CE206" s="7">
        <v>11600000</v>
      </c>
      <c r="CF206" s="7">
        <v>100000</v>
      </c>
      <c r="CG206" s="7">
        <v>45</v>
      </c>
      <c r="CH206" s="7">
        <v>2600000</v>
      </c>
      <c r="CI206" s="7">
        <v>46</v>
      </c>
      <c r="CJ206" s="7">
        <v>2500000</v>
      </c>
      <c r="CK206" s="7">
        <v>75</v>
      </c>
      <c r="CL206" s="12" t="s">
        <v>871</v>
      </c>
      <c r="CM206" s="10" t="s">
        <v>861</v>
      </c>
      <c r="CN206">
        <v>1.67</v>
      </c>
      <c r="CO206">
        <f t="shared" si="231"/>
        <v>0.5988023952095809</v>
      </c>
      <c r="CP206" t="str">
        <f t="shared" si="232"/>
        <v>Away Win</v>
      </c>
      <c r="CQ206">
        <f t="shared" si="233"/>
        <v>1</v>
      </c>
      <c r="CR206" t="str">
        <f t="shared" si="234"/>
        <v>2023</v>
      </c>
    </row>
    <row r="207" spans="1:96" x14ac:dyDescent="0.3">
      <c r="A207" s="1">
        <v>206</v>
      </c>
      <c r="B207" s="1" t="s">
        <v>0</v>
      </c>
      <c r="C207" s="2" t="s">
        <v>82</v>
      </c>
      <c r="D207" s="3" t="str">
        <f t="shared" si="244"/>
        <v>NK Aluminij-Olimpija Ljubljana</v>
      </c>
      <c r="E207" s="40" t="s">
        <v>87</v>
      </c>
      <c r="F207" s="5">
        <v>0.80208333333333337</v>
      </c>
      <c r="G207" s="6" t="s">
        <v>18</v>
      </c>
      <c r="H207" s="6" t="s">
        <v>12</v>
      </c>
      <c r="I207" s="6" t="s">
        <v>90</v>
      </c>
      <c r="J207" s="1" t="str">
        <f t="shared" si="237"/>
        <v>4:5</v>
      </c>
      <c r="K207" s="1" t="str">
        <f t="shared" si="238"/>
        <v>2:1</v>
      </c>
      <c r="L207" s="1" t="str">
        <f t="shared" si="239"/>
        <v>4</v>
      </c>
      <c r="M207" s="1" t="str">
        <f t="shared" si="240"/>
        <v>5</v>
      </c>
      <c r="N207" s="1">
        <f t="shared" si="229"/>
        <v>9</v>
      </c>
      <c r="O207" s="1">
        <f t="shared" si="230"/>
        <v>-1</v>
      </c>
      <c r="P207" s="1" t="str">
        <f t="shared" si="241"/>
        <v>2</v>
      </c>
      <c r="Q207" s="1" t="str">
        <f t="shared" si="242"/>
        <v>1</v>
      </c>
      <c r="R207" s="1">
        <v>4</v>
      </c>
      <c r="S207" s="1">
        <v>2</v>
      </c>
      <c r="T207" s="1">
        <v>1</v>
      </c>
      <c r="U207" s="1">
        <v>1</v>
      </c>
      <c r="V207" s="1" t="s">
        <v>91</v>
      </c>
      <c r="W207" s="1">
        <v>2</v>
      </c>
      <c r="X207" s="1">
        <v>7</v>
      </c>
      <c r="Y207" s="1" t="s">
        <v>45</v>
      </c>
      <c r="Z207" s="6" t="s">
        <v>49</v>
      </c>
      <c r="AA207" s="1">
        <v>4</v>
      </c>
      <c r="AB207" s="1">
        <v>3</v>
      </c>
      <c r="AC207" s="1">
        <v>0</v>
      </c>
      <c r="AD207" s="1">
        <v>1</v>
      </c>
      <c r="AE207" s="1" t="s">
        <v>92</v>
      </c>
      <c r="AF207" s="1">
        <v>7</v>
      </c>
      <c r="AG207" s="1">
        <v>9</v>
      </c>
      <c r="AH207" s="1" t="s">
        <v>93</v>
      </c>
      <c r="AI207" s="1" t="s">
        <v>35</v>
      </c>
      <c r="AJ207" s="1">
        <v>0</v>
      </c>
      <c r="AK207" s="1">
        <v>0</v>
      </c>
      <c r="AL207" s="1">
        <v>0</v>
      </c>
      <c r="AM207" s="7" t="s">
        <v>7</v>
      </c>
      <c r="AN207" s="1">
        <v>0</v>
      </c>
      <c r="AO207" s="1">
        <v>0</v>
      </c>
      <c r="AP207" s="1">
        <v>0</v>
      </c>
      <c r="AQ207" s="1">
        <v>0</v>
      </c>
      <c r="AR207" s="9">
        <v>0</v>
      </c>
      <c r="AS207" s="9">
        <v>0</v>
      </c>
      <c r="AT207" s="9">
        <v>0</v>
      </c>
      <c r="AU207" s="9">
        <v>0</v>
      </c>
      <c r="AV207" s="9">
        <v>0</v>
      </c>
      <c r="AW207" s="9">
        <v>0</v>
      </c>
      <c r="AX207" s="9">
        <v>0</v>
      </c>
      <c r="AY207" s="9">
        <v>0</v>
      </c>
      <c r="AZ207" s="10">
        <v>2</v>
      </c>
      <c r="BA207" s="10">
        <v>1</v>
      </c>
      <c r="BB207" s="10">
        <v>1</v>
      </c>
      <c r="BC207" s="10">
        <v>0</v>
      </c>
      <c r="BD207" s="10" t="s">
        <v>81</v>
      </c>
      <c r="BE207" s="10">
        <v>1</v>
      </c>
      <c r="BF207" s="10">
        <v>4</v>
      </c>
      <c r="BG207" s="11" t="s">
        <v>49</v>
      </c>
      <c r="BH207" s="11">
        <v>4</v>
      </c>
      <c r="BI207" s="10">
        <v>2</v>
      </c>
      <c r="BJ207" s="10">
        <v>1</v>
      </c>
      <c r="BK207" s="10">
        <v>0</v>
      </c>
      <c r="BL207" s="10">
        <v>1</v>
      </c>
      <c r="BM207" s="10" t="s">
        <v>34</v>
      </c>
      <c r="BN207" s="10">
        <v>1</v>
      </c>
      <c r="BO207" s="10">
        <v>3</v>
      </c>
      <c r="BP207" s="7" t="s">
        <v>35</v>
      </c>
      <c r="BQ207" s="7" t="s">
        <v>25</v>
      </c>
      <c r="BR207" s="7">
        <v>22.5</v>
      </c>
      <c r="BS207" s="7">
        <v>14</v>
      </c>
      <c r="BT207" s="7">
        <v>127000</v>
      </c>
      <c r="BU207" s="7">
        <v>3800000</v>
      </c>
      <c r="BV207" s="7">
        <v>0</v>
      </c>
      <c r="BW207" s="7">
        <v>49</v>
      </c>
      <c r="BX207" s="7">
        <v>0</v>
      </c>
      <c r="BY207" s="7">
        <v>49</v>
      </c>
      <c r="BZ207" s="7">
        <v>0</v>
      </c>
      <c r="CA207" s="7">
        <v>80</v>
      </c>
      <c r="CB207" s="7">
        <v>237</v>
      </c>
      <c r="CC207" s="7">
        <v>19</v>
      </c>
      <c r="CD207" s="7">
        <v>400000</v>
      </c>
      <c r="CE207" s="7">
        <v>11600000</v>
      </c>
      <c r="CF207" s="7">
        <v>100000</v>
      </c>
      <c r="CG207" s="7">
        <v>45</v>
      </c>
      <c r="CH207" s="7">
        <v>2600000</v>
      </c>
      <c r="CI207" s="7">
        <v>46</v>
      </c>
      <c r="CJ207" s="7">
        <v>2500000</v>
      </c>
      <c r="CK207" s="7">
        <v>75</v>
      </c>
      <c r="CL207" s="12" t="s">
        <v>871</v>
      </c>
      <c r="CM207" s="10" t="s">
        <v>866</v>
      </c>
      <c r="CN207">
        <v>1.59</v>
      </c>
      <c r="CO207">
        <f t="shared" si="231"/>
        <v>0.62893081761006286</v>
      </c>
      <c r="CP207" t="str">
        <f t="shared" si="232"/>
        <v>Away Win</v>
      </c>
      <c r="CQ207">
        <f t="shared" si="233"/>
        <v>1</v>
      </c>
      <c r="CR207" t="str">
        <f t="shared" si="234"/>
        <v>2023</v>
      </c>
    </row>
    <row r="208" spans="1:96" x14ac:dyDescent="0.3">
      <c r="A208" s="1">
        <v>207</v>
      </c>
      <c r="B208" s="1" t="s">
        <v>0</v>
      </c>
      <c r="C208" s="2" t="s">
        <v>82</v>
      </c>
      <c r="D208" s="3" t="str">
        <f t="shared" si="244"/>
        <v>NK Aluminij-Olimpija Ljubljana</v>
      </c>
      <c r="E208" s="40" t="s">
        <v>87</v>
      </c>
      <c r="F208" s="5">
        <v>0.80208333333333337</v>
      </c>
      <c r="G208" s="6" t="s">
        <v>18</v>
      </c>
      <c r="H208" s="6" t="s">
        <v>12</v>
      </c>
      <c r="I208" s="6" t="s">
        <v>90</v>
      </c>
      <c r="J208" s="1" t="str">
        <f t="shared" si="237"/>
        <v>4:5</v>
      </c>
      <c r="K208" s="1" t="str">
        <f t="shared" si="238"/>
        <v>2:1</v>
      </c>
      <c r="L208" s="1" t="str">
        <f t="shared" si="239"/>
        <v>4</v>
      </c>
      <c r="M208" s="1" t="str">
        <f t="shared" si="240"/>
        <v>5</v>
      </c>
      <c r="N208" s="1">
        <f t="shared" si="229"/>
        <v>9</v>
      </c>
      <c r="O208" s="1">
        <f t="shared" si="230"/>
        <v>-1</v>
      </c>
      <c r="P208" s="1" t="str">
        <f t="shared" si="241"/>
        <v>2</v>
      </c>
      <c r="Q208" s="1" t="str">
        <f t="shared" si="242"/>
        <v>1</v>
      </c>
      <c r="R208" s="1">
        <v>4</v>
      </c>
      <c r="S208" s="1">
        <v>2</v>
      </c>
      <c r="T208" s="1">
        <v>1</v>
      </c>
      <c r="U208" s="1">
        <v>1</v>
      </c>
      <c r="V208" s="1" t="s">
        <v>91</v>
      </c>
      <c r="W208" s="1">
        <v>2</v>
      </c>
      <c r="X208" s="1">
        <v>7</v>
      </c>
      <c r="Y208" s="1" t="s">
        <v>45</v>
      </c>
      <c r="Z208" s="6" t="s">
        <v>49</v>
      </c>
      <c r="AA208" s="1">
        <v>4</v>
      </c>
      <c r="AB208" s="1">
        <v>3</v>
      </c>
      <c r="AC208" s="1">
        <v>0</v>
      </c>
      <c r="AD208" s="1">
        <v>1</v>
      </c>
      <c r="AE208" s="1" t="s">
        <v>92</v>
      </c>
      <c r="AF208" s="1">
        <v>7</v>
      </c>
      <c r="AG208" s="1">
        <v>9</v>
      </c>
      <c r="AH208" s="1" t="s">
        <v>93</v>
      </c>
      <c r="AI208" s="1" t="s">
        <v>35</v>
      </c>
      <c r="AJ208" s="1">
        <v>0</v>
      </c>
      <c r="AK208" s="1">
        <v>0</v>
      </c>
      <c r="AL208" s="1">
        <v>0</v>
      </c>
      <c r="AM208" s="7" t="s">
        <v>7</v>
      </c>
      <c r="AN208" s="1">
        <v>0</v>
      </c>
      <c r="AO208" s="1">
        <v>0</v>
      </c>
      <c r="AP208" s="1">
        <v>0</v>
      </c>
      <c r="AQ208" s="1">
        <v>0</v>
      </c>
      <c r="AR208" s="9">
        <v>0</v>
      </c>
      <c r="AS208" s="9">
        <v>0</v>
      </c>
      <c r="AT208" s="9">
        <v>0</v>
      </c>
      <c r="AU208" s="9">
        <v>0</v>
      </c>
      <c r="AV208" s="9">
        <v>0</v>
      </c>
      <c r="AW208" s="9">
        <v>0</v>
      </c>
      <c r="AX208" s="9">
        <v>0</v>
      </c>
      <c r="AY208" s="9">
        <v>0</v>
      </c>
      <c r="AZ208" s="10">
        <v>2</v>
      </c>
      <c r="BA208" s="10">
        <v>1</v>
      </c>
      <c r="BB208" s="10">
        <v>1</v>
      </c>
      <c r="BC208" s="10">
        <v>0</v>
      </c>
      <c r="BD208" s="10" t="s">
        <v>81</v>
      </c>
      <c r="BE208" s="10">
        <v>1</v>
      </c>
      <c r="BF208" s="10">
        <v>4</v>
      </c>
      <c r="BG208" s="11" t="s">
        <v>49</v>
      </c>
      <c r="BH208" s="11">
        <v>4</v>
      </c>
      <c r="BI208" s="10">
        <v>2</v>
      </c>
      <c r="BJ208" s="10">
        <v>1</v>
      </c>
      <c r="BK208" s="10">
        <v>0</v>
      </c>
      <c r="BL208" s="10">
        <v>1</v>
      </c>
      <c r="BM208" s="10" t="s">
        <v>34</v>
      </c>
      <c r="BN208" s="10">
        <v>1</v>
      </c>
      <c r="BO208" s="10">
        <v>3</v>
      </c>
      <c r="BP208" s="7" t="s">
        <v>35</v>
      </c>
      <c r="BQ208" s="7" t="s">
        <v>25</v>
      </c>
      <c r="BR208" s="7">
        <v>22.5</v>
      </c>
      <c r="BS208" s="7">
        <v>14</v>
      </c>
      <c r="BT208" s="7">
        <v>127000</v>
      </c>
      <c r="BU208" s="7">
        <v>3800000</v>
      </c>
      <c r="BV208" s="7">
        <v>0</v>
      </c>
      <c r="BW208" s="7">
        <v>49</v>
      </c>
      <c r="BX208" s="7">
        <v>0</v>
      </c>
      <c r="BY208" s="7">
        <v>49</v>
      </c>
      <c r="BZ208" s="7">
        <v>0</v>
      </c>
      <c r="CA208" s="7">
        <v>80</v>
      </c>
      <c r="CB208" s="7">
        <v>237</v>
      </c>
      <c r="CC208" s="7">
        <v>19</v>
      </c>
      <c r="CD208" s="7">
        <v>400000</v>
      </c>
      <c r="CE208" s="7">
        <v>11600000</v>
      </c>
      <c r="CF208" s="7">
        <v>100000</v>
      </c>
      <c r="CG208" s="7">
        <v>45</v>
      </c>
      <c r="CH208" s="7">
        <v>2600000</v>
      </c>
      <c r="CI208" s="7">
        <v>46</v>
      </c>
      <c r="CJ208" s="7">
        <v>2500000</v>
      </c>
      <c r="CK208" s="7">
        <v>75</v>
      </c>
      <c r="CL208" s="12" t="s">
        <v>871</v>
      </c>
      <c r="CM208" s="10" t="s">
        <v>867</v>
      </c>
      <c r="CN208">
        <v>1.6</v>
      </c>
      <c r="CO208">
        <f t="shared" si="231"/>
        <v>0.625</v>
      </c>
      <c r="CP208" t="str">
        <f t="shared" si="232"/>
        <v>Away Win</v>
      </c>
      <c r="CQ208">
        <f t="shared" si="233"/>
        <v>1</v>
      </c>
      <c r="CR208" t="str">
        <f t="shared" si="234"/>
        <v>2023</v>
      </c>
    </row>
    <row r="209" spans="1:96" x14ac:dyDescent="0.3">
      <c r="A209" s="1">
        <v>208</v>
      </c>
      <c r="B209" s="1" t="s">
        <v>0</v>
      </c>
      <c r="C209" s="2" t="s">
        <v>82</v>
      </c>
      <c r="D209" s="3" t="str">
        <f t="shared" si="0"/>
        <v>NK Rogaška-NK Maribor</v>
      </c>
      <c r="E209" s="4" t="s">
        <v>94</v>
      </c>
      <c r="F209" s="5">
        <v>0.6875</v>
      </c>
      <c r="G209" s="6" t="s">
        <v>4</v>
      </c>
      <c r="H209" s="6" t="s">
        <v>16</v>
      </c>
      <c r="I209" s="6" t="s">
        <v>95</v>
      </c>
      <c r="J209" s="1" t="str">
        <f t="shared" si="1"/>
        <v>2:2</v>
      </c>
      <c r="K209" s="1" t="str">
        <f t="shared" si="2"/>
        <v>0:1</v>
      </c>
      <c r="L209" s="1" t="str">
        <f t="shared" si="3"/>
        <v>2</v>
      </c>
      <c r="M209" s="1" t="str">
        <f t="shared" si="4"/>
        <v>2</v>
      </c>
      <c r="N209" s="1">
        <f t="shared" si="229"/>
        <v>4</v>
      </c>
      <c r="O209" s="1">
        <f t="shared" si="230"/>
        <v>0</v>
      </c>
      <c r="P209" s="1" t="str">
        <f t="shared" si="5"/>
        <v>0</v>
      </c>
      <c r="Q209" s="1" t="str">
        <f t="shared" si="6"/>
        <v>1</v>
      </c>
      <c r="R209" s="1">
        <v>4</v>
      </c>
      <c r="S209" s="1">
        <v>0</v>
      </c>
      <c r="T209" s="1">
        <v>0</v>
      </c>
      <c r="U209" s="1">
        <v>4</v>
      </c>
      <c r="V209" s="1" t="s">
        <v>96</v>
      </c>
      <c r="W209" s="1">
        <v>-10</v>
      </c>
      <c r="X209" s="1">
        <v>0</v>
      </c>
      <c r="Y209" s="1" t="s">
        <v>26</v>
      </c>
      <c r="Z209" s="6" t="s">
        <v>97</v>
      </c>
      <c r="AA209" s="1">
        <v>4</v>
      </c>
      <c r="AB209" s="1">
        <v>3</v>
      </c>
      <c r="AC209" s="1">
        <v>1</v>
      </c>
      <c r="AD209" s="1">
        <v>0</v>
      </c>
      <c r="AE209" s="1" t="s">
        <v>98</v>
      </c>
      <c r="AF209" s="1">
        <v>6</v>
      </c>
      <c r="AG209" s="1">
        <v>10</v>
      </c>
      <c r="AH209" s="1" t="s">
        <v>45</v>
      </c>
      <c r="AI209" s="1" t="s">
        <v>26</v>
      </c>
      <c r="AJ209" s="1">
        <v>0</v>
      </c>
      <c r="AK209" s="1">
        <v>0</v>
      </c>
      <c r="AL209" s="1">
        <v>0</v>
      </c>
      <c r="AM209" s="7" t="s">
        <v>7</v>
      </c>
      <c r="AN209" s="1">
        <v>0</v>
      </c>
      <c r="AO209" s="1">
        <v>0</v>
      </c>
      <c r="AP209" s="1">
        <v>0</v>
      </c>
      <c r="AQ209" s="1">
        <v>0</v>
      </c>
      <c r="AR209" s="9">
        <v>0</v>
      </c>
      <c r="AS209" s="9">
        <v>0</v>
      </c>
      <c r="AT209" s="9">
        <v>0</v>
      </c>
      <c r="AU209" s="9">
        <v>0</v>
      </c>
      <c r="AV209" s="9">
        <v>0</v>
      </c>
      <c r="AW209" s="9">
        <v>0</v>
      </c>
      <c r="AX209" s="9">
        <v>0</v>
      </c>
      <c r="AY209" s="9">
        <v>0</v>
      </c>
      <c r="AZ209" s="10">
        <v>1</v>
      </c>
      <c r="BA209" s="10">
        <v>0</v>
      </c>
      <c r="BB209" s="10">
        <v>0</v>
      </c>
      <c r="BC209" s="10">
        <v>1</v>
      </c>
      <c r="BD209" s="10" t="s">
        <v>30</v>
      </c>
      <c r="BE209" s="10">
        <v>-1</v>
      </c>
      <c r="BF209" s="10">
        <v>0</v>
      </c>
      <c r="BG209" s="11" t="s">
        <v>26</v>
      </c>
      <c r="BH209" s="11">
        <v>2</v>
      </c>
      <c r="BI209" s="10">
        <v>2</v>
      </c>
      <c r="BJ209" s="10">
        <v>1</v>
      </c>
      <c r="BK209" s="10">
        <v>1</v>
      </c>
      <c r="BL209" s="10">
        <v>0</v>
      </c>
      <c r="BM209" s="10" t="s">
        <v>38</v>
      </c>
      <c r="BN209" s="10">
        <v>4</v>
      </c>
      <c r="BO209" s="10">
        <v>4</v>
      </c>
      <c r="BP209" s="7" t="s">
        <v>28</v>
      </c>
      <c r="BQ209" s="7" t="s">
        <v>7</v>
      </c>
      <c r="BR209" s="7">
        <v>23.7</v>
      </c>
      <c r="BS209" s="7">
        <v>13</v>
      </c>
      <c r="BT209" s="7">
        <v>148000</v>
      </c>
      <c r="BU209" s="7">
        <v>3700000</v>
      </c>
      <c r="BV209" s="7">
        <v>0</v>
      </c>
      <c r="BW209" s="7">
        <v>46</v>
      </c>
      <c r="BX209" s="7">
        <v>400000</v>
      </c>
      <c r="BY209" s="7">
        <v>42</v>
      </c>
      <c r="BZ209" s="7">
        <v>400000</v>
      </c>
      <c r="CA209" s="7">
        <v>72</v>
      </c>
      <c r="CB209" s="7">
        <v>259</v>
      </c>
      <c r="CC209" s="7">
        <v>14</v>
      </c>
      <c r="CD209" s="7">
        <v>291000</v>
      </c>
      <c r="CE209" s="7">
        <v>9600000</v>
      </c>
      <c r="CF209" s="7">
        <v>825000</v>
      </c>
      <c r="CG209" s="7">
        <v>52</v>
      </c>
      <c r="CH209" s="7">
        <v>6920000</v>
      </c>
      <c r="CI209" s="7">
        <v>45</v>
      </c>
      <c r="CJ209" s="7">
        <v>6100000</v>
      </c>
      <c r="CK209" s="7">
        <v>90</v>
      </c>
      <c r="CL209" s="12" t="s">
        <v>868</v>
      </c>
      <c r="CM209" s="10" t="s">
        <v>861</v>
      </c>
      <c r="CN209">
        <v>4.28</v>
      </c>
      <c r="CO209">
        <f t="shared" si="231"/>
        <v>0.23364485981308411</v>
      </c>
      <c r="CP209" t="str">
        <f t="shared" si="232"/>
        <v>Draw</v>
      </c>
      <c r="CQ209">
        <f t="shared" si="233"/>
        <v>0</v>
      </c>
      <c r="CR209" t="str">
        <f t="shared" si="234"/>
        <v>2023</v>
      </c>
    </row>
    <row r="210" spans="1:96" x14ac:dyDescent="0.3">
      <c r="A210" s="1">
        <v>209</v>
      </c>
      <c r="B210" s="1" t="s">
        <v>0</v>
      </c>
      <c r="C210" s="2" t="s">
        <v>82</v>
      </c>
      <c r="D210" s="3" t="str">
        <f t="shared" ref="D210:D211" si="245">CONCATENATE(G210, "-", H210)</f>
        <v>NK Rogaška-NK Maribor</v>
      </c>
      <c r="E210" s="4" t="s">
        <v>94</v>
      </c>
      <c r="F210" s="5">
        <v>0.6875</v>
      </c>
      <c r="G210" s="6" t="s">
        <v>4</v>
      </c>
      <c r="H210" s="6" t="s">
        <v>16</v>
      </c>
      <c r="I210" s="6" t="s">
        <v>95</v>
      </c>
      <c r="J210" s="1" t="str">
        <f t="shared" ref="J210:J217" si="246">LEFT(I210, FIND(" (", I210) - 1)</f>
        <v>2:2</v>
      </c>
      <c r="K210" s="1" t="str">
        <f t="shared" ref="K210:K217" si="247">MID(I210, FIND("(", I210) + 1, FIND(")", I210) - FIND("(", I210) - 1)</f>
        <v>0:1</v>
      </c>
      <c r="L210" s="1" t="str">
        <f t="shared" ref="L210:L217" si="248">LEFT(J210, FIND(":", J210) - 1)</f>
        <v>2</v>
      </c>
      <c r="M210" s="1" t="str">
        <f t="shared" ref="M210:M217" si="249">RIGHT(J210, LEN(J210) - FIND(":", J210))</f>
        <v>2</v>
      </c>
      <c r="N210" s="1">
        <f t="shared" si="229"/>
        <v>4</v>
      </c>
      <c r="O210" s="1">
        <f t="shared" si="230"/>
        <v>0</v>
      </c>
      <c r="P210" s="1" t="str">
        <f t="shared" ref="P210:P217" si="250">LEFT(K210, FIND(":", K210) - 1)</f>
        <v>0</v>
      </c>
      <c r="Q210" s="1" t="str">
        <f t="shared" ref="Q210:Q217" si="251">RIGHT(K210, LEN(K210) - FIND(":", K210))</f>
        <v>1</v>
      </c>
      <c r="R210" s="1">
        <v>4</v>
      </c>
      <c r="S210" s="1">
        <v>0</v>
      </c>
      <c r="T210" s="1">
        <v>0</v>
      </c>
      <c r="U210" s="1">
        <v>4</v>
      </c>
      <c r="V210" s="1" t="s">
        <v>96</v>
      </c>
      <c r="W210" s="1">
        <v>-10</v>
      </c>
      <c r="X210" s="1">
        <v>0</v>
      </c>
      <c r="Y210" s="1" t="s">
        <v>26</v>
      </c>
      <c r="Z210" s="6" t="s">
        <v>97</v>
      </c>
      <c r="AA210" s="1">
        <v>4</v>
      </c>
      <c r="AB210" s="1">
        <v>3</v>
      </c>
      <c r="AC210" s="1">
        <v>1</v>
      </c>
      <c r="AD210" s="1">
        <v>0</v>
      </c>
      <c r="AE210" s="1" t="s">
        <v>98</v>
      </c>
      <c r="AF210" s="1">
        <v>6</v>
      </c>
      <c r="AG210" s="1">
        <v>10</v>
      </c>
      <c r="AH210" s="1" t="s">
        <v>45</v>
      </c>
      <c r="AI210" s="1" t="s">
        <v>26</v>
      </c>
      <c r="AJ210" s="1">
        <v>0</v>
      </c>
      <c r="AK210" s="1">
        <v>0</v>
      </c>
      <c r="AL210" s="1">
        <v>0</v>
      </c>
      <c r="AM210" s="7" t="s">
        <v>7</v>
      </c>
      <c r="AN210" s="1">
        <v>0</v>
      </c>
      <c r="AO210" s="1">
        <v>0</v>
      </c>
      <c r="AP210" s="1">
        <v>0</v>
      </c>
      <c r="AQ210" s="1">
        <v>0</v>
      </c>
      <c r="AR210" s="9">
        <v>0</v>
      </c>
      <c r="AS210" s="9">
        <v>0</v>
      </c>
      <c r="AT210" s="9">
        <v>0</v>
      </c>
      <c r="AU210" s="9">
        <v>0</v>
      </c>
      <c r="AV210" s="9">
        <v>0</v>
      </c>
      <c r="AW210" s="9">
        <v>0</v>
      </c>
      <c r="AX210" s="9">
        <v>0</v>
      </c>
      <c r="AY210" s="9">
        <v>0</v>
      </c>
      <c r="AZ210" s="10">
        <v>1</v>
      </c>
      <c r="BA210" s="10">
        <v>0</v>
      </c>
      <c r="BB210" s="10">
        <v>0</v>
      </c>
      <c r="BC210" s="10">
        <v>1</v>
      </c>
      <c r="BD210" s="10" t="s">
        <v>30</v>
      </c>
      <c r="BE210" s="10">
        <v>-1</v>
      </c>
      <c r="BF210" s="10">
        <v>0</v>
      </c>
      <c r="BG210" s="11" t="s">
        <v>26</v>
      </c>
      <c r="BH210" s="11">
        <v>2</v>
      </c>
      <c r="BI210" s="10">
        <v>2</v>
      </c>
      <c r="BJ210" s="10">
        <v>1</v>
      </c>
      <c r="BK210" s="10">
        <v>1</v>
      </c>
      <c r="BL210" s="10">
        <v>0</v>
      </c>
      <c r="BM210" s="10" t="s">
        <v>38</v>
      </c>
      <c r="BN210" s="10">
        <v>4</v>
      </c>
      <c r="BO210" s="10">
        <v>4</v>
      </c>
      <c r="BP210" s="7" t="s">
        <v>28</v>
      </c>
      <c r="BQ210" s="7" t="s">
        <v>7</v>
      </c>
      <c r="BR210" s="7">
        <v>23.7</v>
      </c>
      <c r="BS210" s="7">
        <v>13</v>
      </c>
      <c r="BT210" s="7">
        <v>148000</v>
      </c>
      <c r="BU210" s="7">
        <v>3700000</v>
      </c>
      <c r="BV210" s="7">
        <v>0</v>
      </c>
      <c r="BW210" s="7">
        <v>46</v>
      </c>
      <c r="BX210" s="7">
        <v>400000</v>
      </c>
      <c r="BY210" s="7">
        <v>42</v>
      </c>
      <c r="BZ210" s="7">
        <v>400000</v>
      </c>
      <c r="CA210" s="7">
        <v>72</v>
      </c>
      <c r="CB210" s="7">
        <v>259</v>
      </c>
      <c r="CC210" s="7">
        <v>14</v>
      </c>
      <c r="CD210" s="7">
        <v>291000</v>
      </c>
      <c r="CE210" s="7">
        <v>9600000</v>
      </c>
      <c r="CF210" s="7">
        <v>825000</v>
      </c>
      <c r="CG210" s="7">
        <v>52</v>
      </c>
      <c r="CH210" s="7">
        <v>6920000</v>
      </c>
      <c r="CI210" s="7">
        <v>45</v>
      </c>
      <c r="CJ210" s="7">
        <v>6100000</v>
      </c>
      <c r="CK210" s="7">
        <v>90</v>
      </c>
      <c r="CL210" s="12" t="s">
        <v>868</v>
      </c>
      <c r="CM210" s="10" t="s">
        <v>866</v>
      </c>
      <c r="CN210">
        <v>5.5</v>
      </c>
      <c r="CO210">
        <f t="shared" si="231"/>
        <v>0.18181818181818182</v>
      </c>
      <c r="CP210" t="str">
        <f t="shared" si="232"/>
        <v>Draw</v>
      </c>
      <c r="CQ210">
        <f t="shared" si="233"/>
        <v>0</v>
      </c>
      <c r="CR210" t="str">
        <f t="shared" si="234"/>
        <v>2023</v>
      </c>
    </row>
    <row r="211" spans="1:96" x14ac:dyDescent="0.3">
      <c r="A211" s="1">
        <v>210</v>
      </c>
      <c r="B211" s="1" t="s">
        <v>0</v>
      </c>
      <c r="C211" s="2" t="s">
        <v>82</v>
      </c>
      <c r="D211" s="3" t="str">
        <f t="shared" si="245"/>
        <v>NK Rogaška-NK Maribor</v>
      </c>
      <c r="E211" s="4" t="s">
        <v>94</v>
      </c>
      <c r="F211" s="5">
        <v>0.6875</v>
      </c>
      <c r="G211" s="6" t="s">
        <v>4</v>
      </c>
      <c r="H211" s="6" t="s">
        <v>16</v>
      </c>
      <c r="I211" s="6" t="s">
        <v>95</v>
      </c>
      <c r="J211" s="1" t="str">
        <f t="shared" si="246"/>
        <v>2:2</v>
      </c>
      <c r="K211" s="1" t="str">
        <f t="shared" si="247"/>
        <v>0:1</v>
      </c>
      <c r="L211" s="1" t="str">
        <f t="shared" si="248"/>
        <v>2</v>
      </c>
      <c r="M211" s="1" t="str">
        <f t="shared" si="249"/>
        <v>2</v>
      </c>
      <c r="N211" s="1">
        <f t="shared" si="229"/>
        <v>4</v>
      </c>
      <c r="O211" s="1">
        <f t="shared" si="230"/>
        <v>0</v>
      </c>
      <c r="P211" s="1" t="str">
        <f t="shared" si="250"/>
        <v>0</v>
      </c>
      <c r="Q211" s="1" t="str">
        <f t="shared" si="251"/>
        <v>1</v>
      </c>
      <c r="R211" s="1">
        <v>4</v>
      </c>
      <c r="S211" s="1">
        <v>0</v>
      </c>
      <c r="T211" s="1">
        <v>0</v>
      </c>
      <c r="U211" s="1">
        <v>4</v>
      </c>
      <c r="V211" s="1" t="s">
        <v>96</v>
      </c>
      <c r="W211" s="1">
        <v>-10</v>
      </c>
      <c r="X211" s="1">
        <v>0</v>
      </c>
      <c r="Y211" s="1" t="s">
        <v>26</v>
      </c>
      <c r="Z211" s="6" t="s">
        <v>97</v>
      </c>
      <c r="AA211" s="1">
        <v>4</v>
      </c>
      <c r="AB211" s="1">
        <v>3</v>
      </c>
      <c r="AC211" s="1">
        <v>1</v>
      </c>
      <c r="AD211" s="1">
        <v>0</v>
      </c>
      <c r="AE211" s="1" t="s">
        <v>98</v>
      </c>
      <c r="AF211" s="1">
        <v>6</v>
      </c>
      <c r="AG211" s="1">
        <v>10</v>
      </c>
      <c r="AH211" s="1" t="s">
        <v>45</v>
      </c>
      <c r="AI211" s="1" t="s">
        <v>26</v>
      </c>
      <c r="AJ211" s="1">
        <v>0</v>
      </c>
      <c r="AK211" s="1">
        <v>0</v>
      </c>
      <c r="AL211" s="1">
        <v>0</v>
      </c>
      <c r="AM211" s="7" t="s">
        <v>7</v>
      </c>
      <c r="AN211" s="1">
        <v>0</v>
      </c>
      <c r="AO211" s="1">
        <v>0</v>
      </c>
      <c r="AP211" s="1">
        <v>0</v>
      </c>
      <c r="AQ211" s="1">
        <v>0</v>
      </c>
      <c r="AR211" s="9">
        <v>0</v>
      </c>
      <c r="AS211" s="9">
        <v>0</v>
      </c>
      <c r="AT211" s="9">
        <v>0</v>
      </c>
      <c r="AU211" s="9">
        <v>0</v>
      </c>
      <c r="AV211" s="9">
        <v>0</v>
      </c>
      <c r="AW211" s="9">
        <v>0</v>
      </c>
      <c r="AX211" s="9">
        <v>0</v>
      </c>
      <c r="AY211" s="9">
        <v>0</v>
      </c>
      <c r="AZ211" s="10">
        <v>1</v>
      </c>
      <c r="BA211" s="10">
        <v>0</v>
      </c>
      <c r="BB211" s="10">
        <v>0</v>
      </c>
      <c r="BC211" s="10">
        <v>1</v>
      </c>
      <c r="BD211" s="10" t="s">
        <v>30</v>
      </c>
      <c r="BE211" s="10">
        <v>-1</v>
      </c>
      <c r="BF211" s="10">
        <v>0</v>
      </c>
      <c r="BG211" s="11" t="s">
        <v>26</v>
      </c>
      <c r="BH211" s="11">
        <v>2</v>
      </c>
      <c r="BI211" s="10">
        <v>2</v>
      </c>
      <c r="BJ211" s="10">
        <v>1</v>
      </c>
      <c r="BK211" s="10">
        <v>1</v>
      </c>
      <c r="BL211" s="10">
        <v>0</v>
      </c>
      <c r="BM211" s="10" t="s">
        <v>38</v>
      </c>
      <c r="BN211" s="10">
        <v>4</v>
      </c>
      <c r="BO211" s="10">
        <v>4</v>
      </c>
      <c r="BP211" s="7" t="s">
        <v>28</v>
      </c>
      <c r="BQ211" s="7" t="s">
        <v>7</v>
      </c>
      <c r="BR211" s="7">
        <v>23.7</v>
      </c>
      <c r="BS211" s="7">
        <v>13</v>
      </c>
      <c r="BT211" s="7">
        <v>148000</v>
      </c>
      <c r="BU211" s="7">
        <v>3700000</v>
      </c>
      <c r="BV211" s="7">
        <v>0</v>
      </c>
      <c r="BW211" s="7">
        <v>46</v>
      </c>
      <c r="BX211" s="7">
        <v>400000</v>
      </c>
      <c r="BY211" s="7">
        <v>42</v>
      </c>
      <c r="BZ211" s="7">
        <v>400000</v>
      </c>
      <c r="CA211" s="7">
        <v>72</v>
      </c>
      <c r="CB211" s="7">
        <v>259</v>
      </c>
      <c r="CC211" s="7">
        <v>14</v>
      </c>
      <c r="CD211" s="7">
        <v>291000</v>
      </c>
      <c r="CE211" s="7">
        <v>9600000</v>
      </c>
      <c r="CF211" s="7">
        <v>825000</v>
      </c>
      <c r="CG211" s="7">
        <v>52</v>
      </c>
      <c r="CH211" s="7">
        <v>6920000</v>
      </c>
      <c r="CI211" s="7">
        <v>45</v>
      </c>
      <c r="CJ211" s="7">
        <v>6100000</v>
      </c>
      <c r="CK211" s="7">
        <v>90</v>
      </c>
      <c r="CL211" s="12" t="s">
        <v>868</v>
      </c>
      <c r="CM211" s="10" t="s">
        <v>867</v>
      </c>
      <c r="CN211">
        <v>5.5</v>
      </c>
      <c r="CO211">
        <f t="shared" si="231"/>
        <v>0.18181818181818182</v>
      </c>
      <c r="CP211" t="str">
        <f t="shared" si="232"/>
        <v>Draw</v>
      </c>
      <c r="CQ211">
        <f t="shared" si="233"/>
        <v>0</v>
      </c>
      <c r="CR211" t="str">
        <f t="shared" si="234"/>
        <v>2023</v>
      </c>
    </row>
    <row r="212" spans="1:96" x14ac:dyDescent="0.3">
      <c r="A212" s="1">
        <v>211</v>
      </c>
      <c r="B212" s="1" t="s">
        <v>0</v>
      </c>
      <c r="C212" s="2" t="s">
        <v>82</v>
      </c>
      <c r="D212" s="3" t="str">
        <f t="shared" ref="D212:D214" si="252">CONCATENATE(G212,"-", H212)</f>
        <v>NK Rogaška-NK Maribor</v>
      </c>
      <c r="E212" s="4" t="s">
        <v>94</v>
      </c>
      <c r="F212" s="5">
        <v>0.6875</v>
      </c>
      <c r="G212" s="6" t="s">
        <v>4</v>
      </c>
      <c r="H212" s="6" t="s">
        <v>16</v>
      </c>
      <c r="I212" s="6" t="s">
        <v>95</v>
      </c>
      <c r="J212" s="1" t="str">
        <f t="shared" si="246"/>
        <v>2:2</v>
      </c>
      <c r="K212" s="1" t="str">
        <f t="shared" si="247"/>
        <v>0:1</v>
      </c>
      <c r="L212" s="1" t="str">
        <f t="shared" si="248"/>
        <v>2</v>
      </c>
      <c r="M212" s="1" t="str">
        <f t="shared" si="249"/>
        <v>2</v>
      </c>
      <c r="N212" s="1">
        <f t="shared" si="229"/>
        <v>4</v>
      </c>
      <c r="O212" s="1">
        <f t="shared" si="230"/>
        <v>0</v>
      </c>
      <c r="P212" s="1" t="str">
        <f t="shared" si="250"/>
        <v>0</v>
      </c>
      <c r="Q212" s="1" t="str">
        <f t="shared" si="251"/>
        <v>1</v>
      </c>
      <c r="R212" s="1">
        <v>4</v>
      </c>
      <c r="S212" s="1">
        <v>0</v>
      </c>
      <c r="T212" s="1">
        <v>0</v>
      </c>
      <c r="U212" s="1">
        <v>4</v>
      </c>
      <c r="V212" s="1" t="s">
        <v>96</v>
      </c>
      <c r="W212" s="1">
        <v>-10</v>
      </c>
      <c r="X212" s="1">
        <v>0</v>
      </c>
      <c r="Y212" s="1" t="s">
        <v>26</v>
      </c>
      <c r="Z212" s="6" t="s">
        <v>97</v>
      </c>
      <c r="AA212" s="1">
        <v>4</v>
      </c>
      <c r="AB212" s="1">
        <v>3</v>
      </c>
      <c r="AC212" s="1">
        <v>1</v>
      </c>
      <c r="AD212" s="1">
        <v>0</v>
      </c>
      <c r="AE212" s="1" t="s">
        <v>98</v>
      </c>
      <c r="AF212" s="1">
        <v>6</v>
      </c>
      <c r="AG212" s="1">
        <v>10</v>
      </c>
      <c r="AH212" s="1" t="s">
        <v>45</v>
      </c>
      <c r="AI212" s="1" t="s">
        <v>26</v>
      </c>
      <c r="AJ212" s="1">
        <v>0</v>
      </c>
      <c r="AK212" s="1">
        <v>0</v>
      </c>
      <c r="AL212" s="1">
        <v>0</v>
      </c>
      <c r="AM212" s="7" t="s">
        <v>7</v>
      </c>
      <c r="AN212" s="1">
        <v>0</v>
      </c>
      <c r="AO212" s="1">
        <v>0</v>
      </c>
      <c r="AP212" s="1">
        <v>0</v>
      </c>
      <c r="AQ212" s="1">
        <v>0</v>
      </c>
      <c r="AR212" s="9">
        <v>0</v>
      </c>
      <c r="AS212" s="9">
        <v>0</v>
      </c>
      <c r="AT212" s="9">
        <v>0</v>
      </c>
      <c r="AU212" s="9">
        <v>0</v>
      </c>
      <c r="AV212" s="9">
        <v>0</v>
      </c>
      <c r="AW212" s="9">
        <v>0</v>
      </c>
      <c r="AX212" s="9">
        <v>0</v>
      </c>
      <c r="AY212" s="9">
        <v>0</v>
      </c>
      <c r="AZ212" s="10">
        <v>1</v>
      </c>
      <c r="BA212" s="10">
        <v>0</v>
      </c>
      <c r="BB212" s="10">
        <v>0</v>
      </c>
      <c r="BC212" s="10">
        <v>1</v>
      </c>
      <c r="BD212" s="10" t="s">
        <v>30</v>
      </c>
      <c r="BE212" s="10">
        <v>-1</v>
      </c>
      <c r="BF212" s="10">
        <v>0</v>
      </c>
      <c r="BG212" s="11" t="s">
        <v>26</v>
      </c>
      <c r="BH212" s="11">
        <v>2</v>
      </c>
      <c r="BI212" s="10">
        <v>2</v>
      </c>
      <c r="BJ212" s="10">
        <v>1</v>
      </c>
      <c r="BK212" s="10">
        <v>1</v>
      </c>
      <c r="BL212" s="10">
        <v>0</v>
      </c>
      <c r="BM212" s="10" t="s">
        <v>38</v>
      </c>
      <c r="BN212" s="10">
        <v>4</v>
      </c>
      <c r="BO212" s="10">
        <v>4</v>
      </c>
      <c r="BP212" s="7" t="s">
        <v>28</v>
      </c>
      <c r="BQ212" s="7" t="s">
        <v>7</v>
      </c>
      <c r="BR212" s="7">
        <v>23.7</v>
      </c>
      <c r="BS212" s="7">
        <v>13</v>
      </c>
      <c r="BT212" s="7">
        <v>148000</v>
      </c>
      <c r="BU212" s="7">
        <v>3700000</v>
      </c>
      <c r="BV212" s="7">
        <v>0</v>
      </c>
      <c r="BW212" s="7">
        <v>46</v>
      </c>
      <c r="BX212" s="7">
        <v>400000</v>
      </c>
      <c r="BY212" s="7">
        <v>42</v>
      </c>
      <c r="BZ212" s="7">
        <v>400000</v>
      </c>
      <c r="CA212" s="7">
        <v>72</v>
      </c>
      <c r="CB212" s="7">
        <v>259</v>
      </c>
      <c r="CC212" s="7">
        <v>14</v>
      </c>
      <c r="CD212" s="7">
        <v>291000</v>
      </c>
      <c r="CE212" s="7">
        <v>9600000</v>
      </c>
      <c r="CF212" s="7">
        <v>825000</v>
      </c>
      <c r="CG212" s="7">
        <v>52</v>
      </c>
      <c r="CH212" s="7">
        <v>6920000</v>
      </c>
      <c r="CI212" s="7">
        <v>45</v>
      </c>
      <c r="CJ212" s="7">
        <v>6100000</v>
      </c>
      <c r="CK212" s="7">
        <v>90</v>
      </c>
      <c r="CL212" s="12" t="s">
        <v>870</v>
      </c>
      <c r="CM212" s="10" t="s">
        <v>861</v>
      </c>
      <c r="CN212">
        <v>2.73</v>
      </c>
      <c r="CO212">
        <f t="shared" si="231"/>
        <v>0.36630036630036628</v>
      </c>
      <c r="CP212" t="str">
        <f t="shared" si="232"/>
        <v>Draw</v>
      </c>
      <c r="CQ212">
        <f t="shared" si="233"/>
        <v>1</v>
      </c>
      <c r="CR212" t="str">
        <f t="shared" si="234"/>
        <v>2023</v>
      </c>
    </row>
    <row r="213" spans="1:96" x14ac:dyDescent="0.3">
      <c r="A213" s="1">
        <v>212</v>
      </c>
      <c r="B213" s="1" t="s">
        <v>0</v>
      </c>
      <c r="C213" s="2" t="s">
        <v>82</v>
      </c>
      <c r="D213" s="3" t="str">
        <f t="shared" si="252"/>
        <v>NK Rogaška-NK Maribor</v>
      </c>
      <c r="E213" s="4" t="s">
        <v>94</v>
      </c>
      <c r="F213" s="5">
        <v>0.6875</v>
      </c>
      <c r="G213" s="6" t="s">
        <v>4</v>
      </c>
      <c r="H213" s="6" t="s">
        <v>16</v>
      </c>
      <c r="I213" s="6" t="s">
        <v>95</v>
      </c>
      <c r="J213" s="1" t="str">
        <f t="shared" si="246"/>
        <v>2:2</v>
      </c>
      <c r="K213" s="1" t="str">
        <f t="shared" si="247"/>
        <v>0:1</v>
      </c>
      <c r="L213" s="1" t="str">
        <f t="shared" si="248"/>
        <v>2</v>
      </c>
      <c r="M213" s="1" t="str">
        <f t="shared" si="249"/>
        <v>2</v>
      </c>
      <c r="N213" s="1">
        <f t="shared" si="229"/>
        <v>4</v>
      </c>
      <c r="O213" s="1">
        <f t="shared" si="230"/>
        <v>0</v>
      </c>
      <c r="P213" s="1" t="str">
        <f t="shared" si="250"/>
        <v>0</v>
      </c>
      <c r="Q213" s="1" t="str">
        <f t="shared" si="251"/>
        <v>1</v>
      </c>
      <c r="R213" s="1">
        <v>4</v>
      </c>
      <c r="S213" s="1">
        <v>0</v>
      </c>
      <c r="T213" s="1">
        <v>0</v>
      </c>
      <c r="U213" s="1">
        <v>4</v>
      </c>
      <c r="V213" s="1" t="s">
        <v>96</v>
      </c>
      <c r="W213" s="1">
        <v>-10</v>
      </c>
      <c r="X213" s="1">
        <v>0</v>
      </c>
      <c r="Y213" s="1" t="s">
        <v>26</v>
      </c>
      <c r="Z213" s="6" t="s">
        <v>97</v>
      </c>
      <c r="AA213" s="1">
        <v>4</v>
      </c>
      <c r="AB213" s="1">
        <v>3</v>
      </c>
      <c r="AC213" s="1">
        <v>1</v>
      </c>
      <c r="AD213" s="1">
        <v>0</v>
      </c>
      <c r="AE213" s="1" t="s">
        <v>98</v>
      </c>
      <c r="AF213" s="1">
        <v>6</v>
      </c>
      <c r="AG213" s="1">
        <v>10</v>
      </c>
      <c r="AH213" s="1" t="s">
        <v>45</v>
      </c>
      <c r="AI213" s="1" t="s">
        <v>26</v>
      </c>
      <c r="AJ213" s="1">
        <v>0</v>
      </c>
      <c r="AK213" s="1">
        <v>0</v>
      </c>
      <c r="AL213" s="1">
        <v>0</v>
      </c>
      <c r="AM213" s="7" t="s">
        <v>7</v>
      </c>
      <c r="AN213" s="1">
        <v>0</v>
      </c>
      <c r="AO213" s="1">
        <v>0</v>
      </c>
      <c r="AP213" s="1">
        <v>0</v>
      </c>
      <c r="AQ213" s="1">
        <v>0</v>
      </c>
      <c r="AR213" s="9">
        <v>0</v>
      </c>
      <c r="AS213" s="9">
        <v>0</v>
      </c>
      <c r="AT213" s="9">
        <v>0</v>
      </c>
      <c r="AU213" s="9">
        <v>0</v>
      </c>
      <c r="AV213" s="9">
        <v>0</v>
      </c>
      <c r="AW213" s="9">
        <v>0</v>
      </c>
      <c r="AX213" s="9">
        <v>0</v>
      </c>
      <c r="AY213" s="9">
        <v>0</v>
      </c>
      <c r="AZ213" s="10">
        <v>1</v>
      </c>
      <c r="BA213" s="10">
        <v>0</v>
      </c>
      <c r="BB213" s="10">
        <v>0</v>
      </c>
      <c r="BC213" s="10">
        <v>1</v>
      </c>
      <c r="BD213" s="10" t="s">
        <v>30</v>
      </c>
      <c r="BE213" s="10">
        <v>-1</v>
      </c>
      <c r="BF213" s="10">
        <v>0</v>
      </c>
      <c r="BG213" s="11" t="s">
        <v>26</v>
      </c>
      <c r="BH213" s="11">
        <v>2</v>
      </c>
      <c r="BI213" s="10">
        <v>2</v>
      </c>
      <c r="BJ213" s="10">
        <v>1</v>
      </c>
      <c r="BK213" s="10">
        <v>1</v>
      </c>
      <c r="BL213" s="10">
        <v>0</v>
      </c>
      <c r="BM213" s="10" t="s">
        <v>38</v>
      </c>
      <c r="BN213" s="10">
        <v>4</v>
      </c>
      <c r="BO213" s="10">
        <v>4</v>
      </c>
      <c r="BP213" s="7" t="s">
        <v>28</v>
      </c>
      <c r="BQ213" s="7" t="s">
        <v>7</v>
      </c>
      <c r="BR213" s="7">
        <v>23.7</v>
      </c>
      <c r="BS213" s="7">
        <v>13</v>
      </c>
      <c r="BT213" s="7">
        <v>148000</v>
      </c>
      <c r="BU213" s="7">
        <v>3700000</v>
      </c>
      <c r="BV213" s="7">
        <v>0</v>
      </c>
      <c r="BW213" s="7">
        <v>46</v>
      </c>
      <c r="BX213" s="7">
        <v>400000</v>
      </c>
      <c r="BY213" s="7">
        <v>42</v>
      </c>
      <c r="BZ213" s="7">
        <v>400000</v>
      </c>
      <c r="CA213" s="7">
        <v>72</v>
      </c>
      <c r="CB213" s="7">
        <v>259</v>
      </c>
      <c r="CC213" s="7">
        <v>14</v>
      </c>
      <c r="CD213" s="7">
        <v>291000</v>
      </c>
      <c r="CE213" s="7">
        <v>9600000</v>
      </c>
      <c r="CF213" s="7">
        <v>825000</v>
      </c>
      <c r="CG213" s="7">
        <v>52</v>
      </c>
      <c r="CH213" s="7">
        <v>6920000</v>
      </c>
      <c r="CI213" s="7">
        <v>45</v>
      </c>
      <c r="CJ213" s="7">
        <v>6100000</v>
      </c>
      <c r="CK213" s="7">
        <v>90</v>
      </c>
      <c r="CL213" s="12" t="s">
        <v>870</v>
      </c>
      <c r="CM213" s="10" t="s">
        <v>866</v>
      </c>
      <c r="CN213">
        <v>3.98</v>
      </c>
      <c r="CO213">
        <f t="shared" si="231"/>
        <v>0.25125628140703515</v>
      </c>
      <c r="CP213" t="str">
        <f t="shared" si="232"/>
        <v>Draw</v>
      </c>
      <c r="CQ213">
        <f t="shared" si="233"/>
        <v>1</v>
      </c>
      <c r="CR213" t="str">
        <f t="shared" si="234"/>
        <v>2023</v>
      </c>
    </row>
    <row r="214" spans="1:96" x14ac:dyDescent="0.3">
      <c r="A214" s="1">
        <v>213</v>
      </c>
      <c r="B214" s="1" t="s">
        <v>0</v>
      </c>
      <c r="C214" s="2" t="s">
        <v>82</v>
      </c>
      <c r="D214" s="3" t="str">
        <f t="shared" si="252"/>
        <v>NK Rogaška-NK Maribor</v>
      </c>
      <c r="E214" s="4" t="s">
        <v>94</v>
      </c>
      <c r="F214" s="5">
        <v>0.6875</v>
      </c>
      <c r="G214" s="6" t="s">
        <v>4</v>
      </c>
      <c r="H214" s="6" t="s">
        <v>16</v>
      </c>
      <c r="I214" s="6" t="s">
        <v>95</v>
      </c>
      <c r="J214" s="1" t="str">
        <f t="shared" si="246"/>
        <v>2:2</v>
      </c>
      <c r="K214" s="1" t="str">
        <f t="shared" si="247"/>
        <v>0:1</v>
      </c>
      <c r="L214" s="1" t="str">
        <f t="shared" si="248"/>
        <v>2</v>
      </c>
      <c r="M214" s="1" t="str">
        <f t="shared" si="249"/>
        <v>2</v>
      </c>
      <c r="N214" s="1">
        <f t="shared" si="229"/>
        <v>4</v>
      </c>
      <c r="O214" s="1">
        <f t="shared" si="230"/>
        <v>0</v>
      </c>
      <c r="P214" s="1" t="str">
        <f t="shared" si="250"/>
        <v>0</v>
      </c>
      <c r="Q214" s="1" t="str">
        <f t="shared" si="251"/>
        <v>1</v>
      </c>
      <c r="R214" s="1">
        <v>4</v>
      </c>
      <c r="S214" s="1">
        <v>0</v>
      </c>
      <c r="T214" s="1">
        <v>0</v>
      </c>
      <c r="U214" s="1">
        <v>4</v>
      </c>
      <c r="V214" s="1" t="s">
        <v>96</v>
      </c>
      <c r="W214" s="1">
        <v>-10</v>
      </c>
      <c r="X214" s="1">
        <v>0</v>
      </c>
      <c r="Y214" s="1" t="s">
        <v>26</v>
      </c>
      <c r="Z214" s="6" t="s">
        <v>97</v>
      </c>
      <c r="AA214" s="1">
        <v>4</v>
      </c>
      <c r="AB214" s="1">
        <v>3</v>
      </c>
      <c r="AC214" s="1">
        <v>1</v>
      </c>
      <c r="AD214" s="1">
        <v>0</v>
      </c>
      <c r="AE214" s="1" t="s">
        <v>98</v>
      </c>
      <c r="AF214" s="1">
        <v>6</v>
      </c>
      <c r="AG214" s="1">
        <v>10</v>
      </c>
      <c r="AH214" s="1" t="s">
        <v>45</v>
      </c>
      <c r="AI214" s="1" t="s">
        <v>26</v>
      </c>
      <c r="AJ214" s="1">
        <v>0</v>
      </c>
      <c r="AK214" s="1">
        <v>0</v>
      </c>
      <c r="AL214" s="1">
        <v>0</v>
      </c>
      <c r="AM214" s="7" t="s">
        <v>7</v>
      </c>
      <c r="AN214" s="1">
        <v>0</v>
      </c>
      <c r="AO214" s="1">
        <v>0</v>
      </c>
      <c r="AP214" s="1">
        <v>0</v>
      </c>
      <c r="AQ214" s="1">
        <v>0</v>
      </c>
      <c r="AR214" s="9">
        <v>0</v>
      </c>
      <c r="AS214" s="9">
        <v>0</v>
      </c>
      <c r="AT214" s="9">
        <v>0</v>
      </c>
      <c r="AU214" s="9">
        <v>0</v>
      </c>
      <c r="AV214" s="9">
        <v>0</v>
      </c>
      <c r="AW214" s="9">
        <v>0</v>
      </c>
      <c r="AX214" s="9">
        <v>0</v>
      </c>
      <c r="AY214" s="9">
        <v>0</v>
      </c>
      <c r="AZ214" s="10">
        <v>1</v>
      </c>
      <c r="BA214" s="10">
        <v>0</v>
      </c>
      <c r="BB214" s="10">
        <v>0</v>
      </c>
      <c r="BC214" s="10">
        <v>1</v>
      </c>
      <c r="BD214" s="10" t="s">
        <v>30</v>
      </c>
      <c r="BE214" s="10">
        <v>-1</v>
      </c>
      <c r="BF214" s="10">
        <v>0</v>
      </c>
      <c r="BG214" s="11" t="s">
        <v>26</v>
      </c>
      <c r="BH214" s="11">
        <v>2</v>
      </c>
      <c r="BI214" s="10">
        <v>2</v>
      </c>
      <c r="BJ214" s="10">
        <v>1</v>
      </c>
      <c r="BK214" s="10">
        <v>1</v>
      </c>
      <c r="BL214" s="10">
        <v>0</v>
      </c>
      <c r="BM214" s="10" t="s">
        <v>38</v>
      </c>
      <c r="BN214" s="10">
        <v>4</v>
      </c>
      <c r="BO214" s="10">
        <v>4</v>
      </c>
      <c r="BP214" s="7" t="s">
        <v>28</v>
      </c>
      <c r="BQ214" s="7" t="s">
        <v>7</v>
      </c>
      <c r="BR214" s="7">
        <v>23.7</v>
      </c>
      <c r="BS214" s="7">
        <v>13</v>
      </c>
      <c r="BT214" s="7">
        <v>148000</v>
      </c>
      <c r="BU214" s="7">
        <v>3700000</v>
      </c>
      <c r="BV214" s="7">
        <v>0</v>
      </c>
      <c r="BW214" s="7">
        <v>46</v>
      </c>
      <c r="BX214" s="7">
        <v>400000</v>
      </c>
      <c r="BY214" s="7">
        <v>42</v>
      </c>
      <c r="BZ214" s="7">
        <v>400000</v>
      </c>
      <c r="CA214" s="7">
        <v>72</v>
      </c>
      <c r="CB214" s="7">
        <v>259</v>
      </c>
      <c r="CC214" s="7">
        <v>14</v>
      </c>
      <c r="CD214" s="7">
        <v>291000</v>
      </c>
      <c r="CE214" s="7">
        <v>9600000</v>
      </c>
      <c r="CF214" s="7">
        <v>825000</v>
      </c>
      <c r="CG214" s="7">
        <v>52</v>
      </c>
      <c r="CH214" s="7">
        <v>6920000</v>
      </c>
      <c r="CI214" s="7">
        <v>45</v>
      </c>
      <c r="CJ214" s="7">
        <v>6100000</v>
      </c>
      <c r="CK214" s="7">
        <v>90</v>
      </c>
      <c r="CL214" s="12" t="s">
        <v>870</v>
      </c>
      <c r="CM214" s="10" t="s">
        <v>867</v>
      </c>
      <c r="CN214">
        <v>3.7</v>
      </c>
      <c r="CO214">
        <f t="shared" si="231"/>
        <v>0.27027027027027023</v>
      </c>
      <c r="CP214" t="str">
        <f t="shared" si="232"/>
        <v>Draw</v>
      </c>
      <c r="CQ214">
        <f t="shared" si="233"/>
        <v>1</v>
      </c>
      <c r="CR214" t="str">
        <f t="shared" si="234"/>
        <v>2023</v>
      </c>
    </row>
    <row r="215" spans="1:96" x14ac:dyDescent="0.3">
      <c r="A215" s="1">
        <v>214</v>
      </c>
      <c r="B215" s="1" t="s">
        <v>0</v>
      </c>
      <c r="C215" s="2" t="s">
        <v>82</v>
      </c>
      <c r="D215" s="3" t="str">
        <f t="shared" ref="D215:D217" si="253">CONCATENATE(G215, "-", H215)</f>
        <v>NK Rogaška-NK Maribor</v>
      </c>
      <c r="E215" s="40" t="s">
        <v>94</v>
      </c>
      <c r="F215" s="5">
        <v>0.6875</v>
      </c>
      <c r="G215" s="6" t="s">
        <v>4</v>
      </c>
      <c r="H215" s="6" t="s">
        <v>16</v>
      </c>
      <c r="I215" s="6" t="s">
        <v>95</v>
      </c>
      <c r="J215" s="1" t="str">
        <f t="shared" si="246"/>
        <v>2:2</v>
      </c>
      <c r="K215" s="1" t="str">
        <f t="shared" si="247"/>
        <v>0:1</v>
      </c>
      <c r="L215" s="1" t="str">
        <f t="shared" si="248"/>
        <v>2</v>
      </c>
      <c r="M215" s="1" t="str">
        <f t="shared" si="249"/>
        <v>2</v>
      </c>
      <c r="N215" s="1">
        <f t="shared" si="229"/>
        <v>4</v>
      </c>
      <c r="O215" s="1">
        <f t="shared" si="230"/>
        <v>0</v>
      </c>
      <c r="P215" s="1" t="str">
        <f t="shared" si="250"/>
        <v>0</v>
      </c>
      <c r="Q215" s="1" t="str">
        <f t="shared" si="251"/>
        <v>1</v>
      </c>
      <c r="R215" s="1">
        <v>4</v>
      </c>
      <c r="S215" s="1">
        <v>0</v>
      </c>
      <c r="T215" s="1">
        <v>0</v>
      </c>
      <c r="U215" s="1">
        <v>4</v>
      </c>
      <c r="V215" s="1" t="s">
        <v>96</v>
      </c>
      <c r="W215" s="1">
        <v>-10</v>
      </c>
      <c r="X215" s="1">
        <v>0</v>
      </c>
      <c r="Y215" s="1" t="s">
        <v>26</v>
      </c>
      <c r="Z215" s="6" t="s">
        <v>97</v>
      </c>
      <c r="AA215" s="1">
        <v>4</v>
      </c>
      <c r="AB215" s="1">
        <v>3</v>
      </c>
      <c r="AC215" s="1">
        <v>1</v>
      </c>
      <c r="AD215" s="1">
        <v>0</v>
      </c>
      <c r="AE215" s="1" t="s">
        <v>98</v>
      </c>
      <c r="AF215" s="1">
        <v>6</v>
      </c>
      <c r="AG215" s="1">
        <v>10</v>
      </c>
      <c r="AH215" s="1" t="s">
        <v>45</v>
      </c>
      <c r="AI215" s="1" t="s">
        <v>26</v>
      </c>
      <c r="AJ215" s="1">
        <v>0</v>
      </c>
      <c r="AK215" s="1">
        <v>0</v>
      </c>
      <c r="AL215" s="1">
        <v>0</v>
      </c>
      <c r="AM215" s="7" t="s">
        <v>7</v>
      </c>
      <c r="AN215" s="1">
        <v>0</v>
      </c>
      <c r="AO215" s="1">
        <v>0</v>
      </c>
      <c r="AP215" s="1">
        <v>0</v>
      </c>
      <c r="AQ215" s="1">
        <v>0</v>
      </c>
      <c r="AR215" s="9">
        <v>0</v>
      </c>
      <c r="AS215" s="9">
        <v>0</v>
      </c>
      <c r="AT215" s="9">
        <v>0</v>
      </c>
      <c r="AU215" s="9">
        <v>0</v>
      </c>
      <c r="AV215" s="9">
        <v>0</v>
      </c>
      <c r="AW215" s="9">
        <v>0</v>
      </c>
      <c r="AX215" s="9">
        <v>0</v>
      </c>
      <c r="AY215" s="9">
        <v>0</v>
      </c>
      <c r="AZ215" s="10">
        <v>1</v>
      </c>
      <c r="BA215" s="10">
        <v>0</v>
      </c>
      <c r="BB215" s="10">
        <v>0</v>
      </c>
      <c r="BC215" s="10">
        <v>1</v>
      </c>
      <c r="BD215" s="10" t="s">
        <v>30</v>
      </c>
      <c r="BE215" s="10">
        <v>-1</v>
      </c>
      <c r="BF215" s="10">
        <v>0</v>
      </c>
      <c r="BG215" s="11" t="s">
        <v>26</v>
      </c>
      <c r="BH215" s="11">
        <v>2</v>
      </c>
      <c r="BI215" s="10">
        <v>2</v>
      </c>
      <c r="BJ215" s="10">
        <v>1</v>
      </c>
      <c r="BK215" s="10">
        <v>1</v>
      </c>
      <c r="BL215" s="10">
        <v>0</v>
      </c>
      <c r="BM215" s="10" t="s">
        <v>38</v>
      </c>
      <c r="BN215" s="10">
        <v>4</v>
      </c>
      <c r="BO215" s="10">
        <v>4</v>
      </c>
      <c r="BP215" s="7" t="s">
        <v>28</v>
      </c>
      <c r="BQ215" s="7" t="s">
        <v>7</v>
      </c>
      <c r="BR215" s="7">
        <v>23.7</v>
      </c>
      <c r="BS215" s="7">
        <v>13</v>
      </c>
      <c r="BT215" s="7">
        <v>148000</v>
      </c>
      <c r="BU215" s="7">
        <v>3700000</v>
      </c>
      <c r="BV215" s="7">
        <v>0</v>
      </c>
      <c r="BW215" s="7">
        <v>46</v>
      </c>
      <c r="BX215" s="7">
        <v>400000</v>
      </c>
      <c r="BY215" s="7">
        <v>42</v>
      </c>
      <c r="BZ215" s="7">
        <v>400000</v>
      </c>
      <c r="CA215" s="7">
        <v>72</v>
      </c>
      <c r="CB215" s="7">
        <v>259</v>
      </c>
      <c r="CC215" s="7">
        <v>14</v>
      </c>
      <c r="CD215" s="7">
        <v>291000</v>
      </c>
      <c r="CE215" s="7">
        <v>9600000</v>
      </c>
      <c r="CF215" s="7">
        <v>825000</v>
      </c>
      <c r="CG215" s="7">
        <v>52</v>
      </c>
      <c r="CH215" s="7">
        <v>6920000</v>
      </c>
      <c r="CI215" s="7">
        <v>45</v>
      </c>
      <c r="CJ215" s="7">
        <v>6100000</v>
      </c>
      <c r="CK215" s="7">
        <v>90</v>
      </c>
      <c r="CL215" s="12" t="s">
        <v>871</v>
      </c>
      <c r="CM215" s="10" t="s">
        <v>861</v>
      </c>
      <c r="CN215">
        <v>1.44</v>
      </c>
      <c r="CO215">
        <f t="shared" si="231"/>
        <v>0.69444444444444442</v>
      </c>
      <c r="CP215" t="str">
        <f t="shared" si="232"/>
        <v>Draw</v>
      </c>
      <c r="CQ215">
        <f t="shared" si="233"/>
        <v>0</v>
      </c>
      <c r="CR215" t="str">
        <f t="shared" si="234"/>
        <v>2023</v>
      </c>
    </row>
    <row r="216" spans="1:96" x14ac:dyDescent="0.3">
      <c r="A216" s="1">
        <v>215</v>
      </c>
      <c r="B216" s="1" t="s">
        <v>0</v>
      </c>
      <c r="C216" s="2" t="s">
        <v>82</v>
      </c>
      <c r="D216" s="3" t="str">
        <f t="shared" si="253"/>
        <v>NK Rogaška-NK Maribor</v>
      </c>
      <c r="E216" s="40" t="s">
        <v>94</v>
      </c>
      <c r="F216" s="5">
        <v>0.6875</v>
      </c>
      <c r="G216" s="6" t="s">
        <v>4</v>
      </c>
      <c r="H216" s="6" t="s">
        <v>16</v>
      </c>
      <c r="I216" s="6" t="s">
        <v>95</v>
      </c>
      <c r="J216" s="1" t="str">
        <f t="shared" si="246"/>
        <v>2:2</v>
      </c>
      <c r="K216" s="1" t="str">
        <f t="shared" si="247"/>
        <v>0:1</v>
      </c>
      <c r="L216" s="1" t="str">
        <f t="shared" si="248"/>
        <v>2</v>
      </c>
      <c r="M216" s="1" t="str">
        <f t="shared" si="249"/>
        <v>2</v>
      </c>
      <c r="N216" s="1">
        <f t="shared" si="229"/>
        <v>4</v>
      </c>
      <c r="O216" s="1">
        <f t="shared" si="230"/>
        <v>0</v>
      </c>
      <c r="P216" s="1" t="str">
        <f t="shared" si="250"/>
        <v>0</v>
      </c>
      <c r="Q216" s="1" t="str">
        <f t="shared" si="251"/>
        <v>1</v>
      </c>
      <c r="R216" s="1">
        <v>4</v>
      </c>
      <c r="S216" s="1">
        <v>0</v>
      </c>
      <c r="T216" s="1">
        <v>0</v>
      </c>
      <c r="U216" s="1">
        <v>4</v>
      </c>
      <c r="V216" s="1" t="s">
        <v>96</v>
      </c>
      <c r="W216" s="1">
        <v>-10</v>
      </c>
      <c r="X216" s="1">
        <v>0</v>
      </c>
      <c r="Y216" s="1" t="s">
        <v>26</v>
      </c>
      <c r="Z216" s="6" t="s">
        <v>97</v>
      </c>
      <c r="AA216" s="1">
        <v>4</v>
      </c>
      <c r="AB216" s="1">
        <v>3</v>
      </c>
      <c r="AC216" s="1">
        <v>1</v>
      </c>
      <c r="AD216" s="1">
        <v>0</v>
      </c>
      <c r="AE216" s="1" t="s">
        <v>98</v>
      </c>
      <c r="AF216" s="1">
        <v>6</v>
      </c>
      <c r="AG216" s="1">
        <v>10</v>
      </c>
      <c r="AH216" s="1" t="s">
        <v>45</v>
      </c>
      <c r="AI216" s="1" t="s">
        <v>26</v>
      </c>
      <c r="AJ216" s="1">
        <v>0</v>
      </c>
      <c r="AK216" s="1">
        <v>0</v>
      </c>
      <c r="AL216" s="1">
        <v>0</v>
      </c>
      <c r="AM216" s="7" t="s">
        <v>7</v>
      </c>
      <c r="AN216" s="1">
        <v>0</v>
      </c>
      <c r="AO216" s="1">
        <v>0</v>
      </c>
      <c r="AP216" s="1">
        <v>0</v>
      </c>
      <c r="AQ216" s="1">
        <v>0</v>
      </c>
      <c r="AR216" s="9">
        <v>0</v>
      </c>
      <c r="AS216" s="9">
        <v>0</v>
      </c>
      <c r="AT216" s="9">
        <v>0</v>
      </c>
      <c r="AU216" s="9">
        <v>0</v>
      </c>
      <c r="AV216" s="9">
        <v>0</v>
      </c>
      <c r="AW216" s="9">
        <v>0</v>
      </c>
      <c r="AX216" s="9">
        <v>0</v>
      </c>
      <c r="AY216" s="9">
        <v>0</v>
      </c>
      <c r="AZ216" s="10">
        <v>1</v>
      </c>
      <c r="BA216" s="10">
        <v>0</v>
      </c>
      <c r="BB216" s="10">
        <v>0</v>
      </c>
      <c r="BC216" s="10">
        <v>1</v>
      </c>
      <c r="BD216" s="10" t="s">
        <v>30</v>
      </c>
      <c r="BE216" s="10">
        <v>-1</v>
      </c>
      <c r="BF216" s="10">
        <v>0</v>
      </c>
      <c r="BG216" s="11" t="s">
        <v>26</v>
      </c>
      <c r="BH216" s="11">
        <v>2</v>
      </c>
      <c r="BI216" s="10">
        <v>2</v>
      </c>
      <c r="BJ216" s="10">
        <v>1</v>
      </c>
      <c r="BK216" s="10">
        <v>1</v>
      </c>
      <c r="BL216" s="10">
        <v>0</v>
      </c>
      <c r="BM216" s="10" t="s">
        <v>38</v>
      </c>
      <c r="BN216" s="10">
        <v>4</v>
      </c>
      <c r="BO216" s="10">
        <v>4</v>
      </c>
      <c r="BP216" s="7" t="s">
        <v>28</v>
      </c>
      <c r="BQ216" s="7" t="s">
        <v>7</v>
      </c>
      <c r="BR216" s="7">
        <v>23.7</v>
      </c>
      <c r="BS216" s="7">
        <v>13</v>
      </c>
      <c r="BT216" s="7">
        <v>148000</v>
      </c>
      <c r="BU216" s="7">
        <v>3700000</v>
      </c>
      <c r="BV216" s="7">
        <v>0</v>
      </c>
      <c r="BW216" s="7">
        <v>46</v>
      </c>
      <c r="BX216" s="7">
        <v>400000</v>
      </c>
      <c r="BY216" s="7">
        <v>42</v>
      </c>
      <c r="BZ216" s="7">
        <v>400000</v>
      </c>
      <c r="CA216" s="7">
        <v>72</v>
      </c>
      <c r="CB216" s="7">
        <v>259</v>
      </c>
      <c r="CC216" s="7">
        <v>14</v>
      </c>
      <c r="CD216" s="7">
        <v>291000</v>
      </c>
      <c r="CE216" s="7">
        <v>9600000</v>
      </c>
      <c r="CF216" s="7">
        <v>825000</v>
      </c>
      <c r="CG216" s="7">
        <v>52</v>
      </c>
      <c r="CH216" s="7">
        <v>6920000</v>
      </c>
      <c r="CI216" s="7">
        <v>45</v>
      </c>
      <c r="CJ216" s="7">
        <v>6100000</v>
      </c>
      <c r="CK216" s="7">
        <v>90</v>
      </c>
      <c r="CL216" s="12" t="s">
        <v>871</v>
      </c>
      <c r="CM216" s="10" t="s">
        <v>866</v>
      </c>
      <c r="CN216">
        <v>1.54</v>
      </c>
      <c r="CO216">
        <f t="shared" si="231"/>
        <v>0.64935064935064934</v>
      </c>
      <c r="CP216" t="str">
        <f t="shared" si="232"/>
        <v>Draw</v>
      </c>
      <c r="CQ216">
        <f t="shared" si="233"/>
        <v>0</v>
      </c>
      <c r="CR216" t="str">
        <f t="shared" si="234"/>
        <v>2023</v>
      </c>
    </row>
    <row r="217" spans="1:96" x14ac:dyDescent="0.3">
      <c r="A217" s="1">
        <v>216</v>
      </c>
      <c r="B217" s="1" t="s">
        <v>0</v>
      </c>
      <c r="C217" s="2" t="s">
        <v>82</v>
      </c>
      <c r="D217" s="3" t="str">
        <f t="shared" si="253"/>
        <v>NK Rogaška-NK Maribor</v>
      </c>
      <c r="E217" s="40" t="s">
        <v>94</v>
      </c>
      <c r="F217" s="5">
        <v>0.6875</v>
      </c>
      <c r="G217" s="6" t="s">
        <v>4</v>
      </c>
      <c r="H217" s="6" t="s">
        <v>16</v>
      </c>
      <c r="I217" s="6" t="s">
        <v>95</v>
      </c>
      <c r="J217" s="1" t="str">
        <f t="shared" si="246"/>
        <v>2:2</v>
      </c>
      <c r="K217" s="1" t="str">
        <f t="shared" si="247"/>
        <v>0:1</v>
      </c>
      <c r="L217" s="1" t="str">
        <f t="shared" si="248"/>
        <v>2</v>
      </c>
      <c r="M217" s="1" t="str">
        <f t="shared" si="249"/>
        <v>2</v>
      </c>
      <c r="N217" s="1">
        <f t="shared" si="229"/>
        <v>4</v>
      </c>
      <c r="O217" s="1">
        <f t="shared" si="230"/>
        <v>0</v>
      </c>
      <c r="P217" s="1" t="str">
        <f t="shared" si="250"/>
        <v>0</v>
      </c>
      <c r="Q217" s="1" t="str">
        <f t="shared" si="251"/>
        <v>1</v>
      </c>
      <c r="R217" s="1">
        <v>4</v>
      </c>
      <c r="S217" s="1">
        <v>0</v>
      </c>
      <c r="T217" s="1">
        <v>0</v>
      </c>
      <c r="U217" s="1">
        <v>4</v>
      </c>
      <c r="V217" s="1" t="s">
        <v>96</v>
      </c>
      <c r="W217" s="1">
        <v>-10</v>
      </c>
      <c r="X217" s="1">
        <v>0</v>
      </c>
      <c r="Y217" s="1" t="s">
        <v>26</v>
      </c>
      <c r="Z217" s="6" t="s">
        <v>97</v>
      </c>
      <c r="AA217" s="1">
        <v>4</v>
      </c>
      <c r="AB217" s="1">
        <v>3</v>
      </c>
      <c r="AC217" s="1">
        <v>1</v>
      </c>
      <c r="AD217" s="1">
        <v>0</v>
      </c>
      <c r="AE217" s="1" t="s">
        <v>98</v>
      </c>
      <c r="AF217" s="1">
        <v>6</v>
      </c>
      <c r="AG217" s="1">
        <v>10</v>
      </c>
      <c r="AH217" s="1" t="s">
        <v>45</v>
      </c>
      <c r="AI217" s="1" t="s">
        <v>26</v>
      </c>
      <c r="AJ217" s="1">
        <v>0</v>
      </c>
      <c r="AK217" s="1">
        <v>0</v>
      </c>
      <c r="AL217" s="1">
        <v>0</v>
      </c>
      <c r="AM217" s="7" t="s">
        <v>7</v>
      </c>
      <c r="AN217" s="1">
        <v>0</v>
      </c>
      <c r="AO217" s="1">
        <v>0</v>
      </c>
      <c r="AP217" s="1">
        <v>0</v>
      </c>
      <c r="AQ217" s="1">
        <v>0</v>
      </c>
      <c r="AR217" s="9">
        <v>0</v>
      </c>
      <c r="AS217" s="9">
        <v>0</v>
      </c>
      <c r="AT217" s="9">
        <v>0</v>
      </c>
      <c r="AU217" s="9">
        <v>0</v>
      </c>
      <c r="AV217" s="9">
        <v>0</v>
      </c>
      <c r="AW217" s="9">
        <v>0</v>
      </c>
      <c r="AX217" s="9">
        <v>0</v>
      </c>
      <c r="AY217" s="9">
        <v>0</v>
      </c>
      <c r="AZ217" s="10">
        <v>1</v>
      </c>
      <c r="BA217" s="10">
        <v>0</v>
      </c>
      <c r="BB217" s="10">
        <v>0</v>
      </c>
      <c r="BC217" s="10">
        <v>1</v>
      </c>
      <c r="BD217" s="10" t="s">
        <v>30</v>
      </c>
      <c r="BE217" s="10">
        <v>-1</v>
      </c>
      <c r="BF217" s="10">
        <v>0</v>
      </c>
      <c r="BG217" s="11" t="s">
        <v>26</v>
      </c>
      <c r="BH217" s="11">
        <v>2</v>
      </c>
      <c r="BI217" s="10">
        <v>2</v>
      </c>
      <c r="BJ217" s="10">
        <v>1</v>
      </c>
      <c r="BK217" s="10">
        <v>1</v>
      </c>
      <c r="BL217" s="10">
        <v>0</v>
      </c>
      <c r="BM217" s="10" t="s">
        <v>38</v>
      </c>
      <c r="BN217" s="10">
        <v>4</v>
      </c>
      <c r="BO217" s="10">
        <v>4</v>
      </c>
      <c r="BP217" s="7" t="s">
        <v>28</v>
      </c>
      <c r="BQ217" s="7" t="s">
        <v>7</v>
      </c>
      <c r="BR217" s="7">
        <v>23.7</v>
      </c>
      <c r="BS217" s="7">
        <v>13</v>
      </c>
      <c r="BT217" s="7">
        <v>148000</v>
      </c>
      <c r="BU217" s="7">
        <v>3700000</v>
      </c>
      <c r="BV217" s="7">
        <v>0</v>
      </c>
      <c r="BW217" s="7">
        <v>46</v>
      </c>
      <c r="BX217" s="7">
        <v>400000</v>
      </c>
      <c r="BY217" s="7">
        <v>42</v>
      </c>
      <c r="BZ217" s="7">
        <v>400000</v>
      </c>
      <c r="CA217" s="7">
        <v>72</v>
      </c>
      <c r="CB217" s="7">
        <v>259</v>
      </c>
      <c r="CC217" s="7">
        <v>14</v>
      </c>
      <c r="CD217" s="7">
        <v>291000</v>
      </c>
      <c r="CE217" s="7">
        <v>9600000</v>
      </c>
      <c r="CF217" s="7">
        <v>825000</v>
      </c>
      <c r="CG217" s="7">
        <v>52</v>
      </c>
      <c r="CH217" s="7">
        <v>6920000</v>
      </c>
      <c r="CI217" s="7">
        <v>45</v>
      </c>
      <c r="CJ217" s="7">
        <v>6100000</v>
      </c>
      <c r="CK217" s="7">
        <v>90</v>
      </c>
      <c r="CL217" s="12" t="s">
        <v>871</v>
      </c>
      <c r="CM217" s="10" t="s">
        <v>867</v>
      </c>
      <c r="CN217">
        <v>1.47</v>
      </c>
      <c r="CO217">
        <f t="shared" si="231"/>
        <v>0.68027210884353739</v>
      </c>
      <c r="CP217" t="str">
        <f t="shared" si="232"/>
        <v>Draw</v>
      </c>
      <c r="CQ217">
        <f t="shared" si="233"/>
        <v>0</v>
      </c>
      <c r="CR217" t="str">
        <f t="shared" si="234"/>
        <v>2023</v>
      </c>
    </row>
    <row r="218" spans="1:96" x14ac:dyDescent="0.3">
      <c r="A218" s="1">
        <v>217</v>
      </c>
      <c r="B218" s="1" t="s">
        <v>0</v>
      </c>
      <c r="C218" s="14" t="s">
        <v>82</v>
      </c>
      <c r="D218" s="3" t="str">
        <f t="shared" si="0"/>
        <v>NK Domžale-NK Celje</v>
      </c>
      <c r="E218" s="4" t="s">
        <v>94</v>
      </c>
      <c r="F218" s="5">
        <v>0.80208333333333337</v>
      </c>
      <c r="G218" s="6" t="s">
        <v>9</v>
      </c>
      <c r="H218" s="6" t="s">
        <v>19</v>
      </c>
      <c r="I218" s="6" t="s">
        <v>99</v>
      </c>
      <c r="J218" s="1" t="str">
        <f t="shared" si="1"/>
        <v>1:2</v>
      </c>
      <c r="K218" s="1" t="str">
        <f t="shared" si="2"/>
        <v>0:1</v>
      </c>
      <c r="L218" s="1" t="str">
        <f t="shared" si="3"/>
        <v>1</v>
      </c>
      <c r="M218" s="1" t="str">
        <f t="shared" si="4"/>
        <v>2</v>
      </c>
      <c r="N218" s="1">
        <f t="shared" si="229"/>
        <v>3</v>
      </c>
      <c r="O218" s="1">
        <f t="shared" si="230"/>
        <v>-1</v>
      </c>
      <c r="P218" s="1" t="str">
        <f t="shared" si="5"/>
        <v>0</v>
      </c>
      <c r="Q218" s="1" t="str">
        <f t="shared" si="6"/>
        <v>1</v>
      </c>
      <c r="R218" s="1">
        <v>4</v>
      </c>
      <c r="S218" s="1">
        <v>2</v>
      </c>
      <c r="T218" s="1">
        <v>1</v>
      </c>
      <c r="U218" s="1">
        <v>1</v>
      </c>
      <c r="V218" s="1" t="s">
        <v>100</v>
      </c>
      <c r="W218" s="1">
        <v>1</v>
      </c>
      <c r="X218" s="1">
        <v>7</v>
      </c>
      <c r="Y218" s="1" t="s">
        <v>45</v>
      </c>
      <c r="Z218" s="6" t="s">
        <v>51</v>
      </c>
      <c r="AA218" s="1">
        <v>4</v>
      </c>
      <c r="AB218" s="1">
        <v>3</v>
      </c>
      <c r="AC218" s="1">
        <v>1</v>
      </c>
      <c r="AD218" s="1">
        <v>0</v>
      </c>
      <c r="AE218" s="1" t="s">
        <v>101</v>
      </c>
      <c r="AF218" s="1">
        <v>9</v>
      </c>
      <c r="AG218" s="1">
        <v>10</v>
      </c>
      <c r="AH218" s="1" t="s">
        <v>97</v>
      </c>
      <c r="AI218" s="1" t="s">
        <v>25</v>
      </c>
      <c r="AJ218" s="1">
        <v>0</v>
      </c>
      <c r="AK218" s="1">
        <v>0</v>
      </c>
      <c r="AL218" s="1">
        <v>0</v>
      </c>
      <c r="AM218" s="7" t="s">
        <v>7</v>
      </c>
      <c r="AN218" s="1">
        <v>0</v>
      </c>
      <c r="AO218" s="1">
        <v>0</v>
      </c>
      <c r="AP218" s="1">
        <v>0</v>
      </c>
      <c r="AQ218" s="1">
        <v>0</v>
      </c>
      <c r="AR218" s="15">
        <v>0</v>
      </c>
      <c r="AS218" s="15">
        <v>0</v>
      </c>
      <c r="AT218" s="15">
        <v>0</v>
      </c>
      <c r="AU218" s="15">
        <v>0</v>
      </c>
      <c r="AV218" s="15">
        <v>0</v>
      </c>
      <c r="AW218" s="15">
        <v>0</v>
      </c>
      <c r="AX218" s="9">
        <v>0</v>
      </c>
      <c r="AY218" s="9">
        <v>0</v>
      </c>
      <c r="AZ218" s="10">
        <v>1</v>
      </c>
      <c r="BA218" s="10">
        <v>0</v>
      </c>
      <c r="BB218" s="10">
        <v>1</v>
      </c>
      <c r="BC218" s="10">
        <v>0</v>
      </c>
      <c r="BD218" s="10" t="s">
        <v>74</v>
      </c>
      <c r="BE218" s="10">
        <v>0</v>
      </c>
      <c r="BF218" s="10">
        <v>1</v>
      </c>
      <c r="BG218" s="11" t="s">
        <v>26</v>
      </c>
      <c r="BH218" s="11">
        <v>1</v>
      </c>
      <c r="BI218" s="10">
        <v>2</v>
      </c>
      <c r="BJ218" s="10">
        <v>1</v>
      </c>
      <c r="BK218" s="10">
        <v>1</v>
      </c>
      <c r="BL218" s="10">
        <v>0</v>
      </c>
      <c r="BM218" s="10" t="s">
        <v>102</v>
      </c>
      <c r="BN218" s="10">
        <v>2</v>
      </c>
      <c r="BO218" s="10">
        <v>4</v>
      </c>
      <c r="BP218" s="7" t="s">
        <v>28</v>
      </c>
      <c r="BQ218" s="7" t="s">
        <v>25</v>
      </c>
      <c r="BR218" s="7">
        <v>23.5</v>
      </c>
      <c r="BS218" s="7">
        <v>9</v>
      </c>
      <c r="BT218" s="7">
        <v>235000</v>
      </c>
      <c r="BU218" s="7">
        <v>5650000</v>
      </c>
      <c r="BV218" s="7">
        <v>0</v>
      </c>
      <c r="BW218" s="7">
        <v>53</v>
      </c>
      <c r="BX218" s="7">
        <v>1430000</v>
      </c>
      <c r="BY218" s="7">
        <v>54</v>
      </c>
      <c r="BZ218" s="7">
        <v>1430000</v>
      </c>
      <c r="CA218" s="7">
        <v>100</v>
      </c>
      <c r="CB218" s="7">
        <v>264</v>
      </c>
      <c r="CC218" s="7">
        <v>10</v>
      </c>
      <c r="CD218" s="7">
        <v>371000</v>
      </c>
      <c r="CE218" s="7">
        <v>10400000</v>
      </c>
      <c r="CF218" s="7">
        <v>650000</v>
      </c>
      <c r="CG218" s="7">
        <v>53</v>
      </c>
      <c r="CH218" s="7">
        <v>2650000</v>
      </c>
      <c r="CI218" s="7">
        <v>58</v>
      </c>
      <c r="CJ218" s="7">
        <v>2000000</v>
      </c>
      <c r="CK218" s="7">
        <v>76</v>
      </c>
      <c r="CL218" s="12" t="s">
        <v>868</v>
      </c>
      <c r="CM218" s="10" t="s">
        <v>861</v>
      </c>
      <c r="CN218">
        <v>3.51</v>
      </c>
      <c r="CO218">
        <f t="shared" si="231"/>
        <v>0.28490028490028491</v>
      </c>
      <c r="CP218" t="str">
        <f t="shared" si="232"/>
        <v>Away Win</v>
      </c>
      <c r="CQ218">
        <f t="shared" si="233"/>
        <v>0</v>
      </c>
      <c r="CR218" t="str">
        <f t="shared" si="234"/>
        <v>2023</v>
      </c>
    </row>
    <row r="219" spans="1:96" x14ac:dyDescent="0.3">
      <c r="A219" s="1">
        <v>218</v>
      </c>
      <c r="B219" s="1" t="s">
        <v>0</v>
      </c>
      <c r="C219" s="14" t="s">
        <v>82</v>
      </c>
      <c r="D219" s="3" t="str">
        <f t="shared" ref="D219:D220" si="254">CONCATENATE(G219, "-", H219)</f>
        <v>NK Domžale-NK Celje</v>
      </c>
      <c r="E219" s="4" t="s">
        <v>94</v>
      </c>
      <c r="F219" s="5">
        <v>0.80208333333333337</v>
      </c>
      <c r="G219" s="6" t="s">
        <v>9</v>
      </c>
      <c r="H219" s="6" t="s">
        <v>19</v>
      </c>
      <c r="I219" s="6" t="s">
        <v>99</v>
      </c>
      <c r="J219" s="1" t="str">
        <f t="shared" ref="J219:J226" si="255">LEFT(I219, FIND(" (", I219) - 1)</f>
        <v>1:2</v>
      </c>
      <c r="K219" s="1" t="str">
        <f t="shared" ref="K219:K226" si="256">MID(I219, FIND("(", I219) + 1, FIND(")", I219) - FIND("(", I219) - 1)</f>
        <v>0:1</v>
      </c>
      <c r="L219" s="1" t="str">
        <f t="shared" ref="L219:L226" si="257">LEFT(J219, FIND(":", J219) - 1)</f>
        <v>1</v>
      </c>
      <c r="M219" s="1" t="str">
        <f t="shared" ref="M219:M226" si="258">RIGHT(J219, LEN(J219) - FIND(":", J219))</f>
        <v>2</v>
      </c>
      <c r="N219" s="1">
        <f t="shared" si="229"/>
        <v>3</v>
      </c>
      <c r="O219" s="1">
        <f t="shared" si="230"/>
        <v>-1</v>
      </c>
      <c r="P219" s="1" t="str">
        <f t="shared" ref="P219:P226" si="259">LEFT(K219, FIND(":", K219) - 1)</f>
        <v>0</v>
      </c>
      <c r="Q219" s="1" t="str">
        <f t="shared" ref="Q219:Q226" si="260">RIGHT(K219, LEN(K219) - FIND(":", K219))</f>
        <v>1</v>
      </c>
      <c r="R219" s="1">
        <v>4</v>
      </c>
      <c r="S219" s="1">
        <v>2</v>
      </c>
      <c r="T219" s="1">
        <v>1</v>
      </c>
      <c r="U219" s="1">
        <v>1</v>
      </c>
      <c r="V219" s="1" t="s">
        <v>100</v>
      </c>
      <c r="W219" s="1">
        <v>1</v>
      </c>
      <c r="X219" s="1">
        <v>7</v>
      </c>
      <c r="Y219" s="1" t="s">
        <v>45</v>
      </c>
      <c r="Z219" s="6" t="s">
        <v>51</v>
      </c>
      <c r="AA219" s="1">
        <v>4</v>
      </c>
      <c r="AB219" s="1">
        <v>3</v>
      </c>
      <c r="AC219" s="1">
        <v>1</v>
      </c>
      <c r="AD219" s="1">
        <v>0</v>
      </c>
      <c r="AE219" s="1" t="s">
        <v>101</v>
      </c>
      <c r="AF219" s="1">
        <v>9</v>
      </c>
      <c r="AG219" s="1">
        <v>10</v>
      </c>
      <c r="AH219" s="1" t="s">
        <v>97</v>
      </c>
      <c r="AI219" s="1" t="s">
        <v>25</v>
      </c>
      <c r="AJ219" s="1">
        <v>0</v>
      </c>
      <c r="AK219" s="1">
        <v>0</v>
      </c>
      <c r="AL219" s="1">
        <v>0</v>
      </c>
      <c r="AM219" s="7" t="s">
        <v>7</v>
      </c>
      <c r="AN219" s="1">
        <v>0</v>
      </c>
      <c r="AO219" s="1">
        <v>0</v>
      </c>
      <c r="AP219" s="1">
        <v>0</v>
      </c>
      <c r="AQ219" s="1">
        <v>0</v>
      </c>
      <c r="AR219" s="15">
        <v>0</v>
      </c>
      <c r="AS219" s="15">
        <v>0</v>
      </c>
      <c r="AT219" s="15">
        <v>0</v>
      </c>
      <c r="AU219" s="15">
        <v>0</v>
      </c>
      <c r="AV219" s="15">
        <v>0</v>
      </c>
      <c r="AW219" s="15">
        <v>0</v>
      </c>
      <c r="AX219" s="9">
        <v>0</v>
      </c>
      <c r="AY219" s="9">
        <v>0</v>
      </c>
      <c r="AZ219" s="10">
        <v>1</v>
      </c>
      <c r="BA219" s="10">
        <v>0</v>
      </c>
      <c r="BB219" s="10">
        <v>1</v>
      </c>
      <c r="BC219" s="10">
        <v>0</v>
      </c>
      <c r="BD219" s="10" t="s">
        <v>74</v>
      </c>
      <c r="BE219" s="10">
        <v>0</v>
      </c>
      <c r="BF219" s="10">
        <v>1</v>
      </c>
      <c r="BG219" s="11" t="s">
        <v>26</v>
      </c>
      <c r="BH219" s="11">
        <v>1</v>
      </c>
      <c r="BI219" s="10">
        <v>2</v>
      </c>
      <c r="BJ219" s="10">
        <v>1</v>
      </c>
      <c r="BK219" s="10">
        <v>1</v>
      </c>
      <c r="BL219" s="10">
        <v>0</v>
      </c>
      <c r="BM219" s="10" t="s">
        <v>102</v>
      </c>
      <c r="BN219" s="10">
        <v>2</v>
      </c>
      <c r="BO219" s="10">
        <v>4</v>
      </c>
      <c r="BP219" s="7" t="s">
        <v>28</v>
      </c>
      <c r="BQ219" s="7" t="s">
        <v>25</v>
      </c>
      <c r="BR219" s="7">
        <v>23.5</v>
      </c>
      <c r="BS219" s="7">
        <v>9</v>
      </c>
      <c r="BT219" s="7">
        <v>235000</v>
      </c>
      <c r="BU219" s="7">
        <v>5650000</v>
      </c>
      <c r="BV219" s="7">
        <v>0</v>
      </c>
      <c r="BW219" s="7">
        <v>53</v>
      </c>
      <c r="BX219" s="7">
        <v>1430000</v>
      </c>
      <c r="BY219" s="7">
        <v>54</v>
      </c>
      <c r="BZ219" s="7">
        <v>1430000</v>
      </c>
      <c r="CA219" s="7">
        <v>100</v>
      </c>
      <c r="CB219" s="7">
        <v>264</v>
      </c>
      <c r="CC219" s="7">
        <v>10</v>
      </c>
      <c r="CD219" s="7">
        <v>371000</v>
      </c>
      <c r="CE219" s="7">
        <v>10400000</v>
      </c>
      <c r="CF219" s="7">
        <v>650000</v>
      </c>
      <c r="CG219" s="7">
        <v>53</v>
      </c>
      <c r="CH219" s="7">
        <v>2650000</v>
      </c>
      <c r="CI219" s="7">
        <v>58</v>
      </c>
      <c r="CJ219" s="7">
        <v>2000000</v>
      </c>
      <c r="CK219" s="7">
        <v>76</v>
      </c>
      <c r="CL219" s="12" t="s">
        <v>868</v>
      </c>
      <c r="CM219" s="10" t="s">
        <v>866</v>
      </c>
      <c r="CN219">
        <v>3</v>
      </c>
      <c r="CO219">
        <f t="shared" si="231"/>
        <v>0.33333333333333331</v>
      </c>
      <c r="CP219" t="str">
        <f t="shared" si="232"/>
        <v>Away Win</v>
      </c>
      <c r="CQ219">
        <f t="shared" si="233"/>
        <v>0</v>
      </c>
      <c r="CR219" t="str">
        <f t="shared" si="234"/>
        <v>2023</v>
      </c>
    </row>
    <row r="220" spans="1:96" x14ac:dyDescent="0.3">
      <c r="A220" s="1">
        <v>219</v>
      </c>
      <c r="B220" s="1" t="s">
        <v>0</v>
      </c>
      <c r="C220" s="14" t="s">
        <v>82</v>
      </c>
      <c r="D220" s="3" t="str">
        <f t="shared" si="254"/>
        <v>NK Domžale-NK Celje</v>
      </c>
      <c r="E220" s="4" t="s">
        <v>94</v>
      </c>
      <c r="F220" s="5">
        <v>0.80208333333333337</v>
      </c>
      <c r="G220" s="6" t="s">
        <v>9</v>
      </c>
      <c r="H220" s="6" t="s">
        <v>19</v>
      </c>
      <c r="I220" s="6" t="s">
        <v>99</v>
      </c>
      <c r="J220" s="1" t="str">
        <f t="shared" si="255"/>
        <v>1:2</v>
      </c>
      <c r="K220" s="1" t="str">
        <f t="shared" si="256"/>
        <v>0:1</v>
      </c>
      <c r="L220" s="1" t="str">
        <f t="shared" si="257"/>
        <v>1</v>
      </c>
      <c r="M220" s="1" t="str">
        <f t="shared" si="258"/>
        <v>2</v>
      </c>
      <c r="N220" s="1">
        <f t="shared" si="229"/>
        <v>3</v>
      </c>
      <c r="O220" s="1">
        <f t="shared" si="230"/>
        <v>-1</v>
      </c>
      <c r="P220" s="1" t="str">
        <f t="shared" si="259"/>
        <v>0</v>
      </c>
      <c r="Q220" s="1" t="str">
        <f t="shared" si="260"/>
        <v>1</v>
      </c>
      <c r="R220" s="1">
        <v>4</v>
      </c>
      <c r="S220" s="1">
        <v>2</v>
      </c>
      <c r="T220" s="1">
        <v>1</v>
      </c>
      <c r="U220" s="1">
        <v>1</v>
      </c>
      <c r="V220" s="1" t="s">
        <v>100</v>
      </c>
      <c r="W220" s="1">
        <v>1</v>
      </c>
      <c r="X220" s="1">
        <v>7</v>
      </c>
      <c r="Y220" s="1" t="s">
        <v>45</v>
      </c>
      <c r="Z220" s="6" t="s">
        <v>51</v>
      </c>
      <c r="AA220" s="1">
        <v>4</v>
      </c>
      <c r="AB220" s="1">
        <v>3</v>
      </c>
      <c r="AC220" s="1">
        <v>1</v>
      </c>
      <c r="AD220" s="1">
        <v>0</v>
      </c>
      <c r="AE220" s="1" t="s">
        <v>101</v>
      </c>
      <c r="AF220" s="1">
        <v>9</v>
      </c>
      <c r="AG220" s="1">
        <v>10</v>
      </c>
      <c r="AH220" s="1" t="s">
        <v>97</v>
      </c>
      <c r="AI220" s="1" t="s">
        <v>25</v>
      </c>
      <c r="AJ220" s="1">
        <v>0</v>
      </c>
      <c r="AK220" s="1">
        <v>0</v>
      </c>
      <c r="AL220" s="1">
        <v>0</v>
      </c>
      <c r="AM220" s="7" t="s">
        <v>7</v>
      </c>
      <c r="AN220" s="1">
        <v>0</v>
      </c>
      <c r="AO220" s="1">
        <v>0</v>
      </c>
      <c r="AP220" s="1">
        <v>0</v>
      </c>
      <c r="AQ220" s="1">
        <v>0</v>
      </c>
      <c r="AR220" s="15">
        <v>0</v>
      </c>
      <c r="AS220" s="15">
        <v>0</v>
      </c>
      <c r="AT220" s="15">
        <v>0</v>
      </c>
      <c r="AU220" s="15">
        <v>0</v>
      </c>
      <c r="AV220" s="15">
        <v>0</v>
      </c>
      <c r="AW220" s="15">
        <v>0</v>
      </c>
      <c r="AX220" s="9">
        <v>0</v>
      </c>
      <c r="AY220" s="9">
        <v>0</v>
      </c>
      <c r="AZ220" s="10">
        <v>1</v>
      </c>
      <c r="BA220" s="10">
        <v>0</v>
      </c>
      <c r="BB220" s="10">
        <v>1</v>
      </c>
      <c r="BC220" s="10">
        <v>0</v>
      </c>
      <c r="BD220" s="10" t="s">
        <v>74</v>
      </c>
      <c r="BE220" s="10">
        <v>0</v>
      </c>
      <c r="BF220" s="10">
        <v>1</v>
      </c>
      <c r="BG220" s="11" t="s">
        <v>26</v>
      </c>
      <c r="BH220" s="11">
        <v>1</v>
      </c>
      <c r="BI220" s="10">
        <v>2</v>
      </c>
      <c r="BJ220" s="10">
        <v>1</v>
      </c>
      <c r="BK220" s="10">
        <v>1</v>
      </c>
      <c r="BL220" s="10">
        <v>0</v>
      </c>
      <c r="BM220" s="10" t="s">
        <v>102</v>
      </c>
      <c r="BN220" s="10">
        <v>2</v>
      </c>
      <c r="BO220" s="10">
        <v>4</v>
      </c>
      <c r="BP220" s="7" t="s">
        <v>28</v>
      </c>
      <c r="BQ220" s="7" t="s">
        <v>25</v>
      </c>
      <c r="BR220" s="7">
        <v>23.5</v>
      </c>
      <c r="BS220" s="7">
        <v>9</v>
      </c>
      <c r="BT220" s="7">
        <v>235000</v>
      </c>
      <c r="BU220" s="7">
        <v>5650000</v>
      </c>
      <c r="BV220" s="7">
        <v>0</v>
      </c>
      <c r="BW220" s="7">
        <v>53</v>
      </c>
      <c r="BX220" s="7">
        <v>1430000</v>
      </c>
      <c r="BY220" s="7">
        <v>54</v>
      </c>
      <c r="BZ220" s="7">
        <v>1430000</v>
      </c>
      <c r="CA220" s="7">
        <v>100</v>
      </c>
      <c r="CB220" s="7">
        <v>264</v>
      </c>
      <c r="CC220" s="7">
        <v>10</v>
      </c>
      <c r="CD220" s="7">
        <v>371000</v>
      </c>
      <c r="CE220" s="7">
        <v>10400000</v>
      </c>
      <c r="CF220" s="7">
        <v>650000</v>
      </c>
      <c r="CG220" s="7">
        <v>53</v>
      </c>
      <c r="CH220" s="7">
        <v>2650000</v>
      </c>
      <c r="CI220" s="7">
        <v>58</v>
      </c>
      <c r="CJ220" s="7">
        <v>2000000</v>
      </c>
      <c r="CK220" s="7">
        <v>76</v>
      </c>
      <c r="CL220" s="12" t="s">
        <v>868</v>
      </c>
      <c r="CM220" s="10" t="s">
        <v>867</v>
      </c>
      <c r="CN220">
        <v>2.75</v>
      </c>
      <c r="CO220">
        <f t="shared" si="231"/>
        <v>0.36363636363636365</v>
      </c>
      <c r="CP220" t="str">
        <f t="shared" si="232"/>
        <v>Away Win</v>
      </c>
      <c r="CQ220">
        <f t="shared" si="233"/>
        <v>0</v>
      </c>
      <c r="CR220" t="str">
        <f t="shared" si="234"/>
        <v>2023</v>
      </c>
    </row>
    <row r="221" spans="1:96" x14ac:dyDescent="0.3">
      <c r="A221" s="1">
        <v>220</v>
      </c>
      <c r="B221" s="1" t="s">
        <v>0</v>
      </c>
      <c r="C221" s="14" t="s">
        <v>82</v>
      </c>
      <c r="D221" s="3" t="str">
        <f t="shared" ref="D221:D223" si="261">CONCATENATE(G221,"-", H221)</f>
        <v>NK Domžale-NK Celje</v>
      </c>
      <c r="E221" s="4" t="s">
        <v>94</v>
      </c>
      <c r="F221" s="5">
        <v>0.80208333333333337</v>
      </c>
      <c r="G221" s="6" t="s">
        <v>9</v>
      </c>
      <c r="H221" s="6" t="s">
        <v>19</v>
      </c>
      <c r="I221" s="6" t="s">
        <v>99</v>
      </c>
      <c r="J221" s="1" t="str">
        <f t="shared" si="255"/>
        <v>1:2</v>
      </c>
      <c r="K221" s="1" t="str">
        <f t="shared" si="256"/>
        <v>0:1</v>
      </c>
      <c r="L221" s="1" t="str">
        <f t="shared" si="257"/>
        <v>1</v>
      </c>
      <c r="M221" s="1" t="str">
        <f t="shared" si="258"/>
        <v>2</v>
      </c>
      <c r="N221" s="1">
        <f t="shared" si="229"/>
        <v>3</v>
      </c>
      <c r="O221" s="1">
        <f t="shared" si="230"/>
        <v>-1</v>
      </c>
      <c r="P221" s="1" t="str">
        <f t="shared" si="259"/>
        <v>0</v>
      </c>
      <c r="Q221" s="1" t="str">
        <f t="shared" si="260"/>
        <v>1</v>
      </c>
      <c r="R221" s="1">
        <v>4</v>
      </c>
      <c r="S221" s="1">
        <v>2</v>
      </c>
      <c r="T221" s="1">
        <v>1</v>
      </c>
      <c r="U221" s="1">
        <v>1</v>
      </c>
      <c r="V221" s="1" t="s">
        <v>100</v>
      </c>
      <c r="W221" s="1">
        <v>1</v>
      </c>
      <c r="X221" s="1">
        <v>7</v>
      </c>
      <c r="Y221" s="1" t="s">
        <v>45</v>
      </c>
      <c r="Z221" s="6" t="s">
        <v>51</v>
      </c>
      <c r="AA221" s="1">
        <v>4</v>
      </c>
      <c r="AB221" s="1">
        <v>3</v>
      </c>
      <c r="AC221" s="1">
        <v>1</v>
      </c>
      <c r="AD221" s="1">
        <v>0</v>
      </c>
      <c r="AE221" s="1" t="s">
        <v>101</v>
      </c>
      <c r="AF221" s="1">
        <v>9</v>
      </c>
      <c r="AG221" s="1">
        <v>10</v>
      </c>
      <c r="AH221" s="1" t="s">
        <v>97</v>
      </c>
      <c r="AI221" s="1" t="s">
        <v>25</v>
      </c>
      <c r="AJ221" s="1">
        <v>0</v>
      </c>
      <c r="AK221" s="1">
        <v>0</v>
      </c>
      <c r="AL221" s="1">
        <v>0</v>
      </c>
      <c r="AM221" s="7" t="s">
        <v>7</v>
      </c>
      <c r="AN221" s="1">
        <v>0</v>
      </c>
      <c r="AO221" s="1">
        <v>0</v>
      </c>
      <c r="AP221" s="1">
        <v>0</v>
      </c>
      <c r="AQ221" s="1">
        <v>0</v>
      </c>
      <c r="AR221" s="15">
        <v>0</v>
      </c>
      <c r="AS221" s="15">
        <v>0</v>
      </c>
      <c r="AT221" s="15">
        <v>0</v>
      </c>
      <c r="AU221" s="15">
        <v>0</v>
      </c>
      <c r="AV221" s="15">
        <v>0</v>
      </c>
      <c r="AW221" s="15">
        <v>0</v>
      </c>
      <c r="AX221" s="9">
        <v>0</v>
      </c>
      <c r="AY221" s="9">
        <v>0</v>
      </c>
      <c r="AZ221" s="10">
        <v>1</v>
      </c>
      <c r="BA221" s="10">
        <v>0</v>
      </c>
      <c r="BB221" s="10">
        <v>1</v>
      </c>
      <c r="BC221" s="10">
        <v>0</v>
      </c>
      <c r="BD221" s="10" t="s">
        <v>74</v>
      </c>
      <c r="BE221" s="10">
        <v>0</v>
      </c>
      <c r="BF221" s="10">
        <v>1</v>
      </c>
      <c r="BG221" s="11" t="s">
        <v>26</v>
      </c>
      <c r="BH221" s="11">
        <v>1</v>
      </c>
      <c r="BI221" s="10">
        <v>2</v>
      </c>
      <c r="BJ221" s="10">
        <v>1</v>
      </c>
      <c r="BK221" s="10">
        <v>1</v>
      </c>
      <c r="BL221" s="10">
        <v>0</v>
      </c>
      <c r="BM221" s="10" t="s">
        <v>102</v>
      </c>
      <c r="BN221" s="10">
        <v>2</v>
      </c>
      <c r="BO221" s="10">
        <v>4</v>
      </c>
      <c r="BP221" s="7" t="s">
        <v>28</v>
      </c>
      <c r="BQ221" s="7" t="s">
        <v>25</v>
      </c>
      <c r="BR221" s="7">
        <v>23.5</v>
      </c>
      <c r="BS221" s="7">
        <v>9</v>
      </c>
      <c r="BT221" s="7">
        <v>235000</v>
      </c>
      <c r="BU221" s="7">
        <v>5650000</v>
      </c>
      <c r="BV221" s="7">
        <v>0</v>
      </c>
      <c r="BW221" s="7">
        <v>53</v>
      </c>
      <c r="BX221" s="7">
        <v>1430000</v>
      </c>
      <c r="BY221" s="7">
        <v>54</v>
      </c>
      <c r="BZ221" s="7">
        <v>1430000</v>
      </c>
      <c r="CA221" s="7">
        <v>100</v>
      </c>
      <c r="CB221" s="7">
        <v>264</v>
      </c>
      <c r="CC221" s="7">
        <v>10</v>
      </c>
      <c r="CD221" s="7">
        <v>371000</v>
      </c>
      <c r="CE221" s="7">
        <v>10400000</v>
      </c>
      <c r="CF221" s="7">
        <v>650000</v>
      </c>
      <c r="CG221" s="7">
        <v>53</v>
      </c>
      <c r="CH221" s="7">
        <v>2650000</v>
      </c>
      <c r="CI221" s="7">
        <v>58</v>
      </c>
      <c r="CJ221" s="7">
        <v>2000000</v>
      </c>
      <c r="CK221" s="7">
        <v>76</v>
      </c>
      <c r="CL221" s="12" t="s">
        <v>870</v>
      </c>
      <c r="CM221" s="10" t="s">
        <v>861</v>
      </c>
      <c r="CN221">
        <v>3.55</v>
      </c>
      <c r="CO221">
        <f t="shared" si="231"/>
        <v>0.28169014084507044</v>
      </c>
      <c r="CP221" t="str">
        <f t="shared" si="232"/>
        <v>Away Win</v>
      </c>
      <c r="CQ221">
        <f t="shared" si="233"/>
        <v>0</v>
      </c>
      <c r="CR221" t="str">
        <f t="shared" si="234"/>
        <v>2023</v>
      </c>
    </row>
    <row r="222" spans="1:96" x14ac:dyDescent="0.3">
      <c r="A222" s="1">
        <v>221</v>
      </c>
      <c r="B222" s="1" t="s">
        <v>0</v>
      </c>
      <c r="C222" s="14" t="s">
        <v>82</v>
      </c>
      <c r="D222" s="3" t="str">
        <f t="shared" si="261"/>
        <v>NK Domžale-NK Celje</v>
      </c>
      <c r="E222" s="4" t="s">
        <v>94</v>
      </c>
      <c r="F222" s="5">
        <v>0.80208333333333337</v>
      </c>
      <c r="G222" s="6" t="s">
        <v>9</v>
      </c>
      <c r="H222" s="6" t="s">
        <v>19</v>
      </c>
      <c r="I222" s="6" t="s">
        <v>99</v>
      </c>
      <c r="J222" s="1" t="str">
        <f t="shared" si="255"/>
        <v>1:2</v>
      </c>
      <c r="K222" s="1" t="str">
        <f t="shared" si="256"/>
        <v>0:1</v>
      </c>
      <c r="L222" s="1" t="str">
        <f t="shared" si="257"/>
        <v>1</v>
      </c>
      <c r="M222" s="1" t="str">
        <f t="shared" si="258"/>
        <v>2</v>
      </c>
      <c r="N222" s="1">
        <f t="shared" si="229"/>
        <v>3</v>
      </c>
      <c r="O222" s="1">
        <f t="shared" si="230"/>
        <v>-1</v>
      </c>
      <c r="P222" s="1" t="str">
        <f t="shared" si="259"/>
        <v>0</v>
      </c>
      <c r="Q222" s="1" t="str">
        <f t="shared" si="260"/>
        <v>1</v>
      </c>
      <c r="R222" s="1">
        <v>4</v>
      </c>
      <c r="S222" s="1">
        <v>2</v>
      </c>
      <c r="T222" s="1">
        <v>1</v>
      </c>
      <c r="U222" s="1">
        <v>1</v>
      </c>
      <c r="V222" s="1" t="s">
        <v>100</v>
      </c>
      <c r="W222" s="1">
        <v>1</v>
      </c>
      <c r="X222" s="1">
        <v>7</v>
      </c>
      <c r="Y222" s="1" t="s">
        <v>45</v>
      </c>
      <c r="Z222" s="6" t="s">
        <v>51</v>
      </c>
      <c r="AA222" s="1">
        <v>4</v>
      </c>
      <c r="AB222" s="1">
        <v>3</v>
      </c>
      <c r="AC222" s="1">
        <v>1</v>
      </c>
      <c r="AD222" s="1">
        <v>0</v>
      </c>
      <c r="AE222" s="1" t="s">
        <v>101</v>
      </c>
      <c r="AF222" s="1">
        <v>9</v>
      </c>
      <c r="AG222" s="1">
        <v>10</v>
      </c>
      <c r="AH222" s="1" t="s">
        <v>97</v>
      </c>
      <c r="AI222" s="1" t="s">
        <v>25</v>
      </c>
      <c r="AJ222" s="1">
        <v>0</v>
      </c>
      <c r="AK222" s="1">
        <v>0</v>
      </c>
      <c r="AL222" s="1">
        <v>0</v>
      </c>
      <c r="AM222" s="7" t="s">
        <v>7</v>
      </c>
      <c r="AN222" s="1">
        <v>0</v>
      </c>
      <c r="AO222" s="1">
        <v>0</v>
      </c>
      <c r="AP222" s="1">
        <v>0</v>
      </c>
      <c r="AQ222" s="1">
        <v>0</v>
      </c>
      <c r="AR222" s="15">
        <v>0</v>
      </c>
      <c r="AS222" s="15">
        <v>0</v>
      </c>
      <c r="AT222" s="15">
        <v>0</v>
      </c>
      <c r="AU222" s="15">
        <v>0</v>
      </c>
      <c r="AV222" s="15">
        <v>0</v>
      </c>
      <c r="AW222" s="15">
        <v>0</v>
      </c>
      <c r="AX222" s="9">
        <v>0</v>
      </c>
      <c r="AY222" s="9">
        <v>0</v>
      </c>
      <c r="AZ222" s="10">
        <v>1</v>
      </c>
      <c r="BA222" s="10">
        <v>0</v>
      </c>
      <c r="BB222" s="10">
        <v>1</v>
      </c>
      <c r="BC222" s="10">
        <v>0</v>
      </c>
      <c r="BD222" s="10" t="s">
        <v>74</v>
      </c>
      <c r="BE222" s="10">
        <v>0</v>
      </c>
      <c r="BF222" s="10">
        <v>1</v>
      </c>
      <c r="BG222" s="11" t="s">
        <v>26</v>
      </c>
      <c r="BH222" s="11">
        <v>1</v>
      </c>
      <c r="BI222" s="10">
        <v>2</v>
      </c>
      <c r="BJ222" s="10">
        <v>1</v>
      </c>
      <c r="BK222" s="10">
        <v>1</v>
      </c>
      <c r="BL222" s="10">
        <v>0</v>
      </c>
      <c r="BM222" s="10" t="s">
        <v>102</v>
      </c>
      <c r="BN222" s="10">
        <v>2</v>
      </c>
      <c r="BO222" s="10">
        <v>4</v>
      </c>
      <c r="BP222" s="7" t="s">
        <v>28</v>
      </c>
      <c r="BQ222" s="7" t="s">
        <v>25</v>
      </c>
      <c r="BR222" s="7">
        <v>23.5</v>
      </c>
      <c r="BS222" s="7">
        <v>9</v>
      </c>
      <c r="BT222" s="7">
        <v>235000</v>
      </c>
      <c r="BU222" s="7">
        <v>5650000</v>
      </c>
      <c r="BV222" s="7">
        <v>0</v>
      </c>
      <c r="BW222" s="7">
        <v>53</v>
      </c>
      <c r="BX222" s="7">
        <v>1430000</v>
      </c>
      <c r="BY222" s="7">
        <v>54</v>
      </c>
      <c r="BZ222" s="7">
        <v>1430000</v>
      </c>
      <c r="CA222" s="7">
        <v>100</v>
      </c>
      <c r="CB222" s="7">
        <v>264</v>
      </c>
      <c r="CC222" s="7">
        <v>10</v>
      </c>
      <c r="CD222" s="7">
        <v>371000</v>
      </c>
      <c r="CE222" s="7">
        <v>10400000</v>
      </c>
      <c r="CF222" s="7">
        <v>650000</v>
      </c>
      <c r="CG222" s="7">
        <v>53</v>
      </c>
      <c r="CH222" s="7">
        <v>2650000</v>
      </c>
      <c r="CI222" s="7">
        <v>58</v>
      </c>
      <c r="CJ222" s="7">
        <v>2000000</v>
      </c>
      <c r="CK222" s="7">
        <v>76</v>
      </c>
      <c r="CL222" s="12" t="s">
        <v>870</v>
      </c>
      <c r="CM222" s="10" t="s">
        <v>866</v>
      </c>
      <c r="CN222">
        <v>3.33</v>
      </c>
      <c r="CO222">
        <f t="shared" si="231"/>
        <v>0.3003003003003003</v>
      </c>
      <c r="CP222" t="str">
        <f t="shared" si="232"/>
        <v>Away Win</v>
      </c>
      <c r="CQ222">
        <f t="shared" si="233"/>
        <v>0</v>
      </c>
      <c r="CR222" t="str">
        <f t="shared" si="234"/>
        <v>2023</v>
      </c>
    </row>
    <row r="223" spans="1:96" x14ac:dyDescent="0.3">
      <c r="A223" s="1">
        <v>222</v>
      </c>
      <c r="B223" s="1" t="s">
        <v>0</v>
      </c>
      <c r="C223" s="14" t="s">
        <v>82</v>
      </c>
      <c r="D223" s="3" t="str">
        <f t="shared" si="261"/>
        <v>NK Domžale-NK Celje</v>
      </c>
      <c r="E223" s="4" t="s">
        <v>94</v>
      </c>
      <c r="F223" s="5">
        <v>0.80208333333333337</v>
      </c>
      <c r="G223" s="6" t="s">
        <v>9</v>
      </c>
      <c r="H223" s="6" t="s">
        <v>19</v>
      </c>
      <c r="I223" s="6" t="s">
        <v>99</v>
      </c>
      <c r="J223" s="1" t="str">
        <f t="shared" si="255"/>
        <v>1:2</v>
      </c>
      <c r="K223" s="1" t="str">
        <f t="shared" si="256"/>
        <v>0:1</v>
      </c>
      <c r="L223" s="1" t="str">
        <f t="shared" si="257"/>
        <v>1</v>
      </c>
      <c r="M223" s="1" t="str">
        <f t="shared" si="258"/>
        <v>2</v>
      </c>
      <c r="N223" s="1">
        <f t="shared" si="229"/>
        <v>3</v>
      </c>
      <c r="O223" s="1">
        <f t="shared" si="230"/>
        <v>-1</v>
      </c>
      <c r="P223" s="1" t="str">
        <f t="shared" si="259"/>
        <v>0</v>
      </c>
      <c r="Q223" s="1" t="str">
        <f t="shared" si="260"/>
        <v>1</v>
      </c>
      <c r="R223" s="1">
        <v>4</v>
      </c>
      <c r="S223" s="1">
        <v>2</v>
      </c>
      <c r="T223" s="1">
        <v>1</v>
      </c>
      <c r="U223" s="1">
        <v>1</v>
      </c>
      <c r="V223" s="1" t="s">
        <v>100</v>
      </c>
      <c r="W223" s="1">
        <v>1</v>
      </c>
      <c r="X223" s="1">
        <v>7</v>
      </c>
      <c r="Y223" s="1" t="s">
        <v>45</v>
      </c>
      <c r="Z223" s="6" t="s">
        <v>51</v>
      </c>
      <c r="AA223" s="1">
        <v>4</v>
      </c>
      <c r="AB223" s="1">
        <v>3</v>
      </c>
      <c r="AC223" s="1">
        <v>1</v>
      </c>
      <c r="AD223" s="1">
        <v>0</v>
      </c>
      <c r="AE223" s="1" t="s">
        <v>101</v>
      </c>
      <c r="AF223" s="1">
        <v>9</v>
      </c>
      <c r="AG223" s="1">
        <v>10</v>
      </c>
      <c r="AH223" s="1" t="s">
        <v>97</v>
      </c>
      <c r="AI223" s="1" t="s">
        <v>25</v>
      </c>
      <c r="AJ223" s="1">
        <v>0</v>
      </c>
      <c r="AK223" s="1">
        <v>0</v>
      </c>
      <c r="AL223" s="1">
        <v>0</v>
      </c>
      <c r="AM223" s="7" t="s">
        <v>7</v>
      </c>
      <c r="AN223" s="1">
        <v>0</v>
      </c>
      <c r="AO223" s="1">
        <v>0</v>
      </c>
      <c r="AP223" s="1">
        <v>0</v>
      </c>
      <c r="AQ223" s="1">
        <v>0</v>
      </c>
      <c r="AR223" s="15">
        <v>0</v>
      </c>
      <c r="AS223" s="15">
        <v>0</v>
      </c>
      <c r="AT223" s="15">
        <v>0</v>
      </c>
      <c r="AU223" s="15">
        <v>0</v>
      </c>
      <c r="AV223" s="15">
        <v>0</v>
      </c>
      <c r="AW223" s="15">
        <v>0</v>
      </c>
      <c r="AX223" s="9">
        <v>0</v>
      </c>
      <c r="AY223" s="9">
        <v>0</v>
      </c>
      <c r="AZ223" s="10">
        <v>1</v>
      </c>
      <c r="BA223" s="10">
        <v>0</v>
      </c>
      <c r="BB223" s="10">
        <v>1</v>
      </c>
      <c r="BC223" s="10">
        <v>0</v>
      </c>
      <c r="BD223" s="10" t="s">
        <v>74</v>
      </c>
      <c r="BE223" s="10">
        <v>0</v>
      </c>
      <c r="BF223" s="10">
        <v>1</v>
      </c>
      <c r="BG223" s="11" t="s">
        <v>26</v>
      </c>
      <c r="BH223" s="11">
        <v>1</v>
      </c>
      <c r="BI223" s="10">
        <v>2</v>
      </c>
      <c r="BJ223" s="10">
        <v>1</v>
      </c>
      <c r="BK223" s="10">
        <v>1</v>
      </c>
      <c r="BL223" s="10">
        <v>0</v>
      </c>
      <c r="BM223" s="10" t="s">
        <v>102</v>
      </c>
      <c r="BN223" s="10">
        <v>2</v>
      </c>
      <c r="BO223" s="10">
        <v>4</v>
      </c>
      <c r="BP223" s="7" t="s">
        <v>28</v>
      </c>
      <c r="BQ223" s="7" t="s">
        <v>25</v>
      </c>
      <c r="BR223" s="7">
        <v>23.5</v>
      </c>
      <c r="BS223" s="7">
        <v>9</v>
      </c>
      <c r="BT223" s="7">
        <v>235000</v>
      </c>
      <c r="BU223" s="7">
        <v>5650000</v>
      </c>
      <c r="BV223" s="7">
        <v>0</v>
      </c>
      <c r="BW223" s="7">
        <v>53</v>
      </c>
      <c r="BX223" s="7">
        <v>1430000</v>
      </c>
      <c r="BY223" s="7">
        <v>54</v>
      </c>
      <c r="BZ223" s="7">
        <v>1430000</v>
      </c>
      <c r="CA223" s="7">
        <v>100</v>
      </c>
      <c r="CB223" s="7">
        <v>264</v>
      </c>
      <c r="CC223" s="7">
        <v>10</v>
      </c>
      <c r="CD223" s="7">
        <v>371000</v>
      </c>
      <c r="CE223" s="7">
        <v>10400000</v>
      </c>
      <c r="CF223" s="7">
        <v>650000</v>
      </c>
      <c r="CG223" s="7">
        <v>53</v>
      </c>
      <c r="CH223" s="7">
        <v>2650000</v>
      </c>
      <c r="CI223" s="7">
        <v>58</v>
      </c>
      <c r="CJ223" s="7">
        <v>2000000</v>
      </c>
      <c r="CK223" s="7">
        <v>76</v>
      </c>
      <c r="CL223" s="12" t="s">
        <v>870</v>
      </c>
      <c r="CM223" s="10" t="s">
        <v>867</v>
      </c>
      <c r="CN223">
        <v>3.1</v>
      </c>
      <c r="CO223">
        <f t="shared" si="231"/>
        <v>0.32258064516129031</v>
      </c>
      <c r="CP223" t="str">
        <f t="shared" si="232"/>
        <v>Away Win</v>
      </c>
      <c r="CQ223">
        <f t="shared" si="233"/>
        <v>0</v>
      </c>
      <c r="CR223" t="str">
        <f t="shared" si="234"/>
        <v>2023</v>
      </c>
    </row>
    <row r="224" spans="1:96" x14ac:dyDescent="0.3">
      <c r="A224" s="1">
        <v>223</v>
      </c>
      <c r="B224" s="1" t="s">
        <v>0</v>
      </c>
      <c r="C224" s="14" t="s">
        <v>82</v>
      </c>
      <c r="D224" s="3" t="str">
        <f t="shared" ref="D224:D226" si="262">CONCATENATE(G224, "-", H224)</f>
        <v>NK Domžale-NK Celje</v>
      </c>
      <c r="E224" s="40" t="s">
        <v>94</v>
      </c>
      <c r="F224" s="5">
        <v>0.80208333333333337</v>
      </c>
      <c r="G224" s="6" t="s">
        <v>9</v>
      </c>
      <c r="H224" s="6" t="s">
        <v>19</v>
      </c>
      <c r="I224" s="6" t="s">
        <v>99</v>
      </c>
      <c r="J224" s="1" t="str">
        <f t="shared" si="255"/>
        <v>1:2</v>
      </c>
      <c r="K224" s="1" t="str">
        <f t="shared" si="256"/>
        <v>0:1</v>
      </c>
      <c r="L224" s="1" t="str">
        <f t="shared" si="257"/>
        <v>1</v>
      </c>
      <c r="M224" s="1" t="str">
        <f t="shared" si="258"/>
        <v>2</v>
      </c>
      <c r="N224" s="1">
        <f t="shared" si="229"/>
        <v>3</v>
      </c>
      <c r="O224" s="1">
        <f t="shared" si="230"/>
        <v>-1</v>
      </c>
      <c r="P224" s="1" t="str">
        <f t="shared" si="259"/>
        <v>0</v>
      </c>
      <c r="Q224" s="1" t="str">
        <f t="shared" si="260"/>
        <v>1</v>
      </c>
      <c r="R224" s="1">
        <v>4</v>
      </c>
      <c r="S224" s="1">
        <v>2</v>
      </c>
      <c r="T224" s="1">
        <v>1</v>
      </c>
      <c r="U224" s="1">
        <v>1</v>
      </c>
      <c r="V224" s="1" t="s">
        <v>100</v>
      </c>
      <c r="W224" s="1">
        <v>1</v>
      </c>
      <c r="X224" s="1">
        <v>7</v>
      </c>
      <c r="Y224" s="1" t="s">
        <v>45</v>
      </c>
      <c r="Z224" s="6" t="s">
        <v>51</v>
      </c>
      <c r="AA224" s="1">
        <v>4</v>
      </c>
      <c r="AB224" s="1">
        <v>3</v>
      </c>
      <c r="AC224" s="1">
        <v>1</v>
      </c>
      <c r="AD224" s="1">
        <v>0</v>
      </c>
      <c r="AE224" s="1" t="s">
        <v>101</v>
      </c>
      <c r="AF224" s="1">
        <v>9</v>
      </c>
      <c r="AG224" s="1">
        <v>10</v>
      </c>
      <c r="AH224" s="1" t="s">
        <v>97</v>
      </c>
      <c r="AI224" s="1" t="s">
        <v>25</v>
      </c>
      <c r="AJ224" s="1">
        <v>0</v>
      </c>
      <c r="AK224" s="1">
        <v>0</v>
      </c>
      <c r="AL224" s="1">
        <v>0</v>
      </c>
      <c r="AM224" s="7" t="s">
        <v>7</v>
      </c>
      <c r="AN224" s="1">
        <v>0</v>
      </c>
      <c r="AO224" s="1">
        <v>0</v>
      </c>
      <c r="AP224" s="1">
        <v>0</v>
      </c>
      <c r="AQ224" s="1">
        <v>0</v>
      </c>
      <c r="AR224" s="15">
        <v>0</v>
      </c>
      <c r="AS224" s="15">
        <v>0</v>
      </c>
      <c r="AT224" s="15">
        <v>0</v>
      </c>
      <c r="AU224" s="15">
        <v>0</v>
      </c>
      <c r="AV224" s="15">
        <v>0</v>
      </c>
      <c r="AW224" s="15">
        <v>0</v>
      </c>
      <c r="AX224" s="9">
        <v>0</v>
      </c>
      <c r="AY224" s="9">
        <v>0</v>
      </c>
      <c r="AZ224" s="10">
        <v>1</v>
      </c>
      <c r="BA224" s="10">
        <v>0</v>
      </c>
      <c r="BB224" s="10">
        <v>1</v>
      </c>
      <c r="BC224" s="10">
        <v>0</v>
      </c>
      <c r="BD224" s="10" t="s">
        <v>74</v>
      </c>
      <c r="BE224" s="10">
        <v>0</v>
      </c>
      <c r="BF224" s="10">
        <v>1</v>
      </c>
      <c r="BG224" s="11" t="s">
        <v>26</v>
      </c>
      <c r="BH224" s="11">
        <v>1</v>
      </c>
      <c r="BI224" s="10">
        <v>2</v>
      </c>
      <c r="BJ224" s="10">
        <v>1</v>
      </c>
      <c r="BK224" s="10">
        <v>1</v>
      </c>
      <c r="BL224" s="10">
        <v>0</v>
      </c>
      <c r="BM224" s="10" t="s">
        <v>102</v>
      </c>
      <c r="BN224" s="10">
        <v>2</v>
      </c>
      <c r="BO224" s="10">
        <v>4</v>
      </c>
      <c r="BP224" s="7" t="s">
        <v>28</v>
      </c>
      <c r="BQ224" s="7" t="s">
        <v>25</v>
      </c>
      <c r="BR224" s="7">
        <v>23.5</v>
      </c>
      <c r="BS224" s="7">
        <v>9</v>
      </c>
      <c r="BT224" s="7">
        <v>235000</v>
      </c>
      <c r="BU224" s="7">
        <v>5650000</v>
      </c>
      <c r="BV224" s="7">
        <v>0</v>
      </c>
      <c r="BW224" s="7">
        <v>53</v>
      </c>
      <c r="BX224" s="7">
        <v>1430000</v>
      </c>
      <c r="BY224" s="7">
        <v>54</v>
      </c>
      <c r="BZ224" s="7">
        <v>1430000</v>
      </c>
      <c r="CA224" s="7">
        <v>100</v>
      </c>
      <c r="CB224" s="7">
        <v>264</v>
      </c>
      <c r="CC224" s="7">
        <v>10</v>
      </c>
      <c r="CD224" s="7">
        <v>371000</v>
      </c>
      <c r="CE224" s="7">
        <v>10400000</v>
      </c>
      <c r="CF224" s="7">
        <v>650000</v>
      </c>
      <c r="CG224" s="7">
        <v>53</v>
      </c>
      <c r="CH224" s="7">
        <v>2650000</v>
      </c>
      <c r="CI224" s="7">
        <v>58</v>
      </c>
      <c r="CJ224" s="7">
        <v>2000000</v>
      </c>
      <c r="CK224" s="7">
        <v>76</v>
      </c>
      <c r="CL224" s="12" t="s">
        <v>871</v>
      </c>
      <c r="CM224" s="10" t="s">
        <v>861</v>
      </c>
      <c r="CN224">
        <v>2.04</v>
      </c>
      <c r="CO224">
        <f t="shared" si="231"/>
        <v>0.49019607843137253</v>
      </c>
      <c r="CP224" t="str">
        <f t="shared" si="232"/>
        <v>Away Win</v>
      </c>
      <c r="CQ224">
        <f t="shared" si="233"/>
        <v>1</v>
      </c>
      <c r="CR224" t="str">
        <f t="shared" si="234"/>
        <v>2023</v>
      </c>
    </row>
    <row r="225" spans="1:96" x14ac:dyDescent="0.3">
      <c r="A225" s="1">
        <v>224</v>
      </c>
      <c r="B225" s="1" t="s">
        <v>0</v>
      </c>
      <c r="C225" s="14" t="s">
        <v>82</v>
      </c>
      <c r="D225" s="3" t="str">
        <f t="shared" si="262"/>
        <v>NK Domžale-NK Celje</v>
      </c>
      <c r="E225" s="40" t="s">
        <v>94</v>
      </c>
      <c r="F225" s="5">
        <v>0.80208333333333337</v>
      </c>
      <c r="G225" s="6" t="s">
        <v>9</v>
      </c>
      <c r="H225" s="6" t="s">
        <v>19</v>
      </c>
      <c r="I225" s="6" t="s">
        <v>99</v>
      </c>
      <c r="J225" s="1" t="str">
        <f t="shared" si="255"/>
        <v>1:2</v>
      </c>
      <c r="K225" s="1" t="str">
        <f t="shared" si="256"/>
        <v>0:1</v>
      </c>
      <c r="L225" s="1" t="str">
        <f t="shared" si="257"/>
        <v>1</v>
      </c>
      <c r="M225" s="1" t="str">
        <f t="shared" si="258"/>
        <v>2</v>
      </c>
      <c r="N225" s="1">
        <f t="shared" si="229"/>
        <v>3</v>
      </c>
      <c r="O225" s="1">
        <f t="shared" si="230"/>
        <v>-1</v>
      </c>
      <c r="P225" s="1" t="str">
        <f t="shared" si="259"/>
        <v>0</v>
      </c>
      <c r="Q225" s="1" t="str">
        <f t="shared" si="260"/>
        <v>1</v>
      </c>
      <c r="R225" s="1">
        <v>4</v>
      </c>
      <c r="S225" s="1">
        <v>2</v>
      </c>
      <c r="T225" s="1">
        <v>1</v>
      </c>
      <c r="U225" s="1">
        <v>1</v>
      </c>
      <c r="V225" s="1" t="s">
        <v>100</v>
      </c>
      <c r="W225" s="1">
        <v>1</v>
      </c>
      <c r="X225" s="1">
        <v>7</v>
      </c>
      <c r="Y225" s="1" t="s">
        <v>45</v>
      </c>
      <c r="Z225" s="6" t="s">
        <v>51</v>
      </c>
      <c r="AA225" s="1">
        <v>4</v>
      </c>
      <c r="AB225" s="1">
        <v>3</v>
      </c>
      <c r="AC225" s="1">
        <v>1</v>
      </c>
      <c r="AD225" s="1">
        <v>0</v>
      </c>
      <c r="AE225" s="1" t="s">
        <v>101</v>
      </c>
      <c r="AF225" s="1">
        <v>9</v>
      </c>
      <c r="AG225" s="1">
        <v>10</v>
      </c>
      <c r="AH225" s="1" t="s">
        <v>97</v>
      </c>
      <c r="AI225" s="1" t="s">
        <v>25</v>
      </c>
      <c r="AJ225" s="1">
        <v>0</v>
      </c>
      <c r="AK225" s="1">
        <v>0</v>
      </c>
      <c r="AL225" s="1">
        <v>0</v>
      </c>
      <c r="AM225" s="7" t="s">
        <v>7</v>
      </c>
      <c r="AN225" s="1">
        <v>0</v>
      </c>
      <c r="AO225" s="1">
        <v>0</v>
      </c>
      <c r="AP225" s="1">
        <v>0</v>
      </c>
      <c r="AQ225" s="1">
        <v>0</v>
      </c>
      <c r="AR225" s="15">
        <v>0</v>
      </c>
      <c r="AS225" s="15">
        <v>0</v>
      </c>
      <c r="AT225" s="15">
        <v>0</v>
      </c>
      <c r="AU225" s="15">
        <v>0</v>
      </c>
      <c r="AV225" s="15">
        <v>0</v>
      </c>
      <c r="AW225" s="15">
        <v>0</v>
      </c>
      <c r="AX225" s="9">
        <v>0</v>
      </c>
      <c r="AY225" s="9">
        <v>0</v>
      </c>
      <c r="AZ225" s="10">
        <v>1</v>
      </c>
      <c r="BA225" s="10">
        <v>0</v>
      </c>
      <c r="BB225" s="10">
        <v>1</v>
      </c>
      <c r="BC225" s="10">
        <v>0</v>
      </c>
      <c r="BD225" s="10" t="s">
        <v>74</v>
      </c>
      <c r="BE225" s="10">
        <v>0</v>
      </c>
      <c r="BF225" s="10">
        <v>1</v>
      </c>
      <c r="BG225" s="11" t="s">
        <v>26</v>
      </c>
      <c r="BH225" s="11">
        <v>1</v>
      </c>
      <c r="BI225" s="10">
        <v>2</v>
      </c>
      <c r="BJ225" s="10">
        <v>1</v>
      </c>
      <c r="BK225" s="10">
        <v>1</v>
      </c>
      <c r="BL225" s="10">
        <v>0</v>
      </c>
      <c r="BM225" s="10" t="s">
        <v>102</v>
      </c>
      <c r="BN225" s="10">
        <v>2</v>
      </c>
      <c r="BO225" s="10">
        <v>4</v>
      </c>
      <c r="BP225" s="7" t="s">
        <v>28</v>
      </c>
      <c r="BQ225" s="7" t="s">
        <v>25</v>
      </c>
      <c r="BR225" s="7">
        <v>23.5</v>
      </c>
      <c r="BS225" s="7">
        <v>9</v>
      </c>
      <c r="BT225" s="7">
        <v>235000</v>
      </c>
      <c r="BU225" s="7">
        <v>5650000</v>
      </c>
      <c r="BV225" s="7">
        <v>0</v>
      </c>
      <c r="BW225" s="7">
        <v>53</v>
      </c>
      <c r="BX225" s="7">
        <v>1430000</v>
      </c>
      <c r="BY225" s="7">
        <v>54</v>
      </c>
      <c r="BZ225" s="7">
        <v>1430000</v>
      </c>
      <c r="CA225" s="7">
        <v>100</v>
      </c>
      <c r="CB225" s="7">
        <v>264</v>
      </c>
      <c r="CC225" s="7">
        <v>10</v>
      </c>
      <c r="CD225" s="7">
        <v>371000</v>
      </c>
      <c r="CE225" s="7">
        <v>10400000</v>
      </c>
      <c r="CF225" s="7">
        <v>650000</v>
      </c>
      <c r="CG225" s="7">
        <v>53</v>
      </c>
      <c r="CH225" s="7">
        <v>2650000</v>
      </c>
      <c r="CI225" s="7">
        <v>58</v>
      </c>
      <c r="CJ225" s="7">
        <v>2000000</v>
      </c>
      <c r="CK225" s="7">
        <v>76</v>
      </c>
      <c r="CL225" s="12" t="s">
        <v>871</v>
      </c>
      <c r="CM225" s="10" t="s">
        <v>866</v>
      </c>
      <c r="CN225">
        <v>2.35</v>
      </c>
      <c r="CO225">
        <f t="shared" si="231"/>
        <v>0.42553191489361702</v>
      </c>
      <c r="CP225" t="str">
        <f t="shared" si="232"/>
        <v>Away Win</v>
      </c>
      <c r="CQ225">
        <f t="shared" si="233"/>
        <v>1</v>
      </c>
      <c r="CR225" t="str">
        <f t="shared" si="234"/>
        <v>2023</v>
      </c>
    </row>
    <row r="226" spans="1:96" ht="15" thickBot="1" x14ac:dyDescent="0.35">
      <c r="A226" s="1">
        <v>225</v>
      </c>
      <c r="B226" s="1" t="s">
        <v>0</v>
      </c>
      <c r="C226" s="14" t="s">
        <v>82</v>
      </c>
      <c r="D226" s="3" t="str">
        <f t="shared" si="262"/>
        <v>NK Domžale-NK Celje</v>
      </c>
      <c r="E226" s="40" t="s">
        <v>94</v>
      </c>
      <c r="F226" s="5">
        <v>0.80208333333333337</v>
      </c>
      <c r="G226" s="6" t="s">
        <v>9</v>
      </c>
      <c r="H226" s="6" t="s">
        <v>19</v>
      </c>
      <c r="I226" s="6" t="s">
        <v>99</v>
      </c>
      <c r="J226" s="1" t="str">
        <f t="shared" si="255"/>
        <v>1:2</v>
      </c>
      <c r="K226" s="1" t="str">
        <f t="shared" si="256"/>
        <v>0:1</v>
      </c>
      <c r="L226" s="1" t="str">
        <f t="shared" si="257"/>
        <v>1</v>
      </c>
      <c r="M226" s="1" t="str">
        <f t="shared" si="258"/>
        <v>2</v>
      </c>
      <c r="N226" s="1">
        <f t="shared" si="229"/>
        <v>3</v>
      </c>
      <c r="O226" s="1">
        <f t="shared" si="230"/>
        <v>-1</v>
      </c>
      <c r="P226" s="1" t="str">
        <f t="shared" si="259"/>
        <v>0</v>
      </c>
      <c r="Q226" s="1" t="str">
        <f t="shared" si="260"/>
        <v>1</v>
      </c>
      <c r="R226" s="1">
        <v>4</v>
      </c>
      <c r="S226" s="1">
        <v>2</v>
      </c>
      <c r="T226" s="1">
        <v>1</v>
      </c>
      <c r="U226" s="1">
        <v>1</v>
      </c>
      <c r="V226" s="1" t="s">
        <v>100</v>
      </c>
      <c r="W226" s="1">
        <v>1</v>
      </c>
      <c r="X226" s="1">
        <v>7</v>
      </c>
      <c r="Y226" s="1" t="s">
        <v>45</v>
      </c>
      <c r="Z226" s="6" t="s">
        <v>51</v>
      </c>
      <c r="AA226" s="1">
        <v>4</v>
      </c>
      <c r="AB226" s="1">
        <v>3</v>
      </c>
      <c r="AC226" s="1">
        <v>1</v>
      </c>
      <c r="AD226" s="1">
        <v>0</v>
      </c>
      <c r="AE226" s="1" t="s">
        <v>101</v>
      </c>
      <c r="AF226" s="1">
        <v>9</v>
      </c>
      <c r="AG226" s="1">
        <v>10</v>
      </c>
      <c r="AH226" s="1" t="s">
        <v>97</v>
      </c>
      <c r="AI226" s="1" t="s">
        <v>25</v>
      </c>
      <c r="AJ226" s="1">
        <v>0</v>
      </c>
      <c r="AK226" s="1">
        <v>0</v>
      </c>
      <c r="AL226" s="1">
        <v>0</v>
      </c>
      <c r="AM226" s="7" t="s">
        <v>7</v>
      </c>
      <c r="AN226" s="1">
        <v>0</v>
      </c>
      <c r="AO226" s="1">
        <v>0</v>
      </c>
      <c r="AP226" s="1">
        <v>0</v>
      </c>
      <c r="AQ226" s="1">
        <v>0</v>
      </c>
      <c r="AR226" s="15">
        <v>0</v>
      </c>
      <c r="AS226" s="15">
        <v>0</v>
      </c>
      <c r="AT226" s="15">
        <v>0</v>
      </c>
      <c r="AU226" s="15">
        <v>0</v>
      </c>
      <c r="AV226" s="15">
        <v>0</v>
      </c>
      <c r="AW226" s="15">
        <v>0</v>
      </c>
      <c r="AX226" s="9">
        <v>0</v>
      </c>
      <c r="AY226" s="9">
        <v>0</v>
      </c>
      <c r="AZ226" s="10">
        <v>1</v>
      </c>
      <c r="BA226" s="10">
        <v>0</v>
      </c>
      <c r="BB226" s="10">
        <v>1</v>
      </c>
      <c r="BC226" s="10">
        <v>0</v>
      </c>
      <c r="BD226" s="10" t="s">
        <v>74</v>
      </c>
      <c r="BE226" s="10">
        <v>0</v>
      </c>
      <c r="BF226" s="10">
        <v>1</v>
      </c>
      <c r="BG226" s="11" t="s">
        <v>26</v>
      </c>
      <c r="BH226" s="11">
        <v>1</v>
      </c>
      <c r="BI226" s="10">
        <v>2</v>
      </c>
      <c r="BJ226" s="10">
        <v>1</v>
      </c>
      <c r="BK226" s="10">
        <v>1</v>
      </c>
      <c r="BL226" s="10">
        <v>0</v>
      </c>
      <c r="BM226" s="10" t="s">
        <v>102</v>
      </c>
      <c r="BN226" s="10">
        <v>2</v>
      </c>
      <c r="BO226" s="10">
        <v>4</v>
      </c>
      <c r="BP226" s="7" t="s">
        <v>28</v>
      </c>
      <c r="BQ226" s="7" t="s">
        <v>25</v>
      </c>
      <c r="BR226" s="7">
        <v>23.5</v>
      </c>
      <c r="BS226" s="7">
        <v>9</v>
      </c>
      <c r="BT226" s="7">
        <v>235000</v>
      </c>
      <c r="BU226" s="7">
        <v>5650000</v>
      </c>
      <c r="BV226" s="7">
        <v>0</v>
      </c>
      <c r="BW226" s="7">
        <v>53</v>
      </c>
      <c r="BX226" s="7">
        <v>1430000</v>
      </c>
      <c r="BY226" s="7">
        <v>54</v>
      </c>
      <c r="BZ226" s="7">
        <v>1430000</v>
      </c>
      <c r="CA226" s="7">
        <v>100</v>
      </c>
      <c r="CB226" s="7">
        <v>264</v>
      </c>
      <c r="CC226" s="7">
        <v>10</v>
      </c>
      <c r="CD226" s="7">
        <v>371000</v>
      </c>
      <c r="CE226" s="7">
        <v>10400000</v>
      </c>
      <c r="CF226" s="7">
        <v>650000</v>
      </c>
      <c r="CG226" s="7">
        <v>53</v>
      </c>
      <c r="CH226" s="7">
        <v>2650000</v>
      </c>
      <c r="CI226" s="7">
        <v>58</v>
      </c>
      <c r="CJ226" s="7">
        <v>2000000</v>
      </c>
      <c r="CK226" s="7">
        <v>76</v>
      </c>
      <c r="CL226" s="12" t="s">
        <v>871</v>
      </c>
      <c r="CM226" s="10" t="s">
        <v>867</v>
      </c>
      <c r="CN226">
        <v>2.2999999999999998</v>
      </c>
      <c r="CO226">
        <f t="shared" si="231"/>
        <v>0.43478260869565222</v>
      </c>
      <c r="CP226" t="str">
        <f t="shared" si="232"/>
        <v>Away Win</v>
      </c>
      <c r="CQ226">
        <f t="shared" si="233"/>
        <v>1</v>
      </c>
      <c r="CR226" t="str">
        <f t="shared" si="234"/>
        <v>2023</v>
      </c>
    </row>
    <row r="227" spans="1:96" ht="15" thickBot="1" x14ac:dyDescent="0.35">
      <c r="A227" s="1">
        <v>226</v>
      </c>
      <c r="B227" s="1" t="s">
        <v>0</v>
      </c>
      <c r="C227" s="2" t="s">
        <v>103</v>
      </c>
      <c r="D227" s="3" t="str">
        <f t="shared" si="0"/>
        <v>NK Aluminij-NŠ Mura</v>
      </c>
      <c r="E227" s="4" t="s">
        <v>104</v>
      </c>
      <c r="F227" s="5">
        <v>0.80208333333333337</v>
      </c>
      <c r="G227" s="6" t="s">
        <v>18</v>
      </c>
      <c r="H227" s="6" t="s">
        <v>8</v>
      </c>
      <c r="I227" s="6" t="s">
        <v>105</v>
      </c>
      <c r="J227" s="1" t="str">
        <f t="shared" si="1"/>
        <v>0:1</v>
      </c>
      <c r="K227" s="1" t="str">
        <f t="shared" si="2"/>
        <v>0:1</v>
      </c>
      <c r="L227" s="1" t="str">
        <f t="shared" si="3"/>
        <v>0</v>
      </c>
      <c r="M227" s="1" t="str">
        <f t="shared" si="4"/>
        <v>1</v>
      </c>
      <c r="N227" s="1">
        <f t="shared" si="229"/>
        <v>1</v>
      </c>
      <c r="O227" s="1">
        <f t="shared" si="230"/>
        <v>-1</v>
      </c>
      <c r="P227" s="1" t="str">
        <f t="shared" si="5"/>
        <v>0</v>
      </c>
      <c r="Q227" s="1" t="str">
        <f t="shared" si="6"/>
        <v>1</v>
      </c>
      <c r="R227" s="1">
        <v>5</v>
      </c>
      <c r="S227" s="1">
        <v>2</v>
      </c>
      <c r="T227" s="1">
        <v>1</v>
      </c>
      <c r="U227" s="1">
        <v>2</v>
      </c>
      <c r="V227" s="1" t="s">
        <v>106</v>
      </c>
      <c r="W227" s="1">
        <v>1</v>
      </c>
      <c r="X227" s="1">
        <v>7</v>
      </c>
      <c r="Y227" s="1" t="s">
        <v>97</v>
      </c>
      <c r="Z227" s="6" t="s">
        <v>93</v>
      </c>
      <c r="AA227" s="1">
        <v>5</v>
      </c>
      <c r="AB227" s="1">
        <v>1</v>
      </c>
      <c r="AC227" s="1">
        <v>1</v>
      </c>
      <c r="AD227" s="1">
        <v>3</v>
      </c>
      <c r="AE227" s="1" t="s">
        <v>107</v>
      </c>
      <c r="AF227" s="1">
        <v>-6</v>
      </c>
      <c r="AG227" s="1">
        <v>4</v>
      </c>
      <c r="AH227" s="1" t="s">
        <v>49</v>
      </c>
      <c r="AI227" s="1" t="s">
        <v>97</v>
      </c>
      <c r="AJ227" s="1">
        <v>2</v>
      </c>
      <c r="AK227" s="1">
        <v>1</v>
      </c>
      <c r="AL227" s="1">
        <v>2</v>
      </c>
      <c r="AM227" s="7" t="s">
        <v>106</v>
      </c>
      <c r="AN227" s="1">
        <v>1</v>
      </c>
      <c r="AO227" s="1">
        <v>7</v>
      </c>
      <c r="AP227" s="1" t="s">
        <v>97</v>
      </c>
      <c r="AQ227" s="1" t="s">
        <v>93</v>
      </c>
      <c r="AR227" s="8">
        <v>1</v>
      </c>
      <c r="AS227" s="8">
        <v>1</v>
      </c>
      <c r="AT227" s="8">
        <v>3</v>
      </c>
      <c r="AU227" s="16">
        <v>0.21597222222222223</v>
      </c>
      <c r="AV227" s="8">
        <v>-6</v>
      </c>
      <c r="AW227" s="8">
        <v>4</v>
      </c>
      <c r="AX227" s="9" t="s">
        <v>49</v>
      </c>
      <c r="AY227" s="9" t="s">
        <v>97</v>
      </c>
      <c r="AZ227" s="10">
        <v>3</v>
      </c>
      <c r="BA227" s="10">
        <v>1</v>
      </c>
      <c r="BB227" s="10">
        <v>1</v>
      </c>
      <c r="BC227" s="10">
        <v>1</v>
      </c>
      <c r="BD227" s="10" t="s">
        <v>108</v>
      </c>
      <c r="BE227" s="10">
        <v>0</v>
      </c>
      <c r="BF227" s="10">
        <v>4</v>
      </c>
      <c r="BG227" s="11" t="s">
        <v>77</v>
      </c>
      <c r="BH227" s="11">
        <v>9</v>
      </c>
      <c r="BI227" s="10">
        <v>2</v>
      </c>
      <c r="BJ227" s="10">
        <v>1</v>
      </c>
      <c r="BK227" s="10">
        <v>0</v>
      </c>
      <c r="BL227" s="10">
        <v>1</v>
      </c>
      <c r="BM227" s="10" t="s">
        <v>109</v>
      </c>
      <c r="BN227" s="10">
        <v>-3</v>
      </c>
      <c r="BO227" s="10">
        <v>3</v>
      </c>
      <c r="BP227" s="7" t="s">
        <v>35</v>
      </c>
      <c r="BQ227" s="7" t="s">
        <v>51</v>
      </c>
      <c r="BR227" s="7">
        <v>22.5</v>
      </c>
      <c r="BS227" s="7">
        <v>14</v>
      </c>
      <c r="BT227" s="7">
        <v>127000</v>
      </c>
      <c r="BU227" s="7">
        <v>3800000</v>
      </c>
      <c r="BV227" s="7">
        <v>0</v>
      </c>
      <c r="BW227" s="7">
        <v>49</v>
      </c>
      <c r="BX227" s="7">
        <v>0</v>
      </c>
      <c r="BY227" s="7">
        <v>49</v>
      </c>
      <c r="BZ227" s="7">
        <v>0</v>
      </c>
      <c r="CA227" s="7">
        <v>80</v>
      </c>
      <c r="CB227" s="7">
        <v>23</v>
      </c>
      <c r="CC227" s="7">
        <v>9</v>
      </c>
      <c r="CD227" s="7">
        <v>193000</v>
      </c>
      <c r="CE227" s="7">
        <v>5600000</v>
      </c>
      <c r="CF227" s="7">
        <v>350000</v>
      </c>
      <c r="CG227" s="7">
        <v>60</v>
      </c>
      <c r="CH227" s="7">
        <v>3410000</v>
      </c>
      <c r="CI227" s="7">
        <v>59</v>
      </c>
      <c r="CJ227" s="7">
        <v>3060000</v>
      </c>
      <c r="CK227" s="7">
        <v>93</v>
      </c>
      <c r="CL227" s="12" t="s">
        <v>868</v>
      </c>
      <c r="CM227" s="10" t="s">
        <v>861</v>
      </c>
      <c r="CN227">
        <v>2.61</v>
      </c>
      <c r="CO227">
        <f t="shared" si="231"/>
        <v>0.38314176245210729</v>
      </c>
      <c r="CP227" t="str">
        <f t="shared" si="232"/>
        <v>Away Win</v>
      </c>
      <c r="CQ227">
        <f t="shared" si="233"/>
        <v>0</v>
      </c>
      <c r="CR227" t="str">
        <f t="shared" si="234"/>
        <v>2023</v>
      </c>
    </row>
    <row r="228" spans="1:96" ht="15" thickBot="1" x14ac:dyDescent="0.35">
      <c r="A228" s="1">
        <v>227</v>
      </c>
      <c r="B228" s="1" t="s">
        <v>0</v>
      </c>
      <c r="C228" s="2" t="s">
        <v>103</v>
      </c>
      <c r="D228" s="3" t="str">
        <f t="shared" ref="D228:D229" si="263">CONCATENATE(G228, "-", H228)</f>
        <v>NK Aluminij-NŠ Mura</v>
      </c>
      <c r="E228" s="4" t="s">
        <v>104</v>
      </c>
      <c r="F228" s="5">
        <v>0.80208333333333337</v>
      </c>
      <c r="G228" s="6" t="s">
        <v>18</v>
      </c>
      <c r="H228" s="6" t="s">
        <v>8</v>
      </c>
      <c r="I228" s="6" t="s">
        <v>105</v>
      </c>
      <c r="J228" s="1" t="str">
        <f t="shared" ref="J228:J235" si="264">LEFT(I228, FIND(" (", I228) - 1)</f>
        <v>0:1</v>
      </c>
      <c r="K228" s="1" t="str">
        <f t="shared" ref="K228:K235" si="265">MID(I228, FIND("(", I228) + 1, FIND(")", I228) - FIND("(", I228) - 1)</f>
        <v>0:1</v>
      </c>
      <c r="L228" s="1" t="str">
        <f t="shared" ref="L228:L235" si="266">LEFT(J228, FIND(":", J228) - 1)</f>
        <v>0</v>
      </c>
      <c r="M228" s="1" t="str">
        <f t="shared" ref="M228:M235" si="267">RIGHT(J228, LEN(J228) - FIND(":", J228))</f>
        <v>1</v>
      </c>
      <c r="N228" s="1">
        <f t="shared" si="229"/>
        <v>1</v>
      </c>
      <c r="O228" s="1">
        <f t="shared" si="230"/>
        <v>-1</v>
      </c>
      <c r="P228" s="1" t="str">
        <f t="shared" ref="P228:P235" si="268">LEFT(K228, FIND(":", K228) - 1)</f>
        <v>0</v>
      </c>
      <c r="Q228" s="1" t="str">
        <f t="shared" ref="Q228:Q235" si="269">RIGHT(K228, LEN(K228) - FIND(":", K228))</f>
        <v>1</v>
      </c>
      <c r="R228" s="1">
        <v>5</v>
      </c>
      <c r="S228" s="1">
        <v>2</v>
      </c>
      <c r="T228" s="1">
        <v>1</v>
      </c>
      <c r="U228" s="1">
        <v>2</v>
      </c>
      <c r="V228" s="1" t="s">
        <v>106</v>
      </c>
      <c r="W228" s="1">
        <v>1</v>
      </c>
      <c r="X228" s="1">
        <v>7</v>
      </c>
      <c r="Y228" s="1" t="s">
        <v>97</v>
      </c>
      <c r="Z228" s="6" t="s">
        <v>93</v>
      </c>
      <c r="AA228" s="1">
        <v>5</v>
      </c>
      <c r="AB228" s="1">
        <v>1</v>
      </c>
      <c r="AC228" s="1">
        <v>1</v>
      </c>
      <c r="AD228" s="1">
        <v>3</v>
      </c>
      <c r="AE228" s="1" t="s">
        <v>107</v>
      </c>
      <c r="AF228" s="1">
        <v>-6</v>
      </c>
      <c r="AG228" s="1">
        <v>4</v>
      </c>
      <c r="AH228" s="1" t="s">
        <v>49</v>
      </c>
      <c r="AI228" s="1" t="s">
        <v>97</v>
      </c>
      <c r="AJ228" s="1">
        <v>2</v>
      </c>
      <c r="AK228" s="1">
        <v>1</v>
      </c>
      <c r="AL228" s="1">
        <v>2</v>
      </c>
      <c r="AM228" s="7" t="s">
        <v>106</v>
      </c>
      <c r="AN228" s="1">
        <v>1</v>
      </c>
      <c r="AO228" s="1">
        <v>7</v>
      </c>
      <c r="AP228" s="1" t="s">
        <v>97</v>
      </c>
      <c r="AQ228" s="1" t="s">
        <v>93</v>
      </c>
      <c r="AR228" s="8">
        <v>1</v>
      </c>
      <c r="AS228" s="8">
        <v>1</v>
      </c>
      <c r="AT228" s="8">
        <v>3</v>
      </c>
      <c r="AU228" s="16">
        <v>0.21597222222222223</v>
      </c>
      <c r="AV228" s="8">
        <v>-6</v>
      </c>
      <c r="AW228" s="8">
        <v>4</v>
      </c>
      <c r="AX228" s="9" t="s">
        <v>49</v>
      </c>
      <c r="AY228" s="9" t="s">
        <v>97</v>
      </c>
      <c r="AZ228" s="10">
        <v>3</v>
      </c>
      <c r="BA228" s="10">
        <v>1</v>
      </c>
      <c r="BB228" s="10">
        <v>1</v>
      </c>
      <c r="BC228" s="10">
        <v>1</v>
      </c>
      <c r="BD228" s="10" t="s">
        <v>108</v>
      </c>
      <c r="BE228" s="10">
        <v>0</v>
      </c>
      <c r="BF228" s="10">
        <v>4</v>
      </c>
      <c r="BG228" s="11" t="s">
        <v>77</v>
      </c>
      <c r="BH228" s="11">
        <v>9</v>
      </c>
      <c r="BI228" s="10">
        <v>2</v>
      </c>
      <c r="BJ228" s="10">
        <v>1</v>
      </c>
      <c r="BK228" s="10">
        <v>0</v>
      </c>
      <c r="BL228" s="10">
        <v>1</v>
      </c>
      <c r="BM228" s="10" t="s">
        <v>109</v>
      </c>
      <c r="BN228" s="10">
        <v>-3</v>
      </c>
      <c r="BO228" s="10">
        <v>3</v>
      </c>
      <c r="BP228" s="7" t="s">
        <v>35</v>
      </c>
      <c r="BQ228" s="7" t="s">
        <v>51</v>
      </c>
      <c r="BR228" s="7">
        <v>22.5</v>
      </c>
      <c r="BS228" s="7">
        <v>14</v>
      </c>
      <c r="BT228" s="7">
        <v>127000</v>
      </c>
      <c r="BU228" s="7">
        <v>3800000</v>
      </c>
      <c r="BV228" s="7">
        <v>0</v>
      </c>
      <c r="BW228" s="7">
        <v>49</v>
      </c>
      <c r="BX228" s="7">
        <v>0</v>
      </c>
      <c r="BY228" s="7">
        <v>49</v>
      </c>
      <c r="BZ228" s="7">
        <v>0</v>
      </c>
      <c r="CA228" s="7">
        <v>80</v>
      </c>
      <c r="CB228" s="7">
        <v>23</v>
      </c>
      <c r="CC228" s="7">
        <v>9</v>
      </c>
      <c r="CD228" s="7">
        <v>193000</v>
      </c>
      <c r="CE228" s="7">
        <v>5600000</v>
      </c>
      <c r="CF228" s="7">
        <v>350000</v>
      </c>
      <c r="CG228" s="7">
        <v>60</v>
      </c>
      <c r="CH228" s="7">
        <v>3410000</v>
      </c>
      <c r="CI228" s="7">
        <v>59</v>
      </c>
      <c r="CJ228" s="7">
        <v>3060000</v>
      </c>
      <c r="CK228" s="7">
        <v>93</v>
      </c>
      <c r="CL228" s="12" t="s">
        <v>868</v>
      </c>
      <c r="CM228" s="10" t="s">
        <v>866</v>
      </c>
      <c r="CN228">
        <v>2.48</v>
      </c>
      <c r="CO228">
        <f t="shared" si="231"/>
        <v>0.40322580645161293</v>
      </c>
      <c r="CP228" t="str">
        <f t="shared" si="232"/>
        <v>Away Win</v>
      </c>
      <c r="CQ228">
        <f t="shared" si="233"/>
        <v>0</v>
      </c>
      <c r="CR228" t="str">
        <f t="shared" si="234"/>
        <v>2023</v>
      </c>
    </row>
    <row r="229" spans="1:96" ht="15" thickBot="1" x14ac:dyDescent="0.35">
      <c r="A229" s="1">
        <v>228</v>
      </c>
      <c r="B229" s="1" t="s">
        <v>0</v>
      </c>
      <c r="C229" s="2" t="s">
        <v>103</v>
      </c>
      <c r="D229" s="3" t="str">
        <f t="shared" si="263"/>
        <v>NK Aluminij-NŠ Mura</v>
      </c>
      <c r="E229" s="4" t="s">
        <v>104</v>
      </c>
      <c r="F229" s="5">
        <v>0.80208333333333337</v>
      </c>
      <c r="G229" s="6" t="s">
        <v>18</v>
      </c>
      <c r="H229" s="6" t="s">
        <v>8</v>
      </c>
      <c r="I229" s="6" t="s">
        <v>105</v>
      </c>
      <c r="J229" s="1" t="str">
        <f t="shared" si="264"/>
        <v>0:1</v>
      </c>
      <c r="K229" s="1" t="str">
        <f t="shared" si="265"/>
        <v>0:1</v>
      </c>
      <c r="L229" s="1" t="str">
        <f t="shared" si="266"/>
        <v>0</v>
      </c>
      <c r="M229" s="1" t="str">
        <f t="shared" si="267"/>
        <v>1</v>
      </c>
      <c r="N229" s="1">
        <f t="shared" si="229"/>
        <v>1</v>
      </c>
      <c r="O229" s="1">
        <f t="shared" si="230"/>
        <v>-1</v>
      </c>
      <c r="P229" s="1" t="str">
        <f t="shared" si="268"/>
        <v>0</v>
      </c>
      <c r="Q229" s="1" t="str">
        <f t="shared" si="269"/>
        <v>1</v>
      </c>
      <c r="R229" s="1">
        <v>5</v>
      </c>
      <c r="S229" s="1">
        <v>2</v>
      </c>
      <c r="T229" s="1">
        <v>1</v>
      </c>
      <c r="U229" s="1">
        <v>2</v>
      </c>
      <c r="V229" s="1" t="s">
        <v>106</v>
      </c>
      <c r="W229" s="1">
        <v>1</v>
      </c>
      <c r="X229" s="1">
        <v>7</v>
      </c>
      <c r="Y229" s="1" t="s">
        <v>97</v>
      </c>
      <c r="Z229" s="6" t="s">
        <v>93</v>
      </c>
      <c r="AA229" s="1">
        <v>5</v>
      </c>
      <c r="AB229" s="1">
        <v>1</v>
      </c>
      <c r="AC229" s="1">
        <v>1</v>
      </c>
      <c r="AD229" s="1">
        <v>3</v>
      </c>
      <c r="AE229" s="1" t="s">
        <v>107</v>
      </c>
      <c r="AF229" s="1">
        <v>-6</v>
      </c>
      <c r="AG229" s="1">
        <v>4</v>
      </c>
      <c r="AH229" s="1" t="s">
        <v>49</v>
      </c>
      <c r="AI229" s="1" t="s">
        <v>97</v>
      </c>
      <c r="AJ229" s="1">
        <v>2</v>
      </c>
      <c r="AK229" s="1">
        <v>1</v>
      </c>
      <c r="AL229" s="1">
        <v>2</v>
      </c>
      <c r="AM229" s="7" t="s">
        <v>106</v>
      </c>
      <c r="AN229" s="1">
        <v>1</v>
      </c>
      <c r="AO229" s="1">
        <v>7</v>
      </c>
      <c r="AP229" s="1" t="s">
        <v>97</v>
      </c>
      <c r="AQ229" s="1" t="s">
        <v>93</v>
      </c>
      <c r="AR229" s="8">
        <v>1</v>
      </c>
      <c r="AS229" s="8">
        <v>1</v>
      </c>
      <c r="AT229" s="8">
        <v>3</v>
      </c>
      <c r="AU229" s="16">
        <v>0.21597222222222223</v>
      </c>
      <c r="AV229" s="8">
        <v>-6</v>
      </c>
      <c r="AW229" s="8">
        <v>4</v>
      </c>
      <c r="AX229" s="9" t="s">
        <v>49</v>
      </c>
      <c r="AY229" s="9" t="s">
        <v>97</v>
      </c>
      <c r="AZ229" s="10">
        <v>3</v>
      </c>
      <c r="BA229" s="10">
        <v>1</v>
      </c>
      <c r="BB229" s="10">
        <v>1</v>
      </c>
      <c r="BC229" s="10">
        <v>1</v>
      </c>
      <c r="BD229" s="10" t="s">
        <v>108</v>
      </c>
      <c r="BE229" s="10">
        <v>0</v>
      </c>
      <c r="BF229" s="10">
        <v>4</v>
      </c>
      <c r="BG229" s="11" t="s">
        <v>77</v>
      </c>
      <c r="BH229" s="11">
        <v>9</v>
      </c>
      <c r="BI229" s="10">
        <v>2</v>
      </c>
      <c r="BJ229" s="10">
        <v>1</v>
      </c>
      <c r="BK229" s="10">
        <v>0</v>
      </c>
      <c r="BL229" s="10">
        <v>1</v>
      </c>
      <c r="BM229" s="10" t="s">
        <v>109</v>
      </c>
      <c r="BN229" s="10">
        <v>-3</v>
      </c>
      <c r="BO229" s="10">
        <v>3</v>
      </c>
      <c r="BP229" s="7" t="s">
        <v>35</v>
      </c>
      <c r="BQ229" s="7" t="s">
        <v>51</v>
      </c>
      <c r="BR229" s="7">
        <v>22.5</v>
      </c>
      <c r="BS229" s="7">
        <v>14</v>
      </c>
      <c r="BT229" s="7">
        <v>127000</v>
      </c>
      <c r="BU229" s="7">
        <v>3800000</v>
      </c>
      <c r="BV229" s="7">
        <v>0</v>
      </c>
      <c r="BW229" s="7">
        <v>49</v>
      </c>
      <c r="BX229" s="7">
        <v>0</v>
      </c>
      <c r="BY229" s="7">
        <v>49</v>
      </c>
      <c r="BZ229" s="7">
        <v>0</v>
      </c>
      <c r="CA229" s="7">
        <v>80</v>
      </c>
      <c r="CB229" s="7">
        <v>23</v>
      </c>
      <c r="CC229" s="7">
        <v>9</v>
      </c>
      <c r="CD229" s="7">
        <v>193000</v>
      </c>
      <c r="CE229" s="7">
        <v>5600000</v>
      </c>
      <c r="CF229" s="7">
        <v>350000</v>
      </c>
      <c r="CG229" s="7">
        <v>60</v>
      </c>
      <c r="CH229" s="7">
        <v>3410000</v>
      </c>
      <c r="CI229" s="7">
        <v>59</v>
      </c>
      <c r="CJ229" s="7">
        <v>3060000</v>
      </c>
      <c r="CK229" s="7">
        <v>93</v>
      </c>
      <c r="CL229" s="12" t="s">
        <v>868</v>
      </c>
      <c r="CM229" s="10" t="s">
        <v>867</v>
      </c>
      <c r="CN229">
        <v>2.35</v>
      </c>
      <c r="CO229">
        <f t="shared" si="231"/>
        <v>0.42553191489361702</v>
      </c>
      <c r="CP229" t="str">
        <f t="shared" si="232"/>
        <v>Away Win</v>
      </c>
      <c r="CQ229">
        <f t="shared" si="233"/>
        <v>0</v>
      </c>
      <c r="CR229" t="str">
        <f t="shared" si="234"/>
        <v>2023</v>
      </c>
    </row>
    <row r="230" spans="1:96" ht="15" thickBot="1" x14ac:dyDescent="0.35">
      <c r="A230" s="1">
        <v>229</v>
      </c>
      <c r="B230" s="1" t="s">
        <v>0</v>
      </c>
      <c r="C230" s="2" t="s">
        <v>103</v>
      </c>
      <c r="D230" s="3" t="str">
        <f t="shared" ref="D230:D232" si="270">CONCATENATE(G230,"-", H230)</f>
        <v>NK Aluminij-NŠ Mura</v>
      </c>
      <c r="E230" s="4" t="s">
        <v>104</v>
      </c>
      <c r="F230" s="5">
        <v>0.80208333333333337</v>
      </c>
      <c r="G230" s="6" t="s">
        <v>18</v>
      </c>
      <c r="H230" s="6" t="s">
        <v>8</v>
      </c>
      <c r="I230" s="6" t="s">
        <v>105</v>
      </c>
      <c r="J230" s="1" t="str">
        <f t="shared" si="264"/>
        <v>0:1</v>
      </c>
      <c r="K230" s="1" t="str">
        <f t="shared" si="265"/>
        <v>0:1</v>
      </c>
      <c r="L230" s="1" t="str">
        <f t="shared" si="266"/>
        <v>0</v>
      </c>
      <c r="M230" s="1" t="str">
        <f t="shared" si="267"/>
        <v>1</v>
      </c>
      <c r="N230" s="1">
        <f t="shared" si="229"/>
        <v>1</v>
      </c>
      <c r="O230" s="1">
        <f t="shared" si="230"/>
        <v>-1</v>
      </c>
      <c r="P230" s="1" t="str">
        <f t="shared" si="268"/>
        <v>0</v>
      </c>
      <c r="Q230" s="1" t="str">
        <f t="shared" si="269"/>
        <v>1</v>
      </c>
      <c r="R230" s="1">
        <v>5</v>
      </c>
      <c r="S230" s="1">
        <v>2</v>
      </c>
      <c r="T230" s="1">
        <v>1</v>
      </c>
      <c r="U230" s="1">
        <v>2</v>
      </c>
      <c r="V230" s="1" t="s">
        <v>106</v>
      </c>
      <c r="W230" s="1">
        <v>1</v>
      </c>
      <c r="X230" s="1">
        <v>7</v>
      </c>
      <c r="Y230" s="1" t="s">
        <v>97</v>
      </c>
      <c r="Z230" s="6" t="s">
        <v>93</v>
      </c>
      <c r="AA230" s="1">
        <v>5</v>
      </c>
      <c r="AB230" s="1">
        <v>1</v>
      </c>
      <c r="AC230" s="1">
        <v>1</v>
      </c>
      <c r="AD230" s="1">
        <v>3</v>
      </c>
      <c r="AE230" s="1" t="s">
        <v>107</v>
      </c>
      <c r="AF230" s="1">
        <v>-6</v>
      </c>
      <c r="AG230" s="1">
        <v>4</v>
      </c>
      <c r="AH230" s="1" t="s">
        <v>49</v>
      </c>
      <c r="AI230" s="1" t="s">
        <v>97</v>
      </c>
      <c r="AJ230" s="1">
        <v>2</v>
      </c>
      <c r="AK230" s="1">
        <v>1</v>
      </c>
      <c r="AL230" s="1">
        <v>2</v>
      </c>
      <c r="AM230" s="7" t="s">
        <v>106</v>
      </c>
      <c r="AN230" s="1">
        <v>1</v>
      </c>
      <c r="AO230" s="1">
        <v>7</v>
      </c>
      <c r="AP230" s="1" t="s">
        <v>97</v>
      </c>
      <c r="AQ230" s="1" t="s">
        <v>93</v>
      </c>
      <c r="AR230" s="8">
        <v>1</v>
      </c>
      <c r="AS230" s="8">
        <v>1</v>
      </c>
      <c r="AT230" s="8">
        <v>3</v>
      </c>
      <c r="AU230" s="16">
        <v>0.21597222222222223</v>
      </c>
      <c r="AV230" s="8">
        <v>-6</v>
      </c>
      <c r="AW230" s="8">
        <v>4</v>
      </c>
      <c r="AX230" s="9" t="s">
        <v>49</v>
      </c>
      <c r="AY230" s="9" t="s">
        <v>97</v>
      </c>
      <c r="AZ230" s="10">
        <v>3</v>
      </c>
      <c r="BA230" s="10">
        <v>1</v>
      </c>
      <c r="BB230" s="10">
        <v>1</v>
      </c>
      <c r="BC230" s="10">
        <v>1</v>
      </c>
      <c r="BD230" s="10" t="s">
        <v>108</v>
      </c>
      <c r="BE230" s="10">
        <v>0</v>
      </c>
      <c r="BF230" s="10">
        <v>4</v>
      </c>
      <c r="BG230" s="11" t="s">
        <v>77</v>
      </c>
      <c r="BH230" s="11">
        <v>9</v>
      </c>
      <c r="BI230" s="10">
        <v>2</v>
      </c>
      <c r="BJ230" s="10">
        <v>1</v>
      </c>
      <c r="BK230" s="10">
        <v>0</v>
      </c>
      <c r="BL230" s="10">
        <v>1</v>
      </c>
      <c r="BM230" s="10" t="s">
        <v>109</v>
      </c>
      <c r="BN230" s="10">
        <v>-3</v>
      </c>
      <c r="BO230" s="10">
        <v>3</v>
      </c>
      <c r="BP230" s="7" t="s">
        <v>35</v>
      </c>
      <c r="BQ230" s="7" t="s">
        <v>51</v>
      </c>
      <c r="BR230" s="7">
        <v>22.5</v>
      </c>
      <c r="BS230" s="7">
        <v>14</v>
      </c>
      <c r="BT230" s="7">
        <v>127000</v>
      </c>
      <c r="BU230" s="7">
        <v>3800000</v>
      </c>
      <c r="BV230" s="7">
        <v>0</v>
      </c>
      <c r="BW230" s="7">
        <v>49</v>
      </c>
      <c r="BX230" s="7">
        <v>0</v>
      </c>
      <c r="BY230" s="7">
        <v>49</v>
      </c>
      <c r="BZ230" s="7">
        <v>0</v>
      </c>
      <c r="CA230" s="7">
        <v>80</v>
      </c>
      <c r="CB230" s="7">
        <v>23</v>
      </c>
      <c r="CC230" s="7">
        <v>9</v>
      </c>
      <c r="CD230" s="7">
        <v>193000</v>
      </c>
      <c r="CE230" s="7">
        <v>5600000</v>
      </c>
      <c r="CF230" s="7">
        <v>350000</v>
      </c>
      <c r="CG230" s="7">
        <v>60</v>
      </c>
      <c r="CH230" s="7">
        <v>3410000</v>
      </c>
      <c r="CI230" s="7">
        <v>59</v>
      </c>
      <c r="CJ230" s="7">
        <v>3060000</v>
      </c>
      <c r="CK230" s="7">
        <v>93</v>
      </c>
      <c r="CL230" s="12" t="s">
        <v>870</v>
      </c>
      <c r="CM230" s="10" t="s">
        <v>861</v>
      </c>
      <c r="CN230">
        <v>2.66</v>
      </c>
      <c r="CO230">
        <f t="shared" si="231"/>
        <v>0.37593984962406013</v>
      </c>
      <c r="CP230" t="str">
        <f t="shared" si="232"/>
        <v>Away Win</v>
      </c>
      <c r="CQ230">
        <f t="shared" si="233"/>
        <v>0</v>
      </c>
      <c r="CR230" t="str">
        <f t="shared" si="234"/>
        <v>2023</v>
      </c>
    </row>
    <row r="231" spans="1:96" ht="15" thickBot="1" x14ac:dyDescent="0.35">
      <c r="A231" s="1">
        <v>230</v>
      </c>
      <c r="B231" s="1" t="s">
        <v>0</v>
      </c>
      <c r="C231" s="2" t="s">
        <v>103</v>
      </c>
      <c r="D231" s="3" t="str">
        <f t="shared" si="270"/>
        <v>NK Aluminij-NŠ Mura</v>
      </c>
      <c r="E231" s="4" t="s">
        <v>104</v>
      </c>
      <c r="F231" s="5">
        <v>0.80208333333333337</v>
      </c>
      <c r="G231" s="6" t="s">
        <v>18</v>
      </c>
      <c r="H231" s="6" t="s">
        <v>8</v>
      </c>
      <c r="I231" s="6" t="s">
        <v>105</v>
      </c>
      <c r="J231" s="1" t="str">
        <f t="shared" si="264"/>
        <v>0:1</v>
      </c>
      <c r="K231" s="1" t="str">
        <f t="shared" si="265"/>
        <v>0:1</v>
      </c>
      <c r="L231" s="1" t="str">
        <f t="shared" si="266"/>
        <v>0</v>
      </c>
      <c r="M231" s="1" t="str">
        <f t="shared" si="267"/>
        <v>1</v>
      </c>
      <c r="N231" s="1">
        <f t="shared" si="229"/>
        <v>1</v>
      </c>
      <c r="O231" s="1">
        <f t="shared" si="230"/>
        <v>-1</v>
      </c>
      <c r="P231" s="1" t="str">
        <f t="shared" si="268"/>
        <v>0</v>
      </c>
      <c r="Q231" s="1" t="str">
        <f t="shared" si="269"/>
        <v>1</v>
      </c>
      <c r="R231" s="1">
        <v>5</v>
      </c>
      <c r="S231" s="1">
        <v>2</v>
      </c>
      <c r="T231" s="1">
        <v>1</v>
      </c>
      <c r="U231" s="1">
        <v>2</v>
      </c>
      <c r="V231" s="1" t="s">
        <v>106</v>
      </c>
      <c r="W231" s="1">
        <v>1</v>
      </c>
      <c r="X231" s="1">
        <v>7</v>
      </c>
      <c r="Y231" s="1" t="s">
        <v>97</v>
      </c>
      <c r="Z231" s="6" t="s">
        <v>93</v>
      </c>
      <c r="AA231" s="1">
        <v>5</v>
      </c>
      <c r="AB231" s="1">
        <v>1</v>
      </c>
      <c r="AC231" s="1">
        <v>1</v>
      </c>
      <c r="AD231" s="1">
        <v>3</v>
      </c>
      <c r="AE231" s="1" t="s">
        <v>107</v>
      </c>
      <c r="AF231" s="1">
        <v>-6</v>
      </c>
      <c r="AG231" s="1">
        <v>4</v>
      </c>
      <c r="AH231" s="1" t="s">
        <v>49</v>
      </c>
      <c r="AI231" s="1" t="s">
        <v>97</v>
      </c>
      <c r="AJ231" s="1">
        <v>2</v>
      </c>
      <c r="AK231" s="1">
        <v>1</v>
      </c>
      <c r="AL231" s="1">
        <v>2</v>
      </c>
      <c r="AM231" s="7" t="s">
        <v>106</v>
      </c>
      <c r="AN231" s="1">
        <v>1</v>
      </c>
      <c r="AO231" s="1">
        <v>7</v>
      </c>
      <c r="AP231" s="1" t="s">
        <v>97</v>
      </c>
      <c r="AQ231" s="1" t="s">
        <v>93</v>
      </c>
      <c r="AR231" s="8">
        <v>1</v>
      </c>
      <c r="AS231" s="8">
        <v>1</v>
      </c>
      <c r="AT231" s="8">
        <v>3</v>
      </c>
      <c r="AU231" s="16">
        <v>0.21597222222222223</v>
      </c>
      <c r="AV231" s="8">
        <v>-6</v>
      </c>
      <c r="AW231" s="8">
        <v>4</v>
      </c>
      <c r="AX231" s="9" t="s">
        <v>49</v>
      </c>
      <c r="AY231" s="9" t="s">
        <v>97</v>
      </c>
      <c r="AZ231" s="10">
        <v>3</v>
      </c>
      <c r="BA231" s="10">
        <v>1</v>
      </c>
      <c r="BB231" s="10">
        <v>1</v>
      </c>
      <c r="BC231" s="10">
        <v>1</v>
      </c>
      <c r="BD231" s="10" t="s">
        <v>108</v>
      </c>
      <c r="BE231" s="10">
        <v>0</v>
      </c>
      <c r="BF231" s="10">
        <v>4</v>
      </c>
      <c r="BG231" s="11" t="s">
        <v>77</v>
      </c>
      <c r="BH231" s="11">
        <v>9</v>
      </c>
      <c r="BI231" s="10">
        <v>2</v>
      </c>
      <c r="BJ231" s="10">
        <v>1</v>
      </c>
      <c r="BK231" s="10">
        <v>0</v>
      </c>
      <c r="BL231" s="10">
        <v>1</v>
      </c>
      <c r="BM231" s="10" t="s">
        <v>109</v>
      </c>
      <c r="BN231" s="10">
        <v>-3</v>
      </c>
      <c r="BO231" s="10">
        <v>3</v>
      </c>
      <c r="BP231" s="7" t="s">
        <v>35</v>
      </c>
      <c r="BQ231" s="7" t="s">
        <v>51</v>
      </c>
      <c r="BR231" s="7">
        <v>22.5</v>
      </c>
      <c r="BS231" s="7">
        <v>14</v>
      </c>
      <c r="BT231" s="7">
        <v>127000</v>
      </c>
      <c r="BU231" s="7">
        <v>3800000</v>
      </c>
      <c r="BV231" s="7">
        <v>0</v>
      </c>
      <c r="BW231" s="7">
        <v>49</v>
      </c>
      <c r="BX231" s="7">
        <v>0</v>
      </c>
      <c r="BY231" s="7">
        <v>49</v>
      </c>
      <c r="BZ231" s="7">
        <v>0</v>
      </c>
      <c r="CA231" s="7">
        <v>80</v>
      </c>
      <c r="CB231" s="7">
        <v>23</v>
      </c>
      <c r="CC231" s="7">
        <v>9</v>
      </c>
      <c r="CD231" s="7">
        <v>193000</v>
      </c>
      <c r="CE231" s="7">
        <v>5600000</v>
      </c>
      <c r="CF231" s="7">
        <v>350000</v>
      </c>
      <c r="CG231" s="7">
        <v>60</v>
      </c>
      <c r="CH231" s="7">
        <v>3410000</v>
      </c>
      <c r="CI231" s="7">
        <v>59</v>
      </c>
      <c r="CJ231" s="7">
        <v>3060000</v>
      </c>
      <c r="CK231" s="7">
        <v>93</v>
      </c>
      <c r="CL231" s="12" t="s">
        <v>870</v>
      </c>
      <c r="CM231" s="10" t="s">
        <v>866</v>
      </c>
      <c r="CN231">
        <v>3.45</v>
      </c>
      <c r="CO231">
        <f t="shared" si="231"/>
        <v>0.28985507246376813</v>
      </c>
      <c r="CP231" t="str">
        <f t="shared" si="232"/>
        <v>Away Win</v>
      </c>
      <c r="CQ231">
        <f t="shared" si="233"/>
        <v>0</v>
      </c>
      <c r="CR231" t="str">
        <f t="shared" si="234"/>
        <v>2023</v>
      </c>
    </row>
    <row r="232" spans="1:96" ht="15" thickBot="1" x14ac:dyDescent="0.35">
      <c r="A232" s="1">
        <v>231</v>
      </c>
      <c r="B232" s="1" t="s">
        <v>0</v>
      </c>
      <c r="C232" s="2" t="s">
        <v>103</v>
      </c>
      <c r="D232" s="3" t="str">
        <f t="shared" si="270"/>
        <v>NK Aluminij-NŠ Mura</v>
      </c>
      <c r="E232" s="4" t="s">
        <v>104</v>
      </c>
      <c r="F232" s="5">
        <v>0.80208333333333337</v>
      </c>
      <c r="G232" s="6" t="s">
        <v>18</v>
      </c>
      <c r="H232" s="6" t="s">
        <v>8</v>
      </c>
      <c r="I232" s="6" t="s">
        <v>105</v>
      </c>
      <c r="J232" s="1" t="str">
        <f t="shared" si="264"/>
        <v>0:1</v>
      </c>
      <c r="K232" s="1" t="str">
        <f t="shared" si="265"/>
        <v>0:1</v>
      </c>
      <c r="L232" s="1" t="str">
        <f t="shared" si="266"/>
        <v>0</v>
      </c>
      <c r="M232" s="1" t="str">
        <f t="shared" si="267"/>
        <v>1</v>
      </c>
      <c r="N232" s="1">
        <f t="shared" si="229"/>
        <v>1</v>
      </c>
      <c r="O232" s="1">
        <f t="shared" si="230"/>
        <v>-1</v>
      </c>
      <c r="P232" s="1" t="str">
        <f t="shared" si="268"/>
        <v>0</v>
      </c>
      <c r="Q232" s="1" t="str">
        <f t="shared" si="269"/>
        <v>1</v>
      </c>
      <c r="R232" s="1">
        <v>5</v>
      </c>
      <c r="S232" s="1">
        <v>2</v>
      </c>
      <c r="T232" s="1">
        <v>1</v>
      </c>
      <c r="U232" s="1">
        <v>2</v>
      </c>
      <c r="V232" s="1" t="s">
        <v>106</v>
      </c>
      <c r="W232" s="1">
        <v>1</v>
      </c>
      <c r="X232" s="1">
        <v>7</v>
      </c>
      <c r="Y232" s="1" t="s">
        <v>97</v>
      </c>
      <c r="Z232" s="6" t="s">
        <v>93</v>
      </c>
      <c r="AA232" s="1">
        <v>5</v>
      </c>
      <c r="AB232" s="1">
        <v>1</v>
      </c>
      <c r="AC232" s="1">
        <v>1</v>
      </c>
      <c r="AD232" s="1">
        <v>3</v>
      </c>
      <c r="AE232" s="1" t="s">
        <v>107</v>
      </c>
      <c r="AF232" s="1">
        <v>-6</v>
      </c>
      <c r="AG232" s="1">
        <v>4</v>
      </c>
      <c r="AH232" s="1" t="s">
        <v>49</v>
      </c>
      <c r="AI232" s="1" t="s">
        <v>97</v>
      </c>
      <c r="AJ232" s="1">
        <v>2</v>
      </c>
      <c r="AK232" s="1">
        <v>1</v>
      </c>
      <c r="AL232" s="1">
        <v>2</v>
      </c>
      <c r="AM232" s="7" t="s">
        <v>106</v>
      </c>
      <c r="AN232" s="1">
        <v>1</v>
      </c>
      <c r="AO232" s="1">
        <v>7</v>
      </c>
      <c r="AP232" s="1" t="s">
        <v>97</v>
      </c>
      <c r="AQ232" s="1" t="s">
        <v>93</v>
      </c>
      <c r="AR232" s="8">
        <v>1</v>
      </c>
      <c r="AS232" s="8">
        <v>1</v>
      </c>
      <c r="AT232" s="8">
        <v>3</v>
      </c>
      <c r="AU232" s="16">
        <v>0.21597222222222223</v>
      </c>
      <c r="AV232" s="8">
        <v>-6</v>
      </c>
      <c r="AW232" s="8">
        <v>4</v>
      </c>
      <c r="AX232" s="9" t="s">
        <v>49</v>
      </c>
      <c r="AY232" s="9" t="s">
        <v>97</v>
      </c>
      <c r="AZ232" s="10">
        <v>3</v>
      </c>
      <c r="BA232" s="10">
        <v>1</v>
      </c>
      <c r="BB232" s="10">
        <v>1</v>
      </c>
      <c r="BC232" s="10">
        <v>1</v>
      </c>
      <c r="BD232" s="10" t="s">
        <v>108</v>
      </c>
      <c r="BE232" s="10">
        <v>0</v>
      </c>
      <c r="BF232" s="10">
        <v>4</v>
      </c>
      <c r="BG232" s="11" t="s">
        <v>77</v>
      </c>
      <c r="BH232" s="11">
        <v>9</v>
      </c>
      <c r="BI232" s="10">
        <v>2</v>
      </c>
      <c r="BJ232" s="10">
        <v>1</v>
      </c>
      <c r="BK232" s="10">
        <v>0</v>
      </c>
      <c r="BL232" s="10">
        <v>1</v>
      </c>
      <c r="BM232" s="10" t="s">
        <v>109</v>
      </c>
      <c r="BN232" s="10">
        <v>-3</v>
      </c>
      <c r="BO232" s="10">
        <v>3</v>
      </c>
      <c r="BP232" s="7" t="s">
        <v>35</v>
      </c>
      <c r="BQ232" s="7" t="s">
        <v>51</v>
      </c>
      <c r="BR232" s="7">
        <v>22.5</v>
      </c>
      <c r="BS232" s="7">
        <v>14</v>
      </c>
      <c r="BT232" s="7">
        <v>127000</v>
      </c>
      <c r="BU232" s="7">
        <v>3800000</v>
      </c>
      <c r="BV232" s="7">
        <v>0</v>
      </c>
      <c r="BW232" s="7">
        <v>49</v>
      </c>
      <c r="BX232" s="7">
        <v>0</v>
      </c>
      <c r="BY232" s="7">
        <v>49</v>
      </c>
      <c r="BZ232" s="7">
        <v>0</v>
      </c>
      <c r="CA232" s="7">
        <v>80</v>
      </c>
      <c r="CB232" s="7">
        <v>23</v>
      </c>
      <c r="CC232" s="7">
        <v>9</v>
      </c>
      <c r="CD232" s="7">
        <v>193000</v>
      </c>
      <c r="CE232" s="7">
        <v>5600000</v>
      </c>
      <c r="CF232" s="7">
        <v>350000</v>
      </c>
      <c r="CG232" s="7">
        <v>60</v>
      </c>
      <c r="CH232" s="7">
        <v>3410000</v>
      </c>
      <c r="CI232" s="7">
        <v>59</v>
      </c>
      <c r="CJ232" s="7">
        <v>3060000</v>
      </c>
      <c r="CK232" s="7">
        <v>93</v>
      </c>
      <c r="CL232" s="12" t="s">
        <v>870</v>
      </c>
      <c r="CM232" s="10" t="s">
        <v>867</v>
      </c>
      <c r="CN232">
        <v>3.3</v>
      </c>
      <c r="CO232">
        <f t="shared" si="231"/>
        <v>0.30303030303030304</v>
      </c>
      <c r="CP232" t="str">
        <f t="shared" si="232"/>
        <v>Away Win</v>
      </c>
      <c r="CQ232">
        <f t="shared" si="233"/>
        <v>0</v>
      </c>
      <c r="CR232" t="str">
        <f t="shared" si="234"/>
        <v>2023</v>
      </c>
    </row>
    <row r="233" spans="1:96" ht="15" thickBot="1" x14ac:dyDescent="0.35">
      <c r="A233" s="1">
        <v>232</v>
      </c>
      <c r="B233" s="1" t="s">
        <v>0</v>
      </c>
      <c r="C233" s="2" t="s">
        <v>103</v>
      </c>
      <c r="D233" s="3" t="str">
        <f t="shared" ref="D233:D235" si="271">CONCATENATE(G233, "-", H233)</f>
        <v>NK Aluminij-NŠ Mura</v>
      </c>
      <c r="E233" s="40" t="s">
        <v>104</v>
      </c>
      <c r="F233" s="5">
        <v>0.80208333333333337</v>
      </c>
      <c r="G233" s="6" t="s">
        <v>18</v>
      </c>
      <c r="H233" s="6" t="s">
        <v>8</v>
      </c>
      <c r="I233" s="6" t="s">
        <v>105</v>
      </c>
      <c r="J233" s="1" t="str">
        <f t="shared" si="264"/>
        <v>0:1</v>
      </c>
      <c r="K233" s="1" t="str">
        <f t="shared" si="265"/>
        <v>0:1</v>
      </c>
      <c r="L233" s="1" t="str">
        <f t="shared" si="266"/>
        <v>0</v>
      </c>
      <c r="M233" s="1" t="str">
        <f t="shared" si="267"/>
        <v>1</v>
      </c>
      <c r="N233" s="1">
        <f t="shared" si="229"/>
        <v>1</v>
      </c>
      <c r="O233" s="1">
        <f t="shared" si="230"/>
        <v>-1</v>
      </c>
      <c r="P233" s="1" t="str">
        <f t="shared" si="268"/>
        <v>0</v>
      </c>
      <c r="Q233" s="1" t="str">
        <f t="shared" si="269"/>
        <v>1</v>
      </c>
      <c r="R233" s="1">
        <v>5</v>
      </c>
      <c r="S233" s="1">
        <v>2</v>
      </c>
      <c r="T233" s="1">
        <v>1</v>
      </c>
      <c r="U233" s="1">
        <v>2</v>
      </c>
      <c r="V233" s="1" t="s">
        <v>106</v>
      </c>
      <c r="W233" s="1">
        <v>1</v>
      </c>
      <c r="X233" s="1">
        <v>7</v>
      </c>
      <c r="Y233" s="1" t="s">
        <v>97</v>
      </c>
      <c r="Z233" s="6" t="s">
        <v>93</v>
      </c>
      <c r="AA233" s="1">
        <v>5</v>
      </c>
      <c r="AB233" s="1">
        <v>1</v>
      </c>
      <c r="AC233" s="1">
        <v>1</v>
      </c>
      <c r="AD233" s="1">
        <v>3</v>
      </c>
      <c r="AE233" s="1" t="s">
        <v>107</v>
      </c>
      <c r="AF233" s="1">
        <v>-6</v>
      </c>
      <c r="AG233" s="1">
        <v>4</v>
      </c>
      <c r="AH233" s="1" t="s">
        <v>49</v>
      </c>
      <c r="AI233" s="1" t="s">
        <v>97</v>
      </c>
      <c r="AJ233" s="1">
        <v>2</v>
      </c>
      <c r="AK233" s="1">
        <v>1</v>
      </c>
      <c r="AL233" s="1">
        <v>2</v>
      </c>
      <c r="AM233" s="7" t="s">
        <v>106</v>
      </c>
      <c r="AN233" s="1">
        <v>1</v>
      </c>
      <c r="AO233" s="1">
        <v>7</v>
      </c>
      <c r="AP233" s="1" t="s">
        <v>97</v>
      </c>
      <c r="AQ233" s="1" t="s">
        <v>93</v>
      </c>
      <c r="AR233" s="8">
        <v>1</v>
      </c>
      <c r="AS233" s="8">
        <v>1</v>
      </c>
      <c r="AT233" s="8">
        <v>3</v>
      </c>
      <c r="AU233" s="16">
        <v>0.21597222222222223</v>
      </c>
      <c r="AV233" s="8">
        <v>-6</v>
      </c>
      <c r="AW233" s="8">
        <v>4</v>
      </c>
      <c r="AX233" s="9" t="s">
        <v>49</v>
      </c>
      <c r="AY233" s="9" t="s">
        <v>97</v>
      </c>
      <c r="AZ233" s="10">
        <v>3</v>
      </c>
      <c r="BA233" s="10">
        <v>1</v>
      </c>
      <c r="BB233" s="10">
        <v>1</v>
      </c>
      <c r="BC233" s="10">
        <v>1</v>
      </c>
      <c r="BD233" s="10" t="s">
        <v>108</v>
      </c>
      <c r="BE233" s="10">
        <v>0</v>
      </c>
      <c r="BF233" s="10">
        <v>4</v>
      </c>
      <c r="BG233" s="11" t="s">
        <v>77</v>
      </c>
      <c r="BH233" s="11">
        <v>9</v>
      </c>
      <c r="BI233" s="10">
        <v>2</v>
      </c>
      <c r="BJ233" s="10">
        <v>1</v>
      </c>
      <c r="BK233" s="10">
        <v>0</v>
      </c>
      <c r="BL233" s="10">
        <v>1</v>
      </c>
      <c r="BM233" s="10" t="s">
        <v>109</v>
      </c>
      <c r="BN233" s="10">
        <v>-3</v>
      </c>
      <c r="BO233" s="10">
        <v>3</v>
      </c>
      <c r="BP233" s="7" t="s">
        <v>35</v>
      </c>
      <c r="BQ233" s="7" t="s">
        <v>51</v>
      </c>
      <c r="BR233" s="7">
        <v>22.5</v>
      </c>
      <c r="BS233" s="7">
        <v>14</v>
      </c>
      <c r="BT233" s="7">
        <v>127000</v>
      </c>
      <c r="BU233" s="7">
        <v>3800000</v>
      </c>
      <c r="BV233" s="7">
        <v>0</v>
      </c>
      <c r="BW233" s="7">
        <v>49</v>
      </c>
      <c r="BX233" s="7">
        <v>0</v>
      </c>
      <c r="BY233" s="7">
        <v>49</v>
      </c>
      <c r="BZ233" s="7">
        <v>0</v>
      </c>
      <c r="CA233" s="7">
        <v>80</v>
      </c>
      <c r="CB233" s="7">
        <v>23</v>
      </c>
      <c r="CC233" s="7">
        <v>9</v>
      </c>
      <c r="CD233" s="7">
        <v>193000</v>
      </c>
      <c r="CE233" s="7">
        <v>5600000</v>
      </c>
      <c r="CF233" s="7">
        <v>350000</v>
      </c>
      <c r="CG233" s="7">
        <v>60</v>
      </c>
      <c r="CH233" s="7">
        <v>3410000</v>
      </c>
      <c r="CI233" s="7">
        <v>59</v>
      </c>
      <c r="CJ233" s="7">
        <v>3060000</v>
      </c>
      <c r="CK233" s="7">
        <v>93</v>
      </c>
      <c r="CL233" s="12" t="s">
        <v>871</v>
      </c>
      <c r="CM233" s="10" t="s">
        <v>861</v>
      </c>
      <c r="CN233">
        <v>1.9</v>
      </c>
      <c r="CO233">
        <f t="shared" si="231"/>
        <v>0.52631578947368418</v>
      </c>
      <c r="CP233" t="str">
        <f t="shared" si="232"/>
        <v>Away Win</v>
      </c>
      <c r="CQ233">
        <f t="shared" si="233"/>
        <v>1</v>
      </c>
      <c r="CR233" t="str">
        <f t="shared" si="234"/>
        <v>2023</v>
      </c>
    </row>
    <row r="234" spans="1:96" ht="15" thickBot="1" x14ac:dyDescent="0.35">
      <c r="A234" s="1">
        <v>233</v>
      </c>
      <c r="B234" s="1" t="s">
        <v>0</v>
      </c>
      <c r="C234" s="2" t="s">
        <v>103</v>
      </c>
      <c r="D234" s="3" t="str">
        <f t="shared" si="271"/>
        <v>NK Aluminij-NŠ Mura</v>
      </c>
      <c r="E234" s="40" t="s">
        <v>104</v>
      </c>
      <c r="F234" s="5">
        <v>0.80208333333333337</v>
      </c>
      <c r="G234" s="6" t="s">
        <v>18</v>
      </c>
      <c r="H234" s="6" t="s">
        <v>8</v>
      </c>
      <c r="I234" s="6" t="s">
        <v>105</v>
      </c>
      <c r="J234" s="1" t="str">
        <f t="shared" si="264"/>
        <v>0:1</v>
      </c>
      <c r="K234" s="1" t="str">
        <f t="shared" si="265"/>
        <v>0:1</v>
      </c>
      <c r="L234" s="1" t="str">
        <f t="shared" si="266"/>
        <v>0</v>
      </c>
      <c r="M234" s="1" t="str">
        <f t="shared" si="267"/>
        <v>1</v>
      </c>
      <c r="N234" s="1">
        <f t="shared" si="229"/>
        <v>1</v>
      </c>
      <c r="O234" s="1">
        <f t="shared" si="230"/>
        <v>-1</v>
      </c>
      <c r="P234" s="1" t="str">
        <f t="shared" si="268"/>
        <v>0</v>
      </c>
      <c r="Q234" s="1" t="str">
        <f t="shared" si="269"/>
        <v>1</v>
      </c>
      <c r="R234" s="1">
        <v>5</v>
      </c>
      <c r="S234" s="1">
        <v>2</v>
      </c>
      <c r="T234" s="1">
        <v>1</v>
      </c>
      <c r="U234" s="1">
        <v>2</v>
      </c>
      <c r="V234" s="1" t="s">
        <v>106</v>
      </c>
      <c r="W234" s="1">
        <v>1</v>
      </c>
      <c r="X234" s="1">
        <v>7</v>
      </c>
      <c r="Y234" s="1" t="s">
        <v>97</v>
      </c>
      <c r="Z234" s="6" t="s">
        <v>93</v>
      </c>
      <c r="AA234" s="1">
        <v>5</v>
      </c>
      <c r="AB234" s="1">
        <v>1</v>
      </c>
      <c r="AC234" s="1">
        <v>1</v>
      </c>
      <c r="AD234" s="1">
        <v>3</v>
      </c>
      <c r="AE234" s="1" t="s">
        <v>107</v>
      </c>
      <c r="AF234" s="1">
        <v>-6</v>
      </c>
      <c r="AG234" s="1">
        <v>4</v>
      </c>
      <c r="AH234" s="1" t="s">
        <v>49</v>
      </c>
      <c r="AI234" s="1" t="s">
        <v>97</v>
      </c>
      <c r="AJ234" s="1">
        <v>2</v>
      </c>
      <c r="AK234" s="1">
        <v>1</v>
      </c>
      <c r="AL234" s="1">
        <v>2</v>
      </c>
      <c r="AM234" s="7" t="s">
        <v>106</v>
      </c>
      <c r="AN234" s="1">
        <v>1</v>
      </c>
      <c r="AO234" s="1">
        <v>7</v>
      </c>
      <c r="AP234" s="1" t="s">
        <v>97</v>
      </c>
      <c r="AQ234" s="1" t="s">
        <v>93</v>
      </c>
      <c r="AR234" s="8">
        <v>1</v>
      </c>
      <c r="AS234" s="8">
        <v>1</v>
      </c>
      <c r="AT234" s="8">
        <v>3</v>
      </c>
      <c r="AU234" s="16">
        <v>0.21597222222222223</v>
      </c>
      <c r="AV234" s="8">
        <v>-6</v>
      </c>
      <c r="AW234" s="8">
        <v>4</v>
      </c>
      <c r="AX234" s="9" t="s">
        <v>49</v>
      </c>
      <c r="AY234" s="9" t="s">
        <v>97</v>
      </c>
      <c r="AZ234" s="10">
        <v>3</v>
      </c>
      <c r="BA234" s="10">
        <v>1</v>
      </c>
      <c r="BB234" s="10">
        <v>1</v>
      </c>
      <c r="BC234" s="10">
        <v>1</v>
      </c>
      <c r="BD234" s="10" t="s">
        <v>108</v>
      </c>
      <c r="BE234" s="10">
        <v>0</v>
      </c>
      <c r="BF234" s="10">
        <v>4</v>
      </c>
      <c r="BG234" s="11" t="s">
        <v>77</v>
      </c>
      <c r="BH234" s="11">
        <v>9</v>
      </c>
      <c r="BI234" s="10">
        <v>2</v>
      </c>
      <c r="BJ234" s="10">
        <v>1</v>
      </c>
      <c r="BK234" s="10">
        <v>0</v>
      </c>
      <c r="BL234" s="10">
        <v>1</v>
      </c>
      <c r="BM234" s="10" t="s">
        <v>109</v>
      </c>
      <c r="BN234" s="10">
        <v>-3</v>
      </c>
      <c r="BO234" s="10">
        <v>3</v>
      </c>
      <c r="BP234" s="7" t="s">
        <v>35</v>
      </c>
      <c r="BQ234" s="7" t="s">
        <v>51</v>
      </c>
      <c r="BR234" s="7">
        <v>22.5</v>
      </c>
      <c r="BS234" s="7">
        <v>14</v>
      </c>
      <c r="BT234" s="7">
        <v>127000</v>
      </c>
      <c r="BU234" s="7">
        <v>3800000</v>
      </c>
      <c r="BV234" s="7">
        <v>0</v>
      </c>
      <c r="BW234" s="7">
        <v>49</v>
      </c>
      <c r="BX234" s="7">
        <v>0</v>
      </c>
      <c r="BY234" s="7">
        <v>49</v>
      </c>
      <c r="BZ234" s="7">
        <v>0</v>
      </c>
      <c r="CA234" s="7">
        <v>80</v>
      </c>
      <c r="CB234" s="7">
        <v>23</v>
      </c>
      <c r="CC234" s="7">
        <v>9</v>
      </c>
      <c r="CD234" s="7">
        <v>193000</v>
      </c>
      <c r="CE234" s="7">
        <v>5600000</v>
      </c>
      <c r="CF234" s="7">
        <v>350000</v>
      </c>
      <c r="CG234" s="7">
        <v>60</v>
      </c>
      <c r="CH234" s="7">
        <v>3410000</v>
      </c>
      <c r="CI234" s="7">
        <v>59</v>
      </c>
      <c r="CJ234" s="7">
        <v>3060000</v>
      </c>
      <c r="CK234" s="7">
        <v>93</v>
      </c>
      <c r="CL234" s="12" t="s">
        <v>871</v>
      </c>
      <c r="CM234" s="10" t="s">
        <v>866</v>
      </c>
      <c r="CN234">
        <v>2.66</v>
      </c>
      <c r="CO234">
        <f t="shared" si="231"/>
        <v>0.37593984962406013</v>
      </c>
      <c r="CP234" t="str">
        <f t="shared" si="232"/>
        <v>Away Win</v>
      </c>
      <c r="CQ234">
        <f t="shared" si="233"/>
        <v>1</v>
      </c>
      <c r="CR234" t="str">
        <f t="shared" si="234"/>
        <v>2023</v>
      </c>
    </row>
    <row r="235" spans="1:96" ht="15" thickBot="1" x14ac:dyDescent="0.35">
      <c r="A235" s="1">
        <v>234</v>
      </c>
      <c r="B235" s="1" t="s">
        <v>0</v>
      </c>
      <c r="C235" s="2" t="s">
        <v>103</v>
      </c>
      <c r="D235" s="3" t="str">
        <f t="shared" si="271"/>
        <v>NK Aluminij-NŠ Mura</v>
      </c>
      <c r="E235" s="40" t="s">
        <v>104</v>
      </c>
      <c r="F235" s="5">
        <v>0.80208333333333337</v>
      </c>
      <c r="G235" s="6" t="s">
        <v>18</v>
      </c>
      <c r="H235" s="6" t="s">
        <v>8</v>
      </c>
      <c r="I235" s="6" t="s">
        <v>105</v>
      </c>
      <c r="J235" s="1" t="str">
        <f t="shared" si="264"/>
        <v>0:1</v>
      </c>
      <c r="K235" s="1" t="str">
        <f t="shared" si="265"/>
        <v>0:1</v>
      </c>
      <c r="L235" s="1" t="str">
        <f t="shared" si="266"/>
        <v>0</v>
      </c>
      <c r="M235" s="1" t="str">
        <f t="shared" si="267"/>
        <v>1</v>
      </c>
      <c r="N235" s="1">
        <f t="shared" si="229"/>
        <v>1</v>
      </c>
      <c r="O235" s="1">
        <f t="shared" si="230"/>
        <v>-1</v>
      </c>
      <c r="P235" s="1" t="str">
        <f t="shared" si="268"/>
        <v>0</v>
      </c>
      <c r="Q235" s="1" t="str">
        <f t="shared" si="269"/>
        <v>1</v>
      </c>
      <c r="R235" s="1">
        <v>5</v>
      </c>
      <c r="S235" s="1">
        <v>2</v>
      </c>
      <c r="T235" s="1">
        <v>1</v>
      </c>
      <c r="U235" s="1">
        <v>2</v>
      </c>
      <c r="V235" s="1" t="s">
        <v>106</v>
      </c>
      <c r="W235" s="1">
        <v>1</v>
      </c>
      <c r="X235" s="1">
        <v>7</v>
      </c>
      <c r="Y235" s="1" t="s">
        <v>97</v>
      </c>
      <c r="Z235" s="6" t="s">
        <v>93</v>
      </c>
      <c r="AA235" s="1">
        <v>5</v>
      </c>
      <c r="AB235" s="1">
        <v>1</v>
      </c>
      <c r="AC235" s="1">
        <v>1</v>
      </c>
      <c r="AD235" s="1">
        <v>3</v>
      </c>
      <c r="AE235" s="1" t="s">
        <v>107</v>
      </c>
      <c r="AF235" s="1">
        <v>-6</v>
      </c>
      <c r="AG235" s="1">
        <v>4</v>
      </c>
      <c r="AH235" s="1" t="s">
        <v>49</v>
      </c>
      <c r="AI235" s="1" t="s">
        <v>97</v>
      </c>
      <c r="AJ235" s="1">
        <v>2</v>
      </c>
      <c r="AK235" s="1">
        <v>1</v>
      </c>
      <c r="AL235" s="1">
        <v>2</v>
      </c>
      <c r="AM235" s="7" t="s">
        <v>106</v>
      </c>
      <c r="AN235" s="1">
        <v>1</v>
      </c>
      <c r="AO235" s="1">
        <v>7</v>
      </c>
      <c r="AP235" s="1" t="s">
        <v>97</v>
      </c>
      <c r="AQ235" s="1" t="s">
        <v>93</v>
      </c>
      <c r="AR235" s="8">
        <v>1</v>
      </c>
      <c r="AS235" s="8">
        <v>1</v>
      </c>
      <c r="AT235" s="8">
        <v>3</v>
      </c>
      <c r="AU235" s="16">
        <v>0.21597222222222223</v>
      </c>
      <c r="AV235" s="8">
        <v>-6</v>
      </c>
      <c r="AW235" s="8">
        <v>4</v>
      </c>
      <c r="AX235" s="9" t="s">
        <v>49</v>
      </c>
      <c r="AY235" s="9" t="s">
        <v>97</v>
      </c>
      <c r="AZ235" s="10">
        <v>3</v>
      </c>
      <c r="BA235" s="10">
        <v>1</v>
      </c>
      <c r="BB235" s="10">
        <v>1</v>
      </c>
      <c r="BC235" s="10">
        <v>1</v>
      </c>
      <c r="BD235" s="10" t="s">
        <v>108</v>
      </c>
      <c r="BE235" s="10">
        <v>0</v>
      </c>
      <c r="BF235" s="10">
        <v>4</v>
      </c>
      <c r="BG235" s="11" t="s">
        <v>77</v>
      </c>
      <c r="BH235" s="11">
        <v>9</v>
      </c>
      <c r="BI235" s="10">
        <v>2</v>
      </c>
      <c r="BJ235" s="10">
        <v>1</v>
      </c>
      <c r="BK235" s="10">
        <v>0</v>
      </c>
      <c r="BL235" s="10">
        <v>1</v>
      </c>
      <c r="BM235" s="10" t="s">
        <v>109</v>
      </c>
      <c r="BN235" s="10">
        <v>-3</v>
      </c>
      <c r="BO235" s="10">
        <v>3</v>
      </c>
      <c r="BP235" s="7" t="s">
        <v>35</v>
      </c>
      <c r="BQ235" s="7" t="s">
        <v>51</v>
      </c>
      <c r="BR235" s="7">
        <v>22.5</v>
      </c>
      <c r="BS235" s="7">
        <v>14</v>
      </c>
      <c r="BT235" s="7">
        <v>127000</v>
      </c>
      <c r="BU235" s="7">
        <v>3800000</v>
      </c>
      <c r="BV235" s="7">
        <v>0</v>
      </c>
      <c r="BW235" s="7">
        <v>49</v>
      </c>
      <c r="BX235" s="7">
        <v>0</v>
      </c>
      <c r="BY235" s="7">
        <v>49</v>
      </c>
      <c r="BZ235" s="7">
        <v>0</v>
      </c>
      <c r="CA235" s="7">
        <v>80</v>
      </c>
      <c r="CB235" s="7">
        <v>23</v>
      </c>
      <c r="CC235" s="7">
        <v>9</v>
      </c>
      <c r="CD235" s="7">
        <v>193000</v>
      </c>
      <c r="CE235" s="7">
        <v>5600000</v>
      </c>
      <c r="CF235" s="7">
        <v>350000</v>
      </c>
      <c r="CG235" s="7">
        <v>60</v>
      </c>
      <c r="CH235" s="7">
        <v>3410000</v>
      </c>
      <c r="CI235" s="7">
        <v>59</v>
      </c>
      <c r="CJ235" s="7">
        <v>3060000</v>
      </c>
      <c r="CK235" s="7">
        <v>93</v>
      </c>
      <c r="CL235" s="12" t="s">
        <v>871</v>
      </c>
      <c r="CM235" s="10" t="s">
        <v>867</v>
      </c>
      <c r="CN235">
        <v>2.6</v>
      </c>
      <c r="CO235">
        <f t="shared" si="231"/>
        <v>0.38461538461538458</v>
      </c>
      <c r="CP235" t="str">
        <f t="shared" si="232"/>
        <v>Away Win</v>
      </c>
      <c r="CQ235">
        <f t="shared" si="233"/>
        <v>1</v>
      </c>
      <c r="CR235" t="str">
        <f t="shared" si="234"/>
        <v>2023</v>
      </c>
    </row>
    <row r="236" spans="1:96" ht="15" thickBot="1" x14ac:dyDescent="0.35">
      <c r="A236" s="1">
        <v>235</v>
      </c>
      <c r="B236" s="1" t="s">
        <v>0</v>
      </c>
      <c r="C236" s="2" t="s">
        <v>103</v>
      </c>
      <c r="D236" s="3" t="str">
        <f t="shared" si="0"/>
        <v>FC Koper-NK Rogaška</v>
      </c>
      <c r="E236" s="4" t="s">
        <v>110</v>
      </c>
      <c r="F236" s="5"/>
      <c r="G236" s="6" t="s">
        <v>11</v>
      </c>
      <c r="H236" s="6" t="s">
        <v>4</v>
      </c>
      <c r="I236" s="6" t="s">
        <v>111</v>
      </c>
      <c r="J236" s="1" t="str">
        <f t="shared" si="1"/>
        <v>3:0</v>
      </c>
      <c r="K236" s="1" t="str">
        <f t="shared" si="2"/>
        <v>0:0</v>
      </c>
      <c r="L236" s="1" t="str">
        <f t="shared" si="3"/>
        <v>3</v>
      </c>
      <c r="M236" s="1" t="str">
        <f t="shared" si="4"/>
        <v>0</v>
      </c>
      <c r="N236" s="1">
        <f t="shared" si="229"/>
        <v>3</v>
      </c>
      <c r="O236" s="1">
        <f t="shared" si="230"/>
        <v>3</v>
      </c>
      <c r="P236" s="1" t="str">
        <f t="shared" si="5"/>
        <v>0</v>
      </c>
      <c r="Q236" s="1" t="str">
        <f t="shared" si="6"/>
        <v>0</v>
      </c>
      <c r="R236" s="1">
        <v>5</v>
      </c>
      <c r="S236" s="1">
        <v>3</v>
      </c>
      <c r="T236" s="1">
        <v>0</v>
      </c>
      <c r="U236" s="1">
        <v>2</v>
      </c>
      <c r="V236" s="1" t="s">
        <v>112</v>
      </c>
      <c r="W236" s="1">
        <v>2</v>
      </c>
      <c r="X236" s="1">
        <v>9</v>
      </c>
      <c r="Y236" s="1" t="s">
        <v>77</v>
      </c>
      <c r="Z236" s="6" t="s">
        <v>45</v>
      </c>
      <c r="AA236" s="1">
        <v>5</v>
      </c>
      <c r="AB236" s="1">
        <v>0</v>
      </c>
      <c r="AC236" s="1">
        <v>1</v>
      </c>
      <c r="AD236" s="1">
        <v>4</v>
      </c>
      <c r="AE236" s="1" t="s">
        <v>113</v>
      </c>
      <c r="AF236" s="1">
        <v>-10</v>
      </c>
      <c r="AG236" s="1">
        <v>1</v>
      </c>
      <c r="AH236" s="1" t="s">
        <v>35</v>
      </c>
      <c r="AI236" s="1" t="s">
        <v>114</v>
      </c>
      <c r="AJ236" s="1">
        <v>3</v>
      </c>
      <c r="AK236" s="1">
        <v>0</v>
      </c>
      <c r="AL236" s="1">
        <v>2</v>
      </c>
      <c r="AM236" s="7" t="s">
        <v>112</v>
      </c>
      <c r="AN236" s="1">
        <v>2</v>
      </c>
      <c r="AO236" s="1">
        <v>9</v>
      </c>
      <c r="AP236" s="1" t="s">
        <v>77</v>
      </c>
      <c r="AQ236" s="1" t="s">
        <v>45</v>
      </c>
      <c r="AR236" s="8">
        <v>0</v>
      </c>
      <c r="AS236" s="8">
        <v>1</v>
      </c>
      <c r="AT236" s="8">
        <v>4</v>
      </c>
      <c r="AU236" s="16">
        <v>0.13402777777777777</v>
      </c>
      <c r="AV236" s="8">
        <v>-10</v>
      </c>
      <c r="AW236" s="8">
        <v>1</v>
      </c>
      <c r="AX236" s="9" t="s">
        <v>35</v>
      </c>
      <c r="AY236" s="9" t="s">
        <v>114</v>
      </c>
      <c r="AZ236" s="10">
        <v>3</v>
      </c>
      <c r="BA236" s="10">
        <v>2</v>
      </c>
      <c r="BB236" s="10">
        <v>0</v>
      </c>
      <c r="BC236" s="10">
        <v>1</v>
      </c>
      <c r="BD236" s="10" t="s">
        <v>115</v>
      </c>
      <c r="BE236" s="10">
        <v>0</v>
      </c>
      <c r="BF236" s="10">
        <v>6</v>
      </c>
      <c r="BG236" s="11" t="s">
        <v>28</v>
      </c>
      <c r="BH236" s="11">
        <v>4</v>
      </c>
      <c r="BI236" s="10">
        <v>3</v>
      </c>
      <c r="BJ236" s="10">
        <v>0</v>
      </c>
      <c r="BK236" s="10">
        <v>0</v>
      </c>
      <c r="BL236" s="10">
        <v>3</v>
      </c>
      <c r="BM236" s="10" t="s">
        <v>89</v>
      </c>
      <c r="BN236" s="10">
        <v>-9</v>
      </c>
      <c r="BO236" s="10">
        <v>0</v>
      </c>
      <c r="BP236" s="7" t="s">
        <v>7</v>
      </c>
      <c r="BQ236" s="7" t="s">
        <v>77</v>
      </c>
      <c r="BR236" s="7">
        <v>24.6</v>
      </c>
      <c r="BS236" s="7">
        <v>15</v>
      </c>
      <c r="BT236" s="7">
        <v>210000</v>
      </c>
      <c r="BU236" s="7">
        <v>6100000</v>
      </c>
      <c r="BV236" s="7">
        <v>0</v>
      </c>
      <c r="BW236" s="7">
        <v>52</v>
      </c>
      <c r="BX236" s="7">
        <v>2730000</v>
      </c>
      <c r="BY236" s="7">
        <v>55</v>
      </c>
      <c r="BZ236" s="7">
        <v>2730000</v>
      </c>
      <c r="CA236" s="7">
        <v>77</v>
      </c>
      <c r="CB236" s="7">
        <v>237</v>
      </c>
      <c r="CC236" s="7">
        <v>13</v>
      </c>
      <c r="CD236" s="7">
        <v>148000</v>
      </c>
      <c r="CE236" s="7">
        <v>3700000</v>
      </c>
      <c r="CF236" s="7">
        <v>0</v>
      </c>
      <c r="CG236" s="7">
        <v>46</v>
      </c>
      <c r="CH236" s="7">
        <v>400000</v>
      </c>
      <c r="CI236" s="7">
        <v>42</v>
      </c>
      <c r="CJ236" s="7">
        <v>400000</v>
      </c>
      <c r="CK236" s="7">
        <v>72</v>
      </c>
      <c r="CL236" s="12" t="s">
        <v>868</v>
      </c>
      <c r="CM236" s="10" t="s">
        <v>861</v>
      </c>
      <c r="CN236">
        <v>1.86</v>
      </c>
      <c r="CO236">
        <f t="shared" si="231"/>
        <v>0.5376344086021505</v>
      </c>
      <c r="CP236" t="str">
        <f t="shared" si="232"/>
        <v>Home Win</v>
      </c>
      <c r="CQ236">
        <f t="shared" si="233"/>
        <v>1</v>
      </c>
      <c r="CR236" t="str">
        <f t="shared" si="234"/>
        <v>2023</v>
      </c>
    </row>
    <row r="237" spans="1:96" ht="15" thickBot="1" x14ac:dyDescent="0.35">
      <c r="A237" s="1">
        <v>236</v>
      </c>
      <c r="B237" s="1" t="s">
        <v>0</v>
      </c>
      <c r="C237" s="2" t="s">
        <v>103</v>
      </c>
      <c r="D237" s="3" t="str">
        <f t="shared" ref="D237:D238" si="272">CONCATENATE(G237, "-", H237)</f>
        <v>FC Koper-NK Rogaška</v>
      </c>
      <c r="E237" s="4" t="s">
        <v>110</v>
      </c>
      <c r="F237" s="5"/>
      <c r="G237" s="6" t="s">
        <v>11</v>
      </c>
      <c r="H237" s="6" t="s">
        <v>4</v>
      </c>
      <c r="I237" s="6" t="s">
        <v>111</v>
      </c>
      <c r="J237" s="1" t="str">
        <f t="shared" ref="J237:J244" si="273">LEFT(I237, FIND(" (", I237) - 1)</f>
        <v>3:0</v>
      </c>
      <c r="K237" s="1" t="str">
        <f t="shared" ref="K237:K244" si="274">MID(I237, FIND("(", I237) + 1, FIND(")", I237) - FIND("(", I237) - 1)</f>
        <v>0:0</v>
      </c>
      <c r="L237" s="1" t="str">
        <f t="shared" ref="L237:L244" si="275">LEFT(J237, FIND(":", J237) - 1)</f>
        <v>3</v>
      </c>
      <c r="M237" s="1" t="str">
        <f t="shared" ref="M237:M244" si="276">RIGHT(J237, LEN(J237) - FIND(":", J237))</f>
        <v>0</v>
      </c>
      <c r="N237" s="1">
        <f t="shared" si="229"/>
        <v>3</v>
      </c>
      <c r="O237" s="1">
        <f t="shared" si="230"/>
        <v>3</v>
      </c>
      <c r="P237" s="1" t="str">
        <f t="shared" ref="P237:P244" si="277">LEFT(K237, FIND(":", K237) - 1)</f>
        <v>0</v>
      </c>
      <c r="Q237" s="1" t="str">
        <f t="shared" ref="Q237:Q244" si="278">RIGHT(K237, LEN(K237) - FIND(":", K237))</f>
        <v>0</v>
      </c>
      <c r="R237" s="1">
        <v>5</v>
      </c>
      <c r="S237" s="1">
        <v>3</v>
      </c>
      <c r="T237" s="1">
        <v>0</v>
      </c>
      <c r="U237" s="1">
        <v>2</v>
      </c>
      <c r="V237" s="1" t="s">
        <v>112</v>
      </c>
      <c r="W237" s="1">
        <v>2</v>
      </c>
      <c r="X237" s="1">
        <v>9</v>
      </c>
      <c r="Y237" s="1" t="s">
        <v>77</v>
      </c>
      <c r="Z237" s="6" t="s">
        <v>45</v>
      </c>
      <c r="AA237" s="1">
        <v>5</v>
      </c>
      <c r="AB237" s="1">
        <v>0</v>
      </c>
      <c r="AC237" s="1">
        <v>1</v>
      </c>
      <c r="AD237" s="1">
        <v>4</v>
      </c>
      <c r="AE237" s="1" t="s">
        <v>113</v>
      </c>
      <c r="AF237" s="1">
        <v>-10</v>
      </c>
      <c r="AG237" s="1">
        <v>1</v>
      </c>
      <c r="AH237" s="1" t="s">
        <v>35</v>
      </c>
      <c r="AI237" s="1" t="s">
        <v>114</v>
      </c>
      <c r="AJ237" s="1">
        <v>3</v>
      </c>
      <c r="AK237" s="1">
        <v>0</v>
      </c>
      <c r="AL237" s="1">
        <v>2</v>
      </c>
      <c r="AM237" s="7" t="s">
        <v>112</v>
      </c>
      <c r="AN237" s="1">
        <v>2</v>
      </c>
      <c r="AO237" s="1">
        <v>9</v>
      </c>
      <c r="AP237" s="1" t="s">
        <v>77</v>
      </c>
      <c r="AQ237" s="1" t="s">
        <v>45</v>
      </c>
      <c r="AR237" s="8">
        <v>0</v>
      </c>
      <c r="AS237" s="8">
        <v>1</v>
      </c>
      <c r="AT237" s="8">
        <v>4</v>
      </c>
      <c r="AU237" s="16">
        <v>0.13402777777777777</v>
      </c>
      <c r="AV237" s="8">
        <v>-10</v>
      </c>
      <c r="AW237" s="8">
        <v>1</v>
      </c>
      <c r="AX237" s="9" t="s">
        <v>35</v>
      </c>
      <c r="AY237" s="9" t="s">
        <v>114</v>
      </c>
      <c r="AZ237" s="10">
        <v>3</v>
      </c>
      <c r="BA237" s="10">
        <v>2</v>
      </c>
      <c r="BB237" s="10">
        <v>0</v>
      </c>
      <c r="BC237" s="10">
        <v>1</v>
      </c>
      <c r="BD237" s="10" t="s">
        <v>115</v>
      </c>
      <c r="BE237" s="10">
        <v>0</v>
      </c>
      <c r="BF237" s="10">
        <v>6</v>
      </c>
      <c r="BG237" s="11" t="s">
        <v>28</v>
      </c>
      <c r="BH237" s="11">
        <v>4</v>
      </c>
      <c r="BI237" s="10">
        <v>3</v>
      </c>
      <c r="BJ237" s="10">
        <v>0</v>
      </c>
      <c r="BK237" s="10">
        <v>0</v>
      </c>
      <c r="BL237" s="10">
        <v>3</v>
      </c>
      <c r="BM237" s="10" t="s">
        <v>89</v>
      </c>
      <c r="BN237" s="10">
        <v>-9</v>
      </c>
      <c r="BO237" s="10">
        <v>0</v>
      </c>
      <c r="BP237" s="7" t="s">
        <v>7</v>
      </c>
      <c r="BQ237" s="7" t="s">
        <v>77</v>
      </c>
      <c r="BR237" s="7">
        <v>24.6</v>
      </c>
      <c r="BS237" s="7">
        <v>15</v>
      </c>
      <c r="BT237" s="7">
        <v>210000</v>
      </c>
      <c r="BU237" s="7">
        <v>6100000</v>
      </c>
      <c r="BV237" s="7">
        <v>0</v>
      </c>
      <c r="BW237" s="7">
        <v>52</v>
      </c>
      <c r="BX237" s="7">
        <v>2730000</v>
      </c>
      <c r="BY237" s="7">
        <v>55</v>
      </c>
      <c r="BZ237" s="7">
        <v>2730000</v>
      </c>
      <c r="CA237" s="7">
        <v>77</v>
      </c>
      <c r="CB237" s="7">
        <v>237</v>
      </c>
      <c r="CC237" s="7">
        <v>13</v>
      </c>
      <c r="CD237" s="7">
        <v>148000</v>
      </c>
      <c r="CE237" s="7">
        <v>3700000</v>
      </c>
      <c r="CF237" s="7">
        <v>0</v>
      </c>
      <c r="CG237" s="7">
        <v>46</v>
      </c>
      <c r="CH237" s="7">
        <v>400000</v>
      </c>
      <c r="CI237" s="7">
        <v>42</v>
      </c>
      <c r="CJ237" s="7">
        <v>400000</v>
      </c>
      <c r="CK237" s="7">
        <v>72</v>
      </c>
      <c r="CL237" s="12" t="s">
        <v>868</v>
      </c>
      <c r="CM237" s="10" t="s">
        <v>866</v>
      </c>
      <c r="CN237">
        <v>1.45</v>
      </c>
      <c r="CO237">
        <f t="shared" si="231"/>
        <v>0.68965517241379315</v>
      </c>
      <c r="CP237" t="str">
        <f t="shared" si="232"/>
        <v>Home Win</v>
      </c>
      <c r="CQ237">
        <f t="shared" si="233"/>
        <v>1</v>
      </c>
      <c r="CR237" t="str">
        <f t="shared" si="234"/>
        <v>2023</v>
      </c>
    </row>
    <row r="238" spans="1:96" ht="15" thickBot="1" x14ac:dyDescent="0.35">
      <c r="A238" s="1">
        <v>237</v>
      </c>
      <c r="B238" s="1" t="s">
        <v>0</v>
      </c>
      <c r="C238" s="2" t="s">
        <v>103</v>
      </c>
      <c r="D238" s="3" t="str">
        <f t="shared" si="272"/>
        <v>FC Koper-NK Rogaška</v>
      </c>
      <c r="E238" s="4" t="s">
        <v>110</v>
      </c>
      <c r="F238" s="5"/>
      <c r="G238" s="6" t="s">
        <v>11</v>
      </c>
      <c r="H238" s="6" t="s">
        <v>4</v>
      </c>
      <c r="I238" s="6" t="s">
        <v>111</v>
      </c>
      <c r="J238" s="1" t="str">
        <f t="shared" si="273"/>
        <v>3:0</v>
      </c>
      <c r="K238" s="1" t="str">
        <f t="shared" si="274"/>
        <v>0:0</v>
      </c>
      <c r="L238" s="1" t="str">
        <f t="shared" si="275"/>
        <v>3</v>
      </c>
      <c r="M238" s="1" t="str">
        <f t="shared" si="276"/>
        <v>0</v>
      </c>
      <c r="N238" s="1">
        <f t="shared" si="229"/>
        <v>3</v>
      </c>
      <c r="O238" s="1">
        <f t="shared" si="230"/>
        <v>3</v>
      </c>
      <c r="P238" s="1" t="str">
        <f t="shared" si="277"/>
        <v>0</v>
      </c>
      <c r="Q238" s="1" t="str">
        <f t="shared" si="278"/>
        <v>0</v>
      </c>
      <c r="R238" s="1">
        <v>5</v>
      </c>
      <c r="S238" s="1">
        <v>3</v>
      </c>
      <c r="T238" s="1">
        <v>0</v>
      </c>
      <c r="U238" s="1">
        <v>2</v>
      </c>
      <c r="V238" s="1" t="s">
        <v>112</v>
      </c>
      <c r="W238" s="1">
        <v>2</v>
      </c>
      <c r="X238" s="1">
        <v>9</v>
      </c>
      <c r="Y238" s="1" t="s">
        <v>77</v>
      </c>
      <c r="Z238" s="6" t="s">
        <v>45</v>
      </c>
      <c r="AA238" s="1">
        <v>5</v>
      </c>
      <c r="AB238" s="1">
        <v>0</v>
      </c>
      <c r="AC238" s="1">
        <v>1</v>
      </c>
      <c r="AD238" s="1">
        <v>4</v>
      </c>
      <c r="AE238" s="1" t="s">
        <v>113</v>
      </c>
      <c r="AF238" s="1">
        <v>-10</v>
      </c>
      <c r="AG238" s="1">
        <v>1</v>
      </c>
      <c r="AH238" s="1" t="s">
        <v>35</v>
      </c>
      <c r="AI238" s="1" t="s">
        <v>114</v>
      </c>
      <c r="AJ238" s="1">
        <v>3</v>
      </c>
      <c r="AK238" s="1">
        <v>0</v>
      </c>
      <c r="AL238" s="1">
        <v>2</v>
      </c>
      <c r="AM238" s="7" t="s">
        <v>112</v>
      </c>
      <c r="AN238" s="1">
        <v>2</v>
      </c>
      <c r="AO238" s="1">
        <v>9</v>
      </c>
      <c r="AP238" s="1" t="s">
        <v>77</v>
      </c>
      <c r="AQ238" s="1" t="s">
        <v>45</v>
      </c>
      <c r="AR238" s="8">
        <v>0</v>
      </c>
      <c r="AS238" s="8">
        <v>1</v>
      </c>
      <c r="AT238" s="8">
        <v>4</v>
      </c>
      <c r="AU238" s="16">
        <v>0.13402777777777777</v>
      </c>
      <c r="AV238" s="8">
        <v>-10</v>
      </c>
      <c r="AW238" s="8">
        <v>1</v>
      </c>
      <c r="AX238" s="9" t="s">
        <v>35</v>
      </c>
      <c r="AY238" s="9" t="s">
        <v>114</v>
      </c>
      <c r="AZ238" s="10">
        <v>3</v>
      </c>
      <c r="BA238" s="10">
        <v>2</v>
      </c>
      <c r="BB238" s="10">
        <v>0</v>
      </c>
      <c r="BC238" s="10">
        <v>1</v>
      </c>
      <c r="BD238" s="10" t="s">
        <v>115</v>
      </c>
      <c r="BE238" s="10">
        <v>0</v>
      </c>
      <c r="BF238" s="10">
        <v>6</v>
      </c>
      <c r="BG238" s="11" t="s">
        <v>28</v>
      </c>
      <c r="BH238" s="11">
        <v>4</v>
      </c>
      <c r="BI238" s="10">
        <v>3</v>
      </c>
      <c r="BJ238" s="10">
        <v>0</v>
      </c>
      <c r="BK238" s="10">
        <v>0</v>
      </c>
      <c r="BL238" s="10">
        <v>3</v>
      </c>
      <c r="BM238" s="10" t="s">
        <v>89</v>
      </c>
      <c r="BN238" s="10">
        <v>-9</v>
      </c>
      <c r="BO238" s="10">
        <v>0</v>
      </c>
      <c r="BP238" s="7" t="s">
        <v>7</v>
      </c>
      <c r="BQ238" s="7" t="s">
        <v>77</v>
      </c>
      <c r="BR238" s="7">
        <v>24.6</v>
      </c>
      <c r="BS238" s="7">
        <v>15</v>
      </c>
      <c r="BT238" s="7">
        <v>210000</v>
      </c>
      <c r="BU238" s="7">
        <v>6100000</v>
      </c>
      <c r="BV238" s="7">
        <v>0</v>
      </c>
      <c r="BW238" s="7">
        <v>52</v>
      </c>
      <c r="BX238" s="7">
        <v>2730000</v>
      </c>
      <c r="BY238" s="7">
        <v>55</v>
      </c>
      <c r="BZ238" s="7">
        <v>2730000</v>
      </c>
      <c r="CA238" s="7">
        <v>77</v>
      </c>
      <c r="CB238" s="7">
        <v>237</v>
      </c>
      <c r="CC238" s="7">
        <v>13</v>
      </c>
      <c r="CD238" s="7">
        <v>148000</v>
      </c>
      <c r="CE238" s="7">
        <v>3700000</v>
      </c>
      <c r="CF238" s="7">
        <v>0</v>
      </c>
      <c r="CG238" s="7">
        <v>46</v>
      </c>
      <c r="CH238" s="7">
        <v>400000</v>
      </c>
      <c r="CI238" s="7">
        <v>42</v>
      </c>
      <c r="CJ238" s="7">
        <v>400000</v>
      </c>
      <c r="CK238" s="7">
        <v>72</v>
      </c>
      <c r="CL238" s="12" t="s">
        <v>868</v>
      </c>
      <c r="CM238" s="10" t="s">
        <v>867</v>
      </c>
      <c r="CN238">
        <v>1.42</v>
      </c>
      <c r="CO238">
        <f t="shared" si="231"/>
        <v>0.70422535211267612</v>
      </c>
      <c r="CP238" t="str">
        <f t="shared" si="232"/>
        <v>Home Win</v>
      </c>
      <c r="CQ238">
        <f t="shared" si="233"/>
        <v>1</v>
      </c>
      <c r="CR238" t="str">
        <f t="shared" si="234"/>
        <v>2023</v>
      </c>
    </row>
    <row r="239" spans="1:96" ht="15" thickBot="1" x14ac:dyDescent="0.35">
      <c r="A239" s="1">
        <v>238</v>
      </c>
      <c r="B239" s="1" t="s">
        <v>0</v>
      </c>
      <c r="C239" s="2" t="s">
        <v>103</v>
      </c>
      <c r="D239" s="3" t="str">
        <f t="shared" ref="D239:D241" si="279">CONCATENATE(G239,"-", H239)</f>
        <v>FC Koper-NK Rogaška</v>
      </c>
      <c r="E239" s="4" t="s">
        <v>110</v>
      </c>
      <c r="F239" s="5"/>
      <c r="G239" s="6" t="s">
        <v>11</v>
      </c>
      <c r="H239" s="6" t="s">
        <v>4</v>
      </c>
      <c r="I239" s="6" t="s">
        <v>111</v>
      </c>
      <c r="J239" s="1" t="str">
        <f t="shared" si="273"/>
        <v>3:0</v>
      </c>
      <c r="K239" s="1" t="str">
        <f t="shared" si="274"/>
        <v>0:0</v>
      </c>
      <c r="L239" s="1" t="str">
        <f t="shared" si="275"/>
        <v>3</v>
      </c>
      <c r="M239" s="1" t="str">
        <f t="shared" si="276"/>
        <v>0</v>
      </c>
      <c r="N239" s="1">
        <f t="shared" si="229"/>
        <v>3</v>
      </c>
      <c r="O239" s="1">
        <f t="shared" si="230"/>
        <v>3</v>
      </c>
      <c r="P239" s="1" t="str">
        <f t="shared" si="277"/>
        <v>0</v>
      </c>
      <c r="Q239" s="1" t="str">
        <f t="shared" si="278"/>
        <v>0</v>
      </c>
      <c r="R239" s="1">
        <v>5</v>
      </c>
      <c r="S239" s="1">
        <v>3</v>
      </c>
      <c r="T239" s="1">
        <v>0</v>
      </c>
      <c r="U239" s="1">
        <v>2</v>
      </c>
      <c r="V239" s="1" t="s">
        <v>112</v>
      </c>
      <c r="W239" s="1">
        <v>2</v>
      </c>
      <c r="X239" s="1">
        <v>9</v>
      </c>
      <c r="Y239" s="1" t="s">
        <v>77</v>
      </c>
      <c r="Z239" s="6" t="s">
        <v>45</v>
      </c>
      <c r="AA239" s="1">
        <v>5</v>
      </c>
      <c r="AB239" s="1">
        <v>0</v>
      </c>
      <c r="AC239" s="1">
        <v>1</v>
      </c>
      <c r="AD239" s="1">
        <v>4</v>
      </c>
      <c r="AE239" s="1" t="s">
        <v>113</v>
      </c>
      <c r="AF239" s="1">
        <v>-10</v>
      </c>
      <c r="AG239" s="1">
        <v>1</v>
      </c>
      <c r="AH239" s="1" t="s">
        <v>35</v>
      </c>
      <c r="AI239" s="1" t="s">
        <v>114</v>
      </c>
      <c r="AJ239" s="1">
        <v>3</v>
      </c>
      <c r="AK239" s="1">
        <v>0</v>
      </c>
      <c r="AL239" s="1">
        <v>2</v>
      </c>
      <c r="AM239" s="7" t="s">
        <v>112</v>
      </c>
      <c r="AN239" s="1">
        <v>2</v>
      </c>
      <c r="AO239" s="1">
        <v>9</v>
      </c>
      <c r="AP239" s="1" t="s">
        <v>77</v>
      </c>
      <c r="AQ239" s="1" t="s">
        <v>45</v>
      </c>
      <c r="AR239" s="8">
        <v>0</v>
      </c>
      <c r="AS239" s="8">
        <v>1</v>
      </c>
      <c r="AT239" s="8">
        <v>4</v>
      </c>
      <c r="AU239" s="16">
        <v>0.13402777777777777</v>
      </c>
      <c r="AV239" s="8">
        <v>-10</v>
      </c>
      <c r="AW239" s="8">
        <v>1</v>
      </c>
      <c r="AX239" s="9" t="s">
        <v>35</v>
      </c>
      <c r="AY239" s="9" t="s">
        <v>114</v>
      </c>
      <c r="AZ239" s="10">
        <v>3</v>
      </c>
      <c r="BA239" s="10">
        <v>2</v>
      </c>
      <c r="BB239" s="10">
        <v>0</v>
      </c>
      <c r="BC239" s="10">
        <v>1</v>
      </c>
      <c r="BD239" s="10" t="s">
        <v>115</v>
      </c>
      <c r="BE239" s="10">
        <v>0</v>
      </c>
      <c r="BF239" s="10">
        <v>6</v>
      </c>
      <c r="BG239" s="11" t="s">
        <v>28</v>
      </c>
      <c r="BH239" s="11">
        <v>4</v>
      </c>
      <c r="BI239" s="10">
        <v>3</v>
      </c>
      <c r="BJ239" s="10">
        <v>0</v>
      </c>
      <c r="BK239" s="10">
        <v>0</v>
      </c>
      <c r="BL239" s="10">
        <v>3</v>
      </c>
      <c r="BM239" s="10" t="s">
        <v>89</v>
      </c>
      <c r="BN239" s="10">
        <v>-9</v>
      </c>
      <c r="BO239" s="10">
        <v>0</v>
      </c>
      <c r="BP239" s="7" t="s">
        <v>7</v>
      </c>
      <c r="BQ239" s="7" t="s">
        <v>77</v>
      </c>
      <c r="BR239" s="7">
        <v>24.6</v>
      </c>
      <c r="BS239" s="7">
        <v>15</v>
      </c>
      <c r="BT239" s="7">
        <v>210000</v>
      </c>
      <c r="BU239" s="7">
        <v>6100000</v>
      </c>
      <c r="BV239" s="7">
        <v>0</v>
      </c>
      <c r="BW239" s="7">
        <v>52</v>
      </c>
      <c r="BX239" s="7">
        <v>2730000</v>
      </c>
      <c r="BY239" s="7">
        <v>55</v>
      </c>
      <c r="BZ239" s="7">
        <v>2730000</v>
      </c>
      <c r="CA239" s="7">
        <v>77</v>
      </c>
      <c r="CB239" s="7">
        <v>237</v>
      </c>
      <c r="CC239" s="7">
        <v>13</v>
      </c>
      <c r="CD239" s="7">
        <v>148000</v>
      </c>
      <c r="CE239" s="7">
        <v>3700000</v>
      </c>
      <c r="CF239" s="7">
        <v>0</v>
      </c>
      <c r="CG239" s="7">
        <v>46</v>
      </c>
      <c r="CH239" s="7">
        <v>400000</v>
      </c>
      <c r="CI239" s="7">
        <v>42</v>
      </c>
      <c r="CJ239" s="7">
        <v>400000</v>
      </c>
      <c r="CK239" s="7">
        <v>72</v>
      </c>
      <c r="CL239" s="12" t="s">
        <v>870</v>
      </c>
      <c r="CM239" s="10" t="s">
        <v>861</v>
      </c>
      <c r="CN239">
        <v>2.5299999999999998</v>
      </c>
      <c r="CO239">
        <f t="shared" si="231"/>
        <v>0.39525691699604748</v>
      </c>
      <c r="CP239" t="str">
        <f t="shared" si="232"/>
        <v>Home Win</v>
      </c>
      <c r="CQ239">
        <f t="shared" si="233"/>
        <v>0</v>
      </c>
      <c r="CR239" t="str">
        <f t="shared" si="234"/>
        <v>2023</v>
      </c>
    </row>
    <row r="240" spans="1:96" ht="15" thickBot="1" x14ac:dyDescent="0.35">
      <c r="A240" s="1">
        <v>239</v>
      </c>
      <c r="B240" s="1" t="s">
        <v>0</v>
      </c>
      <c r="C240" s="2" t="s">
        <v>103</v>
      </c>
      <c r="D240" s="3" t="str">
        <f t="shared" si="279"/>
        <v>FC Koper-NK Rogaška</v>
      </c>
      <c r="E240" s="4" t="s">
        <v>110</v>
      </c>
      <c r="F240" s="5"/>
      <c r="G240" s="6" t="s">
        <v>11</v>
      </c>
      <c r="H240" s="6" t="s">
        <v>4</v>
      </c>
      <c r="I240" s="6" t="s">
        <v>111</v>
      </c>
      <c r="J240" s="1" t="str">
        <f t="shared" si="273"/>
        <v>3:0</v>
      </c>
      <c r="K240" s="1" t="str">
        <f t="shared" si="274"/>
        <v>0:0</v>
      </c>
      <c r="L240" s="1" t="str">
        <f t="shared" si="275"/>
        <v>3</v>
      </c>
      <c r="M240" s="1" t="str">
        <f t="shared" si="276"/>
        <v>0</v>
      </c>
      <c r="N240" s="1">
        <f t="shared" si="229"/>
        <v>3</v>
      </c>
      <c r="O240" s="1">
        <f t="shared" si="230"/>
        <v>3</v>
      </c>
      <c r="P240" s="1" t="str">
        <f t="shared" si="277"/>
        <v>0</v>
      </c>
      <c r="Q240" s="1" t="str">
        <f t="shared" si="278"/>
        <v>0</v>
      </c>
      <c r="R240" s="1">
        <v>5</v>
      </c>
      <c r="S240" s="1">
        <v>3</v>
      </c>
      <c r="T240" s="1">
        <v>0</v>
      </c>
      <c r="U240" s="1">
        <v>2</v>
      </c>
      <c r="V240" s="1" t="s">
        <v>112</v>
      </c>
      <c r="W240" s="1">
        <v>2</v>
      </c>
      <c r="X240" s="1">
        <v>9</v>
      </c>
      <c r="Y240" s="1" t="s">
        <v>77</v>
      </c>
      <c r="Z240" s="6" t="s">
        <v>45</v>
      </c>
      <c r="AA240" s="1">
        <v>5</v>
      </c>
      <c r="AB240" s="1">
        <v>0</v>
      </c>
      <c r="AC240" s="1">
        <v>1</v>
      </c>
      <c r="AD240" s="1">
        <v>4</v>
      </c>
      <c r="AE240" s="1" t="s">
        <v>113</v>
      </c>
      <c r="AF240" s="1">
        <v>-10</v>
      </c>
      <c r="AG240" s="1">
        <v>1</v>
      </c>
      <c r="AH240" s="1" t="s">
        <v>35</v>
      </c>
      <c r="AI240" s="1" t="s">
        <v>114</v>
      </c>
      <c r="AJ240" s="1">
        <v>3</v>
      </c>
      <c r="AK240" s="1">
        <v>0</v>
      </c>
      <c r="AL240" s="1">
        <v>2</v>
      </c>
      <c r="AM240" s="7" t="s">
        <v>112</v>
      </c>
      <c r="AN240" s="1">
        <v>2</v>
      </c>
      <c r="AO240" s="1">
        <v>9</v>
      </c>
      <c r="AP240" s="1" t="s">
        <v>77</v>
      </c>
      <c r="AQ240" s="1" t="s">
        <v>45</v>
      </c>
      <c r="AR240" s="8">
        <v>0</v>
      </c>
      <c r="AS240" s="8">
        <v>1</v>
      </c>
      <c r="AT240" s="8">
        <v>4</v>
      </c>
      <c r="AU240" s="16">
        <v>0.13402777777777777</v>
      </c>
      <c r="AV240" s="8">
        <v>-10</v>
      </c>
      <c r="AW240" s="8">
        <v>1</v>
      </c>
      <c r="AX240" s="9" t="s">
        <v>35</v>
      </c>
      <c r="AY240" s="9" t="s">
        <v>114</v>
      </c>
      <c r="AZ240" s="10">
        <v>3</v>
      </c>
      <c r="BA240" s="10">
        <v>2</v>
      </c>
      <c r="BB240" s="10">
        <v>0</v>
      </c>
      <c r="BC240" s="10">
        <v>1</v>
      </c>
      <c r="BD240" s="10" t="s">
        <v>115</v>
      </c>
      <c r="BE240" s="10">
        <v>0</v>
      </c>
      <c r="BF240" s="10">
        <v>6</v>
      </c>
      <c r="BG240" s="11" t="s">
        <v>28</v>
      </c>
      <c r="BH240" s="11">
        <v>4</v>
      </c>
      <c r="BI240" s="10">
        <v>3</v>
      </c>
      <c r="BJ240" s="10">
        <v>0</v>
      </c>
      <c r="BK240" s="10">
        <v>0</v>
      </c>
      <c r="BL240" s="10">
        <v>3</v>
      </c>
      <c r="BM240" s="10" t="s">
        <v>89</v>
      </c>
      <c r="BN240" s="10">
        <v>-9</v>
      </c>
      <c r="BO240" s="10">
        <v>0</v>
      </c>
      <c r="BP240" s="7" t="s">
        <v>7</v>
      </c>
      <c r="BQ240" s="7" t="s">
        <v>77</v>
      </c>
      <c r="BR240" s="7">
        <v>24.6</v>
      </c>
      <c r="BS240" s="7">
        <v>15</v>
      </c>
      <c r="BT240" s="7">
        <v>210000</v>
      </c>
      <c r="BU240" s="7">
        <v>6100000</v>
      </c>
      <c r="BV240" s="7">
        <v>0</v>
      </c>
      <c r="BW240" s="7">
        <v>52</v>
      </c>
      <c r="BX240" s="7">
        <v>2730000</v>
      </c>
      <c r="BY240" s="7">
        <v>55</v>
      </c>
      <c r="BZ240" s="7">
        <v>2730000</v>
      </c>
      <c r="CA240" s="7">
        <v>77</v>
      </c>
      <c r="CB240" s="7">
        <v>237</v>
      </c>
      <c r="CC240" s="7">
        <v>13</v>
      </c>
      <c r="CD240" s="7">
        <v>148000</v>
      </c>
      <c r="CE240" s="7">
        <v>3700000</v>
      </c>
      <c r="CF240" s="7">
        <v>0</v>
      </c>
      <c r="CG240" s="7">
        <v>46</v>
      </c>
      <c r="CH240" s="7">
        <v>400000</v>
      </c>
      <c r="CI240" s="7">
        <v>42</v>
      </c>
      <c r="CJ240" s="7">
        <v>400000</v>
      </c>
      <c r="CK240" s="7">
        <v>72</v>
      </c>
      <c r="CL240" s="12" t="s">
        <v>870</v>
      </c>
      <c r="CM240" s="10" t="s">
        <v>866</v>
      </c>
      <c r="CN240">
        <v>4.53</v>
      </c>
      <c r="CO240">
        <f t="shared" si="231"/>
        <v>0.22075055187637968</v>
      </c>
      <c r="CP240" t="str">
        <f t="shared" si="232"/>
        <v>Home Win</v>
      </c>
      <c r="CQ240">
        <f t="shared" si="233"/>
        <v>0</v>
      </c>
      <c r="CR240" t="str">
        <f t="shared" si="234"/>
        <v>2023</v>
      </c>
    </row>
    <row r="241" spans="1:96" ht="15" thickBot="1" x14ac:dyDescent="0.35">
      <c r="A241" s="1">
        <v>240</v>
      </c>
      <c r="B241" s="1" t="s">
        <v>0</v>
      </c>
      <c r="C241" s="2" t="s">
        <v>103</v>
      </c>
      <c r="D241" s="3" t="str">
        <f t="shared" si="279"/>
        <v>FC Koper-NK Rogaška</v>
      </c>
      <c r="E241" s="4" t="s">
        <v>110</v>
      </c>
      <c r="F241" s="5"/>
      <c r="G241" s="6" t="s">
        <v>11</v>
      </c>
      <c r="H241" s="6" t="s">
        <v>4</v>
      </c>
      <c r="I241" s="6" t="s">
        <v>111</v>
      </c>
      <c r="J241" s="1" t="str">
        <f t="shared" si="273"/>
        <v>3:0</v>
      </c>
      <c r="K241" s="1" t="str">
        <f t="shared" si="274"/>
        <v>0:0</v>
      </c>
      <c r="L241" s="1" t="str">
        <f t="shared" si="275"/>
        <v>3</v>
      </c>
      <c r="M241" s="1" t="str">
        <f t="shared" si="276"/>
        <v>0</v>
      </c>
      <c r="N241" s="1">
        <f t="shared" si="229"/>
        <v>3</v>
      </c>
      <c r="O241" s="1">
        <f t="shared" si="230"/>
        <v>3</v>
      </c>
      <c r="P241" s="1" t="str">
        <f t="shared" si="277"/>
        <v>0</v>
      </c>
      <c r="Q241" s="1" t="str">
        <f t="shared" si="278"/>
        <v>0</v>
      </c>
      <c r="R241" s="1">
        <v>5</v>
      </c>
      <c r="S241" s="1">
        <v>3</v>
      </c>
      <c r="T241" s="1">
        <v>0</v>
      </c>
      <c r="U241" s="1">
        <v>2</v>
      </c>
      <c r="V241" s="1" t="s">
        <v>112</v>
      </c>
      <c r="W241" s="1">
        <v>2</v>
      </c>
      <c r="X241" s="1">
        <v>9</v>
      </c>
      <c r="Y241" s="1" t="s">
        <v>77</v>
      </c>
      <c r="Z241" s="6" t="s">
        <v>45</v>
      </c>
      <c r="AA241" s="1">
        <v>5</v>
      </c>
      <c r="AB241" s="1">
        <v>0</v>
      </c>
      <c r="AC241" s="1">
        <v>1</v>
      </c>
      <c r="AD241" s="1">
        <v>4</v>
      </c>
      <c r="AE241" s="1" t="s">
        <v>113</v>
      </c>
      <c r="AF241" s="1">
        <v>-10</v>
      </c>
      <c r="AG241" s="1">
        <v>1</v>
      </c>
      <c r="AH241" s="1" t="s">
        <v>35</v>
      </c>
      <c r="AI241" s="1" t="s">
        <v>114</v>
      </c>
      <c r="AJ241" s="1">
        <v>3</v>
      </c>
      <c r="AK241" s="1">
        <v>0</v>
      </c>
      <c r="AL241" s="1">
        <v>2</v>
      </c>
      <c r="AM241" s="7" t="s">
        <v>112</v>
      </c>
      <c r="AN241" s="1">
        <v>2</v>
      </c>
      <c r="AO241" s="1">
        <v>9</v>
      </c>
      <c r="AP241" s="1" t="s">
        <v>77</v>
      </c>
      <c r="AQ241" s="1" t="s">
        <v>45</v>
      </c>
      <c r="AR241" s="8">
        <v>0</v>
      </c>
      <c r="AS241" s="8">
        <v>1</v>
      </c>
      <c r="AT241" s="8">
        <v>4</v>
      </c>
      <c r="AU241" s="16">
        <v>0.13402777777777777</v>
      </c>
      <c r="AV241" s="8">
        <v>-10</v>
      </c>
      <c r="AW241" s="8">
        <v>1</v>
      </c>
      <c r="AX241" s="9" t="s">
        <v>35</v>
      </c>
      <c r="AY241" s="9" t="s">
        <v>114</v>
      </c>
      <c r="AZ241" s="10">
        <v>3</v>
      </c>
      <c r="BA241" s="10">
        <v>2</v>
      </c>
      <c r="BB241" s="10">
        <v>0</v>
      </c>
      <c r="BC241" s="10">
        <v>1</v>
      </c>
      <c r="BD241" s="10" t="s">
        <v>115</v>
      </c>
      <c r="BE241" s="10">
        <v>0</v>
      </c>
      <c r="BF241" s="10">
        <v>6</v>
      </c>
      <c r="BG241" s="11" t="s">
        <v>28</v>
      </c>
      <c r="BH241" s="11">
        <v>4</v>
      </c>
      <c r="BI241" s="10">
        <v>3</v>
      </c>
      <c r="BJ241" s="10">
        <v>0</v>
      </c>
      <c r="BK241" s="10">
        <v>0</v>
      </c>
      <c r="BL241" s="10">
        <v>3</v>
      </c>
      <c r="BM241" s="10" t="s">
        <v>89</v>
      </c>
      <c r="BN241" s="10">
        <v>-9</v>
      </c>
      <c r="BO241" s="10">
        <v>0</v>
      </c>
      <c r="BP241" s="7" t="s">
        <v>7</v>
      </c>
      <c r="BQ241" s="7" t="s">
        <v>77</v>
      </c>
      <c r="BR241" s="7">
        <v>24.6</v>
      </c>
      <c r="BS241" s="7">
        <v>15</v>
      </c>
      <c r="BT241" s="7">
        <v>210000</v>
      </c>
      <c r="BU241" s="7">
        <v>6100000</v>
      </c>
      <c r="BV241" s="7">
        <v>0</v>
      </c>
      <c r="BW241" s="7">
        <v>52</v>
      </c>
      <c r="BX241" s="7">
        <v>2730000</v>
      </c>
      <c r="BY241" s="7">
        <v>55</v>
      </c>
      <c r="BZ241" s="7">
        <v>2730000</v>
      </c>
      <c r="CA241" s="7">
        <v>77</v>
      </c>
      <c r="CB241" s="7">
        <v>237</v>
      </c>
      <c r="CC241" s="7">
        <v>13</v>
      </c>
      <c r="CD241" s="7">
        <v>148000</v>
      </c>
      <c r="CE241" s="7">
        <v>3700000</v>
      </c>
      <c r="CF241" s="7">
        <v>0</v>
      </c>
      <c r="CG241" s="7">
        <v>46</v>
      </c>
      <c r="CH241" s="7">
        <v>400000</v>
      </c>
      <c r="CI241" s="7">
        <v>42</v>
      </c>
      <c r="CJ241" s="7">
        <v>400000</v>
      </c>
      <c r="CK241" s="7">
        <v>72</v>
      </c>
      <c r="CL241" s="12" t="s">
        <v>870</v>
      </c>
      <c r="CM241" s="10" t="s">
        <v>867</v>
      </c>
      <c r="CN241">
        <v>4</v>
      </c>
      <c r="CO241">
        <f t="shared" si="231"/>
        <v>0.25</v>
      </c>
      <c r="CP241" t="str">
        <f t="shared" si="232"/>
        <v>Home Win</v>
      </c>
      <c r="CQ241">
        <f t="shared" si="233"/>
        <v>0</v>
      </c>
      <c r="CR241" t="str">
        <f t="shared" si="234"/>
        <v>2023</v>
      </c>
    </row>
    <row r="242" spans="1:96" ht="15" thickBot="1" x14ac:dyDescent="0.35">
      <c r="A242" s="1">
        <v>241</v>
      </c>
      <c r="B242" s="1" t="s">
        <v>0</v>
      </c>
      <c r="C242" s="2" t="s">
        <v>103</v>
      </c>
      <c r="D242" s="3" t="str">
        <f t="shared" ref="D242:D244" si="280">CONCATENATE(G242, "-", H242)</f>
        <v>FC Koper-NK Rogaška</v>
      </c>
      <c r="E242" s="40" t="s">
        <v>110</v>
      </c>
      <c r="F242" s="5"/>
      <c r="G242" s="6" t="s">
        <v>11</v>
      </c>
      <c r="H242" s="6" t="s">
        <v>4</v>
      </c>
      <c r="I242" s="6" t="s">
        <v>111</v>
      </c>
      <c r="J242" s="1" t="str">
        <f t="shared" si="273"/>
        <v>3:0</v>
      </c>
      <c r="K242" s="1" t="str">
        <f t="shared" si="274"/>
        <v>0:0</v>
      </c>
      <c r="L242" s="1" t="str">
        <f t="shared" si="275"/>
        <v>3</v>
      </c>
      <c r="M242" s="1" t="str">
        <f t="shared" si="276"/>
        <v>0</v>
      </c>
      <c r="N242" s="1">
        <f t="shared" si="229"/>
        <v>3</v>
      </c>
      <c r="O242" s="1">
        <f t="shared" si="230"/>
        <v>3</v>
      </c>
      <c r="P242" s="1" t="str">
        <f t="shared" si="277"/>
        <v>0</v>
      </c>
      <c r="Q242" s="1" t="str">
        <f t="shared" si="278"/>
        <v>0</v>
      </c>
      <c r="R242" s="1">
        <v>5</v>
      </c>
      <c r="S242" s="1">
        <v>3</v>
      </c>
      <c r="T242" s="1">
        <v>0</v>
      </c>
      <c r="U242" s="1">
        <v>2</v>
      </c>
      <c r="V242" s="1" t="s">
        <v>112</v>
      </c>
      <c r="W242" s="1">
        <v>2</v>
      </c>
      <c r="X242" s="1">
        <v>9</v>
      </c>
      <c r="Y242" s="1" t="s">
        <v>77</v>
      </c>
      <c r="Z242" s="6" t="s">
        <v>45</v>
      </c>
      <c r="AA242" s="1">
        <v>5</v>
      </c>
      <c r="AB242" s="1">
        <v>0</v>
      </c>
      <c r="AC242" s="1">
        <v>1</v>
      </c>
      <c r="AD242" s="1">
        <v>4</v>
      </c>
      <c r="AE242" s="1" t="s">
        <v>113</v>
      </c>
      <c r="AF242" s="1">
        <v>-10</v>
      </c>
      <c r="AG242" s="1">
        <v>1</v>
      </c>
      <c r="AH242" s="1" t="s">
        <v>35</v>
      </c>
      <c r="AI242" s="1" t="s">
        <v>114</v>
      </c>
      <c r="AJ242" s="1">
        <v>3</v>
      </c>
      <c r="AK242" s="1">
        <v>0</v>
      </c>
      <c r="AL242" s="1">
        <v>2</v>
      </c>
      <c r="AM242" s="7" t="s">
        <v>112</v>
      </c>
      <c r="AN242" s="1">
        <v>2</v>
      </c>
      <c r="AO242" s="1">
        <v>9</v>
      </c>
      <c r="AP242" s="1" t="s">
        <v>77</v>
      </c>
      <c r="AQ242" s="1" t="s">
        <v>45</v>
      </c>
      <c r="AR242" s="8">
        <v>0</v>
      </c>
      <c r="AS242" s="8">
        <v>1</v>
      </c>
      <c r="AT242" s="8">
        <v>4</v>
      </c>
      <c r="AU242" s="16">
        <v>0.13402777777777777</v>
      </c>
      <c r="AV242" s="8">
        <v>-10</v>
      </c>
      <c r="AW242" s="8">
        <v>1</v>
      </c>
      <c r="AX242" s="9" t="s">
        <v>35</v>
      </c>
      <c r="AY242" s="9" t="s">
        <v>114</v>
      </c>
      <c r="AZ242" s="10">
        <v>3</v>
      </c>
      <c r="BA242" s="10">
        <v>2</v>
      </c>
      <c r="BB242" s="10">
        <v>0</v>
      </c>
      <c r="BC242" s="10">
        <v>1</v>
      </c>
      <c r="BD242" s="10" t="s">
        <v>115</v>
      </c>
      <c r="BE242" s="10">
        <v>0</v>
      </c>
      <c r="BF242" s="10">
        <v>6</v>
      </c>
      <c r="BG242" s="11" t="s">
        <v>28</v>
      </c>
      <c r="BH242" s="11">
        <v>4</v>
      </c>
      <c r="BI242" s="10">
        <v>3</v>
      </c>
      <c r="BJ242" s="10">
        <v>0</v>
      </c>
      <c r="BK242" s="10">
        <v>0</v>
      </c>
      <c r="BL242" s="10">
        <v>3</v>
      </c>
      <c r="BM242" s="10" t="s">
        <v>89</v>
      </c>
      <c r="BN242" s="10">
        <v>-9</v>
      </c>
      <c r="BO242" s="10">
        <v>0</v>
      </c>
      <c r="BP242" s="7" t="s">
        <v>7</v>
      </c>
      <c r="BQ242" s="7" t="s">
        <v>77</v>
      </c>
      <c r="BR242" s="7">
        <v>24.6</v>
      </c>
      <c r="BS242" s="7">
        <v>15</v>
      </c>
      <c r="BT242" s="7">
        <v>210000</v>
      </c>
      <c r="BU242" s="7">
        <v>6100000</v>
      </c>
      <c r="BV242" s="7">
        <v>0</v>
      </c>
      <c r="BW242" s="7">
        <v>52</v>
      </c>
      <c r="BX242" s="7">
        <v>2730000</v>
      </c>
      <c r="BY242" s="7">
        <v>55</v>
      </c>
      <c r="BZ242" s="7">
        <v>2730000</v>
      </c>
      <c r="CA242" s="7">
        <v>77</v>
      </c>
      <c r="CB242" s="7">
        <v>237</v>
      </c>
      <c r="CC242" s="7">
        <v>13</v>
      </c>
      <c r="CD242" s="7">
        <v>148000</v>
      </c>
      <c r="CE242" s="7">
        <v>3700000</v>
      </c>
      <c r="CF242" s="7">
        <v>0</v>
      </c>
      <c r="CG242" s="7">
        <v>46</v>
      </c>
      <c r="CH242" s="7">
        <v>400000</v>
      </c>
      <c r="CI242" s="7">
        <v>42</v>
      </c>
      <c r="CJ242" s="7">
        <v>400000</v>
      </c>
      <c r="CK242" s="7">
        <v>72</v>
      </c>
      <c r="CL242" s="12" t="s">
        <v>871</v>
      </c>
      <c r="CM242" s="10" t="s">
        <v>861</v>
      </c>
      <c r="CN242">
        <v>2.96</v>
      </c>
      <c r="CO242">
        <f t="shared" si="231"/>
        <v>0.33783783783783783</v>
      </c>
      <c r="CP242" t="str">
        <f t="shared" si="232"/>
        <v>Home Win</v>
      </c>
      <c r="CQ242">
        <f t="shared" si="233"/>
        <v>0</v>
      </c>
      <c r="CR242" t="str">
        <f t="shared" si="234"/>
        <v>2023</v>
      </c>
    </row>
    <row r="243" spans="1:96" ht="15" thickBot="1" x14ac:dyDescent="0.35">
      <c r="A243" s="1">
        <v>242</v>
      </c>
      <c r="B243" s="1" t="s">
        <v>0</v>
      </c>
      <c r="C243" s="2" t="s">
        <v>103</v>
      </c>
      <c r="D243" s="3" t="str">
        <f t="shared" si="280"/>
        <v>FC Koper-NK Rogaška</v>
      </c>
      <c r="E243" s="40" t="s">
        <v>110</v>
      </c>
      <c r="F243" s="5"/>
      <c r="G243" s="6" t="s">
        <v>11</v>
      </c>
      <c r="H243" s="6" t="s">
        <v>4</v>
      </c>
      <c r="I243" s="6" t="s">
        <v>111</v>
      </c>
      <c r="J243" s="1" t="str">
        <f t="shared" si="273"/>
        <v>3:0</v>
      </c>
      <c r="K243" s="1" t="str">
        <f t="shared" si="274"/>
        <v>0:0</v>
      </c>
      <c r="L243" s="1" t="str">
        <f t="shared" si="275"/>
        <v>3</v>
      </c>
      <c r="M243" s="1" t="str">
        <f t="shared" si="276"/>
        <v>0</v>
      </c>
      <c r="N243" s="1">
        <f t="shared" si="229"/>
        <v>3</v>
      </c>
      <c r="O243" s="1">
        <f t="shared" si="230"/>
        <v>3</v>
      </c>
      <c r="P243" s="1" t="str">
        <f t="shared" si="277"/>
        <v>0</v>
      </c>
      <c r="Q243" s="1" t="str">
        <f t="shared" si="278"/>
        <v>0</v>
      </c>
      <c r="R243" s="1">
        <v>5</v>
      </c>
      <c r="S243" s="1">
        <v>3</v>
      </c>
      <c r="T243" s="1">
        <v>0</v>
      </c>
      <c r="U243" s="1">
        <v>2</v>
      </c>
      <c r="V243" s="1" t="s">
        <v>112</v>
      </c>
      <c r="W243" s="1">
        <v>2</v>
      </c>
      <c r="X243" s="1">
        <v>9</v>
      </c>
      <c r="Y243" s="1" t="s">
        <v>77</v>
      </c>
      <c r="Z243" s="6" t="s">
        <v>45</v>
      </c>
      <c r="AA243" s="1">
        <v>5</v>
      </c>
      <c r="AB243" s="1">
        <v>0</v>
      </c>
      <c r="AC243" s="1">
        <v>1</v>
      </c>
      <c r="AD243" s="1">
        <v>4</v>
      </c>
      <c r="AE243" s="1" t="s">
        <v>113</v>
      </c>
      <c r="AF243" s="1">
        <v>-10</v>
      </c>
      <c r="AG243" s="1">
        <v>1</v>
      </c>
      <c r="AH243" s="1" t="s">
        <v>35</v>
      </c>
      <c r="AI243" s="1" t="s">
        <v>114</v>
      </c>
      <c r="AJ243" s="1">
        <v>3</v>
      </c>
      <c r="AK243" s="1">
        <v>0</v>
      </c>
      <c r="AL243" s="1">
        <v>2</v>
      </c>
      <c r="AM243" s="7" t="s">
        <v>112</v>
      </c>
      <c r="AN243" s="1">
        <v>2</v>
      </c>
      <c r="AO243" s="1">
        <v>9</v>
      </c>
      <c r="AP243" s="1" t="s">
        <v>77</v>
      </c>
      <c r="AQ243" s="1" t="s">
        <v>45</v>
      </c>
      <c r="AR243" s="8">
        <v>0</v>
      </c>
      <c r="AS243" s="8">
        <v>1</v>
      </c>
      <c r="AT243" s="8">
        <v>4</v>
      </c>
      <c r="AU243" s="16">
        <v>0.13402777777777777</v>
      </c>
      <c r="AV243" s="8">
        <v>-10</v>
      </c>
      <c r="AW243" s="8">
        <v>1</v>
      </c>
      <c r="AX243" s="9" t="s">
        <v>35</v>
      </c>
      <c r="AY243" s="9" t="s">
        <v>114</v>
      </c>
      <c r="AZ243" s="10">
        <v>3</v>
      </c>
      <c r="BA243" s="10">
        <v>2</v>
      </c>
      <c r="BB243" s="10">
        <v>0</v>
      </c>
      <c r="BC243" s="10">
        <v>1</v>
      </c>
      <c r="BD243" s="10" t="s">
        <v>115</v>
      </c>
      <c r="BE243" s="10">
        <v>0</v>
      </c>
      <c r="BF243" s="10">
        <v>6</v>
      </c>
      <c r="BG243" s="11" t="s">
        <v>28</v>
      </c>
      <c r="BH243" s="11">
        <v>4</v>
      </c>
      <c r="BI243" s="10">
        <v>3</v>
      </c>
      <c r="BJ243" s="10">
        <v>0</v>
      </c>
      <c r="BK243" s="10">
        <v>0</v>
      </c>
      <c r="BL243" s="10">
        <v>3</v>
      </c>
      <c r="BM243" s="10" t="s">
        <v>89</v>
      </c>
      <c r="BN243" s="10">
        <v>-9</v>
      </c>
      <c r="BO243" s="10">
        <v>0</v>
      </c>
      <c r="BP243" s="7" t="s">
        <v>7</v>
      </c>
      <c r="BQ243" s="7" t="s">
        <v>77</v>
      </c>
      <c r="BR243" s="7">
        <v>24.6</v>
      </c>
      <c r="BS243" s="7">
        <v>15</v>
      </c>
      <c r="BT243" s="7">
        <v>210000</v>
      </c>
      <c r="BU243" s="7">
        <v>6100000</v>
      </c>
      <c r="BV243" s="7">
        <v>0</v>
      </c>
      <c r="BW243" s="7">
        <v>52</v>
      </c>
      <c r="BX243" s="7">
        <v>2730000</v>
      </c>
      <c r="BY243" s="7">
        <v>55</v>
      </c>
      <c r="BZ243" s="7">
        <v>2730000</v>
      </c>
      <c r="CA243" s="7">
        <v>77</v>
      </c>
      <c r="CB243" s="7">
        <v>237</v>
      </c>
      <c r="CC243" s="7">
        <v>13</v>
      </c>
      <c r="CD243" s="7">
        <v>148000</v>
      </c>
      <c r="CE243" s="7">
        <v>3700000</v>
      </c>
      <c r="CF243" s="7">
        <v>0</v>
      </c>
      <c r="CG243" s="7">
        <v>46</v>
      </c>
      <c r="CH243" s="7">
        <v>400000</v>
      </c>
      <c r="CI243" s="7">
        <v>42</v>
      </c>
      <c r="CJ243" s="7">
        <v>400000</v>
      </c>
      <c r="CK243" s="7">
        <v>72</v>
      </c>
      <c r="CL243" s="12" t="s">
        <v>871</v>
      </c>
      <c r="CM243" s="10" t="s">
        <v>866</v>
      </c>
      <c r="CN243">
        <v>6.28</v>
      </c>
      <c r="CO243">
        <f t="shared" si="231"/>
        <v>0.15923566878980891</v>
      </c>
      <c r="CP243" t="str">
        <f t="shared" si="232"/>
        <v>Home Win</v>
      </c>
      <c r="CQ243">
        <f t="shared" si="233"/>
        <v>0</v>
      </c>
      <c r="CR243" t="str">
        <f t="shared" si="234"/>
        <v>2023</v>
      </c>
    </row>
    <row r="244" spans="1:96" ht="15" thickBot="1" x14ac:dyDescent="0.35">
      <c r="A244" s="1">
        <v>243</v>
      </c>
      <c r="B244" s="1" t="s">
        <v>0</v>
      </c>
      <c r="C244" s="2" t="s">
        <v>103</v>
      </c>
      <c r="D244" s="3" t="str">
        <f t="shared" si="280"/>
        <v>FC Koper-NK Rogaška</v>
      </c>
      <c r="E244" s="40" t="s">
        <v>110</v>
      </c>
      <c r="F244" s="5"/>
      <c r="G244" s="6" t="s">
        <v>11</v>
      </c>
      <c r="H244" s="6" t="s">
        <v>4</v>
      </c>
      <c r="I244" s="6" t="s">
        <v>111</v>
      </c>
      <c r="J244" s="1" t="str">
        <f t="shared" si="273"/>
        <v>3:0</v>
      </c>
      <c r="K244" s="1" t="str">
        <f t="shared" si="274"/>
        <v>0:0</v>
      </c>
      <c r="L244" s="1" t="str">
        <f t="shared" si="275"/>
        <v>3</v>
      </c>
      <c r="M244" s="1" t="str">
        <f t="shared" si="276"/>
        <v>0</v>
      </c>
      <c r="N244" s="1">
        <f t="shared" si="229"/>
        <v>3</v>
      </c>
      <c r="O244" s="1">
        <f t="shared" si="230"/>
        <v>3</v>
      </c>
      <c r="P244" s="1" t="str">
        <f t="shared" si="277"/>
        <v>0</v>
      </c>
      <c r="Q244" s="1" t="str">
        <f t="shared" si="278"/>
        <v>0</v>
      </c>
      <c r="R244" s="1">
        <v>5</v>
      </c>
      <c r="S244" s="1">
        <v>3</v>
      </c>
      <c r="T244" s="1">
        <v>0</v>
      </c>
      <c r="U244" s="1">
        <v>2</v>
      </c>
      <c r="V244" s="1" t="s">
        <v>112</v>
      </c>
      <c r="W244" s="1">
        <v>2</v>
      </c>
      <c r="X244" s="1">
        <v>9</v>
      </c>
      <c r="Y244" s="1" t="s">
        <v>77</v>
      </c>
      <c r="Z244" s="6" t="s">
        <v>45</v>
      </c>
      <c r="AA244" s="1">
        <v>5</v>
      </c>
      <c r="AB244" s="1">
        <v>0</v>
      </c>
      <c r="AC244" s="1">
        <v>1</v>
      </c>
      <c r="AD244" s="1">
        <v>4</v>
      </c>
      <c r="AE244" s="1" t="s">
        <v>113</v>
      </c>
      <c r="AF244" s="1">
        <v>-10</v>
      </c>
      <c r="AG244" s="1">
        <v>1</v>
      </c>
      <c r="AH244" s="1" t="s">
        <v>35</v>
      </c>
      <c r="AI244" s="1" t="s">
        <v>114</v>
      </c>
      <c r="AJ244" s="1">
        <v>3</v>
      </c>
      <c r="AK244" s="1">
        <v>0</v>
      </c>
      <c r="AL244" s="1">
        <v>2</v>
      </c>
      <c r="AM244" s="7" t="s">
        <v>112</v>
      </c>
      <c r="AN244" s="1">
        <v>2</v>
      </c>
      <c r="AO244" s="1">
        <v>9</v>
      </c>
      <c r="AP244" s="1" t="s">
        <v>77</v>
      </c>
      <c r="AQ244" s="1" t="s">
        <v>45</v>
      </c>
      <c r="AR244" s="8">
        <v>0</v>
      </c>
      <c r="AS244" s="8">
        <v>1</v>
      </c>
      <c r="AT244" s="8">
        <v>4</v>
      </c>
      <c r="AU244" s="16">
        <v>0.13402777777777777</v>
      </c>
      <c r="AV244" s="8">
        <v>-10</v>
      </c>
      <c r="AW244" s="8">
        <v>1</v>
      </c>
      <c r="AX244" s="9" t="s">
        <v>35</v>
      </c>
      <c r="AY244" s="9" t="s">
        <v>114</v>
      </c>
      <c r="AZ244" s="10">
        <v>3</v>
      </c>
      <c r="BA244" s="10">
        <v>2</v>
      </c>
      <c r="BB244" s="10">
        <v>0</v>
      </c>
      <c r="BC244" s="10">
        <v>1</v>
      </c>
      <c r="BD244" s="10" t="s">
        <v>115</v>
      </c>
      <c r="BE244" s="10">
        <v>0</v>
      </c>
      <c r="BF244" s="10">
        <v>6</v>
      </c>
      <c r="BG244" s="11" t="s">
        <v>28</v>
      </c>
      <c r="BH244" s="11">
        <v>4</v>
      </c>
      <c r="BI244" s="10">
        <v>3</v>
      </c>
      <c r="BJ244" s="10">
        <v>0</v>
      </c>
      <c r="BK244" s="10">
        <v>0</v>
      </c>
      <c r="BL244" s="10">
        <v>3</v>
      </c>
      <c r="BM244" s="10" t="s">
        <v>89</v>
      </c>
      <c r="BN244" s="10">
        <v>-9</v>
      </c>
      <c r="BO244" s="10">
        <v>0</v>
      </c>
      <c r="BP244" s="7" t="s">
        <v>7</v>
      </c>
      <c r="BQ244" s="7" t="s">
        <v>77</v>
      </c>
      <c r="BR244" s="7">
        <v>24.6</v>
      </c>
      <c r="BS244" s="7">
        <v>15</v>
      </c>
      <c r="BT244" s="7">
        <v>210000</v>
      </c>
      <c r="BU244" s="7">
        <v>6100000</v>
      </c>
      <c r="BV244" s="7">
        <v>0</v>
      </c>
      <c r="BW244" s="7">
        <v>52</v>
      </c>
      <c r="BX244" s="7">
        <v>2730000</v>
      </c>
      <c r="BY244" s="7">
        <v>55</v>
      </c>
      <c r="BZ244" s="7">
        <v>2730000</v>
      </c>
      <c r="CA244" s="7">
        <v>77</v>
      </c>
      <c r="CB244" s="7">
        <v>237</v>
      </c>
      <c r="CC244" s="7">
        <v>13</v>
      </c>
      <c r="CD244" s="7">
        <v>148000</v>
      </c>
      <c r="CE244" s="7">
        <v>3700000</v>
      </c>
      <c r="CF244" s="7">
        <v>0</v>
      </c>
      <c r="CG244" s="7">
        <v>46</v>
      </c>
      <c r="CH244" s="7">
        <v>400000</v>
      </c>
      <c r="CI244" s="7">
        <v>42</v>
      </c>
      <c r="CJ244" s="7">
        <v>400000</v>
      </c>
      <c r="CK244" s="7">
        <v>72</v>
      </c>
      <c r="CL244" s="12" t="s">
        <v>871</v>
      </c>
      <c r="CM244" s="10" t="s">
        <v>867</v>
      </c>
      <c r="CN244">
        <v>6.5</v>
      </c>
      <c r="CO244">
        <f t="shared" si="231"/>
        <v>0.15384615384615385</v>
      </c>
      <c r="CP244" t="str">
        <f t="shared" si="232"/>
        <v>Home Win</v>
      </c>
      <c r="CQ244">
        <f t="shared" si="233"/>
        <v>0</v>
      </c>
      <c r="CR244" t="str">
        <f t="shared" si="234"/>
        <v>2023</v>
      </c>
    </row>
    <row r="245" spans="1:96" ht="15" thickBot="1" x14ac:dyDescent="0.35">
      <c r="A245" s="1">
        <v>244</v>
      </c>
      <c r="B245" s="1" t="s">
        <v>0</v>
      </c>
      <c r="C245" s="2" t="s">
        <v>103</v>
      </c>
      <c r="D245" s="3" t="str">
        <f t="shared" si="0"/>
        <v>NK Maribor-NK Domžale</v>
      </c>
      <c r="E245" s="4" t="s">
        <v>110</v>
      </c>
      <c r="F245" s="5">
        <v>0.80208333333333337</v>
      </c>
      <c r="G245" s="6" t="s">
        <v>16</v>
      </c>
      <c r="H245" s="6" t="s">
        <v>9</v>
      </c>
      <c r="I245" s="6" t="s">
        <v>116</v>
      </c>
      <c r="J245" s="1" t="str">
        <f t="shared" si="1"/>
        <v>1:1</v>
      </c>
      <c r="K245" s="1" t="str">
        <f t="shared" si="2"/>
        <v>1:1</v>
      </c>
      <c r="L245" s="1" t="str">
        <f t="shared" si="3"/>
        <v>1</v>
      </c>
      <c r="M245" s="1" t="str">
        <f t="shared" si="4"/>
        <v>1</v>
      </c>
      <c r="N245" s="1">
        <f t="shared" si="229"/>
        <v>2</v>
      </c>
      <c r="O245" s="1">
        <f t="shared" si="230"/>
        <v>0</v>
      </c>
      <c r="P245" s="1" t="str">
        <f t="shared" si="5"/>
        <v>1</v>
      </c>
      <c r="Q245" s="1" t="str">
        <f t="shared" si="6"/>
        <v>1</v>
      </c>
      <c r="R245" s="1">
        <v>5</v>
      </c>
      <c r="S245" s="1">
        <v>3</v>
      </c>
      <c r="T245" s="1">
        <v>2</v>
      </c>
      <c r="U245" s="1">
        <v>0</v>
      </c>
      <c r="V245" s="1" t="s">
        <v>117</v>
      </c>
      <c r="W245" s="1">
        <v>6</v>
      </c>
      <c r="X245" s="1">
        <v>11</v>
      </c>
      <c r="Y245" s="1" t="s">
        <v>77</v>
      </c>
      <c r="Z245" s="6" t="s">
        <v>35</v>
      </c>
      <c r="AA245" s="1">
        <v>5</v>
      </c>
      <c r="AB245" s="1">
        <v>2</v>
      </c>
      <c r="AC245" s="1">
        <v>1</v>
      </c>
      <c r="AD245" s="1">
        <v>2</v>
      </c>
      <c r="AE245" s="1" t="s">
        <v>118</v>
      </c>
      <c r="AF245" s="1">
        <v>0</v>
      </c>
      <c r="AG245" s="1">
        <v>7</v>
      </c>
      <c r="AH245" s="1" t="s">
        <v>58</v>
      </c>
      <c r="AI245" s="1" t="s">
        <v>58</v>
      </c>
      <c r="AJ245" s="1">
        <v>3</v>
      </c>
      <c r="AK245" s="1">
        <v>2</v>
      </c>
      <c r="AL245" s="1">
        <v>0</v>
      </c>
      <c r="AM245" s="7" t="s">
        <v>117</v>
      </c>
      <c r="AN245" s="1">
        <v>6</v>
      </c>
      <c r="AO245" s="1">
        <v>11</v>
      </c>
      <c r="AP245" s="1" t="s">
        <v>77</v>
      </c>
      <c r="AQ245" s="1" t="s">
        <v>35</v>
      </c>
      <c r="AR245" s="8">
        <v>2</v>
      </c>
      <c r="AS245" s="8">
        <v>1</v>
      </c>
      <c r="AT245" s="8">
        <v>2</v>
      </c>
      <c r="AU245" s="16">
        <v>0.33888888888888885</v>
      </c>
      <c r="AV245" s="8">
        <v>0</v>
      </c>
      <c r="AW245" s="8">
        <v>7</v>
      </c>
      <c r="AX245" s="9" t="s">
        <v>58</v>
      </c>
      <c r="AY245" s="9" t="s">
        <v>58</v>
      </c>
      <c r="AZ245" s="10">
        <v>2</v>
      </c>
      <c r="BA245" s="10">
        <v>2</v>
      </c>
      <c r="BB245" s="10">
        <v>0</v>
      </c>
      <c r="BC245" s="10">
        <v>0</v>
      </c>
      <c r="BD245" s="10" t="s">
        <v>54</v>
      </c>
      <c r="BE245" s="10">
        <v>2</v>
      </c>
      <c r="BF245" s="10">
        <v>6</v>
      </c>
      <c r="BG245" s="11" t="s">
        <v>35</v>
      </c>
      <c r="BH245" s="11">
        <v>1</v>
      </c>
      <c r="BI245" s="10">
        <v>3</v>
      </c>
      <c r="BJ245" s="10">
        <v>2</v>
      </c>
      <c r="BK245" s="10">
        <v>0</v>
      </c>
      <c r="BL245" s="10">
        <v>1</v>
      </c>
      <c r="BM245" s="10" t="s">
        <v>119</v>
      </c>
      <c r="BN245" s="10">
        <v>1</v>
      </c>
      <c r="BO245" s="10">
        <v>6</v>
      </c>
      <c r="BP245" s="7" t="s">
        <v>51</v>
      </c>
      <c r="BQ245" s="7" t="s">
        <v>49</v>
      </c>
      <c r="BR245" s="7">
        <v>25.9</v>
      </c>
      <c r="BS245" s="7">
        <v>14</v>
      </c>
      <c r="BT245" s="7">
        <v>291000</v>
      </c>
      <c r="BU245" s="7">
        <v>9600000</v>
      </c>
      <c r="BV245" s="7">
        <v>825000</v>
      </c>
      <c r="BW245" s="7">
        <v>52</v>
      </c>
      <c r="BX245" s="7">
        <v>6920000</v>
      </c>
      <c r="BY245" s="7">
        <v>45</v>
      </c>
      <c r="BZ245" s="7">
        <v>6100000</v>
      </c>
      <c r="CA245" s="7">
        <v>90</v>
      </c>
      <c r="CB245" s="7">
        <v>235</v>
      </c>
      <c r="CC245" s="7">
        <v>9</v>
      </c>
      <c r="CD245" s="7">
        <v>235000</v>
      </c>
      <c r="CE245" s="7">
        <v>5650000</v>
      </c>
      <c r="CF245" s="7">
        <v>0</v>
      </c>
      <c r="CG245" s="7">
        <v>53</v>
      </c>
      <c r="CH245" s="7">
        <v>1430000</v>
      </c>
      <c r="CI245" s="7">
        <v>54</v>
      </c>
      <c r="CJ245" s="7">
        <v>1430000</v>
      </c>
      <c r="CK245" s="7">
        <v>100</v>
      </c>
      <c r="CL245" s="12" t="s">
        <v>868</v>
      </c>
      <c r="CM245" s="10" t="s">
        <v>861</v>
      </c>
      <c r="CN245">
        <v>1.84</v>
      </c>
      <c r="CO245">
        <f t="shared" si="231"/>
        <v>0.54347826086956519</v>
      </c>
      <c r="CP245" t="str">
        <f t="shared" si="232"/>
        <v>Draw</v>
      </c>
      <c r="CQ245">
        <f t="shared" si="233"/>
        <v>0</v>
      </c>
      <c r="CR245" t="str">
        <f t="shared" si="234"/>
        <v>2023</v>
      </c>
    </row>
    <row r="246" spans="1:96" ht="15" thickBot="1" x14ac:dyDescent="0.35">
      <c r="A246" s="1">
        <v>245</v>
      </c>
      <c r="B246" s="1" t="s">
        <v>0</v>
      </c>
      <c r="C246" s="2" t="s">
        <v>103</v>
      </c>
      <c r="D246" s="3" t="str">
        <f t="shared" ref="D246:D247" si="281">CONCATENATE(G246, "-", H246)</f>
        <v>NK Maribor-NK Domžale</v>
      </c>
      <c r="E246" s="4" t="s">
        <v>110</v>
      </c>
      <c r="F246" s="5">
        <v>0.80208333333333337</v>
      </c>
      <c r="G246" s="6" t="s">
        <v>16</v>
      </c>
      <c r="H246" s="6" t="s">
        <v>9</v>
      </c>
      <c r="I246" s="6" t="s">
        <v>116</v>
      </c>
      <c r="J246" s="1" t="str">
        <f t="shared" ref="J246:J253" si="282">LEFT(I246, FIND(" (", I246) - 1)</f>
        <v>1:1</v>
      </c>
      <c r="K246" s="1" t="str">
        <f t="shared" ref="K246:K253" si="283">MID(I246, FIND("(", I246) + 1, FIND(")", I246) - FIND("(", I246) - 1)</f>
        <v>1:1</v>
      </c>
      <c r="L246" s="1" t="str">
        <f t="shared" ref="L246:L253" si="284">LEFT(J246, FIND(":", J246) - 1)</f>
        <v>1</v>
      </c>
      <c r="M246" s="1" t="str">
        <f t="shared" ref="M246:M253" si="285">RIGHT(J246, LEN(J246) - FIND(":", J246))</f>
        <v>1</v>
      </c>
      <c r="N246" s="1">
        <f t="shared" si="229"/>
        <v>2</v>
      </c>
      <c r="O246" s="1">
        <f t="shared" si="230"/>
        <v>0</v>
      </c>
      <c r="P246" s="1" t="str">
        <f t="shared" ref="P246:P253" si="286">LEFT(K246, FIND(":", K246) - 1)</f>
        <v>1</v>
      </c>
      <c r="Q246" s="1" t="str">
        <f t="shared" ref="Q246:Q253" si="287">RIGHT(K246, LEN(K246) - FIND(":", K246))</f>
        <v>1</v>
      </c>
      <c r="R246" s="1">
        <v>5</v>
      </c>
      <c r="S246" s="1">
        <v>3</v>
      </c>
      <c r="T246" s="1">
        <v>2</v>
      </c>
      <c r="U246" s="1">
        <v>0</v>
      </c>
      <c r="V246" s="1" t="s">
        <v>117</v>
      </c>
      <c r="W246" s="1">
        <v>6</v>
      </c>
      <c r="X246" s="1">
        <v>11</v>
      </c>
      <c r="Y246" s="1" t="s">
        <v>77</v>
      </c>
      <c r="Z246" s="6" t="s">
        <v>35</v>
      </c>
      <c r="AA246" s="1">
        <v>5</v>
      </c>
      <c r="AB246" s="1">
        <v>2</v>
      </c>
      <c r="AC246" s="1">
        <v>1</v>
      </c>
      <c r="AD246" s="1">
        <v>2</v>
      </c>
      <c r="AE246" s="1" t="s">
        <v>118</v>
      </c>
      <c r="AF246" s="1">
        <v>0</v>
      </c>
      <c r="AG246" s="1">
        <v>7</v>
      </c>
      <c r="AH246" s="1" t="s">
        <v>58</v>
      </c>
      <c r="AI246" s="1" t="s">
        <v>58</v>
      </c>
      <c r="AJ246" s="1">
        <v>3</v>
      </c>
      <c r="AK246" s="1">
        <v>2</v>
      </c>
      <c r="AL246" s="1">
        <v>0</v>
      </c>
      <c r="AM246" s="7" t="s">
        <v>117</v>
      </c>
      <c r="AN246" s="1">
        <v>6</v>
      </c>
      <c r="AO246" s="1">
        <v>11</v>
      </c>
      <c r="AP246" s="1" t="s">
        <v>77</v>
      </c>
      <c r="AQ246" s="1" t="s">
        <v>35</v>
      </c>
      <c r="AR246" s="8">
        <v>2</v>
      </c>
      <c r="AS246" s="8">
        <v>1</v>
      </c>
      <c r="AT246" s="8">
        <v>2</v>
      </c>
      <c r="AU246" s="16">
        <v>0.33888888888888885</v>
      </c>
      <c r="AV246" s="8">
        <v>0</v>
      </c>
      <c r="AW246" s="8">
        <v>7</v>
      </c>
      <c r="AX246" s="9" t="s">
        <v>58</v>
      </c>
      <c r="AY246" s="9" t="s">
        <v>58</v>
      </c>
      <c r="AZ246" s="10">
        <v>2</v>
      </c>
      <c r="BA246" s="10">
        <v>2</v>
      </c>
      <c r="BB246" s="10">
        <v>0</v>
      </c>
      <c r="BC246" s="10">
        <v>0</v>
      </c>
      <c r="BD246" s="10" t="s">
        <v>54</v>
      </c>
      <c r="BE246" s="10">
        <v>2</v>
      </c>
      <c r="BF246" s="10">
        <v>6</v>
      </c>
      <c r="BG246" s="11" t="s">
        <v>35</v>
      </c>
      <c r="BH246" s="11">
        <v>1</v>
      </c>
      <c r="BI246" s="10">
        <v>3</v>
      </c>
      <c r="BJ246" s="10">
        <v>2</v>
      </c>
      <c r="BK246" s="10">
        <v>0</v>
      </c>
      <c r="BL246" s="10">
        <v>1</v>
      </c>
      <c r="BM246" s="10" t="s">
        <v>119</v>
      </c>
      <c r="BN246" s="10">
        <v>1</v>
      </c>
      <c r="BO246" s="10">
        <v>6</v>
      </c>
      <c r="BP246" s="7" t="s">
        <v>51</v>
      </c>
      <c r="BQ246" s="7" t="s">
        <v>49</v>
      </c>
      <c r="BR246" s="7">
        <v>25.9</v>
      </c>
      <c r="BS246" s="7">
        <v>14</v>
      </c>
      <c r="BT246" s="7">
        <v>291000</v>
      </c>
      <c r="BU246" s="7">
        <v>9600000</v>
      </c>
      <c r="BV246" s="7">
        <v>825000</v>
      </c>
      <c r="BW246" s="7">
        <v>52</v>
      </c>
      <c r="BX246" s="7">
        <v>6920000</v>
      </c>
      <c r="BY246" s="7">
        <v>45</v>
      </c>
      <c r="BZ246" s="7">
        <v>6100000</v>
      </c>
      <c r="CA246" s="7">
        <v>90</v>
      </c>
      <c r="CB246" s="7">
        <v>235</v>
      </c>
      <c r="CC246" s="7">
        <v>9</v>
      </c>
      <c r="CD246" s="7">
        <v>235000</v>
      </c>
      <c r="CE246" s="7">
        <v>5650000</v>
      </c>
      <c r="CF246" s="7">
        <v>0</v>
      </c>
      <c r="CG246" s="7">
        <v>53</v>
      </c>
      <c r="CH246" s="7">
        <v>1430000</v>
      </c>
      <c r="CI246" s="7">
        <v>54</v>
      </c>
      <c r="CJ246" s="7">
        <v>1430000</v>
      </c>
      <c r="CK246" s="7">
        <v>100</v>
      </c>
      <c r="CL246" s="12" t="s">
        <v>868</v>
      </c>
      <c r="CM246" s="10" t="s">
        <v>866</v>
      </c>
      <c r="CN246">
        <v>1.66</v>
      </c>
      <c r="CO246">
        <f t="shared" si="231"/>
        <v>0.60240963855421692</v>
      </c>
      <c r="CP246" t="str">
        <f t="shared" si="232"/>
        <v>Draw</v>
      </c>
      <c r="CQ246">
        <f t="shared" si="233"/>
        <v>0</v>
      </c>
      <c r="CR246" t="str">
        <f t="shared" si="234"/>
        <v>2023</v>
      </c>
    </row>
    <row r="247" spans="1:96" ht="15" thickBot="1" x14ac:dyDescent="0.35">
      <c r="A247" s="1">
        <v>246</v>
      </c>
      <c r="B247" s="1" t="s">
        <v>0</v>
      </c>
      <c r="C247" s="2" t="s">
        <v>103</v>
      </c>
      <c r="D247" s="3" t="str">
        <f t="shared" si="281"/>
        <v>NK Maribor-NK Domžale</v>
      </c>
      <c r="E247" s="4" t="s">
        <v>110</v>
      </c>
      <c r="F247" s="5">
        <v>0.80208333333333337</v>
      </c>
      <c r="G247" s="6" t="s">
        <v>16</v>
      </c>
      <c r="H247" s="6" t="s">
        <v>9</v>
      </c>
      <c r="I247" s="6" t="s">
        <v>116</v>
      </c>
      <c r="J247" s="1" t="str">
        <f t="shared" si="282"/>
        <v>1:1</v>
      </c>
      <c r="K247" s="1" t="str">
        <f t="shared" si="283"/>
        <v>1:1</v>
      </c>
      <c r="L247" s="1" t="str">
        <f t="shared" si="284"/>
        <v>1</v>
      </c>
      <c r="M247" s="1" t="str">
        <f t="shared" si="285"/>
        <v>1</v>
      </c>
      <c r="N247" s="1">
        <f t="shared" si="229"/>
        <v>2</v>
      </c>
      <c r="O247" s="1">
        <f t="shared" si="230"/>
        <v>0</v>
      </c>
      <c r="P247" s="1" t="str">
        <f t="shared" si="286"/>
        <v>1</v>
      </c>
      <c r="Q247" s="1" t="str">
        <f t="shared" si="287"/>
        <v>1</v>
      </c>
      <c r="R247" s="1">
        <v>5</v>
      </c>
      <c r="S247" s="1">
        <v>3</v>
      </c>
      <c r="T247" s="1">
        <v>2</v>
      </c>
      <c r="U247" s="1">
        <v>0</v>
      </c>
      <c r="V247" s="1" t="s">
        <v>117</v>
      </c>
      <c r="W247" s="1">
        <v>6</v>
      </c>
      <c r="X247" s="1">
        <v>11</v>
      </c>
      <c r="Y247" s="1" t="s">
        <v>77</v>
      </c>
      <c r="Z247" s="6" t="s">
        <v>35</v>
      </c>
      <c r="AA247" s="1">
        <v>5</v>
      </c>
      <c r="AB247" s="1">
        <v>2</v>
      </c>
      <c r="AC247" s="1">
        <v>1</v>
      </c>
      <c r="AD247" s="1">
        <v>2</v>
      </c>
      <c r="AE247" s="1" t="s">
        <v>118</v>
      </c>
      <c r="AF247" s="1">
        <v>0</v>
      </c>
      <c r="AG247" s="1">
        <v>7</v>
      </c>
      <c r="AH247" s="1" t="s">
        <v>58</v>
      </c>
      <c r="AI247" s="1" t="s">
        <v>58</v>
      </c>
      <c r="AJ247" s="1">
        <v>3</v>
      </c>
      <c r="AK247" s="1">
        <v>2</v>
      </c>
      <c r="AL247" s="1">
        <v>0</v>
      </c>
      <c r="AM247" s="7" t="s">
        <v>117</v>
      </c>
      <c r="AN247" s="1">
        <v>6</v>
      </c>
      <c r="AO247" s="1">
        <v>11</v>
      </c>
      <c r="AP247" s="1" t="s">
        <v>77</v>
      </c>
      <c r="AQ247" s="1" t="s">
        <v>35</v>
      </c>
      <c r="AR247" s="8">
        <v>2</v>
      </c>
      <c r="AS247" s="8">
        <v>1</v>
      </c>
      <c r="AT247" s="8">
        <v>2</v>
      </c>
      <c r="AU247" s="16">
        <v>0.33888888888888885</v>
      </c>
      <c r="AV247" s="8">
        <v>0</v>
      </c>
      <c r="AW247" s="8">
        <v>7</v>
      </c>
      <c r="AX247" s="9" t="s">
        <v>58</v>
      </c>
      <c r="AY247" s="9" t="s">
        <v>58</v>
      </c>
      <c r="AZ247" s="10">
        <v>2</v>
      </c>
      <c r="BA247" s="10">
        <v>2</v>
      </c>
      <c r="BB247" s="10">
        <v>0</v>
      </c>
      <c r="BC247" s="10">
        <v>0</v>
      </c>
      <c r="BD247" s="10" t="s">
        <v>54</v>
      </c>
      <c r="BE247" s="10">
        <v>2</v>
      </c>
      <c r="BF247" s="10">
        <v>6</v>
      </c>
      <c r="BG247" s="11" t="s">
        <v>35</v>
      </c>
      <c r="BH247" s="11">
        <v>1</v>
      </c>
      <c r="BI247" s="10">
        <v>3</v>
      </c>
      <c r="BJ247" s="10">
        <v>2</v>
      </c>
      <c r="BK247" s="10">
        <v>0</v>
      </c>
      <c r="BL247" s="10">
        <v>1</v>
      </c>
      <c r="BM247" s="10" t="s">
        <v>119</v>
      </c>
      <c r="BN247" s="10">
        <v>1</v>
      </c>
      <c r="BO247" s="10">
        <v>6</v>
      </c>
      <c r="BP247" s="7" t="s">
        <v>51</v>
      </c>
      <c r="BQ247" s="7" t="s">
        <v>49</v>
      </c>
      <c r="BR247" s="7">
        <v>25.9</v>
      </c>
      <c r="BS247" s="7">
        <v>14</v>
      </c>
      <c r="BT247" s="7">
        <v>291000</v>
      </c>
      <c r="BU247" s="7">
        <v>9600000</v>
      </c>
      <c r="BV247" s="7">
        <v>825000</v>
      </c>
      <c r="BW247" s="7">
        <v>52</v>
      </c>
      <c r="BX247" s="7">
        <v>6920000</v>
      </c>
      <c r="BY247" s="7">
        <v>45</v>
      </c>
      <c r="BZ247" s="7">
        <v>6100000</v>
      </c>
      <c r="CA247" s="7">
        <v>90</v>
      </c>
      <c r="CB247" s="7">
        <v>235</v>
      </c>
      <c r="CC247" s="7">
        <v>9</v>
      </c>
      <c r="CD247" s="7">
        <v>235000</v>
      </c>
      <c r="CE247" s="7">
        <v>5650000</v>
      </c>
      <c r="CF247" s="7">
        <v>0</v>
      </c>
      <c r="CG247" s="7">
        <v>53</v>
      </c>
      <c r="CH247" s="7">
        <v>1430000</v>
      </c>
      <c r="CI247" s="7">
        <v>54</v>
      </c>
      <c r="CJ247" s="7">
        <v>1430000</v>
      </c>
      <c r="CK247" s="7">
        <v>100</v>
      </c>
      <c r="CL247" s="12" t="s">
        <v>868</v>
      </c>
      <c r="CM247" s="10" t="s">
        <v>867</v>
      </c>
      <c r="CN247">
        <v>1.6</v>
      </c>
      <c r="CO247">
        <f t="shared" si="231"/>
        <v>0.625</v>
      </c>
      <c r="CP247" t="str">
        <f t="shared" si="232"/>
        <v>Draw</v>
      </c>
      <c r="CQ247">
        <f t="shared" si="233"/>
        <v>0</v>
      </c>
      <c r="CR247" t="str">
        <f t="shared" si="234"/>
        <v>2023</v>
      </c>
    </row>
    <row r="248" spans="1:96" ht="15" thickBot="1" x14ac:dyDescent="0.35">
      <c r="A248" s="1">
        <v>247</v>
      </c>
      <c r="B248" s="1" t="s">
        <v>0</v>
      </c>
      <c r="C248" s="2" t="s">
        <v>103</v>
      </c>
      <c r="D248" s="3" t="str">
        <f t="shared" ref="D248:D250" si="288">CONCATENATE(G248,"-", H248)</f>
        <v>NK Maribor-NK Domžale</v>
      </c>
      <c r="E248" s="4" t="s">
        <v>110</v>
      </c>
      <c r="F248" s="5">
        <v>0.80208333333333337</v>
      </c>
      <c r="G248" s="6" t="s">
        <v>16</v>
      </c>
      <c r="H248" s="6" t="s">
        <v>9</v>
      </c>
      <c r="I248" s="6" t="s">
        <v>116</v>
      </c>
      <c r="J248" s="1" t="str">
        <f t="shared" si="282"/>
        <v>1:1</v>
      </c>
      <c r="K248" s="1" t="str">
        <f t="shared" si="283"/>
        <v>1:1</v>
      </c>
      <c r="L248" s="1" t="str">
        <f t="shared" si="284"/>
        <v>1</v>
      </c>
      <c r="M248" s="1" t="str">
        <f t="shared" si="285"/>
        <v>1</v>
      </c>
      <c r="N248" s="1">
        <f t="shared" si="229"/>
        <v>2</v>
      </c>
      <c r="O248" s="1">
        <f t="shared" si="230"/>
        <v>0</v>
      </c>
      <c r="P248" s="1" t="str">
        <f t="shared" si="286"/>
        <v>1</v>
      </c>
      <c r="Q248" s="1" t="str">
        <f t="shared" si="287"/>
        <v>1</v>
      </c>
      <c r="R248" s="1">
        <v>5</v>
      </c>
      <c r="S248" s="1">
        <v>3</v>
      </c>
      <c r="T248" s="1">
        <v>2</v>
      </c>
      <c r="U248" s="1">
        <v>0</v>
      </c>
      <c r="V248" s="1" t="s">
        <v>117</v>
      </c>
      <c r="W248" s="1">
        <v>6</v>
      </c>
      <c r="X248" s="1">
        <v>11</v>
      </c>
      <c r="Y248" s="1" t="s">
        <v>77</v>
      </c>
      <c r="Z248" s="6" t="s">
        <v>35</v>
      </c>
      <c r="AA248" s="1">
        <v>5</v>
      </c>
      <c r="AB248" s="1">
        <v>2</v>
      </c>
      <c r="AC248" s="1">
        <v>1</v>
      </c>
      <c r="AD248" s="1">
        <v>2</v>
      </c>
      <c r="AE248" s="1" t="s">
        <v>118</v>
      </c>
      <c r="AF248" s="1">
        <v>0</v>
      </c>
      <c r="AG248" s="1">
        <v>7</v>
      </c>
      <c r="AH248" s="1" t="s">
        <v>58</v>
      </c>
      <c r="AI248" s="1" t="s">
        <v>58</v>
      </c>
      <c r="AJ248" s="1">
        <v>3</v>
      </c>
      <c r="AK248" s="1">
        <v>2</v>
      </c>
      <c r="AL248" s="1">
        <v>0</v>
      </c>
      <c r="AM248" s="7" t="s">
        <v>117</v>
      </c>
      <c r="AN248" s="1">
        <v>6</v>
      </c>
      <c r="AO248" s="1">
        <v>11</v>
      </c>
      <c r="AP248" s="1" t="s">
        <v>77</v>
      </c>
      <c r="AQ248" s="1" t="s">
        <v>35</v>
      </c>
      <c r="AR248" s="8">
        <v>2</v>
      </c>
      <c r="AS248" s="8">
        <v>1</v>
      </c>
      <c r="AT248" s="8">
        <v>2</v>
      </c>
      <c r="AU248" s="16">
        <v>0.33888888888888885</v>
      </c>
      <c r="AV248" s="8">
        <v>0</v>
      </c>
      <c r="AW248" s="8">
        <v>7</v>
      </c>
      <c r="AX248" s="9" t="s">
        <v>58</v>
      </c>
      <c r="AY248" s="9" t="s">
        <v>58</v>
      </c>
      <c r="AZ248" s="10">
        <v>2</v>
      </c>
      <c r="BA248" s="10">
        <v>2</v>
      </c>
      <c r="BB248" s="10">
        <v>0</v>
      </c>
      <c r="BC248" s="10">
        <v>0</v>
      </c>
      <c r="BD248" s="10" t="s">
        <v>54</v>
      </c>
      <c r="BE248" s="10">
        <v>2</v>
      </c>
      <c r="BF248" s="10">
        <v>6</v>
      </c>
      <c r="BG248" s="11" t="s">
        <v>35</v>
      </c>
      <c r="BH248" s="11">
        <v>1</v>
      </c>
      <c r="BI248" s="10">
        <v>3</v>
      </c>
      <c r="BJ248" s="10">
        <v>2</v>
      </c>
      <c r="BK248" s="10">
        <v>0</v>
      </c>
      <c r="BL248" s="10">
        <v>1</v>
      </c>
      <c r="BM248" s="10" t="s">
        <v>119</v>
      </c>
      <c r="BN248" s="10">
        <v>1</v>
      </c>
      <c r="BO248" s="10">
        <v>6</v>
      </c>
      <c r="BP248" s="7" t="s">
        <v>51</v>
      </c>
      <c r="BQ248" s="7" t="s">
        <v>49</v>
      </c>
      <c r="BR248" s="7">
        <v>25.9</v>
      </c>
      <c r="BS248" s="7">
        <v>14</v>
      </c>
      <c r="BT248" s="7">
        <v>291000</v>
      </c>
      <c r="BU248" s="7">
        <v>9600000</v>
      </c>
      <c r="BV248" s="7">
        <v>825000</v>
      </c>
      <c r="BW248" s="7">
        <v>52</v>
      </c>
      <c r="BX248" s="7">
        <v>6920000</v>
      </c>
      <c r="BY248" s="7">
        <v>45</v>
      </c>
      <c r="BZ248" s="7">
        <v>6100000</v>
      </c>
      <c r="CA248" s="7">
        <v>90</v>
      </c>
      <c r="CB248" s="7">
        <v>235</v>
      </c>
      <c r="CC248" s="7">
        <v>9</v>
      </c>
      <c r="CD248" s="7">
        <v>235000</v>
      </c>
      <c r="CE248" s="7">
        <v>5650000</v>
      </c>
      <c r="CF248" s="7">
        <v>0</v>
      </c>
      <c r="CG248" s="7">
        <v>53</v>
      </c>
      <c r="CH248" s="7">
        <v>1430000</v>
      </c>
      <c r="CI248" s="7">
        <v>54</v>
      </c>
      <c r="CJ248" s="7">
        <v>1430000</v>
      </c>
      <c r="CK248" s="7">
        <v>100</v>
      </c>
      <c r="CL248" s="12" t="s">
        <v>870</v>
      </c>
      <c r="CM248" s="10" t="s">
        <v>861</v>
      </c>
      <c r="CN248">
        <v>2.54</v>
      </c>
      <c r="CO248">
        <f t="shared" si="231"/>
        <v>0.39370078740157477</v>
      </c>
      <c r="CP248" t="str">
        <f t="shared" si="232"/>
        <v>Draw</v>
      </c>
      <c r="CQ248">
        <f t="shared" si="233"/>
        <v>1</v>
      </c>
      <c r="CR248" t="str">
        <f t="shared" si="234"/>
        <v>2023</v>
      </c>
    </row>
    <row r="249" spans="1:96" ht="15" thickBot="1" x14ac:dyDescent="0.35">
      <c r="A249" s="1">
        <v>248</v>
      </c>
      <c r="B249" s="1" t="s">
        <v>0</v>
      </c>
      <c r="C249" s="2" t="s">
        <v>103</v>
      </c>
      <c r="D249" s="3" t="str">
        <f t="shared" si="288"/>
        <v>NK Maribor-NK Domžale</v>
      </c>
      <c r="E249" s="4" t="s">
        <v>110</v>
      </c>
      <c r="F249" s="5">
        <v>0.80208333333333337</v>
      </c>
      <c r="G249" s="6" t="s">
        <v>16</v>
      </c>
      <c r="H249" s="6" t="s">
        <v>9</v>
      </c>
      <c r="I249" s="6" t="s">
        <v>116</v>
      </c>
      <c r="J249" s="1" t="str">
        <f t="shared" si="282"/>
        <v>1:1</v>
      </c>
      <c r="K249" s="1" t="str">
        <f t="shared" si="283"/>
        <v>1:1</v>
      </c>
      <c r="L249" s="1" t="str">
        <f t="shared" si="284"/>
        <v>1</v>
      </c>
      <c r="M249" s="1" t="str">
        <f t="shared" si="285"/>
        <v>1</v>
      </c>
      <c r="N249" s="1">
        <f t="shared" si="229"/>
        <v>2</v>
      </c>
      <c r="O249" s="1">
        <f t="shared" si="230"/>
        <v>0</v>
      </c>
      <c r="P249" s="1" t="str">
        <f t="shared" si="286"/>
        <v>1</v>
      </c>
      <c r="Q249" s="1" t="str">
        <f t="shared" si="287"/>
        <v>1</v>
      </c>
      <c r="R249" s="1">
        <v>5</v>
      </c>
      <c r="S249" s="1">
        <v>3</v>
      </c>
      <c r="T249" s="1">
        <v>2</v>
      </c>
      <c r="U249" s="1">
        <v>0</v>
      </c>
      <c r="V249" s="1" t="s">
        <v>117</v>
      </c>
      <c r="W249" s="1">
        <v>6</v>
      </c>
      <c r="X249" s="1">
        <v>11</v>
      </c>
      <c r="Y249" s="1" t="s">
        <v>77</v>
      </c>
      <c r="Z249" s="6" t="s">
        <v>35</v>
      </c>
      <c r="AA249" s="1">
        <v>5</v>
      </c>
      <c r="AB249" s="1">
        <v>2</v>
      </c>
      <c r="AC249" s="1">
        <v>1</v>
      </c>
      <c r="AD249" s="1">
        <v>2</v>
      </c>
      <c r="AE249" s="1" t="s">
        <v>118</v>
      </c>
      <c r="AF249" s="1">
        <v>0</v>
      </c>
      <c r="AG249" s="1">
        <v>7</v>
      </c>
      <c r="AH249" s="1" t="s">
        <v>58</v>
      </c>
      <c r="AI249" s="1" t="s">
        <v>58</v>
      </c>
      <c r="AJ249" s="1">
        <v>3</v>
      </c>
      <c r="AK249" s="1">
        <v>2</v>
      </c>
      <c r="AL249" s="1">
        <v>0</v>
      </c>
      <c r="AM249" s="7" t="s">
        <v>117</v>
      </c>
      <c r="AN249" s="1">
        <v>6</v>
      </c>
      <c r="AO249" s="1">
        <v>11</v>
      </c>
      <c r="AP249" s="1" t="s">
        <v>77</v>
      </c>
      <c r="AQ249" s="1" t="s">
        <v>35</v>
      </c>
      <c r="AR249" s="8">
        <v>2</v>
      </c>
      <c r="AS249" s="8">
        <v>1</v>
      </c>
      <c r="AT249" s="8">
        <v>2</v>
      </c>
      <c r="AU249" s="16">
        <v>0.33888888888888885</v>
      </c>
      <c r="AV249" s="8">
        <v>0</v>
      </c>
      <c r="AW249" s="8">
        <v>7</v>
      </c>
      <c r="AX249" s="9" t="s">
        <v>58</v>
      </c>
      <c r="AY249" s="9" t="s">
        <v>58</v>
      </c>
      <c r="AZ249" s="10">
        <v>2</v>
      </c>
      <c r="BA249" s="10">
        <v>2</v>
      </c>
      <c r="BB249" s="10">
        <v>0</v>
      </c>
      <c r="BC249" s="10">
        <v>0</v>
      </c>
      <c r="BD249" s="10" t="s">
        <v>54</v>
      </c>
      <c r="BE249" s="10">
        <v>2</v>
      </c>
      <c r="BF249" s="10">
        <v>6</v>
      </c>
      <c r="BG249" s="11" t="s">
        <v>35</v>
      </c>
      <c r="BH249" s="11">
        <v>1</v>
      </c>
      <c r="BI249" s="10">
        <v>3</v>
      </c>
      <c r="BJ249" s="10">
        <v>2</v>
      </c>
      <c r="BK249" s="10">
        <v>0</v>
      </c>
      <c r="BL249" s="10">
        <v>1</v>
      </c>
      <c r="BM249" s="10" t="s">
        <v>119</v>
      </c>
      <c r="BN249" s="10">
        <v>1</v>
      </c>
      <c r="BO249" s="10">
        <v>6</v>
      </c>
      <c r="BP249" s="7" t="s">
        <v>51</v>
      </c>
      <c r="BQ249" s="7" t="s">
        <v>49</v>
      </c>
      <c r="BR249" s="7">
        <v>25.9</v>
      </c>
      <c r="BS249" s="7">
        <v>14</v>
      </c>
      <c r="BT249" s="7">
        <v>291000</v>
      </c>
      <c r="BU249" s="7">
        <v>9600000</v>
      </c>
      <c r="BV249" s="7">
        <v>825000</v>
      </c>
      <c r="BW249" s="7">
        <v>52</v>
      </c>
      <c r="BX249" s="7">
        <v>6920000</v>
      </c>
      <c r="BY249" s="7">
        <v>45</v>
      </c>
      <c r="BZ249" s="7">
        <v>6100000</v>
      </c>
      <c r="CA249" s="7">
        <v>90</v>
      </c>
      <c r="CB249" s="7">
        <v>235</v>
      </c>
      <c r="CC249" s="7">
        <v>9</v>
      </c>
      <c r="CD249" s="7">
        <v>235000</v>
      </c>
      <c r="CE249" s="7">
        <v>5650000</v>
      </c>
      <c r="CF249" s="7">
        <v>0</v>
      </c>
      <c r="CG249" s="7">
        <v>53</v>
      </c>
      <c r="CH249" s="7">
        <v>1430000</v>
      </c>
      <c r="CI249" s="7">
        <v>54</v>
      </c>
      <c r="CJ249" s="7">
        <v>1430000</v>
      </c>
      <c r="CK249" s="7">
        <v>100</v>
      </c>
      <c r="CL249" s="12" t="s">
        <v>870</v>
      </c>
      <c r="CM249" s="10" t="s">
        <v>866</v>
      </c>
      <c r="CN249">
        <v>3.84</v>
      </c>
      <c r="CO249">
        <f t="shared" si="231"/>
        <v>0.26041666666666669</v>
      </c>
      <c r="CP249" t="str">
        <f t="shared" si="232"/>
        <v>Draw</v>
      </c>
      <c r="CQ249">
        <f t="shared" si="233"/>
        <v>1</v>
      </c>
      <c r="CR249" t="str">
        <f t="shared" si="234"/>
        <v>2023</v>
      </c>
    </row>
    <row r="250" spans="1:96" ht="15" thickBot="1" x14ac:dyDescent="0.35">
      <c r="A250" s="1">
        <v>249</v>
      </c>
      <c r="B250" s="1" t="s">
        <v>0</v>
      </c>
      <c r="C250" s="2" t="s">
        <v>103</v>
      </c>
      <c r="D250" s="3" t="str">
        <f t="shared" si="288"/>
        <v>NK Maribor-NK Domžale</v>
      </c>
      <c r="E250" s="4" t="s">
        <v>110</v>
      </c>
      <c r="F250" s="5">
        <v>0.80208333333333337</v>
      </c>
      <c r="G250" s="6" t="s">
        <v>16</v>
      </c>
      <c r="H250" s="6" t="s">
        <v>9</v>
      </c>
      <c r="I250" s="6" t="s">
        <v>116</v>
      </c>
      <c r="J250" s="1" t="str">
        <f t="shared" si="282"/>
        <v>1:1</v>
      </c>
      <c r="K250" s="1" t="str">
        <f t="shared" si="283"/>
        <v>1:1</v>
      </c>
      <c r="L250" s="1" t="str">
        <f t="shared" si="284"/>
        <v>1</v>
      </c>
      <c r="M250" s="1" t="str">
        <f t="shared" si="285"/>
        <v>1</v>
      </c>
      <c r="N250" s="1">
        <f t="shared" si="229"/>
        <v>2</v>
      </c>
      <c r="O250" s="1">
        <f t="shared" si="230"/>
        <v>0</v>
      </c>
      <c r="P250" s="1" t="str">
        <f t="shared" si="286"/>
        <v>1</v>
      </c>
      <c r="Q250" s="1" t="str">
        <f t="shared" si="287"/>
        <v>1</v>
      </c>
      <c r="R250" s="1">
        <v>5</v>
      </c>
      <c r="S250" s="1">
        <v>3</v>
      </c>
      <c r="T250" s="1">
        <v>2</v>
      </c>
      <c r="U250" s="1">
        <v>0</v>
      </c>
      <c r="V250" s="1" t="s">
        <v>117</v>
      </c>
      <c r="W250" s="1">
        <v>6</v>
      </c>
      <c r="X250" s="1">
        <v>11</v>
      </c>
      <c r="Y250" s="1" t="s">
        <v>77</v>
      </c>
      <c r="Z250" s="6" t="s">
        <v>35</v>
      </c>
      <c r="AA250" s="1">
        <v>5</v>
      </c>
      <c r="AB250" s="1">
        <v>2</v>
      </c>
      <c r="AC250" s="1">
        <v>1</v>
      </c>
      <c r="AD250" s="1">
        <v>2</v>
      </c>
      <c r="AE250" s="1" t="s">
        <v>118</v>
      </c>
      <c r="AF250" s="1">
        <v>0</v>
      </c>
      <c r="AG250" s="1">
        <v>7</v>
      </c>
      <c r="AH250" s="1" t="s">
        <v>58</v>
      </c>
      <c r="AI250" s="1" t="s">
        <v>58</v>
      </c>
      <c r="AJ250" s="1">
        <v>3</v>
      </c>
      <c r="AK250" s="1">
        <v>2</v>
      </c>
      <c r="AL250" s="1">
        <v>0</v>
      </c>
      <c r="AM250" s="7" t="s">
        <v>117</v>
      </c>
      <c r="AN250" s="1">
        <v>6</v>
      </c>
      <c r="AO250" s="1">
        <v>11</v>
      </c>
      <c r="AP250" s="1" t="s">
        <v>77</v>
      </c>
      <c r="AQ250" s="1" t="s">
        <v>35</v>
      </c>
      <c r="AR250" s="8">
        <v>2</v>
      </c>
      <c r="AS250" s="8">
        <v>1</v>
      </c>
      <c r="AT250" s="8">
        <v>2</v>
      </c>
      <c r="AU250" s="16">
        <v>0.33888888888888885</v>
      </c>
      <c r="AV250" s="8">
        <v>0</v>
      </c>
      <c r="AW250" s="8">
        <v>7</v>
      </c>
      <c r="AX250" s="9" t="s">
        <v>58</v>
      </c>
      <c r="AY250" s="9" t="s">
        <v>58</v>
      </c>
      <c r="AZ250" s="10">
        <v>2</v>
      </c>
      <c r="BA250" s="10">
        <v>2</v>
      </c>
      <c r="BB250" s="10">
        <v>0</v>
      </c>
      <c r="BC250" s="10">
        <v>0</v>
      </c>
      <c r="BD250" s="10" t="s">
        <v>54</v>
      </c>
      <c r="BE250" s="10">
        <v>2</v>
      </c>
      <c r="BF250" s="10">
        <v>6</v>
      </c>
      <c r="BG250" s="11" t="s">
        <v>35</v>
      </c>
      <c r="BH250" s="11">
        <v>1</v>
      </c>
      <c r="BI250" s="10">
        <v>3</v>
      </c>
      <c r="BJ250" s="10">
        <v>2</v>
      </c>
      <c r="BK250" s="10">
        <v>0</v>
      </c>
      <c r="BL250" s="10">
        <v>1</v>
      </c>
      <c r="BM250" s="10" t="s">
        <v>119</v>
      </c>
      <c r="BN250" s="10">
        <v>1</v>
      </c>
      <c r="BO250" s="10">
        <v>6</v>
      </c>
      <c r="BP250" s="7" t="s">
        <v>51</v>
      </c>
      <c r="BQ250" s="7" t="s">
        <v>49</v>
      </c>
      <c r="BR250" s="7">
        <v>25.9</v>
      </c>
      <c r="BS250" s="7">
        <v>14</v>
      </c>
      <c r="BT250" s="7">
        <v>291000</v>
      </c>
      <c r="BU250" s="7">
        <v>9600000</v>
      </c>
      <c r="BV250" s="7">
        <v>825000</v>
      </c>
      <c r="BW250" s="7">
        <v>52</v>
      </c>
      <c r="BX250" s="7">
        <v>6920000</v>
      </c>
      <c r="BY250" s="7">
        <v>45</v>
      </c>
      <c r="BZ250" s="7">
        <v>6100000</v>
      </c>
      <c r="CA250" s="7">
        <v>90</v>
      </c>
      <c r="CB250" s="7">
        <v>235</v>
      </c>
      <c r="CC250" s="7">
        <v>9</v>
      </c>
      <c r="CD250" s="7">
        <v>235000</v>
      </c>
      <c r="CE250" s="7">
        <v>5650000</v>
      </c>
      <c r="CF250" s="7">
        <v>0</v>
      </c>
      <c r="CG250" s="7">
        <v>53</v>
      </c>
      <c r="CH250" s="7">
        <v>1430000</v>
      </c>
      <c r="CI250" s="7">
        <v>54</v>
      </c>
      <c r="CJ250" s="7">
        <v>1430000</v>
      </c>
      <c r="CK250" s="7">
        <v>100</v>
      </c>
      <c r="CL250" s="12" t="s">
        <v>870</v>
      </c>
      <c r="CM250" s="10" t="s">
        <v>867</v>
      </c>
      <c r="CN250">
        <v>3.9</v>
      </c>
      <c r="CO250">
        <f t="shared" si="231"/>
        <v>0.25641025641025644</v>
      </c>
      <c r="CP250" t="str">
        <f t="shared" si="232"/>
        <v>Draw</v>
      </c>
      <c r="CQ250">
        <f t="shared" si="233"/>
        <v>1</v>
      </c>
      <c r="CR250" t="str">
        <f t="shared" si="234"/>
        <v>2023</v>
      </c>
    </row>
    <row r="251" spans="1:96" ht="15" thickBot="1" x14ac:dyDescent="0.35">
      <c r="A251" s="1">
        <v>250</v>
      </c>
      <c r="B251" s="1" t="s">
        <v>0</v>
      </c>
      <c r="C251" s="2" t="s">
        <v>103</v>
      </c>
      <c r="D251" s="3" t="str">
        <f t="shared" ref="D251:D253" si="289">CONCATENATE(G251, "-", H251)</f>
        <v>NK Maribor-NK Domžale</v>
      </c>
      <c r="E251" s="40" t="s">
        <v>110</v>
      </c>
      <c r="F251" s="5">
        <v>0.80208333333333337</v>
      </c>
      <c r="G251" s="6" t="s">
        <v>16</v>
      </c>
      <c r="H251" s="6" t="s">
        <v>9</v>
      </c>
      <c r="I251" s="6" t="s">
        <v>116</v>
      </c>
      <c r="J251" s="1" t="str">
        <f t="shared" si="282"/>
        <v>1:1</v>
      </c>
      <c r="K251" s="1" t="str">
        <f t="shared" si="283"/>
        <v>1:1</v>
      </c>
      <c r="L251" s="1" t="str">
        <f t="shared" si="284"/>
        <v>1</v>
      </c>
      <c r="M251" s="1" t="str">
        <f t="shared" si="285"/>
        <v>1</v>
      </c>
      <c r="N251" s="1">
        <f t="shared" si="229"/>
        <v>2</v>
      </c>
      <c r="O251" s="1">
        <f t="shared" si="230"/>
        <v>0</v>
      </c>
      <c r="P251" s="1" t="str">
        <f t="shared" si="286"/>
        <v>1</v>
      </c>
      <c r="Q251" s="1" t="str">
        <f t="shared" si="287"/>
        <v>1</v>
      </c>
      <c r="R251" s="1">
        <v>5</v>
      </c>
      <c r="S251" s="1">
        <v>3</v>
      </c>
      <c r="T251" s="1">
        <v>2</v>
      </c>
      <c r="U251" s="1">
        <v>0</v>
      </c>
      <c r="V251" s="1" t="s">
        <v>117</v>
      </c>
      <c r="W251" s="1">
        <v>6</v>
      </c>
      <c r="X251" s="1">
        <v>11</v>
      </c>
      <c r="Y251" s="1" t="s">
        <v>77</v>
      </c>
      <c r="Z251" s="6" t="s">
        <v>35</v>
      </c>
      <c r="AA251" s="1">
        <v>5</v>
      </c>
      <c r="AB251" s="1">
        <v>2</v>
      </c>
      <c r="AC251" s="1">
        <v>1</v>
      </c>
      <c r="AD251" s="1">
        <v>2</v>
      </c>
      <c r="AE251" s="1" t="s">
        <v>118</v>
      </c>
      <c r="AF251" s="1">
        <v>0</v>
      </c>
      <c r="AG251" s="1">
        <v>7</v>
      </c>
      <c r="AH251" s="1" t="s">
        <v>58</v>
      </c>
      <c r="AI251" s="1" t="s">
        <v>58</v>
      </c>
      <c r="AJ251" s="1">
        <v>3</v>
      </c>
      <c r="AK251" s="1">
        <v>2</v>
      </c>
      <c r="AL251" s="1">
        <v>0</v>
      </c>
      <c r="AM251" s="7" t="s">
        <v>117</v>
      </c>
      <c r="AN251" s="1">
        <v>6</v>
      </c>
      <c r="AO251" s="1">
        <v>11</v>
      </c>
      <c r="AP251" s="1" t="s">
        <v>77</v>
      </c>
      <c r="AQ251" s="1" t="s">
        <v>35</v>
      </c>
      <c r="AR251" s="8">
        <v>2</v>
      </c>
      <c r="AS251" s="8">
        <v>1</v>
      </c>
      <c r="AT251" s="8">
        <v>2</v>
      </c>
      <c r="AU251" s="16">
        <v>0.33888888888888885</v>
      </c>
      <c r="AV251" s="8">
        <v>0</v>
      </c>
      <c r="AW251" s="8">
        <v>7</v>
      </c>
      <c r="AX251" s="9" t="s">
        <v>58</v>
      </c>
      <c r="AY251" s="9" t="s">
        <v>58</v>
      </c>
      <c r="AZ251" s="10">
        <v>2</v>
      </c>
      <c r="BA251" s="10">
        <v>2</v>
      </c>
      <c r="BB251" s="10">
        <v>0</v>
      </c>
      <c r="BC251" s="10">
        <v>0</v>
      </c>
      <c r="BD251" s="10" t="s">
        <v>54</v>
      </c>
      <c r="BE251" s="10">
        <v>2</v>
      </c>
      <c r="BF251" s="10">
        <v>6</v>
      </c>
      <c r="BG251" s="11" t="s">
        <v>35</v>
      </c>
      <c r="BH251" s="11">
        <v>1</v>
      </c>
      <c r="BI251" s="10">
        <v>3</v>
      </c>
      <c r="BJ251" s="10">
        <v>2</v>
      </c>
      <c r="BK251" s="10">
        <v>0</v>
      </c>
      <c r="BL251" s="10">
        <v>1</v>
      </c>
      <c r="BM251" s="10" t="s">
        <v>119</v>
      </c>
      <c r="BN251" s="10">
        <v>1</v>
      </c>
      <c r="BO251" s="10">
        <v>6</v>
      </c>
      <c r="BP251" s="7" t="s">
        <v>51</v>
      </c>
      <c r="BQ251" s="7" t="s">
        <v>49</v>
      </c>
      <c r="BR251" s="7">
        <v>25.9</v>
      </c>
      <c r="BS251" s="7">
        <v>14</v>
      </c>
      <c r="BT251" s="7">
        <v>291000</v>
      </c>
      <c r="BU251" s="7">
        <v>9600000</v>
      </c>
      <c r="BV251" s="7">
        <v>825000</v>
      </c>
      <c r="BW251" s="7">
        <v>52</v>
      </c>
      <c r="BX251" s="7">
        <v>6920000</v>
      </c>
      <c r="BY251" s="7">
        <v>45</v>
      </c>
      <c r="BZ251" s="7">
        <v>6100000</v>
      </c>
      <c r="CA251" s="7">
        <v>90</v>
      </c>
      <c r="CB251" s="7">
        <v>235</v>
      </c>
      <c r="CC251" s="7">
        <v>9</v>
      </c>
      <c r="CD251" s="7">
        <v>235000</v>
      </c>
      <c r="CE251" s="7">
        <v>5650000</v>
      </c>
      <c r="CF251" s="7">
        <v>0</v>
      </c>
      <c r="CG251" s="7">
        <v>53</v>
      </c>
      <c r="CH251" s="7">
        <v>1430000</v>
      </c>
      <c r="CI251" s="7">
        <v>54</v>
      </c>
      <c r="CJ251" s="7">
        <v>1430000</v>
      </c>
      <c r="CK251" s="7">
        <v>100</v>
      </c>
      <c r="CL251" s="12" t="s">
        <v>871</v>
      </c>
      <c r="CM251" s="10" t="s">
        <v>861</v>
      </c>
      <c r="CN251">
        <v>3.57</v>
      </c>
      <c r="CO251">
        <f t="shared" si="231"/>
        <v>0.28011204481792717</v>
      </c>
      <c r="CP251" t="str">
        <f t="shared" si="232"/>
        <v>Draw</v>
      </c>
      <c r="CQ251">
        <f t="shared" si="233"/>
        <v>0</v>
      </c>
      <c r="CR251" t="str">
        <f t="shared" si="234"/>
        <v>2023</v>
      </c>
    </row>
    <row r="252" spans="1:96" ht="15" thickBot="1" x14ac:dyDescent="0.35">
      <c r="A252" s="1">
        <v>251</v>
      </c>
      <c r="B252" s="1" t="s">
        <v>0</v>
      </c>
      <c r="C252" s="2" t="s">
        <v>103</v>
      </c>
      <c r="D252" s="3" t="str">
        <f t="shared" si="289"/>
        <v>NK Maribor-NK Domžale</v>
      </c>
      <c r="E252" s="40" t="s">
        <v>110</v>
      </c>
      <c r="F252" s="5">
        <v>0.80208333333333337</v>
      </c>
      <c r="G252" s="6" t="s">
        <v>16</v>
      </c>
      <c r="H252" s="6" t="s">
        <v>9</v>
      </c>
      <c r="I252" s="6" t="s">
        <v>116</v>
      </c>
      <c r="J252" s="1" t="str">
        <f t="shared" si="282"/>
        <v>1:1</v>
      </c>
      <c r="K252" s="1" t="str">
        <f t="shared" si="283"/>
        <v>1:1</v>
      </c>
      <c r="L252" s="1" t="str">
        <f t="shared" si="284"/>
        <v>1</v>
      </c>
      <c r="M252" s="1" t="str">
        <f t="shared" si="285"/>
        <v>1</v>
      </c>
      <c r="N252" s="1">
        <f t="shared" si="229"/>
        <v>2</v>
      </c>
      <c r="O252" s="1">
        <f t="shared" si="230"/>
        <v>0</v>
      </c>
      <c r="P252" s="1" t="str">
        <f t="shared" si="286"/>
        <v>1</v>
      </c>
      <c r="Q252" s="1" t="str">
        <f t="shared" si="287"/>
        <v>1</v>
      </c>
      <c r="R252" s="1">
        <v>5</v>
      </c>
      <c r="S252" s="1">
        <v>3</v>
      </c>
      <c r="T252" s="1">
        <v>2</v>
      </c>
      <c r="U252" s="1">
        <v>0</v>
      </c>
      <c r="V252" s="1" t="s">
        <v>117</v>
      </c>
      <c r="W252" s="1">
        <v>6</v>
      </c>
      <c r="X252" s="1">
        <v>11</v>
      </c>
      <c r="Y252" s="1" t="s">
        <v>77</v>
      </c>
      <c r="Z252" s="6" t="s">
        <v>35</v>
      </c>
      <c r="AA252" s="1">
        <v>5</v>
      </c>
      <c r="AB252" s="1">
        <v>2</v>
      </c>
      <c r="AC252" s="1">
        <v>1</v>
      </c>
      <c r="AD252" s="1">
        <v>2</v>
      </c>
      <c r="AE252" s="1" t="s">
        <v>118</v>
      </c>
      <c r="AF252" s="1">
        <v>0</v>
      </c>
      <c r="AG252" s="1">
        <v>7</v>
      </c>
      <c r="AH252" s="1" t="s">
        <v>58</v>
      </c>
      <c r="AI252" s="1" t="s">
        <v>58</v>
      </c>
      <c r="AJ252" s="1">
        <v>3</v>
      </c>
      <c r="AK252" s="1">
        <v>2</v>
      </c>
      <c r="AL252" s="1">
        <v>0</v>
      </c>
      <c r="AM252" s="7" t="s">
        <v>117</v>
      </c>
      <c r="AN252" s="1">
        <v>6</v>
      </c>
      <c r="AO252" s="1">
        <v>11</v>
      </c>
      <c r="AP252" s="1" t="s">
        <v>77</v>
      </c>
      <c r="AQ252" s="1" t="s">
        <v>35</v>
      </c>
      <c r="AR252" s="8">
        <v>2</v>
      </c>
      <c r="AS252" s="8">
        <v>1</v>
      </c>
      <c r="AT252" s="8">
        <v>2</v>
      </c>
      <c r="AU252" s="16">
        <v>0.33888888888888885</v>
      </c>
      <c r="AV252" s="8">
        <v>0</v>
      </c>
      <c r="AW252" s="8">
        <v>7</v>
      </c>
      <c r="AX252" s="9" t="s">
        <v>58</v>
      </c>
      <c r="AY252" s="9" t="s">
        <v>58</v>
      </c>
      <c r="AZ252" s="10">
        <v>2</v>
      </c>
      <c r="BA252" s="10">
        <v>2</v>
      </c>
      <c r="BB252" s="10">
        <v>0</v>
      </c>
      <c r="BC252" s="10">
        <v>0</v>
      </c>
      <c r="BD252" s="10" t="s">
        <v>54</v>
      </c>
      <c r="BE252" s="10">
        <v>2</v>
      </c>
      <c r="BF252" s="10">
        <v>6</v>
      </c>
      <c r="BG252" s="11" t="s">
        <v>35</v>
      </c>
      <c r="BH252" s="11">
        <v>1</v>
      </c>
      <c r="BI252" s="10">
        <v>3</v>
      </c>
      <c r="BJ252" s="10">
        <v>2</v>
      </c>
      <c r="BK252" s="10">
        <v>0</v>
      </c>
      <c r="BL252" s="10">
        <v>1</v>
      </c>
      <c r="BM252" s="10" t="s">
        <v>119</v>
      </c>
      <c r="BN252" s="10">
        <v>1</v>
      </c>
      <c r="BO252" s="10">
        <v>6</v>
      </c>
      <c r="BP252" s="7" t="s">
        <v>51</v>
      </c>
      <c r="BQ252" s="7" t="s">
        <v>49</v>
      </c>
      <c r="BR252" s="7">
        <v>25.9</v>
      </c>
      <c r="BS252" s="7">
        <v>14</v>
      </c>
      <c r="BT252" s="7">
        <v>291000</v>
      </c>
      <c r="BU252" s="7">
        <v>9600000</v>
      </c>
      <c r="BV252" s="7">
        <v>825000</v>
      </c>
      <c r="BW252" s="7">
        <v>52</v>
      </c>
      <c r="BX252" s="7">
        <v>6920000</v>
      </c>
      <c r="BY252" s="7">
        <v>45</v>
      </c>
      <c r="BZ252" s="7">
        <v>6100000</v>
      </c>
      <c r="CA252" s="7">
        <v>90</v>
      </c>
      <c r="CB252" s="7">
        <v>235</v>
      </c>
      <c r="CC252" s="7">
        <v>9</v>
      </c>
      <c r="CD252" s="7">
        <v>235000</v>
      </c>
      <c r="CE252" s="7">
        <v>5650000</v>
      </c>
      <c r="CF252" s="7">
        <v>0</v>
      </c>
      <c r="CG252" s="7">
        <v>53</v>
      </c>
      <c r="CH252" s="7">
        <v>1430000</v>
      </c>
      <c r="CI252" s="7">
        <v>54</v>
      </c>
      <c r="CJ252" s="7">
        <v>1430000</v>
      </c>
      <c r="CK252" s="7">
        <v>100</v>
      </c>
      <c r="CL252" s="12" t="s">
        <v>871</v>
      </c>
      <c r="CM252" s="10" t="s">
        <v>866</v>
      </c>
      <c r="CN252">
        <v>3.84</v>
      </c>
      <c r="CO252">
        <f t="shared" si="231"/>
        <v>0.26041666666666669</v>
      </c>
      <c r="CP252" t="str">
        <f t="shared" si="232"/>
        <v>Draw</v>
      </c>
      <c r="CQ252">
        <f t="shared" si="233"/>
        <v>0</v>
      </c>
      <c r="CR252" t="str">
        <f t="shared" si="234"/>
        <v>2023</v>
      </c>
    </row>
    <row r="253" spans="1:96" ht="15" thickBot="1" x14ac:dyDescent="0.35">
      <c r="A253" s="1">
        <v>252</v>
      </c>
      <c r="B253" s="1" t="s">
        <v>0</v>
      </c>
      <c r="C253" s="2" t="s">
        <v>103</v>
      </c>
      <c r="D253" s="3" t="str">
        <f t="shared" si="289"/>
        <v>NK Maribor-NK Domžale</v>
      </c>
      <c r="E253" s="40" t="s">
        <v>110</v>
      </c>
      <c r="F253" s="5">
        <v>0.80208333333333337</v>
      </c>
      <c r="G253" s="6" t="s">
        <v>16</v>
      </c>
      <c r="H253" s="6" t="s">
        <v>9</v>
      </c>
      <c r="I253" s="6" t="s">
        <v>116</v>
      </c>
      <c r="J253" s="1" t="str">
        <f t="shared" si="282"/>
        <v>1:1</v>
      </c>
      <c r="K253" s="1" t="str">
        <f t="shared" si="283"/>
        <v>1:1</v>
      </c>
      <c r="L253" s="1" t="str">
        <f t="shared" si="284"/>
        <v>1</v>
      </c>
      <c r="M253" s="1" t="str">
        <f t="shared" si="285"/>
        <v>1</v>
      </c>
      <c r="N253" s="1">
        <f t="shared" si="229"/>
        <v>2</v>
      </c>
      <c r="O253" s="1">
        <f t="shared" si="230"/>
        <v>0</v>
      </c>
      <c r="P253" s="1" t="str">
        <f t="shared" si="286"/>
        <v>1</v>
      </c>
      <c r="Q253" s="1" t="str">
        <f t="shared" si="287"/>
        <v>1</v>
      </c>
      <c r="R253" s="1">
        <v>5</v>
      </c>
      <c r="S253" s="1">
        <v>3</v>
      </c>
      <c r="T253" s="1">
        <v>2</v>
      </c>
      <c r="U253" s="1">
        <v>0</v>
      </c>
      <c r="V253" s="1" t="s">
        <v>117</v>
      </c>
      <c r="W253" s="1">
        <v>6</v>
      </c>
      <c r="X253" s="1">
        <v>11</v>
      </c>
      <c r="Y253" s="1" t="s">
        <v>77</v>
      </c>
      <c r="Z253" s="6" t="s">
        <v>35</v>
      </c>
      <c r="AA253" s="1">
        <v>5</v>
      </c>
      <c r="AB253" s="1">
        <v>2</v>
      </c>
      <c r="AC253" s="1">
        <v>1</v>
      </c>
      <c r="AD253" s="1">
        <v>2</v>
      </c>
      <c r="AE253" s="1" t="s">
        <v>118</v>
      </c>
      <c r="AF253" s="1">
        <v>0</v>
      </c>
      <c r="AG253" s="1">
        <v>7</v>
      </c>
      <c r="AH253" s="1" t="s">
        <v>58</v>
      </c>
      <c r="AI253" s="1" t="s">
        <v>58</v>
      </c>
      <c r="AJ253" s="1">
        <v>3</v>
      </c>
      <c r="AK253" s="1">
        <v>2</v>
      </c>
      <c r="AL253" s="1">
        <v>0</v>
      </c>
      <c r="AM253" s="7" t="s">
        <v>117</v>
      </c>
      <c r="AN253" s="1">
        <v>6</v>
      </c>
      <c r="AO253" s="1">
        <v>11</v>
      </c>
      <c r="AP253" s="1" t="s">
        <v>77</v>
      </c>
      <c r="AQ253" s="1" t="s">
        <v>35</v>
      </c>
      <c r="AR253" s="8">
        <v>2</v>
      </c>
      <c r="AS253" s="8">
        <v>1</v>
      </c>
      <c r="AT253" s="8">
        <v>2</v>
      </c>
      <c r="AU253" s="16">
        <v>0.33888888888888885</v>
      </c>
      <c r="AV253" s="8">
        <v>0</v>
      </c>
      <c r="AW253" s="8">
        <v>7</v>
      </c>
      <c r="AX253" s="9" t="s">
        <v>58</v>
      </c>
      <c r="AY253" s="9" t="s">
        <v>58</v>
      </c>
      <c r="AZ253" s="10">
        <v>2</v>
      </c>
      <c r="BA253" s="10">
        <v>2</v>
      </c>
      <c r="BB253" s="10">
        <v>0</v>
      </c>
      <c r="BC253" s="10">
        <v>0</v>
      </c>
      <c r="BD253" s="10" t="s">
        <v>54</v>
      </c>
      <c r="BE253" s="10">
        <v>2</v>
      </c>
      <c r="BF253" s="10">
        <v>6</v>
      </c>
      <c r="BG253" s="11" t="s">
        <v>35</v>
      </c>
      <c r="BH253" s="11">
        <v>1</v>
      </c>
      <c r="BI253" s="10">
        <v>3</v>
      </c>
      <c r="BJ253" s="10">
        <v>2</v>
      </c>
      <c r="BK253" s="10">
        <v>0</v>
      </c>
      <c r="BL253" s="10">
        <v>1</v>
      </c>
      <c r="BM253" s="10" t="s">
        <v>119</v>
      </c>
      <c r="BN253" s="10">
        <v>1</v>
      </c>
      <c r="BO253" s="10">
        <v>6</v>
      </c>
      <c r="BP253" s="7" t="s">
        <v>51</v>
      </c>
      <c r="BQ253" s="7" t="s">
        <v>49</v>
      </c>
      <c r="BR253" s="7">
        <v>25.9</v>
      </c>
      <c r="BS253" s="7">
        <v>14</v>
      </c>
      <c r="BT253" s="7">
        <v>291000</v>
      </c>
      <c r="BU253" s="7">
        <v>9600000</v>
      </c>
      <c r="BV253" s="7">
        <v>825000</v>
      </c>
      <c r="BW253" s="7">
        <v>52</v>
      </c>
      <c r="BX253" s="7">
        <v>6920000</v>
      </c>
      <c r="BY253" s="7">
        <v>45</v>
      </c>
      <c r="BZ253" s="7">
        <v>6100000</v>
      </c>
      <c r="CA253" s="7">
        <v>90</v>
      </c>
      <c r="CB253" s="7">
        <v>235</v>
      </c>
      <c r="CC253" s="7">
        <v>9</v>
      </c>
      <c r="CD253" s="7">
        <v>235000</v>
      </c>
      <c r="CE253" s="7">
        <v>5650000</v>
      </c>
      <c r="CF253" s="7">
        <v>0</v>
      </c>
      <c r="CG253" s="7">
        <v>53</v>
      </c>
      <c r="CH253" s="7">
        <v>1430000</v>
      </c>
      <c r="CI253" s="7">
        <v>54</v>
      </c>
      <c r="CJ253" s="7">
        <v>1430000</v>
      </c>
      <c r="CK253" s="7">
        <v>100</v>
      </c>
      <c r="CL253" s="12" t="s">
        <v>871</v>
      </c>
      <c r="CM253" s="10" t="s">
        <v>867</v>
      </c>
      <c r="CN253">
        <v>3.9</v>
      </c>
      <c r="CO253">
        <f t="shared" si="231"/>
        <v>0.25641025641025644</v>
      </c>
      <c r="CP253" t="str">
        <f t="shared" si="232"/>
        <v>Draw</v>
      </c>
      <c r="CQ253">
        <f t="shared" si="233"/>
        <v>0</v>
      </c>
      <c r="CR253" t="str">
        <f t="shared" si="234"/>
        <v>2023</v>
      </c>
    </row>
    <row r="254" spans="1:96" ht="15" thickBot="1" x14ac:dyDescent="0.35">
      <c r="A254" s="1">
        <v>253</v>
      </c>
      <c r="B254" s="1" t="s">
        <v>0</v>
      </c>
      <c r="C254" s="2" t="s">
        <v>103</v>
      </c>
      <c r="D254" s="3" t="str">
        <f t="shared" si="0"/>
        <v>Olimpija Ljubljana-NK Celje</v>
      </c>
      <c r="E254" s="4" t="s">
        <v>120</v>
      </c>
      <c r="F254" s="5">
        <v>0.6875</v>
      </c>
      <c r="G254" s="6" t="s">
        <v>12</v>
      </c>
      <c r="H254" s="6" t="s">
        <v>19</v>
      </c>
      <c r="I254" s="6" t="s">
        <v>121</v>
      </c>
      <c r="J254" s="1" t="str">
        <f t="shared" si="1"/>
        <v>2:4</v>
      </c>
      <c r="K254" s="1" t="str">
        <f t="shared" si="2"/>
        <v>1:2</v>
      </c>
      <c r="L254" s="1" t="str">
        <f t="shared" si="3"/>
        <v>2</v>
      </c>
      <c r="M254" s="1" t="str">
        <f t="shared" si="4"/>
        <v>4</v>
      </c>
      <c r="N254" s="1">
        <f t="shared" si="229"/>
        <v>6</v>
      </c>
      <c r="O254" s="1">
        <f t="shared" si="230"/>
        <v>-2</v>
      </c>
      <c r="P254" s="1" t="str">
        <f t="shared" si="5"/>
        <v>1</v>
      </c>
      <c r="Q254" s="1" t="str">
        <f t="shared" si="6"/>
        <v>2</v>
      </c>
      <c r="R254" s="1">
        <v>5</v>
      </c>
      <c r="S254" s="1">
        <v>4</v>
      </c>
      <c r="T254" s="1">
        <v>0</v>
      </c>
      <c r="U254" s="1">
        <v>1</v>
      </c>
      <c r="V254" s="1" t="s">
        <v>122</v>
      </c>
      <c r="W254" s="1">
        <v>8</v>
      </c>
      <c r="X254" s="1">
        <v>12</v>
      </c>
      <c r="Y254" s="1" t="s">
        <v>123</v>
      </c>
      <c r="Z254" s="6" t="s">
        <v>45</v>
      </c>
      <c r="AA254" s="1">
        <v>5</v>
      </c>
      <c r="AB254" s="1">
        <v>4</v>
      </c>
      <c r="AC254" s="1">
        <v>1</v>
      </c>
      <c r="AD254" s="1">
        <v>0</v>
      </c>
      <c r="AE254" s="1" t="s">
        <v>124</v>
      </c>
      <c r="AF254" s="1">
        <v>10</v>
      </c>
      <c r="AG254" s="1">
        <v>13</v>
      </c>
      <c r="AH254" s="1" t="s">
        <v>114</v>
      </c>
      <c r="AI254" s="1" t="s">
        <v>35</v>
      </c>
      <c r="AJ254" s="1">
        <v>4</v>
      </c>
      <c r="AK254" s="1">
        <v>0</v>
      </c>
      <c r="AL254" s="1">
        <v>1</v>
      </c>
      <c r="AM254" s="7" t="s">
        <v>122</v>
      </c>
      <c r="AN254" s="1">
        <v>8</v>
      </c>
      <c r="AO254" s="1">
        <v>12</v>
      </c>
      <c r="AP254" s="1" t="s">
        <v>123</v>
      </c>
      <c r="AQ254" s="1" t="s">
        <v>45</v>
      </c>
      <c r="AR254" s="8">
        <v>4</v>
      </c>
      <c r="AS254" s="8">
        <v>1</v>
      </c>
      <c r="AT254" s="8">
        <v>0</v>
      </c>
      <c r="AU254" s="16">
        <v>0.54375000000000007</v>
      </c>
      <c r="AV254" s="8">
        <v>10</v>
      </c>
      <c r="AW254" s="8">
        <v>13</v>
      </c>
      <c r="AX254" s="9" t="s">
        <v>114</v>
      </c>
      <c r="AY254" s="9" t="s">
        <v>35</v>
      </c>
      <c r="AZ254" s="10">
        <v>2</v>
      </c>
      <c r="BA254" s="10">
        <v>2</v>
      </c>
      <c r="BB254" s="10">
        <v>0</v>
      </c>
      <c r="BC254" s="10">
        <v>0</v>
      </c>
      <c r="BD254" s="10" t="s">
        <v>98</v>
      </c>
      <c r="BE254" s="10">
        <v>6</v>
      </c>
      <c r="BF254" s="10">
        <v>6</v>
      </c>
      <c r="BG254" s="11" t="s">
        <v>45</v>
      </c>
      <c r="BH254" s="11">
        <v>1</v>
      </c>
      <c r="BI254" s="10">
        <v>3</v>
      </c>
      <c r="BJ254" s="10">
        <v>2</v>
      </c>
      <c r="BK254" s="10">
        <v>1</v>
      </c>
      <c r="BL254" s="10">
        <v>0</v>
      </c>
      <c r="BM254" s="10" t="s">
        <v>125</v>
      </c>
      <c r="BN254" s="10">
        <v>3</v>
      </c>
      <c r="BO254" s="10">
        <v>7</v>
      </c>
      <c r="BP254" s="7" t="s">
        <v>51</v>
      </c>
      <c r="BQ254" s="7" t="s">
        <v>35</v>
      </c>
      <c r="BR254" s="7">
        <v>23.7</v>
      </c>
      <c r="BS254" s="7">
        <v>19</v>
      </c>
      <c r="BT254" s="7">
        <v>400000</v>
      </c>
      <c r="BU254" s="7">
        <v>11600000</v>
      </c>
      <c r="BV254" s="7">
        <v>100000</v>
      </c>
      <c r="BW254" s="7">
        <v>45</v>
      </c>
      <c r="BX254" s="7">
        <v>2600000</v>
      </c>
      <c r="BY254" s="7">
        <v>46</v>
      </c>
      <c r="BZ254" s="7">
        <v>2500000</v>
      </c>
      <c r="CA254" s="7">
        <v>75</v>
      </c>
      <c r="CB254" s="7">
        <v>264</v>
      </c>
      <c r="CC254" s="7">
        <v>10</v>
      </c>
      <c r="CD254" s="7">
        <v>371000</v>
      </c>
      <c r="CE254" s="7">
        <v>10400000</v>
      </c>
      <c r="CF254" s="7">
        <v>650000</v>
      </c>
      <c r="CG254" s="7">
        <v>53</v>
      </c>
      <c r="CH254" s="7">
        <v>2650000</v>
      </c>
      <c r="CI254" s="7">
        <v>58</v>
      </c>
      <c r="CJ254" s="7">
        <v>2000000</v>
      </c>
      <c r="CK254" s="7">
        <v>76</v>
      </c>
      <c r="CL254" s="12" t="s">
        <v>868</v>
      </c>
      <c r="CM254" s="10" t="s">
        <v>861</v>
      </c>
      <c r="CN254">
        <v>2.41</v>
      </c>
      <c r="CO254">
        <f t="shared" si="231"/>
        <v>0.41493775933609955</v>
      </c>
      <c r="CP254" t="str">
        <f t="shared" si="232"/>
        <v>Away Win</v>
      </c>
      <c r="CQ254">
        <f t="shared" si="233"/>
        <v>0</v>
      </c>
      <c r="CR254" t="str">
        <f t="shared" si="234"/>
        <v>2023</v>
      </c>
    </row>
    <row r="255" spans="1:96" ht="15" thickBot="1" x14ac:dyDescent="0.35">
      <c r="A255" s="1">
        <v>254</v>
      </c>
      <c r="B255" s="1" t="s">
        <v>0</v>
      </c>
      <c r="C255" s="2" t="s">
        <v>103</v>
      </c>
      <c r="D255" s="3" t="str">
        <f t="shared" ref="D255:D256" si="290">CONCATENATE(G255, "-", H255)</f>
        <v>Olimpija Ljubljana-NK Celje</v>
      </c>
      <c r="E255" s="4" t="s">
        <v>120</v>
      </c>
      <c r="F255" s="5">
        <v>0.6875</v>
      </c>
      <c r="G255" s="6" t="s">
        <v>12</v>
      </c>
      <c r="H255" s="6" t="s">
        <v>19</v>
      </c>
      <c r="I255" s="6" t="s">
        <v>121</v>
      </c>
      <c r="J255" s="1" t="str">
        <f t="shared" ref="J255:J262" si="291">LEFT(I255, FIND(" (", I255) - 1)</f>
        <v>2:4</v>
      </c>
      <c r="K255" s="1" t="str">
        <f t="shared" ref="K255:K262" si="292">MID(I255, FIND("(", I255) + 1, FIND(")", I255) - FIND("(", I255) - 1)</f>
        <v>1:2</v>
      </c>
      <c r="L255" s="1" t="str">
        <f t="shared" ref="L255:L262" si="293">LEFT(J255, FIND(":", J255) - 1)</f>
        <v>2</v>
      </c>
      <c r="M255" s="1" t="str">
        <f t="shared" ref="M255:M262" si="294">RIGHT(J255, LEN(J255) - FIND(":", J255))</f>
        <v>4</v>
      </c>
      <c r="N255" s="1">
        <f t="shared" si="229"/>
        <v>6</v>
      </c>
      <c r="O255" s="1">
        <f t="shared" si="230"/>
        <v>-2</v>
      </c>
      <c r="P255" s="1" t="str">
        <f t="shared" ref="P255:P262" si="295">LEFT(K255, FIND(":", K255) - 1)</f>
        <v>1</v>
      </c>
      <c r="Q255" s="1" t="str">
        <f t="shared" ref="Q255:Q262" si="296">RIGHT(K255, LEN(K255) - FIND(":", K255))</f>
        <v>2</v>
      </c>
      <c r="R255" s="1">
        <v>5</v>
      </c>
      <c r="S255" s="1">
        <v>4</v>
      </c>
      <c r="T255" s="1">
        <v>0</v>
      </c>
      <c r="U255" s="1">
        <v>1</v>
      </c>
      <c r="V255" s="1" t="s">
        <v>122</v>
      </c>
      <c r="W255" s="1">
        <v>8</v>
      </c>
      <c r="X255" s="1">
        <v>12</v>
      </c>
      <c r="Y255" s="1" t="s">
        <v>123</v>
      </c>
      <c r="Z255" s="6" t="s">
        <v>45</v>
      </c>
      <c r="AA255" s="1">
        <v>5</v>
      </c>
      <c r="AB255" s="1">
        <v>4</v>
      </c>
      <c r="AC255" s="1">
        <v>1</v>
      </c>
      <c r="AD255" s="1">
        <v>0</v>
      </c>
      <c r="AE255" s="1" t="s">
        <v>124</v>
      </c>
      <c r="AF255" s="1">
        <v>10</v>
      </c>
      <c r="AG255" s="1">
        <v>13</v>
      </c>
      <c r="AH255" s="1" t="s">
        <v>114</v>
      </c>
      <c r="AI255" s="1" t="s">
        <v>35</v>
      </c>
      <c r="AJ255" s="1">
        <v>4</v>
      </c>
      <c r="AK255" s="1">
        <v>0</v>
      </c>
      <c r="AL255" s="1">
        <v>1</v>
      </c>
      <c r="AM255" s="7" t="s">
        <v>122</v>
      </c>
      <c r="AN255" s="1">
        <v>8</v>
      </c>
      <c r="AO255" s="1">
        <v>12</v>
      </c>
      <c r="AP255" s="1" t="s">
        <v>123</v>
      </c>
      <c r="AQ255" s="1" t="s">
        <v>45</v>
      </c>
      <c r="AR255" s="8">
        <v>4</v>
      </c>
      <c r="AS255" s="8">
        <v>1</v>
      </c>
      <c r="AT255" s="8">
        <v>0</v>
      </c>
      <c r="AU255" s="16">
        <v>0.54375000000000007</v>
      </c>
      <c r="AV255" s="8">
        <v>10</v>
      </c>
      <c r="AW255" s="8">
        <v>13</v>
      </c>
      <c r="AX255" s="9" t="s">
        <v>114</v>
      </c>
      <c r="AY255" s="9" t="s">
        <v>35</v>
      </c>
      <c r="AZ255" s="10">
        <v>2</v>
      </c>
      <c r="BA255" s="10">
        <v>2</v>
      </c>
      <c r="BB255" s="10">
        <v>0</v>
      </c>
      <c r="BC255" s="10">
        <v>0</v>
      </c>
      <c r="BD255" s="10" t="s">
        <v>98</v>
      </c>
      <c r="BE255" s="10">
        <v>6</v>
      </c>
      <c r="BF255" s="10">
        <v>6</v>
      </c>
      <c r="BG255" s="11" t="s">
        <v>45</v>
      </c>
      <c r="BH255" s="11">
        <v>1</v>
      </c>
      <c r="BI255" s="10">
        <v>3</v>
      </c>
      <c r="BJ255" s="10">
        <v>2</v>
      </c>
      <c r="BK255" s="10">
        <v>1</v>
      </c>
      <c r="BL255" s="10">
        <v>0</v>
      </c>
      <c r="BM255" s="10" t="s">
        <v>125</v>
      </c>
      <c r="BN255" s="10">
        <v>3</v>
      </c>
      <c r="BO255" s="10">
        <v>7</v>
      </c>
      <c r="BP255" s="7" t="s">
        <v>51</v>
      </c>
      <c r="BQ255" s="7" t="s">
        <v>35</v>
      </c>
      <c r="BR255" s="7">
        <v>23.7</v>
      </c>
      <c r="BS255" s="7">
        <v>19</v>
      </c>
      <c r="BT255" s="7">
        <v>400000</v>
      </c>
      <c r="BU255" s="7">
        <v>11600000</v>
      </c>
      <c r="BV255" s="7">
        <v>100000</v>
      </c>
      <c r="BW255" s="7">
        <v>45</v>
      </c>
      <c r="BX255" s="7">
        <v>2600000</v>
      </c>
      <c r="BY255" s="7">
        <v>46</v>
      </c>
      <c r="BZ255" s="7">
        <v>2500000</v>
      </c>
      <c r="CA255" s="7">
        <v>75</v>
      </c>
      <c r="CB255" s="7">
        <v>264</v>
      </c>
      <c r="CC255" s="7">
        <v>10</v>
      </c>
      <c r="CD255" s="7">
        <v>371000</v>
      </c>
      <c r="CE255" s="7">
        <v>10400000</v>
      </c>
      <c r="CF255" s="7">
        <v>650000</v>
      </c>
      <c r="CG255" s="7">
        <v>53</v>
      </c>
      <c r="CH255" s="7">
        <v>2650000</v>
      </c>
      <c r="CI255" s="7">
        <v>58</v>
      </c>
      <c r="CJ255" s="7">
        <v>2000000</v>
      </c>
      <c r="CK255" s="7">
        <v>76</v>
      </c>
      <c r="CL255" s="12" t="s">
        <v>868</v>
      </c>
      <c r="CM255" s="10" t="s">
        <v>866</v>
      </c>
      <c r="CN255">
        <v>2.1800000000000002</v>
      </c>
      <c r="CO255">
        <f t="shared" si="231"/>
        <v>0.4587155963302752</v>
      </c>
      <c r="CP255" t="str">
        <f t="shared" si="232"/>
        <v>Away Win</v>
      </c>
      <c r="CQ255">
        <f t="shared" si="233"/>
        <v>0</v>
      </c>
      <c r="CR255" t="str">
        <f t="shared" si="234"/>
        <v>2023</v>
      </c>
    </row>
    <row r="256" spans="1:96" ht="15" thickBot="1" x14ac:dyDescent="0.35">
      <c r="A256" s="1">
        <v>255</v>
      </c>
      <c r="B256" s="1" t="s">
        <v>0</v>
      </c>
      <c r="C256" s="2" t="s">
        <v>103</v>
      </c>
      <c r="D256" s="3" t="str">
        <f t="shared" si="290"/>
        <v>Olimpija Ljubljana-NK Celje</v>
      </c>
      <c r="E256" s="4" t="s">
        <v>120</v>
      </c>
      <c r="F256" s="5">
        <v>0.6875</v>
      </c>
      <c r="G256" s="6" t="s">
        <v>12</v>
      </c>
      <c r="H256" s="6" t="s">
        <v>19</v>
      </c>
      <c r="I256" s="6" t="s">
        <v>121</v>
      </c>
      <c r="J256" s="1" t="str">
        <f t="shared" si="291"/>
        <v>2:4</v>
      </c>
      <c r="K256" s="1" t="str">
        <f t="shared" si="292"/>
        <v>1:2</v>
      </c>
      <c r="L256" s="1" t="str">
        <f t="shared" si="293"/>
        <v>2</v>
      </c>
      <c r="M256" s="1" t="str">
        <f t="shared" si="294"/>
        <v>4</v>
      </c>
      <c r="N256" s="1">
        <f t="shared" si="229"/>
        <v>6</v>
      </c>
      <c r="O256" s="1">
        <f t="shared" si="230"/>
        <v>-2</v>
      </c>
      <c r="P256" s="1" t="str">
        <f t="shared" si="295"/>
        <v>1</v>
      </c>
      <c r="Q256" s="1" t="str">
        <f t="shared" si="296"/>
        <v>2</v>
      </c>
      <c r="R256" s="1">
        <v>5</v>
      </c>
      <c r="S256" s="1">
        <v>4</v>
      </c>
      <c r="T256" s="1">
        <v>0</v>
      </c>
      <c r="U256" s="1">
        <v>1</v>
      </c>
      <c r="V256" s="1" t="s">
        <v>122</v>
      </c>
      <c r="W256" s="1">
        <v>8</v>
      </c>
      <c r="X256" s="1">
        <v>12</v>
      </c>
      <c r="Y256" s="1" t="s">
        <v>123</v>
      </c>
      <c r="Z256" s="6" t="s">
        <v>45</v>
      </c>
      <c r="AA256" s="1">
        <v>5</v>
      </c>
      <c r="AB256" s="1">
        <v>4</v>
      </c>
      <c r="AC256" s="1">
        <v>1</v>
      </c>
      <c r="AD256" s="1">
        <v>0</v>
      </c>
      <c r="AE256" s="1" t="s">
        <v>124</v>
      </c>
      <c r="AF256" s="1">
        <v>10</v>
      </c>
      <c r="AG256" s="1">
        <v>13</v>
      </c>
      <c r="AH256" s="1" t="s">
        <v>114</v>
      </c>
      <c r="AI256" s="1" t="s">
        <v>35</v>
      </c>
      <c r="AJ256" s="1">
        <v>4</v>
      </c>
      <c r="AK256" s="1">
        <v>0</v>
      </c>
      <c r="AL256" s="1">
        <v>1</v>
      </c>
      <c r="AM256" s="7" t="s">
        <v>122</v>
      </c>
      <c r="AN256" s="1">
        <v>8</v>
      </c>
      <c r="AO256" s="1">
        <v>12</v>
      </c>
      <c r="AP256" s="1" t="s">
        <v>123</v>
      </c>
      <c r="AQ256" s="1" t="s">
        <v>45</v>
      </c>
      <c r="AR256" s="8">
        <v>4</v>
      </c>
      <c r="AS256" s="8">
        <v>1</v>
      </c>
      <c r="AT256" s="8">
        <v>0</v>
      </c>
      <c r="AU256" s="16">
        <v>0.54375000000000007</v>
      </c>
      <c r="AV256" s="8">
        <v>10</v>
      </c>
      <c r="AW256" s="8">
        <v>13</v>
      </c>
      <c r="AX256" s="9" t="s">
        <v>114</v>
      </c>
      <c r="AY256" s="9" t="s">
        <v>35</v>
      </c>
      <c r="AZ256" s="10">
        <v>2</v>
      </c>
      <c r="BA256" s="10">
        <v>2</v>
      </c>
      <c r="BB256" s="10">
        <v>0</v>
      </c>
      <c r="BC256" s="10">
        <v>0</v>
      </c>
      <c r="BD256" s="10" t="s">
        <v>98</v>
      </c>
      <c r="BE256" s="10">
        <v>6</v>
      </c>
      <c r="BF256" s="10">
        <v>6</v>
      </c>
      <c r="BG256" s="11" t="s">
        <v>45</v>
      </c>
      <c r="BH256" s="11">
        <v>1</v>
      </c>
      <c r="BI256" s="10">
        <v>3</v>
      </c>
      <c r="BJ256" s="10">
        <v>2</v>
      </c>
      <c r="BK256" s="10">
        <v>1</v>
      </c>
      <c r="BL256" s="10">
        <v>0</v>
      </c>
      <c r="BM256" s="10" t="s">
        <v>125</v>
      </c>
      <c r="BN256" s="10">
        <v>3</v>
      </c>
      <c r="BO256" s="10">
        <v>7</v>
      </c>
      <c r="BP256" s="7" t="s">
        <v>51</v>
      </c>
      <c r="BQ256" s="7" t="s">
        <v>35</v>
      </c>
      <c r="BR256" s="7">
        <v>23.7</v>
      </c>
      <c r="BS256" s="7">
        <v>19</v>
      </c>
      <c r="BT256" s="7">
        <v>400000</v>
      </c>
      <c r="BU256" s="7">
        <v>11600000</v>
      </c>
      <c r="BV256" s="7">
        <v>100000</v>
      </c>
      <c r="BW256" s="7">
        <v>45</v>
      </c>
      <c r="BX256" s="7">
        <v>2600000</v>
      </c>
      <c r="BY256" s="7">
        <v>46</v>
      </c>
      <c r="BZ256" s="7">
        <v>2500000</v>
      </c>
      <c r="CA256" s="7">
        <v>75</v>
      </c>
      <c r="CB256" s="7">
        <v>264</v>
      </c>
      <c r="CC256" s="7">
        <v>10</v>
      </c>
      <c r="CD256" s="7">
        <v>371000</v>
      </c>
      <c r="CE256" s="7">
        <v>10400000</v>
      </c>
      <c r="CF256" s="7">
        <v>650000</v>
      </c>
      <c r="CG256" s="7">
        <v>53</v>
      </c>
      <c r="CH256" s="7">
        <v>2650000</v>
      </c>
      <c r="CI256" s="7">
        <v>58</v>
      </c>
      <c r="CJ256" s="7">
        <v>2000000</v>
      </c>
      <c r="CK256" s="7">
        <v>76</v>
      </c>
      <c r="CL256" s="12" t="s">
        <v>868</v>
      </c>
      <c r="CM256" s="10" t="s">
        <v>867</v>
      </c>
      <c r="CN256">
        <v>2.25</v>
      </c>
      <c r="CO256">
        <f t="shared" si="231"/>
        <v>0.44444444444444442</v>
      </c>
      <c r="CP256" t="str">
        <f t="shared" si="232"/>
        <v>Away Win</v>
      </c>
      <c r="CQ256">
        <f t="shared" si="233"/>
        <v>0</v>
      </c>
      <c r="CR256" t="str">
        <f t="shared" si="234"/>
        <v>2023</v>
      </c>
    </row>
    <row r="257" spans="1:96" ht="15" thickBot="1" x14ac:dyDescent="0.35">
      <c r="A257" s="1">
        <v>256</v>
      </c>
      <c r="B257" s="1" t="s">
        <v>0</v>
      </c>
      <c r="C257" s="2" t="s">
        <v>103</v>
      </c>
      <c r="D257" s="3" t="str">
        <f t="shared" ref="D257:D259" si="297">CONCATENATE(G257,"-", H257)</f>
        <v>Olimpija Ljubljana-NK Celje</v>
      </c>
      <c r="E257" s="4" t="s">
        <v>120</v>
      </c>
      <c r="F257" s="5">
        <v>0.6875</v>
      </c>
      <c r="G257" s="6" t="s">
        <v>12</v>
      </c>
      <c r="H257" s="6" t="s">
        <v>19</v>
      </c>
      <c r="I257" s="6" t="s">
        <v>121</v>
      </c>
      <c r="J257" s="1" t="str">
        <f t="shared" si="291"/>
        <v>2:4</v>
      </c>
      <c r="K257" s="1" t="str">
        <f t="shared" si="292"/>
        <v>1:2</v>
      </c>
      <c r="L257" s="1" t="str">
        <f t="shared" si="293"/>
        <v>2</v>
      </c>
      <c r="M257" s="1" t="str">
        <f t="shared" si="294"/>
        <v>4</v>
      </c>
      <c r="N257" s="1">
        <f t="shared" si="229"/>
        <v>6</v>
      </c>
      <c r="O257" s="1">
        <f t="shared" si="230"/>
        <v>-2</v>
      </c>
      <c r="P257" s="1" t="str">
        <f t="shared" si="295"/>
        <v>1</v>
      </c>
      <c r="Q257" s="1" t="str">
        <f t="shared" si="296"/>
        <v>2</v>
      </c>
      <c r="R257" s="1">
        <v>5</v>
      </c>
      <c r="S257" s="1">
        <v>4</v>
      </c>
      <c r="T257" s="1">
        <v>0</v>
      </c>
      <c r="U257" s="1">
        <v>1</v>
      </c>
      <c r="V257" s="1" t="s">
        <v>122</v>
      </c>
      <c r="W257" s="1">
        <v>8</v>
      </c>
      <c r="X257" s="1">
        <v>12</v>
      </c>
      <c r="Y257" s="1" t="s">
        <v>123</v>
      </c>
      <c r="Z257" s="6" t="s">
        <v>45</v>
      </c>
      <c r="AA257" s="1">
        <v>5</v>
      </c>
      <c r="AB257" s="1">
        <v>4</v>
      </c>
      <c r="AC257" s="1">
        <v>1</v>
      </c>
      <c r="AD257" s="1">
        <v>0</v>
      </c>
      <c r="AE257" s="1" t="s">
        <v>124</v>
      </c>
      <c r="AF257" s="1">
        <v>10</v>
      </c>
      <c r="AG257" s="1">
        <v>13</v>
      </c>
      <c r="AH257" s="1" t="s">
        <v>114</v>
      </c>
      <c r="AI257" s="1" t="s">
        <v>35</v>
      </c>
      <c r="AJ257" s="1">
        <v>4</v>
      </c>
      <c r="AK257" s="1">
        <v>0</v>
      </c>
      <c r="AL257" s="1">
        <v>1</v>
      </c>
      <c r="AM257" s="7" t="s">
        <v>122</v>
      </c>
      <c r="AN257" s="1">
        <v>8</v>
      </c>
      <c r="AO257" s="1">
        <v>12</v>
      </c>
      <c r="AP257" s="1" t="s">
        <v>123</v>
      </c>
      <c r="AQ257" s="1" t="s">
        <v>45</v>
      </c>
      <c r="AR257" s="8">
        <v>4</v>
      </c>
      <c r="AS257" s="8">
        <v>1</v>
      </c>
      <c r="AT257" s="8">
        <v>0</v>
      </c>
      <c r="AU257" s="16">
        <v>0.54375000000000007</v>
      </c>
      <c r="AV257" s="8">
        <v>10</v>
      </c>
      <c r="AW257" s="8">
        <v>13</v>
      </c>
      <c r="AX257" s="9" t="s">
        <v>114</v>
      </c>
      <c r="AY257" s="9" t="s">
        <v>35</v>
      </c>
      <c r="AZ257" s="10">
        <v>2</v>
      </c>
      <c r="BA257" s="10">
        <v>2</v>
      </c>
      <c r="BB257" s="10">
        <v>0</v>
      </c>
      <c r="BC257" s="10">
        <v>0</v>
      </c>
      <c r="BD257" s="10" t="s">
        <v>98</v>
      </c>
      <c r="BE257" s="10">
        <v>6</v>
      </c>
      <c r="BF257" s="10">
        <v>6</v>
      </c>
      <c r="BG257" s="11" t="s">
        <v>45</v>
      </c>
      <c r="BH257" s="11">
        <v>1</v>
      </c>
      <c r="BI257" s="10">
        <v>3</v>
      </c>
      <c r="BJ257" s="10">
        <v>2</v>
      </c>
      <c r="BK257" s="10">
        <v>1</v>
      </c>
      <c r="BL257" s="10">
        <v>0</v>
      </c>
      <c r="BM257" s="10" t="s">
        <v>125</v>
      </c>
      <c r="BN257" s="10">
        <v>3</v>
      </c>
      <c r="BO257" s="10">
        <v>7</v>
      </c>
      <c r="BP257" s="7" t="s">
        <v>51</v>
      </c>
      <c r="BQ257" s="7" t="s">
        <v>35</v>
      </c>
      <c r="BR257" s="7">
        <v>23.7</v>
      </c>
      <c r="BS257" s="7">
        <v>19</v>
      </c>
      <c r="BT257" s="7">
        <v>400000</v>
      </c>
      <c r="BU257" s="7">
        <v>11600000</v>
      </c>
      <c r="BV257" s="7">
        <v>100000</v>
      </c>
      <c r="BW257" s="7">
        <v>45</v>
      </c>
      <c r="BX257" s="7">
        <v>2600000</v>
      </c>
      <c r="BY257" s="7">
        <v>46</v>
      </c>
      <c r="BZ257" s="7">
        <v>2500000</v>
      </c>
      <c r="CA257" s="7">
        <v>75</v>
      </c>
      <c r="CB257" s="7">
        <v>264</v>
      </c>
      <c r="CC257" s="7">
        <v>10</v>
      </c>
      <c r="CD257" s="7">
        <v>371000</v>
      </c>
      <c r="CE257" s="7">
        <v>10400000</v>
      </c>
      <c r="CF257" s="7">
        <v>650000</v>
      </c>
      <c r="CG257" s="7">
        <v>53</v>
      </c>
      <c r="CH257" s="7">
        <v>2650000</v>
      </c>
      <c r="CI257" s="7">
        <v>58</v>
      </c>
      <c r="CJ257" s="7">
        <v>2000000</v>
      </c>
      <c r="CK257" s="7">
        <v>76</v>
      </c>
      <c r="CL257" s="12" t="s">
        <v>870</v>
      </c>
      <c r="CM257" s="10" t="s">
        <v>861</v>
      </c>
      <c r="CN257">
        <v>5.05</v>
      </c>
      <c r="CO257">
        <f t="shared" si="231"/>
        <v>0.19801980198019803</v>
      </c>
      <c r="CP257" t="str">
        <f t="shared" si="232"/>
        <v>Away Win</v>
      </c>
      <c r="CQ257">
        <f t="shared" si="233"/>
        <v>0</v>
      </c>
      <c r="CR257" t="str">
        <f t="shared" si="234"/>
        <v>2023</v>
      </c>
    </row>
    <row r="258" spans="1:96" ht="15" thickBot="1" x14ac:dyDescent="0.35">
      <c r="A258" s="1">
        <v>257</v>
      </c>
      <c r="B258" s="1" t="s">
        <v>0</v>
      </c>
      <c r="C258" s="2" t="s">
        <v>103</v>
      </c>
      <c r="D258" s="3" t="str">
        <f t="shared" si="297"/>
        <v>Olimpija Ljubljana-NK Celje</v>
      </c>
      <c r="E258" s="4" t="s">
        <v>120</v>
      </c>
      <c r="F258" s="5">
        <v>0.6875</v>
      </c>
      <c r="G258" s="6" t="s">
        <v>12</v>
      </c>
      <c r="H258" s="6" t="s">
        <v>19</v>
      </c>
      <c r="I258" s="6" t="s">
        <v>121</v>
      </c>
      <c r="J258" s="1" t="str">
        <f t="shared" si="291"/>
        <v>2:4</v>
      </c>
      <c r="K258" s="1" t="str">
        <f t="shared" si="292"/>
        <v>1:2</v>
      </c>
      <c r="L258" s="1" t="str">
        <f t="shared" si="293"/>
        <v>2</v>
      </c>
      <c r="M258" s="1" t="str">
        <f t="shared" si="294"/>
        <v>4</v>
      </c>
      <c r="N258" s="1">
        <f t="shared" si="229"/>
        <v>6</v>
      </c>
      <c r="O258" s="1">
        <f t="shared" si="230"/>
        <v>-2</v>
      </c>
      <c r="P258" s="1" t="str">
        <f t="shared" si="295"/>
        <v>1</v>
      </c>
      <c r="Q258" s="1" t="str">
        <f t="shared" si="296"/>
        <v>2</v>
      </c>
      <c r="R258" s="1">
        <v>5</v>
      </c>
      <c r="S258" s="1">
        <v>4</v>
      </c>
      <c r="T258" s="1">
        <v>0</v>
      </c>
      <c r="U258" s="1">
        <v>1</v>
      </c>
      <c r="V258" s="1" t="s">
        <v>122</v>
      </c>
      <c r="W258" s="1">
        <v>8</v>
      </c>
      <c r="X258" s="1">
        <v>12</v>
      </c>
      <c r="Y258" s="1" t="s">
        <v>123</v>
      </c>
      <c r="Z258" s="6" t="s">
        <v>45</v>
      </c>
      <c r="AA258" s="1">
        <v>5</v>
      </c>
      <c r="AB258" s="1">
        <v>4</v>
      </c>
      <c r="AC258" s="1">
        <v>1</v>
      </c>
      <c r="AD258" s="1">
        <v>0</v>
      </c>
      <c r="AE258" s="1" t="s">
        <v>124</v>
      </c>
      <c r="AF258" s="1">
        <v>10</v>
      </c>
      <c r="AG258" s="1">
        <v>13</v>
      </c>
      <c r="AH258" s="1" t="s">
        <v>114</v>
      </c>
      <c r="AI258" s="1" t="s">
        <v>35</v>
      </c>
      <c r="AJ258" s="1">
        <v>4</v>
      </c>
      <c r="AK258" s="1">
        <v>0</v>
      </c>
      <c r="AL258" s="1">
        <v>1</v>
      </c>
      <c r="AM258" s="7" t="s">
        <v>122</v>
      </c>
      <c r="AN258" s="1">
        <v>8</v>
      </c>
      <c r="AO258" s="1">
        <v>12</v>
      </c>
      <c r="AP258" s="1" t="s">
        <v>123</v>
      </c>
      <c r="AQ258" s="1" t="s">
        <v>45</v>
      </c>
      <c r="AR258" s="8">
        <v>4</v>
      </c>
      <c r="AS258" s="8">
        <v>1</v>
      </c>
      <c r="AT258" s="8">
        <v>0</v>
      </c>
      <c r="AU258" s="16">
        <v>0.54375000000000007</v>
      </c>
      <c r="AV258" s="8">
        <v>10</v>
      </c>
      <c r="AW258" s="8">
        <v>13</v>
      </c>
      <c r="AX258" s="9" t="s">
        <v>114</v>
      </c>
      <c r="AY258" s="9" t="s">
        <v>35</v>
      </c>
      <c r="AZ258" s="10">
        <v>2</v>
      </c>
      <c r="BA258" s="10">
        <v>2</v>
      </c>
      <c r="BB258" s="10">
        <v>0</v>
      </c>
      <c r="BC258" s="10">
        <v>0</v>
      </c>
      <c r="BD258" s="10" t="s">
        <v>98</v>
      </c>
      <c r="BE258" s="10">
        <v>6</v>
      </c>
      <c r="BF258" s="10">
        <v>6</v>
      </c>
      <c r="BG258" s="11" t="s">
        <v>45</v>
      </c>
      <c r="BH258" s="11">
        <v>1</v>
      </c>
      <c r="BI258" s="10">
        <v>3</v>
      </c>
      <c r="BJ258" s="10">
        <v>2</v>
      </c>
      <c r="BK258" s="10">
        <v>1</v>
      </c>
      <c r="BL258" s="10">
        <v>0</v>
      </c>
      <c r="BM258" s="10" t="s">
        <v>125</v>
      </c>
      <c r="BN258" s="10">
        <v>3</v>
      </c>
      <c r="BO258" s="10">
        <v>7</v>
      </c>
      <c r="BP258" s="7" t="s">
        <v>51</v>
      </c>
      <c r="BQ258" s="7" t="s">
        <v>35</v>
      </c>
      <c r="BR258" s="7">
        <v>23.7</v>
      </c>
      <c r="BS258" s="7">
        <v>19</v>
      </c>
      <c r="BT258" s="7">
        <v>400000</v>
      </c>
      <c r="BU258" s="7">
        <v>11600000</v>
      </c>
      <c r="BV258" s="7">
        <v>100000</v>
      </c>
      <c r="BW258" s="7">
        <v>45</v>
      </c>
      <c r="BX258" s="7">
        <v>2600000</v>
      </c>
      <c r="BY258" s="7">
        <v>46</v>
      </c>
      <c r="BZ258" s="7">
        <v>2500000</v>
      </c>
      <c r="CA258" s="7">
        <v>75</v>
      </c>
      <c r="CB258" s="7">
        <v>264</v>
      </c>
      <c r="CC258" s="7">
        <v>10</v>
      </c>
      <c r="CD258" s="7">
        <v>371000</v>
      </c>
      <c r="CE258" s="7">
        <v>10400000</v>
      </c>
      <c r="CF258" s="7">
        <v>650000</v>
      </c>
      <c r="CG258" s="7">
        <v>53</v>
      </c>
      <c r="CH258" s="7">
        <v>2650000</v>
      </c>
      <c r="CI258" s="7">
        <v>58</v>
      </c>
      <c r="CJ258" s="7">
        <v>2000000</v>
      </c>
      <c r="CK258" s="7">
        <v>76</v>
      </c>
      <c r="CL258" s="12" t="s">
        <v>870</v>
      </c>
      <c r="CM258" s="10" t="s">
        <v>866</v>
      </c>
      <c r="CN258">
        <v>3.62</v>
      </c>
      <c r="CO258">
        <f t="shared" si="231"/>
        <v>0.27624309392265195</v>
      </c>
      <c r="CP258" t="str">
        <f t="shared" si="232"/>
        <v>Away Win</v>
      </c>
      <c r="CQ258">
        <f t="shared" si="233"/>
        <v>0</v>
      </c>
      <c r="CR258" t="str">
        <f t="shared" si="234"/>
        <v>2023</v>
      </c>
    </row>
    <row r="259" spans="1:96" ht="15" thickBot="1" x14ac:dyDescent="0.35">
      <c r="A259" s="1">
        <v>258</v>
      </c>
      <c r="B259" s="1" t="s">
        <v>0</v>
      </c>
      <c r="C259" s="2" t="s">
        <v>103</v>
      </c>
      <c r="D259" s="3" t="str">
        <f t="shared" si="297"/>
        <v>Olimpija Ljubljana-NK Celje</v>
      </c>
      <c r="E259" s="4" t="s">
        <v>120</v>
      </c>
      <c r="F259" s="5">
        <v>0.6875</v>
      </c>
      <c r="G259" s="6" t="s">
        <v>12</v>
      </c>
      <c r="H259" s="6" t="s">
        <v>19</v>
      </c>
      <c r="I259" s="6" t="s">
        <v>121</v>
      </c>
      <c r="J259" s="1" t="str">
        <f t="shared" si="291"/>
        <v>2:4</v>
      </c>
      <c r="K259" s="1" t="str">
        <f t="shared" si="292"/>
        <v>1:2</v>
      </c>
      <c r="L259" s="1" t="str">
        <f t="shared" si="293"/>
        <v>2</v>
      </c>
      <c r="M259" s="1" t="str">
        <f t="shared" si="294"/>
        <v>4</v>
      </c>
      <c r="N259" s="1">
        <f t="shared" ref="N259:N322" si="298">L259+M259</f>
        <v>6</v>
      </c>
      <c r="O259" s="1">
        <f t="shared" ref="O259:O322" si="299">L259-M259</f>
        <v>-2</v>
      </c>
      <c r="P259" s="1" t="str">
        <f t="shared" si="295"/>
        <v>1</v>
      </c>
      <c r="Q259" s="1" t="str">
        <f t="shared" si="296"/>
        <v>2</v>
      </c>
      <c r="R259" s="1">
        <v>5</v>
      </c>
      <c r="S259" s="1">
        <v>4</v>
      </c>
      <c r="T259" s="1">
        <v>0</v>
      </c>
      <c r="U259" s="1">
        <v>1</v>
      </c>
      <c r="V259" s="1" t="s">
        <v>122</v>
      </c>
      <c r="W259" s="1">
        <v>8</v>
      </c>
      <c r="X259" s="1">
        <v>12</v>
      </c>
      <c r="Y259" s="1" t="s">
        <v>123</v>
      </c>
      <c r="Z259" s="6" t="s">
        <v>45</v>
      </c>
      <c r="AA259" s="1">
        <v>5</v>
      </c>
      <c r="AB259" s="1">
        <v>4</v>
      </c>
      <c r="AC259" s="1">
        <v>1</v>
      </c>
      <c r="AD259" s="1">
        <v>0</v>
      </c>
      <c r="AE259" s="1" t="s">
        <v>124</v>
      </c>
      <c r="AF259" s="1">
        <v>10</v>
      </c>
      <c r="AG259" s="1">
        <v>13</v>
      </c>
      <c r="AH259" s="1" t="s">
        <v>114</v>
      </c>
      <c r="AI259" s="1" t="s">
        <v>35</v>
      </c>
      <c r="AJ259" s="1">
        <v>4</v>
      </c>
      <c r="AK259" s="1">
        <v>0</v>
      </c>
      <c r="AL259" s="1">
        <v>1</v>
      </c>
      <c r="AM259" s="7" t="s">
        <v>122</v>
      </c>
      <c r="AN259" s="1">
        <v>8</v>
      </c>
      <c r="AO259" s="1">
        <v>12</v>
      </c>
      <c r="AP259" s="1" t="s">
        <v>123</v>
      </c>
      <c r="AQ259" s="1" t="s">
        <v>45</v>
      </c>
      <c r="AR259" s="8">
        <v>4</v>
      </c>
      <c r="AS259" s="8">
        <v>1</v>
      </c>
      <c r="AT259" s="8">
        <v>0</v>
      </c>
      <c r="AU259" s="16">
        <v>0.54375000000000007</v>
      </c>
      <c r="AV259" s="8">
        <v>10</v>
      </c>
      <c r="AW259" s="8">
        <v>13</v>
      </c>
      <c r="AX259" s="9" t="s">
        <v>114</v>
      </c>
      <c r="AY259" s="9" t="s">
        <v>35</v>
      </c>
      <c r="AZ259" s="10">
        <v>2</v>
      </c>
      <c r="BA259" s="10">
        <v>2</v>
      </c>
      <c r="BB259" s="10">
        <v>0</v>
      </c>
      <c r="BC259" s="10">
        <v>0</v>
      </c>
      <c r="BD259" s="10" t="s">
        <v>98</v>
      </c>
      <c r="BE259" s="10">
        <v>6</v>
      </c>
      <c r="BF259" s="10">
        <v>6</v>
      </c>
      <c r="BG259" s="11" t="s">
        <v>45</v>
      </c>
      <c r="BH259" s="11">
        <v>1</v>
      </c>
      <c r="BI259" s="10">
        <v>3</v>
      </c>
      <c r="BJ259" s="10">
        <v>2</v>
      </c>
      <c r="BK259" s="10">
        <v>1</v>
      </c>
      <c r="BL259" s="10">
        <v>0</v>
      </c>
      <c r="BM259" s="10" t="s">
        <v>125</v>
      </c>
      <c r="BN259" s="10">
        <v>3</v>
      </c>
      <c r="BO259" s="10">
        <v>7</v>
      </c>
      <c r="BP259" s="7" t="s">
        <v>51</v>
      </c>
      <c r="BQ259" s="7" t="s">
        <v>35</v>
      </c>
      <c r="BR259" s="7">
        <v>23.7</v>
      </c>
      <c r="BS259" s="7">
        <v>19</v>
      </c>
      <c r="BT259" s="7">
        <v>400000</v>
      </c>
      <c r="BU259" s="7">
        <v>11600000</v>
      </c>
      <c r="BV259" s="7">
        <v>100000</v>
      </c>
      <c r="BW259" s="7">
        <v>45</v>
      </c>
      <c r="BX259" s="7">
        <v>2600000</v>
      </c>
      <c r="BY259" s="7">
        <v>46</v>
      </c>
      <c r="BZ259" s="7">
        <v>2500000</v>
      </c>
      <c r="CA259" s="7">
        <v>75</v>
      </c>
      <c r="CB259" s="7">
        <v>264</v>
      </c>
      <c r="CC259" s="7">
        <v>10</v>
      </c>
      <c r="CD259" s="7">
        <v>371000</v>
      </c>
      <c r="CE259" s="7">
        <v>10400000</v>
      </c>
      <c r="CF259" s="7">
        <v>650000</v>
      </c>
      <c r="CG259" s="7">
        <v>53</v>
      </c>
      <c r="CH259" s="7">
        <v>2650000</v>
      </c>
      <c r="CI259" s="7">
        <v>58</v>
      </c>
      <c r="CJ259" s="7">
        <v>2000000</v>
      </c>
      <c r="CK259" s="7">
        <v>76</v>
      </c>
      <c r="CL259" s="12" t="s">
        <v>870</v>
      </c>
      <c r="CM259" s="10" t="s">
        <v>867</v>
      </c>
      <c r="CN259">
        <v>3.2</v>
      </c>
      <c r="CO259">
        <f t="shared" ref="CO259:CO322" si="300">1/CN259</f>
        <v>0.3125</v>
      </c>
      <c r="CP259" t="str">
        <f t="shared" ref="CP259:CP322" si="301">IF(L259&gt;M259, "Home Win", IF(L259=M259, "Draw", "Away Win"))</f>
        <v>Away Win</v>
      </c>
      <c r="CQ259">
        <f t="shared" ref="CQ259:CQ322" si="302">IF(CL259=CP259, 1, 0)</f>
        <v>0</v>
      </c>
      <c r="CR259" t="str">
        <f t="shared" ref="CR259:CR322" si="303">LEFT(B259, 4)</f>
        <v>2023</v>
      </c>
    </row>
    <row r="260" spans="1:96" ht="15" thickBot="1" x14ac:dyDescent="0.35">
      <c r="A260" s="1">
        <v>259</v>
      </c>
      <c r="B260" s="1" t="s">
        <v>0</v>
      </c>
      <c r="C260" s="2" t="s">
        <v>103</v>
      </c>
      <c r="D260" s="3" t="str">
        <f t="shared" ref="D260:D262" si="304">CONCATENATE(G260, "-", H260)</f>
        <v>Olimpija Ljubljana-NK Celje</v>
      </c>
      <c r="E260" s="40" t="s">
        <v>120</v>
      </c>
      <c r="F260" s="5">
        <v>0.6875</v>
      </c>
      <c r="G260" s="6" t="s">
        <v>12</v>
      </c>
      <c r="H260" s="6" t="s">
        <v>19</v>
      </c>
      <c r="I260" s="6" t="s">
        <v>121</v>
      </c>
      <c r="J260" s="1" t="str">
        <f t="shared" si="291"/>
        <v>2:4</v>
      </c>
      <c r="K260" s="1" t="str">
        <f t="shared" si="292"/>
        <v>1:2</v>
      </c>
      <c r="L260" s="1" t="str">
        <f t="shared" si="293"/>
        <v>2</v>
      </c>
      <c r="M260" s="1" t="str">
        <f t="shared" si="294"/>
        <v>4</v>
      </c>
      <c r="N260" s="1">
        <f t="shared" si="298"/>
        <v>6</v>
      </c>
      <c r="O260" s="1">
        <f t="shared" si="299"/>
        <v>-2</v>
      </c>
      <c r="P260" s="1" t="str">
        <f t="shared" si="295"/>
        <v>1</v>
      </c>
      <c r="Q260" s="1" t="str">
        <f t="shared" si="296"/>
        <v>2</v>
      </c>
      <c r="R260" s="1">
        <v>5</v>
      </c>
      <c r="S260" s="1">
        <v>4</v>
      </c>
      <c r="T260" s="1">
        <v>0</v>
      </c>
      <c r="U260" s="1">
        <v>1</v>
      </c>
      <c r="V260" s="1" t="s">
        <v>122</v>
      </c>
      <c r="W260" s="1">
        <v>8</v>
      </c>
      <c r="X260" s="1">
        <v>12</v>
      </c>
      <c r="Y260" s="1" t="s">
        <v>123</v>
      </c>
      <c r="Z260" s="6" t="s">
        <v>45</v>
      </c>
      <c r="AA260" s="1">
        <v>5</v>
      </c>
      <c r="AB260" s="1">
        <v>4</v>
      </c>
      <c r="AC260" s="1">
        <v>1</v>
      </c>
      <c r="AD260" s="1">
        <v>0</v>
      </c>
      <c r="AE260" s="1" t="s">
        <v>124</v>
      </c>
      <c r="AF260" s="1">
        <v>10</v>
      </c>
      <c r="AG260" s="1">
        <v>13</v>
      </c>
      <c r="AH260" s="1" t="s">
        <v>114</v>
      </c>
      <c r="AI260" s="1" t="s">
        <v>35</v>
      </c>
      <c r="AJ260" s="1">
        <v>4</v>
      </c>
      <c r="AK260" s="1">
        <v>0</v>
      </c>
      <c r="AL260" s="1">
        <v>1</v>
      </c>
      <c r="AM260" s="7" t="s">
        <v>122</v>
      </c>
      <c r="AN260" s="1">
        <v>8</v>
      </c>
      <c r="AO260" s="1">
        <v>12</v>
      </c>
      <c r="AP260" s="1" t="s">
        <v>123</v>
      </c>
      <c r="AQ260" s="1" t="s">
        <v>45</v>
      </c>
      <c r="AR260" s="8">
        <v>4</v>
      </c>
      <c r="AS260" s="8">
        <v>1</v>
      </c>
      <c r="AT260" s="8">
        <v>0</v>
      </c>
      <c r="AU260" s="16">
        <v>0.54375000000000007</v>
      </c>
      <c r="AV260" s="8">
        <v>10</v>
      </c>
      <c r="AW260" s="8">
        <v>13</v>
      </c>
      <c r="AX260" s="9" t="s">
        <v>114</v>
      </c>
      <c r="AY260" s="9" t="s">
        <v>35</v>
      </c>
      <c r="AZ260" s="10">
        <v>2</v>
      </c>
      <c r="BA260" s="10">
        <v>2</v>
      </c>
      <c r="BB260" s="10">
        <v>0</v>
      </c>
      <c r="BC260" s="10">
        <v>0</v>
      </c>
      <c r="BD260" s="10" t="s">
        <v>98</v>
      </c>
      <c r="BE260" s="10">
        <v>6</v>
      </c>
      <c r="BF260" s="10">
        <v>6</v>
      </c>
      <c r="BG260" s="11" t="s">
        <v>45</v>
      </c>
      <c r="BH260" s="11">
        <v>1</v>
      </c>
      <c r="BI260" s="10">
        <v>3</v>
      </c>
      <c r="BJ260" s="10">
        <v>2</v>
      </c>
      <c r="BK260" s="10">
        <v>1</v>
      </c>
      <c r="BL260" s="10">
        <v>0</v>
      </c>
      <c r="BM260" s="10" t="s">
        <v>125</v>
      </c>
      <c r="BN260" s="10">
        <v>3</v>
      </c>
      <c r="BO260" s="10">
        <v>7</v>
      </c>
      <c r="BP260" s="7" t="s">
        <v>51</v>
      </c>
      <c r="BQ260" s="7" t="s">
        <v>35</v>
      </c>
      <c r="BR260" s="7">
        <v>23.7</v>
      </c>
      <c r="BS260" s="7">
        <v>19</v>
      </c>
      <c r="BT260" s="7">
        <v>400000</v>
      </c>
      <c r="BU260" s="7">
        <v>11600000</v>
      </c>
      <c r="BV260" s="7">
        <v>100000</v>
      </c>
      <c r="BW260" s="7">
        <v>45</v>
      </c>
      <c r="BX260" s="7">
        <v>2600000</v>
      </c>
      <c r="BY260" s="7">
        <v>46</v>
      </c>
      <c r="BZ260" s="7">
        <v>2500000</v>
      </c>
      <c r="CA260" s="7">
        <v>75</v>
      </c>
      <c r="CB260" s="7">
        <v>264</v>
      </c>
      <c r="CC260" s="7">
        <v>10</v>
      </c>
      <c r="CD260" s="7">
        <v>371000</v>
      </c>
      <c r="CE260" s="7">
        <v>10400000</v>
      </c>
      <c r="CF260" s="7">
        <v>650000</v>
      </c>
      <c r="CG260" s="7">
        <v>53</v>
      </c>
      <c r="CH260" s="7">
        <v>2650000</v>
      </c>
      <c r="CI260" s="7">
        <v>58</v>
      </c>
      <c r="CJ260" s="7">
        <v>2000000</v>
      </c>
      <c r="CK260" s="7">
        <v>76</v>
      </c>
      <c r="CL260" s="12" t="s">
        <v>871</v>
      </c>
      <c r="CM260" s="10" t="s">
        <v>861</v>
      </c>
      <c r="CN260">
        <v>4.0599999999999996</v>
      </c>
      <c r="CO260">
        <f t="shared" si="300"/>
        <v>0.24630541871921185</v>
      </c>
      <c r="CP260" t="str">
        <f t="shared" si="301"/>
        <v>Away Win</v>
      </c>
      <c r="CQ260">
        <f t="shared" si="302"/>
        <v>1</v>
      </c>
      <c r="CR260" t="str">
        <f t="shared" si="303"/>
        <v>2023</v>
      </c>
    </row>
    <row r="261" spans="1:96" ht="15" thickBot="1" x14ac:dyDescent="0.35">
      <c r="A261" s="1">
        <v>260</v>
      </c>
      <c r="B261" s="1" t="s">
        <v>0</v>
      </c>
      <c r="C261" s="2" t="s">
        <v>103</v>
      </c>
      <c r="D261" s="3" t="str">
        <f t="shared" si="304"/>
        <v>Olimpija Ljubljana-NK Celje</v>
      </c>
      <c r="E261" s="40" t="s">
        <v>120</v>
      </c>
      <c r="F261" s="5">
        <v>0.6875</v>
      </c>
      <c r="G261" s="6" t="s">
        <v>12</v>
      </c>
      <c r="H261" s="6" t="s">
        <v>19</v>
      </c>
      <c r="I261" s="6" t="s">
        <v>121</v>
      </c>
      <c r="J261" s="1" t="str">
        <f t="shared" si="291"/>
        <v>2:4</v>
      </c>
      <c r="K261" s="1" t="str">
        <f t="shared" si="292"/>
        <v>1:2</v>
      </c>
      <c r="L261" s="1" t="str">
        <f t="shared" si="293"/>
        <v>2</v>
      </c>
      <c r="M261" s="1" t="str">
        <f t="shared" si="294"/>
        <v>4</v>
      </c>
      <c r="N261" s="1">
        <f t="shared" si="298"/>
        <v>6</v>
      </c>
      <c r="O261" s="1">
        <f t="shared" si="299"/>
        <v>-2</v>
      </c>
      <c r="P261" s="1" t="str">
        <f t="shared" si="295"/>
        <v>1</v>
      </c>
      <c r="Q261" s="1" t="str">
        <f t="shared" si="296"/>
        <v>2</v>
      </c>
      <c r="R261" s="1">
        <v>5</v>
      </c>
      <c r="S261" s="1">
        <v>4</v>
      </c>
      <c r="T261" s="1">
        <v>0</v>
      </c>
      <c r="U261" s="1">
        <v>1</v>
      </c>
      <c r="V261" s="1" t="s">
        <v>122</v>
      </c>
      <c r="W261" s="1">
        <v>8</v>
      </c>
      <c r="X261" s="1">
        <v>12</v>
      </c>
      <c r="Y261" s="1" t="s">
        <v>123</v>
      </c>
      <c r="Z261" s="6" t="s">
        <v>45</v>
      </c>
      <c r="AA261" s="1">
        <v>5</v>
      </c>
      <c r="AB261" s="1">
        <v>4</v>
      </c>
      <c r="AC261" s="1">
        <v>1</v>
      </c>
      <c r="AD261" s="1">
        <v>0</v>
      </c>
      <c r="AE261" s="1" t="s">
        <v>124</v>
      </c>
      <c r="AF261" s="1">
        <v>10</v>
      </c>
      <c r="AG261" s="1">
        <v>13</v>
      </c>
      <c r="AH261" s="1" t="s">
        <v>114</v>
      </c>
      <c r="AI261" s="1" t="s">
        <v>35</v>
      </c>
      <c r="AJ261" s="1">
        <v>4</v>
      </c>
      <c r="AK261" s="1">
        <v>0</v>
      </c>
      <c r="AL261" s="1">
        <v>1</v>
      </c>
      <c r="AM261" s="7" t="s">
        <v>122</v>
      </c>
      <c r="AN261" s="1">
        <v>8</v>
      </c>
      <c r="AO261" s="1">
        <v>12</v>
      </c>
      <c r="AP261" s="1" t="s">
        <v>123</v>
      </c>
      <c r="AQ261" s="1" t="s">
        <v>45</v>
      </c>
      <c r="AR261" s="8">
        <v>4</v>
      </c>
      <c r="AS261" s="8">
        <v>1</v>
      </c>
      <c r="AT261" s="8">
        <v>0</v>
      </c>
      <c r="AU261" s="16">
        <v>0.54375000000000007</v>
      </c>
      <c r="AV261" s="8">
        <v>10</v>
      </c>
      <c r="AW261" s="8">
        <v>13</v>
      </c>
      <c r="AX261" s="9" t="s">
        <v>114</v>
      </c>
      <c r="AY261" s="9" t="s">
        <v>35</v>
      </c>
      <c r="AZ261" s="10">
        <v>2</v>
      </c>
      <c r="BA261" s="10">
        <v>2</v>
      </c>
      <c r="BB261" s="10">
        <v>0</v>
      </c>
      <c r="BC261" s="10">
        <v>0</v>
      </c>
      <c r="BD261" s="10" t="s">
        <v>98</v>
      </c>
      <c r="BE261" s="10">
        <v>6</v>
      </c>
      <c r="BF261" s="10">
        <v>6</v>
      </c>
      <c r="BG261" s="11" t="s">
        <v>45</v>
      </c>
      <c r="BH261" s="11">
        <v>1</v>
      </c>
      <c r="BI261" s="10">
        <v>3</v>
      </c>
      <c r="BJ261" s="10">
        <v>2</v>
      </c>
      <c r="BK261" s="10">
        <v>1</v>
      </c>
      <c r="BL261" s="10">
        <v>0</v>
      </c>
      <c r="BM261" s="10" t="s">
        <v>125</v>
      </c>
      <c r="BN261" s="10">
        <v>3</v>
      </c>
      <c r="BO261" s="10">
        <v>7</v>
      </c>
      <c r="BP261" s="7" t="s">
        <v>51</v>
      </c>
      <c r="BQ261" s="7" t="s">
        <v>35</v>
      </c>
      <c r="BR261" s="7">
        <v>23.7</v>
      </c>
      <c r="BS261" s="7">
        <v>19</v>
      </c>
      <c r="BT261" s="7">
        <v>400000</v>
      </c>
      <c r="BU261" s="7">
        <v>11600000</v>
      </c>
      <c r="BV261" s="7">
        <v>100000</v>
      </c>
      <c r="BW261" s="7">
        <v>45</v>
      </c>
      <c r="BX261" s="7">
        <v>2600000</v>
      </c>
      <c r="BY261" s="7">
        <v>46</v>
      </c>
      <c r="BZ261" s="7">
        <v>2500000</v>
      </c>
      <c r="CA261" s="7">
        <v>75</v>
      </c>
      <c r="CB261" s="7">
        <v>264</v>
      </c>
      <c r="CC261" s="7">
        <v>10</v>
      </c>
      <c r="CD261" s="7">
        <v>371000</v>
      </c>
      <c r="CE261" s="7">
        <v>10400000</v>
      </c>
      <c r="CF261" s="7">
        <v>650000</v>
      </c>
      <c r="CG261" s="7">
        <v>53</v>
      </c>
      <c r="CH261" s="7">
        <v>2650000</v>
      </c>
      <c r="CI261" s="7">
        <v>58</v>
      </c>
      <c r="CJ261" s="7">
        <v>2000000</v>
      </c>
      <c r="CK261" s="7">
        <v>76</v>
      </c>
      <c r="CL261" s="12" t="s">
        <v>871</v>
      </c>
      <c r="CM261" s="10" t="s">
        <v>866</v>
      </c>
      <c r="CN261">
        <v>3</v>
      </c>
      <c r="CO261">
        <f t="shared" si="300"/>
        <v>0.33333333333333331</v>
      </c>
      <c r="CP261" t="str">
        <f t="shared" si="301"/>
        <v>Away Win</v>
      </c>
      <c r="CQ261">
        <f t="shared" si="302"/>
        <v>1</v>
      </c>
      <c r="CR261" t="str">
        <f t="shared" si="303"/>
        <v>2023</v>
      </c>
    </row>
    <row r="262" spans="1:96" ht="15" thickBot="1" x14ac:dyDescent="0.35">
      <c r="A262" s="1">
        <v>261</v>
      </c>
      <c r="B262" s="1" t="s">
        <v>0</v>
      </c>
      <c r="C262" s="2" t="s">
        <v>103</v>
      </c>
      <c r="D262" s="3" t="str">
        <f t="shared" si="304"/>
        <v>Olimpija Ljubljana-NK Celje</v>
      </c>
      <c r="E262" s="40" t="s">
        <v>120</v>
      </c>
      <c r="F262" s="5">
        <v>0.6875</v>
      </c>
      <c r="G262" s="6" t="s">
        <v>12</v>
      </c>
      <c r="H262" s="6" t="s">
        <v>19</v>
      </c>
      <c r="I262" s="6" t="s">
        <v>121</v>
      </c>
      <c r="J262" s="1" t="str">
        <f t="shared" si="291"/>
        <v>2:4</v>
      </c>
      <c r="K262" s="1" t="str">
        <f t="shared" si="292"/>
        <v>1:2</v>
      </c>
      <c r="L262" s="1" t="str">
        <f t="shared" si="293"/>
        <v>2</v>
      </c>
      <c r="M262" s="1" t="str">
        <f t="shared" si="294"/>
        <v>4</v>
      </c>
      <c r="N262" s="1">
        <f t="shared" si="298"/>
        <v>6</v>
      </c>
      <c r="O262" s="1">
        <f t="shared" si="299"/>
        <v>-2</v>
      </c>
      <c r="P262" s="1" t="str">
        <f t="shared" si="295"/>
        <v>1</v>
      </c>
      <c r="Q262" s="1" t="str">
        <f t="shared" si="296"/>
        <v>2</v>
      </c>
      <c r="R262" s="1">
        <v>5</v>
      </c>
      <c r="S262" s="1">
        <v>4</v>
      </c>
      <c r="T262" s="1">
        <v>0</v>
      </c>
      <c r="U262" s="1">
        <v>1</v>
      </c>
      <c r="V262" s="1" t="s">
        <v>122</v>
      </c>
      <c r="W262" s="1">
        <v>8</v>
      </c>
      <c r="X262" s="1">
        <v>12</v>
      </c>
      <c r="Y262" s="1" t="s">
        <v>123</v>
      </c>
      <c r="Z262" s="6" t="s">
        <v>45</v>
      </c>
      <c r="AA262" s="1">
        <v>5</v>
      </c>
      <c r="AB262" s="1">
        <v>4</v>
      </c>
      <c r="AC262" s="1">
        <v>1</v>
      </c>
      <c r="AD262" s="1">
        <v>0</v>
      </c>
      <c r="AE262" s="1" t="s">
        <v>124</v>
      </c>
      <c r="AF262" s="1">
        <v>10</v>
      </c>
      <c r="AG262" s="1">
        <v>13</v>
      </c>
      <c r="AH262" s="1" t="s">
        <v>114</v>
      </c>
      <c r="AI262" s="1" t="s">
        <v>35</v>
      </c>
      <c r="AJ262" s="1">
        <v>4</v>
      </c>
      <c r="AK262" s="1">
        <v>0</v>
      </c>
      <c r="AL262" s="1">
        <v>1</v>
      </c>
      <c r="AM262" s="7" t="s">
        <v>122</v>
      </c>
      <c r="AN262" s="1">
        <v>8</v>
      </c>
      <c r="AO262" s="1">
        <v>12</v>
      </c>
      <c r="AP262" s="1" t="s">
        <v>123</v>
      </c>
      <c r="AQ262" s="1" t="s">
        <v>45</v>
      </c>
      <c r="AR262" s="8">
        <v>4</v>
      </c>
      <c r="AS262" s="8">
        <v>1</v>
      </c>
      <c r="AT262" s="8">
        <v>0</v>
      </c>
      <c r="AU262" s="16">
        <v>0.54375000000000007</v>
      </c>
      <c r="AV262" s="8">
        <v>10</v>
      </c>
      <c r="AW262" s="8">
        <v>13</v>
      </c>
      <c r="AX262" s="9" t="s">
        <v>114</v>
      </c>
      <c r="AY262" s="9" t="s">
        <v>35</v>
      </c>
      <c r="AZ262" s="10">
        <v>2</v>
      </c>
      <c r="BA262" s="10">
        <v>2</v>
      </c>
      <c r="BB262" s="10">
        <v>0</v>
      </c>
      <c r="BC262" s="10">
        <v>0</v>
      </c>
      <c r="BD262" s="10" t="s">
        <v>98</v>
      </c>
      <c r="BE262" s="10">
        <v>6</v>
      </c>
      <c r="BF262" s="10">
        <v>6</v>
      </c>
      <c r="BG262" s="11" t="s">
        <v>45</v>
      </c>
      <c r="BH262" s="11">
        <v>1</v>
      </c>
      <c r="BI262" s="10">
        <v>3</v>
      </c>
      <c r="BJ262" s="10">
        <v>2</v>
      </c>
      <c r="BK262" s="10">
        <v>1</v>
      </c>
      <c r="BL262" s="10">
        <v>0</v>
      </c>
      <c r="BM262" s="10" t="s">
        <v>125</v>
      </c>
      <c r="BN262" s="10">
        <v>3</v>
      </c>
      <c r="BO262" s="10">
        <v>7</v>
      </c>
      <c r="BP262" s="7" t="s">
        <v>51</v>
      </c>
      <c r="BQ262" s="7" t="s">
        <v>35</v>
      </c>
      <c r="BR262" s="7">
        <v>23.7</v>
      </c>
      <c r="BS262" s="7">
        <v>19</v>
      </c>
      <c r="BT262" s="7">
        <v>400000</v>
      </c>
      <c r="BU262" s="7">
        <v>11600000</v>
      </c>
      <c r="BV262" s="7">
        <v>100000</v>
      </c>
      <c r="BW262" s="7">
        <v>45</v>
      </c>
      <c r="BX262" s="7">
        <v>2600000</v>
      </c>
      <c r="BY262" s="7">
        <v>46</v>
      </c>
      <c r="BZ262" s="7">
        <v>2500000</v>
      </c>
      <c r="CA262" s="7">
        <v>75</v>
      </c>
      <c r="CB262" s="7">
        <v>264</v>
      </c>
      <c r="CC262" s="7">
        <v>10</v>
      </c>
      <c r="CD262" s="7">
        <v>371000</v>
      </c>
      <c r="CE262" s="7">
        <v>10400000</v>
      </c>
      <c r="CF262" s="7">
        <v>650000</v>
      </c>
      <c r="CG262" s="7">
        <v>53</v>
      </c>
      <c r="CH262" s="7">
        <v>2650000</v>
      </c>
      <c r="CI262" s="7">
        <v>58</v>
      </c>
      <c r="CJ262" s="7">
        <v>2000000</v>
      </c>
      <c r="CK262" s="7">
        <v>76</v>
      </c>
      <c r="CL262" s="12" t="s">
        <v>871</v>
      </c>
      <c r="CM262" s="10" t="s">
        <v>867</v>
      </c>
      <c r="CN262">
        <v>2.8</v>
      </c>
      <c r="CO262">
        <f t="shared" si="300"/>
        <v>0.35714285714285715</v>
      </c>
      <c r="CP262" t="str">
        <f t="shared" si="301"/>
        <v>Away Win</v>
      </c>
      <c r="CQ262">
        <f t="shared" si="302"/>
        <v>1</v>
      </c>
      <c r="CR262" t="str">
        <f t="shared" si="303"/>
        <v>2023</v>
      </c>
    </row>
    <row r="263" spans="1:96" ht="15" thickBot="1" x14ac:dyDescent="0.35">
      <c r="A263" s="1">
        <v>262</v>
      </c>
      <c r="B263" s="1" t="s">
        <v>0</v>
      </c>
      <c r="C263" s="14" t="s">
        <v>103</v>
      </c>
      <c r="D263" s="3" t="str">
        <f t="shared" si="0"/>
        <v>NK Radomlje-NK Bravo</v>
      </c>
      <c r="E263" s="4" t="s">
        <v>120</v>
      </c>
      <c r="F263" s="5">
        <v>0.80208333333333337</v>
      </c>
      <c r="G263" s="6" t="s">
        <v>15</v>
      </c>
      <c r="H263" s="6" t="s">
        <v>3</v>
      </c>
      <c r="I263" s="6" t="s">
        <v>126</v>
      </c>
      <c r="J263" s="1" t="str">
        <f t="shared" si="1"/>
        <v>1:2</v>
      </c>
      <c r="K263" s="1" t="str">
        <f t="shared" si="2"/>
        <v>0:2</v>
      </c>
      <c r="L263" s="1" t="str">
        <f t="shared" si="3"/>
        <v>1</v>
      </c>
      <c r="M263" s="1" t="str">
        <f t="shared" si="4"/>
        <v>2</v>
      </c>
      <c r="N263" s="1">
        <f t="shared" si="298"/>
        <v>3</v>
      </c>
      <c r="O263" s="1">
        <f t="shared" si="299"/>
        <v>-1</v>
      </c>
      <c r="P263" s="1" t="str">
        <f t="shared" si="5"/>
        <v>0</v>
      </c>
      <c r="Q263" s="1" t="str">
        <f t="shared" si="6"/>
        <v>2</v>
      </c>
      <c r="R263" s="1">
        <v>5</v>
      </c>
      <c r="S263" s="1">
        <v>1</v>
      </c>
      <c r="T263" s="1">
        <v>0</v>
      </c>
      <c r="U263" s="1">
        <v>4</v>
      </c>
      <c r="V263" s="1" t="s">
        <v>127</v>
      </c>
      <c r="W263" s="1">
        <v>-7</v>
      </c>
      <c r="X263" s="1">
        <v>3</v>
      </c>
      <c r="Y263" s="1" t="s">
        <v>25</v>
      </c>
      <c r="Z263" s="6" t="s">
        <v>77</v>
      </c>
      <c r="AA263" s="1">
        <v>5</v>
      </c>
      <c r="AB263" s="1">
        <v>1</v>
      </c>
      <c r="AC263" s="1">
        <v>1</v>
      </c>
      <c r="AD263" s="1">
        <v>3</v>
      </c>
      <c r="AE263" s="1" t="s">
        <v>128</v>
      </c>
      <c r="AF263" s="1">
        <v>-4</v>
      </c>
      <c r="AG263" s="1">
        <v>4</v>
      </c>
      <c r="AH263" s="1" t="s">
        <v>28</v>
      </c>
      <c r="AI263" s="1" t="s">
        <v>58</v>
      </c>
      <c r="AJ263" s="1">
        <v>1</v>
      </c>
      <c r="AK263" s="1">
        <v>0</v>
      </c>
      <c r="AL263" s="1">
        <v>4</v>
      </c>
      <c r="AM263" s="7" t="s">
        <v>127</v>
      </c>
      <c r="AN263" s="1">
        <v>-7</v>
      </c>
      <c r="AO263" s="1">
        <v>3</v>
      </c>
      <c r="AP263" s="1" t="s">
        <v>25</v>
      </c>
      <c r="AQ263" s="1" t="s">
        <v>77</v>
      </c>
      <c r="AR263" s="8">
        <v>1</v>
      </c>
      <c r="AS263" s="8">
        <v>1</v>
      </c>
      <c r="AT263" s="8">
        <v>3</v>
      </c>
      <c r="AU263" s="16">
        <v>0.17222222222222225</v>
      </c>
      <c r="AV263" s="8">
        <v>-4</v>
      </c>
      <c r="AW263" s="8">
        <v>4</v>
      </c>
      <c r="AX263" s="9" t="s">
        <v>28</v>
      </c>
      <c r="AY263" s="9" t="s">
        <v>58</v>
      </c>
      <c r="AZ263" s="10">
        <v>3</v>
      </c>
      <c r="BA263" s="10">
        <v>0</v>
      </c>
      <c r="BB263" s="10">
        <v>0</v>
      </c>
      <c r="BC263" s="10">
        <v>3</v>
      </c>
      <c r="BD263" s="10" t="s">
        <v>129</v>
      </c>
      <c r="BE263" s="10">
        <v>-8</v>
      </c>
      <c r="BF263" s="10">
        <v>0</v>
      </c>
      <c r="BG263" s="11" t="s">
        <v>7</v>
      </c>
      <c r="BH263" s="11">
        <v>8</v>
      </c>
      <c r="BI263" s="10">
        <v>2</v>
      </c>
      <c r="BJ263" s="10">
        <v>0</v>
      </c>
      <c r="BK263" s="10">
        <v>1</v>
      </c>
      <c r="BL263" s="10">
        <v>1</v>
      </c>
      <c r="BM263" s="10" t="s">
        <v>40</v>
      </c>
      <c r="BN263" s="10">
        <v>-1</v>
      </c>
      <c r="BO263" s="10">
        <v>1</v>
      </c>
      <c r="BP263" s="7" t="s">
        <v>25</v>
      </c>
      <c r="BQ263" s="7" t="s">
        <v>35</v>
      </c>
      <c r="BR263" s="7">
        <v>24</v>
      </c>
      <c r="BS263" s="7">
        <v>13</v>
      </c>
      <c r="BT263" s="7">
        <v>156000</v>
      </c>
      <c r="BU263" s="7">
        <v>4200000</v>
      </c>
      <c r="BV263" s="7">
        <v>0</v>
      </c>
      <c r="BW263" s="7">
        <v>54</v>
      </c>
      <c r="BX263" s="7">
        <v>500000</v>
      </c>
      <c r="BY263" s="7">
        <v>50</v>
      </c>
      <c r="BZ263" s="7">
        <v>500000</v>
      </c>
      <c r="CA263" s="7">
        <v>97</v>
      </c>
      <c r="CB263" s="7">
        <v>23</v>
      </c>
      <c r="CC263" s="7">
        <v>4</v>
      </c>
      <c r="CD263" s="7">
        <v>276000</v>
      </c>
      <c r="CE263" s="7">
        <v>5800000</v>
      </c>
      <c r="CF263" s="7">
        <v>0</v>
      </c>
      <c r="CG263" s="7">
        <v>30</v>
      </c>
      <c r="CH263" s="7">
        <v>150000</v>
      </c>
      <c r="CI263" s="7">
        <v>33</v>
      </c>
      <c r="CJ263" s="7">
        <v>150000</v>
      </c>
      <c r="CK263" s="7">
        <v>56</v>
      </c>
      <c r="CL263" s="12" t="s">
        <v>868</v>
      </c>
      <c r="CM263" s="10" t="s">
        <v>861</v>
      </c>
      <c r="CN263">
        <v>2.38</v>
      </c>
      <c r="CO263">
        <f t="shared" si="300"/>
        <v>0.42016806722689076</v>
      </c>
      <c r="CP263" t="str">
        <f t="shared" si="301"/>
        <v>Away Win</v>
      </c>
      <c r="CQ263">
        <f t="shared" si="302"/>
        <v>0</v>
      </c>
      <c r="CR263" t="str">
        <f t="shared" si="303"/>
        <v>2023</v>
      </c>
    </row>
    <row r="264" spans="1:96" ht="15" thickBot="1" x14ac:dyDescent="0.35">
      <c r="A264" s="1">
        <v>263</v>
      </c>
      <c r="B264" s="1" t="s">
        <v>0</v>
      </c>
      <c r="C264" s="14" t="s">
        <v>103</v>
      </c>
      <c r="D264" s="3" t="str">
        <f t="shared" ref="D264:D265" si="305">CONCATENATE(G264, "-", H264)</f>
        <v>NK Radomlje-NK Bravo</v>
      </c>
      <c r="E264" s="4" t="s">
        <v>120</v>
      </c>
      <c r="F264" s="5">
        <v>0.80208333333333337</v>
      </c>
      <c r="G264" s="6" t="s">
        <v>15</v>
      </c>
      <c r="H264" s="6" t="s">
        <v>3</v>
      </c>
      <c r="I264" s="6" t="s">
        <v>126</v>
      </c>
      <c r="J264" s="1" t="str">
        <f t="shared" ref="J264:J271" si="306">LEFT(I264, FIND(" (", I264) - 1)</f>
        <v>1:2</v>
      </c>
      <c r="K264" s="1" t="str">
        <f t="shared" ref="K264:K271" si="307">MID(I264, FIND("(", I264) + 1, FIND(")", I264) - FIND("(", I264) - 1)</f>
        <v>0:2</v>
      </c>
      <c r="L264" s="1" t="str">
        <f t="shared" ref="L264:L271" si="308">LEFT(J264, FIND(":", J264) - 1)</f>
        <v>1</v>
      </c>
      <c r="M264" s="1" t="str">
        <f t="shared" ref="M264:M271" si="309">RIGHT(J264, LEN(J264) - FIND(":", J264))</f>
        <v>2</v>
      </c>
      <c r="N264" s="1">
        <f t="shared" si="298"/>
        <v>3</v>
      </c>
      <c r="O264" s="1">
        <f t="shared" si="299"/>
        <v>-1</v>
      </c>
      <c r="P264" s="1" t="str">
        <f t="shared" ref="P264:P271" si="310">LEFT(K264, FIND(":", K264) - 1)</f>
        <v>0</v>
      </c>
      <c r="Q264" s="1" t="str">
        <f t="shared" ref="Q264:Q271" si="311">RIGHT(K264, LEN(K264) - FIND(":", K264))</f>
        <v>2</v>
      </c>
      <c r="R264" s="1">
        <v>5</v>
      </c>
      <c r="S264" s="1">
        <v>1</v>
      </c>
      <c r="T264" s="1">
        <v>0</v>
      </c>
      <c r="U264" s="1">
        <v>4</v>
      </c>
      <c r="V264" s="1" t="s">
        <v>127</v>
      </c>
      <c r="W264" s="1">
        <v>-7</v>
      </c>
      <c r="X264" s="1">
        <v>3</v>
      </c>
      <c r="Y264" s="1" t="s">
        <v>25</v>
      </c>
      <c r="Z264" s="6" t="s">
        <v>77</v>
      </c>
      <c r="AA264" s="1">
        <v>5</v>
      </c>
      <c r="AB264" s="1">
        <v>1</v>
      </c>
      <c r="AC264" s="1">
        <v>1</v>
      </c>
      <c r="AD264" s="1">
        <v>3</v>
      </c>
      <c r="AE264" s="1" t="s">
        <v>128</v>
      </c>
      <c r="AF264" s="1">
        <v>-4</v>
      </c>
      <c r="AG264" s="1">
        <v>4</v>
      </c>
      <c r="AH264" s="1" t="s">
        <v>28</v>
      </c>
      <c r="AI264" s="1" t="s">
        <v>58</v>
      </c>
      <c r="AJ264" s="1">
        <v>1</v>
      </c>
      <c r="AK264" s="1">
        <v>0</v>
      </c>
      <c r="AL264" s="1">
        <v>4</v>
      </c>
      <c r="AM264" s="7" t="s">
        <v>127</v>
      </c>
      <c r="AN264" s="1">
        <v>-7</v>
      </c>
      <c r="AO264" s="1">
        <v>3</v>
      </c>
      <c r="AP264" s="1" t="s">
        <v>25</v>
      </c>
      <c r="AQ264" s="1" t="s">
        <v>77</v>
      </c>
      <c r="AR264" s="8">
        <v>1</v>
      </c>
      <c r="AS264" s="8">
        <v>1</v>
      </c>
      <c r="AT264" s="8">
        <v>3</v>
      </c>
      <c r="AU264" s="16">
        <v>0.17222222222222225</v>
      </c>
      <c r="AV264" s="8">
        <v>-4</v>
      </c>
      <c r="AW264" s="8">
        <v>4</v>
      </c>
      <c r="AX264" s="9" t="s">
        <v>28</v>
      </c>
      <c r="AY264" s="9" t="s">
        <v>58</v>
      </c>
      <c r="AZ264" s="10">
        <v>3</v>
      </c>
      <c r="BA264" s="10">
        <v>0</v>
      </c>
      <c r="BB264" s="10">
        <v>0</v>
      </c>
      <c r="BC264" s="10">
        <v>3</v>
      </c>
      <c r="BD264" s="10" t="s">
        <v>129</v>
      </c>
      <c r="BE264" s="10">
        <v>-8</v>
      </c>
      <c r="BF264" s="10">
        <v>0</v>
      </c>
      <c r="BG264" s="11" t="s">
        <v>7</v>
      </c>
      <c r="BH264" s="11">
        <v>8</v>
      </c>
      <c r="BI264" s="10">
        <v>2</v>
      </c>
      <c r="BJ264" s="10">
        <v>0</v>
      </c>
      <c r="BK264" s="10">
        <v>1</v>
      </c>
      <c r="BL264" s="10">
        <v>1</v>
      </c>
      <c r="BM264" s="10" t="s">
        <v>40</v>
      </c>
      <c r="BN264" s="10">
        <v>-1</v>
      </c>
      <c r="BO264" s="10">
        <v>1</v>
      </c>
      <c r="BP264" s="7" t="s">
        <v>25</v>
      </c>
      <c r="BQ264" s="7" t="s">
        <v>35</v>
      </c>
      <c r="BR264" s="7">
        <v>24</v>
      </c>
      <c r="BS264" s="7">
        <v>13</v>
      </c>
      <c r="BT264" s="7">
        <v>156000</v>
      </c>
      <c r="BU264" s="7">
        <v>4200000</v>
      </c>
      <c r="BV264" s="7">
        <v>0</v>
      </c>
      <c r="BW264" s="7">
        <v>54</v>
      </c>
      <c r="BX264" s="7">
        <v>500000</v>
      </c>
      <c r="BY264" s="7">
        <v>50</v>
      </c>
      <c r="BZ264" s="7">
        <v>500000</v>
      </c>
      <c r="CA264" s="7">
        <v>97</v>
      </c>
      <c r="CB264" s="7">
        <v>23</v>
      </c>
      <c r="CC264" s="7">
        <v>4</v>
      </c>
      <c r="CD264" s="7">
        <v>276000</v>
      </c>
      <c r="CE264" s="7">
        <v>5800000</v>
      </c>
      <c r="CF264" s="7">
        <v>0</v>
      </c>
      <c r="CG264" s="7">
        <v>30</v>
      </c>
      <c r="CH264" s="7">
        <v>150000</v>
      </c>
      <c r="CI264" s="7">
        <v>33</v>
      </c>
      <c r="CJ264" s="7">
        <v>150000</v>
      </c>
      <c r="CK264" s="7">
        <v>56</v>
      </c>
      <c r="CL264" s="12" t="s">
        <v>868</v>
      </c>
      <c r="CM264" s="10" t="s">
        <v>866</v>
      </c>
      <c r="CN264">
        <v>2.77</v>
      </c>
      <c r="CO264">
        <f t="shared" si="300"/>
        <v>0.36101083032490977</v>
      </c>
      <c r="CP264" t="str">
        <f t="shared" si="301"/>
        <v>Away Win</v>
      </c>
      <c r="CQ264">
        <f t="shared" si="302"/>
        <v>0</v>
      </c>
      <c r="CR264" t="str">
        <f t="shared" si="303"/>
        <v>2023</v>
      </c>
    </row>
    <row r="265" spans="1:96" ht="15" thickBot="1" x14ac:dyDescent="0.35">
      <c r="A265" s="1">
        <v>264</v>
      </c>
      <c r="B265" s="1" t="s">
        <v>0</v>
      </c>
      <c r="C265" s="14" t="s">
        <v>103</v>
      </c>
      <c r="D265" s="3" t="str">
        <f t="shared" si="305"/>
        <v>NK Radomlje-NK Bravo</v>
      </c>
      <c r="E265" s="4" t="s">
        <v>120</v>
      </c>
      <c r="F265" s="5">
        <v>0.80208333333333337</v>
      </c>
      <c r="G265" s="6" t="s">
        <v>15</v>
      </c>
      <c r="H265" s="6" t="s">
        <v>3</v>
      </c>
      <c r="I265" s="6" t="s">
        <v>126</v>
      </c>
      <c r="J265" s="1" t="str">
        <f t="shared" si="306"/>
        <v>1:2</v>
      </c>
      <c r="K265" s="1" t="str">
        <f t="shared" si="307"/>
        <v>0:2</v>
      </c>
      <c r="L265" s="1" t="str">
        <f t="shared" si="308"/>
        <v>1</v>
      </c>
      <c r="M265" s="1" t="str">
        <f t="shared" si="309"/>
        <v>2</v>
      </c>
      <c r="N265" s="1">
        <f t="shared" si="298"/>
        <v>3</v>
      </c>
      <c r="O265" s="1">
        <f t="shared" si="299"/>
        <v>-1</v>
      </c>
      <c r="P265" s="1" t="str">
        <f t="shared" si="310"/>
        <v>0</v>
      </c>
      <c r="Q265" s="1" t="str">
        <f t="shared" si="311"/>
        <v>2</v>
      </c>
      <c r="R265" s="1">
        <v>5</v>
      </c>
      <c r="S265" s="1">
        <v>1</v>
      </c>
      <c r="T265" s="1">
        <v>0</v>
      </c>
      <c r="U265" s="1">
        <v>4</v>
      </c>
      <c r="V265" s="1" t="s">
        <v>127</v>
      </c>
      <c r="W265" s="1">
        <v>-7</v>
      </c>
      <c r="X265" s="1">
        <v>3</v>
      </c>
      <c r="Y265" s="1" t="s">
        <v>25</v>
      </c>
      <c r="Z265" s="6" t="s">
        <v>77</v>
      </c>
      <c r="AA265" s="1">
        <v>5</v>
      </c>
      <c r="AB265" s="1">
        <v>1</v>
      </c>
      <c r="AC265" s="1">
        <v>1</v>
      </c>
      <c r="AD265" s="1">
        <v>3</v>
      </c>
      <c r="AE265" s="1" t="s">
        <v>128</v>
      </c>
      <c r="AF265" s="1">
        <v>-4</v>
      </c>
      <c r="AG265" s="1">
        <v>4</v>
      </c>
      <c r="AH265" s="1" t="s">
        <v>28</v>
      </c>
      <c r="AI265" s="1" t="s">
        <v>58</v>
      </c>
      <c r="AJ265" s="1">
        <v>1</v>
      </c>
      <c r="AK265" s="1">
        <v>0</v>
      </c>
      <c r="AL265" s="1">
        <v>4</v>
      </c>
      <c r="AM265" s="7" t="s">
        <v>127</v>
      </c>
      <c r="AN265" s="1">
        <v>-7</v>
      </c>
      <c r="AO265" s="1">
        <v>3</v>
      </c>
      <c r="AP265" s="1" t="s">
        <v>25</v>
      </c>
      <c r="AQ265" s="1" t="s">
        <v>77</v>
      </c>
      <c r="AR265" s="8">
        <v>1</v>
      </c>
      <c r="AS265" s="8">
        <v>1</v>
      </c>
      <c r="AT265" s="8">
        <v>3</v>
      </c>
      <c r="AU265" s="16">
        <v>0.17222222222222225</v>
      </c>
      <c r="AV265" s="8">
        <v>-4</v>
      </c>
      <c r="AW265" s="8">
        <v>4</v>
      </c>
      <c r="AX265" s="9" t="s">
        <v>28</v>
      </c>
      <c r="AY265" s="9" t="s">
        <v>58</v>
      </c>
      <c r="AZ265" s="10">
        <v>3</v>
      </c>
      <c r="BA265" s="10">
        <v>0</v>
      </c>
      <c r="BB265" s="10">
        <v>0</v>
      </c>
      <c r="BC265" s="10">
        <v>3</v>
      </c>
      <c r="BD265" s="10" t="s">
        <v>129</v>
      </c>
      <c r="BE265" s="10">
        <v>-8</v>
      </c>
      <c r="BF265" s="10">
        <v>0</v>
      </c>
      <c r="BG265" s="11" t="s">
        <v>7</v>
      </c>
      <c r="BH265" s="11">
        <v>8</v>
      </c>
      <c r="BI265" s="10">
        <v>2</v>
      </c>
      <c r="BJ265" s="10">
        <v>0</v>
      </c>
      <c r="BK265" s="10">
        <v>1</v>
      </c>
      <c r="BL265" s="10">
        <v>1</v>
      </c>
      <c r="BM265" s="10" t="s">
        <v>40</v>
      </c>
      <c r="BN265" s="10">
        <v>-1</v>
      </c>
      <c r="BO265" s="10">
        <v>1</v>
      </c>
      <c r="BP265" s="7" t="s">
        <v>25</v>
      </c>
      <c r="BQ265" s="7" t="s">
        <v>35</v>
      </c>
      <c r="BR265" s="7">
        <v>24</v>
      </c>
      <c r="BS265" s="7">
        <v>13</v>
      </c>
      <c r="BT265" s="7">
        <v>156000</v>
      </c>
      <c r="BU265" s="7">
        <v>4200000</v>
      </c>
      <c r="BV265" s="7">
        <v>0</v>
      </c>
      <c r="BW265" s="7">
        <v>54</v>
      </c>
      <c r="BX265" s="7">
        <v>500000</v>
      </c>
      <c r="BY265" s="7">
        <v>50</v>
      </c>
      <c r="BZ265" s="7">
        <v>500000</v>
      </c>
      <c r="CA265" s="7">
        <v>97</v>
      </c>
      <c r="CB265" s="7">
        <v>23</v>
      </c>
      <c r="CC265" s="7">
        <v>4</v>
      </c>
      <c r="CD265" s="7">
        <v>276000</v>
      </c>
      <c r="CE265" s="7">
        <v>5800000</v>
      </c>
      <c r="CF265" s="7">
        <v>0</v>
      </c>
      <c r="CG265" s="7">
        <v>30</v>
      </c>
      <c r="CH265" s="7">
        <v>150000</v>
      </c>
      <c r="CI265" s="7">
        <v>33</v>
      </c>
      <c r="CJ265" s="7">
        <v>150000</v>
      </c>
      <c r="CK265" s="7">
        <v>56</v>
      </c>
      <c r="CL265" s="12" t="s">
        <v>868</v>
      </c>
      <c r="CM265" s="10" t="s">
        <v>867</v>
      </c>
      <c r="CN265">
        <v>2.6</v>
      </c>
      <c r="CO265">
        <f t="shared" si="300"/>
        <v>0.38461538461538458</v>
      </c>
      <c r="CP265" t="str">
        <f t="shared" si="301"/>
        <v>Away Win</v>
      </c>
      <c r="CQ265">
        <f t="shared" si="302"/>
        <v>0</v>
      </c>
      <c r="CR265" t="str">
        <f t="shared" si="303"/>
        <v>2023</v>
      </c>
    </row>
    <row r="266" spans="1:96" ht="15" thickBot="1" x14ac:dyDescent="0.35">
      <c r="A266" s="1">
        <v>265</v>
      </c>
      <c r="B266" s="1" t="s">
        <v>0</v>
      </c>
      <c r="C266" s="14" t="s">
        <v>103</v>
      </c>
      <c r="D266" s="3" t="str">
        <f t="shared" ref="D266:D268" si="312">CONCATENATE(G266,"-", H266)</f>
        <v>NK Radomlje-NK Bravo</v>
      </c>
      <c r="E266" s="4" t="s">
        <v>120</v>
      </c>
      <c r="F266" s="5">
        <v>0.80208333333333337</v>
      </c>
      <c r="G266" s="6" t="s">
        <v>15</v>
      </c>
      <c r="H266" s="6" t="s">
        <v>3</v>
      </c>
      <c r="I266" s="6" t="s">
        <v>126</v>
      </c>
      <c r="J266" s="1" t="str">
        <f t="shared" si="306"/>
        <v>1:2</v>
      </c>
      <c r="K266" s="1" t="str">
        <f t="shared" si="307"/>
        <v>0:2</v>
      </c>
      <c r="L266" s="1" t="str">
        <f t="shared" si="308"/>
        <v>1</v>
      </c>
      <c r="M266" s="1" t="str">
        <f t="shared" si="309"/>
        <v>2</v>
      </c>
      <c r="N266" s="1">
        <f t="shared" si="298"/>
        <v>3</v>
      </c>
      <c r="O266" s="1">
        <f t="shared" si="299"/>
        <v>-1</v>
      </c>
      <c r="P266" s="1" t="str">
        <f t="shared" si="310"/>
        <v>0</v>
      </c>
      <c r="Q266" s="1" t="str">
        <f t="shared" si="311"/>
        <v>2</v>
      </c>
      <c r="R266" s="1">
        <v>5</v>
      </c>
      <c r="S266" s="1">
        <v>1</v>
      </c>
      <c r="T266" s="1">
        <v>0</v>
      </c>
      <c r="U266" s="1">
        <v>4</v>
      </c>
      <c r="V266" s="1" t="s">
        <v>127</v>
      </c>
      <c r="W266" s="1">
        <v>-7</v>
      </c>
      <c r="X266" s="1">
        <v>3</v>
      </c>
      <c r="Y266" s="1" t="s">
        <v>25</v>
      </c>
      <c r="Z266" s="6" t="s">
        <v>77</v>
      </c>
      <c r="AA266" s="1">
        <v>5</v>
      </c>
      <c r="AB266" s="1">
        <v>1</v>
      </c>
      <c r="AC266" s="1">
        <v>1</v>
      </c>
      <c r="AD266" s="1">
        <v>3</v>
      </c>
      <c r="AE266" s="1" t="s">
        <v>128</v>
      </c>
      <c r="AF266" s="1">
        <v>-4</v>
      </c>
      <c r="AG266" s="1">
        <v>4</v>
      </c>
      <c r="AH266" s="1" t="s">
        <v>28</v>
      </c>
      <c r="AI266" s="1" t="s">
        <v>58</v>
      </c>
      <c r="AJ266" s="1">
        <v>1</v>
      </c>
      <c r="AK266" s="1">
        <v>0</v>
      </c>
      <c r="AL266" s="1">
        <v>4</v>
      </c>
      <c r="AM266" s="7" t="s">
        <v>127</v>
      </c>
      <c r="AN266" s="1">
        <v>-7</v>
      </c>
      <c r="AO266" s="1">
        <v>3</v>
      </c>
      <c r="AP266" s="1" t="s">
        <v>25</v>
      </c>
      <c r="AQ266" s="1" t="s">
        <v>77</v>
      </c>
      <c r="AR266" s="8">
        <v>1</v>
      </c>
      <c r="AS266" s="8">
        <v>1</v>
      </c>
      <c r="AT266" s="8">
        <v>3</v>
      </c>
      <c r="AU266" s="16">
        <v>0.17222222222222225</v>
      </c>
      <c r="AV266" s="8">
        <v>-4</v>
      </c>
      <c r="AW266" s="8">
        <v>4</v>
      </c>
      <c r="AX266" s="9" t="s">
        <v>28</v>
      </c>
      <c r="AY266" s="9" t="s">
        <v>58</v>
      </c>
      <c r="AZ266" s="10">
        <v>3</v>
      </c>
      <c r="BA266" s="10">
        <v>0</v>
      </c>
      <c r="BB266" s="10">
        <v>0</v>
      </c>
      <c r="BC266" s="10">
        <v>3</v>
      </c>
      <c r="BD266" s="10" t="s">
        <v>129</v>
      </c>
      <c r="BE266" s="10">
        <v>-8</v>
      </c>
      <c r="BF266" s="10">
        <v>0</v>
      </c>
      <c r="BG266" s="11" t="s">
        <v>7</v>
      </c>
      <c r="BH266" s="11">
        <v>8</v>
      </c>
      <c r="BI266" s="10">
        <v>2</v>
      </c>
      <c r="BJ266" s="10">
        <v>0</v>
      </c>
      <c r="BK266" s="10">
        <v>1</v>
      </c>
      <c r="BL266" s="10">
        <v>1</v>
      </c>
      <c r="BM266" s="10" t="s">
        <v>40</v>
      </c>
      <c r="BN266" s="10">
        <v>-1</v>
      </c>
      <c r="BO266" s="10">
        <v>1</v>
      </c>
      <c r="BP266" s="7" t="s">
        <v>25</v>
      </c>
      <c r="BQ266" s="7" t="s">
        <v>35</v>
      </c>
      <c r="BR266" s="7">
        <v>24</v>
      </c>
      <c r="BS266" s="7">
        <v>13</v>
      </c>
      <c r="BT266" s="7">
        <v>156000</v>
      </c>
      <c r="BU266" s="7">
        <v>4200000</v>
      </c>
      <c r="BV266" s="7">
        <v>0</v>
      </c>
      <c r="BW266" s="7">
        <v>54</v>
      </c>
      <c r="BX266" s="7">
        <v>500000</v>
      </c>
      <c r="BY266" s="7">
        <v>50</v>
      </c>
      <c r="BZ266" s="7">
        <v>500000</v>
      </c>
      <c r="CA266" s="7">
        <v>97</v>
      </c>
      <c r="CB266" s="7">
        <v>23</v>
      </c>
      <c r="CC266" s="7">
        <v>4</v>
      </c>
      <c r="CD266" s="7">
        <v>276000</v>
      </c>
      <c r="CE266" s="7">
        <v>5800000</v>
      </c>
      <c r="CF266" s="7">
        <v>0</v>
      </c>
      <c r="CG266" s="7">
        <v>30</v>
      </c>
      <c r="CH266" s="7">
        <v>150000</v>
      </c>
      <c r="CI266" s="7">
        <v>33</v>
      </c>
      <c r="CJ266" s="7">
        <v>150000</v>
      </c>
      <c r="CK266" s="7">
        <v>56</v>
      </c>
      <c r="CL266" s="12" t="s">
        <v>870</v>
      </c>
      <c r="CM266" s="10" t="s">
        <v>861</v>
      </c>
      <c r="CN266">
        <v>2.99</v>
      </c>
      <c r="CO266">
        <f t="shared" si="300"/>
        <v>0.33444816053511706</v>
      </c>
      <c r="CP266" t="str">
        <f t="shared" si="301"/>
        <v>Away Win</v>
      </c>
      <c r="CQ266">
        <f t="shared" si="302"/>
        <v>0</v>
      </c>
      <c r="CR266" t="str">
        <f t="shared" si="303"/>
        <v>2023</v>
      </c>
    </row>
    <row r="267" spans="1:96" ht="15" thickBot="1" x14ac:dyDescent="0.35">
      <c r="A267" s="1">
        <v>266</v>
      </c>
      <c r="B267" s="1" t="s">
        <v>0</v>
      </c>
      <c r="C267" s="14" t="s">
        <v>103</v>
      </c>
      <c r="D267" s="3" t="str">
        <f t="shared" si="312"/>
        <v>NK Radomlje-NK Bravo</v>
      </c>
      <c r="E267" s="4" t="s">
        <v>120</v>
      </c>
      <c r="F267" s="5">
        <v>0.80208333333333337</v>
      </c>
      <c r="G267" s="6" t="s">
        <v>15</v>
      </c>
      <c r="H267" s="6" t="s">
        <v>3</v>
      </c>
      <c r="I267" s="6" t="s">
        <v>126</v>
      </c>
      <c r="J267" s="1" t="str">
        <f t="shared" si="306"/>
        <v>1:2</v>
      </c>
      <c r="K267" s="1" t="str">
        <f t="shared" si="307"/>
        <v>0:2</v>
      </c>
      <c r="L267" s="1" t="str">
        <f t="shared" si="308"/>
        <v>1</v>
      </c>
      <c r="M267" s="1" t="str">
        <f t="shared" si="309"/>
        <v>2</v>
      </c>
      <c r="N267" s="1">
        <f t="shared" si="298"/>
        <v>3</v>
      </c>
      <c r="O267" s="1">
        <f t="shared" si="299"/>
        <v>-1</v>
      </c>
      <c r="P267" s="1" t="str">
        <f t="shared" si="310"/>
        <v>0</v>
      </c>
      <c r="Q267" s="1" t="str">
        <f t="shared" si="311"/>
        <v>2</v>
      </c>
      <c r="R267" s="1">
        <v>5</v>
      </c>
      <c r="S267" s="1">
        <v>1</v>
      </c>
      <c r="T267" s="1">
        <v>0</v>
      </c>
      <c r="U267" s="1">
        <v>4</v>
      </c>
      <c r="V267" s="1" t="s">
        <v>127</v>
      </c>
      <c r="W267" s="1">
        <v>-7</v>
      </c>
      <c r="X267" s="1">
        <v>3</v>
      </c>
      <c r="Y267" s="1" t="s">
        <v>25</v>
      </c>
      <c r="Z267" s="6" t="s">
        <v>77</v>
      </c>
      <c r="AA267" s="1">
        <v>5</v>
      </c>
      <c r="AB267" s="1">
        <v>1</v>
      </c>
      <c r="AC267" s="1">
        <v>1</v>
      </c>
      <c r="AD267" s="1">
        <v>3</v>
      </c>
      <c r="AE267" s="1" t="s">
        <v>128</v>
      </c>
      <c r="AF267" s="1">
        <v>-4</v>
      </c>
      <c r="AG267" s="1">
        <v>4</v>
      </c>
      <c r="AH267" s="1" t="s">
        <v>28</v>
      </c>
      <c r="AI267" s="1" t="s">
        <v>58</v>
      </c>
      <c r="AJ267" s="1">
        <v>1</v>
      </c>
      <c r="AK267" s="1">
        <v>0</v>
      </c>
      <c r="AL267" s="1">
        <v>4</v>
      </c>
      <c r="AM267" s="7" t="s">
        <v>127</v>
      </c>
      <c r="AN267" s="1">
        <v>-7</v>
      </c>
      <c r="AO267" s="1">
        <v>3</v>
      </c>
      <c r="AP267" s="1" t="s">
        <v>25</v>
      </c>
      <c r="AQ267" s="1" t="s">
        <v>77</v>
      </c>
      <c r="AR267" s="8">
        <v>1</v>
      </c>
      <c r="AS267" s="8">
        <v>1</v>
      </c>
      <c r="AT267" s="8">
        <v>3</v>
      </c>
      <c r="AU267" s="16">
        <v>0.17222222222222225</v>
      </c>
      <c r="AV267" s="8">
        <v>-4</v>
      </c>
      <c r="AW267" s="8">
        <v>4</v>
      </c>
      <c r="AX267" s="9" t="s">
        <v>28</v>
      </c>
      <c r="AY267" s="9" t="s">
        <v>58</v>
      </c>
      <c r="AZ267" s="10">
        <v>3</v>
      </c>
      <c r="BA267" s="10">
        <v>0</v>
      </c>
      <c r="BB267" s="10">
        <v>0</v>
      </c>
      <c r="BC267" s="10">
        <v>3</v>
      </c>
      <c r="BD267" s="10" t="s">
        <v>129</v>
      </c>
      <c r="BE267" s="10">
        <v>-8</v>
      </c>
      <c r="BF267" s="10">
        <v>0</v>
      </c>
      <c r="BG267" s="11" t="s">
        <v>7</v>
      </c>
      <c r="BH267" s="11">
        <v>8</v>
      </c>
      <c r="BI267" s="10">
        <v>2</v>
      </c>
      <c r="BJ267" s="10">
        <v>0</v>
      </c>
      <c r="BK267" s="10">
        <v>1</v>
      </c>
      <c r="BL267" s="10">
        <v>1</v>
      </c>
      <c r="BM267" s="10" t="s">
        <v>40</v>
      </c>
      <c r="BN267" s="10">
        <v>-1</v>
      </c>
      <c r="BO267" s="10">
        <v>1</v>
      </c>
      <c r="BP267" s="7" t="s">
        <v>25</v>
      </c>
      <c r="BQ267" s="7" t="s">
        <v>35</v>
      </c>
      <c r="BR267" s="7">
        <v>24</v>
      </c>
      <c r="BS267" s="7">
        <v>13</v>
      </c>
      <c r="BT267" s="7">
        <v>156000</v>
      </c>
      <c r="BU267" s="7">
        <v>4200000</v>
      </c>
      <c r="BV267" s="7">
        <v>0</v>
      </c>
      <c r="BW267" s="7">
        <v>54</v>
      </c>
      <c r="BX267" s="7">
        <v>500000</v>
      </c>
      <c r="BY267" s="7">
        <v>50</v>
      </c>
      <c r="BZ267" s="7">
        <v>500000</v>
      </c>
      <c r="CA267" s="7">
        <v>97</v>
      </c>
      <c r="CB267" s="7">
        <v>23</v>
      </c>
      <c r="CC267" s="7">
        <v>4</v>
      </c>
      <c r="CD267" s="7">
        <v>276000</v>
      </c>
      <c r="CE267" s="7">
        <v>5800000</v>
      </c>
      <c r="CF267" s="7">
        <v>0</v>
      </c>
      <c r="CG267" s="7">
        <v>30</v>
      </c>
      <c r="CH267" s="7">
        <v>150000</v>
      </c>
      <c r="CI267" s="7">
        <v>33</v>
      </c>
      <c r="CJ267" s="7">
        <v>150000</v>
      </c>
      <c r="CK267" s="7">
        <v>56</v>
      </c>
      <c r="CL267" s="12" t="s">
        <v>870</v>
      </c>
      <c r="CM267" s="10" t="s">
        <v>866</v>
      </c>
      <c r="CN267">
        <v>3.25</v>
      </c>
      <c r="CO267">
        <f t="shared" si="300"/>
        <v>0.30769230769230771</v>
      </c>
      <c r="CP267" t="str">
        <f t="shared" si="301"/>
        <v>Away Win</v>
      </c>
      <c r="CQ267">
        <f t="shared" si="302"/>
        <v>0</v>
      </c>
      <c r="CR267" t="str">
        <f t="shared" si="303"/>
        <v>2023</v>
      </c>
    </row>
    <row r="268" spans="1:96" ht="15" thickBot="1" x14ac:dyDescent="0.35">
      <c r="A268" s="1">
        <v>267</v>
      </c>
      <c r="B268" s="1" t="s">
        <v>0</v>
      </c>
      <c r="C268" s="14" t="s">
        <v>103</v>
      </c>
      <c r="D268" s="3" t="str">
        <f t="shared" si="312"/>
        <v>NK Radomlje-NK Bravo</v>
      </c>
      <c r="E268" s="4" t="s">
        <v>120</v>
      </c>
      <c r="F268" s="5">
        <v>0.80208333333333337</v>
      </c>
      <c r="G268" s="6" t="s">
        <v>15</v>
      </c>
      <c r="H268" s="6" t="s">
        <v>3</v>
      </c>
      <c r="I268" s="6" t="s">
        <v>126</v>
      </c>
      <c r="J268" s="1" t="str">
        <f t="shared" si="306"/>
        <v>1:2</v>
      </c>
      <c r="K268" s="1" t="str">
        <f t="shared" si="307"/>
        <v>0:2</v>
      </c>
      <c r="L268" s="1" t="str">
        <f t="shared" si="308"/>
        <v>1</v>
      </c>
      <c r="M268" s="1" t="str">
        <f t="shared" si="309"/>
        <v>2</v>
      </c>
      <c r="N268" s="1">
        <f t="shared" si="298"/>
        <v>3</v>
      </c>
      <c r="O268" s="1">
        <f t="shared" si="299"/>
        <v>-1</v>
      </c>
      <c r="P268" s="1" t="str">
        <f t="shared" si="310"/>
        <v>0</v>
      </c>
      <c r="Q268" s="1" t="str">
        <f t="shared" si="311"/>
        <v>2</v>
      </c>
      <c r="R268" s="1">
        <v>5</v>
      </c>
      <c r="S268" s="1">
        <v>1</v>
      </c>
      <c r="T268" s="1">
        <v>0</v>
      </c>
      <c r="U268" s="1">
        <v>4</v>
      </c>
      <c r="V268" s="1" t="s">
        <v>127</v>
      </c>
      <c r="W268" s="1">
        <v>-7</v>
      </c>
      <c r="X268" s="1">
        <v>3</v>
      </c>
      <c r="Y268" s="1" t="s">
        <v>25</v>
      </c>
      <c r="Z268" s="6" t="s">
        <v>77</v>
      </c>
      <c r="AA268" s="1">
        <v>5</v>
      </c>
      <c r="AB268" s="1">
        <v>1</v>
      </c>
      <c r="AC268" s="1">
        <v>1</v>
      </c>
      <c r="AD268" s="1">
        <v>3</v>
      </c>
      <c r="AE268" s="1" t="s">
        <v>128</v>
      </c>
      <c r="AF268" s="1">
        <v>-4</v>
      </c>
      <c r="AG268" s="1">
        <v>4</v>
      </c>
      <c r="AH268" s="1" t="s">
        <v>28</v>
      </c>
      <c r="AI268" s="1" t="s">
        <v>58</v>
      </c>
      <c r="AJ268" s="1">
        <v>1</v>
      </c>
      <c r="AK268" s="1">
        <v>0</v>
      </c>
      <c r="AL268" s="1">
        <v>4</v>
      </c>
      <c r="AM268" s="7" t="s">
        <v>127</v>
      </c>
      <c r="AN268" s="1">
        <v>-7</v>
      </c>
      <c r="AO268" s="1">
        <v>3</v>
      </c>
      <c r="AP268" s="1" t="s">
        <v>25</v>
      </c>
      <c r="AQ268" s="1" t="s">
        <v>77</v>
      </c>
      <c r="AR268" s="8">
        <v>1</v>
      </c>
      <c r="AS268" s="8">
        <v>1</v>
      </c>
      <c r="AT268" s="8">
        <v>3</v>
      </c>
      <c r="AU268" s="16">
        <v>0.17222222222222225</v>
      </c>
      <c r="AV268" s="8">
        <v>-4</v>
      </c>
      <c r="AW268" s="8">
        <v>4</v>
      </c>
      <c r="AX268" s="9" t="s">
        <v>28</v>
      </c>
      <c r="AY268" s="9" t="s">
        <v>58</v>
      </c>
      <c r="AZ268" s="10">
        <v>3</v>
      </c>
      <c r="BA268" s="10">
        <v>0</v>
      </c>
      <c r="BB268" s="10">
        <v>0</v>
      </c>
      <c r="BC268" s="10">
        <v>3</v>
      </c>
      <c r="BD268" s="10" t="s">
        <v>129</v>
      </c>
      <c r="BE268" s="10">
        <v>-8</v>
      </c>
      <c r="BF268" s="10">
        <v>0</v>
      </c>
      <c r="BG268" s="11" t="s">
        <v>7</v>
      </c>
      <c r="BH268" s="11">
        <v>8</v>
      </c>
      <c r="BI268" s="10">
        <v>2</v>
      </c>
      <c r="BJ268" s="10">
        <v>0</v>
      </c>
      <c r="BK268" s="10">
        <v>1</v>
      </c>
      <c r="BL268" s="10">
        <v>1</v>
      </c>
      <c r="BM268" s="10" t="s">
        <v>40</v>
      </c>
      <c r="BN268" s="10">
        <v>-1</v>
      </c>
      <c r="BO268" s="10">
        <v>1</v>
      </c>
      <c r="BP268" s="7" t="s">
        <v>25</v>
      </c>
      <c r="BQ268" s="7" t="s">
        <v>35</v>
      </c>
      <c r="BR268" s="7">
        <v>24</v>
      </c>
      <c r="BS268" s="7">
        <v>13</v>
      </c>
      <c r="BT268" s="7">
        <v>156000</v>
      </c>
      <c r="BU268" s="7">
        <v>4200000</v>
      </c>
      <c r="BV268" s="7">
        <v>0</v>
      </c>
      <c r="BW268" s="7">
        <v>54</v>
      </c>
      <c r="BX268" s="7">
        <v>500000</v>
      </c>
      <c r="BY268" s="7">
        <v>50</v>
      </c>
      <c r="BZ268" s="7">
        <v>500000</v>
      </c>
      <c r="CA268" s="7">
        <v>97</v>
      </c>
      <c r="CB268" s="7">
        <v>23</v>
      </c>
      <c r="CC268" s="7">
        <v>4</v>
      </c>
      <c r="CD268" s="7">
        <v>276000</v>
      </c>
      <c r="CE268" s="7">
        <v>5800000</v>
      </c>
      <c r="CF268" s="7">
        <v>0</v>
      </c>
      <c r="CG268" s="7">
        <v>30</v>
      </c>
      <c r="CH268" s="7">
        <v>150000</v>
      </c>
      <c r="CI268" s="7">
        <v>33</v>
      </c>
      <c r="CJ268" s="7">
        <v>150000</v>
      </c>
      <c r="CK268" s="7">
        <v>56</v>
      </c>
      <c r="CL268" s="12" t="s">
        <v>870</v>
      </c>
      <c r="CM268" s="10" t="s">
        <v>867</v>
      </c>
      <c r="CN268">
        <v>3</v>
      </c>
      <c r="CO268">
        <f t="shared" si="300"/>
        <v>0.33333333333333331</v>
      </c>
      <c r="CP268" t="str">
        <f t="shared" si="301"/>
        <v>Away Win</v>
      </c>
      <c r="CQ268">
        <f t="shared" si="302"/>
        <v>0</v>
      </c>
      <c r="CR268" t="str">
        <f t="shared" si="303"/>
        <v>2023</v>
      </c>
    </row>
    <row r="269" spans="1:96" ht="15" thickBot="1" x14ac:dyDescent="0.35">
      <c r="A269" s="1">
        <v>268</v>
      </c>
      <c r="B269" s="1" t="s">
        <v>0</v>
      </c>
      <c r="C269" s="14" t="s">
        <v>103</v>
      </c>
      <c r="D269" s="3" t="str">
        <f t="shared" ref="D269:D271" si="313">CONCATENATE(G269, "-", H269)</f>
        <v>NK Radomlje-NK Bravo</v>
      </c>
      <c r="E269" s="40" t="s">
        <v>120</v>
      </c>
      <c r="F269" s="5">
        <v>0.80208333333333337</v>
      </c>
      <c r="G269" s="6" t="s">
        <v>15</v>
      </c>
      <c r="H269" s="6" t="s">
        <v>3</v>
      </c>
      <c r="I269" s="6" t="s">
        <v>126</v>
      </c>
      <c r="J269" s="1" t="str">
        <f t="shared" si="306"/>
        <v>1:2</v>
      </c>
      <c r="K269" s="1" t="str">
        <f t="shared" si="307"/>
        <v>0:2</v>
      </c>
      <c r="L269" s="1" t="str">
        <f t="shared" si="308"/>
        <v>1</v>
      </c>
      <c r="M269" s="1" t="str">
        <f t="shared" si="309"/>
        <v>2</v>
      </c>
      <c r="N269" s="1">
        <f t="shared" si="298"/>
        <v>3</v>
      </c>
      <c r="O269" s="1">
        <f t="shared" si="299"/>
        <v>-1</v>
      </c>
      <c r="P269" s="1" t="str">
        <f t="shared" si="310"/>
        <v>0</v>
      </c>
      <c r="Q269" s="1" t="str">
        <f t="shared" si="311"/>
        <v>2</v>
      </c>
      <c r="R269" s="1">
        <v>5</v>
      </c>
      <c r="S269" s="1">
        <v>1</v>
      </c>
      <c r="T269" s="1">
        <v>0</v>
      </c>
      <c r="U269" s="1">
        <v>4</v>
      </c>
      <c r="V269" s="1" t="s">
        <v>127</v>
      </c>
      <c r="W269" s="1">
        <v>-7</v>
      </c>
      <c r="X269" s="1">
        <v>3</v>
      </c>
      <c r="Y269" s="1" t="s">
        <v>25</v>
      </c>
      <c r="Z269" s="6" t="s">
        <v>77</v>
      </c>
      <c r="AA269" s="1">
        <v>5</v>
      </c>
      <c r="AB269" s="1">
        <v>1</v>
      </c>
      <c r="AC269" s="1">
        <v>1</v>
      </c>
      <c r="AD269" s="1">
        <v>3</v>
      </c>
      <c r="AE269" s="1" t="s">
        <v>128</v>
      </c>
      <c r="AF269" s="1">
        <v>-4</v>
      </c>
      <c r="AG269" s="1">
        <v>4</v>
      </c>
      <c r="AH269" s="1" t="s">
        <v>28</v>
      </c>
      <c r="AI269" s="1" t="s">
        <v>58</v>
      </c>
      <c r="AJ269" s="1">
        <v>1</v>
      </c>
      <c r="AK269" s="1">
        <v>0</v>
      </c>
      <c r="AL269" s="1">
        <v>4</v>
      </c>
      <c r="AM269" s="7" t="s">
        <v>127</v>
      </c>
      <c r="AN269" s="1">
        <v>-7</v>
      </c>
      <c r="AO269" s="1">
        <v>3</v>
      </c>
      <c r="AP269" s="1" t="s">
        <v>25</v>
      </c>
      <c r="AQ269" s="1" t="s">
        <v>77</v>
      </c>
      <c r="AR269" s="8">
        <v>1</v>
      </c>
      <c r="AS269" s="8">
        <v>1</v>
      </c>
      <c r="AT269" s="8">
        <v>3</v>
      </c>
      <c r="AU269" s="16">
        <v>0.17222222222222225</v>
      </c>
      <c r="AV269" s="8">
        <v>-4</v>
      </c>
      <c r="AW269" s="8">
        <v>4</v>
      </c>
      <c r="AX269" s="9" t="s">
        <v>28</v>
      </c>
      <c r="AY269" s="9" t="s">
        <v>58</v>
      </c>
      <c r="AZ269" s="10">
        <v>3</v>
      </c>
      <c r="BA269" s="10">
        <v>0</v>
      </c>
      <c r="BB269" s="10">
        <v>0</v>
      </c>
      <c r="BC269" s="10">
        <v>3</v>
      </c>
      <c r="BD269" s="10" t="s">
        <v>129</v>
      </c>
      <c r="BE269" s="10">
        <v>-8</v>
      </c>
      <c r="BF269" s="10">
        <v>0</v>
      </c>
      <c r="BG269" s="11" t="s">
        <v>7</v>
      </c>
      <c r="BH269" s="11">
        <v>8</v>
      </c>
      <c r="BI269" s="10">
        <v>2</v>
      </c>
      <c r="BJ269" s="10">
        <v>0</v>
      </c>
      <c r="BK269" s="10">
        <v>1</v>
      </c>
      <c r="BL269" s="10">
        <v>1</v>
      </c>
      <c r="BM269" s="10" t="s">
        <v>40</v>
      </c>
      <c r="BN269" s="10">
        <v>-1</v>
      </c>
      <c r="BO269" s="10">
        <v>1</v>
      </c>
      <c r="BP269" s="7" t="s">
        <v>25</v>
      </c>
      <c r="BQ269" s="7" t="s">
        <v>35</v>
      </c>
      <c r="BR269" s="7">
        <v>24</v>
      </c>
      <c r="BS269" s="7">
        <v>13</v>
      </c>
      <c r="BT269" s="7">
        <v>156000</v>
      </c>
      <c r="BU269" s="7">
        <v>4200000</v>
      </c>
      <c r="BV269" s="7">
        <v>0</v>
      </c>
      <c r="BW269" s="7">
        <v>54</v>
      </c>
      <c r="BX269" s="7">
        <v>500000</v>
      </c>
      <c r="BY269" s="7">
        <v>50</v>
      </c>
      <c r="BZ269" s="7">
        <v>500000</v>
      </c>
      <c r="CA269" s="7">
        <v>97</v>
      </c>
      <c r="CB269" s="7">
        <v>23</v>
      </c>
      <c r="CC269" s="7">
        <v>4</v>
      </c>
      <c r="CD269" s="7">
        <v>276000</v>
      </c>
      <c r="CE269" s="7">
        <v>5800000</v>
      </c>
      <c r="CF269" s="7">
        <v>0</v>
      </c>
      <c r="CG269" s="7">
        <v>30</v>
      </c>
      <c r="CH269" s="7">
        <v>150000</v>
      </c>
      <c r="CI269" s="7">
        <v>33</v>
      </c>
      <c r="CJ269" s="7">
        <v>150000</v>
      </c>
      <c r="CK269" s="7">
        <v>56</v>
      </c>
      <c r="CL269" s="12" t="s">
        <v>871</v>
      </c>
      <c r="CM269" s="10" t="s">
        <v>861</v>
      </c>
      <c r="CN269">
        <v>2.37</v>
      </c>
      <c r="CO269">
        <f t="shared" si="300"/>
        <v>0.42194092827004215</v>
      </c>
      <c r="CP269" t="str">
        <f t="shared" si="301"/>
        <v>Away Win</v>
      </c>
      <c r="CQ269">
        <f t="shared" si="302"/>
        <v>1</v>
      </c>
      <c r="CR269" t="str">
        <f t="shared" si="303"/>
        <v>2023</v>
      </c>
    </row>
    <row r="270" spans="1:96" ht="15" thickBot="1" x14ac:dyDescent="0.35">
      <c r="A270" s="1">
        <v>269</v>
      </c>
      <c r="B270" s="1" t="s">
        <v>0</v>
      </c>
      <c r="C270" s="14" t="s">
        <v>103</v>
      </c>
      <c r="D270" s="3" t="str">
        <f t="shared" si="313"/>
        <v>NK Radomlje-NK Bravo</v>
      </c>
      <c r="E270" s="40" t="s">
        <v>120</v>
      </c>
      <c r="F270" s="5">
        <v>0.80208333333333337</v>
      </c>
      <c r="G270" s="6" t="s">
        <v>15</v>
      </c>
      <c r="H270" s="6" t="s">
        <v>3</v>
      </c>
      <c r="I270" s="6" t="s">
        <v>126</v>
      </c>
      <c r="J270" s="1" t="str">
        <f t="shared" si="306"/>
        <v>1:2</v>
      </c>
      <c r="K270" s="1" t="str">
        <f t="shared" si="307"/>
        <v>0:2</v>
      </c>
      <c r="L270" s="1" t="str">
        <f t="shared" si="308"/>
        <v>1</v>
      </c>
      <c r="M270" s="1" t="str">
        <f t="shared" si="309"/>
        <v>2</v>
      </c>
      <c r="N270" s="1">
        <f t="shared" si="298"/>
        <v>3</v>
      </c>
      <c r="O270" s="1">
        <f t="shared" si="299"/>
        <v>-1</v>
      </c>
      <c r="P270" s="1" t="str">
        <f t="shared" si="310"/>
        <v>0</v>
      </c>
      <c r="Q270" s="1" t="str">
        <f t="shared" si="311"/>
        <v>2</v>
      </c>
      <c r="R270" s="1">
        <v>5</v>
      </c>
      <c r="S270" s="1">
        <v>1</v>
      </c>
      <c r="T270" s="1">
        <v>0</v>
      </c>
      <c r="U270" s="1">
        <v>4</v>
      </c>
      <c r="V270" s="1" t="s">
        <v>127</v>
      </c>
      <c r="W270" s="1">
        <v>-7</v>
      </c>
      <c r="X270" s="1">
        <v>3</v>
      </c>
      <c r="Y270" s="1" t="s">
        <v>25</v>
      </c>
      <c r="Z270" s="6" t="s">
        <v>77</v>
      </c>
      <c r="AA270" s="1">
        <v>5</v>
      </c>
      <c r="AB270" s="1">
        <v>1</v>
      </c>
      <c r="AC270" s="1">
        <v>1</v>
      </c>
      <c r="AD270" s="1">
        <v>3</v>
      </c>
      <c r="AE270" s="1" t="s">
        <v>128</v>
      </c>
      <c r="AF270" s="1">
        <v>-4</v>
      </c>
      <c r="AG270" s="1">
        <v>4</v>
      </c>
      <c r="AH270" s="1" t="s">
        <v>28</v>
      </c>
      <c r="AI270" s="1" t="s">
        <v>58</v>
      </c>
      <c r="AJ270" s="1">
        <v>1</v>
      </c>
      <c r="AK270" s="1">
        <v>0</v>
      </c>
      <c r="AL270" s="1">
        <v>4</v>
      </c>
      <c r="AM270" s="7" t="s">
        <v>127</v>
      </c>
      <c r="AN270" s="1">
        <v>-7</v>
      </c>
      <c r="AO270" s="1">
        <v>3</v>
      </c>
      <c r="AP270" s="1" t="s">
        <v>25</v>
      </c>
      <c r="AQ270" s="1" t="s">
        <v>77</v>
      </c>
      <c r="AR270" s="8">
        <v>1</v>
      </c>
      <c r="AS270" s="8">
        <v>1</v>
      </c>
      <c r="AT270" s="8">
        <v>3</v>
      </c>
      <c r="AU270" s="16">
        <v>0.17222222222222225</v>
      </c>
      <c r="AV270" s="8">
        <v>-4</v>
      </c>
      <c r="AW270" s="8">
        <v>4</v>
      </c>
      <c r="AX270" s="9" t="s">
        <v>28</v>
      </c>
      <c r="AY270" s="9" t="s">
        <v>58</v>
      </c>
      <c r="AZ270" s="10">
        <v>3</v>
      </c>
      <c r="BA270" s="10">
        <v>0</v>
      </c>
      <c r="BB270" s="10">
        <v>0</v>
      </c>
      <c r="BC270" s="10">
        <v>3</v>
      </c>
      <c r="BD270" s="10" t="s">
        <v>129</v>
      </c>
      <c r="BE270" s="10">
        <v>-8</v>
      </c>
      <c r="BF270" s="10">
        <v>0</v>
      </c>
      <c r="BG270" s="11" t="s">
        <v>7</v>
      </c>
      <c r="BH270" s="11">
        <v>8</v>
      </c>
      <c r="BI270" s="10">
        <v>2</v>
      </c>
      <c r="BJ270" s="10">
        <v>0</v>
      </c>
      <c r="BK270" s="10">
        <v>1</v>
      </c>
      <c r="BL270" s="10">
        <v>1</v>
      </c>
      <c r="BM270" s="10" t="s">
        <v>40</v>
      </c>
      <c r="BN270" s="10">
        <v>-1</v>
      </c>
      <c r="BO270" s="10">
        <v>1</v>
      </c>
      <c r="BP270" s="7" t="s">
        <v>25</v>
      </c>
      <c r="BQ270" s="7" t="s">
        <v>35</v>
      </c>
      <c r="BR270" s="7">
        <v>24</v>
      </c>
      <c r="BS270" s="7">
        <v>13</v>
      </c>
      <c r="BT270" s="7">
        <v>156000</v>
      </c>
      <c r="BU270" s="7">
        <v>4200000</v>
      </c>
      <c r="BV270" s="7">
        <v>0</v>
      </c>
      <c r="BW270" s="7">
        <v>54</v>
      </c>
      <c r="BX270" s="7">
        <v>500000</v>
      </c>
      <c r="BY270" s="7">
        <v>50</v>
      </c>
      <c r="BZ270" s="7">
        <v>500000</v>
      </c>
      <c r="CA270" s="7">
        <v>97</v>
      </c>
      <c r="CB270" s="7">
        <v>23</v>
      </c>
      <c r="CC270" s="7">
        <v>4</v>
      </c>
      <c r="CD270" s="7">
        <v>276000</v>
      </c>
      <c r="CE270" s="7">
        <v>5800000</v>
      </c>
      <c r="CF270" s="7">
        <v>0</v>
      </c>
      <c r="CG270" s="7">
        <v>30</v>
      </c>
      <c r="CH270" s="7">
        <v>150000</v>
      </c>
      <c r="CI270" s="7">
        <v>33</v>
      </c>
      <c r="CJ270" s="7">
        <v>150000</v>
      </c>
      <c r="CK270" s="7">
        <v>56</v>
      </c>
      <c r="CL270" s="12" t="s">
        <v>871</v>
      </c>
      <c r="CM270" s="10" t="s">
        <v>866</v>
      </c>
      <c r="CN270">
        <v>2.5499999999999998</v>
      </c>
      <c r="CO270">
        <f t="shared" si="300"/>
        <v>0.39215686274509809</v>
      </c>
      <c r="CP270" t="str">
        <f t="shared" si="301"/>
        <v>Away Win</v>
      </c>
      <c r="CQ270">
        <f t="shared" si="302"/>
        <v>1</v>
      </c>
      <c r="CR270" t="str">
        <f t="shared" si="303"/>
        <v>2023</v>
      </c>
    </row>
    <row r="271" spans="1:96" ht="15" thickBot="1" x14ac:dyDescent="0.35">
      <c r="A271" s="1">
        <v>270</v>
      </c>
      <c r="B271" s="1" t="s">
        <v>0</v>
      </c>
      <c r="C271" s="14" t="s">
        <v>103</v>
      </c>
      <c r="D271" s="3" t="str">
        <f t="shared" si="313"/>
        <v>NK Radomlje-NK Bravo</v>
      </c>
      <c r="E271" s="40" t="s">
        <v>120</v>
      </c>
      <c r="F271" s="5">
        <v>0.80208333333333337</v>
      </c>
      <c r="G271" s="6" t="s">
        <v>15</v>
      </c>
      <c r="H271" s="6" t="s">
        <v>3</v>
      </c>
      <c r="I271" s="6" t="s">
        <v>126</v>
      </c>
      <c r="J271" s="1" t="str">
        <f t="shared" si="306"/>
        <v>1:2</v>
      </c>
      <c r="K271" s="1" t="str">
        <f t="shared" si="307"/>
        <v>0:2</v>
      </c>
      <c r="L271" s="1" t="str">
        <f t="shared" si="308"/>
        <v>1</v>
      </c>
      <c r="M271" s="1" t="str">
        <f t="shared" si="309"/>
        <v>2</v>
      </c>
      <c r="N271" s="1">
        <f t="shared" si="298"/>
        <v>3</v>
      </c>
      <c r="O271" s="1">
        <f t="shared" si="299"/>
        <v>-1</v>
      </c>
      <c r="P271" s="1" t="str">
        <f t="shared" si="310"/>
        <v>0</v>
      </c>
      <c r="Q271" s="1" t="str">
        <f t="shared" si="311"/>
        <v>2</v>
      </c>
      <c r="R271" s="1">
        <v>5</v>
      </c>
      <c r="S271" s="1">
        <v>1</v>
      </c>
      <c r="T271" s="1">
        <v>0</v>
      </c>
      <c r="U271" s="1">
        <v>4</v>
      </c>
      <c r="V271" s="1" t="s">
        <v>127</v>
      </c>
      <c r="W271" s="1">
        <v>-7</v>
      </c>
      <c r="X271" s="1">
        <v>3</v>
      </c>
      <c r="Y271" s="1" t="s">
        <v>25</v>
      </c>
      <c r="Z271" s="6" t="s">
        <v>77</v>
      </c>
      <c r="AA271" s="1">
        <v>5</v>
      </c>
      <c r="AB271" s="1">
        <v>1</v>
      </c>
      <c r="AC271" s="1">
        <v>1</v>
      </c>
      <c r="AD271" s="1">
        <v>3</v>
      </c>
      <c r="AE271" s="1" t="s">
        <v>128</v>
      </c>
      <c r="AF271" s="1">
        <v>-4</v>
      </c>
      <c r="AG271" s="1">
        <v>4</v>
      </c>
      <c r="AH271" s="1" t="s">
        <v>28</v>
      </c>
      <c r="AI271" s="1" t="s">
        <v>58</v>
      </c>
      <c r="AJ271" s="1">
        <v>1</v>
      </c>
      <c r="AK271" s="1">
        <v>0</v>
      </c>
      <c r="AL271" s="1">
        <v>4</v>
      </c>
      <c r="AM271" s="7" t="s">
        <v>127</v>
      </c>
      <c r="AN271" s="1">
        <v>-7</v>
      </c>
      <c r="AO271" s="1">
        <v>3</v>
      </c>
      <c r="AP271" s="1" t="s">
        <v>25</v>
      </c>
      <c r="AQ271" s="1" t="s">
        <v>77</v>
      </c>
      <c r="AR271" s="8">
        <v>1</v>
      </c>
      <c r="AS271" s="8">
        <v>1</v>
      </c>
      <c r="AT271" s="8">
        <v>3</v>
      </c>
      <c r="AU271" s="16">
        <v>0.17222222222222225</v>
      </c>
      <c r="AV271" s="8">
        <v>-4</v>
      </c>
      <c r="AW271" s="8">
        <v>4</v>
      </c>
      <c r="AX271" s="9" t="s">
        <v>28</v>
      </c>
      <c r="AY271" s="9" t="s">
        <v>58</v>
      </c>
      <c r="AZ271" s="10">
        <v>3</v>
      </c>
      <c r="BA271" s="10">
        <v>0</v>
      </c>
      <c r="BB271" s="10">
        <v>0</v>
      </c>
      <c r="BC271" s="10">
        <v>3</v>
      </c>
      <c r="BD271" s="10" t="s">
        <v>129</v>
      </c>
      <c r="BE271" s="10">
        <v>-8</v>
      </c>
      <c r="BF271" s="10">
        <v>0</v>
      </c>
      <c r="BG271" s="11" t="s">
        <v>7</v>
      </c>
      <c r="BH271" s="11">
        <v>8</v>
      </c>
      <c r="BI271" s="10">
        <v>2</v>
      </c>
      <c r="BJ271" s="10">
        <v>0</v>
      </c>
      <c r="BK271" s="10">
        <v>1</v>
      </c>
      <c r="BL271" s="10">
        <v>1</v>
      </c>
      <c r="BM271" s="10" t="s">
        <v>40</v>
      </c>
      <c r="BN271" s="10">
        <v>-1</v>
      </c>
      <c r="BO271" s="10">
        <v>1</v>
      </c>
      <c r="BP271" s="7" t="s">
        <v>25</v>
      </c>
      <c r="BQ271" s="7" t="s">
        <v>35</v>
      </c>
      <c r="BR271" s="7">
        <v>24</v>
      </c>
      <c r="BS271" s="7">
        <v>13</v>
      </c>
      <c r="BT271" s="7">
        <v>156000</v>
      </c>
      <c r="BU271" s="7">
        <v>4200000</v>
      </c>
      <c r="BV271" s="7">
        <v>0</v>
      </c>
      <c r="BW271" s="7">
        <v>54</v>
      </c>
      <c r="BX271" s="7">
        <v>500000</v>
      </c>
      <c r="BY271" s="7">
        <v>50</v>
      </c>
      <c r="BZ271" s="7">
        <v>500000</v>
      </c>
      <c r="CA271" s="7">
        <v>97</v>
      </c>
      <c r="CB271" s="7">
        <v>23</v>
      </c>
      <c r="CC271" s="7">
        <v>4</v>
      </c>
      <c r="CD271" s="7">
        <v>276000</v>
      </c>
      <c r="CE271" s="7">
        <v>5800000</v>
      </c>
      <c r="CF271" s="7">
        <v>0</v>
      </c>
      <c r="CG271" s="7">
        <v>30</v>
      </c>
      <c r="CH271" s="7">
        <v>150000</v>
      </c>
      <c r="CI271" s="7">
        <v>33</v>
      </c>
      <c r="CJ271" s="7">
        <v>150000</v>
      </c>
      <c r="CK271" s="7">
        <v>56</v>
      </c>
      <c r="CL271" s="12" t="s">
        <v>871</v>
      </c>
      <c r="CM271" s="10" t="s">
        <v>867</v>
      </c>
      <c r="CN271">
        <v>2.5499999999999998</v>
      </c>
      <c r="CO271">
        <f t="shared" si="300"/>
        <v>0.39215686274509809</v>
      </c>
      <c r="CP271" t="str">
        <f t="shared" si="301"/>
        <v>Away Win</v>
      </c>
      <c r="CQ271">
        <f t="shared" si="302"/>
        <v>1</v>
      </c>
      <c r="CR271" t="str">
        <f t="shared" si="303"/>
        <v>2023</v>
      </c>
    </row>
    <row r="272" spans="1:96" ht="15" thickBot="1" x14ac:dyDescent="0.35">
      <c r="A272" s="1">
        <v>271</v>
      </c>
      <c r="B272" s="1" t="s">
        <v>0</v>
      </c>
      <c r="C272" s="2" t="s">
        <v>130</v>
      </c>
      <c r="D272" s="3" t="str">
        <f t="shared" si="0"/>
        <v>NK Bravo-NK Aluminij</v>
      </c>
      <c r="E272" s="4">
        <v>44966</v>
      </c>
      <c r="F272" s="5">
        <v>0.58333333333333337</v>
      </c>
      <c r="G272" s="6" t="s">
        <v>3</v>
      </c>
      <c r="H272" s="6" t="s">
        <v>18</v>
      </c>
      <c r="I272" s="6" t="s">
        <v>5</v>
      </c>
      <c r="J272" s="1" t="str">
        <f t="shared" si="1"/>
        <v>2:0</v>
      </c>
      <c r="K272" s="1" t="str">
        <f t="shared" si="2"/>
        <v>1:0</v>
      </c>
      <c r="L272" s="1" t="str">
        <f t="shared" si="3"/>
        <v>2</v>
      </c>
      <c r="M272" s="1" t="str">
        <f t="shared" si="4"/>
        <v>0</v>
      </c>
      <c r="N272" s="1">
        <f t="shared" si="298"/>
        <v>2</v>
      </c>
      <c r="O272" s="1">
        <f t="shared" si="299"/>
        <v>2</v>
      </c>
      <c r="P272" s="1" t="str">
        <f t="shared" si="5"/>
        <v>1</v>
      </c>
      <c r="Q272" s="1" t="str">
        <f t="shared" si="6"/>
        <v>0</v>
      </c>
      <c r="R272" s="1">
        <v>6</v>
      </c>
      <c r="S272" s="1">
        <v>2</v>
      </c>
      <c r="T272" s="1">
        <v>1</v>
      </c>
      <c r="U272" s="1">
        <v>3</v>
      </c>
      <c r="V272" s="1" t="s">
        <v>131</v>
      </c>
      <c r="W272" s="1">
        <v>-3</v>
      </c>
      <c r="X272" s="1">
        <v>7</v>
      </c>
      <c r="Y272" s="1" t="s">
        <v>51</v>
      </c>
      <c r="Z272" s="6" t="s">
        <v>77</v>
      </c>
      <c r="AA272" s="1">
        <v>6</v>
      </c>
      <c r="AB272" s="1">
        <v>2</v>
      </c>
      <c r="AC272" s="1">
        <v>1</v>
      </c>
      <c r="AD272" s="1">
        <v>3</v>
      </c>
      <c r="AE272" s="1" t="s">
        <v>132</v>
      </c>
      <c r="AF272" s="1">
        <v>0</v>
      </c>
      <c r="AG272" s="1">
        <v>7</v>
      </c>
      <c r="AH272" s="1" t="s">
        <v>97</v>
      </c>
      <c r="AI272" s="1" t="s">
        <v>97</v>
      </c>
      <c r="AJ272" s="1">
        <v>1</v>
      </c>
      <c r="AK272" s="1">
        <v>1</v>
      </c>
      <c r="AL272" s="1">
        <v>3</v>
      </c>
      <c r="AM272" s="7" t="s">
        <v>133</v>
      </c>
      <c r="AN272" s="1">
        <v>-5</v>
      </c>
      <c r="AO272" s="1">
        <v>4</v>
      </c>
      <c r="AP272" s="1" t="s">
        <v>28</v>
      </c>
      <c r="AQ272" s="1" t="s">
        <v>77</v>
      </c>
      <c r="AR272" s="8">
        <v>2</v>
      </c>
      <c r="AS272" s="8">
        <v>0</v>
      </c>
      <c r="AT272" s="8">
        <v>3</v>
      </c>
      <c r="AU272" s="16">
        <v>0.38125000000000003</v>
      </c>
      <c r="AV272" s="8">
        <v>0</v>
      </c>
      <c r="AW272" s="8">
        <v>6</v>
      </c>
      <c r="AX272" s="9" t="s">
        <v>77</v>
      </c>
      <c r="AY272" s="9" t="s">
        <v>77</v>
      </c>
      <c r="AZ272" s="10">
        <v>3</v>
      </c>
      <c r="BA272" s="10">
        <v>1</v>
      </c>
      <c r="BB272" s="10">
        <v>0</v>
      </c>
      <c r="BC272" s="10">
        <v>2</v>
      </c>
      <c r="BD272" s="10" t="s">
        <v>134</v>
      </c>
      <c r="BE272" s="10">
        <v>-3</v>
      </c>
      <c r="BF272" s="10">
        <v>3</v>
      </c>
      <c r="BG272" s="11" t="s">
        <v>25</v>
      </c>
      <c r="BH272" s="11">
        <v>5</v>
      </c>
      <c r="BI272" s="10">
        <v>2</v>
      </c>
      <c r="BJ272" s="10">
        <v>1</v>
      </c>
      <c r="BK272" s="10">
        <v>0</v>
      </c>
      <c r="BL272" s="10">
        <v>1</v>
      </c>
      <c r="BM272" s="10" t="s">
        <v>24</v>
      </c>
      <c r="BN272" s="10">
        <v>1</v>
      </c>
      <c r="BO272" s="10">
        <v>3</v>
      </c>
      <c r="BP272" s="7" t="s">
        <v>25</v>
      </c>
      <c r="BQ272" s="7" t="s">
        <v>26</v>
      </c>
      <c r="BR272" s="7">
        <v>23</v>
      </c>
      <c r="BS272" s="7">
        <v>4</v>
      </c>
      <c r="BT272" s="7">
        <v>276000</v>
      </c>
      <c r="BU272" s="7">
        <v>5800000</v>
      </c>
      <c r="BV272" s="7">
        <v>0</v>
      </c>
      <c r="BW272" s="7">
        <v>30</v>
      </c>
      <c r="BX272" s="7">
        <v>150000</v>
      </c>
      <c r="BY272" s="7">
        <v>33</v>
      </c>
      <c r="BZ272" s="7">
        <v>150000</v>
      </c>
      <c r="CA272" s="7">
        <v>56</v>
      </c>
      <c r="CB272" s="7">
        <v>225</v>
      </c>
      <c r="CC272" s="7">
        <v>14</v>
      </c>
      <c r="CD272" s="7">
        <v>127000</v>
      </c>
      <c r="CE272" s="7">
        <v>3800000</v>
      </c>
      <c r="CF272" s="7">
        <v>0</v>
      </c>
      <c r="CG272" s="7">
        <v>49</v>
      </c>
      <c r="CH272" s="7">
        <v>0</v>
      </c>
      <c r="CI272" s="7">
        <v>49</v>
      </c>
      <c r="CJ272" s="7">
        <v>0</v>
      </c>
      <c r="CK272" s="7">
        <v>80</v>
      </c>
      <c r="CL272" s="12" t="s">
        <v>868</v>
      </c>
      <c r="CM272" s="10" t="s">
        <v>861</v>
      </c>
      <c r="CN272">
        <v>1.88</v>
      </c>
      <c r="CO272">
        <f t="shared" si="300"/>
        <v>0.53191489361702127</v>
      </c>
      <c r="CP272" t="str">
        <f t="shared" si="301"/>
        <v>Home Win</v>
      </c>
      <c r="CQ272">
        <f t="shared" si="302"/>
        <v>1</v>
      </c>
      <c r="CR272" t="str">
        <f t="shared" si="303"/>
        <v>2023</v>
      </c>
    </row>
    <row r="273" spans="1:96" ht="15" thickBot="1" x14ac:dyDescent="0.35">
      <c r="A273" s="1">
        <v>272</v>
      </c>
      <c r="B273" s="1" t="s">
        <v>0</v>
      </c>
      <c r="C273" s="2" t="s">
        <v>130</v>
      </c>
      <c r="D273" s="3" t="str">
        <f t="shared" ref="D273:D274" si="314">CONCATENATE(G273, "-", H273)</f>
        <v>NK Bravo-NK Aluminij</v>
      </c>
      <c r="E273" s="4">
        <v>44966</v>
      </c>
      <c r="F273" s="5">
        <v>0.58333333333333337</v>
      </c>
      <c r="G273" s="6" t="s">
        <v>3</v>
      </c>
      <c r="H273" s="6" t="s">
        <v>18</v>
      </c>
      <c r="I273" s="6" t="s">
        <v>5</v>
      </c>
      <c r="J273" s="1" t="str">
        <f t="shared" ref="J273:J280" si="315">LEFT(I273, FIND(" (", I273) - 1)</f>
        <v>2:0</v>
      </c>
      <c r="K273" s="1" t="str">
        <f t="shared" ref="K273:K280" si="316">MID(I273, FIND("(", I273) + 1, FIND(")", I273) - FIND("(", I273) - 1)</f>
        <v>1:0</v>
      </c>
      <c r="L273" s="1" t="str">
        <f t="shared" ref="L273:L280" si="317">LEFT(J273, FIND(":", J273) - 1)</f>
        <v>2</v>
      </c>
      <c r="M273" s="1" t="str">
        <f t="shared" ref="M273:M280" si="318">RIGHT(J273, LEN(J273) - FIND(":", J273))</f>
        <v>0</v>
      </c>
      <c r="N273" s="1">
        <f t="shared" si="298"/>
        <v>2</v>
      </c>
      <c r="O273" s="1">
        <f t="shared" si="299"/>
        <v>2</v>
      </c>
      <c r="P273" s="1" t="str">
        <f t="shared" ref="P273:P280" si="319">LEFT(K273, FIND(":", K273) - 1)</f>
        <v>1</v>
      </c>
      <c r="Q273" s="1" t="str">
        <f t="shared" ref="Q273:Q280" si="320">RIGHT(K273, LEN(K273) - FIND(":", K273))</f>
        <v>0</v>
      </c>
      <c r="R273" s="1">
        <v>6</v>
      </c>
      <c r="S273" s="1">
        <v>2</v>
      </c>
      <c r="T273" s="1">
        <v>1</v>
      </c>
      <c r="U273" s="1">
        <v>3</v>
      </c>
      <c r="V273" s="1" t="s">
        <v>131</v>
      </c>
      <c r="W273" s="1">
        <v>-3</v>
      </c>
      <c r="X273" s="1">
        <v>7</v>
      </c>
      <c r="Y273" s="1" t="s">
        <v>51</v>
      </c>
      <c r="Z273" s="6" t="s">
        <v>77</v>
      </c>
      <c r="AA273" s="1">
        <v>6</v>
      </c>
      <c r="AB273" s="1">
        <v>2</v>
      </c>
      <c r="AC273" s="1">
        <v>1</v>
      </c>
      <c r="AD273" s="1">
        <v>3</v>
      </c>
      <c r="AE273" s="1" t="s">
        <v>132</v>
      </c>
      <c r="AF273" s="1">
        <v>0</v>
      </c>
      <c r="AG273" s="1">
        <v>7</v>
      </c>
      <c r="AH273" s="1" t="s">
        <v>97</v>
      </c>
      <c r="AI273" s="1" t="s">
        <v>97</v>
      </c>
      <c r="AJ273" s="1">
        <v>1</v>
      </c>
      <c r="AK273" s="1">
        <v>1</v>
      </c>
      <c r="AL273" s="1">
        <v>3</v>
      </c>
      <c r="AM273" s="7" t="s">
        <v>133</v>
      </c>
      <c r="AN273" s="1">
        <v>-5</v>
      </c>
      <c r="AO273" s="1">
        <v>4</v>
      </c>
      <c r="AP273" s="1" t="s">
        <v>28</v>
      </c>
      <c r="AQ273" s="1" t="s">
        <v>77</v>
      </c>
      <c r="AR273" s="8">
        <v>2</v>
      </c>
      <c r="AS273" s="8">
        <v>0</v>
      </c>
      <c r="AT273" s="8">
        <v>3</v>
      </c>
      <c r="AU273" s="16">
        <v>0.38125000000000003</v>
      </c>
      <c r="AV273" s="8">
        <v>0</v>
      </c>
      <c r="AW273" s="8">
        <v>6</v>
      </c>
      <c r="AX273" s="9" t="s">
        <v>77</v>
      </c>
      <c r="AY273" s="9" t="s">
        <v>77</v>
      </c>
      <c r="AZ273" s="10">
        <v>3</v>
      </c>
      <c r="BA273" s="10">
        <v>1</v>
      </c>
      <c r="BB273" s="10">
        <v>0</v>
      </c>
      <c r="BC273" s="10">
        <v>2</v>
      </c>
      <c r="BD273" s="10" t="s">
        <v>134</v>
      </c>
      <c r="BE273" s="10">
        <v>-3</v>
      </c>
      <c r="BF273" s="10">
        <v>3</v>
      </c>
      <c r="BG273" s="11" t="s">
        <v>25</v>
      </c>
      <c r="BH273" s="11">
        <v>5</v>
      </c>
      <c r="BI273" s="10">
        <v>2</v>
      </c>
      <c r="BJ273" s="10">
        <v>1</v>
      </c>
      <c r="BK273" s="10">
        <v>0</v>
      </c>
      <c r="BL273" s="10">
        <v>1</v>
      </c>
      <c r="BM273" s="10" t="s">
        <v>24</v>
      </c>
      <c r="BN273" s="10">
        <v>1</v>
      </c>
      <c r="BO273" s="10">
        <v>3</v>
      </c>
      <c r="BP273" s="7" t="s">
        <v>25</v>
      </c>
      <c r="BQ273" s="7" t="s">
        <v>26</v>
      </c>
      <c r="BR273" s="7">
        <v>23</v>
      </c>
      <c r="BS273" s="7">
        <v>4</v>
      </c>
      <c r="BT273" s="7">
        <v>276000</v>
      </c>
      <c r="BU273" s="7">
        <v>5800000</v>
      </c>
      <c r="BV273" s="7">
        <v>0</v>
      </c>
      <c r="BW273" s="7">
        <v>30</v>
      </c>
      <c r="BX273" s="7">
        <v>150000</v>
      </c>
      <c r="BY273" s="7">
        <v>33</v>
      </c>
      <c r="BZ273" s="7">
        <v>150000</v>
      </c>
      <c r="CA273" s="7">
        <v>56</v>
      </c>
      <c r="CB273" s="7">
        <v>225</v>
      </c>
      <c r="CC273" s="7">
        <v>14</v>
      </c>
      <c r="CD273" s="7">
        <v>127000</v>
      </c>
      <c r="CE273" s="7">
        <v>3800000</v>
      </c>
      <c r="CF273" s="7">
        <v>0</v>
      </c>
      <c r="CG273" s="7">
        <v>49</v>
      </c>
      <c r="CH273" s="7">
        <v>0</v>
      </c>
      <c r="CI273" s="7">
        <v>49</v>
      </c>
      <c r="CJ273" s="7">
        <v>0</v>
      </c>
      <c r="CK273" s="7">
        <v>80</v>
      </c>
      <c r="CL273" s="12" t="s">
        <v>868</v>
      </c>
      <c r="CM273" s="10" t="s">
        <v>866</v>
      </c>
      <c r="CN273">
        <v>1.94</v>
      </c>
      <c r="CO273">
        <f t="shared" si="300"/>
        <v>0.51546391752577325</v>
      </c>
      <c r="CP273" t="str">
        <f t="shared" si="301"/>
        <v>Home Win</v>
      </c>
      <c r="CQ273">
        <f t="shared" si="302"/>
        <v>1</v>
      </c>
      <c r="CR273" t="str">
        <f t="shared" si="303"/>
        <v>2023</v>
      </c>
    </row>
    <row r="274" spans="1:96" ht="15" thickBot="1" x14ac:dyDescent="0.35">
      <c r="A274" s="1">
        <v>273</v>
      </c>
      <c r="B274" s="1" t="s">
        <v>0</v>
      </c>
      <c r="C274" s="2" t="s">
        <v>130</v>
      </c>
      <c r="D274" s="3" t="str">
        <f t="shared" si="314"/>
        <v>NK Bravo-NK Aluminij</v>
      </c>
      <c r="E274" s="4">
        <v>44966</v>
      </c>
      <c r="F274" s="5">
        <v>0.58333333333333337</v>
      </c>
      <c r="G274" s="6" t="s">
        <v>3</v>
      </c>
      <c r="H274" s="6" t="s">
        <v>18</v>
      </c>
      <c r="I274" s="6" t="s">
        <v>5</v>
      </c>
      <c r="J274" s="1" t="str">
        <f t="shared" si="315"/>
        <v>2:0</v>
      </c>
      <c r="K274" s="1" t="str">
        <f t="shared" si="316"/>
        <v>1:0</v>
      </c>
      <c r="L274" s="1" t="str">
        <f t="shared" si="317"/>
        <v>2</v>
      </c>
      <c r="M274" s="1" t="str">
        <f t="shared" si="318"/>
        <v>0</v>
      </c>
      <c r="N274" s="1">
        <f t="shared" si="298"/>
        <v>2</v>
      </c>
      <c r="O274" s="1">
        <f t="shared" si="299"/>
        <v>2</v>
      </c>
      <c r="P274" s="1" t="str">
        <f t="shared" si="319"/>
        <v>1</v>
      </c>
      <c r="Q274" s="1" t="str">
        <f t="shared" si="320"/>
        <v>0</v>
      </c>
      <c r="R274" s="1">
        <v>6</v>
      </c>
      <c r="S274" s="1">
        <v>2</v>
      </c>
      <c r="T274" s="1">
        <v>1</v>
      </c>
      <c r="U274" s="1">
        <v>3</v>
      </c>
      <c r="V274" s="1" t="s">
        <v>131</v>
      </c>
      <c r="W274" s="1">
        <v>-3</v>
      </c>
      <c r="X274" s="1">
        <v>7</v>
      </c>
      <c r="Y274" s="1" t="s">
        <v>51</v>
      </c>
      <c r="Z274" s="6" t="s">
        <v>77</v>
      </c>
      <c r="AA274" s="1">
        <v>6</v>
      </c>
      <c r="AB274" s="1">
        <v>2</v>
      </c>
      <c r="AC274" s="1">
        <v>1</v>
      </c>
      <c r="AD274" s="1">
        <v>3</v>
      </c>
      <c r="AE274" s="1" t="s">
        <v>132</v>
      </c>
      <c r="AF274" s="1">
        <v>0</v>
      </c>
      <c r="AG274" s="1">
        <v>7</v>
      </c>
      <c r="AH274" s="1" t="s">
        <v>97</v>
      </c>
      <c r="AI274" s="1" t="s">
        <v>97</v>
      </c>
      <c r="AJ274" s="1">
        <v>1</v>
      </c>
      <c r="AK274" s="1">
        <v>1</v>
      </c>
      <c r="AL274" s="1">
        <v>3</v>
      </c>
      <c r="AM274" s="7" t="s">
        <v>133</v>
      </c>
      <c r="AN274" s="1">
        <v>-5</v>
      </c>
      <c r="AO274" s="1">
        <v>4</v>
      </c>
      <c r="AP274" s="1" t="s">
        <v>28</v>
      </c>
      <c r="AQ274" s="1" t="s">
        <v>77</v>
      </c>
      <c r="AR274" s="8">
        <v>2</v>
      </c>
      <c r="AS274" s="8">
        <v>0</v>
      </c>
      <c r="AT274" s="8">
        <v>3</v>
      </c>
      <c r="AU274" s="16">
        <v>0.38125000000000003</v>
      </c>
      <c r="AV274" s="8">
        <v>0</v>
      </c>
      <c r="AW274" s="8">
        <v>6</v>
      </c>
      <c r="AX274" s="9" t="s">
        <v>77</v>
      </c>
      <c r="AY274" s="9" t="s">
        <v>77</v>
      </c>
      <c r="AZ274" s="10">
        <v>3</v>
      </c>
      <c r="BA274" s="10">
        <v>1</v>
      </c>
      <c r="BB274" s="10">
        <v>0</v>
      </c>
      <c r="BC274" s="10">
        <v>2</v>
      </c>
      <c r="BD274" s="10" t="s">
        <v>134</v>
      </c>
      <c r="BE274" s="10">
        <v>-3</v>
      </c>
      <c r="BF274" s="10">
        <v>3</v>
      </c>
      <c r="BG274" s="11" t="s">
        <v>25</v>
      </c>
      <c r="BH274" s="11">
        <v>5</v>
      </c>
      <c r="BI274" s="10">
        <v>2</v>
      </c>
      <c r="BJ274" s="10">
        <v>1</v>
      </c>
      <c r="BK274" s="10">
        <v>0</v>
      </c>
      <c r="BL274" s="10">
        <v>1</v>
      </c>
      <c r="BM274" s="10" t="s">
        <v>24</v>
      </c>
      <c r="BN274" s="10">
        <v>1</v>
      </c>
      <c r="BO274" s="10">
        <v>3</v>
      </c>
      <c r="BP274" s="7" t="s">
        <v>25</v>
      </c>
      <c r="BQ274" s="7" t="s">
        <v>26</v>
      </c>
      <c r="BR274" s="7">
        <v>23</v>
      </c>
      <c r="BS274" s="7">
        <v>4</v>
      </c>
      <c r="BT274" s="7">
        <v>276000</v>
      </c>
      <c r="BU274" s="7">
        <v>5800000</v>
      </c>
      <c r="BV274" s="7">
        <v>0</v>
      </c>
      <c r="BW274" s="7">
        <v>30</v>
      </c>
      <c r="BX274" s="7">
        <v>150000</v>
      </c>
      <c r="BY274" s="7">
        <v>33</v>
      </c>
      <c r="BZ274" s="7">
        <v>150000</v>
      </c>
      <c r="CA274" s="7">
        <v>56</v>
      </c>
      <c r="CB274" s="7">
        <v>225</v>
      </c>
      <c r="CC274" s="7">
        <v>14</v>
      </c>
      <c r="CD274" s="7">
        <v>127000</v>
      </c>
      <c r="CE274" s="7">
        <v>3800000</v>
      </c>
      <c r="CF274" s="7">
        <v>0</v>
      </c>
      <c r="CG274" s="7">
        <v>49</v>
      </c>
      <c r="CH274" s="7">
        <v>0</v>
      </c>
      <c r="CI274" s="7">
        <v>49</v>
      </c>
      <c r="CJ274" s="7">
        <v>0</v>
      </c>
      <c r="CK274" s="7">
        <v>80</v>
      </c>
      <c r="CL274" s="12" t="s">
        <v>868</v>
      </c>
      <c r="CM274" s="10" t="s">
        <v>867</v>
      </c>
      <c r="CN274">
        <v>2</v>
      </c>
      <c r="CO274">
        <f t="shared" si="300"/>
        <v>0.5</v>
      </c>
      <c r="CP274" t="str">
        <f t="shared" si="301"/>
        <v>Home Win</v>
      </c>
      <c r="CQ274">
        <f t="shared" si="302"/>
        <v>1</v>
      </c>
      <c r="CR274" t="str">
        <f t="shared" si="303"/>
        <v>2023</v>
      </c>
    </row>
    <row r="275" spans="1:96" ht="15" thickBot="1" x14ac:dyDescent="0.35">
      <c r="A275" s="1">
        <v>274</v>
      </c>
      <c r="B275" s="1" t="s">
        <v>0</v>
      </c>
      <c r="C275" s="2" t="s">
        <v>130</v>
      </c>
      <c r="D275" s="3" t="str">
        <f t="shared" ref="D275:D277" si="321">CONCATENATE(G275,"-", H275)</f>
        <v>NK Bravo-NK Aluminij</v>
      </c>
      <c r="E275" s="4">
        <v>44966</v>
      </c>
      <c r="F275" s="5">
        <v>0.58333333333333337</v>
      </c>
      <c r="G275" s="6" t="s">
        <v>3</v>
      </c>
      <c r="H275" s="6" t="s">
        <v>18</v>
      </c>
      <c r="I275" s="6" t="s">
        <v>5</v>
      </c>
      <c r="J275" s="1" t="str">
        <f t="shared" si="315"/>
        <v>2:0</v>
      </c>
      <c r="K275" s="1" t="str">
        <f t="shared" si="316"/>
        <v>1:0</v>
      </c>
      <c r="L275" s="1" t="str">
        <f t="shared" si="317"/>
        <v>2</v>
      </c>
      <c r="M275" s="1" t="str">
        <f t="shared" si="318"/>
        <v>0</v>
      </c>
      <c r="N275" s="1">
        <f t="shared" si="298"/>
        <v>2</v>
      </c>
      <c r="O275" s="1">
        <f t="shared" si="299"/>
        <v>2</v>
      </c>
      <c r="P275" s="1" t="str">
        <f t="shared" si="319"/>
        <v>1</v>
      </c>
      <c r="Q275" s="1" t="str">
        <f t="shared" si="320"/>
        <v>0</v>
      </c>
      <c r="R275" s="1">
        <v>6</v>
      </c>
      <c r="S275" s="1">
        <v>2</v>
      </c>
      <c r="T275" s="1">
        <v>1</v>
      </c>
      <c r="U275" s="1">
        <v>3</v>
      </c>
      <c r="V275" s="1" t="s">
        <v>131</v>
      </c>
      <c r="W275" s="1">
        <v>-3</v>
      </c>
      <c r="X275" s="1">
        <v>7</v>
      </c>
      <c r="Y275" s="1" t="s">
        <v>51</v>
      </c>
      <c r="Z275" s="6" t="s">
        <v>77</v>
      </c>
      <c r="AA275" s="1">
        <v>6</v>
      </c>
      <c r="AB275" s="1">
        <v>2</v>
      </c>
      <c r="AC275" s="1">
        <v>1</v>
      </c>
      <c r="AD275" s="1">
        <v>3</v>
      </c>
      <c r="AE275" s="1" t="s">
        <v>132</v>
      </c>
      <c r="AF275" s="1">
        <v>0</v>
      </c>
      <c r="AG275" s="1">
        <v>7</v>
      </c>
      <c r="AH275" s="1" t="s">
        <v>97</v>
      </c>
      <c r="AI275" s="1" t="s">
        <v>97</v>
      </c>
      <c r="AJ275" s="1">
        <v>1</v>
      </c>
      <c r="AK275" s="1">
        <v>1</v>
      </c>
      <c r="AL275" s="1">
        <v>3</v>
      </c>
      <c r="AM275" s="7" t="s">
        <v>133</v>
      </c>
      <c r="AN275" s="1">
        <v>-5</v>
      </c>
      <c r="AO275" s="1">
        <v>4</v>
      </c>
      <c r="AP275" s="1" t="s">
        <v>28</v>
      </c>
      <c r="AQ275" s="1" t="s">
        <v>77</v>
      </c>
      <c r="AR275" s="8">
        <v>2</v>
      </c>
      <c r="AS275" s="8">
        <v>0</v>
      </c>
      <c r="AT275" s="8">
        <v>3</v>
      </c>
      <c r="AU275" s="16">
        <v>0.38125000000000003</v>
      </c>
      <c r="AV275" s="8">
        <v>0</v>
      </c>
      <c r="AW275" s="8">
        <v>6</v>
      </c>
      <c r="AX275" s="9" t="s">
        <v>77</v>
      </c>
      <c r="AY275" s="9" t="s">
        <v>77</v>
      </c>
      <c r="AZ275" s="10">
        <v>3</v>
      </c>
      <c r="BA275" s="10">
        <v>1</v>
      </c>
      <c r="BB275" s="10">
        <v>0</v>
      </c>
      <c r="BC275" s="10">
        <v>2</v>
      </c>
      <c r="BD275" s="10" t="s">
        <v>134</v>
      </c>
      <c r="BE275" s="10">
        <v>-3</v>
      </c>
      <c r="BF275" s="10">
        <v>3</v>
      </c>
      <c r="BG275" s="11" t="s">
        <v>25</v>
      </c>
      <c r="BH275" s="11">
        <v>5</v>
      </c>
      <c r="BI275" s="10">
        <v>2</v>
      </c>
      <c r="BJ275" s="10">
        <v>1</v>
      </c>
      <c r="BK275" s="10">
        <v>0</v>
      </c>
      <c r="BL275" s="10">
        <v>1</v>
      </c>
      <c r="BM275" s="10" t="s">
        <v>24</v>
      </c>
      <c r="BN275" s="10">
        <v>1</v>
      </c>
      <c r="BO275" s="10">
        <v>3</v>
      </c>
      <c r="BP275" s="7" t="s">
        <v>25</v>
      </c>
      <c r="BQ275" s="7" t="s">
        <v>26</v>
      </c>
      <c r="BR275" s="7">
        <v>23</v>
      </c>
      <c r="BS275" s="7">
        <v>4</v>
      </c>
      <c r="BT275" s="7">
        <v>276000</v>
      </c>
      <c r="BU275" s="7">
        <v>5800000</v>
      </c>
      <c r="BV275" s="7">
        <v>0</v>
      </c>
      <c r="BW275" s="7">
        <v>30</v>
      </c>
      <c r="BX275" s="7">
        <v>150000</v>
      </c>
      <c r="BY275" s="7">
        <v>33</v>
      </c>
      <c r="BZ275" s="7">
        <v>150000</v>
      </c>
      <c r="CA275" s="7">
        <v>56</v>
      </c>
      <c r="CB275" s="7">
        <v>225</v>
      </c>
      <c r="CC275" s="7">
        <v>14</v>
      </c>
      <c r="CD275" s="7">
        <v>127000</v>
      </c>
      <c r="CE275" s="7">
        <v>3800000</v>
      </c>
      <c r="CF275" s="7">
        <v>0</v>
      </c>
      <c r="CG275" s="7">
        <v>49</v>
      </c>
      <c r="CH275" s="7">
        <v>0</v>
      </c>
      <c r="CI275" s="7">
        <v>49</v>
      </c>
      <c r="CJ275" s="7">
        <v>0</v>
      </c>
      <c r="CK275" s="7">
        <v>80</v>
      </c>
      <c r="CL275" s="12" t="s">
        <v>870</v>
      </c>
      <c r="CM275" s="10" t="s">
        <v>861</v>
      </c>
      <c r="CN275">
        <v>3.3130000000000002</v>
      </c>
      <c r="CO275">
        <f t="shared" si="300"/>
        <v>0.30184123151222453</v>
      </c>
      <c r="CP275" t="str">
        <f t="shared" si="301"/>
        <v>Home Win</v>
      </c>
      <c r="CQ275">
        <f t="shared" si="302"/>
        <v>0</v>
      </c>
      <c r="CR275" t="str">
        <f t="shared" si="303"/>
        <v>2023</v>
      </c>
    </row>
    <row r="276" spans="1:96" ht="15" thickBot="1" x14ac:dyDescent="0.35">
      <c r="A276" s="1">
        <v>275</v>
      </c>
      <c r="B276" s="1" t="s">
        <v>0</v>
      </c>
      <c r="C276" s="2" t="s">
        <v>130</v>
      </c>
      <c r="D276" s="3" t="str">
        <f t="shared" si="321"/>
        <v>NK Bravo-NK Aluminij</v>
      </c>
      <c r="E276" s="4">
        <v>44966</v>
      </c>
      <c r="F276" s="5">
        <v>0.58333333333333337</v>
      </c>
      <c r="G276" s="6" t="s">
        <v>3</v>
      </c>
      <c r="H276" s="6" t="s">
        <v>18</v>
      </c>
      <c r="I276" s="6" t="s">
        <v>5</v>
      </c>
      <c r="J276" s="1" t="str">
        <f t="shared" si="315"/>
        <v>2:0</v>
      </c>
      <c r="K276" s="1" t="str">
        <f t="shared" si="316"/>
        <v>1:0</v>
      </c>
      <c r="L276" s="1" t="str">
        <f t="shared" si="317"/>
        <v>2</v>
      </c>
      <c r="M276" s="1" t="str">
        <f t="shared" si="318"/>
        <v>0</v>
      </c>
      <c r="N276" s="1">
        <f t="shared" si="298"/>
        <v>2</v>
      </c>
      <c r="O276" s="1">
        <f t="shared" si="299"/>
        <v>2</v>
      </c>
      <c r="P276" s="1" t="str">
        <f t="shared" si="319"/>
        <v>1</v>
      </c>
      <c r="Q276" s="1" t="str">
        <f t="shared" si="320"/>
        <v>0</v>
      </c>
      <c r="R276" s="1">
        <v>6</v>
      </c>
      <c r="S276" s="1">
        <v>2</v>
      </c>
      <c r="T276" s="1">
        <v>1</v>
      </c>
      <c r="U276" s="1">
        <v>3</v>
      </c>
      <c r="V276" s="1" t="s">
        <v>131</v>
      </c>
      <c r="W276" s="1">
        <v>-3</v>
      </c>
      <c r="X276" s="1">
        <v>7</v>
      </c>
      <c r="Y276" s="1" t="s">
        <v>51</v>
      </c>
      <c r="Z276" s="6" t="s">
        <v>77</v>
      </c>
      <c r="AA276" s="1">
        <v>6</v>
      </c>
      <c r="AB276" s="1">
        <v>2</v>
      </c>
      <c r="AC276" s="1">
        <v>1</v>
      </c>
      <c r="AD276" s="1">
        <v>3</v>
      </c>
      <c r="AE276" s="1" t="s">
        <v>132</v>
      </c>
      <c r="AF276" s="1">
        <v>0</v>
      </c>
      <c r="AG276" s="1">
        <v>7</v>
      </c>
      <c r="AH276" s="1" t="s">
        <v>97</v>
      </c>
      <c r="AI276" s="1" t="s">
        <v>97</v>
      </c>
      <c r="AJ276" s="1">
        <v>1</v>
      </c>
      <c r="AK276" s="1">
        <v>1</v>
      </c>
      <c r="AL276" s="1">
        <v>3</v>
      </c>
      <c r="AM276" s="7" t="s">
        <v>133</v>
      </c>
      <c r="AN276" s="1">
        <v>-5</v>
      </c>
      <c r="AO276" s="1">
        <v>4</v>
      </c>
      <c r="AP276" s="1" t="s">
        <v>28</v>
      </c>
      <c r="AQ276" s="1" t="s">
        <v>77</v>
      </c>
      <c r="AR276" s="8">
        <v>2</v>
      </c>
      <c r="AS276" s="8">
        <v>0</v>
      </c>
      <c r="AT276" s="8">
        <v>3</v>
      </c>
      <c r="AU276" s="16">
        <v>0.38125000000000003</v>
      </c>
      <c r="AV276" s="8">
        <v>0</v>
      </c>
      <c r="AW276" s="8">
        <v>6</v>
      </c>
      <c r="AX276" s="9" t="s">
        <v>77</v>
      </c>
      <c r="AY276" s="9" t="s">
        <v>77</v>
      </c>
      <c r="AZ276" s="10">
        <v>3</v>
      </c>
      <c r="BA276" s="10">
        <v>1</v>
      </c>
      <c r="BB276" s="10">
        <v>0</v>
      </c>
      <c r="BC276" s="10">
        <v>2</v>
      </c>
      <c r="BD276" s="10" t="s">
        <v>134</v>
      </c>
      <c r="BE276" s="10">
        <v>-3</v>
      </c>
      <c r="BF276" s="10">
        <v>3</v>
      </c>
      <c r="BG276" s="11" t="s">
        <v>25</v>
      </c>
      <c r="BH276" s="11">
        <v>5</v>
      </c>
      <c r="BI276" s="10">
        <v>2</v>
      </c>
      <c r="BJ276" s="10">
        <v>1</v>
      </c>
      <c r="BK276" s="10">
        <v>0</v>
      </c>
      <c r="BL276" s="10">
        <v>1</v>
      </c>
      <c r="BM276" s="10" t="s">
        <v>24</v>
      </c>
      <c r="BN276" s="10">
        <v>1</v>
      </c>
      <c r="BO276" s="10">
        <v>3</v>
      </c>
      <c r="BP276" s="7" t="s">
        <v>25</v>
      </c>
      <c r="BQ276" s="7" t="s">
        <v>26</v>
      </c>
      <c r="BR276" s="7">
        <v>23</v>
      </c>
      <c r="BS276" s="7">
        <v>4</v>
      </c>
      <c r="BT276" s="7">
        <v>276000</v>
      </c>
      <c r="BU276" s="7">
        <v>5800000</v>
      </c>
      <c r="BV276" s="7">
        <v>0</v>
      </c>
      <c r="BW276" s="7">
        <v>30</v>
      </c>
      <c r="BX276" s="7">
        <v>150000</v>
      </c>
      <c r="BY276" s="7">
        <v>33</v>
      </c>
      <c r="BZ276" s="7">
        <v>150000</v>
      </c>
      <c r="CA276" s="7">
        <v>56</v>
      </c>
      <c r="CB276" s="7">
        <v>225</v>
      </c>
      <c r="CC276" s="7">
        <v>14</v>
      </c>
      <c r="CD276" s="7">
        <v>127000</v>
      </c>
      <c r="CE276" s="7">
        <v>3800000</v>
      </c>
      <c r="CF276" s="7">
        <v>0</v>
      </c>
      <c r="CG276" s="7">
        <v>49</v>
      </c>
      <c r="CH276" s="7">
        <v>0</v>
      </c>
      <c r="CI276" s="7">
        <v>49</v>
      </c>
      <c r="CJ276" s="7">
        <v>0</v>
      </c>
      <c r="CK276" s="7">
        <v>80</v>
      </c>
      <c r="CL276" s="12" t="s">
        <v>870</v>
      </c>
      <c r="CM276" s="10" t="s">
        <v>866</v>
      </c>
      <c r="CN276">
        <v>3.45</v>
      </c>
      <c r="CO276">
        <f t="shared" si="300"/>
        <v>0.28985507246376813</v>
      </c>
      <c r="CP276" t="str">
        <f t="shared" si="301"/>
        <v>Home Win</v>
      </c>
      <c r="CQ276">
        <f t="shared" si="302"/>
        <v>0</v>
      </c>
      <c r="CR276" t="str">
        <f t="shared" si="303"/>
        <v>2023</v>
      </c>
    </row>
    <row r="277" spans="1:96" ht="15" thickBot="1" x14ac:dyDescent="0.35">
      <c r="A277" s="1">
        <v>276</v>
      </c>
      <c r="B277" s="1" t="s">
        <v>0</v>
      </c>
      <c r="C277" s="2" t="s">
        <v>130</v>
      </c>
      <c r="D277" s="3" t="str">
        <f t="shared" si="321"/>
        <v>NK Bravo-NK Aluminij</v>
      </c>
      <c r="E277" s="4">
        <v>44966</v>
      </c>
      <c r="F277" s="5">
        <v>0.58333333333333337</v>
      </c>
      <c r="G277" s="6" t="s">
        <v>3</v>
      </c>
      <c r="H277" s="6" t="s">
        <v>18</v>
      </c>
      <c r="I277" s="6" t="s">
        <v>5</v>
      </c>
      <c r="J277" s="1" t="str">
        <f t="shared" si="315"/>
        <v>2:0</v>
      </c>
      <c r="K277" s="1" t="str">
        <f t="shared" si="316"/>
        <v>1:0</v>
      </c>
      <c r="L277" s="1" t="str">
        <f t="shared" si="317"/>
        <v>2</v>
      </c>
      <c r="M277" s="1" t="str">
        <f t="shared" si="318"/>
        <v>0</v>
      </c>
      <c r="N277" s="1">
        <f t="shared" si="298"/>
        <v>2</v>
      </c>
      <c r="O277" s="1">
        <f t="shared" si="299"/>
        <v>2</v>
      </c>
      <c r="P277" s="1" t="str">
        <f t="shared" si="319"/>
        <v>1</v>
      </c>
      <c r="Q277" s="1" t="str">
        <f t="shared" si="320"/>
        <v>0</v>
      </c>
      <c r="R277" s="1">
        <v>6</v>
      </c>
      <c r="S277" s="1">
        <v>2</v>
      </c>
      <c r="T277" s="1">
        <v>1</v>
      </c>
      <c r="U277" s="1">
        <v>3</v>
      </c>
      <c r="V277" s="1" t="s">
        <v>131</v>
      </c>
      <c r="W277" s="1">
        <v>-3</v>
      </c>
      <c r="X277" s="1">
        <v>7</v>
      </c>
      <c r="Y277" s="1" t="s">
        <v>51</v>
      </c>
      <c r="Z277" s="6" t="s">
        <v>77</v>
      </c>
      <c r="AA277" s="1">
        <v>6</v>
      </c>
      <c r="AB277" s="1">
        <v>2</v>
      </c>
      <c r="AC277" s="1">
        <v>1</v>
      </c>
      <c r="AD277" s="1">
        <v>3</v>
      </c>
      <c r="AE277" s="1" t="s">
        <v>132</v>
      </c>
      <c r="AF277" s="1">
        <v>0</v>
      </c>
      <c r="AG277" s="1">
        <v>7</v>
      </c>
      <c r="AH277" s="1" t="s">
        <v>97</v>
      </c>
      <c r="AI277" s="1" t="s">
        <v>97</v>
      </c>
      <c r="AJ277" s="1">
        <v>1</v>
      </c>
      <c r="AK277" s="1">
        <v>1</v>
      </c>
      <c r="AL277" s="1">
        <v>3</v>
      </c>
      <c r="AM277" s="7" t="s">
        <v>133</v>
      </c>
      <c r="AN277" s="1">
        <v>-5</v>
      </c>
      <c r="AO277" s="1">
        <v>4</v>
      </c>
      <c r="AP277" s="1" t="s">
        <v>28</v>
      </c>
      <c r="AQ277" s="1" t="s">
        <v>77</v>
      </c>
      <c r="AR277" s="8">
        <v>2</v>
      </c>
      <c r="AS277" s="8">
        <v>0</v>
      </c>
      <c r="AT277" s="8">
        <v>3</v>
      </c>
      <c r="AU277" s="16">
        <v>0.38125000000000003</v>
      </c>
      <c r="AV277" s="8">
        <v>0</v>
      </c>
      <c r="AW277" s="8">
        <v>6</v>
      </c>
      <c r="AX277" s="9" t="s">
        <v>77</v>
      </c>
      <c r="AY277" s="9" t="s">
        <v>77</v>
      </c>
      <c r="AZ277" s="10">
        <v>3</v>
      </c>
      <c r="BA277" s="10">
        <v>1</v>
      </c>
      <c r="BB277" s="10">
        <v>0</v>
      </c>
      <c r="BC277" s="10">
        <v>2</v>
      </c>
      <c r="BD277" s="10" t="s">
        <v>134</v>
      </c>
      <c r="BE277" s="10">
        <v>-3</v>
      </c>
      <c r="BF277" s="10">
        <v>3</v>
      </c>
      <c r="BG277" s="11" t="s">
        <v>25</v>
      </c>
      <c r="BH277" s="11">
        <v>5</v>
      </c>
      <c r="BI277" s="10">
        <v>2</v>
      </c>
      <c r="BJ277" s="10">
        <v>1</v>
      </c>
      <c r="BK277" s="10">
        <v>0</v>
      </c>
      <c r="BL277" s="10">
        <v>1</v>
      </c>
      <c r="BM277" s="10" t="s">
        <v>24</v>
      </c>
      <c r="BN277" s="10">
        <v>1</v>
      </c>
      <c r="BO277" s="10">
        <v>3</v>
      </c>
      <c r="BP277" s="7" t="s">
        <v>25</v>
      </c>
      <c r="BQ277" s="7" t="s">
        <v>26</v>
      </c>
      <c r="BR277" s="7">
        <v>23</v>
      </c>
      <c r="BS277" s="7">
        <v>4</v>
      </c>
      <c r="BT277" s="7">
        <v>276000</v>
      </c>
      <c r="BU277" s="7">
        <v>5800000</v>
      </c>
      <c r="BV277" s="7">
        <v>0</v>
      </c>
      <c r="BW277" s="7">
        <v>30</v>
      </c>
      <c r="BX277" s="7">
        <v>150000</v>
      </c>
      <c r="BY277" s="7">
        <v>33</v>
      </c>
      <c r="BZ277" s="7">
        <v>150000</v>
      </c>
      <c r="CA277" s="7">
        <v>56</v>
      </c>
      <c r="CB277" s="7">
        <v>225</v>
      </c>
      <c r="CC277" s="7">
        <v>14</v>
      </c>
      <c r="CD277" s="7">
        <v>127000</v>
      </c>
      <c r="CE277" s="7">
        <v>3800000</v>
      </c>
      <c r="CF277" s="7">
        <v>0</v>
      </c>
      <c r="CG277" s="7">
        <v>49</v>
      </c>
      <c r="CH277" s="7">
        <v>0</v>
      </c>
      <c r="CI277" s="7">
        <v>49</v>
      </c>
      <c r="CJ277" s="7">
        <v>0</v>
      </c>
      <c r="CK277" s="7">
        <v>80</v>
      </c>
      <c r="CL277" s="12" t="s">
        <v>870</v>
      </c>
      <c r="CM277" s="10" t="s">
        <v>867</v>
      </c>
      <c r="CN277">
        <v>3.2</v>
      </c>
      <c r="CO277">
        <f t="shared" si="300"/>
        <v>0.3125</v>
      </c>
      <c r="CP277" t="str">
        <f t="shared" si="301"/>
        <v>Home Win</v>
      </c>
      <c r="CQ277">
        <f t="shared" si="302"/>
        <v>0</v>
      </c>
      <c r="CR277" t="str">
        <f t="shared" si="303"/>
        <v>2023</v>
      </c>
    </row>
    <row r="278" spans="1:96" ht="15" thickBot="1" x14ac:dyDescent="0.35">
      <c r="A278" s="1">
        <v>277</v>
      </c>
      <c r="B278" s="1" t="s">
        <v>0</v>
      </c>
      <c r="C278" s="2" t="s">
        <v>130</v>
      </c>
      <c r="D278" s="3" t="str">
        <f t="shared" ref="D278:D280" si="322">CONCATENATE(G278, "-", H278)</f>
        <v>NK Bravo-NK Aluminij</v>
      </c>
      <c r="E278" s="40">
        <v>44966</v>
      </c>
      <c r="F278" s="5">
        <v>0.58333333333333337</v>
      </c>
      <c r="G278" s="6" t="s">
        <v>3</v>
      </c>
      <c r="H278" s="6" t="s">
        <v>18</v>
      </c>
      <c r="I278" s="6" t="s">
        <v>5</v>
      </c>
      <c r="J278" s="1" t="str">
        <f t="shared" si="315"/>
        <v>2:0</v>
      </c>
      <c r="K278" s="1" t="str">
        <f t="shared" si="316"/>
        <v>1:0</v>
      </c>
      <c r="L278" s="1" t="str">
        <f t="shared" si="317"/>
        <v>2</v>
      </c>
      <c r="M278" s="1" t="str">
        <f t="shared" si="318"/>
        <v>0</v>
      </c>
      <c r="N278" s="1">
        <f t="shared" si="298"/>
        <v>2</v>
      </c>
      <c r="O278" s="1">
        <f t="shared" si="299"/>
        <v>2</v>
      </c>
      <c r="P278" s="1" t="str">
        <f t="shared" si="319"/>
        <v>1</v>
      </c>
      <c r="Q278" s="1" t="str">
        <f t="shared" si="320"/>
        <v>0</v>
      </c>
      <c r="R278" s="1">
        <v>6</v>
      </c>
      <c r="S278" s="1">
        <v>2</v>
      </c>
      <c r="T278" s="1">
        <v>1</v>
      </c>
      <c r="U278" s="1">
        <v>3</v>
      </c>
      <c r="V278" s="1" t="s">
        <v>131</v>
      </c>
      <c r="W278" s="1">
        <v>-3</v>
      </c>
      <c r="X278" s="1">
        <v>7</v>
      </c>
      <c r="Y278" s="1" t="s">
        <v>51</v>
      </c>
      <c r="Z278" s="6" t="s">
        <v>77</v>
      </c>
      <c r="AA278" s="1">
        <v>6</v>
      </c>
      <c r="AB278" s="1">
        <v>2</v>
      </c>
      <c r="AC278" s="1">
        <v>1</v>
      </c>
      <c r="AD278" s="1">
        <v>3</v>
      </c>
      <c r="AE278" s="1" t="s">
        <v>132</v>
      </c>
      <c r="AF278" s="1">
        <v>0</v>
      </c>
      <c r="AG278" s="1">
        <v>7</v>
      </c>
      <c r="AH278" s="1" t="s">
        <v>97</v>
      </c>
      <c r="AI278" s="1" t="s">
        <v>97</v>
      </c>
      <c r="AJ278" s="1">
        <v>1</v>
      </c>
      <c r="AK278" s="1">
        <v>1</v>
      </c>
      <c r="AL278" s="1">
        <v>3</v>
      </c>
      <c r="AM278" s="7" t="s">
        <v>133</v>
      </c>
      <c r="AN278" s="1">
        <v>-5</v>
      </c>
      <c r="AO278" s="1">
        <v>4</v>
      </c>
      <c r="AP278" s="1" t="s">
        <v>28</v>
      </c>
      <c r="AQ278" s="1" t="s">
        <v>77</v>
      </c>
      <c r="AR278" s="8">
        <v>2</v>
      </c>
      <c r="AS278" s="8">
        <v>0</v>
      </c>
      <c r="AT278" s="8">
        <v>3</v>
      </c>
      <c r="AU278" s="16">
        <v>0.38125000000000003</v>
      </c>
      <c r="AV278" s="8">
        <v>0</v>
      </c>
      <c r="AW278" s="8">
        <v>6</v>
      </c>
      <c r="AX278" s="9" t="s">
        <v>77</v>
      </c>
      <c r="AY278" s="9" t="s">
        <v>77</v>
      </c>
      <c r="AZ278" s="10">
        <v>3</v>
      </c>
      <c r="BA278" s="10">
        <v>1</v>
      </c>
      <c r="BB278" s="10">
        <v>0</v>
      </c>
      <c r="BC278" s="10">
        <v>2</v>
      </c>
      <c r="BD278" s="10" t="s">
        <v>134</v>
      </c>
      <c r="BE278" s="10">
        <v>-3</v>
      </c>
      <c r="BF278" s="10">
        <v>3</v>
      </c>
      <c r="BG278" s="11" t="s">
        <v>25</v>
      </c>
      <c r="BH278" s="11">
        <v>5</v>
      </c>
      <c r="BI278" s="10">
        <v>2</v>
      </c>
      <c r="BJ278" s="10">
        <v>1</v>
      </c>
      <c r="BK278" s="10">
        <v>0</v>
      </c>
      <c r="BL278" s="10">
        <v>1</v>
      </c>
      <c r="BM278" s="10" t="s">
        <v>24</v>
      </c>
      <c r="BN278" s="10">
        <v>1</v>
      </c>
      <c r="BO278" s="10">
        <v>3</v>
      </c>
      <c r="BP278" s="7" t="s">
        <v>25</v>
      </c>
      <c r="BQ278" s="7" t="s">
        <v>26</v>
      </c>
      <c r="BR278" s="7">
        <v>23</v>
      </c>
      <c r="BS278" s="7">
        <v>4</v>
      </c>
      <c r="BT278" s="7">
        <v>276000</v>
      </c>
      <c r="BU278" s="7">
        <v>5800000</v>
      </c>
      <c r="BV278" s="7">
        <v>0</v>
      </c>
      <c r="BW278" s="7">
        <v>30</v>
      </c>
      <c r="BX278" s="7">
        <v>150000</v>
      </c>
      <c r="BY278" s="7">
        <v>33</v>
      </c>
      <c r="BZ278" s="7">
        <v>150000</v>
      </c>
      <c r="CA278" s="7">
        <v>56</v>
      </c>
      <c r="CB278" s="7">
        <v>225</v>
      </c>
      <c r="CC278" s="7">
        <v>14</v>
      </c>
      <c r="CD278" s="7">
        <v>127000</v>
      </c>
      <c r="CE278" s="7">
        <v>3800000</v>
      </c>
      <c r="CF278" s="7">
        <v>0</v>
      </c>
      <c r="CG278" s="7">
        <v>49</v>
      </c>
      <c r="CH278" s="7">
        <v>0</v>
      </c>
      <c r="CI278" s="7">
        <v>49</v>
      </c>
      <c r="CJ278" s="7">
        <v>0</v>
      </c>
      <c r="CK278" s="7">
        <v>80</v>
      </c>
      <c r="CL278" s="12" t="s">
        <v>871</v>
      </c>
      <c r="CM278" s="10" t="s">
        <v>861</v>
      </c>
      <c r="CN278">
        <v>3.17</v>
      </c>
      <c r="CO278">
        <f t="shared" si="300"/>
        <v>0.31545741324921134</v>
      </c>
      <c r="CP278" t="str">
        <f t="shared" si="301"/>
        <v>Home Win</v>
      </c>
      <c r="CQ278">
        <f t="shared" si="302"/>
        <v>0</v>
      </c>
      <c r="CR278" t="str">
        <f t="shared" si="303"/>
        <v>2023</v>
      </c>
    </row>
    <row r="279" spans="1:96" ht="15" thickBot="1" x14ac:dyDescent="0.35">
      <c r="A279" s="1">
        <v>278</v>
      </c>
      <c r="B279" s="1" t="s">
        <v>0</v>
      </c>
      <c r="C279" s="2" t="s">
        <v>130</v>
      </c>
      <c r="D279" s="3" t="str">
        <f t="shared" si="322"/>
        <v>NK Bravo-NK Aluminij</v>
      </c>
      <c r="E279" s="40">
        <v>44966</v>
      </c>
      <c r="F279" s="5">
        <v>0.58333333333333337</v>
      </c>
      <c r="G279" s="6" t="s">
        <v>3</v>
      </c>
      <c r="H279" s="6" t="s">
        <v>18</v>
      </c>
      <c r="I279" s="6" t="s">
        <v>5</v>
      </c>
      <c r="J279" s="1" t="str">
        <f t="shared" si="315"/>
        <v>2:0</v>
      </c>
      <c r="K279" s="1" t="str">
        <f t="shared" si="316"/>
        <v>1:0</v>
      </c>
      <c r="L279" s="1" t="str">
        <f t="shared" si="317"/>
        <v>2</v>
      </c>
      <c r="M279" s="1" t="str">
        <f t="shared" si="318"/>
        <v>0</v>
      </c>
      <c r="N279" s="1">
        <f t="shared" si="298"/>
        <v>2</v>
      </c>
      <c r="O279" s="1">
        <f t="shared" si="299"/>
        <v>2</v>
      </c>
      <c r="P279" s="1" t="str">
        <f t="shared" si="319"/>
        <v>1</v>
      </c>
      <c r="Q279" s="1" t="str">
        <f t="shared" si="320"/>
        <v>0</v>
      </c>
      <c r="R279" s="1">
        <v>6</v>
      </c>
      <c r="S279" s="1">
        <v>2</v>
      </c>
      <c r="T279" s="1">
        <v>1</v>
      </c>
      <c r="U279" s="1">
        <v>3</v>
      </c>
      <c r="V279" s="1" t="s">
        <v>131</v>
      </c>
      <c r="W279" s="1">
        <v>-3</v>
      </c>
      <c r="X279" s="1">
        <v>7</v>
      </c>
      <c r="Y279" s="1" t="s">
        <v>51</v>
      </c>
      <c r="Z279" s="6" t="s">
        <v>77</v>
      </c>
      <c r="AA279" s="1">
        <v>6</v>
      </c>
      <c r="AB279" s="1">
        <v>2</v>
      </c>
      <c r="AC279" s="1">
        <v>1</v>
      </c>
      <c r="AD279" s="1">
        <v>3</v>
      </c>
      <c r="AE279" s="1" t="s">
        <v>132</v>
      </c>
      <c r="AF279" s="1">
        <v>0</v>
      </c>
      <c r="AG279" s="1">
        <v>7</v>
      </c>
      <c r="AH279" s="1" t="s">
        <v>97</v>
      </c>
      <c r="AI279" s="1" t="s">
        <v>97</v>
      </c>
      <c r="AJ279" s="1">
        <v>1</v>
      </c>
      <c r="AK279" s="1">
        <v>1</v>
      </c>
      <c r="AL279" s="1">
        <v>3</v>
      </c>
      <c r="AM279" s="7" t="s">
        <v>133</v>
      </c>
      <c r="AN279" s="1">
        <v>-5</v>
      </c>
      <c r="AO279" s="1">
        <v>4</v>
      </c>
      <c r="AP279" s="1" t="s">
        <v>28</v>
      </c>
      <c r="AQ279" s="1" t="s">
        <v>77</v>
      </c>
      <c r="AR279" s="8">
        <v>2</v>
      </c>
      <c r="AS279" s="8">
        <v>0</v>
      </c>
      <c r="AT279" s="8">
        <v>3</v>
      </c>
      <c r="AU279" s="16">
        <v>0.38125000000000003</v>
      </c>
      <c r="AV279" s="8">
        <v>0</v>
      </c>
      <c r="AW279" s="8">
        <v>6</v>
      </c>
      <c r="AX279" s="9" t="s">
        <v>77</v>
      </c>
      <c r="AY279" s="9" t="s">
        <v>77</v>
      </c>
      <c r="AZ279" s="10">
        <v>3</v>
      </c>
      <c r="BA279" s="10">
        <v>1</v>
      </c>
      <c r="BB279" s="10">
        <v>0</v>
      </c>
      <c r="BC279" s="10">
        <v>2</v>
      </c>
      <c r="BD279" s="10" t="s">
        <v>134</v>
      </c>
      <c r="BE279" s="10">
        <v>-3</v>
      </c>
      <c r="BF279" s="10">
        <v>3</v>
      </c>
      <c r="BG279" s="11" t="s">
        <v>25</v>
      </c>
      <c r="BH279" s="11">
        <v>5</v>
      </c>
      <c r="BI279" s="10">
        <v>2</v>
      </c>
      <c r="BJ279" s="10">
        <v>1</v>
      </c>
      <c r="BK279" s="10">
        <v>0</v>
      </c>
      <c r="BL279" s="10">
        <v>1</v>
      </c>
      <c r="BM279" s="10" t="s">
        <v>24</v>
      </c>
      <c r="BN279" s="10">
        <v>1</v>
      </c>
      <c r="BO279" s="10">
        <v>3</v>
      </c>
      <c r="BP279" s="7" t="s">
        <v>25</v>
      </c>
      <c r="BQ279" s="7" t="s">
        <v>26</v>
      </c>
      <c r="BR279" s="7">
        <v>23</v>
      </c>
      <c r="BS279" s="7">
        <v>4</v>
      </c>
      <c r="BT279" s="7">
        <v>276000</v>
      </c>
      <c r="BU279" s="7">
        <v>5800000</v>
      </c>
      <c r="BV279" s="7">
        <v>0</v>
      </c>
      <c r="BW279" s="7">
        <v>30</v>
      </c>
      <c r="BX279" s="7">
        <v>150000</v>
      </c>
      <c r="BY279" s="7">
        <v>33</v>
      </c>
      <c r="BZ279" s="7">
        <v>150000</v>
      </c>
      <c r="CA279" s="7">
        <v>56</v>
      </c>
      <c r="CB279" s="7">
        <v>225</v>
      </c>
      <c r="CC279" s="7">
        <v>14</v>
      </c>
      <c r="CD279" s="7">
        <v>127000</v>
      </c>
      <c r="CE279" s="7">
        <v>3800000</v>
      </c>
      <c r="CF279" s="7">
        <v>0</v>
      </c>
      <c r="CG279" s="7">
        <v>49</v>
      </c>
      <c r="CH279" s="7">
        <v>0</v>
      </c>
      <c r="CI279" s="7">
        <v>49</v>
      </c>
      <c r="CJ279" s="7">
        <v>0</v>
      </c>
      <c r="CK279" s="7">
        <v>80</v>
      </c>
      <c r="CL279" s="12" t="s">
        <v>871</v>
      </c>
      <c r="CM279" s="10" t="s">
        <v>866</v>
      </c>
      <c r="CN279">
        <v>3.8</v>
      </c>
      <c r="CO279">
        <f t="shared" si="300"/>
        <v>0.26315789473684209</v>
      </c>
      <c r="CP279" t="str">
        <f t="shared" si="301"/>
        <v>Home Win</v>
      </c>
      <c r="CQ279">
        <f t="shared" si="302"/>
        <v>0</v>
      </c>
      <c r="CR279" t="str">
        <f t="shared" si="303"/>
        <v>2023</v>
      </c>
    </row>
    <row r="280" spans="1:96" ht="15" thickBot="1" x14ac:dyDescent="0.35">
      <c r="A280" s="1">
        <v>279</v>
      </c>
      <c r="B280" s="1" t="s">
        <v>0</v>
      </c>
      <c r="C280" s="2" t="s">
        <v>130</v>
      </c>
      <c r="D280" s="3" t="str">
        <f t="shared" si="322"/>
        <v>NK Bravo-NK Aluminij</v>
      </c>
      <c r="E280" s="40">
        <v>44966</v>
      </c>
      <c r="F280" s="5">
        <v>0.58333333333333337</v>
      </c>
      <c r="G280" s="6" t="s">
        <v>3</v>
      </c>
      <c r="H280" s="6" t="s">
        <v>18</v>
      </c>
      <c r="I280" s="6" t="s">
        <v>5</v>
      </c>
      <c r="J280" s="1" t="str">
        <f t="shared" si="315"/>
        <v>2:0</v>
      </c>
      <c r="K280" s="1" t="str">
        <f t="shared" si="316"/>
        <v>1:0</v>
      </c>
      <c r="L280" s="1" t="str">
        <f t="shared" si="317"/>
        <v>2</v>
      </c>
      <c r="M280" s="1" t="str">
        <f t="shared" si="318"/>
        <v>0</v>
      </c>
      <c r="N280" s="1">
        <f t="shared" si="298"/>
        <v>2</v>
      </c>
      <c r="O280" s="1">
        <f t="shared" si="299"/>
        <v>2</v>
      </c>
      <c r="P280" s="1" t="str">
        <f t="shared" si="319"/>
        <v>1</v>
      </c>
      <c r="Q280" s="1" t="str">
        <f t="shared" si="320"/>
        <v>0</v>
      </c>
      <c r="R280" s="1">
        <v>6</v>
      </c>
      <c r="S280" s="1">
        <v>2</v>
      </c>
      <c r="T280" s="1">
        <v>1</v>
      </c>
      <c r="U280" s="1">
        <v>3</v>
      </c>
      <c r="V280" s="1" t="s">
        <v>131</v>
      </c>
      <c r="W280" s="1">
        <v>-3</v>
      </c>
      <c r="X280" s="1">
        <v>7</v>
      </c>
      <c r="Y280" s="1" t="s">
        <v>51</v>
      </c>
      <c r="Z280" s="6" t="s">
        <v>77</v>
      </c>
      <c r="AA280" s="1">
        <v>6</v>
      </c>
      <c r="AB280" s="1">
        <v>2</v>
      </c>
      <c r="AC280" s="1">
        <v>1</v>
      </c>
      <c r="AD280" s="1">
        <v>3</v>
      </c>
      <c r="AE280" s="1" t="s">
        <v>132</v>
      </c>
      <c r="AF280" s="1">
        <v>0</v>
      </c>
      <c r="AG280" s="1">
        <v>7</v>
      </c>
      <c r="AH280" s="1" t="s">
        <v>97</v>
      </c>
      <c r="AI280" s="1" t="s">
        <v>97</v>
      </c>
      <c r="AJ280" s="1">
        <v>1</v>
      </c>
      <c r="AK280" s="1">
        <v>1</v>
      </c>
      <c r="AL280" s="1">
        <v>3</v>
      </c>
      <c r="AM280" s="7" t="s">
        <v>133</v>
      </c>
      <c r="AN280" s="1">
        <v>-5</v>
      </c>
      <c r="AO280" s="1">
        <v>4</v>
      </c>
      <c r="AP280" s="1" t="s">
        <v>28</v>
      </c>
      <c r="AQ280" s="1" t="s">
        <v>77</v>
      </c>
      <c r="AR280" s="8">
        <v>2</v>
      </c>
      <c r="AS280" s="8">
        <v>0</v>
      </c>
      <c r="AT280" s="8">
        <v>3</v>
      </c>
      <c r="AU280" s="16">
        <v>0.38125000000000003</v>
      </c>
      <c r="AV280" s="8">
        <v>0</v>
      </c>
      <c r="AW280" s="8">
        <v>6</v>
      </c>
      <c r="AX280" s="9" t="s">
        <v>77</v>
      </c>
      <c r="AY280" s="9" t="s">
        <v>77</v>
      </c>
      <c r="AZ280" s="10">
        <v>3</v>
      </c>
      <c r="BA280" s="10">
        <v>1</v>
      </c>
      <c r="BB280" s="10">
        <v>0</v>
      </c>
      <c r="BC280" s="10">
        <v>2</v>
      </c>
      <c r="BD280" s="10" t="s">
        <v>134</v>
      </c>
      <c r="BE280" s="10">
        <v>-3</v>
      </c>
      <c r="BF280" s="10">
        <v>3</v>
      </c>
      <c r="BG280" s="11" t="s">
        <v>25</v>
      </c>
      <c r="BH280" s="11">
        <v>5</v>
      </c>
      <c r="BI280" s="10">
        <v>2</v>
      </c>
      <c r="BJ280" s="10">
        <v>1</v>
      </c>
      <c r="BK280" s="10">
        <v>0</v>
      </c>
      <c r="BL280" s="10">
        <v>1</v>
      </c>
      <c r="BM280" s="10" t="s">
        <v>24</v>
      </c>
      <c r="BN280" s="10">
        <v>1</v>
      </c>
      <c r="BO280" s="10">
        <v>3</v>
      </c>
      <c r="BP280" s="7" t="s">
        <v>25</v>
      </c>
      <c r="BQ280" s="7" t="s">
        <v>26</v>
      </c>
      <c r="BR280" s="7">
        <v>23</v>
      </c>
      <c r="BS280" s="7">
        <v>4</v>
      </c>
      <c r="BT280" s="7">
        <v>276000</v>
      </c>
      <c r="BU280" s="7">
        <v>5800000</v>
      </c>
      <c r="BV280" s="7">
        <v>0</v>
      </c>
      <c r="BW280" s="7">
        <v>30</v>
      </c>
      <c r="BX280" s="7">
        <v>150000</v>
      </c>
      <c r="BY280" s="7">
        <v>33</v>
      </c>
      <c r="BZ280" s="7">
        <v>150000</v>
      </c>
      <c r="CA280" s="7">
        <v>56</v>
      </c>
      <c r="CB280" s="7">
        <v>225</v>
      </c>
      <c r="CC280" s="7">
        <v>14</v>
      </c>
      <c r="CD280" s="7">
        <v>127000</v>
      </c>
      <c r="CE280" s="7">
        <v>3800000</v>
      </c>
      <c r="CF280" s="7">
        <v>0</v>
      </c>
      <c r="CG280" s="7">
        <v>49</v>
      </c>
      <c r="CH280" s="7">
        <v>0</v>
      </c>
      <c r="CI280" s="7">
        <v>49</v>
      </c>
      <c r="CJ280" s="7">
        <v>0</v>
      </c>
      <c r="CK280" s="7">
        <v>80</v>
      </c>
      <c r="CL280" s="12" t="s">
        <v>871</v>
      </c>
      <c r="CM280" s="10" t="s">
        <v>867</v>
      </c>
      <c r="CN280">
        <v>3.4</v>
      </c>
      <c r="CO280">
        <f t="shared" si="300"/>
        <v>0.29411764705882354</v>
      </c>
      <c r="CP280" t="str">
        <f t="shared" si="301"/>
        <v>Home Win</v>
      </c>
      <c r="CQ280">
        <f t="shared" si="302"/>
        <v>0</v>
      </c>
      <c r="CR280" t="str">
        <f t="shared" si="303"/>
        <v>2023</v>
      </c>
    </row>
    <row r="281" spans="1:96" ht="15" thickBot="1" x14ac:dyDescent="0.35">
      <c r="A281" s="1">
        <v>280</v>
      </c>
      <c r="B281" s="1" t="s">
        <v>0</v>
      </c>
      <c r="C281" s="2" t="s">
        <v>130</v>
      </c>
      <c r="D281" s="3" t="str">
        <f t="shared" si="0"/>
        <v>NK Domžale-FC Koper</v>
      </c>
      <c r="E281" s="4">
        <v>44966</v>
      </c>
      <c r="F281" s="5">
        <v>0.6875</v>
      </c>
      <c r="G281" s="6" t="s">
        <v>9</v>
      </c>
      <c r="H281" s="6" t="s">
        <v>11</v>
      </c>
      <c r="I281" s="6" t="s">
        <v>135</v>
      </c>
      <c r="J281" s="1" t="str">
        <f t="shared" si="1"/>
        <v>1:2</v>
      </c>
      <c r="K281" s="1" t="str">
        <f t="shared" si="2"/>
        <v>1:1</v>
      </c>
      <c r="L281" s="1" t="str">
        <f t="shared" si="3"/>
        <v>1</v>
      </c>
      <c r="M281" s="1" t="str">
        <f t="shared" si="4"/>
        <v>2</v>
      </c>
      <c r="N281" s="1">
        <f t="shared" si="298"/>
        <v>3</v>
      </c>
      <c r="O281" s="1">
        <f t="shared" si="299"/>
        <v>-1</v>
      </c>
      <c r="P281" s="1" t="str">
        <f t="shared" si="5"/>
        <v>1</v>
      </c>
      <c r="Q281" s="1" t="str">
        <f t="shared" si="6"/>
        <v>1</v>
      </c>
      <c r="R281" s="1">
        <v>6</v>
      </c>
      <c r="S281" s="1">
        <v>2</v>
      </c>
      <c r="T281" s="1">
        <v>2</v>
      </c>
      <c r="U281" s="1">
        <v>2</v>
      </c>
      <c r="V281" s="1" t="s">
        <v>108</v>
      </c>
      <c r="W281" s="1">
        <v>0</v>
      </c>
      <c r="X281" s="1">
        <v>8</v>
      </c>
      <c r="Y281" s="1" t="s">
        <v>77</v>
      </c>
      <c r="Z281" s="6" t="s">
        <v>77</v>
      </c>
      <c r="AA281" s="1">
        <v>6</v>
      </c>
      <c r="AB281" s="1">
        <v>4</v>
      </c>
      <c r="AC281" s="1">
        <v>0</v>
      </c>
      <c r="AD281" s="1">
        <v>2</v>
      </c>
      <c r="AE281" s="1" t="s">
        <v>136</v>
      </c>
      <c r="AF281" s="1">
        <v>5</v>
      </c>
      <c r="AG281" s="1">
        <v>12</v>
      </c>
      <c r="AH281" s="1" t="s">
        <v>137</v>
      </c>
      <c r="AI281" s="1" t="s">
        <v>45</v>
      </c>
      <c r="AJ281" s="1">
        <v>1</v>
      </c>
      <c r="AK281" s="1">
        <v>2</v>
      </c>
      <c r="AL281" s="1">
        <v>2</v>
      </c>
      <c r="AM281" s="7" t="s">
        <v>86</v>
      </c>
      <c r="AN281" s="1">
        <v>-1</v>
      </c>
      <c r="AO281" s="1">
        <v>5</v>
      </c>
      <c r="AP281" s="1" t="s">
        <v>51</v>
      </c>
      <c r="AQ281" s="1" t="s">
        <v>45</v>
      </c>
      <c r="AR281" s="8">
        <v>3</v>
      </c>
      <c r="AS281" s="8">
        <v>0</v>
      </c>
      <c r="AT281" s="8">
        <v>2</v>
      </c>
      <c r="AU281" s="16">
        <v>0.42083333333333334</v>
      </c>
      <c r="AV281" s="8">
        <v>4</v>
      </c>
      <c r="AW281" s="8">
        <v>9</v>
      </c>
      <c r="AX281" s="9" t="s">
        <v>93</v>
      </c>
      <c r="AY281" s="9" t="s">
        <v>51</v>
      </c>
      <c r="AZ281" s="10">
        <v>2</v>
      </c>
      <c r="BA281" s="10">
        <v>0</v>
      </c>
      <c r="BB281" s="10">
        <v>1</v>
      </c>
      <c r="BC281" s="10">
        <v>1</v>
      </c>
      <c r="BD281" s="10" t="s">
        <v>40</v>
      </c>
      <c r="BE281" s="10">
        <v>-1</v>
      </c>
      <c r="BF281" s="10">
        <v>1</v>
      </c>
      <c r="BG281" s="11" t="s">
        <v>25</v>
      </c>
      <c r="BH281" s="11">
        <v>3</v>
      </c>
      <c r="BI281" s="10">
        <v>2</v>
      </c>
      <c r="BJ281" s="10">
        <v>1</v>
      </c>
      <c r="BK281" s="10">
        <v>0</v>
      </c>
      <c r="BL281" s="10">
        <v>1</v>
      </c>
      <c r="BM281" s="10" t="s">
        <v>65</v>
      </c>
      <c r="BN281" s="10">
        <v>2</v>
      </c>
      <c r="BO281" s="10">
        <v>3</v>
      </c>
      <c r="BP281" s="7" t="s">
        <v>49</v>
      </c>
      <c r="BQ281" s="7" t="s">
        <v>35</v>
      </c>
      <c r="BR281" s="7">
        <v>23.5</v>
      </c>
      <c r="BS281" s="7">
        <v>9</v>
      </c>
      <c r="BT281" s="7">
        <v>235000</v>
      </c>
      <c r="BU281" s="7">
        <v>5650000</v>
      </c>
      <c r="BV281" s="7">
        <v>0</v>
      </c>
      <c r="BW281" s="7">
        <v>53</v>
      </c>
      <c r="BX281" s="7">
        <v>1430000</v>
      </c>
      <c r="BY281" s="7">
        <v>54</v>
      </c>
      <c r="BZ281" s="7">
        <v>1430000</v>
      </c>
      <c r="CA281" s="7">
        <v>100</v>
      </c>
      <c r="CB281" s="7">
        <v>246</v>
      </c>
      <c r="CC281" s="7">
        <v>15</v>
      </c>
      <c r="CD281" s="7">
        <v>210000</v>
      </c>
      <c r="CE281" s="7">
        <v>6100000</v>
      </c>
      <c r="CF281" s="7">
        <v>0</v>
      </c>
      <c r="CG281" s="7">
        <v>52</v>
      </c>
      <c r="CH281" s="7">
        <v>2730000</v>
      </c>
      <c r="CI281" s="7">
        <v>55</v>
      </c>
      <c r="CJ281" s="7">
        <v>2730000</v>
      </c>
      <c r="CK281" s="7">
        <v>77</v>
      </c>
      <c r="CL281" s="12" t="s">
        <v>868</v>
      </c>
      <c r="CM281" s="10" t="s">
        <v>861</v>
      </c>
      <c r="CN281">
        <v>2.42</v>
      </c>
      <c r="CO281">
        <f t="shared" si="300"/>
        <v>0.41322314049586778</v>
      </c>
      <c r="CP281" t="str">
        <f t="shared" si="301"/>
        <v>Away Win</v>
      </c>
      <c r="CQ281">
        <f t="shared" si="302"/>
        <v>0</v>
      </c>
      <c r="CR281" t="str">
        <f t="shared" si="303"/>
        <v>2023</v>
      </c>
    </row>
    <row r="282" spans="1:96" ht="15" thickBot="1" x14ac:dyDescent="0.35">
      <c r="A282" s="1">
        <v>281</v>
      </c>
      <c r="B282" s="1" t="s">
        <v>0</v>
      </c>
      <c r="C282" s="2" t="s">
        <v>130</v>
      </c>
      <c r="D282" s="3" t="str">
        <f t="shared" ref="D282:D283" si="323">CONCATENATE(G282, "-", H282)</f>
        <v>NK Domžale-FC Koper</v>
      </c>
      <c r="E282" s="4">
        <v>44966</v>
      </c>
      <c r="F282" s="5">
        <v>0.6875</v>
      </c>
      <c r="G282" s="6" t="s">
        <v>9</v>
      </c>
      <c r="H282" s="6" t="s">
        <v>11</v>
      </c>
      <c r="I282" s="6" t="s">
        <v>135</v>
      </c>
      <c r="J282" s="1" t="str">
        <f t="shared" ref="J282:J289" si="324">LEFT(I282, FIND(" (", I282) - 1)</f>
        <v>1:2</v>
      </c>
      <c r="K282" s="1" t="str">
        <f t="shared" ref="K282:K289" si="325">MID(I282, FIND("(", I282) + 1, FIND(")", I282) - FIND("(", I282) - 1)</f>
        <v>1:1</v>
      </c>
      <c r="L282" s="1" t="str">
        <f t="shared" ref="L282:L289" si="326">LEFT(J282, FIND(":", J282) - 1)</f>
        <v>1</v>
      </c>
      <c r="M282" s="1" t="str">
        <f t="shared" ref="M282:M289" si="327">RIGHT(J282, LEN(J282) - FIND(":", J282))</f>
        <v>2</v>
      </c>
      <c r="N282" s="1">
        <f t="shared" si="298"/>
        <v>3</v>
      </c>
      <c r="O282" s="1">
        <f t="shared" si="299"/>
        <v>-1</v>
      </c>
      <c r="P282" s="1" t="str">
        <f t="shared" ref="P282:P289" si="328">LEFT(K282, FIND(":", K282) - 1)</f>
        <v>1</v>
      </c>
      <c r="Q282" s="1" t="str">
        <f t="shared" ref="Q282:Q289" si="329">RIGHT(K282, LEN(K282) - FIND(":", K282))</f>
        <v>1</v>
      </c>
      <c r="R282" s="1">
        <v>6</v>
      </c>
      <c r="S282" s="1">
        <v>2</v>
      </c>
      <c r="T282" s="1">
        <v>2</v>
      </c>
      <c r="U282" s="1">
        <v>2</v>
      </c>
      <c r="V282" s="1" t="s">
        <v>108</v>
      </c>
      <c r="W282" s="1">
        <v>0</v>
      </c>
      <c r="X282" s="1">
        <v>8</v>
      </c>
      <c r="Y282" s="1" t="s">
        <v>77</v>
      </c>
      <c r="Z282" s="6" t="s">
        <v>77</v>
      </c>
      <c r="AA282" s="1">
        <v>6</v>
      </c>
      <c r="AB282" s="1">
        <v>4</v>
      </c>
      <c r="AC282" s="1">
        <v>0</v>
      </c>
      <c r="AD282" s="1">
        <v>2</v>
      </c>
      <c r="AE282" s="1" t="s">
        <v>136</v>
      </c>
      <c r="AF282" s="1">
        <v>5</v>
      </c>
      <c r="AG282" s="1">
        <v>12</v>
      </c>
      <c r="AH282" s="1" t="s">
        <v>137</v>
      </c>
      <c r="AI282" s="1" t="s">
        <v>45</v>
      </c>
      <c r="AJ282" s="1">
        <v>1</v>
      </c>
      <c r="AK282" s="1">
        <v>2</v>
      </c>
      <c r="AL282" s="1">
        <v>2</v>
      </c>
      <c r="AM282" s="7" t="s">
        <v>86</v>
      </c>
      <c r="AN282" s="1">
        <v>-1</v>
      </c>
      <c r="AO282" s="1">
        <v>5</v>
      </c>
      <c r="AP282" s="1" t="s">
        <v>51</v>
      </c>
      <c r="AQ282" s="1" t="s">
        <v>45</v>
      </c>
      <c r="AR282" s="8">
        <v>3</v>
      </c>
      <c r="AS282" s="8">
        <v>0</v>
      </c>
      <c r="AT282" s="8">
        <v>2</v>
      </c>
      <c r="AU282" s="16">
        <v>0.42083333333333334</v>
      </c>
      <c r="AV282" s="8">
        <v>4</v>
      </c>
      <c r="AW282" s="8">
        <v>9</v>
      </c>
      <c r="AX282" s="9" t="s">
        <v>93</v>
      </c>
      <c r="AY282" s="9" t="s">
        <v>51</v>
      </c>
      <c r="AZ282" s="10">
        <v>2</v>
      </c>
      <c r="BA282" s="10">
        <v>0</v>
      </c>
      <c r="BB282" s="10">
        <v>1</v>
      </c>
      <c r="BC282" s="10">
        <v>1</v>
      </c>
      <c r="BD282" s="10" t="s">
        <v>40</v>
      </c>
      <c r="BE282" s="10">
        <v>-1</v>
      </c>
      <c r="BF282" s="10">
        <v>1</v>
      </c>
      <c r="BG282" s="11" t="s">
        <v>25</v>
      </c>
      <c r="BH282" s="11">
        <v>3</v>
      </c>
      <c r="BI282" s="10">
        <v>2</v>
      </c>
      <c r="BJ282" s="10">
        <v>1</v>
      </c>
      <c r="BK282" s="10">
        <v>0</v>
      </c>
      <c r="BL282" s="10">
        <v>1</v>
      </c>
      <c r="BM282" s="10" t="s">
        <v>65</v>
      </c>
      <c r="BN282" s="10">
        <v>2</v>
      </c>
      <c r="BO282" s="10">
        <v>3</v>
      </c>
      <c r="BP282" s="7" t="s">
        <v>49</v>
      </c>
      <c r="BQ282" s="7" t="s">
        <v>35</v>
      </c>
      <c r="BR282" s="7">
        <v>23.5</v>
      </c>
      <c r="BS282" s="7">
        <v>9</v>
      </c>
      <c r="BT282" s="7">
        <v>235000</v>
      </c>
      <c r="BU282" s="7">
        <v>5650000</v>
      </c>
      <c r="BV282" s="7">
        <v>0</v>
      </c>
      <c r="BW282" s="7">
        <v>53</v>
      </c>
      <c r="BX282" s="7">
        <v>1430000</v>
      </c>
      <c r="BY282" s="7">
        <v>54</v>
      </c>
      <c r="BZ282" s="7">
        <v>1430000</v>
      </c>
      <c r="CA282" s="7">
        <v>100</v>
      </c>
      <c r="CB282" s="7">
        <v>246</v>
      </c>
      <c r="CC282" s="7">
        <v>15</v>
      </c>
      <c r="CD282" s="7">
        <v>210000</v>
      </c>
      <c r="CE282" s="7">
        <v>6100000</v>
      </c>
      <c r="CF282" s="7">
        <v>0</v>
      </c>
      <c r="CG282" s="7">
        <v>52</v>
      </c>
      <c r="CH282" s="7">
        <v>2730000</v>
      </c>
      <c r="CI282" s="7">
        <v>55</v>
      </c>
      <c r="CJ282" s="7">
        <v>2730000</v>
      </c>
      <c r="CK282" s="7">
        <v>77</v>
      </c>
      <c r="CL282" s="12" t="s">
        <v>868</v>
      </c>
      <c r="CM282" s="10" t="s">
        <v>866</v>
      </c>
      <c r="CN282">
        <v>2.5299999999999998</v>
      </c>
      <c r="CO282">
        <f t="shared" si="300"/>
        <v>0.39525691699604748</v>
      </c>
      <c r="CP282" t="str">
        <f t="shared" si="301"/>
        <v>Away Win</v>
      </c>
      <c r="CQ282">
        <f t="shared" si="302"/>
        <v>0</v>
      </c>
      <c r="CR282" t="str">
        <f t="shared" si="303"/>
        <v>2023</v>
      </c>
    </row>
    <row r="283" spans="1:96" ht="15" thickBot="1" x14ac:dyDescent="0.35">
      <c r="A283" s="1">
        <v>282</v>
      </c>
      <c r="B283" s="1" t="s">
        <v>0</v>
      </c>
      <c r="C283" s="2" t="s">
        <v>130</v>
      </c>
      <c r="D283" s="3" t="str">
        <f t="shared" si="323"/>
        <v>NK Domžale-FC Koper</v>
      </c>
      <c r="E283" s="4">
        <v>44966</v>
      </c>
      <c r="F283" s="5">
        <v>0.6875</v>
      </c>
      <c r="G283" s="6" t="s">
        <v>9</v>
      </c>
      <c r="H283" s="6" t="s">
        <v>11</v>
      </c>
      <c r="I283" s="6" t="s">
        <v>135</v>
      </c>
      <c r="J283" s="1" t="str">
        <f t="shared" si="324"/>
        <v>1:2</v>
      </c>
      <c r="K283" s="1" t="str">
        <f t="shared" si="325"/>
        <v>1:1</v>
      </c>
      <c r="L283" s="1" t="str">
        <f t="shared" si="326"/>
        <v>1</v>
      </c>
      <c r="M283" s="1" t="str">
        <f t="shared" si="327"/>
        <v>2</v>
      </c>
      <c r="N283" s="1">
        <f t="shared" si="298"/>
        <v>3</v>
      </c>
      <c r="O283" s="1">
        <f t="shared" si="299"/>
        <v>-1</v>
      </c>
      <c r="P283" s="1" t="str">
        <f t="shared" si="328"/>
        <v>1</v>
      </c>
      <c r="Q283" s="1" t="str">
        <f t="shared" si="329"/>
        <v>1</v>
      </c>
      <c r="R283" s="1">
        <v>6</v>
      </c>
      <c r="S283" s="1">
        <v>2</v>
      </c>
      <c r="T283" s="1">
        <v>2</v>
      </c>
      <c r="U283" s="1">
        <v>2</v>
      </c>
      <c r="V283" s="1" t="s">
        <v>108</v>
      </c>
      <c r="W283" s="1">
        <v>0</v>
      </c>
      <c r="X283" s="1">
        <v>8</v>
      </c>
      <c r="Y283" s="1" t="s">
        <v>77</v>
      </c>
      <c r="Z283" s="6" t="s">
        <v>77</v>
      </c>
      <c r="AA283" s="1">
        <v>6</v>
      </c>
      <c r="AB283" s="1">
        <v>4</v>
      </c>
      <c r="AC283" s="1">
        <v>0</v>
      </c>
      <c r="AD283" s="1">
        <v>2</v>
      </c>
      <c r="AE283" s="1" t="s">
        <v>136</v>
      </c>
      <c r="AF283" s="1">
        <v>5</v>
      </c>
      <c r="AG283" s="1">
        <v>12</v>
      </c>
      <c r="AH283" s="1" t="s">
        <v>137</v>
      </c>
      <c r="AI283" s="1" t="s">
        <v>45</v>
      </c>
      <c r="AJ283" s="1">
        <v>1</v>
      </c>
      <c r="AK283" s="1">
        <v>2</v>
      </c>
      <c r="AL283" s="1">
        <v>2</v>
      </c>
      <c r="AM283" s="7" t="s">
        <v>86</v>
      </c>
      <c r="AN283" s="1">
        <v>-1</v>
      </c>
      <c r="AO283" s="1">
        <v>5</v>
      </c>
      <c r="AP283" s="1" t="s">
        <v>51</v>
      </c>
      <c r="AQ283" s="1" t="s">
        <v>45</v>
      </c>
      <c r="AR283" s="8">
        <v>3</v>
      </c>
      <c r="AS283" s="8">
        <v>0</v>
      </c>
      <c r="AT283" s="8">
        <v>2</v>
      </c>
      <c r="AU283" s="16">
        <v>0.42083333333333334</v>
      </c>
      <c r="AV283" s="8">
        <v>4</v>
      </c>
      <c r="AW283" s="8">
        <v>9</v>
      </c>
      <c r="AX283" s="9" t="s">
        <v>93</v>
      </c>
      <c r="AY283" s="9" t="s">
        <v>51</v>
      </c>
      <c r="AZ283" s="10">
        <v>2</v>
      </c>
      <c r="BA283" s="10">
        <v>0</v>
      </c>
      <c r="BB283" s="10">
        <v>1</v>
      </c>
      <c r="BC283" s="10">
        <v>1</v>
      </c>
      <c r="BD283" s="10" t="s">
        <v>40</v>
      </c>
      <c r="BE283" s="10">
        <v>-1</v>
      </c>
      <c r="BF283" s="10">
        <v>1</v>
      </c>
      <c r="BG283" s="11" t="s">
        <v>25</v>
      </c>
      <c r="BH283" s="11">
        <v>3</v>
      </c>
      <c r="BI283" s="10">
        <v>2</v>
      </c>
      <c r="BJ283" s="10">
        <v>1</v>
      </c>
      <c r="BK283" s="10">
        <v>0</v>
      </c>
      <c r="BL283" s="10">
        <v>1</v>
      </c>
      <c r="BM283" s="10" t="s">
        <v>65</v>
      </c>
      <c r="BN283" s="10">
        <v>2</v>
      </c>
      <c r="BO283" s="10">
        <v>3</v>
      </c>
      <c r="BP283" s="7" t="s">
        <v>49</v>
      </c>
      <c r="BQ283" s="7" t="s">
        <v>35</v>
      </c>
      <c r="BR283" s="7">
        <v>23.5</v>
      </c>
      <c r="BS283" s="7">
        <v>9</v>
      </c>
      <c r="BT283" s="7">
        <v>235000</v>
      </c>
      <c r="BU283" s="7">
        <v>5650000</v>
      </c>
      <c r="BV283" s="7">
        <v>0</v>
      </c>
      <c r="BW283" s="7">
        <v>53</v>
      </c>
      <c r="BX283" s="7">
        <v>1430000</v>
      </c>
      <c r="BY283" s="7">
        <v>54</v>
      </c>
      <c r="BZ283" s="7">
        <v>1430000</v>
      </c>
      <c r="CA283" s="7">
        <v>100</v>
      </c>
      <c r="CB283" s="7">
        <v>246</v>
      </c>
      <c r="CC283" s="7">
        <v>15</v>
      </c>
      <c r="CD283" s="7">
        <v>210000</v>
      </c>
      <c r="CE283" s="7">
        <v>6100000</v>
      </c>
      <c r="CF283" s="7">
        <v>0</v>
      </c>
      <c r="CG283" s="7">
        <v>52</v>
      </c>
      <c r="CH283" s="7">
        <v>2730000</v>
      </c>
      <c r="CI283" s="7">
        <v>55</v>
      </c>
      <c r="CJ283" s="7">
        <v>2730000</v>
      </c>
      <c r="CK283" s="7">
        <v>77</v>
      </c>
      <c r="CL283" s="12" t="s">
        <v>868</v>
      </c>
      <c r="CM283" s="10" t="s">
        <v>867</v>
      </c>
      <c r="CN283">
        <v>2.5</v>
      </c>
      <c r="CO283">
        <f t="shared" si="300"/>
        <v>0.4</v>
      </c>
      <c r="CP283" t="str">
        <f t="shared" si="301"/>
        <v>Away Win</v>
      </c>
      <c r="CQ283">
        <f t="shared" si="302"/>
        <v>0</v>
      </c>
      <c r="CR283" t="str">
        <f t="shared" si="303"/>
        <v>2023</v>
      </c>
    </row>
    <row r="284" spans="1:96" ht="15" thickBot="1" x14ac:dyDescent="0.35">
      <c r="A284" s="1">
        <v>283</v>
      </c>
      <c r="B284" s="1" t="s">
        <v>0</v>
      </c>
      <c r="C284" s="2" t="s">
        <v>130</v>
      </c>
      <c r="D284" s="3" t="str">
        <f t="shared" ref="D284:D286" si="330">CONCATENATE(G284,"-", H284)</f>
        <v>NK Domžale-FC Koper</v>
      </c>
      <c r="E284" s="4">
        <v>44966</v>
      </c>
      <c r="F284" s="5">
        <v>0.6875</v>
      </c>
      <c r="G284" s="6" t="s">
        <v>9</v>
      </c>
      <c r="H284" s="6" t="s">
        <v>11</v>
      </c>
      <c r="I284" s="6" t="s">
        <v>135</v>
      </c>
      <c r="J284" s="1" t="str">
        <f t="shared" si="324"/>
        <v>1:2</v>
      </c>
      <c r="K284" s="1" t="str">
        <f t="shared" si="325"/>
        <v>1:1</v>
      </c>
      <c r="L284" s="1" t="str">
        <f t="shared" si="326"/>
        <v>1</v>
      </c>
      <c r="M284" s="1" t="str">
        <f t="shared" si="327"/>
        <v>2</v>
      </c>
      <c r="N284" s="1">
        <f t="shared" si="298"/>
        <v>3</v>
      </c>
      <c r="O284" s="1">
        <f t="shared" si="299"/>
        <v>-1</v>
      </c>
      <c r="P284" s="1" t="str">
        <f t="shared" si="328"/>
        <v>1</v>
      </c>
      <c r="Q284" s="1" t="str">
        <f t="shared" si="329"/>
        <v>1</v>
      </c>
      <c r="R284" s="1">
        <v>6</v>
      </c>
      <c r="S284" s="1">
        <v>2</v>
      </c>
      <c r="T284" s="1">
        <v>2</v>
      </c>
      <c r="U284" s="1">
        <v>2</v>
      </c>
      <c r="V284" s="1" t="s">
        <v>108</v>
      </c>
      <c r="W284" s="1">
        <v>0</v>
      </c>
      <c r="X284" s="1">
        <v>8</v>
      </c>
      <c r="Y284" s="1" t="s">
        <v>77</v>
      </c>
      <c r="Z284" s="6" t="s">
        <v>77</v>
      </c>
      <c r="AA284" s="1">
        <v>6</v>
      </c>
      <c r="AB284" s="1">
        <v>4</v>
      </c>
      <c r="AC284" s="1">
        <v>0</v>
      </c>
      <c r="AD284" s="1">
        <v>2</v>
      </c>
      <c r="AE284" s="1" t="s">
        <v>136</v>
      </c>
      <c r="AF284" s="1">
        <v>5</v>
      </c>
      <c r="AG284" s="1">
        <v>12</v>
      </c>
      <c r="AH284" s="1" t="s">
        <v>137</v>
      </c>
      <c r="AI284" s="1" t="s">
        <v>45</v>
      </c>
      <c r="AJ284" s="1">
        <v>1</v>
      </c>
      <c r="AK284" s="1">
        <v>2</v>
      </c>
      <c r="AL284" s="1">
        <v>2</v>
      </c>
      <c r="AM284" s="7" t="s">
        <v>86</v>
      </c>
      <c r="AN284" s="1">
        <v>-1</v>
      </c>
      <c r="AO284" s="1">
        <v>5</v>
      </c>
      <c r="AP284" s="1" t="s">
        <v>51</v>
      </c>
      <c r="AQ284" s="1" t="s">
        <v>45</v>
      </c>
      <c r="AR284" s="8">
        <v>3</v>
      </c>
      <c r="AS284" s="8">
        <v>0</v>
      </c>
      <c r="AT284" s="8">
        <v>2</v>
      </c>
      <c r="AU284" s="16">
        <v>0.42083333333333334</v>
      </c>
      <c r="AV284" s="8">
        <v>4</v>
      </c>
      <c r="AW284" s="8">
        <v>9</v>
      </c>
      <c r="AX284" s="9" t="s">
        <v>93</v>
      </c>
      <c r="AY284" s="9" t="s">
        <v>51</v>
      </c>
      <c r="AZ284" s="10">
        <v>2</v>
      </c>
      <c r="BA284" s="10">
        <v>0</v>
      </c>
      <c r="BB284" s="10">
        <v>1</v>
      </c>
      <c r="BC284" s="10">
        <v>1</v>
      </c>
      <c r="BD284" s="10" t="s">
        <v>40</v>
      </c>
      <c r="BE284" s="10">
        <v>-1</v>
      </c>
      <c r="BF284" s="10">
        <v>1</v>
      </c>
      <c r="BG284" s="11" t="s">
        <v>25</v>
      </c>
      <c r="BH284" s="11">
        <v>3</v>
      </c>
      <c r="BI284" s="10">
        <v>2</v>
      </c>
      <c r="BJ284" s="10">
        <v>1</v>
      </c>
      <c r="BK284" s="10">
        <v>0</v>
      </c>
      <c r="BL284" s="10">
        <v>1</v>
      </c>
      <c r="BM284" s="10" t="s">
        <v>65</v>
      </c>
      <c r="BN284" s="10">
        <v>2</v>
      </c>
      <c r="BO284" s="10">
        <v>3</v>
      </c>
      <c r="BP284" s="7" t="s">
        <v>49</v>
      </c>
      <c r="BQ284" s="7" t="s">
        <v>35</v>
      </c>
      <c r="BR284" s="7">
        <v>23.5</v>
      </c>
      <c r="BS284" s="7">
        <v>9</v>
      </c>
      <c r="BT284" s="7">
        <v>235000</v>
      </c>
      <c r="BU284" s="7">
        <v>5650000</v>
      </c>
      <c r="BV284" s="7">
        <v>0</v>
      </c>
      <c r="BW284" s="7">
        <v>53</v>
      </c>
      <c r="BX284" s="7">
        <v>1430000</v>
      </c>
      <c r="BY284" s="7">
        <v>54</v>
      </c>
      <c r="BZ284" s="7">
        <v>1430000</v>
      </c>
      <c r="CA284" s="7">
        <v>100</v>
      </c>
      <c r="CB284" s="7">
        <v>246</v>
      </c>
      <c r="CC284" s="7">
        <v>15</v>
      </c>
      <c r="CD284" s="7">
        <v>210000</v>
      </c>
      <c r="CE284" s="7">
        <v>6100000</v>
      </c>
      <c r="CF284" s="7">
        <v>0</v>
      </c>
      <c r="CG284" s="7">
        <v>52</v>
      </c>
      <c r="CH284" s="7">
        <v>2730000</v>
      </c>
      <c r="CI284" s="7">
        <v>55</v>
      </c>
      <c r="CJ284" s="7">
        <v>2730000</v>
      </c>
      <c r="CK284" s="7">
        <v>77</v>
      </c>
      <c r="CL284" s="12" t="s">
        <v>870</v>
      </c>
      <c r="CM284" s="10" t="s">
        <v>861</v>
      </c>
      <c r="CN284">
        <v>2.77</v>
      </c>
      <c r="CO284">
        <f t="shared" si="300"/>
        <v>0.36101083032490977</v>
      </c>
      <c r="CP284" t="str">
        <f t="shared" si="301"/>
        <v>Away Win</v>
      </c>
      <c r="CQ284">
        <f t="shared" si="302"/>
        <v>0</v>
      </c>
      <c r="CR284" t="str">
        <f t="shared" si="303"/>
        <v>2023</v>
      </c>
    </row>
    <row r="285" spans="1:96" ht="15" thickBot="1" x14ac:dyDescent="0.35">
      <c r="A285" s="1">
        <v>284</v>
      </c>
      <c r="B285" s="1" t="s">
        <v>0</v>
      </c>
      <c r="C285" s="2" t="s">
        <v>130</v>
      </c>
      <c r="D285" s="3" t="str">
        <f t="shared" si="330"/>
        <v>NK Domžale-FC Koper</v>
      </c>
      <c r="E285" s="4">
        <v>44966</v>
      </c>
      <c r="F285" s="5">
        <v>0.6875</v>
      </c>
      <c r="G285" s="6" t="s">
        <v>9</v>
      </c>
      <c r="H285" s="6" t="s">
        <v>11</v>
      </c>
      <c r="I285" s="6" t="s">
        <v>135</v>
      </c>
      <c r="J285" s="1" t="str">
        <f t="shared" si="324"/>
        <v>1:2</v>
      </c>
      <c r="K285" s="1" t="str">
        <f t="shared" si="325"/>
        <v>1:1</v>
      </c>
      <c r="L285" s="1" t="str">
        <f t="shared" si="326"/>
        <v>1</v>
      </c>
      <c r="M285" s="1" t="str">
        <f t="shared" si="327"/>
        <v>2</v>
      </c>
      <c r="N285" s="1">
        <f t="shared" si="298"/>
        <v>3</v>
      </c>
      <c r="O285" s="1">
        <f t="shared" si="299"/>
        <v>-1</v>
      </c>
      <c r="P285" s="1" t="str">
        <f t="shared" si="328"/>
        <v>1</v>
      </c>
      <c r="Q285" s="1" t="str">
        <f t="shared" si="329"/>
        <v>1</v>
      </c>
      <c r="R285" s="1">
        <v>6</v>
      </c>
      <c r="S285" s="1">
        <v>2</v>
      </c>
      <c r="T285" s="1">
        <v>2</v>
      </c>
      <c r="U285" s="1">
        <v>2</v>
      </c>
      <c r="V285" s="1" t="s">
        <v>108</v>
      </c>
      <c r="W285" s="1">
        <v>0</v>
      </c>
      <c r="X285" s="1">
        <v>8</v>
      </c>
      <c r="Y285" s="1" t="s">
        <v>77</v>
      </c>
      <c r="Z285" s="6" t="s">
        <v>77</v>
      </c>
      <c r="AA285" s="1">
        <v>6</v>
      </c>
      <c r="AB285" s="1">
        <v>4</v>
      </c>
      <c r="AC285" s="1">
        <v>0</v>
      </c>
      <c r="AD285" s="1">
        <v>2</v>
      </c>
      <c r="AE285" s="1" t="s">
        <v>136</v>
      </c>
      <c r="AF285" s="1">
        <v>5</v>
      </c>
      <c r="AG285" s="1">
        <v>12</v>
      </c>
      <c r="AH285" s="1" t="s">
        <v>137</v>
      </c>
      <c r="AI285" s="1" t="s">
        <v>45</v>
      </c>
      <c r="AJ285" s="1">
        <v>1</v>
      </c>
      <c r="AK285" s="1">
        <v>2</v>
      </c>
      <c r="AL285" s="1">
        <v>2</v>
      </c>
      <c r="AM285" s="7" t="s">
        <v>86</v>
      </c>
      <c r="AN285" s="1">
        <v>-1</v>
      </c>
      <c r="AO285" s="1">
        <v>5</v>
      </c>
      <c r="AP285" s="1" t="s">
        <v>51</v>
      </c>
      <c r="AQ285" s="1" t="s">
        <v>45</v>
      </c>
      <c r="AR285" s="8">
        <v>3</v>
      </c>
      <c r="AS285" s="8">
        <v>0</v>
      </c>
      <c r="AT285" s="8">
        <v>2</v>
      </c>
      <c r="AU285" s="16">
        <v>0.42083333333333334</v>
      </c>
      <c r="AV285" s="8">
        <v>4</v>
      </c>
      <c r="AW285" s="8">
        <v>9</v>
      </c>
      <c r="AX285" s="9" t="s">
        <v>93</v>
      </c>
      <c r="AY285" s="9" t="s">
        <v>51</v>
      </c>
      <c r="AZ285" s="10">
        <v>2</v>
      </c>
      <c r="BA285" s="10">
        <v>0</v>
      </c>
      <c r="BB285" s="10">
        <v>1</v>
      </c>
      <c r="BC285" s="10">
        <v>1</v>
      </c>
      <c r="BD285" s="10" t="s">
        <v>40</v>
      </c>
      <c r="BE285" s="10">
        <v>-1</v>
      </c>
      <c r="BF285" s="10">
        <v>1</v>
      </c>
      <c r="BG285" s="11" t="s">
        <v>25</v>
      </c>
      <c r="BH285" s="11">
        <v>3</v>
      </c>
      <c r="BI285" s="10">
        <v>2</v>
      </c>
      <c r="BJ285" s="10">
        <v>1</v>
      </c>
      <c r="BK285" s="10">
        <v>0</v>
      </c>
      <c r="BL285" s="10">
        <v>1</v>
      </c>
      <c r="BM285" s="10" t="s">
        <v>65</v>
      </c>
      <c r="BN285" s="10">
        <v>2</v>
      </c>
      <c r="BO285" s="10">
        <v>3</v>
      </c>
      <c r="BP285" s="7" t="s">
        <v>49</v>
      </c>
      <c r="BQ285" s="7" t="s">
        <v>35</v>
      </c>
      <c r="BR285" s="7">
        <v>23.5</v>
      </c>
      <c r="BS285" s="7">
        <v>9</v>
      </c>
      <c r="BT285" s="7">
        <v>235000</v>
      </c>
      <c r="BU285" s="7">
        <v>5650000</v>
      </c>
      <c r="BV285" s="7">
        <v>0</v>
      </c>
      <c r="BW285" s="7">
        <v>53</v>
      </c>
      <c r="BX285" s="7">
        <v>1430000</v>
      </c>
      <c r="BY285" s="7">
        <v>54</v>
      </c>
      <c r="BZ285" s="7">
        <v>1430000</v>
      </c>
      <c r="CA285" s="7">
        <v>100</v>
      </c>
      <c r="CB285" s="7">
        <v>246</v>
      </c>
      <c r="CC285" s="7">
        <v>15</v>
      </c>
      <c r="CD285" s="7">
        <v>210000</v>
      </c>
      <c r="CE285" s="7">
        <v>6100000</v>
      </c>
      <c r="CF285" s="7">
        <v>0</v>
      </c>
      <c r="CG285" s="7">
        <v>52</v>
      </c>
      <c r="CH285" s="7">
        <v>2730000</v>
      </c>
      <c r="CI285" s="7">
        <v>55</v>
      </c>
      <c r="CJ285" s="7">
        <v>2730000</v>
      </c>
      <c r="CK285" s="7">
        <v>77</v>
      </c>
      <c r="CL285" s="12" t="s">
        <v>870</v>
      </c>
      <c r="CM285" s="10" t="s">
        <v>866</v>
      </c>
      <c r="CN285">
        <v>3.3</v>
      </c>
      <c r="CO285">
        <f t="shared" si="300"/>
        <v>0.30303030303030304</v>
      </c>
      <c r="CP285" t="str">
        <f t="shared" si="301"/>
        <v>Away Win</v>
      </c>
      <c r="CQ285">
        <f t="shared" si="302"/>
        <v>0</v>
      </c>
      <c r="CR285" t="str">
        <f t="shared" si="303"/>
        <v>2023</v>
      </c>
    </row>
    <row r="286" spans="1:96" ht="15" thickBot="1" x14ac:dyDescent="0.35">
      <c r="A286" s="1">
        <v>285</v>
      </c>
      <c r="B286" s="1" t="s">
        <v>0</v>
      </c>
      <c r="C286" s="2" t="s">
        <v>130</v>
      </c>
      <c r="D286" s="3" t="str">
        <f t="shared" si="330"/>
        <v>NK Domžale-FC Koper</v>
      </c>
      <c r="E286" s="4">
        <v>44966</v>
      </c>
      <c r="F286" s="5">
        <v>0.6875</v>
      </c>
      <c r="G286" s="6" t="s">
        <v>9</v>
      </c>
      <c r="H286" s="6" t="s">
        <v>11</v>
      </c>
      <c r="I286" s="6" t="s">
        <v>135</v>
      </c>
      <c r="J286" s="1" t="str">
        <f t="shared" si="324"/>
        <v>1:2</v>
      </c>
      <c r="K286" s="1" t="str">
        <f t="shared" si="325"/>
        <v>1:1</v>
      </c>
      <c r="L286" s="1" t="str">
        <f t="shared" si="326"/>
        <v>1</v>
      </c>
      <c r="M286" s="1" t="str">
        <f t="shared" si="327"/>
        <v>2</v>
      </c>
      <c r="N286" s="1">
        <f t="shared" si="298"/>
        <v>3</v>
      </c>
      <c r="O286" s="1">
        <f t="shared" si="299"/>
        <v>-1</v>
      </c>
      <c r="P286" s="1" t="str">
        <f t="shared" si="328"/>
        <v>1</v>
      </c>
      <c r="Q286" s="1" t="str">
        <f t="shared" si="329"/>
        <v>1</v>
      </c>
      <c r="R286" s="1">
        <v>6</v>
      </c>
      <c r="S286" s="1">
        <v>2</v>
      </c>
      <c r="T286" s="1">
        <v>2</v>
      </c>
      <c r="U286" s="1">
        <v>2</v>
      </c>
      <c r="V286" s="1" t="s">
        <v>108</v>
      </c>
      <c r="W286" s="1">
        <v>0</v>
      </c>
      <c r="X286" s="1">
        <v>8</v>
      </c>
      <c r="Y286" s="1" t="s">
        <v>77</v>
      </c>
      <c r="Z286" s="6" t="s">
        <v>77</v>
      </c>
      <c r="AA286" s="1">
        <v>6</v>
      </c>
      <c r="AB286" s="1">
        <v>4</v>
      </c>
      <c r="AC286" s="1">
        <v>0</v>
      </c>
      <c r="AD286" s="1">
        <v>2</v>
      </c>
      <c r="AE286" s="1" t="s">
        <v>136</v>
      </c>
      <c r="AF286" s="1">
        <v>5</v>
      </c>
      <c r="AG286" s="1">
        <v>12</v>
      </c>
      <c r="AH286" s="1" t="s">
        <v>137</v>
      </c>
      <c r="AI286" s="1" t="s">
        <v>45</v>
      </c>
      <c r="AJ286" s="1">
        <v>1</v>
      </c>
      <c r="AK286" s="1">
        <v>2</v>
      </c>
      <c r="AL286" s="1">
        <v>2</v>
      </c>
      <c r="AM286" s="7" t="s">
        <v>86</v>
      </c>
      <c r="AN286" s="1">
        <v>-1</v>
      </c>
      <c r="AO286" s="1">
        <v>5</v>
      </c>
      <c r="AP286" s="1" t="s">
        <v>51</v>
      </c>
      <c r="AQ286" s="1" t="s">
        <v>45</v>
      </c>
      <c r="AR286" s="8">
        <v>3</v>
      </c>
      <c r="AS286" s="8">
        <v>0</v>
      </c>
      <c r="AT286" s="8">
        <v>2</v>
      </c>
      <c r="AU286" s="16">
        <v>0.42083333333333334</v>
      </c>
      <c r="AV286" s="8">
        <v>4</v>
      </c>
      <c r="AW286" s="8">
        <v>9</v>
      </c>
      <c r="AX286" s="9" t="s">
        <v>93</v>
      </c>
      <c r="AY286" s="9" t="s">
        <v>51</v>
      </c>
      <c r="AZ286" s="10">
        <v>2</v>
      </c>
      <c r="BA286" s="10">
        <v>0</v>
      </c>
      <c r="BB286" s="10">
        <v>1</v>
      </c>
      <c r="BC286" s="10">
        <v>1</v>
      </c>
      <c r="BD286" s="10" t="s">
        <v>40</v>
      </c>
      <c r="BE286" s="10">
        <v>-1</v>
      </c>
      <c r="BF286" s="10">
        <v>1</v>
      </c>
      <c r="BG286" s="11" t="s">
        <v>25</v>
      </c>
      <c r="BH286" s="11">
        <v>3</v>
      </c>
      <c r="BI286" s="10">
        <v>2</v>
      </c>
      <c r="BJ286" s="10">
        <v>1</v>
      </c>
      <c r="BK286" s="10">
        <v>0</v>
      </c>
      <c r="BL286" s="10">
        <v>1</v>
      </c>
      <c r="BM286" s="10" t="s">
        <v>65</v>
      </c>
      <c r="BN286" s="10">
        <v>2</v>
      </c>
      <c r="BO286" s="10">
        <v>3</v>
      </c>
      <c r="BP286" s="7" t="s">
        <v>49</v>
      </c>
      <c r="BQ286" s="7" t="s">
        <v>35</v>
      </c>
      <c r="BR286" s="7">
        <v>23.5</v>
      </c>
      <c r="BS286" s="7">
        <v>9</v>
      </c>
      <c r="BT286" s="7">
        <v>235000</v>
      </c>
      <c r="BU286" s="7">
        <v>5650000</v>
      </c>
      <c r="BV286" s="7">
        <v>0</v>
      </c>
      <c r="BW286" s="7">
        <v>53</v>
      </c>
      <c r="BX286" s="7">
        <v>1430000</v>
      </c>
      <c r="BY286" s="7">
        <v>54</v>
      </c>
      <c r="BZ286" s="7">
        <v>1430000</v>
      </c>
      <c r="CA286" s="7">
        <v>100</v>
      </c>
      <c r="CB286" s="7">
        <v>246</v>
      </c>
      <c r="CC286" s="7">
        <v>15</v>
      </c>
      <c r="CD286" s="7">
        <v>210000</v>
      </c>
      <c r="CE286" s="7">
        <v>6100000</v>
      </c>
      <c r="CF286" s="7">
        <v>0</v>
      </c>
      <c r="CG286" s="7">
        <v>52</v>
      </c>
      <c r="CH286" s="7">
        <v>2730000</v>
      </c>
      <c r="CI286" s="7">
        <v>55</v>
      </c>
      <c r="CJ286" s="7">
        <v>2730000</v>
      </c>
      <c r="CK286" s="7">
        <v>77</v>
      </c>
      <c r="CL286" s="12" t="s">
        <v>870</v>
      </c>
      <c r="CM286" s="10" t="s">
        <v>867</v>
      </c>
      <c r="CN286">
        <v>3</v>
      </c>
      <c r="CO286">
        <f t="shared" si="300"/>
        <v>0.33333333333333331</v>
      </c>
      <c r="CP286" t="str">
        <f t="shared" si="301"/>
        <v>Away Win</v>
      </c>
      <c r="CQ286">
        <f t="shared" si="302"/>
        <v>0</v>
      </c>
      <c r="CR286" t="str">
        <f t="shared" si="303"/>
        <v>2023</v>
      </c>
    </row>
    <row r="287" spans="1:96" ht="15" thickBot="1" x14ac:dyDescent="0.35">
      <c r="A287" s="1">
        <v>286</v>
      </c>
      <c r="B287" s="1" t="s">
        <v>0</v>
      </c>
      <c r="C287" s="2" t="s">
        <v>130</v>
      </c>
      <c r="D287" s="3" t="str">
        <f t="shared" ref="D287:D289" si="331">CONCATENATE(G287, "-", H287)</f>
        <v>NK Domžale-FC Koper</v>
      </c>
      <c r="E287" s="40">
        <v>44966</v>
      </c>
      <c r="F287" s="5">
        <v>0.6875</v>
      </c>
      <c r="G287" s="6" t="s">
        <v>9</v>
      </c>
      <c r="H287" s="6" t="s">
        <v>11</v>
      </c>
      <c r="I287" s="6" t="s">
        <v>135</v>
      </c>
      <c r="J287" s="1" t="str">
        <f t="shared" si="324"/>
        <v>1:2</v>
      </c>
      <c r="K287" s="1" t="str">
        <f t="shared" si="325"/>
        <v>1:1</v>
      </c>
      <c r="L287" s="1" t="str">
        <f t="shared" si="326"/>
        <v>1</v>
      </c>
      <c r="M287" s="1" t="str">
        <f t="shared" si="327"/>
        <v>2</v>
      </c>
      <c r="N287" s="1">
        <f t="shared" si="298"/>
        <v>3</v>
      </c>
      <c r="O287" s="1">
        <f t="shared" si="299"/>
        <v>-1</v>
      </c>
      <c r="P287" s="1" t="str">
        <f t="shared" si="328"/>
        <v>1</v>
      </c>
      <c r="Q287" s="1" t="str">
        <f t="shared" si="329"/>
        <v>1</v>
      </c>
      <c r="R287" s="1">
        <v>6</v>
      </c>
      <c r="S287" s="1">
        <v>2</v>
      </c>
      <c r="T287" s="1">
        <v>2</v>
      </c>
      <c r="U287" s="1">
        <v>2</v>
      </c>
      <c r="V287" s="1" t="s">
        <v>108</v>
      </c>
      <c r="W287" s="1">
        <v>0</v>
      </c>
      <c r="X287" s="1">
        <v>8</v>
      </c>
      <c r="Y287" s="1" t="s">
        <v>77</v>
      </c>
      <c r="Z287" s="6" t="s">
        <v>77</v>
      </c>
      <c r="AA287" s="1">
        <v>6</v>
      </c>
      <c r="AB287" s="1">
        <v>4</v>
      </c>
      <c r="AC287" s="1">
        <v>0</v>
      </c>
      <c r="AD287" s="1">
        <v>2</v>
      </c>
      <c r="AE287" s="1" t="s">
        <v>136</v>
      </c>
      <c r="AF287" s="1">
        <v>5</v>
      </c>
      <c r="AG287" s="1">
        <v>12</v>
      </c>
      <c r="AH287" s="1" t="s">
        <v>137</v>
      </c>
      <c r="AI287" s="1" t="s">
        <v>45</v>
      </c>
      <c r="AJ287" s="1">
        <v>1</v>
      </c>
      <c r="AK287" s="1">
        <v>2</v>
      </c>
      <c r="AL287" s="1">
        <v>2</v>
      </c>
      <c r="AM287" s="7" t="s">
        <v>86</v>
      </c>
      <c r="AN287" s="1">
        <v>-1</v>
      </c>
      <c r="AO287" s="1">
        <v>5</v>
      </c>
      <c r="AP287" s="1" t="s">
        <v>51</v>
      </c>
      <c r="AQ287" s="1" t="s">
        <v>45</v>
      </c>
      <c r="AR287" s="8">
        <v>3</v>
      </c>
      <c r="AS287" s="8">
        <v>0</v>
      </c>
      <c r="AT287" s="8">
        <v>2</v>
      </c>
      <c r="AU287" s="16">
        <v>0.42083333333333334</v>
      </c>
      <c r="AV287" s="8">
        <v>4</v>
      </c>
      <c r="AW287" s="8">
        <v>9</v>
      </c>
      <c r="AX287" s="9" t="s">
        <v>93</v>
      </c>
      <c r="AY287" s="9" t="s">
        <v>51</v>
      </c>
      <c r="AZ287" s="10">
        <v>2</v>
      </c>
      <c r="BA287" s="10">
        <v>0</v>
      </c>
      <c r="BB287" s="10">
        <v>1</v>
      </c>
      <c r="BC287" s="10">
        <v>1</v>
      </c>
      <c r="BD287" s="10" t="s">
        <v>40</v>
      </c>
      <c r="BE287" s="10">
        <v>-1</v>
      </c>
      <c r="BF287" s="10">
        <v>1</v>
      </c>
      <c r="BG287" s="11" t="s">
        <v>25</v>
      </c>
      <c r="BH287" s="11">
        <v>3</v>
      </c>
      <c r="BI287" s="10">
        <v>2</v>
      </c>
      <c r="BJ287" s="10">
        <v>1</v>
      </c>
      <c r="BK287" s="10">
        <v>0</v>
      </c>
      <c r="BL287" s="10">
        <v>1</v>
      </c>
      <c r="BM287" s="10" t="s">
        <v>65</v>
      </c>
      <c r="BN287" s="10">
        <v>2</v>
      </c>
      <c r="BO287" s="10">
        <v>3</v>
      </c>
      <c r="BP287" s="7" t="s">
        <v>49</v>
      </c>
      <c r="BQ287" s="7" t="s">
        <v>35</v>
      </c>
      <c r="BR287" s="7">
        <v>23.5</v>
      </c>
      <c r="BS287" s="7">
        <v>9</v>
      </c>
      <c r="BT287" s="7">
        <v>235000</v>
      </c>
      <c r="BU287" s="7">
        <v>5650000</v>
      </c>
      <c r="BV287" s="7">
        <v>0</v>
      </c>
      <c r="BW287" s="7">
        <v>53</v>
      </c>
      <c r="BX287" s="7">
        <v>1430000</v>
      </c>
      <c r="BY287" s="7">
        <v>54</v>
      </c>
      <c r="BZ287" s="7">
        <v>1430000</v>
      </c>
      <c r="CA287" s="7">
        <v>100</v>
      </c>
      <c r="CB287" s="7">
        <v>246</v>
      </c>
      <c r="CC287" s="7">
        <v>15</v>
      </c>
      <c r="CD287" s="7">
        <v>210000</v>
      </c>
      <c r="CE287" s="7">
        <v>6100000</v>
      </c>
      <c r="CF287" s="7">
        <v>0</v>
      </c>
      <c r="CG287" s="7">
        <v>52</v>
      </c>
      <c r="CH287" s="7">
        <v>2730000</v>
      </c>
      <c r="CI287" s="7">
        <v>55</v>
      </c>
      <c r="CJ287" s="7">
        <v>2730000</v>
      </c>
      <c r="CK287" s="7">
        <v>77</v>
      </c>
      <c r="CL287" s="12" t="s">
        <v>871</v>
      </c>
      <c r="CM287" s="10" t="s">
        <v>861</v>
      </c>
      <c r="CN287">
        <v>2.2200000000000002</v>
      </c>
      <c r="CO287">
        <f t="shared" si="300"/>
        <v>0.4504504504504504</v>
      </c>
      <c r="CP287" t="str">
        <f t="shared" si="301"/>
        <v>Away Win</v>
      </c>
      <c r="CQ287">
        <f t="shared" si="302"/>
        <v>1</v>
      </c>
      <c r="CR287" t="str">
        <f t="shared" si="303"/>
        <v>2023</v>
      </c>
    </row>
    <row r="288" spans="1:96" ht="15" thickBot="1" x14ac:dyDescent="0.35">
      <c r="A288" s="1">
        <v>287</v>
      </c>
      <c r="B288" s="1" t="s">
        <v>0</v>
      </c>
      <c r="C288" s="2" t="s">
        <v>130</v>
      </c>
      <c r="D288" s="3" t="str">
        <f t="shared" si="331"/>
        <v>NK Domžale-FC Koper</v>
      </c>
      <c r="E288" s="40">
        <v>44966</v>
      </c>
      <c r="F288" s="5">
        <v>0.6875</v>
      </c>
      <c r="G288" s="6" t="s">
        <v>9</v>
      </c>
      <c r="H288" s="6" t="s">
        <v>11</v>
      </c>
      <c r="I288" s="6" t="s">
        <v>135</v>
      </c>
      <c r="J288" s="1" t="str">
        <f t="shared" si="324"/>
        <v>1:2</v>
      </c>
      <c r="K288" s="1" t="str">
        <f t="shared" si="325"/>
        <v>1:1</v>
      </c>
      <c r="L288" s="1" t="str">
        <f t="shared" si="326"/>
        <v>1</v>
      </c>
      <c r="M288" s="1" t="str">
        <f t="shared" si="327"/>
        <v>2</v>
      </c>
      <c r="N288" s="1">
        <f t="shared" si="298"/>
        <v>3</v>
      </c>
      <c r="O288" s="1">
        <f t="shared" si="299"/>
        <v>-1</v>
      </c>
      <c r="P288" s="1" t="str">
        <f t="shared" si="328"/>
        <v>1</v>
      </c>
      <c r="Q288" s="1" t="str">
        <f t="shared" si="329"/>
        <v>1</v>
      </c>
      <c r="R288" s="1">
        <v>6</v>
      </c>
      <c r="S288" s="1">
        <v>2</v>
      </c>
      <c r="T288" s="1">
        <v>2</v>
      </c>
      <c r="U288" s="1">
        <v>2</v>
      </c>
      <c r="V288" s="1" t="s">
        <v>108</v>
      </c>
      <c r="W288" s="1">
        <v>0</v>
      </c>
      <c r="X288" s="1">
        <v>8</v>
      </c>
      <c r="Y288" s="1" t="s">
        <v>77</v>
      </c>
      <c r="Z288" s="6" t="s">
        <v>77</v>
      </c>
      <c r="AA288" s="1">
        <v>6</v>
      </c>
      <c r="AB288" s="1">
        <v>4</v>
      </c>
      <c r="AC288" s="1">
        <v>0</v>
      </c>
      <c r="AD288" s="1">
        <v>2</v>
      </c>
      <c r="AE288" s="1" t="s">
        <v>136</v>
      </c>
      <c r="AF288" s="1">
        <v>5</v>
      </c>
      <c r="AG288" s="1">
        <v>12</v>
      </c>
      <c r="AH288" s="1" t="s">
        <v>137</v>
      </c>
      <c r="AI288" s="1" t="s">
        <v>45</v>
      </c>
      <c r="AJ288" s="1">
        <v>1</v>
      </c>
      <c r="AK288" s="1">
        <v>2</v>
      </c>
      <c r="AL288" s="1">
        <v>2</v>
      </c>
      <c r="AM288" s="7" t="s">
        <v>86</v>
      </c>
      <c r="AN288" s="1">
        <v>-1</v>
      </c>
      <c r="AO288" s="1">
        <v>5</v>
      </c>
      <c r="AP288" s="1" t="s">
        <v>51</v>
      </c>
      <c r="AQ288" s="1" t="s">
        <v>45</v>
      </c>
      <c r="AR288" s="8">
        <v>3</v>
      </c>
      <c r="AS288" s="8">
        <v>0</v>
      </c>
      <c r="AT288" s="8">
        <v>2</v>
      </c>
      <c r="AU288" s="16">
        <v>0.42083333333333334</v>
      </c>
      <c r="AV288" s="8">
        <v>4</v>
      </c>
      <c r="AW288" s="8">
        <v>9</v>
      </c>
      <c r="AX288" s="9" t="s">
        <v>93</v>
      </c>
      <c r="AY288" s="9" t="s">
        <v>51</v>
      </c>
      <c r="AZ288" s="10">
        <v>2</v>
      </c>
      <c r="BA288" s="10">
        <v>0</v>
      </c>
      <c r="BB288" s="10">
        <v>1</v>
      </c>
      <c r="BC288" s="10">
        <v>1</v>
      </c>
      <c r="BD288" s="10" t="s">
        <v>40</v>
      </c>
      <c r="BE288" s="10">
        <v>-1</v>
      </c>
      <c r="BF288" s="10">
        <v>1</v>
      </c>
      <c r="BG288" s="11" t="s">
        <v>25</v>
      </c>
      <c r="BH288" s="11">
        <v>3</v>
      </c>
      <c r="BI288" s="10">
        <v>2</v>
      </c>
      <c r="BJ288" s="10">
        <v>1</v>
      </c>
      <c r="BK288" s="10">
        <v>0</v>
      </c>
      <c r="BL288" s="10">
        <v>1</v>
      </c>
      <c r="BM288" s="10" t="s">
        <v>65</v>
      </c>
      <c r="BN288" s="10">
        <v>2</v>
      </c>
      <c r="BO288" s="10">
        <v>3</v>
      </c>
      <c r="BP288" s="7" t="s">
        <v>49</v>
      </c>
      <c r="BQ288" s="7" t="s">
        <v>35</v>
      </c>
      <c r="BR288" s="7">
        <v>23.5</v>
      </c>
      <c r="BS288" s="7">
        <v>9</v>
      </c>
      <c r="BT288" s="7">
        <v>235000</v>
      </c>
      <c r="BU288" s="7">
        <v>5650000</v>
      </c>
      <c r="BV288" s="7">
        <v>0</v>
      </c>
      <c r="BW288" s="7">
        <v>53</v>
      </c>
      <c r="BX288" s="7">
        <v>1430000</v>
      </c>
      <c r="BY288" s="7">
        <v>54</v>
      </c>
      <c r="BZ288" s="7">
        <v>1430000</v>
      </c>
      <c r="CA288" s="7">
        <v>100</v>
      </c>
      <c r="CB288" s="7">
        <v>246</v>
      </c>
      <c r="CC288" s="7">
        <v>15</v>
      </c>
      <c r="CD288" s="7">
        <v>210000</v>
      </c>
      <c r="CE288" s="7">
        <v>6100000</v>
      </c>
      <c r="CF288" s="7">
        <v>0</v>
      </c>
      <c r="CG288" s="7">
        <v>52</v>
      </c>
      <c r="CH288" s="7">
        <v>2730000</v>
      </c>
      <c r="CI288" s="7">
        <v>55</v>
      </c>
      <c r="CJ288" s="7">
        <v>2730000</v>
      </c>
      <c r="CK288" s="7">
        <v>77</v>
      </c>
      <c r="CL288" s="12" t="s">
        <v>871</v>
      </c>
      <c r="CM288" s="10" t="s">
        <v>866</v>
      </c>
      <c r="CN288">
        <v>2.7</v>
      </c>
      <c r="CO288">
        <f t="shared" si="300"/>
        <v>0.37037037037037035</v>
      </c>
      <c r="CP288" t="str">
        <f t="shared" si="301"/>
        <v>Away Win</v>
      </c>
      <c r="CQ288">
        <f t="shared" si="302"/>
        <v>1</v>
      </c>
      <c r="CR288" t="str">
        <f t="shared" si="303"/>
        <v>2023</v>
      </c>
    </row>
    <row r="289" spans="1:96" ht="15" thickBot="1" x14ac:dyDescent="0.35">
      <c r="A289" s="1">
        <v>288</v>
      </c>
      <c r="B289" s="1" t="s">
        <v>0</v>
      </c>
      <c r="C289" s="2" t="s">
        <v>130</v>
      </c>
      <c r="D289" s="3" t="str">
        <f t="shared" si="331"/>
        <v>NK Domžale-FC Koper</v>
      </c>
      <c r="E289" s="40">
        <v>44966</v>
      </c>
      <c r="F289" s="5">
        <v>0.6875</v>
      </c>
      <c r="G289" s="6" t="s">
        <v>9</v>
      </c>
      <c r="H289" s="6" t="s">
        <v>11</v>
      </c>
      <c r="I289" s="6" t="s">
        <v>135</v>
      </c>
      <c r="J289" s="1" t="str">
        <f t="shared" si="324"/>
        <v>1:2</v>
      </c>
      <c r="K289" s="1" t="str">
        <f t="shared" si="325"/>
        <v>1:1</v>
      </c>
      <c r="L289" s="1" t="str">
        <f t="shared" si="326"/>
        <v>1</v>
      </c>
      <c r="M289" s="1" t="str">
        <f t="shared" si="327"/>
        <v>2</v>
      </c>
      <c r="N289" s="1">
        <f t="shared" si="298"/>
        <v>3</v>
      </c>
      <c r="O289" s="1">
        <f t="shared" si="299"/>
        <v>-1</v>
      </c>
      <c r="P289" s="1" t="str">
        <f t="shared" si="328"/>
        <v>1</v>
      </c>
      <c r="Q289" s="1" t="str">
        <f t="shared" si="329"/>
        <v>1</v>
      </c>
      <c r="R289" s="1">
        <v>6</v>
      </c>
      <c r="S289" s="1">
        <v>2</v>
      </c>
      <c r="T289" s="1">
        <v>2</v>
      </c>
      <c r="U289" s="1">
        <v>2</v>
      </c>
      <c r="V289" s="1" t="s">
        <v>108</v>
      </c>
      <c r="W289" s="1">
        <v>0</v>
      </c>
      <c r="X289" s="1">
        <v>8</v>
      </c>
      <c r="Y289" s="1" t="s">
        <v>77</v>
      </c>
      <c r="Z289" s="6" t="s">
        <v>77</v>
      </c>
      <c r="AA289" s="1">
        <v>6</v>
      </c>
      <c r="AB289" s="1">
        <v>4</v>
      </c>
      <c r="AC289" s="1">
        <v>0</v>
      </c>
      <c r="AD289" s="1">
        <v>2</v>
      </c>
      <c r="AE289" s="1" t="s">
        <v>136</v>
      </c>
      <c r="AF289" s="1">
        <v>5</v>
      </c>
      <c r="AG289" s="1">
        <v>12</v>
      </c>
      <c r="AH289" s="1" t="s">
        <v>137</v>
      </c>
      <c r="AI289" s="1" t="s">
        <v>45</v>
      </c>
      <c r="AJ289" s="1">
        <v>1</v>
      </c>
      <c r="AK289" s="1">
        <v>2</v>
      </c>
      <c r="AL289" s="1">
        <v>2</v>
      </c>
      <c r="AM289" s="7" t="s">
        <v>86</v>
      </c>
      <c r="AN289" s="1">
        <v>-1</v>
      </c>
      <c r="AO289" s="1">
        <v>5</v>
      </c>
      <c r="AP289" s="1" t="s">
        <v>51</v>
      </c>
      <c r="AQ289" s="1" t="s">
        <v>45</v>
      </c>
      <c r="AR289" s="8">
        <v>3</v>
      </c>
      <c r="AS289" s="8">
        <v>0</v>
      </c>
      <c r="AT289" s="8">
        <v>2</v>
      </c>
      <c r="AU289" s="16">
        <v>0.42083333333333334</v>
      </c>
      <c r="AV289" s="8">
        <v>4</v>
      </c>
      <c r="AW289" s="8">
        <v>9</v>
      </c>
      <c r="AX289" s="9" t="s">
        <v>93</v>
      </c>
      <c r="AY289" s="9" t="s">
        <v>51</v>
      </c>
      <c r="AZ289" s="10">
        <v>2</v>
      </c>
      <c r="BA289" s="10">
        <v>0</v>
      </c>
      <c r="BB289" s="10">
        <v>1</v>
      </c>
      <c r="BC289" s="10">
        <v>1</v>
      </c>
      <c r="BD289" s="10" t="s">
        <v>40</v>
      </c>
      <c r="BE289" s="10">
        <v>-1</v>
      </c>
      <c r="BF289" s="10">
        <v>1</v>
      </c>
      <c r="BG289" s="11" t="s">
        <v>25</v>
      </c>
      <c r="BH289" s="11">
        <v>3</v>
      </c>
      <c r="BI289" s="10">
        <v>2</v>
      </c>
      <c r="BJ289" s="10">
        <v>1</v>
      </c>
      <c r="BK289" s="10">
        <v>0</v>
      </c>
      <c r="BL289" s="10">
        <v>1</v>
      </c>
      <c r="BM289" s="10" t="s">
        <v>65</v>
      </c>
      <c r="BN289" s="10">
        <v>2</v>
      </c>
      <c r="BO289" s="10">
        <v>3</v>
      </c>
      <c r="BP289" s="7" t="s">
        <v>49</v>
      </c>
      <c r="BQ289" s="7" t="s">
        <v>35</v>
      </c>
      <c r="BR289" s="7">
        <v>23.5</v>
      </c>
      <c r="BS289" s="7">
        <v>9</v>
      </c>
      <c r="BT289" s="7">
        <v>235000</v>
      </c>
      <c r="BU289" s="7">
        <v>5650000</v>
      </c>
      <c r="BV289" s="7">
        <v>0</v>
      </c>
      <c r="BW289" s="7">
        <v>53</v>
      </c>
      <c r="BX289" s="7">
        <v>1430000</v>
      </c>
      <c r="BY289" s="7">
        <v>54</v>
      </c>
      <c r="BZ289" s="7">
        <v>1430000</v>
      </c>
      <c r="CA289" s="7">
        <v>100</v>
      </c>
      <c r="CB289" s="7">
        <v>246</v>
      </c>
      <c r="CC289" s="7">
        <v>15</v>
      </c>
      <c r="CD289" s="7">
        <v>210000</v>
      </c>
      <c r="CE289" s="7">
        <v>6100000</v>
      </c>
      <c r="CF289" s="7">
        <v>0</v>
      </c>
      <c r="CG289" s="7">
        <v>52</v>
      </c>
      <c r="CH289" s="7">
        <v>2730000</v>
      </c>
      <c r="CI289" s="7">
        <v>55</v>
      </c>
      <c r="CJ289" s="7">
        <v>2730000</v>
      </c>
      <c r="CK289" s="7">
        <v>77</v>
      </c>
      <c r="CL289" s="12" t="s">
        <v>871</v>
      </c>
      <c r="CM289" s="10" t="s">
        <v>867</v>
      </c>
      <c r="CN289">
        <v>2.62</v>
      </c>
      <c r="CO289">
        <f t="shared" si="300"/>
        <v>0.38167938931297707</v>
      </c>
      <c r="CP289" t="str">
        <f t="shared" si="301"/>
        <v>Away Win</v>
      </c>
      <c r="CQ289">
        <f t="shared" si="302"/>
        <v>1</v>
      </c>
      <c r="CR289" t="str">
        <f t="shared" si="303"/>
        <v>2023</v>
      </c>
    </row>
    <row r="290" spans="1:96" ht="15" thickBot="1" x14ac:dyDescent="0.35">
      <c r="A290" s="1">
        <v>289</v>
      </c>
      <c r="B290" s="1" t="s">
        <v>0</v>
      </c>
      <c r="C290" s="2" t="s">
        <v>130</v>
      </c>
      <c r="D290" s="3" t="str">
        <f t="shared" si="0"/>
        <v>NK Rogaška-NK Radomlje</v>
      </c>
      <c r="E290" s="4">
        <v>44994</v>
      </c>
      <c r="F290" s="5">
        <v>0.58333333333333337</v>
      </c>
      <c r="G290" s="6" t="s">
        <v>4</v>
      </c>
      <c r="H290" s="6" t="s">
        <v>15</v>
      </c>
      <c r="I290" s="6" t="s">
        <v>116</v>
      </c>
      <c r="J290" s="1" t="str">
        <f t="shared" si="1"/>
        <v>1:1</v>
      </c>
      <c r="K290" s="1" t="str">
        <f t="shared" si="2"/>
        <v>1:1</v>
      </c>
      <c r="L290" s="1" t="str">
        <f t="shared" si="3"/>
        <v>1</v>
      </c>
      <c r="M290" s="1" t="str">
        <f t="shared" si="4"/>
        <v>1</v>
      </c>
      <c r="N290" s="1">
        <f t="shared" si="298"/>
        <v>2</v>
      </c>
      <c r="O290" s="1">
        <f t="shared" si="299"/>
        <v>0</v>
      </c>
      <c r="P290" s="1" t="str">
        <f t="shared" si="5"/>
        <v>1</v>
      </c>
      <c r="Q290" s="1" t="str">
        <f t="shared" si="6"/>
        <v>1</v>
      </c>
      <c r="R290" s="1">
        <v>6</v>
      </c>
      <c r="S290" s="1">
        <v>0</v>
      </c>
      <c r="T290" s="1">
        <v>1</v>
      </c>
      <c r="U290" s="1">
        <v>5</v>
      </c>
      <c r="V290" s="1" t="s">
        <v>138</v>
      </c>
      <c r="W290" s="1">
        <v>-13</v>
      </c>
      <c r="X290" s="1">
        <v>1</v>
      </c>
      <c r="Y290" s="1" t="s">
        <v>35</v>
      </c>
      <c r="Z290" s="6" t="s">
        <v>139</v>
      </c>
      <c r="AA290" s="1">
        <v>6</v>
      </c>
      <c r="AB290" s="1">
        <v>1</v>
      </c>
      <c r="AC290" s="1">
        <v>0</v>
      </c>
      <c r="AD290" s="1">
        <v>5</v>
      </c>
      <c r="AE290" s="1" t="s">
        <v>140</v>
      </c>
      <c r="AF290" s="1">
        <v>-8</v>
      </c>
      <c r="AG290" s="1">
        <v>3</v>
      </c>
      <c r="AH290" s="1" t="s">
        <v>35</v>
      </c>
      <c r="AI290" s="1" t="s">
        <v>97</v>
      </c>
      <c r="AJ290" s="1">
        <v>0</v>
      </c>
      <c r="AK290" s="1">
        <v>1</v>
      </c>
      <c r="AL290" s="1">
        <v>4</v>
      </c>
      <c r="AM290" s="7" t="s">
        <v>141</v>
      </c>
      <c r="AN290" s="1">
        <v>-11</v>
      </c>
      <c r="AO290" s="1">
        <v>1</v>
      </c>
      <c r="AP290" s="1" t="s">
        <v>35</v>
      </c>
      <c r="AQ290" s="1" t="s">
        <v>142</v>
      </c>
      <c r="AR290" s="8">
        <v>1</v>
      </c>
      <c r="AS290" s="8">
        <v>0</v>
      </c>
      <c r="AT290" s="8">
        <v>4</v>
      </c>
      <c r="AU290" s="16">
        <v>0.12986111111111112</v>
      </c>
      <c r="AV290" s="8">
        <v>-4</v>
      </c>
      <c r="AW290" s="8">
        <v>3</v>
      </c>
      <c r="AX290" s="9" t="s">
        <v>35</v>
      </c>
      <c r="AY290" s="9" t="s">
        <v>45</v>
      </c>
      <c r="AZ290" s="10">
        <v>2</v>
      </c>
      <c r="BA290" s="10">
        <v>0</v>
      </c>
      <c r="BB290" s="10">
        <v>1</v>
      </c>
      <c r="BC290" s="10">
        <v>1</v>
      </c>
      <c r="BD290" s="10" t="s">
        <v>143</v>
      </c>
      <c r="BE290" s="10">
        <v>-1</v>
      </c>
      <c r="BF290" s="10">
        <v>1</v>
      </c>
      <c r="BG290" s="11" t="s">
        <v>35</v>
      </c>
      <c r="BH290" s="11">
        <v>4</v>
      </c>
      <c r="BI290" s="10">
        <v>2</v>
      </c>
      <c r="BJ290" s="10">
        <v>1</v>
      </c>
      <c r="BK290" s="10">
        <v>0</v>
      </c>
      <c r="BL290" s="10">
        <v>1</v>
      </c>
      <c r="BM290" s="10" t="s">
        <v>24</v>
      </c>
      <c r="BN290" s="10">
        <v>1</v>
      </c>
      <c r="BO290" s="10">
        <v>3</v>
      </c>
      <c r="BP290" s="7" t="s">
        <v>25</v>
      </c>
      <c r="BQ290" s="7" t="s">
        <v>26</v>
      </c>
      <c r="BR290" s="7">
        <v>23.7</v>
      </c>
      <c r="BS290" s="7">
        <v>13</v>
      </c>
      <c r="BT290" s="7">
        <v>148000</v>
      </c>
      <c r="BU290" s="7">
        <v>3700000</v>
      </c>
      <c r="BV290" s="7">
        <v>0</v>
      </c>
      <c r="BW290" s="7">
        <v>46</v>
      </c>
      <c r="BX290" s="7">
        <v>400000</v>
      </c>
      <c r="BY290" s="7">
        <v>42</v>
      </c>
      <c r="BZ290" s="7">
        <v>400000</v>
      </c>
      <c r="CA290" s="7">
        <v>72</v>
      </c>
      <c r="CB290" s="7">
        <v>24</v>
      </c>
      <c r="CC290" s="7">
        <v>13</v>
      </c>
      <c r="CD290" s="7">
        <v>156000</v>
      </c>
      <c r="CE290" s="7">
        <v>4200000</v>
      </c>
      <c r="CF290" s="7">
        <v>0</v>
      </c>
      <c r="CG290" s="7">
        <v>54</v>
      </c>
      <c r="CH290" s="7">
        <v>500000</v>
      </c>
      <c r="CI290" s="7">
        <v>50</v>
      </c>
      <c r="CJ290" s="7">
        <v>500000</v>
      </c>
      <c r="CK290" s="7">
        <v>97</v>
      </c>
      <c r="CL290" s="12" t="s">
        <v>868</v>
      </c>
      <c r="CM290" s="10" t="s">
        <v>861</v>
      </c>
      <c r="CN290">
        <v>2.1800000000000002</v>
      </c>
      <c r="CO290">
        <f t="shared" si="300"/>
        <v>0.4587155963302752</v>
      </c>
      <c r="CP290" t="str">
        <f t="shared" si="301"/>
        <v>Draw</v>
      </c>
      <c r="CQ290">
        <f t="shared" si="302"/>
        <v>0</v>
      </c>
      <c r="CR290" t="str">
        <f t="shared" si="303"/>
        <v>2023</v>
      </c>
    </row>
    <row r="291" spans="1:96" ht="15" thickBot="1" x14ac:dyDescent="0.35">
      <c r="A291" s="1">
        <v>290</v>
      </c>
      <c r="B291" s="1" t="s">
        <v>0</v>
      </c>
      <c r="C291" s="2" t="s">
        <v>130</v>
      </c>
      <c r="D291" s="3" t="str">
        <f t="shared" ref="D291:D292" si="332">CONCATENATE(G291, "-", H291)</f>
        <v>NK Rogaška-NK Radomlje</v>
      </c>
      <c r="E291" s="4">
        <v>44994</v>
      </c>
      <c r="F291" s="5">
        <v>0.58333333333333337</v>
      </c>
      <c r="G291" s="6" t="s">
        <v>4</v>
      </c>
      <c r="H291" s="6" t="s">
        <v>15</v>
      </c>
      <c r="I291" s="6" t="s">
        <v>116</v>
      </c>
      <c r="J291" s="1" t="str">
        <f t="shared" ref="J291:J298" si="333">LEFT(I291, FIND(" (", I291) - 1)</f>
        <v>1:1</v>
      </c>
      <c r="K291" s="1" t="str">
        <f t="shared" ref="K291:K298" si="334">MID(I291, FIND("(", I291) + 1, FIND(")", I291) - FIND("(", I291) - 1)</f>
        <v>1:1</v>
      </c>
      <c r="L291" s="1" t="str">
        <f t="shared" ref="L291:L298" si="335">LEFT(J291, FIND(":", J291) - 1)</f>
        <v>1</v>
      </c>
      <c r="M291" s="1" t="str">
        <f t="shared" ref="M291:M298" si="336">RIGHT(J291, LEN(J291) - FIND(":", J291))</f>
        <v>1</v>
      </c>
      <c r="N291" s="1">
        <f t="shared" si="298"/>
        <v>2</v>
      </c>
      <c r="O291" s="1">
        <f t="shared" si="299"/>
        <v>0</v>
      </c>
      <c r="P291" s="1" t="str">
        <f t="shared" ref="P291:P298" si="337">LEFT(K291, FIND(":", K291) - 1)</f>
        <v>1</v>
      </c>
      <c r="Q291" s="1" t="str">
        <f t="shared" ref="Q291:Q298" si="338">RIGHT(K291, LEN(K291) - FIND(":", K291))</f>
        <v>1</v>
      </c>
      <c r="R291" s="1">
        <v>6</v>
      </c>
      <c r="S291" s="1">
        <v>0</v>
      </c>
      <c r="T291" s="1">
        <v>1</v>
      </c>
      <c r="U291" s="1">
        <v>5</v>
      </c>
      <c r="V291" s="1" t="s">
        <v>138</v>
      </c>
      <c r="W291" s="1">
        <v>-13</v>
      </c>
      <c r="X291" s="1">
        <v>1</v>
      </c>
      <c r="Y291" s="1" t="s">
        <v>35</v>
      </c>
      <c r="Z291" s="6" t="s">
        <v>139</v>
      </c>
      <c r="AA291" s="1">
        <v>6</v>
      </c>
      <c r="AB291" s="1">
        <v>1</v>
      </c>
      <c r="AC291" s="1">
        <v>0</v>
      </c>
      <c r="AD291" s="1">
        <v>5</v>
      </c>
      <c r="AE291" s="1" t="s">
        <v>140</v>
      </c>
      <c r="AF291" s="1">
        <v>-8</v>
      </c>
      <c r="AG291" s="1">
        <v>3</v>
      </c>
      <c r="AH291" s="1" t="s">
        <v>35</v>
      </c>
      <c r="AI291" s="1" t="s">
        <v>97</v>
      </c>
      <c r="AJ291" s="1">
        <v>0</v>
      </c>
      <c r="AK291" s="1">
        <v>1</v>
      </c>
      <c r="AL291" s="1">
        <v>4</v>
      </c>
      <c r="AM291" s="7" t="s">
        <v>141</v>
      </c>
      <c r="AN291" s="1">
        <v>-11</v>
      </c>
      <c r="AO291" s="1">
        <v>1</v>
      </c>
      <c r="AP291" s="1" t="s">
        <v>35</v>
      </c>
      <c r="AQ291" s="1" t="s">
        <v>142</v>
      </c>
      <c r="AR291" s="8">
        <v>1</v>
      </c>
      <c r="AS291" s="8">
        <v>0</v>
      </c>
      <c r="AT291" s="8">
        <v>4</v>
      </c>
      <c r="AU291" s="16">
        <v>0.12986111111111112</v>
      </c>
      <c r="AV291" s="8">
        <v>-4</v>
      </c>
      <c r="AW291" s="8">
        <v>3</v>
      </c>
      <c r="AX291" s="9" t="s">
        <v>35</v>
      </c>
      <c r="AY291" s="9" t="s">
        <v>45</v>
      </c>
      <c r="AZ291" s="10">
        <v>2</v>
      </c>
      <c r="BA291" s="10">
        <v>0</v>
      </c>
      <c r="BB291" s="10">
        <v>1</v>
      </c>
      <c r="BC291" s="10">
        <v>1</v>
      </c>
      <c r="BD291" s="10" t="s">
        <v>143</v>
      </c>
      <c r="BE291" s="10">
        <v>-1</v>
      </c>
      <c r="BF291" s="10">
        <v>1</v>
      </c>
      <c r="BG291" s="11" t="s">
        <v>35</v>
      </c>
      <c r="BH291" s="11">
        <v>4</v>
      </c>
      <c r="BI291" s="10">
        <v>2</v>
      </c>
      <c r="BJ291" s="10">
        <v>1</v>
      </c>
      <c r="BK291" s="10">
        <v>0</v>
      </c>
      <c r="BL291" s="10">
        <v>1</v>
      </c>
      <c r="BM291" s="10" t="s">
        <v>24</v>
      </c>
      <c r="BN291" s="10">
        <v>1</v>
      </c>
      <c r="BO291" s="10">
        <v>3</v>
      </c>
      <c r="BP291" s="7" t="s">
        <v>25</v>
      </c>
      <c r="BQ291" s="7" t="s">
        <v>26</v>
      </c>
      <c r="BR291" s="7">
        <v>23.7</v>
      </c>
      <c r="BS291" s="7">
        <v>13</v>
      </c>
      <c r="BT291" s="7">
        <v>148000</v>
      </c>
      <c r="BU291" s="7">
        <v>3700000</v>
      </c>
      <c r="BV291" s="7">
        <v>0</v>
      </c>
      <c r="BW291" s="7">
        <v>46</v>
      </c>
      <c r="BX291" s="7">
        <v>400000</v>
      </c>
      <c r="BY291" s="7">
        <v>42</v>
      </c>
      <c r="BZ291" s="7">
        <v>400000</v>
      </c>
      <c r="CA291" s="7">
        <v>72</v>
      </c>
      <c r="CB291" s="7">
        <v>24</v>
      </c>
      <c r="CC291" s="7">
        <v>13</v>
      </c>
      <c r="CD291" s="7">
        <v>156000</v>
      </c>
      <c r="CE291" s="7">
        <v>4200000</v>
      </c>
      <c r="CF291" s="7">
        <v>0</v>
      </c>
      <c r="CG291" s="7">
        <v>54</v>
      </c>
      <c r="CH291" s="7">
        <v>500000</v>
      </c>
      <c r="CI291" s="7">
        <v>50</v>
      </c>
      <c r="CJ291" s="7">
        <v>500000</v>
      </c>
      <c r="CK291" s="7">
        <v>97</v>
      </c>
      <c r="CL291" s="12" t="s">
        <v>868</v>
      </c>
      <c r="CM291" s="10" t="s">
        <v>866</v>
      </c>
      <c r="CN291">
        <v>2.5</v>
      </c>
      <c r="CO291">
        <f t="shared" si="300"/>
        <v>0.4</v>
      </c>
      <c r="CP291" t="str">
        <f t="shared" si="301"/>
        <v>Draw</v>
      </c>
      <c r="CQ291">
        <f t="shared" si="302"/>
        <v>0</v>
      </c>
      <c r="CR291" t="str">
        <f t="shared" si="303"/>
        <v>2023</v>
      </c>
    </row>
    <row r="292" spans="1:96" ht="15" thickBot="1" x14ac:dyDescent="0.35">
      <c r="A292" s="1">
        <v>291</v>
      </c>
      <c r="B292" s="1" t="s">
        <v>0</v>
      </c>
      <c r="C292" s="2" t="s">
        <v>130</v>
      </c>
      <c r="D292" s="3" t="str">
        <f t="shared" si="332"/>
        <v>NK Rogaška-NK Radomlje</v>
      </c>
      <c r="E292" s="4">
        <v>44994</v>
      </c>
      <c r="F292" s="5">
        <v>0.58333333333333337</v>
      </c>
      <c r="G292" s="6" t="s">
        <v>4</v>
      </c>
      <c r="H292" s="6" t="s">
        <v>15</v>
      </c>
      <c r="I292" s="6" t="s">
        <v>116</v>
      </c>
      <c r="J292" s="1" t="str">
        <f t="shared" si="333"/>
        <v>1:1</v>
      </c>
      <c r="K292" s="1" t="str">
        <f t="shared" si="334"/>
        <v>1:1</v>
      </c>
      <c r="L292" s="1" t="str">
        <f t="shared" si="335"/>
        <v>1</v>
      </c>
      <c r="M292" s="1" t="str">
        <f t="shared" si="336"/>
        <v>1</v>
      </c>
      <c r="N292" s="1">
        <f t="shared" si="298"/>
        <v>2</v>
      </c>
      <c r="O292" s="1">
        <f t="shared" si="299"/>
        <v>0</v>
      </c>
      <c r="P292" s="1" t="str">
        <f t="shared" si="337"/>
        <v>1</v>
      </c>
      <c r="Q292" s="1" t="str">
        <f t="shared" si="338"/>
        <v>1</v>
      </c>
      <c r="R292" s="1">
        <v>6</v>
      </c>
      <c r="S292" s="1">
        <v>0</v>
      </c>
      <c r="T292" s="1">
        <v>1</v>
      </c>
      <c r="U292" s="1">
        <v>5</v>
      </c>
      <c r="V292" s="1" t="s">
        <v>138</v>
      </c>
      <c r="W292" s="1">
        <v>-13</v>
      </c>
      <c r="X292" s="1">
        <v>1</v>
      </c>
      <c r="Y292" s="1" t="s">
        <v>35</v>
      </c>
      <c r="Z292" s="6" t="s">
        <v>139</v>
      </c>
      <c r="AA292" s="1">
        <v>6</v>
      </c>
      <c r="AB292" s="1">
        <v>1</v>
      </c>
      <c r="AC292" s="1">
        <v>0</v>
      </c>
      <c r="AD292" s="1">
        <v>5</v>
      </c>
      <c r="AE292" s="1" t="s">
        <v>140</v>
      </c>
      <c r="AF292" s="1">
        <v>-8</v>
      </c>
      <c r="AG292" s="1">
        <v>3</v>
      </c>
      <c r="AH292" s="1" t="s">
        <v>35</v>
      </c>
      <c r="AI292" s="1" t="s">
        <v>97</v>
      </c>
      <c r="AJ292" s="1">
        <v>0</v>
      </c>
      <c r="AK292" s="1">
        <v>1</v>
      </c>
      <c r="AL292" s="1">
        <v>4</v>
      </c>
      <c r="AM292" s="7" t="s">
        <v>141</v>
      </c>
      <c r="AN292" s="1">
        <v>-11</v>
      </c>
      <c r="AO292" s="1">
        <v>1</v>
      </c>
      <c r="AP292" s="1" t="s">
        <v>35</v>
      </c>
      <c r="AQ292" s="1" t="s">
        <v>142</v>
      </c>
      <c r="AR292" s="8">
        <v>1</v>
      </c>
      <c r="AS292" s="8">
        <v>0</v>
      </c>
      <c r="AT292" s="8">
        <v>4</v>
      </c>
      <c r="AU292" s="16">
        <v>0.12986111111111112</v>
      </c>
      <c r="AV292" s="8">
        <v>-4</v>
      </c>
      <c r="AW292" s="8">
        <v>3</v>
      </c>
      <c r="AX292" s="9" t="s">
        <v>35</v>
      </c>
      <c r="AY292" s="9" t="s">
        <v>45</v>
      </c>
      <c r="AZ292" s="10">
        <v>2</v>
      </c>
      <c r="BA292" s="10">
        <v>0</v>
      </c>
      <c r="BB292" s="10">
        <v>1</v>
      </c>
      <c r="BC292" s="10">
        <v>1</v>
      </c>
      <c r="BD292" s="10" t="s">
        <v>143</v>
      </c>
      <c r="BE292" s="10">
        <v>-1</v>
      </c>
      <c r="BF292" s="10">
        <v>1</v>
      </c>
      <c r="BG292" s="11" t="s">
        <v>35</v>
      </c>
      <c r="BH292" s="11">
        <v>4</v>
      </c>
      <c r="BI292" s="10">
        <v>2</v>
      </c>
      <c r="BJ292" s="10">
        <v>1</v>
      </c>
      <c r="BK292" s="10">
        <v>0</v>
      </c>
      <c r="BL292" s="10">
        <v>1</v>
      </c>
      <c r="BM292" s="10" t="s">
        <v>24</v>
      </c>
      <c r="BN292" s="10">
        <v>1</v>
      </c>
      <c r="BO292" s="10">
        <v>3</v>
      </c>
      <c r="BP292" s="7" t="s">
        <v>25</v>
      </c>
      <c r="BQ292" s="7" t="s">
        <v>26</v>
      </c>
      <c r="BR292" s="7">
        <v>23.7</v>
      </c>
      <c r="BS292" s="7">
        <v>13</v>
      </c>
      <c r="BT292" s="7">
        <v>148000</v>
      </c>
      <c r="BU292" s="7">
        <v>3700000</v>
      </c>
      <c r="BV292" s="7">
        <v>0</v>
      </c>
      <c r="BW292" s="7">
        <v>46</v>
      </c>
      <c r="BX292" s="7">
        <v>400000</v>
      </c>
      <c r="BY292" s="7">
        <v>42</v>
      </c>
      <c r="BZ292" s="7">
        <v>400000</v>
      </c>
      <c r="CA292" s="7">
        <v>72</v>
      </c>
      <c r="CB292" s="7">
        <v>24</v>
      </c>
      <c r="CC292" s="7">
        <v>13</v>
      </c>
      <c r="CD292" s="7">
        <v>156000</v>
      </c>
      <c r="CE292" s="7">
        <v>4200000</v>
      </c>
      <c r="CF292" s="7">
        <v>0</v>
      </c>
      <c r="CG292" s="7">
        <v>54</v>
      </c>
      <c r="CH292" s="7">
        <v>500000</v>
      </c>
      <c r="CI292" s="7">
        <v>50</v>
      </c>
      <c r="CJ292" s="7">
        <v>500000</v>
      </c>
      <c r="CK292" s="7">
        <v>97</v>
      </c>
      <c r="CL292" s="12" t="s">
        <v>868</v>
      </c>
      <c r="CM292" s="10" t="s">
        <v>867</v>
      </c>
      <c r="CN292">
        <v>2.4</v>
      </c>
      <c r="CO292">
        <f t="shared" si="300"/>
        <v>0.41666666666666669</v>
      </c>
      <c r="CP292" t="str">
        <f t="shared" si="301"/>
        <v>Draw</v>
      </c>
      <c r="CQ292">
        <f t="shared" si="302"/>
        <v>0</v>
      </c>
      <c r="CR292" t="str">
        <f t="shared" si="303"/>
        <v>2023</v>
      </c>
    </row>
    <row r="293" spans="1:96" ht="15" thickBot="1" x14ac:dyDescent="0.35">
      <c r="A293" s="1">
        <v>292</v>
      </c>
      <c r="B293" s="1" t="s">
        <v>0</v>
      </c>
      <c r="C293" s="2" t="s">
        <v>130</v>
      </c>
      <c r="D293" s="3" t="str">
        <f t="shared" ref="D293:D295" si="339">CONCATENATE(G293,"-", H293)</f>
        <v>NK Rogaška-NK Radomlje</v>
      </c>
      <c r="E293" s="4">
        <v>44994</v>
      </c>
      <c r="F293" s="5">
        <v>0.58333333333333337</v>
      </c>
      <c r="G293" s="6" t="s">
        <v>4</v>
      </c>
      <c r="H293" s="6" t="s">
        <v>15</v>
      </c>
      <c r="I293" s="6" t="s">
        <v>116</v>
      </c>
      <c r="J293" s="1" t="str">
        <f t="shared" si="333"/>
        <v>1:1</v>
      </c>
      <c r="K293" s="1" t="str">
        <f t="shared" si="334"/>
        <v>1:1</v>
      </c>
      <c r="L293" s="1" t="str">
        <f t="shared" si="335"/>
        <v>1</v>
      </c>
      <c r="M293" s="1" t="str">
        <f t="shared" si="336"/>
        <v>1</v>
      </c>
      <c r="N293" s="1">
        <f t="shared" si="298"/>
        <v>2</v>
      </c>
      <c r="O293" s="1">
        <f t="shared" si="299"/>
        <v>0</v>
      </c>
      <c r="P293" s="1" t="str">
        <f t="shared" si="337"/>
        <v>1</v>
      </c>
      <c r="Q293" s="1" t="str">
        <f t="shared" si="338"/>
        <v>1</v>
      </c>
      <c r="R293" s="1">
        <v>6</v>
      </c>
      <c r="S293" s="1">
        <v>0</v>
      </c>
      <c r="T293" s="1">
        <v>1</v>
      </c>
      <c r="U293" s="1">
        <v>5</v>
      </c>
      <c r="V293" s="1" t="s">
        <v>138</v>
      </c>
      <c r="W293" s="1">
        <v>-13</v>
      </c>
      <c r="X293" s="1">
        <v>1</v>
      </c>
      <c r="Y293" s="1" t="s">
        <v>35</v>
      </c>
      <c r="Z293" s="6" t="s">
        <v>139</v>
      </c>
      <c r="AA293" s="1">
        <v>6</v>
      </c>
      <c r="AB293" s="1">
        <v>1</v>
      </c>
      <c r="AC293" s="1">
        <v>0</v>
      </c>
      <c r="AD293" s="1">
        <v>5</v>
      </c>
      <c r="AE293" s="1" t="s">
        <v>140</v>
      </c>
      <c r="AF293" s="1">
        <v>-8</v>
      </c>
      <c r="AG293" s="1">
        <v>3</v>
      </c>
      <c r="AH293" s="1" t="s">
        <v>35</v>
      </c>
      <c r="AI293" s="1" t="s">
        <v>97</v>
      </c>
      <c r="AJ293" s="1">
        <v>0</v>
      </c>
      <c r="AK293" s="1">
        <v>1</v>
      </c>
      <c r="AL293" s="1">
        <v>4</v>
      </c>
      <c r="AM293" s="7" t="s">
        <v>141</v>
      </c>
      <c r="AN293" s="1">
        <v>-11</v>
      </c>
      <c r="AO293" s="1">
        <v>1</v>
      </c>
      <c r="AP293" s="1" t="s">
        <v>35</v>
      </c>
      <c r="AQ293" s="1" t="s">
        <v>142</v>
      </c>
      <c r="AR293" s="8">
        <v>1</v>
      </c>
      <c r="AS293" s="8">
        <v>0</v>
      </c>
      <c r="AT293" s="8">
        <v>4</v>
      </c>
      <c r="AU293" s="16">
        <v>0.12986111111111112</v>
      </c>
      <c r="AV293" s="8">
        <v>-4</v>
      </c>
      <c r="AW293" s="8">
        <v>3</v>
      </c>
      <c r="AX293" s="9" t="s">
        <v>35</v>
      </c>
      <c r="AY293" s="9" t="s">
        <v>45</v>
      </c>
      <c r="AZ293" s="10">
        <v>2</v>
      </c>
      <c r="BA293" s="10">
        <v>0</v>
      </c>
      <c r="BB293" s="10">
        <v>1</v>
      </c>
      <c r="BC293" s="10">
        <v>1</v>
      </c>
      <c r="BD293" s="10" t="s">
        <v>143</v>
      </c>
      <c r="BE293" s="10">
        <v>-1</v>
      </c>
      <c r="BF293" s="10">
        <v>1</v>
      </c>
      <c r="BG293" s="11" t="s">
        <v>35</v>
      </c>
      <c r="BH293" s="11">
        <v>4</v>
      </c>
      <c r="BI293" s="10">
        <v>2</v>
      </c>
      <c r="BJ293" s="10">
        <v>1</v>
      </c>
      <c r="BK293" s="10">
        <v>0</v>
      </c>
      <c r="BL293" s="10">
        <v>1</v>
      </c>
      <c r="BM293" s="10" t="s">
        <v>24</v>
      </c>
      <c r="BN293" s="10">
        <v>1</v>
      </c>
      <c r="BO293" s="10">
        <v>3</v>
      </c>
      <c r="BP293" s="7" t="s">
        <v>25</v>
      </c>
      <c r="BQ293" s="7" t="s">
        <v>26</v>
      </c>
      <c r="BR293" s="7">
        <v>23.7</v>
      </c>
      <c r="BS293" s="7">
        <v>13</v>
      </c>
      <c r="BT293" s="7">
        <v>148000</v>
      </c>
      <c r="BU293" s="7">
        <v>3700000</v>
      </c>
      <c r="BV293" s="7">
        <v>0</v>
      </c>
      <c r="BW293" s="7">
        <v>46</v>
      </c>
      <c r="BX293" s="7">
        <v>400000</v>
      </c>
      <c r="BY293" s="7">
        <v>42</v>
      </c>
      <c r="BZ293" s="7">
        <v>400000</v>
      </c>
      <c r="CA293" s="7">
        <v>72</v>
      </c>
      <c r="CB293" s="7">
        <v>24</v>
      </c>
      <c r="CC293" s="7">
        <v>13</v>
      </c>
      <c r="CD293" s="7">
        <v>156000</v>
      </c>
      <c r="CE293" s="7">
        <v>4200000</v>
      </c>
      <c r="CF293" s="7">
        <v>0</v>
      </c>
      <c r="CG293" s="7">
        <v>54</v>
      </c>
      <c r="CH293" s="7">
        <v>500000</v>
      </c>
      <c r="CI293" s="7">
        <v>50</v>
      </c>
      <c r="CJ293" s="7">
        <v>500000</v>
      </c>
      <c r="CK293" s="7">
        <v>97</v>
      </c>
      <c r="CL293" s="12" t="s">
        <v>870</v>
      </c>
      <c r="CM293" s="10" t="s">
        <v>861</v>
      </c>
      <c r="CN293">
        <v>2.67</v>
      </c>
      <c r="CO293">
        <f t="shared" si="300"/>
        <v>0.37453183520599254</v>
      </c>
      <c r="CP293" t="str">
        <f t="shared" si="301"/>
        <v>Draw</v>
      </c>
      <c r="CQ293">
        <f t="shared" si="302"/>
        <v>1</v>
      </c>
      <c r="CR293" t="str">
        <f t="shared" si="303"/>
        <v>2023</v>
      </c>
    </row>
    <row r="294" spans="1:96" ht="15" thickBot="1" x14ac:dyDescent="0.35">
      <c r="A294" s="1">
        <v>293</v>
      </c>
      <c r="B294" s="1" t="s">
        <v>0</v>
      </c>
      <c r="C294" s="2" t="s">
        <v>130</v>
      </c>
      <c r="D294" s="3" t="str">
        <f t="shared" si="339"/>
        <v>NK Rogaška-NK Radomlje</v>
      </c>
      <c r="E294" s="4">
        <v>44994</v>
      </c>
      <c r="F294" s="5">
        <v>0.58333333333333337</v>
      </c>
      <c r="G294" s="6" t="s">
        <v>4</v>
      </c>
      <c r="H294" s="6" t="s">
        <v>15</v>
      </c>
      <c r="I294" s="6" t="s">
        <v>116</v>
      </c>
      <c r="J294" s="1" t="str">
        <f t="shared" si="333"/>
        <v>1:1</v>
      </c>
      <c r="K294" s="1" t="str">
        <f t="shared" si="334"/>
        <v>1:1</v>
      </c>
      <c r="L294" s="1" t="str">
        <f t="shared" si="335"/>
        <v>1</v>
      </c>
      <c r="M294" s="1" t="str">
        <f t="shared" si="336"/>
        <v>1</v>
      </c>
      <c r="N294" s="1">
        <f t="shared" si="298"/>
        <v>2</v>
      </c>
      <c r="O294" s="1">
        <f t="shared" si="299"/>
        <v>0</v>
      </c>
      <c r="P294" s="1" t="str">
        <f t="shared" si="337"/>
        <v>1</v>
      </c>
      <c r="Q294" s="1" t="str">
        <f t="shared" si="338"/>
        <v>1</v>
      </c>
      <c r="R294" s="1">
        <v>6</v>
      </c>
      <c r="S294" s="1">
        <v>0</v>
      </c>
      <c r="T294" s="1">
        <v>1</v>
      </c>
      <c r="U294" s="1">
        <v>5</v>
      </c>
      <c r="V294" s="1" t="s">
        <v>138</v>
      </c>
      <c r="W294" s="1">
        <v>-13</v>
      </c>
      <c r="X294" s="1">
        <v>1</v>
      </c>
      <c r="Y294" s="1" t="s">
        <v>35</v>
      </c>
      <c r="Z294" s="6" t="s">
        <v>139</v>
      </c>
      <c r="AA294" s="1">
        <v>6</v>
      </c>
      <c r="AB294" s="1">
        <v>1</v>
      </c>
      <c r="AC294" s="1">
        <v>0</v>
      </c>
      <c r="AD294" s="1">
        <v>5</v>
      </c>
      <c r="AE294" s="1" t="s">
        <v>140</v>
      </c>
      <c r="AF294" s="1">
        <v>-8</v>
      </c>
      <c r="AG294" s="1">
        <v>3</v>
      </c>
      <c r="AH294" s="1" t="s">
        <v>35</v>
      </c>
      <c r="AI294" s="1" t="s">
        <v>97</v>
      </c>
      <c r="AJ294" s="1">
        <v>0</v>
      </c>
      <c r="AK294" s="1">
        <v>1</v>
      </c>
      <c r="AL294" s="1">
        <v>4</v>
      </c>
      <c r="AM294" s="7" t="s">
        <v>141</v>
      </c>
      <c r="AN294" s="1">
        <v>-11</v>
      </c>
      <c r="AO294" s="1">
        <v>1</v>
      </c>
      <c r="AP294" s="1" t="s">
        <v>35</v>
      </c>
      <c r="AQ294" s="1" t="s">
        <v>142</v>
      </c>
      <c r="AR294" s="8">
        <v>1</v>
      </c>
      <c r="AS294" s="8">
        <v>0</v>
      </c>
      <c r="AT294" s="8">
        <v>4</v>
      </c>
      <c r="AU294" s="16">
        <v>0.12986111111111112</v>
      </c>
      <c r="AV294" s="8">
        <v>-4</v>
      </c>
      <c r="AW294" s="8">
        <v>3</v>
      </c>
      <c r="AX294" s="9" t="s">
        <v>35</v>
      </c>
      <c r="AY294" s="9" t="s">
        <v>45</v>
      </c>
      <c r="AZ294" s="10">
        <v>2</v>
      </c>
      <c r="BA294" s="10">
        <v>0</v>
      </c>
      <c r="BB294" s="10">
        <v>1</v>
      </c>
      <c r="BC294" s="10">
        <v>1</v>
      </c>
      <c r="BD294" s="10" t="s">
        <v>143</v>
      </c>
      <c r="BE294" s="10">
        <v>-1</v>
      </c>
      <c r="BF294" s="10">
        <v>1</v>
      </c>
      <c r="BG294" s="11" t="s">
        <v>35</v>
      </c>
      <c r="BH294" s="11">
        <v>4</v>
      </c>
      <c r="BI294" s="10">
        <v>2</v>
      </c>
      <c r="BJ294" s="10">
        <v>1</v>
      </c>
      <c r="BK294" s="10">
        <v>0</v>
      </c>
      <c r="BL294" s="10">
        <v>1</v>
      </c>
      <c r="BM294" s="10" t="s">
        <v>24</v>
      </c>
      <c r="BN294" s="10">
        <v>1</v>
      </c>
      <c r="BO294" s="10">
        <v>3</v>
      </c>
      <c r="BP294" s="7" t="s">
        <v>25</v>
      </c>
      <c r="BQ294" s="7" t="s">
        <v>26</v>
      </c>
      <c r="BR294" s="7">
        <v>23.7</v>
      </c>
      <c r="BS294" s="7">
        <v>13</v>
      </c>
      <c r="BT294" s="7">
        <v>148000</v>
      </c>
      <c r="BU294" s="7">
        <v>3700000</v>
      </c>
      <c r="BV294" s="7">
        <v>0</v>
      </c>
      <c r="BW294" s="7">
        <v>46</v>
      </c>
      <c r="BX294" s="7">
        <v>400000</v>
      </c>
      <c r="BY294" s="7">
        <v>42</v>
      </c>
      <c r="BZ294" s="7">
        <v>400000</v>
      </c>
      <c r="CA294" s="7">
        <v>72</v>
      </c>
      <c r="CB294" s="7">
        <v>24</v>
      </c>
      <c r="CC294" s="7">
        <v>13</v>
      </c>
      <c r="CD294" s="7">
        <v>156000</v>
      </c>
      <c r="CE294" s="7">
        <v>4200000</v>
      </c>
      <c r="CF294" s="7">
        <v>0</v>
      </c>
      <c r="CG294" s="7">
        <v>54</v>
      </c>
      <c r="CH294" s="7">
        <v>500000</v>
      </c>
      <c r="CI294" s="7">
        <v>50</v>
      </c>
      <c r="CJ294" s="7">
        <v>500000</v>
      </c>
      <c r="CK294" s="7">
        <v>97</v>
      </c>
      <c r="CL294" s="12" t="s">
        <v>870</v>
      </c>
      <c r="CM294" s="10" t="s">
        <v>866</v>
      </c>
      <c r="CN294">
        <v>3.5</v>
      </c>
      <c r="CO294">
        <f t="shared" si="300"/>
        <v>0.2857142857142857</v>
      </c>
      <c r="CP294" t="str">
        <f t="shared" si="301"/>
        <v>Draw</v>
      </c>
      <c r="CQ294">
        <f t="shared" si="302"/>
        <v>1</v>
      </c>
      <c r="CR294" t="str">
        <f t="shared" si="303"/>
        <v>2023</v>
      </c>
    </row>
    <row r="295" spans="1:96" ht="15" thickBot="1" x14ac:dyDescent="0.35">
      <c r="A295" s="1">
        <v>294</v>
      </c>
      <c r="B295" s="1" t="s">
        <v>0</v>
      </c>
      <c r="C295" s="2" t="s">
        <v>130</v>
      </c>
      <c r="D295" s="3" t="str">
        <f t="shared" si="339"/>
        <v>NK Rogaška-NK Radomlje</v>
      </c>
      <c r="E295" s="4">
        <v>44994</v>
      </c>
      <c r="F295" s="5">
        <v>0.58333333333333337</v>
      </c>
      <c r="G295" s="6" t="s">
        <v>4</v>
      </c>
      <c r="H295" s="6" t="s">
        <v>15</v>
      </c>
      <c r="I295" s="6" t="s">
        <v>116</v>
      </c>
      <c r="J295" s="1" t="str">
        <f t="shared" si="333"/>
        <v>1:1</v>
      </c>
      <c r="K295" s="1" t="str">
        <f t="shared" si="334"/>
        <v>1:1</v>
      </c>
      <c r="L295" s="1" t="str">
        <f t="shared" si="335"/>
        <v>1</v>
      </c>
      <c r="M295" s="1" t="str">
        <f t="shared" si="336"/>
        <v>1</v>
      </c>
      <c r="N295" s="1">
        <f t="shared" si="298"/>
        <v>2</v>
      </c>
      <c r="O295" s="1">
        <f t="shared" si="299"/>
        <v>0</v>
      </c>
      <c r="P295" s="1" t="str">
        <f t="shared" si="337"/>
        <v>1</v>
      </c>
      <c r="Q295" s="1" t="str">
        <f t="shared" si="338"/>
        <v>1</v>
      </c>
      <c r="R295" s="1">
        <v>6</v>
      </c>
      <c r="S295" s="1">
        <v>0</v>
      </c>
      <c r="T295" s="1">
        <v>1</v>
      </c>
      <c r="U295" s="1">
        <v>5</v>
      </c>
      <c r="V295" s="1" t="s">
        <v>138</v>
      </c>
      <c r="W295" s="1">
        <v>-13</v>
      </c>
      <c r="X295" s="1">
        <v>1</v>
      </c>
      <c r="Y295" s="1" t="s">
        <v>35</v>
      </c>
      <c r="Z295" s="6" t="s">
        <v>139</v>
      </c>
      <c r="AA295" s="1">
        <v>6</v>
      </c>
      <c r="AB295" s="1">
        <v>1</v>
      </c>
      <c r="AC295" s="1">
        <v>0</v>
      </c>
      <c r="AD295" s="1">
        <v>5</v>
      </c>
      <c r="AE295" s="1" t="s">
        <v>140</v>
      </c>
      <c r="AF295" s="1">
        <v>-8</v>
      </c>
      <c r="AG295" s="1">
        <v>3</v>
      </c>
      <c r="AH295" s="1" t="s">
        <v>35</v>
      </c>
      <c r="AI295" s="1" t="s">
        <v>97</v>
      </c>
      <c r="AJ295" s="1">
        <v>0</v>
      </c>
      <c r="AK295" s="1">
        <v>1</v>
      </c>
      <c r="AL295" s="1">
        <v>4</v>
      </c>
      <c r="AM295" s="7" t="s">
        <v>141</v>
      </c>
      <c r="AN295" s="1">
        <v>-11</v>
      </c>
      <c r="AO295" s="1">
        <v>1</v>
      </c>
      <c r="AP295" s="1" t="s">
        <v>35</v>
      </c>
      <c r="AQ295" s="1" t="s">
        <v>142</v>
      </c>
      <c r="AR295" s="8">
        <v>1</v>
      </c>
      <c r="AS295" s="8">
        <v>0</v>
      </c>
      <c r="AT295" s="8">
        <v>4</v>
      </c>
      <c r="AU295" s="16">
        <v>0.12986111111111112</v>
      </c>
      <c r="AV295" s="8">
        <v>-4</v>
      </c>
      <c r="AW295" s="8">
        <v>3</v>
      </c>
      <c r="AX295" s="9" t="s">
        <v>35</v>
      </c>
      <c r="AY295" s="9" t="s">
        <v>45</v>
      </c>
      <c r="AZ295" s="10">
        <v>2</v>
      </c>
      <c r="BA295" s="10">
        <v>0</v>
      </c>
      <c r="BB295" s="10">
        <v>1</v>
      </c>
      <c r="BC295" s="10">
        <v>1</v>
      </c>
      <c r="BD295" s="10" t="s">
        <v>143</v>
      </c>
      <c r="BE295" s="10">
        <v>-1</v>
      </c>
      <c r="BF295" s="10">
        <v>1</v>
      </c>
      <c r="BG295" s="11" t="s">
        <v>35</v>
      </c>
      <c r="BH295" s="11">
        <v>4</v>
      </c>
      <c r="BI295" s="10">
        <v>2</v>
      </c>
      <c r="BJ295" s="10">
        <v>1</v>
      </c>
      <c r="BK295" s="10">
        <v>0</v>
      </c>
      <c r="BL295" s="10">
        <v>1</v>
      </c>
      <c r="BM295" s="10" t="s">
        <v>24</v>
      </c>
      <c r="BN295" s="10">
        <v>1</v>
      </c>
      <c r="BO295" s="10">
        <v>3</v>
      </c>
      <c r="BP295" s="7" t="s">
        <v>25</v>
      </c>
      <c r="BQ295" s="7" t="s">
        <v>26</v>
      </c>
      <c r="BR295" s="7">
        <v>23.7</v>
      </c>
      <c r="BS295" s="7">
        <v>13</v>
      </c>
      <c r="BT295" s="7">
        <v>148000</v>
      </c>
      <c r="BU295" s="7">
        <v>3700000</v>
      </c>
      <c r="BV295" s="7">
        <v>0</v>
      </c>
      <c r="BW295" s="7">
        <v>46</v>
      </c>
      <c r="BX295" s="7">
        <v>400000</v>
      </c>
      <c r="BY295" s="7">
        <v>42</v>
      </c>
      <c r="BZ295" s="7">
        <v>400000</v>
      </c>
      <c r="CA295" s="7">
        <v>72</v>
      </c>
      <c r="CB295" s="7">
        <v>24</v>
      </c>
      <c r="CC295" s="7">
        <v>13</v>
      </c>
      <c r="CD295" s="7">
        <v>156000</v>
      </c>
      <c r="CE295" s="7">
        <v>4200000</v>
      </c>
      <c r="CF295" s="7">
        <v>0</v>
      </c>
      <c r="CG295" s="7">
        <v>54</v>
      </c>
      <c r="CH295" s="7">
        <v>500000</v>
      </c>
      <c r="CI295" s="7">
        <v>50</v>
      </c>
      <c r="CJ295" s="7">
        <v>500000</v>
      </c>
      <c r="CK295" s="7">
        <v>97</v>
      </c>
      <c r="CL295" s="12" t="s">
        <v>870</v>
      </c>
      <c r="CM295" s="10" t="s">
        <v>867</v>
      </c>
      <c r="CN295">
        <v>3.2</v>
      </c>
      <c r="CO295">
        <f t="shared" si="300"/>
        <v>0.3125</v>
      </c>
      <c r="CP295" t="str">
        <f t="shared" si="301"/>
        <v>Draw</v>
      </c>
      <c r="CQ295">
        <f t="shared" si="302"/>
        <v>1</v>
      </c>
      <c r="CR295" t="str">
        <f t="shared" si="303"/>
        <v>2023</v>
      </c>
    </row>
    <row r="296" spans="1:96" ht="15" thickBot="1" x14ac:dyDescent="0.35">
      <c r="A296" s="1">
        <v>295</v>
      </c>
      <c r="B296" s="1" t="s">
        <v>0</v>
      </c>
      <c r="C296" s="2" t="s">
        <v>130</v>
      </c>
      <c r="D296" s="3" t="str">
        <f t="shared" ref="D296:D298" si="340">CONCATENATE(G296, "-", H296)</f>
        <v>NK Rogaška-NK Radomlje</v>
      </c>
      <c r="E296" s="40">
        <v>44994</v>
      </c>
      <c r="F296" s="5">
        <v>0.58333333333333337</v>
      </c>
      <c r="G296" s="6" t="s">
        <v>4</v>
      </c>
      <c r="H296" s="6" t="s">
        <v>15</v>
      </c>
      <c r="I296" s="6" t="s">
        <v>116</v>
      </c>
      <c r="J296" s="1" t="str">
        <f t="shared" si="333"/>
        <v>1:1</v>
      </c>
      <c r="K296" s="1" t="str">
        <f t="shared" si="334"/>
        <v>1:1</v>
      </c>
      <c r="L296" s="1" t="str">
        <f t="shared" si="335"/>
        <v>1</v>
      </c>
      <c r="M296" s="1" t="str">
        <f t="shared" si="336"/>
        <v>1</v>
      </c>
      <c r="N296" s="1">
        <f t="shared" si="298"/>
        <v>2</v>
      </c>
      <c r="O296" s="1">
        <f t="shared" si="299"/>
        <v>0</v>
      </c>
      <c r="P296" s="1" t="str">
        <f t="shared" si="337"/>
        <v>1</v>
      </c>
      <c r="Q296" s="1" t="str">
        <f t="shared" si="338"/>
        <v>1</v>
      </c>
      <c r="R296" s="1">
        <v>6</v>
      </c>
      <c r="S296" s="1">
        <v>0</v>
      </c>
      <c r="T296" s="1">
        <v>1</v>
      </c>
      <c r="U296" s="1">
        <v>5</v>
      </c>
      <c r="V296" s="1" t="s">
        <v>138</v>
      </c>
      <c r="W296" s="1">
        <v>-13</v>
      </c>
      <c r="X296" s="1">
        <v>1</v>
      </c>
      <c r="Y296" s="1" t="s">
        <v>35</v>
      </c>
      <c r="Z296" s="6" t="s">
        <v>139</v>
      </c>
      <c r="AA296" s="1">
        <v>6</v>
      </c>
      <c r="AB296" s="1">
        <v>1</v>
      </c>
      <c r="AC296" s="1">
        <v>0</v>
      </c>
      <c r="AD296" s="1">
        <v>5</v>
      </c>
      <c r="AE296" s="1" t="s">
        <v>140</v>
      </c>
      <c r="AF296" s="1">
        <v>-8</v>
      </c>
      <c r="AG296" s="1">
        <v>3</v>
      </c>
      <c r="AH296" s="1" t="s">
        <v>35</v>
      </c>
      <c r="AI296" s="1" t="s">
        <v>97</v>
      </c>
      <c r="AJ296" s="1">
        <v>0</v>
      </c>
      <c r="AK296" s="1">
        <v>1</v>
      </c>
      <c r="AL296" s="1">
        <v>4</v>
      </c>
      <c r="AM296" s="7" t="s">
        <v>141</v>
      </c>
      <c r="AN296" s="1">
        <v>-11</v>
      </c>
      <c r="AO296" s="1">
        <v>1</v>
      </c>
      <c r="AP296" s="1" t="s">
        <v>35</v>
      </c>
      <c r="AQ296" s="1" t="s">
        <v>142</v>
      </c>
      <c r="AR296" s="8">
        <v>1</v>
      </c>
      <c r="AS296" s="8">
        <v>0</v>
      </c>
      <c r="AT296" s="8">
        <v>4</v>
      </c>
      <c r="AU296" s="16">
        <v>0.12986111111111112</v>
      </c>
      <c r="AV296" s="8">
        <v>-4</v>
      </c>
      <c r="AW296" s="8">
        <v>3</v>
      </c>
      <c r="AX296" s="9" t="s">
        <v>35</v>
      </c>
      <c r="AY296" s="9" t="s">
        <v>45</v>
      </c>
      <c r="AZ296" s="10">
        <v>2</v>
      </c>
      <c r="BA296" s="10">
        <v>0</v>
      </c>
      <c r="BB296" s="10">
        <v>1</v>
      </c>
      <c r="BC296" s="10">
        <v>1</v>
      </c>
      <c r="BD296" s="10" t="s">
        <v>143</v>
      </c>
      <c r="BE296" s="10">
        <v>-1</v>
      </c>
      <c r="BF296" s="10">
        <v>1</v>
      </c>
      <c r="BG296" s="11" t="s">
        <v>35</v>
      </c>
      <c r="BH296" s="11">
        <v>4</v>
      </c>
      <c r="BI296" s="10">
        <v>2</v>
      </c>
      <c r="BJ296" s="10">
        <v>1</v>
      </c>
      <c r="BK296" s="10">
        <v>0</v>
      </c>
      <c r="BL296" s="10">
        <v>1</v>
      </c>
      <c r="BM296" s="10" t="s">
        <v>24</v>
      </c>
      <c r="BN296" s="10">
        <v>1</v>
      </c>
      <c r="BO296" s="10">
        <v>3</v>
      </c>
      <c r="BP296" s="7" t="s">
        <v>25</v>
      </c>
      <c r="BQ296" s="7" t="s">
        <v>26</v>
      </c>
      <c r="BR296" s="7">
        <v>23.7</v>
      </c>
      <c r="BS296" s="7">
        <v>13</v>
      </c>
      <c r="BT296" s="7">
        <v>148000</v>
      </c>
      <c r="BU296" s="7">
        <v>3700000</v>
      </c>
      <c r="BV296" s="7">
        <v>0</v>
      </c>
      <c r="BW296" s="7">
        <v>46</v>
      </c>
      <c r="BX296" s="7">
        <v>400000</v>
      </c>
      <c r="BY296" s="7">
        <v>42</v>
      </c>
      <c r="BZ296" s="7">
        <v>400000</v>
      </c>
      <c r="CA296" s="7">
        <v>72</v>
      </c>
      <c r="CB296" s="7">
        <v>24</v>
      </c>
      <c r="CC296" s="7">
        <v>13</v>
      </c>
      <c r="CD296" s="7">
        <v>156000</v>
      </c>
      <c r="CE296" s="7">
        <v>4200000</v>
      </c>
      <c r="CF296" s="7">
        <v>0</v>
      </c>
      <c r="CG296" s="7">
        <v>54</v>
      </c>
      <c r="CH296" s="7">
        <v>500000</v>
      </c>
      <c r="CI296" s="7">
        <v>50</v>
      </c>
      <c r="CJ296" s="7">
        <v>500000</v>
      </c>
      <c r="CK296" s="7">
        <v>97</v>
      </c>
      <c r="CL296" s="12" t="s">
        <v>871</v>
      </c>
      <c r="CM296" s="10" t="s">
        <v>861</v>
      </c>
      <c r="CN296">
        <v>2.3199999999999998</v>
      </c>
      <c r="CO296">
        <f t="shared" si="300"/>
        <v>0.43103448275862072</v>
      </c>
      <c r="CP296" t="str">
        <f t="shared" si="301"/>
        <v>Draw</v>
      </c>
      <c r="CQ296">
        <f t="shared" si="302"/>
        <v>0</v>
      </c>
      <c r="CR296" t="str">
        <f t="shared" si="303"/>
        <v>2023</v>
      </c>
    </row>
    <row r="297" spans="1:96" ht="15" thickBot="1" x14ac:dyDescent="0.35">
      <c r="A297" s="1">
        <v>296</v>
      </c>
      <c r="B297" s="1" t="s">
        <v>0</v>
      </c>
      <c r="C297" s="2" t="s">
        <v>130</v>
      </c>
      <c r="D297" s="3" t="str">
        <f t="shared" si="340"/>
        <v>NK Rogaška-NK Radomlje</v>
      </c>
      <c r="E297" s="40">
        <v>44994</v>
      </c>
      <c r="F297" s="5">
        <v>0.58333333333333337</v>
      </c>
      <c r="G297" s="6" t="s">
        <v>4</v>
      </c>
      <c r="H297" s="6" t="s">
        <v>15</v>
      </c>
      <c r="I297" s="6" t="s">
        <v>116</v>
      </c>
      <c r="J297" s="1" t="str">
        <f t="shared" si="333"/>
        <v>1:1</v>
      </c>
      <c r="K297" s="1" t="str">
        <f t="shared" si="334"/>
        <v>1:1</v>
      </c>
      <c r="L297" s="1" t="str">
        <f t="shared" si="335"/>
        <v>1</v>
      </c>
      <c r="M297" s="1" t="str">
        <f t="shared" si="336"/>
        <v>1</v>
      </c>
      <c r="N297" s="1">
        <f t="shared" si="298"/>
        <v>2</v>
      </c>
      <c r="O297" s="1">
        <f t="shared" si="299"/>
        <v>0</v>
      </c>
      <c r="P297" s="1" t="str">
        <f t="shared" si="337"/>
        <v>1</v>
      </c>
      <c r="Q297" s="1" t="str">
        <f t="shared" si="338"/>
        <v>1</v>
      </c>
      <c r="R297" s="1">
        <v>6</v>
      </c>
      <c r="S297" s="1">
        <v>0</v>
      </c>
      <c r="T297" s="1">
        <v>1</v>
      </c>
      <c r="U297" s="1">
        <v>5</v>
      </c>
      <c r="V297" s="1" t="s">
        <v>138</v>
      </c>
      <c r="W297" s="1">
        <v>-13</v>
      </c>
      <c r="X297" s="1">
        <v>1</v>
      </c>
      <c r="Y297" s="1" t="s">
        <v>35</v>
      </c>
      <c r="Z297" s="6" t="s">
        <v>139</v>
      </c>
      <c r="AA297" s="1">
        <v>6</v>
      </c>
      <c r="AB297" s="1">
        <v>1</v>
      </c>
      <c r="AC297" s="1">
        <v>0</v>
      </c>
      <c r="AD297" s="1">
        <v>5</v>
      </c>
      <c r="AE297" s="1" t="s">
        <v>140</v>
      </c>
      <c r="AF297" s="1">
        <v>-8</v>
      </c>
      <c r="AG297" s="1">
        <v>3</v>
      </c>
      <c r="AH297" s="1" t="s">
        <v>35</v>
      </c>
      <c r="AI297" s="1" t="s">
        <v>97</v>
      </c>
      <c r="AJ297" s="1">
        <v>0</v>
      </c>
      <c r="AK297" s="1">
        <v>1</v>
      </c>
      <c r="AL297" s="1">
        <v>4</v>
      </c>
      <c r="AM297" s="7" t="s">
        <v>141</v>
      </c>
      <c r="AN297" s="1">
        <v>-11</v>
      </c>
      <c r="AO297" s="1">
        <v>1</v>
      </c>
      <c r="AP297" s="1" t="s">
        <v>35</v>
      </c>
      <c r="AQ297" s="1" t="s">
        <v>142</v>
      </c>
      <c r="AR297" s="8">
        <v>1</v>
      </c>
      <c r="AS297" s="8">
        <v>0</v>
      </c>
      <c r="AT297" s="8">
        <v>4</v>
      </c>
      <c r="AU297" s="16">
        <v>0.12986111111111112</v>
      </c>
      <c r="AV297" s="8">
        <v>-4</v>
      </c>
      <c r="AW297" s="8">
        <v>3</v>
      </c>
      <c r="AX297" s="9" t="s">
        <v>35</v>
      </c>
      <c r="AY297" s="9" t="s">
        <v>45</v>
      </c>
      <c r="AZ297" s="10">
        <v>2</v>
      </c>
      <c r="BA297" s="10">
        <v>0</v>
      </c>
      <c r="BB297" s="10">
        <v>1</v>
      </c>
      <c r="BC297" s="10">
        <v>1</v>
      </c>
      <c r="BD297" s="10" t="s">
        <v>143</v>
      </c>
      <c r="BE297" s="10">
        <v>-1</v>
      </c>
      <c r="BF297" s="10">
        <v>1</v>
      </c>
      <c r="BG297" s="11" t="s">
        <v>35</v>
      </c>
      <c r="BH297" s="11">
        <v>4</v>
      </c>
      <c r="BI297" s="10">
        <v>2</v>
      </c>
      <c r="BJ297" s="10">
        <v>1</v>
      </c>
      <c r="BK297" s="10">
        <v>0</v>
      </c>
      <c r="BL297" s="10">
        <v>1</v>
      </c>
      <c r="BM297" s="10" t="s">
        <v>24</v>
      </c>
      <c r="BN297" s="10">
        <v>1</v>
      </c>
      <c r="BO297" s="10">
        <v>3</v>
      </c>
      <c r="BP297" s="7" t="s">
        <v>25</v>
      </c>
      <c r="BQ297" s="7" t="s">
        <v>26</v>
      </c>
      <c r="BR297" s="7">
        <v>23.7</v>
      </c>
      <c r="BS297" s="7">
        <v>13</v>
      </c>
      <c r="BT297" s="7">
        <v>148000</v>
      </c>
      <c r="BU297" s="7">
        <v>3700000</v>
      </c>
      <c r="BV297" s="7">
        <v>0</v>
      </c>
      <c r="BW297" s="7">
        <v>46</v>
      </c>
      <c r="BX297" s="7">
        <v>400000</v>
      </c>
      <c r="BY297" s="7">
        <v>42</v>
      </c>
      <c r="BZ297" s="7">
        <v>400000</v>
      </c>
      <c r="CA297" s="7">
        <v>72</v>
      </c>
      <c r="CB297" s="7">
        <v>24</v>
      </c>
      <c r="CC297" s="7">
        <v>13</v>
      </c>
      <c r="CD297" s="7">
        <v>156000</v>
      </c>
      <c r="CE297" s="7">
        <v>4200000</v>
      </c>
      <c r="CF297" s="7">
        <v>0</v>
      </c>
      <c r="CG297" s="7">
        <v>54</v>
      </c>
      <c r="CH297" s="7">
        <v>500000</v>
      </c>
      <c r="CI297" s="7">
        <v>50</v>
      </c>
      <c r="CJ297" s="7">
        <v>500000</v>
      </c>
      <c r="CK297" s="7">
        <v>97</v>
      </c>
      <c r="CL297" s="12" t="s">
        <v>871</v>
      </c>
      <c r="CM297" s="10" t="s">
        <v>866</v>
      </c>
      <c r="CN297">
        <v>2.67</v>
      </c>
      <c r="CO297">
        <f t="shared" si="300"/>
        <v>0.37453183520599254</v>
      </c>
      <c r="CP297" t="str">
        <f t="shared" si="301"/>
        <v>Draw</v>
      </c>
      <c r="CQ297">
        <f t="shared" si="302"/>
        <v>0</v>
      </c>
      <c r="CR297" t="str">
        <f t="shared" si="303"/>
        <v>2023</v>
      </c>
    </row>
    <row r="298" spans="1:96" ht="15" thickBot="1" x14ac:dyDescent="0.35">
      <c r="A298" s="1">
        <v>297</v>
      </c>
      <c r="B298" s="1" t="s">
        <v>0</v>
      </c>
      <c r="C298" s="2" t="s">
        <v>130</v>
      </c>
      <c r="D298" s="3" t="str">
        <f t="shared" si="340"/>
        <v>NK Rogaška-NK Radomlje</v>
      </c>
      <c r="E298" s="40">
        <v>44994</v>
      </c>
      <c r="F298" s="5">
        <v>0.58333333333333337</v>
      </c>
      <c r="G298" s="6" t="s">
        <v>4</v>
      </c>
      <c r="H298" s="6" t="s">
        <v>15</v>
      </c>
      <c r="I298" s="6" t="s">
        <v>116</v>
      </c>
      <c r="J298" s="1" t="str">
        <f t="shared" si="333"/>
        <v>1:1</v>
      </c>
      <c r="K298" s="1" t="str">
        <f t="shared" si="334"/>
        <v>1:1</v>
      </c>
      <c r="L298" s="1" t="str">
        <f t="shared" si="335"/>
        <v>1</v>
      </c>
      <c r="M298" s="1" t="str">
        <f t="shared" si="336"/>
        <v>1</v>
      </c>
      <c r="N298" s="1">
        <f t="shared" si="298"/>
        <v>2</v>
      </c>
      <c r="O298" s="1">
        <f t="shared" si="299"/>
        <v>0</v>
      </c>
      <c r="P298" s="1" t="str">
        <f t="shared" si="337"/>
        <v>1</v>
      </c>
      <c r="Q298" s="1" t="str">
        <f t="shared" si="338"/>
        <v>1</v>
      </c>
      <c r="R298" s="1">
        <v>6</v>
      </c>
      <c r="S298" s="1">
        <v>0</v>
      </c>
      <c r="T298" s="1">
        <v>1</v>
      </c>
      <c r="U298" s="1">
        <v>5</v>
      </c>
      <c r="V298" s="1" t="s">
        <v>138</v>
      </c>
      <c r="W298" s="1">
        <v>-13</v>
      </c>
      <c r="X298" s="1">
        <v>1</v>
      </c>
      <c r="Y298" s="1" t="s">
        <v>35</v>
      </c>
      <c r="Z298" s="6" t="s">
        <v>139</v>
      </c>
      <c r="AA298" s="1">
        <v>6</v>
      </c>
      <c r="AB298" s="1">
        <v>1</v>
      </c>
      <c r="AC298" s="1">
        <v>0</v>
      </c>
      <c r="AD298" s="1">
        <v>5</v>
      </c>
      <c r="AE298" s="1" t="s">
        <v>140</v>
      </c>
      <c r="AF298" s="1">
        <v>-8</v>
      </c>
      <c r="AG298" s="1">
        <v>3</v>
      </c>
      <c r="AH298" s="1" t="s">
        <v>35</v>
      </c>
      <c r="AI298" s="1" t="s">
        <v>97</v>
      </c>
      <c r="AJ298" s="1">
        <v>0</v>
      </c>
      <c r="AK298" s="1">
        <v>1</v>
      </c>
      <c r="AL298" s="1">
        <v>4</v>
      </c>
      <c r="AM298" s="7" t="s">
        <v>141</v>
      </c>
      <c r="AN298" s="1">
        <v>-11</v>
      </c>
      <c r="AO298" s="1">
        <v>1</v>
      </c>
      <c r="AP298" s="1" t="s">
        <v>35</v>
      </c>
      <c r="AQ298" s="1" t="s">
        <v>142</v>
      </c>
      <c r="AR298" s="8">
        <v>1</v>
      </c>
      <c r="AS298" s="8">
        <v>0</v>
      </c>
      <c r="AT298" s="8">
        <v>4</v>
      </c>
      <c r="AU298" s="16">
        <v>0.12986111111111112</v>
      </c>
      <c r="AV298" s="8">
        <v>-4</v>
      </c>
      <c r="AW298" s="8">
        <v>3</v>
      </c>
      <c r="AX298" s="9" t="s">
        <v>35</v>
      </c>
      <c r="AY298" s="9" t="s">
        <v>45</v>
      </c>
      <c r="AZ298" s="10">
        <v>2</v>
      </c>
      <c r="BA298" s="10">
        <v>0</v>
      </c>
      <c r="BB298" s="10">
        <v>1</v>
      </c>
      <c r="BC298" s="10">
        <v>1</v>
      </c>
      <c r="BD298" s="10" t="s">
        <v>143</v>
      </c>
      <c r="BE298" s="10">
        <v>-1</v>
      </c>
      <c r="BF298" s="10">
        <v>1</v>
      </c>
      <c r="BG298" s="11" t="s">
        <v>35</v>
      </c>
      <c r="BH298" s="11">
        <v>4</v>
      </c>
      <c r="BI298" s="10">
        <v>2</v>
      </c>
      <c r="BJ298" s="10">
        <v>1</v>
      </c>
      <c r="BK298" s="10">
        <v>0</v>
      </c>
      <c r="BL298" s="10">
        <v>1</v>
      </c>
      <c r="BM298" s="10" t="s">
        <v>24</v>
      </c>
      <c r="BN298" s="10">
        <v>1</v>
      </c>
      <c r="BO298" s="10">
        <v>3</v>
      </c>
      <c r="BP298" s="7" t="s">
        <v>25</v>
      </c>
      <c r="BQ298" s="7" t="s">
        <v>26</v>
      </c>
      <c r="BR298" s="7">
        <v>23.7</v>
      </c>
      <c r="BS298" s="7">
        <v>13</v>
      </c>
      <c r="BT298" s="7">
        <v>148000</v>
      </c>
      <c r="BU298" s="7">
        <v>3700000</v>
      </c>
      <c r="BV298" s="7">
        <v>0</v>
      </c>
      <c r="BW298" s="7">
        <v>46</v>
      </c>
      <c r="BX298" s="7">
        <v>400000</v>
      </c>
      <c r="BY298" s="7">
        <v>42</v>
      </c>
      <c r="BZ298" s="7">
        <v>400000</v>
      </c>
      <c r="CA298" s="7">
        <v>72</v>
      </c>
      <c r="CB298" s="7">
        <v>24</v>
      </c>
      <c r="CC298" s="7">
        <v>13</v>
      </c>
      <c r="CD298" s="7">
        <v>156000</v>
      </c>
      <c r="CE298" s="7">
        <v>4200000</v>
      </c>
      <c r="CF298" s="7">
        <v>0</v>
      </c>
      <c r="CG298" s="7">
        <v>54</v>
      </c>
      <c r="CH298" s="7">
        <v>500000</v>
      </c>
      <c r="CI298" s="7">
        <v>50</v>
      </c>
      <c r="CJ298" s="7">
        <v>500000</v>
      </c>
      <c r="CK298" s="7">
        <v>97</v>
      </c>
      <c r="CL298" s="12" t="s">
        <v>871</v>
      </c>
      <c r="CM298" s="10" t="s">
        <v>867</v>
      </c>
      <c r="CN298">
        <v>2.6</v>
      </c>
      <c r="CO298">
        <f t="shared" si="300"/>
        <v>0.38461538461538458</v>
      </c>
      <c r="CP298" t="str">
        <f t="shared" si="301"/>
        <v>Draw</v>
      </c>
      <c r="CQ298">
        <f t="shared" si="302"/>
        <v>0</v>
      </c>
      <c r="CR298" t="str">
        <f t="shared" si="303"/>
        <v>2023</v>
      </c>
    </row>
    <row r="299" spans="1:96" ht="15" thickBot="1" x14ac:dyDescent="0.35">
      <c r="A299" s="1">
        <v>298</v>
      </c>
      <c r="B299" s="1" t="s">
        <v>0</v>
      </c>
      <c r="C299" s="2" t="s">
        <v>130</v>
      </c>
      <c r="D299" s="3" t="str">
        <f t="shared" si="0"/>
        <v>NK Celje-NK Maribor</v>
      </c>
      <c r="E299" s="4">
        <v>44994</v>
      </c>
      <c r="F299" s="5">
        <v>0.6875</v>
      </c>
      <c r="G299" s="6" t="s">
        <v>19</v>
      </c>
      <c r="H299" s="6" t="s">
        <v>16</v>
      </c>
      <c r="I299" s="6" t="s">
        <v>5</v>
      </c>
      <c r="J299" s="1" t="str">
        <f t="shared" si="1"/>
        <v>2:0</v>
      </c>
      <c r="K299" s="1" t="str">
        <f t="shared" si="2"/>
        <v>1:0</v>
      </c>
      <c r="L299" s="1" t="str">
        <f t="shared" si="3"/>
        <v>2</v>
      </c>
      <c r="M299" s="1" t="str">
        <f t="shared" si="4"/>
        <v>0</v>
      </c>
      <c r="N299" s="1">
        <f t="shared" si="298"/>
        <v>2</v>
      </c>
      <c r="O299" s="1">
        <f t="shared" si="299"/>
        <v>2</v>
      </c>
      <c r="P299" s="1" t="str">
        <f t="shared" si="5"/>
        <v>1</v>
      </c>
      <c r="Q299" s="1" t="str">
        <f t="shared" si="6"/>
        <v>0</v>
      </c>
      <c r="R299" s="1">
        <v>6</v>
      </c>
      <c r="S299" s="1">
        <v>5</v>
      </c>
      <c r="T299" s="1">
        <v>1</v>
      </c>
      <c r="U299" s="1">
        <v>0</v>
      </c>
      <c r="V299" s="1" t="s">
        <v>144</v>
      </c>
      <c r="W299" s="1">
        <v>12</v>
      </c>
      <c r="X299" s="1">
        <v>16</v>
      </c>
      <c r="Y299" s="1" t="s">
        <v>145</v>
      </c>
      <c r="Z299" s="6" t="s">
        <v>49</v>
      </c>
      <c r="AA299" s="1">
        <v>6</v>
      </c>
      <c r="AB299" s="1">
        <v>3</v>
      </c>
      <c r="AC299" s="1">
        <v>3</v>
      </c>
      <c r="AD299" s="1">
        <v>0</v>
      </c>
      <c r="AE299" s="1" t="s">
        <v>146</v>
      </c>
      <c r="AF299" s="1">
        <v>6</v>
      </c>
      <c r="AG299" s="1">
        <v>12</v>
      </c>
      <c r="AH299" s="1" t="s">
        <v>93</v>
      </c>
      <c r="AI299" s="1" t="s">
        <v>28</v>
      </c>
      <c r="AJ299" s="1">
        <v>5</v>
      </c>
      <c r="AK299" s="1">
        <v>0</v>
      </c>
      <c r="AL299" s="1">
        <v>0</v>
      </c>
      <c r="AM299" s="7" t="s">
        <v>147</v>
      </c>
      <c r="AN299" s="1">
        <v>12</v>
      </c>
      <c r="AO299" s="1">
        <v>15</v>
      </c>
      <c r="AP299" s="1" t="s">
        <v>123</v>
      </c>
      <c r="AQ299" s="1" t="s">
        <v>35</v>
      </c>
      <c r="AR299" s="8">
        <v>2</v>
      </c>
      <c r="AS299" s="8">
        <v>3</v>
      </c>
      <c r="AT299" s="8">
        <v>0</v>
      </c>
      <c r="AU299" s="16">
        <v>0.25277777777777777</v>
      </c>
      <c r="AV299" s="8">
        <v>2</v>
      </c>
      <c r="AW299" s="8">
        <v>9</v>
      </c>
      <c r="AX299" s="9" t="s">
        <v>51</v>
      </c>
      <c r="AY299" s="9" t="s">
        <v>28</v>
      </c>
      <c r="AZ299" s="10">
        <v>2</v>
      </c>
      <c r="BA299" s="10">
        <v>2</v>
      </c>
      <c r="BB299" s="10">
        <v>0</v>
      </c>
      <c r="BC299" s="10">
        <v>0</v>
      </c>
      <c r="BD299" s="10" t="s">
        <v>148</v>
      </c>
      <c r="BE299" s="10">
        <v>7</v>
      </c>
      <c r="BF299" s="10">
        <v>6</v>
      </c>
      <c r="BG299" s="11" t="s">
        <v>45</v>
      </c>
      <c r="BH299" s="11">
        <v>0</v>
      </c>
      <c r="BI299" s="10">
        <v>3</v>
      </c>
      <c r="BJ299" s="10">
        <v>1</v>
      </c>
      <c r="BK299" s="10">
        <v>2</v>
      </c>
      <c r="BL299" s="10">
        <v>0</v>
      </c>
      <c r="BM299" s="10" t="s">
        <v>50</v>
      </c>
      <c r="BN299" s="10">
        <v>4</v>
      </c>
      <c r="BO299" s="10">
        <v>5</v>
      </c>
      <c r="BP299" s="7" t="s">
        <v>51</v>
      </c>
      <c r="BQ299" s="7" t="s">
        <v>25</v>
      </c>
      <c r="BR299" s="7">
        <v>26.4</v>
      </c>
      <c r="BS299" s="7">
        <v>10</v>
      </c>
      <c r="BT299" s="7">
        <v>371000</v>
      </c>
      <c r="BU299" s="7">
        <v>10400000</v>
      </c>
      <c r="BV299" s="7">
        <v>650000</v>
      </c>
      <c r="BW299" s="7">
        <v>53</v>
      </c>
      <c r="BX299" s="7">
        <v>2650000</v>
      </c>
      <c r="BY299" s="7">
        <v>58</v>
      </c>
      <c r="BZ299" s="7">
        <v>2000000</v>
      </c>
      <c r="CA299" s="7">
        <v>76</v>
      </c>
      <c r="CB299" s="7">
        <v>259</v>
      </c>
      <c r="CC299" s="7">
        <v>14</v>
      </c>
      <c r="CD299" s="7">
        <v>291000</v>
      </c>
      <c r="CE299" s="7">
        <v>9600000</v>
      </c>
      <c r="CF299" s="7">
        <v>825000</v>
      </c>
      <c r="CG299" s="7">
        <v>52</v>
      </c>
      <c r="CH299" s="7">
        <v>6920000</v>
      </c>
      <c r="CI299" s="7">
        <v>45</v>
      </c>
      <c r="CJ299" s="7">
        <v>6100000</v>
      </c>
      <c r="CK299" s="7">
        <v>90</v>
      </c>
      <c r="CL299" s="12" t="s">
        <v>868</v>
      </c>
      <c r="CM299" s="10" t="s">
        <v>861</v>
      </c>
      <c r="CN299">
        <v>2.72</v>
      </c>
      <c r="CO299">
        <f t="shared" si="300"/>
        <v>0.36764705882352938</v>
      </c>
      <c r="CP299" t="str">
        <f t="shared" si="301"/>
        <v>Home Win</v>
      </c>
      <c r="CQ299">
        <f t="shared" si="302"/>
        <v>1</v>
      </c>
      <c r="CR299" t="str">
        <f t="shared" si="303"/>
        <v>2023</v>
      </c>
    </row>
    <row r="300" spans="1:96" ht="15" thickBot="1" x14ac:dyDescent="0.35">
      <c r="A300" s="1">
        <v>299</v>
      </c>
      <c r="B300" s="1" t="s">
        <v>0</v>
      </c>
      <c r="C300" s="2" t="s">
        <v>130</v>
      </c>
      <c r="D300" s="3" t="str">
        <f t="shared" ref="D300:D301" si="341">CONCATENATE(G300, "-", H300)</f>
        <v>NK Celje-NK Maribor</v>
      </c>
      <c r="E300" s="4">
        <v>44994</v>
      </c>
      <c r="F300" s="5">
        <v>0.6875</v>
      </c>
      <c r="G300" s="6" t="s">
        <v>19</v>
      </c>
      <c r="H300" s="6" t="s">
        <v>16</v>
      </c>
      <c r="I300" s="6" t="s">
        <v>5</v>
      </c>
      <c r="J300" s="1" t="str">
        <f t="shared" ref="J300:J307" si="342">LEFT(I300, FIND(" (", I300) - 1)</f>
        <v>2:0</v>
      </c>
      <c r="K300" s="1" t="str">
        <f t="shared" ref="K300:K307" si="343">MID(I300, FIND("(", I300) + 1, FIND(")", I300) - FIND("(", I300) - 1)</f>
        <v>1:0</v>
      </c>
      <c r="L300" s="1" t="str">
        <f t="shared" ref="L300:L307" si="344">LEFT(J300, FIND(":", J300) - 1)</f>
        <v>2</v>
      </c>
      <c r="M300" s="1" t="str">
        <f t="shared" ref="M300:M307" si="345">RIGHT(J300, LEN(J300) - FIND(":", J300))</f>
        <v>0</v>
      </c>
      <c r="N300" s="1">
        <f t="shared" si="298"/>
        <v>2</v>
      </c>
      <c r="O300" s="1">
        <f t="shared" si="299"/>
        <v>2</v>
      </c>
      <c r="P300" s="1" t="str">
        <f t="shared" ref="P300:P307" si="346">LEFT(K300, FIND(":", K300) - 1)</f>
        <v>1</v>
      </c>
      <c r="Q300" s="1" t="str">
        <f t="shared" ref="Q300:Q307" si="347">RIGHT(K300, LEN(K300) - FIND(":", K300))</f>
        <v>0</v>
      </c>
      <c r="R300" s="1">
        <v>6</v>
      </c>
      <c r="S300" s="1">
        <v>5</v>
      </c>
      <c r="T300" s="1">
        <v>1</v>
      </c>
      <c r="U300" s="1">
        <v>0</v>
      </c>
      <c r="V300" s="1" t="s">
        <v>144</v>
      </c>
      <c r="W300" s="1">
        <v>12</v>
      </c>
      <c r="X300" s="1">
        <v>16</v>
      </c>
      <c r="Y300" s="1" t="s">
        <v>145</v>
      </c>
      <c r="Z300" s="6" t="s">
        <v>49</v>
      </c>
      <c r="AA300" s="1">
        <v>6</v>
      </c>
      <c r="AB300" s="1">
        <v>3</v>
      </c>
      <c r="AC300" s="1">
        <v>3</v>
      </c>
      <c r="AD300" s="1">
        <v>0</v>
      </c>
      <c r="AE300" s="1" t="s">
        <v>146</v>
      </c>
      <c r="AF300" s="1">
        <v>6</v>
      </c>
      <c r="AG300" s="1">
        <v>12</v>
      </c>
      <c r="AH300" s="1" t="s">
        <v>93</v>
      </c>
      <c r="AI300" s="1" t="s">
        <v>28</v>
      </c>
      <c r="AJ300" s="1">
        <v>5</v>
      </c>
      <c r="AK300" s="1">
        <v>0</v>
      </c>
      <c r="AL300" s="1">
        <v>0</v>
      </c>
      <c r="AM300" s="7" t="s">
        <v>147</v>
      </c>
      <c r="AN300" s="1">
        <v>12</v>
      </c>
      <c r="AO300" s="1">
        <v>15</v>
      </c>
      <c r="AP300" s="1" t="s">
        <v>123</v>
      </c>
      <c r="AQ300" s="1" t="s">
        <v>35</v>
      </c>
      <c r="AR300" s="8">
        <v>2</v>
      </c>
      <c r="AS300" s="8">
        <v>3</v>
      </c>
      <c r="AT300" s="8">
        <v>0</v>
      </c>
      <c r="AU300" s="16">
        <v>0.25277777777777777</v>
      </c>
      <c r="AV300" s="8">
        <v>2</v>
      </c>
      <c r="AW300" s="8">
        <v>9</v>
      </c>
      <c r="AX300" s="9" t="s">
        <v>51</v>
      </c>
      <c r="AY300" s="9" t="s">
        <v>28</v>
      </c>
      <c r="AZ300" s="10">
        <v>2</v>
      </c>
      <c r="BA300" s="10">
        <v>2</v>
      </c>
      <c r="BB300" s="10">
        <v>0</v>
      </c>
      <c r="BC300" s="10">
        <v>0</v>
      </c>
      <c r="BD300" s="10" t="s">
        <v>148</v>
      </c>
      <c r="BE300" s="10">
        <v>7</v>
      </c>
      <c r="BF300" s="10">
        <v>6</v>
      </c>
      <c r="BG300" s="11" t="s">
        <v>45</v>
      </c>
      <c r="BH300" s="11">
        <v>0</v>
      </c>
      <c r="BI300" s="10">
        <v>3</v>
      </c>
      <c r="BJ300" s="10">
        <v>1</v>
      </c>
      <c r="BK300" s="10">
        <v>2</v>
      </c>
      <c r="BL300" s="10">
        <v>0</v>
      </c>
      <c r="BM300" s="10" t="s">
        <v>50</v>
      </c>
      <c r="BN300" s="10">
        <v>4</v>
      </c>
      <c r="BO300" s="10">
        <v>5</v>
      </c>
      <c r="BP300" s="7" t="s">
        <v>51</v>
      </c>
      <c r="BQ300" s="7" t="s">
        <v>25</v>
      </c>
      <c r="BR300" s="7">
        <v>26.4</v>
      </c>
      <c r="BS300" s="7">
        <v>10</v>
      </c>
      <c r="BT300" s="7">
        <v>371000</v>
      </c>
      <c r="BU300" s="7">
        <v>10400000</v>
      </c>
      <c r="BV300" s="7">
        <v>650000</v>
      </c>
      <c r="BW300" s="7">
        <v>53</v>
      </c>
      <c r="BX300" s="7">
        <v>2650000</v>
      </c>
      <c r="BY300" s="7">
        <v>58</v>
      </c>
      <c r="BZ300" s="7">
        <v>2000000</v>
      </c>
      <c r="CA300" s="7">
        <v>76</v>
      </c>
      <c r="CB300" s="7">
        <v>259</v>
      </c>
      <c r="CC300" s="7">
        <v>14</v>
      </c>
      <c r="CD300" s="7">
        <v>291000</v>
      </c>
      <c r="CE300" s="7">
        <v>9600000</v>
      </c>
      <c r="CF300" s="7">
        <v>825000</v>
      </c>
      <c r="CG300" s="7">
        <v>52</v>
      </c>
      <c r="CH300" s="7">
        <v>6920000</v>
      </c>
      <c r="CI300" s="7">
        <v>45</v>
      </c>
      <c r="CJ300" s="7">
        <v>6100000</v>
      </c>
      <c r="CK300" s="7">
        <v>90</v>
      </c>
      <c r="CL300" s="12" t="s">
        <v>868</v>
      </c>
      <c r="CM300" s="10" t="s">
        <v>866</v>
      </c>
      <c r="CN300">
        <v>2.27</v>
      </c>
      <c r="CO300">
        <f t="shared" si="300"/>
        <v>0.44052863436123346</v>
      </c>
      <c r="CP300" t="str">
        <f t="shared" si="301"/>
        <v>Home Win</v>
      </c>
      <c r="CQ300">
        <f t="shared" si="302"/>
        <v>1</v>
      </c>
      <c r="CR300" t="str">
        <f t="shared" si="303"/>
        <v>2023</v>
      </c>
    </row>
    <row r="301" spans="1:96" ht="15" thickBot="1" x14ac:dyDescent="0.35">
      <c r="A301" s="1">
        <v>300</v>
      </c>
      <c r="B301" s="1" t="s">
        <v>0</v>
      </c>
      <c r="C301" s="2" t="s">
        <v>130</v>
      </c>
      <c r="D301" s="3" t="str">
        <f t="shared" si="341"/>
        <v>NK Celje-NK Maribor</v>
      </c>
      <c r="E301" s="4">
        <v>44994</v>
      </c>
      <c r="F301" s="5">
        <v>0.6875</v>
      </c>
      <c r="G301" s="6" t="s">
        <v>19</v>
      </c>
      <c r="H301" s="6" t="s">
        <v>16</v>
      </c>
      <c r="I301" s="6" t="s">
        <v>5</v>
      </c>
      <c r="J301" s="1" t="str">
        <f t="shared" si="342"/>
        <v>2:0</v>
      </c>
      <c r="K301" s="1" t="str">
        <f t="shared" si="343"/>
        <v>1:0</v>
      </c>
      <c r="L301" s="1" t="str">
        <f t="shared" si="344"/>
        <v>2</v>
      </c>
      <c r="M301" s="1" t="str">
        <f t="shared" si="345"/>
        <v>0</v>
      </c>
      <c r="N301" s="1">
        <f t="shared" si="298"/>
        <v>2</v>
      </c>
      <c r="O301" s="1">
        <f t="shared" si="299"/>
        <v>2</v>
      </c>
      <c r="P301" s="1" t="str">
        <f t="shared" si="346"/>
        <v>1</v>
      </c>
      <c r="Q301" s="1" t="str">
        <f t="shared" si="347"/>
        <v>0</v>
      </c>
      <c r="R301" s="1">
        <v>6</v>
      </c>
      <c r="S301" s="1">
        <v>5</v>
      </c>
      <c r="T301" s="1">
        <v>1</v>
      </c>
      <c r="U301" s="1">
        <v>0</v>
      </c>
      <c r="V301" s="1" t="s">
        <v>144</v>
      </c>
      <c r="W301" s="1">
        <v>12</v>
      </c>
      <c r="X301" s="1">
        <v>16</v>
      </c>
      <c r="Y301" s="1" t="s">
        <v>145</v>
      </c>
      <c r="Z301" s="6" t="s">
        <v>49</v>
      </c>
      <c r="AA301" s="1">
        <v>6</v>
      </c>
      <c r="AB301" s="1">
        <v>3</v>
      </c>
      <c r="AC301" s="1">
        <v>3</v>
      </c>
      <c r="AD301" s="1">
        <v>0</v>
      </c>
      <c r="AE301" s="1" t="s">
        <v>146</v>
      </c>
      <c r="AF301" s="1">
        <v>6</v>
      </c>
      <c r="AG301" s="1">
        <v>12</v>
      </c>
      <c r="AH301" s="1" t="s">
        <v>93</v>
      </c>
      <c r="AI301" s="1" t="s">
        <v>28</v>
      </c>
      <c r="AJ301" s="1">
        <v>5</v>
      </c>
      <c r="AK301" s="1">
        <v>0</v>
      </c>
      <c r="AL301" s="1">
        <v>0</v>
      </c>
      <c r="AM301" s="7" t="s">
        <v>147</v>
      </c>
      <c r="AN301" s="1">
        <v>12</v>
      </c>
      <c r="AO301" s="1">
        <v>15</v>
      </c>
      <c r="AP301" s="1" t="s">
        <v>123</v>
      </c>
      <c r="AQ301" s="1" t="s">
        <v>35</v>
      </c>
      <c r="AR301" s="8">
        <v>2</v>
      </c>
      <c r="AS301" s="8">
        <v>3</v>
      </c>
      <c r="AT301" s="8">
        <v>0</v>
      </c>
      <c r="AU301" s="16">
        <v>0.25277777777777777</v>
      </c>
      <c r="AV301" s="8">
        <v>2</v>
      </c>
      <c r="AW301" s="8">
        <v>9</v>
      </c>
      <c r="AX301" s="9" t="s">
        <v>51</v>
      </c>
      <c r="AY301" s="9" t="s">
        <v>28</v>
      </c>
      <c r="AZ301" s="10">
        <v>2</v>
      </c>
      <c r="BA301" s="10">
        <v>2</v>
      </c>
      <c r="BB301" s="10">
        <v>0</v>
      </c>
      <c r="BC301" s="10">
        <v>0</v>
      </c>
      <c r="BD301" s="10" t="s">
        <v>148</v>
      </c>
      <c r="BE301" s="10">
        <v>7</v>
      </c>
      <c r="BF301" s="10">
        <v>6</v>
      </c>
      <c r="BG301" s="11" t="s">
        <v>45</v>
      </c>
      <c r="BH301" s="11">
        <v>0</v>
      </c>
      <c r="BI301" s="10">
        <v>3</v>
      </c>
      <c r="BJ301" s="10">
        <v>1</v>
      </c>
      <c r="BK301" s="10">
        <v>2</v>
      </c>
      <c r="BL301" s="10">
        <v>0</v>
      </c>
      <c r="BM301" s="10" t="s">
        <v>50</v>
      </c>
      <c r="BN301" s="10">
        <v>4</v>
      </c>
      <c r="BO301" s="10">
        <v>5</v>
      </c>
      <c r="BP301" s="7" t="s">
        <v>51</v>
      </c>
      <c r="BQ301" s="7" t="s">
        <v>25</v>
      </c>
      <c r="BR301" s="7">
        <v>26.4</v>
      </c>
      <c r="BS301" s="7">
        <v>10</v>
      </c>
      <c r="BT301" s="7">
        <v>371000</v>
      </c>
      <c r="BU301" s="7">
        <v>10400000</v>
      </c>
      <c r="BV301" s="7">
        <v>650000</v>
      </c>
      <c r="BW301" s="7">
        <v>53</v>
      </c>
      <c r="BX301" s="7">
        <v>2650000</v>
      </c>
      <c r="BY301" s="7">
        <v>58</v>
      </c>
      <c r="BZ301" s="7">
        <v>2000000</v>
      </c>
      <c r="CA301" s="7">
        <v>76</v>
      </c>
      <c r="CB301" s="7">
        <v>259</v>
      </c>
      <c r="CC301" s="7">
        <v>14</v>
      </c>
      <c r="CD301" s="7">
        <v>291000</v>
      </c>
      <c r="CE301" s="7">
        <v>9600000</v>
      </c>
      <c r="CF301" s="7">
        <v>825000</v>
      </c>
      <c r="CG301" s="7">
        <v>52</v>
      </c>
      <c r="CH301" s="7">
        <v>6920000</v>
      </c>
      <c r="CI301" s="7">
        <v>45</v>
      </c>
      <c r="CJ301" s="7">
        <v>6100000</v>
      </c>
      <c r="CK301" s="7">
        <v>90</v>
      </c>
      <c r="CL301" s="12" t="s">
        <v>868</v>
      </c>
      <c r="CM301" s="10" t="s">
        <v>867</v>
      </c>
      <c r="CN301">
        <v>2.25</v>
      </c>
      <c r="CO301">
        <f t="shared" si="300"/>
        <v>0.44444444444444442</v>
      </c>
      <c r="CP301" t="str">
        <f t="shared" si="301"/>
        <v>Home Win</v>
      </c>
      <c r="CQ301">
        <f t="shared" si="302"/>
        <v>1</v>
      </c>
      <c r="CR301" t="str">
        <f t="shared" si="303"/>
        <v>2023</v>
      </c>
    </row>
    <row r="302" spans="1:96" ht="15" thickBot="1" x14ac:dyDescent="0.35">
      <c r="A302" s="1">
        <v>301</v>
      </c>
      <c r="B302" s="1" t="s">
        <v>0</v>
      </c>
      <c r="C302" s="2" t="s">
        <v>130</v>
      </c>
      <c r="D302" s="3" t="str">
        <f t="shared" ref="D302:D304" si="348">CONCATENATE(G302,"-", H302)</f>
        <v>NK Celje-NK Maribor</v>
      </c>
      <c r="E302" s="4">
        <v>44994</v>
      </c>
      <c r="F302" s="5">
        <v>0.6875</v>
      </c>
      <c r="G302" s="6" t="s">
        <v>19</v>
      </c>
      <c r="H302" s="6" t="s">
        <v>16</v>
      </c>
      <c r="I302" s="6" t="s">
        <v>5</v>
      </c>
      <c r="J302" s="1" t="str">
        <f t="shared" si="342"/>
        <v>2:0</v>
      </c>
      <c r="K302" s="1" t="str">
        <f t="shared" si="343"/>
        <v>1:0</v>
      </c>
      <c r="L302" s="1" t="str">
        <f t="shared" si="344"/>
        <v>2</v>
      </c>
      <c r="M302" s="1" t="str">
        <f t="shared" si="345"/>
        <v>0</v>
      </c>
      <c r="N302" s="1">
        <f t="shared" si="298"/>
        <v>2</v>
      </c>
      <c r="O302" s="1">
        <f t="shared" si="299"/>
        <v>2</v>
      </c>
      <c r="P302" s="1" t="str">
        <f t="shared" si="346"/>
        <v>1</v>
      </c>
      <c r="Q302" s="1" t="str">
        <f t="shared" si="347"/>
        <v>0</v>
      </c>
      <c r="R302" s="1">
        <v>6</v>
      </c>
      <c r="S302" s="1">
        <v>5</v>
      </c>
      <c r="T302" s="1">
        <v>1</v>
      </c>
      <c r="U302" s="1">
        <v>0</v>
      </c>
      <c r="V302" s="1" t="s">
        <v>144</v>
      </c>
      <c r="W302" s="1">
        <v>12</v>
      </c>
      <c r="X302" s="1">
        <v>16</v>
      </c>
      <c r="Y302" s="1" t="s">
        <v>145</v>
      </c>
      <c r="Z302" s="6" t="s">
        <v>49</v>
      </c>
      <c r="AA302" s="1">
        <v>6</v>
      </c>
      <c r="AB302" s="1">
        <v>3</v>
      </c>
      <c r="AC302" s="1">
        <v>3</v>
      </c>
      <c r="AD302" s="1">
        <v>0</v>
      </c>
      <c r="AE302" s="1" t="s">
        <v>146</v>
      </c>
      <c r="AF302" s="1">
        <v>6</v>
      </c>
      <c r="AG302" s="1">
        <v>12</v>
      </c>
      <c r="AH302" s="1" t="s">
        <v>93</v>
      </c>
      <c r="AI302" s="1" t="s">
        <v>28</v>
      </c>
      <c r="AJ302" s="1">
        <v>5</v>
      </c>
      <c r="AK302" s="1">
        <v>0</v>
      </c>
      <c r="AL302" s="1">
        <v>0</v>
      </c>
      <c r="AM302" s="7" t="s">
        <v>147</v>
      </c>
      <c r="AN302" s="1">
        <v>12</v>
      </c>
      <c r="AO302" s="1">
        <v>15</v>
      </c>
      <c r="AP302" s="1" t="s">
        <v>123</v>
      </c>
      <c r="AQ302" s="1" t="s">
        <v>35</v>
      </c>
      <c r="AR302" s="8">
        <v>2</v>
      </c>
      <c r="AS302" s="8">
        <v>3</v>
      </c>
      <c r="AT302" s="8">
        <v>0</v>
      </c>
      <c r="AU302" s="16">
        <v>0.25277777777777777</v>
      </c>
      <c r="AV302" s="8">
        <v>2</v>
      </c>
      <c r="AW302" s="8">
        <v>9</v>
      </c>
      <c r="AX302" s="9" t="s">
        <v>51</v>
      </c>
      <c r="AY302" s="9" t="s">
        <v>28</v>
      </c>
      <c r="AZ302" s="10">
        <v>2</v>
      </c>
      <c r="BA302" s="10">
        <v>2</v>
      </c>
      <c r="BB302" s="10">
        <v>0</v>
      </c>
      <c r="BC302" s="10">
        <v>0</v>
      </c>
      <c r="BD302" s="10" t="s">
        <v>148</v>
      </c>
      <c r="BE302" s="10">
        <v>7</v>
      </c>
      <c r="BF302" s="10">
        <v>6</v>
      </c>
      <c r="BG302" s="11" t="s">
        <v>45</v>
      </c>
      <c r="BH302" s="11">
        <v>0</v>
      </c>
      <c r="BI302" s="10">
        <v>3</v>
      </c>
      <c r="BJ302" s="10">
        <v>1</v>
      </c>
      <c r="BK302" s="10">
        <v>2</v>
      </c>
      <c r="BL302" s="10">
        <v>0</v>
      </c>
      <c r="BM302" s="10" t="s">
        <v>50</v>
      </c>
      <c r="BN302" s="10">
        <v>4</v>
      </c>
      <c r="BO302" s="10">
        <v>5</v>
      </c>
      <c r="BP302" s="7" t="s">
        <v>51</v>
      </c>
      <c r="BQ302" s="7" t="s">
        <v>25</v>
      </c>
      <c r="BR302" s="7">
        <v>26.4</v>
      </c>
      <c r="BS302" s="7">
        <v>10</v>
      </c>
      <c r="BT302" s="7">
        <v>371000</v>
      </c>
      <c r="BU302" s="7">
        <v>10400000</v>
      </c>
      <c r="BV302" s="7">
        <v>650000</v>
      </c>
      <c r="BW302" s="7">
        <v>53</v>
      </c>
      <c r="BX302" s="7">
        <v>2650000</v>
      </c>
      <c r="BY302" s="7">
        <v>58</v>
      </c>
      <c r="BZ302" s="7">
        <v>2000000</v>
      </c>
      <c r="CA302" s="7">
        <v>76</v>
      </c>
      <c r="CB302" s="7">
        <v>259</v>
      </c>
      <c r="CC302" s="7">
        <v>14</v>
      </c>
      <c r="CD302" s="7">
        <v>291000</v>
      </c>
      <c r="CE302" s="7">
        <v>9600000</v>
      </c>
      <c r="CF302" s="7">
        <v>825000</v>
      </c>
      <c r="CG302" s="7">
        <v>52</v>
      </c>
      <c r="CH302" s="7">
        <v>6920000</v>
      </c>
      <c r="CI302" s="7">
        <v>45</v>
      </c>
      <c r="CJ302" s="7">
        <v>6100000</v>
      </c>
      <c r="CK302" s="7">
        <v>90</v>
      </c>
      <c r="CL302" s="12" t="s">
        <v>870</v>
      </c>
      <c r="CM302" s="10" t="s">
        <v>861</v>
      </c>
      <c r="CN302">
        <v>3.78</v>
      </c>
      <c r="CO302">
        <f t="shared" si="300"/>
        <v>0.26455026455026459</v>
      </c>
      <c r="CP302" t="str">
        <f t="shared" si="301"/>
        <v>Home Win</v>
      </c>
      <c r="CQ302">
        <f t="shared" si="302"/>
        <v>0</v>
      </c>
      <c r="CR302" t="str">
        <f t="shared" si="303"/>
        <v>2023</v>
      </c>
    </row>
    <row r="303" spans="1:96" ht="15" thickBot="1" x14ac:dyDescent="0.35">
      <c r="A303" s="1">
        <v>302</v>
      </c>
      <c r="B303" s="1" t="s">
        <v>0</v>
      </c>
      <c r="C303" s="2" t="s">
        <v>130</v>
      </c>
      <c r="D303" s="3" t="str">
        <f t="shared" si="348"/>
        <v>NK Celje-NK Maribor</v>
      </c>
      <c r="E303" s="4">
        <v>44994</v>
      </c>
      <c r="F303" s="5">
        <v>0.6875</v>
      </c>
      <c r="G303" s="6" t="s">
        <v>19</v>
      </c>
      <c r="H303" s="6" t="s">
        <v>16</v>
      </c>
      <c r="I303" s="6" t="s">
        <v>5</v>
      </c>
      <c r="J303" s="1" t="str">
        <f t="shared" si="342"/>
        <v>2:0</v>
      </c>
      <c r="K303" s="1" t="str">
        <f t="shared" si="343"/>
        <v>1:0</v>
      </c>
      <c r="L303" s="1" t="str">
        <f t="shared" si="344"/>
        <v>2</v>
      </c>
      <c r="M303" s="1" t="str">
        <f t="shared" si="345"/>
        <v>0</v>
      </c>
      <c r="N303" s="1">
        <f t="shared" si="298"/>
        <v>2</v>
      </c>
      <c r="O303" s="1">
        <f t="shared" si="299"/>
        <v>2</v>
      </c>
      <c r="P303" s="1" t="str">
        <f t="shared" si="346"/>
        <v>1</v>
      </c>
      <c r="Q303" s="1" t="str">
        <f t="shared" si="347"/>
        <v>0</v>
      </c>
      <c r="R303" s="1">
        <v>6</v>
      </c>
      <c r="S303" s="1">
        <v>5</v>
      </c>
      <c r="T303" s="1">
        <v>1</v>
      </c>
      <c r="U303" s="1">
        <v>0</v>
      </c>
      <c r="V303" s="1" t="s">
        <v>144</v>
      </c>
      <c r="W303" s="1">
        <v>12</v>
      </c>
      <c r="X303" s="1">
        <v>16</v>
      </c>
      <c r="Y303" s="1" t="s">
        <v>145</v>
      </c>
      <c r="Z303" s="6" t="s">
        <v>49</v>
      </c>
      <c r="AA303" s="1">
        <v>6</v>
      </c>
      <c r="AB303" s="1">
        <v>3</v>
      </c>
      <c r="AC303" s="1">
        <v>3</v>
      </c>
      <c r="AD303" s="1">
        <v>0</v>
      </c>
      <c r="AE303" s="1" t="s">
        <v>146</v>
      </c>
      <c r="AF303" s="1">
        <v>6</v>
      </c>
      <c r="AG303" s="1">
        <v>12</v>
      </c>
      <c r="AH303" s="1" t="s">
        <v>93</v>
      </c>
      <c r="AI303" s="1" t="s">
        <v>28</v>
      </c>
      <c r="AJ303" s="1">
        <v>5</v>
      </c>
      <c r="AK303" s="1">
        <v>0</v>
      </c>
      <c r="AL303" s="1">
        <v>0</v>
      </c>
      <c r="AM303" s="7" t="s">
        <v>147</v>
      </c>
      <c r="AN303" s="1">
        <v>12</v>
      </c>
      <c r="AO303" s="1">
        <v>15</v>
      </c>
      <c r="AP303" s="1" t="s">
        <v>123</v>
      </c>
      <c r="AQ303" s="1" t="s">
        <v>35</v>
      </c>
      <c r="AR303" s="8">
        <v>2</v>
      </c>
      <c r="AS303" s="8">
        <v>3</v>
      </c>
      <c r="AT303" s="8">
        <v>0</v>
      </c>
      <c r="AU303" s="16">
        <v>0.25277777777777777</v>
      </c>
      <c r="AV303" s="8">
        <v>2</v>
      </c>
      <c r="AW303" s="8">
        <v>9</v>
      </c>
      <c r="AX303" s="9" t="s">
        <v>51</v>
      </c>
      <c r="AY303" s="9" t="s">
        <v>28</v>
      </c>
      <c r="AZ303" s="10">
        <v>2</v>
      </c>
      <c r="BA303" s="10">
        <v>2</v>
      </c>
      <c r="BB303" s="10">
        <v>0</v>
      </c>
      <c r="BC303" s="10">
        <v>0</v>
      </c>
      <c r="BD303" s="10" t="s">
        <v>148</v>
      </c>
      <c r="BE303" s="10">
        <v>7</v>
      </c>
      <c r="BF303" s="10">
        <v>6</v>
      </c>
      <c r="BG303" s="11" t="s">
        <v>45</v>
      </c>
      <c r="BH303" s="11">
        <v>0</v>
      </c>
      <c r="BI303" s="10">
        <v>3</v>
      </c>
      <c r="BJ303" s="10">
        <v>1</v>
      </c>
      <c r="BK303" s="10">
        <v>2</v>
      </c>
      <c r="BL303" s="10">
        <v>0</v>
      </c>
      <c r="BM303" s="10" t="s">
        <v>50</v>
      </c>
      <c r="BN303" s="10">
        <v>4</v>
      </c>
      <c r="BO303" s="10">
        <v>5</v>
      </c>
      <c r="BP303" s="7" t="s">
        <v>51</v>
      </c>
      <c r="BQ303" s="7" t="s">
        <v>25</v>
      </c>
      <c r="BR303" s="7">
        <v>26.4</v>
      </c>
      <c r="BS303" s="7">
        <v>10</v>
      </c>
      <c r="BT303" s="7">
        <v>371000</v>
      </c>
      <c r="BU303" s="7">
        <v>10400000</v>
      </c>
      <c r="BV303" s="7">
        <v>650000</v>
      </c>
      <c r="BW303" s="7">
        <v>53</v>
      </c>
      <c r="BX303" s="7">
        <v>2650000</v>
      </c>
      <c r="BY303" s="7">
        <v>58</v>
      </c>
      <c r="BZ303" s="7">
        <v>2000000</v>
      </c>
      <c r="CA303" s="7">
        <v>76</v>
      </c>
      <c r="CB303" s="7">
        <v>259</v>
      </c>
      <c r="CC303" s="7">
        <v>14</v>
      </c>
      <c r="CD303" s="7">
        <v>291000</v>
      </c>
      <c r="CE303" s="7">
        <v>9600000</v>
      </c>
      <c r="CF303" s="7">
        <v>825000</v>
      </c>
      <c r="CG303" s="7">
        <v>52</v>
      </c>
      <c r="CH303" s="7">
        <v>6920000</v>
      </c>
      <c r="CI303" s="7">
        <v>45</v>
      </c>
      <c r="CJ303" s="7">
        <v>6100000</v>
      </c>
      <c r="CK303" s="7">
        <v>90</v>
      </c>
      <c r="CL303" s="12" t="s">
        <v>870</v>
      </c>
      <c r="CM303" s="10" t="s">
        <v>866</v>
      </c>
      <c r="CN303">
        <v>3.4</v>
      </c>
      <c r="CO303">
        <f t="shared" si="300"/>
        <v>0.29411764705882354</v>
      </c>
      <c r="CP303" t="str">
        <f t="shared" si="301"/>
        <v>Home Win</v>
      </c>
      <c r="CQ303">
        <f t="shared" si="302"/>
        <v>0</v>
      </c>
      <c r="CR303" t="str">
        <f t="shared" si="303"/>
        <v>2023</v>
      </c>
    </row>
    <row r="304" spans="1:96" ht="15" thickBot="1" x14ac:dyDescent="0.35">
      <c r="A304" s="1">
        <v>303</v>
      </c>
      <c r="B304" s="1" t="s">
        <v>0</v>
      </c>
      <c r="C304" s="2" t="s">
        <v>130</v>
      </c>
      <c r="D304" s="3" t="str">
        <f t="shared" si="348"/>
        <v>NK Celje-NK Maribor</v>
      </c>
      <c r="E304" s="4">
        <v>44994</v>
      </c>
      <c r="F304" s="5">
        <v>0.6875</v>
      </c>
      <c r="G304" s="6" t="s">
        <v>19</v>
      </c>
      <c r="H304" s="6" t="s">
        <v>16</v>
      </c>
      <c r="I304" s="6" t="s">
        <v>5</v>
      </c>
      <c r="J304" s="1" t="str">
        <f t="shared" si="342"/>
        <v>2:0</v>
      </c>
      <c r="K304" s="1" t="str">
        <f t="shared" si="343"/>
        <v>1:0</v>
      </c>
      <c r="L304" s="1" t="str">
        <f t="shared" si="344"/>
        <v>2</v>
      </c>
      <c r="M304" s="1" t="str">
        <f t="shared" si="345"/>
        <v>0</v>
      </c>
      <c r="N304" s="1">
        <f t="shared" si="298"/>
        <v>2</v>
      </c>
      <c r="O304" s="1">
        <f t="shared" si="299"/>
        <v>2</v>
      </c>
      <c r="P304" s="1" t="str">
        <f t="shared" si="346"/>
        <v>1</v>
      </c>
      <c r="Q304" s="1" t="str">
        <f t="shared" si="347"/>
        <v>0</v>
      </c>
      <c r="R304" s="1">
        <v>6</v>
      </c>
      <c r="S304" s="1">
        <v>5</v>
      </c>
      <c r="T304" s="1">
        <v>1</v>
      </c>
      <c r="U304" s="1">
        <v>0</v>
      </c>
      <c r="V304" s="1" t="s">
        <v>144</v>
      </c>
      <c r="W304" s="1">
        <v>12</v>
      </c>
      <c r="X304" s="1">
        <v>16</v>
      </c>
      <c r="Y304" s="1" t="s">
        <v>145</v>
      </c>
      <c r="Z304" s="6" t="s">
        <v>49</v>
      </c>
      <c r="AA304" s="1">
        <v>6</v>
      </c>
      <c r="AB304" s="1">
        <v>3</v>
      </c>
      <c r="AC304" s="1">
        <v>3</v>
      </c>
      <c r="AD304" s="1">
        <v>0</v>
      </c>
      <c r="AE304" s="1" t="s">
        <v>146</v>
      </c>
      <c r="AF304" s="1">
        <v>6</v>
      </c>
      <c r="AG304" s="1">
        <v>12</v>
      </c>
      <c r="AH304" s="1" t="s">
        <v>93</v>
      </c>
      <c r="AI304" s="1" t="s">
        <v>28</v>
      </c>
      <c r="AJ304" s="1">
        <v>5</v>
      </c>
      <c r="AK304" s="1">
        <v>0</v>
      </c>
      <c r="AL304" s="1">
        <v>0</v>
      </c>
      <c r="AM304" s="7" t="s">
        <v>147</v>
      </c>
      <c r="AN304" s="1">
        <v>12</v>
      </c>
      <c r="AO304" s="1">
        <v>15</v>
      </c>
      <c r="AP304" s="1" t="s">
        <v>123</v>
      </c>
      <c r="AQ304" s="1" t="s">
        <v>35</v>
      </c>
      <c r="AR304" s="8">
        <v>2</v>
      </c>
      <c r="AS304" s="8">
        <v>3</v>
      </c>
      <c r="AT304" s="8">
        <v>0</v>
      </c>
      <c r="AU304" s="16">
        <v>0.25277777777777777</v>
      </c>
      <c r="AV304" s="8">
        <v>2</v>
      </c>
      <c r="AW304" s="8">
        <v>9</v>
      </c>
      <c r="AX304" s="9" t="s">
        <v>51</v>
      </c>
      <c r="AY304" s="9" t="s">
        <v>28</v>
      </c>
      <c r="AZ304" s="10">
        <v>2</v>
      </c>
      <c r="BA304" s="10">
        <v>2</v>
      </c>
      <c r="BB304" s="10">
        <v>0</v>
      </c>
      <c r="BC304" s="10">
        <v>0</v>
      </c>
      <c r="BD304" s="10" t="s">
        <v>148</v>
      </c>
      <c r="BE304" s="10">
        <v>7</v>
      </c>
      <c r="BF304" s="10">
        <v>6</v>
      </c>
      <c r="BG304" s="11" t="s">
        <v>45</v>
      </c>
      <c r="BH304" s="11">
        <v>0</v>
      </c>
      <c r="BI304" s="10">
        <v>3</v>
      </c>
      <c r="BJ304" s="10">
        <v>1</v>
      </c>
      <c r="BK304" s="10">
        <v>2</v>
      </c>
      <c r="BL304" s="10">
        <v>0</v>
      </c>
      <c r="BM304" s="10" t="s">
        <v>50</v>
      </c>
      <c r="BN304" s="10">
        <v>4</v>
      </c>
      <c r="BO304" s="10">
        <v>5</v>
      </c>
      <c r="BP304" s="7" t="s">
        <v>51</v>
      </c>
      <c r="BQ304" s="7" t="s">
        <v>25</v>
      </c>
      <c r="BR304" s="7">
        <v>26.4</v>
      </c>
      <c r="BS304" s="7">
        <v>10</v>
      </c>
      <c r="BT304" s="7">
        <v>371000</v>
      </c>
      <c r="BU304" s="7">
        <v>10400000</v>
      </c>
      <c r="BV304" s="7">
        <v>650000</v>
      </c>
      <c r="BW304" s="7">
        <v>53</v>
      </c>
      <c r="BX304" s="7">
        <v>2650000</v>
      </c>
      <c r="BY304" s="7">
        <v>58</v>
      </c>
      <c r="BZ304" s="7">
        <v>2000000</v>
      </c>
      <c r="CA304" s="7">
        <v>76</v>
      </c>
      <c r="CB304" s="7">
        <v>259</v>
      </c>
      <c r="CC304" s="7">
        <v>14</v>
      </c>
      <c r="CD304" s="7">
        <v>291000</v>
      </c>
      <c r="CE304" s="7">
        <v>9600000</v>
      </c>
      <c r="CF304" s="7">
        <v>825000</v>
      </c>
      <c r="CG304" s="7">
        <v>52</v>
      </c>
      <c r="CH304" s="7">
        <v>6920000</v>
      </c>
      <c r="CI304" s="7">
        <v>45</v>
      </c>
      <c r="CJ304" s="7">
        <v>6100000</v>
      </c>
      <c r="CK304" s="7">
        <v>90</v>
      </c>
      <c r="CL304" s="12" t="s">
        <v>870</v>
      </c>
      <c r="CM304" s="10" t="s">
        <v>867</v>
      </c>
      <c r="CN304">
        <v>3.2</v>
      </c>
      <c r="CO304">
        <f t="shared" si="300"/>
        <v>0.3125</v>
      </c>
      <c r="CP304" t="str">
        <f t="shared" si="301"/>
        <v>Home Win</v>
      </c>
      <c r="CQ304">
        <f t="shared" si="302"/>
        <v>0</v>
      </c>
      <c r="CR304" t="str">
        <f t="shared" si="303"/>
        <v>2023</v>
      </c>
    </row>
    <row r="305" spans="1:96" ht="15" thickBot="1" x14ac:dyDescent="0.35">
      <c r="A305" s="1">
        <v>304</v>
      </c>
      <c r="B305" s="1" t="s">
        <v>0</v>
      </c>
      <c r="C305" s="2" t="s">
        <v>130</v>
      </c>
      <c r="D305" s="3" t="str">
        <f t="shared" ref="D305:D307" si="349">CONCATENATE(G305, "-", H305)</f>
        <v>NK Celje-NK Maribor</v>
      </c>
      <c r="E305" s="40">
        <v>44994</v>
      </c>
      <c r="F305" s="5">
        <v>0.6875</v>
      </c>
      <c r="G305" s="6" t="s">
        <v>19</v>
      </c>
      <c r="H305" s="6" t="s">
        <v>16</v>
      </c>
      <c r="I305" s="6" t="s">
        <v>5</v>
      </c>
      <c r="J305" s="1" t="str">
        <f t="shared" si="342"/>
        <v>2:0</v>
      </c>
      <c r="K305" s="1" t="str">
        <f t="shared" si="343"/>
        <v>1:0</v>
      </c>
      <c r="L305" s="1" t="str">
        <f t="shared" si="344"/>
        <v>2</v>
      </c>
      <c r="M305" s="1" t="str">
        <f t="shared" si="345"/>
        <v>0</v>
      </c>
      <c r="N305" s="1">
        <f t="shared" si="298"/>
        <v>2</v>
      </c>
      <c r="O305" s="1">
        <f t="shared" si="299"/>
        <v>2</v>
      </c>
      <c r="P305" s="1" t="str">
        <f t="shared" si="346"/>
        <v>1</v>
      </c>
      <c r="Q305" s="1" t="str">
        <f t="shared" si="347"/>
        <v>0</v>
      </c>
      <c r="R305" s="1">
        <v>6</v>
      </c>
      <c r="S305" s="1">
        <v>5</v>
      </c>
      <c r="T305" s="1">
        <v>1</v>
      </c>
      <c r="U305" s="1">
        <v>0</v>
      </c>
      <c r="V305" s="1" t="s">
        <v>144</v>
      </c>
      <c r="W305" s="1">
        <v>12</v>
      </c>
      <c r="X305" s="1">
        <v>16</v>
      </c>
      <c r="Y305" s="1" t="s">
        <v>145</v>
      </c>
      <c r="Z305" s="6" t="s">
        <v>49</v>
      </c>
      <c r="AA305" s="1">
        <v>6</v>
      </c>
      <c r="AB305" s="1">
        <v>3</v>
      </c>
      <c r="AC305" s="1">
        <v>3</v>
      </c>
      <c r="AD305" s="1">
        <v>0</v>
      </c>
      <c r="AE305" s="1" t="s">
        <v>146</v>
      </c>
      <c r="AF305" s="1">
        <v>6</v>
      </c>
      <c r="AG305" s="1">
        <v>12</v>
      </c>
      <c r="AH305" s="1" t="s">
        <v>93</v>
      </c>
      <c r="AI305" s="1" t="s">
        <v>28</v>
      </c>
      <c r="AJ305" s="1">
        <v>5</v>
      </c>
      <c r="AK305" s="1">
        <v>0</v>
      </c>
      <c r="AL305" s="1">
        <v>0</v>
      </c>
      <c r="AM305" s="7" t="s">
        <v>147</v>
      </c>
      <c r="AN305" s="1">
        <v>12</v>
      </c>
      <c r="AO305" s="1">
        <v>15</v>
      </c>
      <c r="AP305" s="1" t="s">
        <v>123</v>
      </c>
      <c r="AQ305" s="1" t="s">
        <v>35</v>
      </c>
      <c r="AR305" s="8">
        <v>2</v>
      </c>
      <c r="AS305" s="8">
        <v>3</v>
      </c>
      <c r="AT305" s="8">
        <v>0</v>
      </c>
      <c r="AU305" s="16">
        <v>0.25277777777777777</v>
      </c>
      <c r="AV305" s="8">
        <v>2</v>
      </c>
      <c r="AW305" s="8">
        <v>9</v>
      </c>
      <c r="AX305" s="9" t="s">
        <v>51</v>
      </c>
      <c r="AY305" s="9" t="s">
        <v>28</v>
      </c>
      <c r="AZ305" s="10">
        <v>2</v>
      </c>
      <c r="BA305" s="10">
        <v>2</v>
      </c>
      <c r="BB305" s="10">
        <v>0</v>
      </c>
      <c r="BC305" s="10">
        <v>0</v>
      </c>
      <c r="BD305" s="10" t="s">
        <v>148</v>
      </c>
      <c r="BE305" s="10">
        <v>7</v>
      </c>
      <c r="BF305" s="10">
        <v>6</v>
      </c>
      <c r="BG305" s="11" t="s">
        <v>45</v>
      </c>
      <c r="BH305" s="11">
        <v>0</v>
      </c>
      <c r="BI305" s="10">
        <v>3</v>
      </c>
      <c r="BJ305" s="10">
        <v>1</v>
      </c>
      <c r="BK305" s="10">
        <v>2</v>
      </c>
      <c r="BL305" s="10">
        <v>0</v>
      </c>
      <c r="BM305" s="10" t="s">
        <v>50</v>
      </c>
      <c r="BN305" s="10">
        <v>4</v>
      </c>
      <c r="BO305" s="10">
        <v>5</v>
      </c>
      <c r="BP305" s="7" t="s">
        <v>51</v>
      </c>
      <c r="BQ305" s="7" t="s">
        <v>25</v>
      </c>
      <c r="BR305" s="7">
        <v>26.4</v>
      </c>
      <c r="BS305" s="7">
        <v>10</v>
      </c>
      <c r="BT305" s="7">
        <v>371000</v>
      </c>
      <c r="BU305" s="7">
        <v>10400000</v>
      </c>
      <c r="BV305" s="7">
        <v>650000</v>
      </c>
      <c r="BW305" s="7">
        <v>53</v>
      </c>
      <c r="BX305" s="7">
        <v>2650000</v>
      </c>
      <c r="BY305" s="7">
        <v>58</v>
      </c>
      <c r="BZ305" s="7">
        <v>2000000</v>
      </c>
      <c r="CA305" s="7">
        <v>76</v>
      </c>
      <c r="CB305" s="7">
        <v>259</v>
      </c>
      <c r="CC305" s="7">
        <v>14</v>
      </c>
      <c r="CD305" s="7">
        <v>291000</v>
      </c>
      <c r="CE305" s="7">
        <v>9600000</v>
      </c>
      <c r="CF305" s="7">
        <v>825000</v>
      </c>
      <c r="CG305" s="7">
        <v>52</v>
      </c>
      <c r="CH305" s="7">
        <v>6920000</v>
      </c>
      <c r="CI305" s="7">
        <v>45</v>
      </c>
      <c r="CJ305" s="7">
        <v>6100000</v>
      </c>
      <c r="CK305" s="7">
        <v>90</v>
      </c>
      <c r="CL305" s="12" t="s">
        <v>871</v>
      </c>
      <c r="CM305" s="10" t="s">
        <v>861</v>
      </c>
      <c r="CN305">
        <v>2.54</v>
      </c>
      <c r="CO305">
        <f t="shared" si="300"/>
        <v>0.39370078740157477</v>
      </c>
      <c r="CP305" t="str">
        <f t="shared" si="301"/>
        <v>Home Win</v>
      </c>
      <c r="CQ305">
        <f t="shared" si="302"/>
        <v>0</v>
      </c>
      <c r="CR305" t="str">
        <f t="shared" si="303"/>
        <v>2023</v>
      </c>
    </row>
    <row r="306" spans="1:96" ht="15" thickBot="1" x14ac:dyDescent="0.35">
      <c r="A306" s="1">
        <v>305</v>
      </c>
      <c r="B306" s="1" t="s">
        <v>0</v>
      </c>
      <c r="C306" s="2" t="s">
        <v>130</v>
      </c>
      <c r="D306" s="3" t="str">
        <f t="shared" si="349"/>
        <v>NK Celje-NK Maribor</v>
      </c>
      <c r="E306" s="40">
        <v>44994</v>
      </c>
      <c r="F306" s="5">
        <v>0.6875</v>
      </c>
      <c r="G306" s="6" t="s">
        <v>19</v>
      </c>
      <c r="H306" s="6" t="s">
        <v>16</v>
      </c>
      <c r="I306" s="6" t="s">
        <v>5</v>
      </c>
      <c r="J306" s="1" t="str">
        <f t="shared" si="342"/>
        <v>2:0</v>
      </c>
      <c r="K306" s="1" t="str">
        <f t="shared" si="343"/>
        <v>1:0</v>
      </c>
      <c r="L306" s="1" t="str">
        <f t="shared" si="344"/>
        <v>2</v>
      </c>
      <c r="M306" s="1" t="str">
        <f t="shared" si="345"/>
        <v>0</v>
      </c>
      <c r="N306" s="1">
        <f t="shared" si="298"/>
        <v>2</v>
      </c>
      <c r="O306" s="1">
        <f t="shared" si="299"/>
        <v>2</v>
      </c>
      <c r="P306" s="1" t="str">
        <f t="shared" si="346"/>
        <v>1</v>
      </c>
      <c r="Q306" s="1" t="str">
        <f t="shared" si="347"/>
        <v>0</v>
      </c>
      <c r="R306" s="1">
        <v>6</v>
      </c>
      <c r="S306" s="1">
        <v>5</v>
      </c>
      <c r="T306" s="1">
        <v>1</v>
      </c>
      <c r="U306" s="1">
        <v>0</v>
      </c>
      <c r="V306" s="1" t="s">
        <v>144</v>
      </c>
      <c r="W306" s="1">
        <v>12</v>
      </c>
      <c r="X306" s="1">
        <v>16</v>
      </c>
      <c r="Y306" s="1" t="s">
        <v>145</v>
      </c>
      <c r="Z306" s="6" t="s">
        <v>49</v>
      </c>
      <c r="AA306" s="1">
        <v>6</v>
      </c>
      <c r="AB306" s="1">
        <v>3</v>
      </c>
      <c r="AC306" s="1">
        <v>3</v>
      </c>
      <c r="AD306" s="1">
        <v>0</v>
      </c>
      <c r="AE306" s="1" t="s">
        <v>146</v>
      </c>
      <c r="AF306" s="1">
        <v>6</v>
      </c>
      <c r="AG306" s="1">
        <v>12</v>
      </c>
      <c r="AH306" s="1" t="s">
        <v>93</v>
      </c>
      <c r="AI306" s="1" t="s">
        <v>28</v>
      </c>
      <c r="AJ306" s="1">
        <v>5</v>
      </c>
      <c r="AK306" s="1">
        <v>0</v>
      </c>
      <c r="AL306" s="1">
        <v>0</v>
      </c>
      <c r="AM306" s="7" t="s">
        <v>147</v>
      </c>
      <c r="AN306" s="1">
        <v>12</v>
      </c>
      <c r="AO306" s="1">
        <v>15</v>
      </c>
      <c r="AP306" s="1" t="s">
        <v>123</v>
      </c>
      <c r="AQ306" s="1" t="s">
        <v>35</v>
      </c>
      <c r="AR306" s="8">
        <v>2</v>
      </c>
      <c r="AS306" s="8">
        <v>3</v>
      </c>
      <c r="AT306" s="8">
        <v>0</v>
      </c>
      <c r="AU306" s="16">
        <v>0.25277777777777777</v>
      </c>
      <c r="AV306" s="8">
        <v>2</v>
      </c>
      <c r="AW306" s="8">
        <v>9</v>
      </c>
      <c r="AX306" s="9" t="s">
        <v>51</v>
      </c>
      <c r="AY306" s="9" t="s">
        <v>28</v>
      </c>
      <c r="AZ306" s="10">
        <v>2</v>
      </c>
      <c r="BA306" s="10">
        <v>2</v>
      </c>
      <c r="BB306" s="10">
        <v>0</v>
      </c>
      <c r="BC306" s="10">
        <v>0</v>
      </c>
      <c r="BD306" s="10" t="s">
        <v>148</v>
      </c>
      <c r="BE306" s="10">
        <v>7</v>
      </c>
      <c r="BF306" s="10">
        <v>6</v>
      </c>
      <c r="BG306" s="11" t="s">
        <v>45</v>
      </c>
      <c r="BH306" s="11">
        <v>0</v>
      </c>
      <c r="BI306" s="10">
        <v>3</v>
      </c>
      <c r="BJ306" s="10">
        <v>1</v>
      </c>
      <c r="BK306" s="10">
        <v>2</v>
      </c>
      <c r="BL306" s="10">
        <v>0</v>
      </c>
      <c r="BM306" s="10" t="s">
        <v>50</v>
      </c>
      <c r="BN306" s="10">
        <v>4</v>
      </c>
      <c r="BO306" s="10">
        <v>5</v>
      </c>
      <c r="BP306" s="7" t="s">
        <v>51</v>
      </c>
      <c r="BQ306" s="7" t="s">
        <v>25</v>
      </c>
      <c r="BR306" s="7">
        <v>26.4</v>
      </c>
      <c r="BS306" s="7">
        <v>10</v>
      </c>
      <c r="BT306" s="7">
        <v>371000</v>
      </c>
      <c r="BU306" s="7">
        <v>10400000</v>
      </c>
      <c r="BV306" s="7">
        <v>650000</v>
      </c>
      <c r="BW306" s="7">
        <v>53</v>
      </c>
      <c r="BX306" s="7">
        <v>2650000</v>
      </c>
      <c r="BY306" s="7">
        <v>58</v>
      </c>
      <c r="BZ306" s="7">
        <v>2000000</v>
      </c>
      <c r="CA306" s="7">
        <v>76</v>
      </c>
      <c r="CB306" s="7">
        <v>259</v>
      </c>
      <c r="CC306" s="7">
        <v>14</v>
      </c>
      <c r="CD306" s="7">
        <v>291000</v>
      </c>
      <c r="CE306" s="7">
        <v>9600000</v>
      </c>
      <c r="CF306" s="7">
        <v>825000</v>
      </c>
      <c r="CG306" s="7">
        <v>52</v>
      </c>
      <c r="CH306" s="7">
        <v>6920000</v>
      </c>
      <c r="CI306" s="7">
        <v>45</v>
      </c>
      <c r="CJ306" s="7">
        <v>6100000</v>
      </c>
      <c r="CK306" s="7">
        <v>90</v>
      </c>
      <c r="CL306" s="12" t="s">
        <v>871</v>
      </c>
      <c r="CM306" s="10" t="s">
        <v>866</v>
      </c>
      <c r="CN306">
        <v>2.99</v>
      </c>
      <c r="CO306">
        <f t="shared" si="300"/>
        <v>0.33444816053511706</v>
      </c>
      <c r="CP306" t="str">
        <f t="shared" si="301"/>
        <v>Home Win</v>
      </c>
      <c r="CQ306">
        <f t="shared" si="302"/>
        <v>0</v>
      </c>
      <c r="CR306" t="str">
        <f t="shared" si="303"/>
        <v>2023</v>
      </c>
    </row>
    <row r="307" spans="1:96" ht="15" thickBot="1" x14ac:dyDescent="0.35">
      <c r="A307" s="1">
        <v>306</v>
      </c>
      <c r="B307" s="1" t="s">
        <v>0</v>
      </c>
      <c r="C307" s="2" t="s">
        <v>130</v>
      </c>
      <c r="D307" s="3" t="str">
        <f t="shared" si="349"/>
        <v>NK Celje-NK Maribor</v>
      </c>
      <c r="E307" s="40">
        <v>44994</v>
      </c>
      <c r="F307" s="5">
        <v>0.6875</v>
      </c>
      <c r="G307" s="6" t="s">
        <v>19</v>
      </c>
      <c r="H307" s="6" t="s">
        <v>16</v>
      </c>
      <c r="I307" s="6" t="s">
        <v>5</v>
      </c>
      <c r="J307" s="1" t="str">
        <f t="shared" si="342"/>
        <v>2:0</v>
      </c>
      <c r="K307" s="1" t="str">
        <f t="shared" si="343"/>
        <v>1:0</v>
      </c>
      <c r="L307" s="1" t="str">
        <f t="shared" si="344"/>
        <v>2</v>
      </c>
      <c r="M307" s="1" t="str">
        <f t="shared" si="345"/>
        <v>0</v>
      </c>
      <c r="N307" s="1">
        <f t="shared" si="298"/>
        <v>2</v>
      </c>
      <c r="O307" s="1">
        <f t="shared" si="299"/>
        <v>2</v>
      </c>
      <c r="P307" s="1" t="str">
        <f t="shared" si="346"/>
        <v>1</v>
      </c>
      <c r="Q307" s="1" t="str">
        <f t="shared" si="347"/>
        <v>0</v>
      </c>
      <c r="R307" s="1">
        <v>6</v>
      </c>
      <c r="S307" s="1">
        <v>5</v>
      </c>
      <c r="T307" s="1">
        <v>1</v>
      </c>
      <c r="U307" s="1">
        <v>0</v>
      </c>
      <c r="V307" s="1" t="s">
        <v>144</v>
      </c>
      <c r="W307" s="1">
        <v>12</v>
      </c>
      <c r="X307" s="1">
        <v>16</v>
      </c>
      <c r="Y307" s="1" t="s">
        <v>145</v>
      </c>
      <c r="Z307" s="6" t="s">
        <v>49</v>
      </c>
      <c r="AA307" s="1">
        <v>6</v>
      </c>
      <c r="AB307" s="1">
        <v>3</v>
      </c>
      <c r="AC307" s="1">
        <v>3</v>
      </c>
      <c r="AD307" s="1">
        <v>0</v>
      </c>
      <c r="AE307" s="1" t="s">
        <v>146</v>
      </c>
      <c r="AF307" s="1">
        <v>6</v>
      </c>
      <c r="AG307" s="1">
        <v>12</v>
      </c>
      <c r="AH307" s="1" t="s">
        <v>93</v>
      </c>
      <c r="AI307" s="1" t="s">
        <v>28</v>
      </c>
      <c r="AJ307" s="1">
        <v>5</v>
      </c>
      <c r="AK307" s="1">
        <v>0</v>
      </c>
      <c r="AL307" s="1">
        <v>0</v>
      </c>
      <c r="AM307" s="7" t="s">
        <v>147</v>
      </c>
      <c r="AN307" s="1">
        <v>12</v>
      </c>
      <c r="AO307" s="1">
        <v>15</v>
      </c>
      <c r="AP307" s="1" t="s">
        <v>123</v>
      </c>
      <c r="AQ307" s="1" t="s">
        <v>35</v>
      </c>
      <c r="AR307" s="8">
        <v>2</v>
      </c>
      <c r="AS307" s="8">
        <v>3</v>
      </c>
      <c r="AT307" s="8">
        <v>0</v>
      </c>
      <c r="AU307" s="16">
        <v>0.25277777777777777</v>
      </c>
      <c r="AV307" s="8">
        <v>2</v>
      </c>
      <c r="AW307" s="8">
        <v>9</v>
      </c>
      <c r="AX307" s="9" t="s">
        <v>51</v>
      </c>
      <c r="AY307" s="9" t="s">
        <v>28</v>
      </c>
      <c r="AZ307" s="10">
        <v>2</v>
      </c>
      <c r="BA307" s="10">
        <v>2</v>
      </c>
      <c r="BB307" s="10">
        <v>0</v>
      </c>
      <c r="BC307" s="10">
        <v>0</v>
      </c>
      <c r="BD307" s="10" t="s">
        <v>148</v>
      </c>
      <c r="BE307" s="10">
        <v>7</v>
      </c>
      <c r="BF307" s="10">
        <v>6</v>
      </c>
      <c r="BG307" s="11" t="s">
        <v>45</v>
      </c>
      <c r="BH307" s="11">
        <v>0</v>
      </c>
      <c r="BI307" s="10">
        <v>3</v>
      </c>
      <c r="BJ307" s="10">
        <v>1</v>
      </c>
      <c r="BK307" s="10">
        <v>2</v>
      </c>
      <c r="BL307" s="10">
        <v>0</v>
      </c>
      <c r="BM307" s="10" t="s">
        <v>50</v>
      </c>
      <c r="BN307" s="10">
        <v>4</v>
      </c>
      <c r="BO307" s="10">
        <v>5</v>
      </c>
      <c r="BP307" s="7" t="s">
        <v>51</v>
      </c>
      <c r="BQ307" s="7" t="s">
        <v>25</v>
      </c>
      <c r="BR307" s="7">
        <v>26.4</v>
      </c>
      <c r="BS307" s="7">
        <v>10</v>
      </c>
      <c r="BT307" s="7">
        <v>371000</v>
      </c>
      <c r="BU307" s="7">
        <v>10400000</v>
      </c>
      <c r="BV307" s="7">
        <v>650000</v>
      </c>
      <c r="BW307" s="7">
        <v>53</v>
      </c>
      <c r="BX307" s="7">
        <v>2650000</v>
      </c>
      <c r="BY307" s="7">
        <v>58</v>
      </c>
      <c r="BZ307" s="7">
        <v>2000000</v>
      </c>
      <c r="CA307" s="7">
        <v>76</v>
      </c>
      <c r="CB307" s="7">
        <v>259</v>
      </c>
      <c r="CC307" s="7">
        <v>14</v>
      </c>
      <c r="CD307" s="7">
        <v>291000</v>
      </c>
      <c r="CE307" s="7">
        <v>9600000</v>
      </c>
      <c r="CF307" s="7">
        <v>825000</v>
      </c>
      <c r="CG307" s="7">
        <v>52</v>
      </c>
      <c r="CH307" s="7">
        <v>6920000</v>
      </c>
      <c r="CI307" s="7">
        <v>45</v>
      </c>
      <c r="CJ307" s="7">
        <v>6100000</v>
      </c>
      <c r="CK307" s="7">
        <v>90</v>
      </c>
      <c r="CL307" s="12" t="s">
        <v>871</v>
      </c>
      <c r="CM307" s="10" t="s">
        <v>867</v>
      </c>
      <c r="CN307">
        <v>2.88</v>
      </c>
      <c r="CO307">
        <f t="shared" si="300"/>
        <v>0.34722222222222221</v>
      </c>
      <c r="CP307" t="str">
        <f t="shared" si="301"/>
        <v>Home Win</v>
      </c>
      <c r="CQ307">
        <f t="shared" si="302"/>
        <v>0</v>
      </c>
      <c r="CR307" t="str">
        <f t="shared" si="303"/>
        <v>2023</v>
      </c>
    </row>
    <row r="308" spans="1:96" ht="15" thickBot="1" x14ac:dyDescent="0.35">
      <c r="A308" s="1">
        <v>307</v>
      </c>
      <c r="B308" s="1" t="s">
        <v>0</v>
      </c>
      <c r="C308" s="14" t="s">
        <v>130</v>
      </c>
      <c r="D308" s="3" t="str">
        <f t="shared" si="0"/>
        <v>NŠ Mura-Olimpija Ljubljana</v>
      </c>
      <c r="E308" s="4">
        <v>44994</v>
      </c>
      <c r="F308" s="5">
        <v>0.80208333333333337</v>
      </c>
      <c r="G308" s="6" t="s">
        <v>8</v>
      </c>
      <c r="H308" s="6" t="s">
        <v>12</v>
      </c>
      <c r="I308" s="6" t="s">
        <v>149</v>
      </c>
      <c r="J308" s="1" t="str">
        <f t="shared" si="1"/>
        <v>1:3</v>
      </c>
      <c r="K308" s="1" t="str">
        <f t="shared" si="2"/>
        <v>1:1</v>
      </c>
      <c r="L308" s="1" t="str">
        <f t="shared" si="3"/>
        <v>1</v>
      </c>
      <c r="M308" s="1" t="str">
        <f t="shared" si="4"/>
        <v>3</v>
      </c>
      <c r="N308" s="1">
        <f t="shared" si="298"/>
        <v>4</v>
      </c>
      <c r="O308" s="1">
        <f t="shared" si="299"/>
        <v>-2</v>
      </c>
      <c r="P308" s="1" t="str">
        <f t="shared" si="5"/>
        <v>1</v>
      </c>
      <c r="Q308" s="1" t="str">
        <f t="shared" si="6"/>
        <v>1</v>
      </c>
      <c r="R308" s="1">
        <v>6</v>
      </c>
      <c r="S308" s="1">
        <v>2</v>
      </c>
      <c r="T308" s="1">
        <v>1</v>
      </c>
      <c r="U308" s="1">
        <v>3</v>
      </c>
      <c r="V308" s="1" t="s">
        <v>150</v>
      </c>
      <c r="W308" s="1">
        <v>-5</v>
      </c>
      <c r="X308" s="1">
        <v>7</v>
      </c>
      <c r="Y308" s="1" t="s">
        <v>51</v>
      </c>
      <c r="Z308" s="6" t="s">
        <v>97</v>
      </c>
      <c r="AA308" s="1">
        <v>6</v>
      </c>
      <c r="AB308" s="1">
        <v>4</v>
      </c>
      <c r="AC308" s="1">
        <v>0</v>
      </c>
      <c r="AD308" s="1">
        <v>2</v>
      </c>
      <c r="AE308" s="1" t="s">
        <v>151</v>
      </c>
      <c r="AF308" s="1">
        <v>6</v>
      </c>
      <c r="AG308" s="1">
        <v>12</v>
      </c>
      <c r="AH308" s="1" t="s">
        <v>145</v>
      </c>
      <c r="AI308" s="1" t="s">
        <v>97</v>
      </c>
      <c r="AJ308" s="1">
        <v>2</v>
      </c>
      <c r="AK308" s="1">
        <v>1</v>
      </c>
      <c r="AL308" s="1">
        <v>2</v>
      </c>
      <c r="AM308" s="7" t="s">
        <v>128</v>
      </c>
      <c r="AN308" s="1">
        <v>-4</v>
      </c>
      <c r="AO308" s="1">
        <v>7</v>
      </c>
      <c r="AP308" s="1" t="s">
        <v>28</v>
      </c>
      <c r="AQ308" s="1" t="s">
        <v>58</v>
      </c>
      <c r="AR308" s="8">
        <v>4</v>
      </c>
      <c r="AS308" s="8">
        <v>0</v>
      </c>
      <c r="AT308" s="8">
        <v>1</v>
      </c>
      <c r="AU308" s="16">
        <v>0.67291666666666661</v>
      </c>
      <c r="AV308" s="8">
        <v>7</v>
      </c>
      <c r="AW308" s="8">
        <v>12</v>
      </c>
      <c r="AX308" s="9" t="s">
        <v>139</v>
      </c>
      <c r="AY308" s="9" t="s">
        <v>77</v>
      </c>
      <c r="AZ308" s="10">
        <v>3</v>
      </c>
      <c r="BA308" s="10">
        <v>0</v>
      </c>
      <c r="BB308" s="10">
        <v>1</v>
      </c>
      <c r="BC308" s="10">
        <v>2</v>
      </c>
      <c r="BD308" s="10" t="s">
        <v>134</v>
      </c>
      <c r="BE308" s="10">
        <v>-3</v>
      </c>
      <c r="BF308" s="10">
        <v>1</v>
      </c>
      <c r="BG308" s="11" t="s">
        <v>25</v>
      </c>
      <c r="BH308" s="11">
        <v>5</v>
      </c>
      <c r="BI308" s="10">
        <v>3</v>
      </c>
      <c r="BJ308" s="10">
        <v>2</v>
      </c>
      <c r="BK308" s="10">
        <v>0</v>
      </c>
      <c r="BL308" s="10">
        <v>1</v>
      </c>
      <c r="BM308" s="10" t="s">
        <v>152</v>
      </c>
      <c r="BN308" s="10">
        <v>2</v>
      </c>
      <c r="BO308" s="10">
        <v>6</v>
      </c>
      <c r="BP308" s="7" t="s">
        <v>58</v>
      </c>
      <c r="BQ308" s="7" t="s">
        <v>51</v>
      </c>
      <c r="BR308" s="7">
        <v>23</v>
      </c>
      <c r="BS308" s="7">
        <v>9</v>
      </c>
      <c r="BT308" s="7">
        <v>193000</v>
      </c>
      <c r="BU308" s="7">
        <v>5600000</v>
      </c>
      <c r="BV308" s="7">
        <v>350000</v>
      </c>
      <c r="BW308" s="7">
        <v>60</v>
      </c>
      <c r="BX308" s="7">
        <v>3410000</v>
      </c>
      <c r="BY308" s="7">
        <v>59</v>
      </c>
      <c r="BZ308" s="7">
        <v>3060000</v>
      </c>
      <c r="CA308" s="7">
        <v>93</v>
      </c>
      <c r="CB308" s="7">
        <v>237</v>
      </c>
      <c r="CC308" s="7">
        <v>19</v>
      </c>
      <c r="CD308" s="7">
        <v>400000</v>
      </c>
      <c r="CE308" s="7">
        <v>11600000</v>
      </c>
      <c r="CF308" s="7">
        <v>100000</v>
      </c>
      <c r="CG308" s="7">
        <v>45</v>
      </c>
      <c r="CH308" s="7">
        <v>2600000</v>
      </c>
      <c r="CI308" s="7">
        <v>46</v>
      </c>
      <c r="CJ308" s="7">
        <v>2500000</v>
      </c>
      <c r="CK308" s="7">
        <v>75</v>
      </c>
      <c r="CL308" s="12" t="s">
        <v>868</v>
      </c>
      <c r="CM308" s="10" t="s">
        <v>861</v>
      </c>
      <c r="CN308">
        <v>4.04</v>
      </c>
      <c r="CO308">
        <f t="shared" si="300"/>
        <v>0.24752475247524752</v>
      </c>
      <c r="CP308" t="str">
        <f t="shared" si="301"/>
        <v>Away Win</v>
      </c>
      <c r="CQ308">
        <f t="shared" si="302"/>
        <v>0</v>
      </c>
      <c r="CR308" t="str">
        <f t="shared" si="303"/>
        <v>2023</v>
      </c>
    </row>
    <row r="309" spans="1:96" ht="15" thickBot="1" x14ac:dyDescent="0.35">
      <c r="A309" s="1">
        <v>308</v>
      </c>
      <c r="B309" s="1" t="s">
        <v>0</v>
      </c>
      <c r="C309" s="14" t="s">
        <v>130</v>
      </c>
      <c r="D309" s="3" t="str">
        <f t="shared" ref="D309:D310" si="350">CONCATENATE(G309, "-", H309)</f>
        <v>NŠ Mura-Olimpija Ljubljana</v>
      </c>
      <c r="E309" s="4">
        <v>44994</v>
      </c>
      <c r="F309" s="5">
        <v>0.80208333333333337</v>
      </c>
      <c r="G309" s="6" t="s">
        <v>8</v>
      </c>
      <c r="H309" s="6" t="s">
        <v>12</v>
      </c>
      <c r="I309" s="6" t="s">
        <v>149</v>
      </c>
      <c r="J309" s="1" t="str">
        <f t="shared" ref="J309:J316" si="351">LEFT(I309, FIND(" (", I309) - 1)</f>
        <v>1:3</v>
      </c>
      <c r="K309" s="1" t="str">
        <f t="shared" ref="K309:K316" si="352">MID(I309, FIND("(", I309) + 1, FIND(")", I309) - FIND("(", I309) - 1)</f>
        <v>1:1</v>
      </c>
      <c r="L309" s="1" t="str">
        <f t="shared" ref="L309:L316" si="353">LEFT(J309, FIND(":", J309) - 1)</f>
        <v>1</v>
      </c>
      <c r="M309" s="1" t="str">
        <f t="shared" ref="M309:M316" si="354">RIGHT(J309, LEN(J309) - FIND(":", J309))</f>
        <v>3</v>
      </c>
      <c r="N309" s="1">
        <f t="shared" si="298"/>
        <v>4</v>
      </c>
      <c r="O309" s="1">
        <f t="shared" si="299"/>
        <v>-2</v>
      </c>
      <c r="P309" s="1" t="str">
        <f t="shared" ref="P309:P316" si="355">LEFT(K309, FIND(":", K309) - 1)</f>
        <v>1</v>
      </c>
      <c r="Q309" s="1" t="str">
        <f t="shared" ref="Q309:Q316" si="356">RIGHT(K309, LEN(K309) - FIND(":", K309))</f>
        <v>1</v>
      </c>
      <c r="R309" s="1">
        <v>6</v>
      </c>
      <c r="S309" s="1">
        <v>2</v>
      </c>
      <c r="T309" s="1">
        <v>1</v>
      </c>
      <c r="U309" s="1">
        <v>3</v>
      </c>
      <c r="V309" s="1" t="s">
        <v>150</v>
      </c>
      <c r="W309" s="1">
        <v>-5</v>
      </c>
      <c r="X309" s="1">
        <v>7</v>
      </c>
      <c r="Y309" s="1" t="s">
        <v>51</v>
      </c>
      <c r="Z309" s="6" t="s">
        <v>97</v>
      </c>
      <c r="AA309" s="1">
        <v>6</v>
      </c>
      <c r="AB309" s="1">
        <v>4</v>
      </c>
      <c r="AC309" s="1">
        <v>0</v>
      </c>
      <c r="AD309" s="1">
        <v>2</v>
      </c>
      <c r="AE309" s="1" t="s">
        <v>151</v>
      </c>
      <c r="AF309" s="1">
        <v>6</v>
      </c>
      <c r="AG309" s="1">
        <v>12</v>
      </c>
      <c r="AH309" s="1" t="s">
        <v>145</v>
      </c>
      <c r="AI309" s="1" t="s">
        <v>97</v>
      </c>
      <c r="AJ309" s="1">
        <v>2</v>
      </c>
      <c r="AK309" s="1">
        <v>1</v>
      </c>
      <c r="AL309" s="1">
        <v>2</v>
      </c>
      <c r="AM309" s="7" t="s">
        <v>128</v>
      </c>
      <c r="AN309" s="1">
        <v>-4</v>
      </c>
      <c r="AO309" s="1">
        <v>7</v>
      </c>
      <c r="AP309" s="1" t="s">
        <v>28</v>
      </c>
      <c r="AQ309" s="1" t="s">
        <v>58</v>
      </c>
      <c r="AR309" s="8">
        <v>4</v>
      </c>
      <c r="AS309" s="8">
        <v>0</v>
      </c>
      <c r="AT309" s="8">
        <v>1</v>
      </c>
      <c r="AU309" s="16">
        <v>0.67291666666666661</v>
      </c>
      <c r="AV309" s="8">
        <v>7</v>
      </c>
      <c r="AW309" s="8">
        <v>12</v>
      </c>
      <c r="AX309" s="9" t="s">
        <v>139</v>
      </c>
      <c r="AY309" s="9" t="s">
        <v>77</v>
      </c>
      <c r="AZ309" s="10">
        <v>3</v>
      </c>
      <c r="BA309" s="10">
        <v>0</v>
      </c>
      <c r="BB309" s="10">
        <v>1</v>
      </c>
      <c r="BC309" s="10">
        <v>2</v>
      </c>
      <c r="BD309" s="10" t="s">
        <v>134</v>
      </c>
      <c r="BE309" s="10">
        <v>-3</v>
      </c>
      <c r="BF309" s="10">
        <v>1</v>
      </c>
      <c r="BG309" s="11" t="s">
        <v>25</v>
      </c>
      <c r="BH309" s="11">
        <v>5</v>
      </c>
      <c r="BI309" s="10">
        <v>3</v>
      </c>
      <c r="BJ309" s="10">
        <v>2</v>
      </c>
      <c r="BK309" s="10">
        <v>0</v>
      </c>
      <c r="BL309" s="10">
        <v>1</v>
      </c>
      <c r="BM309" s="10" t="s">
        <v>152</v>
      </c>
      <c r="BN309" s="10">
        <v>2</v>
      </c>
      <c r="BO309" s="10">
        <v>6</v>
      </c>
      <c r="BP309" s="7" t="s">
        <v>58</v>
      </c>
      <c r="BQ309" s="7" t="s">
        <v>51</v>
      </c>
      <c r="BR309" s="7">
        <v>23</v>
      </c>
      <c r="BS309" s="7">
        <v>9</v>
      </c>
      <c r="BT309" s="7">
        <v>193000</v>
      </c>
      <c r="BU309" s="7">
        <v>5600000</v>
      </c>
      <c r="BV309" s="7">
        <v>350000</v>
      </c>
      <c r="BW309" s="7">
        <v>60</v>
      </c>
      <c r="BX309" s="7">
        <v>3410000</v>
      </c>
      <c r="BY309" s="7">
        <v>59</v>
      </c>
      <c r="BZ309" s="7">
        <v>3060000</v>
      </c>
      <c r="CA309" s="7">
        <v>93</v>
      </c>
      <c r="CB309" s="7">
        <v>237</v>
      </c>
      <c r="CC309" s="7">
        <v>19</v>
      </c>
      <c r="CD309" s="7">
        <v>400000</v>
      </c>
      <c r="CE309" s="7">
        <v>11600000</v>
      </c>
      <c r="CF309" s="7">
        <v>100000</v>
      </c>
      <c r="CG309" s="7">
        <v>45</v>
      </c>
      <c r="CH309" s="7">
        <v>2600000</v>
      </c>
      <c r="CI309" s="7">
        <v>46</v>
      </c>
      <c r="CJ309" s="7">
        <v>2500000</v>
      </c>
      <c r="CK309" s="7">
        <v>75</v>
      </c>
      <c r="CL309" s="12" t="s">
        <v>868</v>
      </c>
      <c r="CM309" s="10" t="s">
        <v>866</v>
      </c>
      <c r="CN309">
        <v>3.72</v>
      </c>
      <c r="CO309">
        <f t="shared" si="300"/>
        <v>0.26881720430107525</v>
      </c>
      <c r="CP309" t="str">
        <f t="shared" si="301"/>
        <v>Away Win</v>
      </c>
      <c r="CQ309">
        <f t="shared" si="302"/>
        <v>0</v>
      </c>
      <c r="CR309" t="str">
        <f t="shared" si="303"/>
        <v>2023</v>
      </c>
    </row>
    <row r="310" spans="1:96" ht="15" thickBot="1" x14ac:dyDescent="0.35">
      <c r="A310" s="1">
        <v>309</v>
      </c>
      <c r="B310" s="1" t="s">
        <v>0</v>
      </c>
      <c r="C310" s="14" t="s">
        <v>130</v>
      </c>
      <c r="D310" s="3" t="str">
        <f t="shared" si="350"/>
        <v>NŠ Mura-Olimpija Ljubljana</v>
      </c>
      <c r="E310" s="4">
        <v>44994</v>
      </c>
      <c r="F310" s="5">
        <v>0.80208333333333337</v>
      </c>
      <c r="G310" s="6" t="s">
        <v>8</v>
      </c>
      <c r="H310" s="6" t="s">
        <v>12</v>
      </c>
      <c r="I310" s="6" t="s">
        <v>149</v>
      </c>
      <c r="J310" s="1" t="str">
        <f t="shared" si="351"/>
        <v>1:3</v>
      </c>
      <c r="K310" s="1" t="str">
        <f t="shared" si="352"/>
        <v>1:1</v>
      </c>
      <c r="L310" s="1" t="str">
        <f t="shared" si="353"/>
        <v>1</v>
      </c>
      <c r="M310" s="1" t="str">
        <f t="shared" si="354"/>
        <v>3</v>
      </c>
      <c r="N310" s="1">
        <f t="shared" si="298"/>
        <v>4</v>
      </c>
      <c r="O310" s="1">
        <f t="shared" si="299"/>
        <v>-2</v>
      </c>
      <c r="P310" s="1" t="str">
        <f t="shared" si="355"/>
        <v>1</v>
      </c>
      <c r="Q310" s="1" t="str">
        <f t="shared" si="356"/>
        <v>1</v>
      </c>
      <c r="R310" s="1">
        <v>6</v>
      </c>
      <c r="S310" s="1">
        <v>2</v>
      </c>
      <c r="T310" s="1">
        <v>1</v>
      </c>
      <c r="U310" s="1">
        <v>3</v>
      </c>
      <c r="V310" s="1" t="s">
        <v>150</v>
      </c>
      <c r="W310" s="1">
        <v>-5</v>
      </c>
      <c r="X310" s="1">
        <v>7</v>
      </c>
      <c r="Y310" s="1" t="s">
        <v>51</v>
      </c>
      <c r="Z310" s="6" t="s">
        <v>97</v>
      </c>
      <c r="AA310" s="1">
        <v>6</v>
      </c>
      <c r="AB310" s="1">
        <v>4</v>
      </c>
      <c r="AC310" s="1">
        <v>0</v>
      </c>
      <c r="AD310" s="1">
        <v>2</v>
      </c>
      <c r="AE310" s="1" t="s">
        <v>151</v>
      </c>
      <c r="AF310" s="1">
        <v>6</v>
      </c>
      <c r="AG310" s="1">
        <v>12</v>
      </c>
      <c r="AH310" s="1" t="s">
        <v>145</v>
      </c>
      <c r="AI310" s="1" t="s">
        <v>97</v>
      </c>
      <c r="AJ310" s="1">
        <v>2</v>
      </c>
      <c r="AK310" s="1">
        <v>1</v>
      </c>
      <c r="AL310" s="1">
        <v>2</v>
      </c>
      <c r="AM310" s="7" t="s">
        <v>128</v>
      </c>
      <c r="AN310" s="1">
        <v>-4</v>
      </c>
      <c r="AO310" s="1">
        <v>7</v>
      </c>
      <c r="AP310" s="1" t="s">
        <v>28</v>
      </c>
      <c r="AQ310" s="1" t="s">
        <v>58</v>
      </c>
      <c r="AR310" s="8">
        <v>4</v>
      </c>
      <c r="AS310" s="8">
        <v>0</v>
      </c>
      <c r="AT310" s="8">
        <v>1</v>
      </c>
      <c r="AU310" s="16">
        <v>0.67291666666666661</v>
      </c>
      <c r="AV310" s="8">
        <v>7</v>
      </c>
      <c r="AW310" s="8">
        <v>12</v>
      </c>
      <c r="AX310" s="9" t="s">
        <v>139</v>
      </c>
      <c r="AY310" s="9" t="s">
        <v>77</v>
      </c>
      <c r="AZ310" s="10">
        <v>3</v>
      </c>
      <c r="BA310" s="10">
        <v>0</v>
      </c>
      <c r="BB310" s="10">
        <v>1</v>
      </c>
      <c r="BC310" s="10">
        <v>2</v>
      </c>
      <c r="BD310" s="10" t="s">
        <v>134</v>
      </c>
      <c r="BE310" s="10">
        <v>-3</v>
      </c>
      <c r="BF310" s="10">
        <v>1</v>
      </c>
      <c r="BG310" s="11" t="s">
        <v>25</v>
      </c>
      <c r="BH310" s="11">
        <v>5</v>
      </c>
      <c r="BI310" s="10">
        <v>3</v>
      </c>
      <c r="BJ310" s="10">
        <v>2</v>
      </c>
      <c r="BK310" s="10">
        <v>0</v>
      </c>
      <c r="BL310" s="10">
        <v>1</v>
      </c>
      <c r="BM310" s="10" t="s">
        <v>152</v>
      </c>
      <c r="BN310" s="10">
        <v>2</v>
      </c>
      <c r="BO310" s="10">
        <v>6</v>
      </c>
      <c r="BP310" s="7" t="s">
        <v>58</v>
      </c>
      <c r="BQ310" s="7" t="s">
        <v>51</v>
      </c>
      <c r="BR310" s="7">
        <v>23</v>
      </c>
      <c r="BS310" s="7">
        <v>9</v>
      </c>
      <c r="BT310" s="7">
        <v>193000</v>
      </c>
      <c r="BU310" s="7">
        <v>5600000</v>
      </c>
      <c r="BV310" s="7">
        <v>350000</v>
      </c>
      <c r="BW310" s="7">
        <v>60</v>
      </c>
      <c r="BX310" s="7">
        <v>3410000</v>
      </c>
      <c r="BY310" s="7">
        <v>59</v>
      </c>
      <c r="BZ310" s="7">
        <v>3060000</v>
      </c>
      <c r="CA310" s="7">
        <v>93</v>
      </c>
      <c r="CB310" s="7">
        <v>237</v>
      </c>
      <c r="CC310" s="7">
        <v>19</v>
      </c>
      <c r="CD310" s="7">
        <v>400000</v>
      </c>
      <c r="CE310" s="7">
        <v>11600000</v>
      </c>
      <c r="CF310" s="7">
        <v>100000</v>
      </c>
      <c r="CG310" s="7">
        <v>45</v>
      </c>
      <c r="CH310" s="7">
        <v>2600000</v>
      </c>
      <c r="CI310" s="7">
        <v>46</v>
      </c>
      <c r="CJ310" s="7">
        <v>2500000</v>
      </c>
      <c r="CK310" s="7">
        <v>75</v>
      </c>
      <c r="CL310" s="12" t="s">
        <v>868</v>
      </c>
      <c r="CM310" s="10" t="s">
        <v>867</v>
      </c>
      <c r="CN310">
        <v>3.5</v>
      </c>
      <c r="CO310">
        <f t="shared" si="300"/>
        <v>0.2857142857142857</v>
      </c>
      <c r="CP310" t="str">
        <f t="shared" si="301"/>
        <v>Away Win</v>
      </c>
      <c r="CQ310">
        <f t="shared" si="302"/>
        <v>0</v>
      </c>
      <c r="CR310" t="str">
        <f t="shared" si="303"/>
        <v>2023</v>
      </c>
    </row>
    <row r="311" spans="1:96" ht="15" thickBot="1" x14ac:dyDescent="0.35">
      <c r="A311" s="1">
        <v>310</v>
      </c>
      <c r="B311" s="1" t="s">
        <v>0</v>
      </c>
      <c r="C311" s="14" t="s">
        <v>130</v>
      </c>
      <c r="D311" s="3" t="str">
        <f t="shared" ref="D311:D313" si="357">CONCATENATE(G311,"-", H311)</f>
        <v>NŠ Mura-Olimpija Ljubljana</v>
      </c>
      <c r="E311" s="4">
        <v>44994</v>
      </c>
      <c r="F311" s="5">
        <v>0.80208333333333337</v>
      </c>
      <c r="G311" s="6" t="s">
        <v>8</v>
      </c>
      <c r="H311" s="6" t="s">
        <v>12</v>
      </c>
      <c r="I311" s="6" t="s">
        <v>149</v>
      </c>
      <c r="J311" s="1" t="str">
        <f t="shared" si="351"/>
        <v>1:3</v>
      </c>
      <c r="K311" s="1" t="str">
        <f t="shared" si="352"/>
        <v>1:1</v>
      </c>
      <c r="L311" s="1" t="str">
        <f t="shared" si="353"/>
        <v>1</v>
      </c>
      <c r="M311" s="1" t="str">
        <f t="shared" si="354"/>
        <v>3</v>
      </c>
      <c r="N311" s="1">
        <f t="shared" si="298"/>
        <v>4</v>
      </c>
      <c r="O311" s="1">
        <f t="shared" si="299"/>
        <v>-2</v>
      </c>
      <c r="P311" s="1" t="str">
        <f t="shared" si="355"/>
        <v>1</v>
      </c>
      <c r="Q311" s="1" t="str">
        <f t="shared" si="356"/>
        <v>1</v>
      </c>
      <c r="R311" s="1">
        <v>6</v>
      </c>
      <c r="S311" s="1">
        <v>2</v>
      </c>
      <c r="T311" s="1">
        <v>1</v>
      </c>
      <c r="U311" s="1">
        <v>3</v>
      </c>
      <c r="V311" s="1" t="s">
        <v>150</v>
      </c>
      <c r="W311" s="1">
        <v>-5</v>
      </c>
      <c r="X311" s="1">
        <v>7</v>
      </c>
      <c r="Y311" s="1" t="s">
        <v>51</v>
      </c>
      <c r="Z311" s="6" t="s">
        <v>97</v>
      </c>
      <c r="AA311" s="1">
        <v>6</v>
      </c>
      <c r="AB311" s="1">
        <v>4</v>
      </c>
      <c r="AC311" s="1">
        <v>0</v>
      </c>
      <c r="AD311" s="1">
        <v>2</v>
      </c>
      <c r="AE311" s="1" t="s">
        <v>151</v>
      </c>
      <c r="AF311" s="1">
        <v>6</v>
      </c>
      <c r="AG311" s="1">
        <v>12</v>
      </c>
      <c r="AH311" s="1" t="s">
        <v>145</v>
      </c>
      <c r="AI311" s="1" t="s">
        <v>97</v>
      </c>
      <c r="AJ311" s="1">
        <v>2</v>
      </c>
      <c r="AK311" s="1">
        <v>1</v>
      </c>
      <c r="AL311" s="1">
        <v>2</v>
      </c>
      <c r="AM311" s="7" t="s">
        <v>128</v>
      </c>
      <c r="AN311" s="1">
        <v>-4</v>
      </c>
      <c r="AO311" s="1">
        <v>7</v>
      </c>
      <c r="AP311" s="1" t="s">
        <v>28</v>
      </c>
      <c r="AQ311" s="1" t="s">
        <v>58</v>
      </c>
      <c r="AR311" s="8">
        <v>4</v>
      </c>
      <c r="AS311" s="8">
        <v>0</v>
      </c>
      <c r="AT311" s="8">
        <v>1</v>
      </c>
      <c r="AU311" s="16">
        <v>0.67291666666666661</v>
      </c>
      <c r="AV311" s="8">
        <v>7</v>
      </c>
      <c r="AW311" s="8">
        <v>12</v>
      </c>
      <c r="AX311" s="9" t="s">
        <v>139</v>
      </c>
      <c r="AY311" s="9" t="s">
        <v>77</v>
      </c>
      <c r="AZ311" s="10">
        <v>3</v>
      </c>
      <c r="BA311" s="10">
        <v>0</v>
      </c>
      <c r="BB311" s="10">
        <v>1</v>
      </c>
      <c r="BC311" s="10">
        <v>2</v>
      </c>
      <c r="BD311" s="10" t="s">
        <v>134</v>
      </c>
      <c r="BE311" s="10">
        <v>-3</v>
      </c>
      <c r="BF311" s="10">
        <v>1</v>
      </c>
      <c r="BG311" s="11" t="s">
        <v>25</v>
      </c>
      <c r="BH311" s="11">
        <v>5</v>
      </c>
      <c r="BI311" s="10">
        <v>3</v>
      </c>
      <c r="BJ311" s="10">
        <v>2</v>
      </c>
      <c r="BK311" s="10">
        <v>0</v>
      </c>
      <c r="BL311" s="10">
        <v>1</v>
      </c>
      <c r="BM311" s="10" t="s">
        <v>152</v>
      </c>
      <c r="BN311" s="10">
        <v>2</v>
      </c>
      <c r="BO311" s="10">
        <v>6</v>
      </c>
      <c r="BP311" s="7" t="s">
        <v>58</v>
      </c>
      <c r="BQ311" s="7" t="s">
        <v>51</v>
      </c>
      <c r="BR311" s="7">
        <v>23</v>
      </c>
      <c r="BS311" s="7">
        <v>9</v>
      </c>
      <c r="BT311" s="7">
        <v>193000</v>
      </c>
      <c r="BU311" s="7">
        <v>5600000</v>
      </c>
      <c r="BV311" s="7">
        <v>350000</v>
      </c>
      <c r="BW311" s="7">
        <v>60</v>
      </c>
      <c r="BX311" s="7">
        <v>3410000</v>
      </c>
      <c r="BY311" s="7">
        <v>59</v>
      </c>
      <c r="BZ311" s="7">
        <v>3060000</v>
      </c>
      <c r="CA311" s="7">
        <v>93</v>
      </c>
      <c r="CB311" s="7">
        <v>237</v>
      </c>
      <c r="CC311" s="7">
        <v>19</v>
      </c>
      <c r="CD311" s="7">
        <v>400000</v>
      </c>
      <c r="CE311" s="7">
        <v>11600000</v>
      </c>
      <c r="CF311" s="7">
        <v>100000</v>
      </c>
      <c r="CG311" s="7">
        <v>45</v>
      </c>
      <c r="CH311" s="7">
        <v>2600000</v>
      </c>
      <c r="CI311" s="7">
        <v>46</v>
      </c>
      <c r="CJ311" s="7">
        <v>2500000</v>
      </c>
      <c r="CK311" s="7">
        <v>75</v>
      </c>
      <c r="CL311" s="12" t="s">
        <v>870</v>
      </c>
      <c r="CM311" s="10" t="s">
        <v>861</v>
      </c>
      <c r="CN311">
        <v>3.19</v>
      </c>
      <c r="CO311">
        <f t="shared" si="300"/>
        <v>0.31347962382445144</v>
      </c>
      <c r="CP311" t="str">
        <f t="shared" si="301"/>
        <v>Away Win</v>
      </c>
      <c r="CQ311">
        <f t="shared" si="302"/>
        <v>0</v>
      </c>
      <c r="CR311" t="str">
        <f t="shared" si="303"/>
        <v>2023</v>
      </c>
    </row>
    <row r="312" spans="1:96" ht="15" thickBot="1" x14ac:dyDescent="0.35">
      <c r="A312" s="1">
        <v>311</v>
      </c>
      <c r="B312" s="1" t="s">
        <v>0</v>
      </c>
      <c r="C312" s="14" t="s">
        <v>130</v>
      </c>
      <c r="D312" s="3" t="str">
        <f t="shared" si="357"/>
        <v>NŠ Mura-Olimpija Ljubljana</v>
      </c>
      <c r="E312" s="4">
        <v>44994</v>
      </c>
      <c r="F312" s="5">
        <v>0.80208333333333337</v>
      </c>
      <c r="G312" s="6" t="s">
        <v>8</v>
      </c>
      <c r="H312" s="6" t="s">
        <v>12</v>
      </c>
      <c r="I312" s="6" t="s">
        <v>149</v>
      </c>
      <c r="J312" s="1" t="str">
        <f t="shared" si="351"/>
        <v>1:3</v>
      </c>
      <c r="K312" s="1" t="str">
        <f t="shared" si="352"/>
        <v>1:1</v>
      </c>
      <c r="L312" s="1" t="str">
        <f t="shared" si="353"/>
        <v>1</v>
      </c>
      <c r="M312" s="1" t="str">
        <f t="shared" si="354"/>
        <v>3</v>
      </c>
      <c r="N312" s="1">
        <f t="shared" si="298"/>
        <v>4</v>
      </c>
      <c r="O312" s="1">
        <f t="shared" si="299"/>
        <v>-2</v>
      </c>
      <c r="P312" s="1" t="str">
        <f t="shared" si="355"/>
        <v>1</v>
      </c>
      <c r="Q312" s="1" t="str">
        <f t="shared" si="356"/>
        <v>1</v>
      </c>
      <c r="R312" s="1">
        <v>6</v>
      </c>
      <c r="S312" s="1">
        <v>2</v>
      </c>
      <c r="T312" s="1">
        <v>1</v>
      </c>
      <c r="U312" s="1">
        <v>3</v>
      </c>
      <c r="V312" s="1" t="s">
        <v>150</v>
      </c>
      <c r="W312" s="1">
        <v>-5</v>
      </c>
      <c r="X312" s="1">
        <v>7</v>
      </c>
      <c r="Y312" s="1" t="s">
        <v>51</v>
      </c>
      <c r="Z312" s="6" t="s">
        <v>97</v>
      </c>
      <c r="AA312" s="1">
        <v>6</v>
      </c>
      <c r="AB312" s="1">
        <v>4</v>
      </c>
      <c r="AC312" s="1">
        <v>0</v>
      </c>
      <c r="AD312" s="1">
        <v>2</v>
      </c>
      <c r="AE312" s="1" t="s">
        <v>151</v>
      </c>
      <c r="AF312" s="1">
        <v>6</v>
      </c>
      <c r="AG312" s="1">
        <v>12</v>
      </c>
      <c r="AH312" s="1" t="s">
        <v>145</v>
      </c>
      <c r="AI312" s="1" t="s">
        <v>97</v>
      </c>
      <c r="AJ312" s="1">
        <v>2</v>
      </c>
      <c r="AK312" s="1">
        <v>1</v>
      </c>
      <c r="AL312" s="1">
        <v>2</v>
      </c>
      <c r="AM312" s="7" t="s">
        <v>128</v>
      </c>
      <c r="AN312" s="1">
        <v>-4</v>
      </c>
      <c r="AO312" s="1">
        <v>7</v>
      </c>
      <c r="AP312" s="1" t="s">
        <v>28</v>
      </c>
      <c r="AQ312" s="1" t="s">
        <v>58</v>
      </c>
      <c r="AR312" s="8">
        <v>4</v>
      </c>
      <c r="AS312" s="8">
        <v>0</v>
      </c>
      <c r="AT312" s="8">
        <v>1</v>
      </c>
      <c r="AU312" s="16">
        <v>0.67291666666666661</v>
      </c>
      <c r="AV312" s="8">
        <v>7</v>
      </c>
      <c r="AW312" s="8">
        <v>12</v>
      </c>
      <c r="AX312" s="9" t="s">
        <v>139</v>
      </c>
      <c r="AY312" s="9" t="s">
        <v>77</v>
      </c>
      <c r="AZ312" s="10">
        <v>3</v>
      </c>
      <c r="BA312" s="10">
        <v>0</v>
      </c>
      <c r="BB312" s="10">
        <v>1</v>
      </c>
      <c r="BC312" s="10">
        <v>2</v>
      </c>
      <c r="BD312" s="10" t="s">
        <v>134</v>
      </c>
      <c r="BE312" s="10">
        <v>-3</v>
      </c>
      <c r="BF312" s="10">
        <v>1</v>
      </c>
      <c r="BG312" s="11" t="s">
        <v>25</v>
      </c>
      <c r="BH312" s="11">
        <v>5</v>
      </c>
      <c r="BI312" s="10">
        <v>3</v>
      </c>
      <c r="BJ312" s="10">
        <v>2</v>
      </c>
      <c r="BK312" s="10">
        <v>0</v>
      </c>
      <c r="BL312" s="10">
        <v>1</v>
      </c>
      <c r="BM312" s="10" t="s">
        <v>152</v>
      </c>
      <c r="BN312" s="10">
        <v>2</v>
      </c>
      <c r="BO312" s="10">
        <v>6</v>
      </c>
      <c r="BP312" s="7" t="s">
        <v>58</v>
      </c>
      <c r="BQ312" s="7" t="s">
        <v>51</v>
      </c>
      <c r="BR312" s="7">
        <v>23</v>
      </c>
      <c r="BS312" s="7">
        <v>9</v>
      </c>
      <c r="BT312" s="7">
        <v>193000</v>
      </c>
      <c r="BU312" s="7">
        <v>5600000</v>
      </c>
      <c r="BV312" s="7">
        <v>350000</v>
      </c>
      <c r="BW312" s="7">
        <v>60</v>
      </c>
      <c r="BX312" s="7">
        <v>3410000</v>
      </c>
      <c r="BY312" s="7">
        <v>59</v>
      </c>
      <c r="BZ312" s="7">
        <v>3060000</v>
      </c>
      <c r="CA312" s="7">
        <v>93</v>
      </c>
      <c r="CB312" s="7">
        <v>237</v>
      </c>
      <c r="CC312" s="7">
        <v>19</v>
      </c>
      <c r="CD312" s="7">
        <v>400000</v>
      </c>
      <c r="CE312" s="7">
        <v>11600000</v>
      </c>
      <c r="CF312" s="7">
        <v>100000</v>
      </c>
      <c r="CG312" s="7">
        <v>45</v>
      </c>
      <c r="CH312" s="7">
        <v>2600000</v>
      </c>
      <c r="CI312" s="7">
        <v>46</v>
      </c>
      <c r="CJ312" s="7">
        <v>2500000</v>
      </c>
      <c r="CK312" s="7">
        <v>75</v>
      </c>
      <c r="CL312" s="12" t="s">
        <v>870</v>
      </c>
      <c r="CM312" s="10" t="s">
        <v>866</v>
      </c>
      <c r="CN312">
        <v>3.61</v>
      </c>
      <c r="CO312">
        <f t="shared" si="300"/>
        <v>0.2770083102493075</v>
      </c>
      <c r="CP312" t="str">
        <f t="shared" si="301"/>
        <v>Away Win</v>
      </c>
      <c r="CQ312">
        <f t="shared" si="302"/>
        <v>0</v>
      </c>
      <c r="CR312" t="str">
        <f t="shared" si="303"/>
        <v>2023</v>
      </c>
    </row>
    <row r="313" spans="1:96" ht="15" thickBot="1" x14ac:dyDescent="0.35">
      <c r="A313" s="1">
        <v>312</v>
      </c>
      <c r="B313" s="1" t="s">
        <v>0</v>
      </c>
      <c r="C313" s="14" t="s">
        <v>130</v>
      </c>
      <c r="D313" s="3" t="str">
        <f t="shared" si="357"/>
        <v>NŠ Mura-Olimpija Ljubljana</v>
      </c>
      <c r="E313" s="4">
        <v>44994</v>
      </c>
      <c r="F313" s="5">
        <v>0.80208333333333337</v>
      </c>
      <c r="G313" s="6" t="s">
        <v>8</v>
      </c>
      <c r="H313" s="6" t="s">
        <v>12</v>
      </c>
      <c r="I313" s="6" t="s">
        <v>149</v>
      </c>
      <c r="J313" s="1" t="str">
        <f t="shared" si="351"/>
        <v>1:3</v>
      </c>
      <c r="K313" s="1" t="str">
        <f t="shared" si="352"/>
        <v>1:1</v>
      </c>
      <c r="L313" s="1" t="str">
        <f t="shared" si="353"/>
        <v>1</v>
      </c>
      <c r="M313" s="1" t="str">
        <f t="shared" si="354"/>
        <v>3</v>
      </c>
      <c r="N313" s="1">
        <f t="shared" si="298"/>
        <v>4</v>
      </c>
      <c r="O313" s="1">
        <f t="shared" si="299"/>
        <v>-2</v>
      </c>
      <c r="P313" s="1" t="str">
        <f t="shared" si="355"/>
        <v>1</v>
      </c>
      <c r="Q313" s="1" t="str">
        <f t="shared" si="356"/>
        <v>1</v>
      </c>
      <c r="R313" s="1">
        <v>6</v>
      </c>
      <c r="S313" s="1">
        <v>2</v>
      </c>
      <c r="T313" s="1">
        <v>1</v>
      </c>
      <c r="U313" s="1">
        <v>3</v>
      </c>
      <c r="V313" s="1" t="s">
        <v>150</v>
      </c>
      <c r="W313" s="1">
        <v>-5</v>
      </c>
      <c r="X313" s="1">
        <v>7</v>
      </c>
      <c r="Y313" s="1" t="s">
        <v>51</v>
      </c>
      <c r="Z313" s="6" t="s">
        <v>97</v>
      </c>
      <c r="AA313" s="1">
        <v>6</v>
      </c>
      <c r="AB313" s="1">
        <v>4</v>
      </c>
      <c r="AC313" s="1">
        <v>0</v>
      </c>
      <c r="AD313" s="1">
        <v>2</v>
      </c>
      <c r="AE313" s="1" t="s">
        <v>151</v>
      </c>
      <c r="AF313" s="1">
        <v>6</v>
      </c>
      <c r="AG313" s="1">
        <v>12</v>
      </c>
      <c r="AH313" s="1" t="s">
        <v>145</v>
      </c>
      <c r="AI313" s="1" t="s">
        <v>97</v>
      </c>
      <c r="AJ313" s="1">
        <v>2</v>
      </c>
      <c r="AK313" s="1">
        <v>1</v>
      </c>
      <c r="AL313" s="1">
        <v>2</v>
      </c>
      <c r="AM313" s="7" t="s">
        <v>128</v>
      </c>
      <c r="AN313" s="1">
        <v>-4</v>
      </c>
      <c r="AO313" s="1">
        <v>7</v>
      </c>
      <c r="AP313" s="1" t="s">
        <v>28</v>
      </c>
      <c r="AQ313" s="1" t="s">
        <v>58</v>
      </c>
      <c r="AR313" s="8">
        <v>4</v>
      </c>
      <c r="AS313" s="8">
        <v>0</v>
      </c>
      <c r="AT313" s="8">
        <v>1</v>
      </c>
      <c r="AU313" s="16">
        <v>0.67291666666666661</v>
      </c>
      <c r="AV313" s="8">
        <v>7</v>
      </c>
      <c r="AW313" s="8">
        <v>12</v>
      </c>
      <c r="AX313" s="9" t="s">
        <v>139</v>
      </c>
      <c r="AY313" s="9" t="s">
        <v>77</v>
      </c>
      <c r="AZ313" s="10">
        <v>3</v>
      </c>
      <c r="BA313" s="10">
        <v>0</v>
      </c>
      <c r="BB313" s="10">
        <v>1</v>
      </c>
      <c r="BC313" s="10">
        <v>2</v>
      </c>
      <c r="BD313" s="10" t="s">
        <v>134</v>
      </c>
      <c r="BE313" s="10">
        <v>-3</v>
      </c>
      <c r="BF313" s="10">
        <v>1</v>
      </c>
      <c r="BG313" s="11" t="s">
        <v>25</v>
      </c>
      <c r="BH313" s="11">
        <v>5</v>
      </c>
      <c r="BI313" s="10">
        <v>3</v>
      </c>
      <c r="BJ313" s="10">
        <v>2</v>
      </c>
      <c r="BK313" s="10">
        <v>0</v>
      </c>
      <c r="BL313" s="10">
        <v>1</v>
      </c>
      <c r="BM313" s="10" t="s">
        <v>152</v>
      </c>
      <c r="BN313" s="10">
        <v>2</v>
      </c>
      <c r="BO313" s="10">
        <v>6</v>
      </c>
      <c r="BP313" s="7" t="s">
        <v>58</v>
      </c>
      <c r="BQ313" s="7" t="s">
        <v>51</v>
      </c>
      <c r="BR313" s="7">
        <v>23</v>
      </c>
      <c r="BS313" s="7">
        <v>9</v>
      </c>
      <c r="BT313" s="7">
        <v>193000</v>
      </c>
      <c r="BU313" s="7">
        <v>5600000</v>
      </c>
      <c r="BV313" s="7">
        <v>350000</v>
      </c>
      <c r="BW313" s="7">
        <v>60</v>
      </c>
      <c r="BX313" s="7">
        <v>3410000</v>
      </c>
      <c r="BY313" s="7">
        <v>59</v>
      </c>
      <c r="BZ313" s="7">
        <v>3060000</v>
      </c>
      <c r="CA313" s="7">
        <v>93</v>
      </c>
      <c r="CB313" s="7">
        <v>237</v>
      </c>
      <c r="CC313" s="7">
        <v>19</v>
      </c>
      <c r="CD313" s="7">
        <v>400000</v>
      </c>
      <c r="CE313" s="7">
        <v>11600000</v>
      </c>
      <c r="CF313" s="7">
        <v>100000</v>
      </c>
      <c r="CG313" s="7">
        <v>45</v>
      </c>
      <c r="CH313" s="7">
        <v>2600000</v>
      </c>
      <c r="CI313" s="7">
        <v>46</v>
      </c>
      <c r="CJ313" s="7">
        <v>2500000</v>
      </c>
      <c r="CK313" s="7">
        <v>75</v>
      </c>
      <c r="CL313" s="12" t="s">
        <v>870</v>
      </c>
      <c r="CM313" s="10" t="s">
        <v>867</v>
      </c>
      <c r="CN313">
        <v>3.3</v>
      </c>
      <c r="CO313">
        <f t="shared" si="300"/>
        <v>0.30303030303030304</v>
      </c>
      <c r="CP313" t="str">
        <f t="shared" si="301"/>
        <v>Away Win</v>
      </c>
      <c r="CQ313">
        <f t="shared" si="302"/>
        <v>0</v>
      </c>
      <c r="CR313" t="str">
        <f t="shared" si="303"/>
        <v>2023</v>
      </c>
    </row>
    <row r="314" spans="1:96" ht="15" thickBot="1" x14ac:dyDescent="0.35">
      <c r="A314" s="1">
        <v>313</v>
      </c>
      <c r="B314" s="1" t="s">
        <v>0</v>
      </c>
      <c r="C314" s="14" t="s">
        <v>130</v>
      </c>
      <c r="D314" s="3" t="str">
        <f t="shared" ref="D314:D316" si="358">CONCATENATE(G314, "-", H314)</f>
        <v>NŠ Mura-Olimpija Ljubljana</v>
      </c>
      <c r="E314" s="40">
        <v>44994</v>
      </c>
      <c r="F314" s="5">
        <v>0.80208333333333337</v>
      </c>
      <c r="G314" s="6" t="s">
        <v>8</v>
      </c>
      <c r="H314" s="6" t="s">
        <v>12</v>
      </c>
      <c r="I314" s="6" t="s">
        <v>149</v>
      </c>
      <c r="J314" s="1" t="str">
        <f t="shared" si="351"/>
        <v>1:3</v>
      </c>
      <c r="K314" s="1" t="str">
        <f t="shared" si="352"/>
        <v>1:1</v>
      </c>
      <c r="L314" s="1" t="str">
        <f t="shared" si="353"/>
        <v>1</v>
      </c>
      <c r="M314" s="1" t="str">
        <f t="shared" si="354"/>
        <v>3</v>
      </c>
      <c r="N314" s="1">
        <f t="shared" si="298"/>
        <v>4</v>
      </c>
      <c r="O314" s="1">
        <f t="shared" si="299"/>
        <v>-2</v>
      </c>
      <c r="P314" s="1" t="str">
        <f t="shared" si="355"/>
        <v>1</v>
      </c>
      <c r="Q314" s="1" t="str">
        <f t="shared" si="356"/>
        <v>1</v>
      </c>
      <c r="R314" s="1">
        <v>6</v>
      </c>
      <c r="S314" s="1">
        <v>2</v>
      </c>
      <c r="T314" s="1">
        <v>1</v>
      </c>
      <c r="U314" s="1">
        <v>3</v>
      </c>
      <c r="V314" s="1" t="s">
        <v>150</v>
      </c>
      <c r="W314" s="1">
        <v>-5</v>
      </c>
      <c r="X314" s="1">
        <v>7</v>
      </c>
      <c r="Y314" s="1" t="s">
        <v>51</v>
      </c>
      <c r="Z314" s="6" t="s">
        <v>97</v>
      </c>
      <c r="AA314" s="1">
        <v>6</v>
      </c>
      <c r="AB314" s="1">
        <v>4</v>
      </c>
      <c r="AC314" s="1">
        <v>0</v>
      </c>
      <c r="AD314" s="1">
        <v>2</v>
      </c>
      <c r="AE314" s="1" t="s">
        <v>151</v>
      </c>
      <c r="AF314" s="1">
        <v>6</v>
      </c>
      <c r="AG314" s="1">
        <v>12</v>
      </c>
      <c r="AH314" s="1" t="s">
        <v>145</v>
      </c>
      <c r="AI314" s="1" t="s">
        <v>97</v>
      </c>
      <c r="AJ314" s="1">
        <v>2</v>
      </c>
      <c r="AK314" s="1">
        <v>1</v>
      </c>
      <c r="AL314" s="1">
        <v>2</v>
      </c>
      <c r="AM314" s="7" t="s">
        <v>128</v>
      </c>
      <c r="AN314" s="1">
        <v>-4</v>
      </c>
      <c r="AO314" s="1">
        <v>7</v>
      </c>
      <c r="AP314" s="1" t="s">
        <v>28</v>
      </c>
      <c r="AQ314" s="1" t="s">
        <v>58</v>
      </c>
      <c r="AR314" s="8">
        <v>4</v>
      </c>
      <c r="AS314" s="8">
        <v>0</v>
      </c>
      <c r="AT314" s="8">
        <v>1</v>
      </c>
      <c r="AU314" s="16">
        <v>0.67291666666666661</v>
      </c>
      <c r="AV314" s="8">
        <v>7</v>
      </c>
      <c r="AW314" s="8">
        <v>12</v>
      </c>
      <c r="AX314" s="9" t="s">
        <v>139</v>
      </c>
      <c r="AY314" s="9" t="s">
        <v>77</v>
      </c>
      <c r="AZ314" s="10">
        <v>3</v>
      </c>
      <c r="BA314" s="10">
        <v>0</v>
      </c>
      <c r="BB314" s="10">
        <v>1</v>
      </c>
      <c r="BC314" s="10">
        <v>2</v>
      </c>
      <c r="BD314" s="10" t="s">
        <v>134</v>
      </c>
      <c r="BE314" s="10">
        <v>-3</v>
      </c>
      <c r="BF314" s="10">
        <v>1</v>
      </c>
      <c r="BG314" s="11" t="s">
        <v>25</v>
      </c>
      <c r="BH314" s="11">
        <v>5</v>
      </c>
      <c r="BI314" s="10">
        <v>3</v>
      </c>
      <c r="BJ314" s="10">
        <v>2</v>
      </c>
      <c r="BK314" s="10">
        <v>0</v>
      </c>
      <c r="BL314" s="10">
        <v>1</v>
      </c>
      <c r="BM314" s="10" t="s">
        <v>152</v>
      </c>
      <c r="BN314" s="10">
        <v>2</v>
      </c>
      <c r="BO314" s="10">
        <v>6</v>
      </c>
      <c r="BP314" s="7" t="s">
        <v>58</v>
      </c>
      <c r="BQ314" s="7" t="s">
        <v>51</v>
      </c>
      <c r="BR314" s="7">
        <v>23</v>
      </c>
      <c r="BS314" s="7">
        <v>9</v>
      </c>
      <c r="BT314" s="7">
        <v>193000</v>
      </c>
      <c r="BU314" s="7">
        <v>5600000</v>
      </c>
      <c r="BV314" s="7">
        <v>350000</v>
      </c>
      <c r="BW314" s="7">
        <v>60</v>
      </c>
      <c r="BX314" s="7">
        <v>3410000</v>
      </c>
      <c r="BY314" s="7">
        <v>59</v>
      </c>
      <c r="BZ314" s="7">
        <v>3060000</v>
      </c>
      <c r="CA314" s="7">
        <v>93</v>
      </c>
      <c r="CB314" s="7">
        <v>237</v>
      </c>
      <c r="CC314" s="7">
        <v>19</v>
      </c>
      <c r="CD314" s="7">
        <v>400000</v>
      </c>
      <c r="CE314" s="7">
        <v>11600000</v>
      </c>
      <c r="CF314" s="7">
        <v>100000</v>
      </c>
      <c r="CG314" s="7">
        <v>45</v>
      </c>
      <c r="CH314" s="7">
        <v>2600000</v>
      </c>
      <c r="CI314" s="7">
        <v>46</v>
      </c>
      <c r="CJ314" s="7">
        <v>2500000</v>
      </c>
      <c r="CK314" s="7">
        <v>75</v>
      </c>
      <c r="CL314" s="12" t="s">
        <v>871</v>
      </c>
      <c r="CM314" s="10" t="s">
        <v>861</v>
      </c>
      <c r="CN314">
        <v>1.83</v>
      </c>
      <c r="CO314">
        <f t="shared" si="300"/>
        <v>0.54644808743169393</v>
      </c>
      <c r="CP314" t="str">
        <f t="shared" si="301"/>
        <v>Away Win</v>
      </c>
      <c r="CQ314">
        <f t="shared" si="302"/>
        <v>1</v>
      </c>
      <c r="CR314" t="str">
        <f t="shared" si="303"/>
        <v>2023</v>
      </c>
    </row>
    <row r="315" spans="1:96" ht="15" thickBot="1" x14ac:dyDescent="0.35">
      <c r="A315" s="1">
        <v>314</v>
      </c>
      <c r="B315" s="1" t="s">
        <v>0</v>
      </c>
      <c r="C315" s="14" t="s">
        <v>130</v>
      </c>
      <c r="D315" s="3" t="str">
        <f t="shared" si="358"/>
        <v>NŠ Mura-Olimpija Ljubljana</v>
      </c>
      <c r="E315" s="40">
        <v>44994</v>
      </c>
      <c r="F315" s="5">
        <v>0.80208333333333337</v>
      </c>
      <c r="G315" s="6" t="s">
        <v>8</v>
      </c>
      <c r="H315" s="6" t="s">
        <v>12</v>
      </c>
      <c r="I315" s="6" t="s">
        <v>149</v>
      </c>
      <c r="J315" s="1" t="str">
        <f t="shared" si="351"/>
        <v>1:3</v>
      </c>
      <c r="K315" s="1" t="str">
        <f t="shared" si="352"/>
        <v>1:1</v>
      </c>
      <c r="L315" s="1" t="str">
        <f t="shared" si="353"/>
        <v>1</v>
      </c>
      <c r="M315" s="1" t="str">
        <f t="shared" si="354"/>
        <v>3</v>
      </c>
      <c r="N315" s="1">
        <f t="shared" si="298"/>
        <v>4</v>
      </c>
      <c r="O315" s="1">
        <f t="shared" si="299"/>
        <v>-2</v>
      </c>
      <c r="P315" s="1" t="str">
        <f t="shared" si="355"/>
        <v>1</v>
      </c>
      <c r="Q315" s="1" t="str">
        <f t="shared" si="356"/>
        <v>1</v>
      </c>
      <c r="R315" s="1">
        <v>6</v>
      </c>
      <c r="S315" s="1">
        <v>2</v>
      </c>
      <c r="T315" s="1">
        <v>1</v>
      </c>
      <c r="U315" s="1">
        <v>3</v>
      </c>
      <c r="V315" s="1" t="s">
        <v>150</v>
      </c>
      <c r="W315" s="1">
        <v>-5</v>
      </c>
      <c r="X315" s="1">
        <v>7</v>
      </c>
      <c r="Y315" s="1" t="s">
        <v>51</v>
      </c>
      <c r="Z315" s="6" t="s">
        <v>97</v>
      </c>
      <c r="AA315" s="1">
        <v>6</v>
      </c>
      <c r="AB315" s="1">
        <v>4</v>
      </c>
      <c r="AC315" s="1">
        <v>0</v>
      </c>
      <c r="AD315" s="1">
        <v>2</v>
      </c>
      <c r="AE315" s="1" t="s">
        <v>151</v>
      </c>
      <c r="AF315" s="1">
        <v>6</v>
      </c>
      <c r="AG315" s="1">
        <v>12</v>
      </c>
      <c r="AH315" s="1" t="s">
        <v>145</v>
      </c>
      <c r="AI315" s="1" t="s">
        <v>97</v>
      </c>
      <c r="AJ315" s="1">
        <v>2</v>
      </c>
      <c r="AK315" s="1">
        <v>1</v>
      </c>
      <c r="AL315" s="1">
        <v>2</v>
      </c>
      <c r="AM315" s="7" t="s">
        <v>128</v>
      </c>
      <c r="AN315" s="1">
        <v>-4</v>
      </c>
      <c r="AO315" s="1">
        <v>7</v>
      </c>
      <c r="AP315" s="1" t="s">
        <v>28</v>
      </c>
      <c r="AQ315" s="1" t="s">
        <v>58</v>
      </c>
      <c r="AR315" s="8">
        <v>4</v>
      </c>
      <c r="AS315" s="8">
        <v>0</v>
      </c>
      <c r="AT315" s="8">
        <v>1</v>
      </c>
      <c r="AU315" s="16">
        <v>0.67291666666666661</v>
      </c>
      <c r="AV315" s="8">
        <v>7</v>
      </c>
      <c r="AW315" s="8">
        <v>12</v>
      </c>
      <c r="AX315" s="9" t="s">
        <v>139</v>
      </c>
      <c r="AY315" s="9" t="s">
        <v>77</v>
      </c>
      <c r="AZ315" s="10">
        <v>3</v>
      </c>
      <c r="BA315" s="10">
        <v>0</v>
      </c>
      <c r="BB315" s="10">
        <v>1</v>
      </c>
      <c r="BC315" s="10">
        <v>2</v>
      </c>
      <c r="BD315" s="10" t="s">
        <v>134</v>
      </c>
      <c r="BE315" s="10">
        <v>-3</v>
      </c>
      <c r="BF315" s="10">
        <v>1</v>
      </c>
      <c r="BG315" s="11" t="s">
        <v>25</v>
      </c>
      <c r="BH315" s="11">
        <v>5</v>
      </c>
      <c r="BI315" s="10">
        <v>3</v>
      </c>
      <c r="BJ315" s="10">
        <v>2</v>
      </c>
      <c r="BK315" s="10">
        <v>0</v>
      </c>
      <c r="BL315" s="10">
        <v>1</v>
      </c>
      <c r="BM315" s="10" t="s">
        <v>152</v>
      </c>
      <c r="BN315" s="10">
        <v>2</v>
      </c>
      <c r="BO315" s="10">
        <v>6</v>
      </c>
      <c r="BP315" s="7" t="s">
        <v>58</v>
      </c>
      <c r="BQ315" s="7" t="s">
        <v>51</v>
      </c>
      <c r="BR315" s="7">
        <v>23</v>
      </c>
      <c r="BS315" s="7">
        <v>9</v>
      </c>
      <c r="BT315" s="7">
        <v>193000</v>
      </c>
      <c r="BU315" s="7">
        <v>5600000</v>
      </c>
      <c r="BV315" s="7">
        <v>350000</v>
      </c>
      <c r="BW315" s="7">
        <v>60</v>
      </c>
      <c r="BX315" s="7">
        <v>3410000</v>
      </c>
      <c r="BY315" s="7">
        <v>59</v>
      </c>
      <c r="BZ315" s="7">
        <v>3060000</v>
      </c>
      <c r="CA315" s="7">
        <v>93</v>
      </c>
      <c r="CB315" s="7">
        <v>237</v>
      </c>
      <c r="CC315" s="7">
        <v>19</v>
      </c>
      <c r="CD315" s="7">
        <v>400000</v>
      </c>
      <c r="CE315" s="7">
        <v>11600000</v>
      </c>
      <c r="CF315" s="7">
        <v>100000</v>
      </c>
      <c r="CG315" s="7">
        <v>45</v>
      </c>
      <c r="CH315" s="7">
        <v>2600000</v>
      </c>
      <c r="CI315" s="7">
        <v>46</v>
      </c>
      <c r="CJ315" s="7">
        <v>2500000</v>
      </c>
      <c r="CK315" s="7">
        <v>75</v>
      </c>
      <c r="CL315" s="12" t="s">
        <v>871</v>
      </c>
      <c r="CM315" s="10" t="s">
        <v>866</v>
      </c>
      <c r="CN315">
        <v>1.91</v>
      </c>
      <c r="CO315">
        <f t="shared" si="300"/>
        <v>0.52356020942408377</v>
      </c>
      <c r="CP315" t="str">
        <f t="shared" si="301"/>
        <v>Away Win</v>
      </c>
      <c r="CQ315">
        <f t="shared" si="302"/>
        <v>1</v>
      </c>
      <c r="CR315" t="str">
        <f t="shared" si="303"/>
        <v>2023</v>
      </c>
    </row>
    <row r="316" spans="1:96" ht="15" thickBot="1" x14ac:dyDescent="0.35">
      <c r="A316" s="1">
        <v>315</v>
      </c>
      <c r="B316" s="1" t="s">
        <v>0</v>
      </c>
      <c r="C316" s="14" t="s">
        <v>130</v>
      </c>
      <c r="D316" s="3" t="str">
        <f t="shared" si="358"/>
        <v>NŠ Mura-Olimpija Ljubljana</v>
      </c>
      <c r="E316" s="40">
        <v>44994</v>
      </c>
      <c r="F316" s="5">
        <v>0.80208333333333337</v>
      </c>
      <c r="G316" s="6" t="s">
        <v>8</v>
      </c>
      <c r="H316" s="6" t="s">
        <v>12</v>
      </c>
      <c r="I316" s="6" t="s">
        <v>149</v>
      </c>
      <c r="J316" s="1" t="str">
        <f t="shared" si="351"/>
        <v>1:3</v>
      </c>
      <c r="K316" s="1" t="str">
        <f t="shared" si="352"/>
        <v>1:1</v>
      </c>
      <c r="L316" s="1" t="str">
        <f t="shared" si="353"/>
        <v>1</v>
      </c>
      <c r="M316" s="1" t="str">
        <f t="shared" si="354"/>
        <v>3</v>
      </c>
      <c r="N316" s="1">
        <f t="shared" si="298"/>
        <v>4</v>
      </c>
      <c r="O316" s="1">
        <f t="shared" si="299"/>
        <v>-2</v>
      </c>
      <c r="P316" s="1" t="str">
        <f t="shared" si="355"/>
        <v>1</v>
      </c>
      <c r="Q316" s="1" t="str">
        <f t="shared" si="356"/>
        <v>1</v>
      </c>
      <c r="R316" s="1">
        <v>6</v>
      </c>
      <c r="S316" s="1">
        <v>2</v>
      </c>
      <c r="T316" s="1">
        <v>1</v>
      </c>
      <c r="U316" s="1">
        <v>3</v>
      </c>
      <c r="V316" s="1" t="s">
        <v>150</v>
      </c>
      <c r="W316" s="1">
        <v>-5</v>
      </c>
      <c r="X316" s="1">
        <v>7</v>
      </c>
      <c r="Y316" s="1" t="s">
        <v>51</v>
      </c>
      <c r="Z316" s="6" t="s">
        <v>97</v>
      </c>
      <c r="AA316" s="1">
        <v>6</v>
      </c>
      <c r="AB316" s="1">
        <v>4</v>
      </c>
      <c r="AC316" s="1">
        <v>0</v>
      </c>
      <c r="AD316" s="1">
        <v>2</v>
      </c>
      <c r="AE316" s="1" t="s">
        <v>151</v>
      </c>
      <c r="AF316" s="1">
        <v>6</v>
      </c>
      <c r="AG316" s="1">
        <v>12</v>
      </c>
      <c r="AH316" s="1" t="s">
        <v>145</v>
      </c>
      <c r="AI316" s="1" t="s">
        <v>97</v>
      </c>
      <c r="AJ316" s="1">
        <v>2</v>
      </c>
      <c r="AK316" s="1">
        <v>1</v>
      </c>
      <c r="AL316" s="1">
        <v>2</v>
      </c>
      <c r="AM316" s="7" t="s">
        <v>128</v>
      </c>
      <c r="AN316" s="1">
        <v>-4</v>
      </c>
      <c r="AO316" s="1">
        <v>7</v>
      </c>
      <c r="AP316" s="1" t="s">
        <v>28</v>
      </c>
      <c r="AQ316" s="1" t="s">
        <v>58</v>
      </c>
      <c r="AR316" s="8">
        <v>4</v>
      </c>
      <c r="AS316" s="8">
        <v>0</v>
      </c>
      <c r="AT316" s="8">
        <v>1</v>
      </c>
      <c r="AU316" s="16">
        <v>0.67291666666666661</v>
      </c>
      <c r="AV316" s="8">
        <v>7</v>
      </c>
      <c r="AW316" s="8">
        <v>12</v>
      </c>
      <c r="AX316" s="9" t="s">
        <v>139</v>
      </c>
      <c r="AY316" s="9" t="s">
        <v>77</v>
      </c>
      <c r="AZ316" s="10">
        <v>3</v>
      </c>
      <c r="BA316" s="10">
        <v>0</v>
      </c>
      <c r="BB316" s="10">
        <v>1</v>
      </c>
      <c r="BC316" s="10">
        <v>2</v>
      </c>
      <c r="BD316" s="10" t="s">
        <v>134</v>
      </c>
      <c r="BE316" s="10">
        <v>-3</v>
      </c>
      <c r="BF316" s="10">
        <v>1</v>
      </c>
      <c r="BG316" s="11" t="s">
        <v>25</v>
      </c>
      <c r="BH316" s="11">
        <v>5</v>
      </c>
      <c r="BI316" s="10">
        <v>3</v>
      </c>
      <c r="BJ316" s="10">
        <v>2</v>
      </c>
      <c r="BK316" s="10">
        <v>0</v>
      </c>
      <c r="BL316" s="10">
        <v>1</v>
      </c>
      <c r="BM316" s="10" t="s">
        <v>152</v>
      </c>
      <c r="BN316" s="10">
        <v>2</v>
      </c>
      <c r="BO316" s="10">
        <v>6</v>
      </c>
      <c r="BP316" s="7" t="s">
        <v>58</v>
      </c>
      <c r="BQ316" s="7" t="s">
        <v>51</v>
      </c>
      <c r="BR316" s="7">
        <v>23</v>
      </c>
      <c r="BS316" s="7">
        <v>9</v>
      </c>
      <c r="BT316" s="7">
        <v>193000</v>
      </c>
      <c r="BU316" s="7">
        <v>5600000</v>
      </c>
      <c r="BV316" s="7">
        <v>350000</v>
      </c>
      <c r="BW316" s="7">
        <v>60</v>
      </c>
      <c r="BX316" s="7">
        <v>3410000</v>
      </c>
      <c r="BY316" s="7">
        <v>59</v>
      </c>
      <c r="BZ316" s="7">
        <v>3060000</v>
      </c>
      <c r="CA316" s="7">
        <v>93</v>
      </c>
      <c r="CB316" s="7">
        <v>237</v>
      </c>
      <c r="CC316" s="7">
        <v>19</v>
      </c>
      <c r="CD316" s="7">
        <v>400000</v>
      </c>
      <c r="CE316" s="7">
        <v>11600000</v>
      </c>
      <c r="CF316" s="7">
        <v>100000</v>
      </c>
      <c r="CG316" s="7">
        <v>45</v>
      </c>
      <c r="CH316" s="7">
        <v>2600000</v>
      </c>
      <c r="CI316" s="7">
        <v>46</v>
      </c>
      <c r="CJ316" s="7">
        <v>2500000</v>
      </c>
      <c r="CK316" s="7">
        <v>75</v>
      </c>
      <c r="CL316" s="12" t="s">
        <v>871</v>
      </c>
      <c r="CM316" s="10" t="s">
        <v>867</v>
      </c>
      <c r="CN316">
        <v>1.91</v>
      </c>
      <c r="CO316">
        <f t="shared" si="300"/>
        <v>0.52356020942408377</v>
      </c>
      <c r="CP316" t="str">
        <f t="shared" si="301"/>
        <v>Away Win</v>
      </c>
      <c r="CQ316">
        <f t="shared" si="302"/>
        <v>1</v>
      </c>
      <c r="CR316" t="str">
        <f t="shared" si="303"/>
        <v>2023</v>
      </c>
    </row>
    <row r="317" spans="1:96" ht="15" thickBot="1" x14ac:dyDescent="0.35">
      <c r="A317" s="1">
        <v>316</v>
      </c>
      <c r="B317" s="1" t="s">
        <v>0</v>
      </c>
      <c r="C317" s="2" t="s">
        <v>153</v>
      </c>
      <c r="D317" s="3" t="str">
        <f t="shared" si="0"/>
        <v>NK Aluminij-NK Rogaška</v>
      </c>
      <c r="E317" s="4" t="s">
        <v>154</v>
      </c>
      <c r="F317" s="5">
        <v>0.58333333333333337</v>
      </c>
      <c r="G317" s="6" t="s">
        <v>18</v>
      </c>
      <c r="H317" s="6" t="s">
        <v>4</v>
      </c>
      <c r="I317" s="6" t="s">
        <v>126</v>
      </c>
      <c r="J317" s="1" t="str">
        <f t="shared" si="1"/>
        <v>1:2</v>
      </c>
      <c r="K317" s="1" t="str">
        <f t="shared" si="2"/>
        <v>0:2</v>
      </c>
      <c r="L317" s="1" t="str">
        <f t="shared" si="3"/>
        <v>1</v>
      </c>
      <c r="M317" s="1" t="str">
        <f t="shared" si="4"/>
        <v>2</v>
      </c>
      <c r="N317" s="1">
        <f t="shared" si="298"/>
        <v>3</v>
      </c>
      <c r="O317" s="1">
        <f t="shared" si="299"/>
        <v>-1</v>
      </c>
      <c r="P317" s="1" t="str">
        <f t="shared" si="5"/>
        <v>0</v>
      </c>
      <c r="Q317" s="1" t="str">
        <f t="shared" si="6"/>
        <v>2</v>
      </c>
      <c r="R317" s="1">
        <v>7</v>
      </c>
      <c r="S317" s="1">
        <v>2</v>
      </c>
      <c r="T317" s="1">
        <v>1</v>
      </c>
      <c r="U317" s="1">
        <v>4</v>
      </c>
      <c r="V317" s="1" t="s">
        <v>155</v>
      </c>
      <c r="W317" s="1">
        <v>-2</v>
      </c>
      <c r="X317" s="1">
        <v>7</v>
      </c>
      <c r="Y317" s="1" t="s">
        <v>97</v>
      </c>
      <c r="Z317" s="6" t="s">
        <v>114</v>
      </c>
      <c r="AA317" s="1">
        <v>7</v>
      </c>
      <c r="AB317" s="1">
        <v>0</v>
      </c>
      <c r="AC317" s="1">
        <v>2</v>
      </c>
      <c r="AD317" s="1">
        <v>5</v>
      </c>
      <c r="AE317" s="1" t="s">
        <v>156</v>
      </c>
      <c r="AF317" s="1">
        <v>-13</v>
      </c>
      <c r="AG317" s="1">
        <v>2</v>
      </c>
      <c r="AH317" s="1" t="s">
        <v>28</v>
      </c>
      <c r="AI317" s="1" t="s">
        <v>145</v>
      </c>
      <c r="AJ317" s="1">
        <v>2</v>
      </c>
      <c r="AK317" s="1">
        <v>0</v>
      </c>
      <c r="AL317" s="1">
        <v>3</v>
      </c>
      <c r="AM317" s="7" t="s">
        <v>157</v>
      </c>
      <c r="AN317" s="1">
        <v>-1</v>
      </c>
      <c r="AO317" s="1">
        <v>6</v>
      </c>
      <c r="AP317" s="1" t="s">
        <v>77</v>
      </c>
      <c r="AQ317" s="1" t="s">
        <v>93</v>
      </c>
      <c r="AR317" s="8">
        <v>0</v>
      </c>
      <c r="AS317" s="8">
        <v>2</v>
      </c>
      <c r="AT317" s="8">
        <v>3</v>
      </c>
      <c r="AU317" s="16">
        <v>0.17361111111111113</v>
      </c>
      <c r="AV317" s="8">
        <v>-6</v>
      </c>
      <c r="AW317" s="8">
        <v>2</v>
      </c>
      <c r="AX317" s="9" t="s">
        <v>28</v>
      </c>
      <c r="AY317" s="9" t="s">
        <v>93</v>
      </c>
      <c r="AZ317" s="10">
        <v>4</v>
      </c>
      <c r="BA317" s="10">
        <v>1</v>
      </c>
      <c r="BB317" s="10">
        <v>1</v>
      </c>
      <c r="BC317" s="10">
        <v>2</v>
      </c>
      <c r="BD317" s="10" t="s">
        <v>157</v>
      </c>
      <c r="BE317" s="10">
        <v>-1</v>
      </c>
      <c r="BF317" s="10">
        <v>4</v>
      </c>
      <c r="BG317" s="11" t="s">
        <v>77</v>
      </c>
      <c r="BH317" s="11">
        <v>10</v>
      </c>
      <c r="BI317" s="10">
        <v>4</v>
      </c>
      <c r="BJ317" s="10">
        <v>0</v>
      </c>
      <c r="BK317" s="10">
        <v>0</v>
      </c>
      <c r="BL317" s="10">
        <v>4</v>
      </c>
      <c r="BM317" s="10" t="s">
        <v>158</v>
      </c>
      <c r="BN317" s="10">
        <v>-12</v>
      </c>
      <c r="BO317" s="10">
        <v>0</v>
      </c>
      <c r="BP317" s="7" t="s">
        <v>7</v>
      </c>
      <c r="BQ317" s="7" t="s">
        <v>137</v>
      </c>
      <c r="BR317" s="7">
        <v>22.5</v>
      </c>
      <c r="BS317" s="7">
        <v>14</v>
      </c>
      <c r="BT317" s="7">
        <v>127000</v>
      </c>
      <c r="BU317" s="7">
        <v>3800000</v>
      </c>
      <c r="BV317" s="7">
        <v>0</v>
      </c>
      <c r="BW317" s="7">
        <v>49</v>
      </c>
      <c r="BX317" s="7">
        <v>0</v>
      </c>
      <c r="BY317" s="7">
        <v>49</v>
      </c>
      <c r="BZ317" s="7">
        <v>0</v>
      </c>
      <c r="CA317" s="7">
        <v>80</v>
      </c>
      <c r="CB317" s="7">
        <v>237</v>
      </c>
      <c r="CC317" s="7">
        <v>13</v>
      </c>
      <c r="CD317" s="7">
        <v>148000</v>
      </c>
      <c r="CE317" s="7">
        <v>3700000</v>
      </c>
      <c r="CF317" s="7">
        <v>0</v>
      </c>
      <c r="CG317" s="7">
        <v>46</v>
      </c>
      <c r="CH317" s="7">
        <v>400000</v>
      </c>
      <c r="CI317" s="7">
        <v>42</v>
      </c>
      <c r="CJ317" s="7">
        <v>400000</v>
      </c>
      <c r="CK317" s="7">
        <v>72</v>
      </c>
      <c r="CL317" s="12" t="s">
        <v>868</v>
      </c>
      <c r="CM317" s="10" t="s">
        <v>861</v>
      </c>
      <c r="CN317">
        <v>2.08</v>
      </c>
      <c r="CO317">
        <f t="shared" si="300"/>
        <v>0.48076923076923073</v>
      </c>
      <c r="CP317" t="str">
        <f t="shared" si="301"/>
        <v>Away Win</v>
      </c>
      <c r="CQ317">
        <f t="shared" si="302"/>
        <v>0</v>
      </c>
      <c r="CR317" t="str">
        <f t="shared" si="303"/>
        <v>2023</v>
      </c>
    </row>
    <row r="318" spans="1:96" ht="15" thickBot="1" x14ac:dyDescent="0.35">
      <c r="A318" s="1">
        <v>317</v>
      </c>
      <c r="B318" s="1" t="s">
        <v>0</v>
      </c>
      <c r="C318" s="2" t="s">
        <v>153</v>
      </c>
      <c r="D318" s="3" t="str">
        <f t="shared" ref="D318:D319" si="359">CONCATENATE(G318, "-", H318)</f>
        <v>NK Aluminij-NK Rogaška</v>
      </c>
      <c r="E318" s="4" t="s">
        <v>154</v>
      </c>
      <c r="F318" s="5">
        <v>0.58333333333333337</v>
      </c>
      <c r="G318" s="6" t="s">
        <v>18</v>
      </c>
      <c r="H318" s="6" t="s">
        <v>4</v>
      </c>
      <c r="I318" s="6" t="s">
        <v>126</v>
      </c>
      <c r="J318" s="1" t="str">
        <f t="shared" ref="J318:J325" si="360">LEFT(I318, FIND(" (", I318) - 1)</f>
        <v>1:2</v>
      </c>
      <c r="K318" s="1" t="str">
        <f t="shared" ref="K318:K325" si="361">MID(I318, FIND("(", I318) + 1, FIND(")", I318) - FIND("(", I318) - 1)</f>
        <v>0:2</v>
      </c>
      <c r="L318" s="1" t="str">
        <f t="shared" ref="L318:L325" si="362">LEFT(J318, FIND(":", J318) - 1)</f>
        <v>1</v>
      </c>
      <c r="M318" s="1" t="str">
        <f t="shared" ref="M318:M325" si="363">RIGHT(J318, LEN(J318) - FIND(":", J318))</f>
        <v>2</v>
      </c>
      <c r="N318" s="1">
        <f t="shared" si="298"/>
        <v>3</v>
      </c>
      <c r="O318" s="1">
        <f t="shared" si="299"/>
        <v>-1</v>
      </c>
      <c r="P318" s="1" t="str">
        <f t="shared" ref="P318:P325" si="364">LEFT(K318, FIND(":", K318) - 1)</f>
        <v>0</v>
      </c>
      <c r="Q318" s="1" t="str">
        <f t="shared" ref="Q318:Q325" si="365">RIGHT(K318, LEN(K318) - FIND(":", K318))</f>
        <v>2</v>
      </c>
      <c r="R318" s="1">
        <v>7</v>
      </c>
      <c r="S318" s="1">
        <v>2</v>
      </c>
      <c r="T318" s="1">
        <v>1</v>
      </c>
      <c r="U318" s="1">
        <v>4</v>
      </c>
      <c r="V318" s="1" t="s">
        <v>155</v>
      </c>
      <c r="W318" s="1">
        <v>-2</v>
      </c>
      <c r="X318" s="1">
        <v>7</v>
      </c>
      <c r="Y318" s="1" t="s">
        <v>97</v>
      </c>
      <c r="Z318" s="6" t="s">
        <v>114</v>
      </c>
      <c r="AA318" s="1">
        <v>7</v>
      </c>
      <c r="AB318" s="1">
        <v>0</v>
      </c>
      <c r="AC318" s="1">
        <v>2</v>
      </c>
      <c r="AD318" s="1">
        <v>5</v>
      </c>
      <c r="AE318" s="1" t="s">
        <v>156</v>
      </c>
      <c r="AF318" s="1">
        <v>-13</v>
      </c>
      <c r="AG318" s="1">
        <v>2</v>
      </c>
      <c r="AH318" s="1" t="s">
        <v>28</v>
      </c>
      <c r="AI318" s="1" t="s">
        <v>145</v>
      </c>
      <c r="AJ318" s="1">
        <v>2</v>
      </c>
      <c r="AK318" s="1">
        <v>0</v>
      </c>
      <c r="AL318" s="1">
        <v>3</v>
      </c>
      <c r="AM318" s="7" t="s">
        <v>157</v>
      </c>
      <c r="AN318" s="1">
        <v>-1</v>
      </c>
      <c r="AO318" s="1">
        <v>6</v>
      </c>
      <c r="AP318" s="1" t="s">
        <v>77</v>
      </c>
      <c r="AQ318" s="1" t="s">
        <v>93</v>
      </c>
      <c r="AR318" s="8">
        <v>0</v>
      </c>
      <c r="AS318" s="8">
        <v>2</v>
      </c>
      <c r="AT318" s="8">
        <v>3</v>
      </c>
      <c r="AU318" s="16">
        <v>0.17361111111111113</v>
      </c>
      <c r="AV318" s="8">
        <v>-6</v>
      </c>
      <c r="AW318" s="8">
        <v>2</v>
      </c>
      <c r="AX318" s="9" t="s">
        <v>28</v>
      </c>
      <c r="AY318" s="9" t="s">
        <v>93</v>
      </c>
      <c r="AZ318" s="10">
        <v>4</v>
      </c>
      <c r="BA318" s="10">
        <v>1</v>
      </c>
      <c r="BB318" s="10">
        <v>1</v>
      </c>
      <c r="BC318" s="10">
        <v>2</v>
      </c>
      <c r="BD318" s="10" t="s">
        <v>157</v>
      </c>
      <c r="BE318" s="10">
        <v>-1</v>
      </c>
      <c r="BF318" s="10">
        <v>4</v>
      </c>
      <c r="BG318" s="11" t="s">
        <v>77</v>
      </c>
      <c r="BH318" s="11">
        <v>10</v>
      </c>
      <c r="BI318" s="10">
        <v>4</v>
      </c>
      <c r="BJ318" s="10">
        <v>0</v>
      </c>
      <c r="BK318" s="10">
        <v>0</v>
      </c>
      <c r="BL318" s="10">
        <v>4</v>
      </c>
      <c r="BM318" s="10" t="s">
        <v>158</v>
      </c>
      <c r="BN318" s="10">
        <v>-12</v>
      </c>
      <c r="BO318" s="10">
        <v>0</v>
      </c>
      <c r="BP318" s="7" t="s">
        <v>7</v>
      </c>
      <c r="BQ318" s="7" t="s">
        <v>137</v>
      </c>
      <c r="BR318" s="7">
        <v>22.5</v>
      </c>
      <c r="BS318" s="7">
        <v>14</v>
      </c>
      <c r="BT318" s="7">
        <v>127000</v>
      </c>
      <c r="BU318" s="7">
        <v>3800000</v>
      </c>
      <c r="BV318" s="7">
        <v>0</v>
      </c>
      <c r="BW318" s="7">
        <v>49</v>
      </c>
      <c r="BX318" s="7">
        <v>0</v>
      </c>
      <c r="BY318" s="7">
        <v>49</v>
      </c>
      <c r="BZ318" s="7">
        <v>0</v>
      </c>
      <c r="CA318" s="7">
        <v>80</v>
      </c>
      <c r="CB318" s="7">
        <v>237</v>
      </c>
      <c r="CC318" s="7">
        <v>13</v>
      </c>
      <c r="CD318" s="7">
        <v>148000</v>
      </c>
      <c r="CE318" s="7">
        <v>3700000</v>
      </c>
      <c r="CF318" s="7">
        <v>0</v>
      </c>
      <c r="CG318" s="7">
        <v>46</v>
      </c>
      <c r="CH318" s="7">
        <v>400000</v>
      </c>
      <c r="CI318" s="7">
        <v>42</v>
      </c>
      <c r="CJ318" s="7">
        <v>400000</v>
      </c>
      <c r="CK318" s="7">
        <v>72</v>
      </c>
      <c r="CL318" s="12" t="s">
        <v>868</v>
      </c>
      <c r="CM318" s="10" t="s">
        <v>866</v>
      </c>
      <c r="CN318">
        <v>2.0299999999999998</v>
      </c>
      <c r="CO318">
        <f t="shared" si="300"/>
        <v>0.49261083743842371</v>
      </c>
      <c r="CP318" t="str">
        <f t="shared" si="301"/>
        <v>Away Win</v>
      </c>
      <c r="CQ318">
        <f t="shared" si="302"/>
        <v>0</v>
      </c>
      <c r="CR318" t="str">
        <f t="shared" si="303"/>
        <v>2023</v>
      </c>
    </row>
    <row r="319" spans="1:96" ht="15" thickBot="1" x14ac:dyDescent="0.35">
      <c r="A319" s="1">
        <v>318</v>
      </c>
      <c r="B319" s="1" t="s">
        <v>0</v>
      </c>
      <c r="C319" s="2" t="s">
        <v>153</v>
      </c>
      <c r="D319" s="3" t="str">
        <f t="shared" si="359"/>
        <v>NK Aluminij-NK Rogaška</v>
      </c>
      <c r="E319" s="4" t="s">
        <v>154</v>
      </c>
      <c r="F319" s="5">
        <v>0.58333333333333337</v>
      </c>
      <c r="G319" s="6" t="s">
        <v>18</v>
      </c>
      <c r="H319" s="6" t="s">
        <v>4</v>
      </c>
      <c r="I319" s="6" t="s">
        <v>126</v>
      </c>
      <c r="J319" s="1" t="str">
        <f t="shared" si="360"/>
        <v>1:2</v>
      </c>
      <c r="K319" s="1" t="str">
        <f t="shared" si="361"/>
        <v>0:2</v>
      </c>
      <c r="L319" s="1" t="str">
        <f t="shared" si="362"/>
        <v>1</v>
      </c>
      <c r="M319" s="1" t="str">
        <f t="shared" si="363"/>
        <v>2</v>
      </c>
      <c r="N319" s="1">
        <f t="shared" si="298"/>
        <v>3</v>
      </c>
      <c r="O319" s="1">
        <f t="shared" si="299"/>
        <v>-1</v>
      </c>
      <c r="P319" s="1" t="str">
        <f t="shared" si="364"/>
        <v>0</v>
      </c>
      <c r="Q319" s="1" t="str">
        <f t="shared" si="365"/>
        <v>2</v>
      </c>
      <c r="R319" s="1">
        <v>7</v>
      </c>
      <c r="S319" s="1">
        <v>2</v>
      </c>
      <c r="T319" s="1">
        <v>1</v>
      </c>
      <c r="U319" s="1">
        <v>4</v>
      </c>
      <c r="V319" s="1" t="s">
        <v>155</v>
      </c>
      <c r="W319" s="1">
        <v>-2</v>
      </c>
      <c r="X319" s="1">
        <v>7</v>
      </c>
      <c r="Y319" s="1" t="s">
        <v>97</v>
      </c>
      <c r="Z319" s="6" t="s">
        <v>114</v>
      </c>
      <c r="AA319" s="1">
        <v>7</v>
      </c>
      <c r="AB319" s="1">
        <v>0</v>
      </c>
      <c r="AC319" s="1">
        <v>2</v>
      </c>
      <c r="AD319" s="1">
        <v>5</v>
      </c>
      <c r="AE319" s="1" t="s">
        <v>156</v>
      </c>
      <c r="AF319" s="1">
        <v>-13</v>
      </c>
      <c r="AG319" s="1">
        <v>2</v>
      </c>
      <c r="AH319" s="1" t="s">
        <v>28</v>
      </c>
      <c r="AI319" s="1" t="s">
        <v>145</v>
      </c>
      <c r="AJ319" s="1">
        <v>2</v>
      </c>
      <c r="AK319" s="1">
        <v>0</v>
      </c>
      <c r="AL319" s="1">
        <v>3</v>
      </c>
      <c r="AM319" s="7" t="s">
        <v>157</v>
      </c>
      <c r="AN319" s="1">
        <v>-1</v>
      </c>
      <c r="AO319" s="1">
        <v>6</v>
      </c>
      <c r="AP319" s="1" t="s">
        <v>77</v>
      </c>
      <c r="AQ319" s="1" t="s">
        <v>93</v>
      </c>
      <c r="AR319" s="8">
        <v>0</v>
      </c>
      <c r="AS319" s="8">
        <v>2</v>
      </c>
      <c r="AT319" s="8">
        <v>3</v>
      </c>
      <c r="AU319" s="16">
        <v>0.17361111111111113</v>
      </c>
      <c r="AV319" s="8">
        <v>-6</v>
      </c>
      <c r="AW319" s="8">
        <v>2</v>
      </c>
      <c r="AX319" s="9" t="s">
        <v>28</v>
      </c>
      <c r="AY319" s="9" t="s">
        <v>93</v>
      </c>
      <c r="AZ319" s="10">
        <v>4</v>
      </c>
      <c r="BA319" s="10">
        <v>1</v>
      </c>
      <c r="BB319" s="10">
        <v>1</v>
      </c>
      <c r="BC319" s="10">
        <v>2</v>
      </c>
      <c r="BD319" s="10" t="s">
        <v>157</v>
      </c>
      <c r="BE319" s="10">
        <v>-1</v>
      </c>
      <c r="BF319" s="10">
        <v>4</v>
      </c>
      <c r="BG319" s="11" t="s">
        <v>77</v>
      </c>
      <c r="BH319" s="11">
        <v>10</v>
      </c>
      <c r="BI319" s="10">
        <v>4</v>
      </c>
      <c r="BJ319" s="10">
        <v>0</v>
      </c>
      <c r="BK319" s="10">
        <v>0</v>
      </c>
      <c r="BL319" s="10">
        <v>4</v>
      </c>
      <c r="BM319" s="10" t="s">
        <v>158</v>
      </c>
      <c r="BN319" s="10">
        <v>-12</v>
      </c>
      <c r="BO319" s="10">
        <v>0</v>
      </c>
      <c r="BP319" s="7" t="s">
        <v>7</v>
      </c>
      <c r="BQ319" s="7" t="s">
        <v>137</v>
      </c>
      <c r="BR319" s="7">
        <v>22.5</v>
      </c>
      <c r="BS319" s="7">
        <v>14</v>
      </c>
      <c r="BT319" s="7">
        <v>127000</v>
      </c>
      <c r="BU319" s="7">
        <v>3800000</v>
      </c>
      <c r="BV319" s="7">
        <v>0</v>
      </c>
      <c r="BW319" s="7">
        <v>49</v>
      </c>
      <c r="BX319" s="7">
        <v>0</v>
      </c>
      <c r="BY319" s="7">
        <v>49</v>
      </c>
      <c r="BZ319" s="7">
        <v>0</v>
      </c>
      <c r="CA319" s="7">
        <v>80</v>
      </c>
      <c r="CB319" s="7">
        <v>237</v>
      </c>
      <c r="CC319" s="7">
        <v>13</v>
      </c>
      <c r="CD319" s="7">
        <v>148000</v>
      </c>
      <c r="CE319" s="7">
        <v>3700000</v>
      </c>
      <c r="CF319" s="7">
        <v>0</v>
      </c>
      <c r="CG319" s="7">
        <v>46</v>
      </c>
      <c r="CH319" s="7">
        <v>400000</v>
      </c>
      <c r="CI319" s="7">
        <v>42</v>
      </c>
      <c r="CJ319" s="7">
        <v>400000</v>
      </c>
      <c r="CK319" s="7">
        <v>72</v>
      </c>
      <c r="CL319" s="12" t="s">
        <v>868</v>
      </c>
      <c r="CM319" s="10" t="s">
        <v>867</v>
      </c>
      <c r="CN319">
        <v>2</v>
      </c>
      <c r="CO319">
        <f t="shared" si="300"/>
        <v>0.5</v>
      </c>
      <c r="CP319" t="str">
        <f t="shared" si="301"/>
        <v>Away Win</v>
      </c>
      <c r="CQ319">
        <f t="shared" si="302"/>
        <v>0</v>
      </c>
      <c r="CR319" t="str">
        <f t="shared" si="303"/>
        <v>2023</v>
      </c>
    </row>
    <row r="320" spans="1:96" ht="15" thickBot="1" x14ac:dyDescent="0.35">
      <c r="A320" s="1">
        <v>319</v>
      </c>
      <c r="B320" s="1" t="s">
        <v>0</v>
      </c>
      <c r="C320" s="2" t="s">
        <v>153</v>
      </c>
      <c r="D320" s="3" t="str">
        <f t="shared" ref="D320:D322" si="366">CONCATENATE(G320,"-", H320)</f>
        <v>NK Aluminij-NK Rogaška</v>
      </c>
      <c r="E320" s="4" t="s">
        <v>154</v>
      </c>
      <c r="F320" s="5">
        <v>0.58333333333333337</v>
      </c>
      <c r="G320" s="6" t="s">
        <v>18</v>
      </c>
      <c r="H320" s="6" t="s">
        <v>4</v>
      </c>
      <c r="I320" s="6" t="s">
        <v>126</v>
      </c>
      <c r="J320" s="1" t="str">
        <f t="shared" si="360"/>
        <v>1:2</v>
      </c>
      <c r="K320" s="1" t="str">
        <f t="shared" si="361"/>
        <v>0:2</v>
      </c>
      <c r="L320" s="1" t="str">
        <f t="shared" si="362"/>
        <v>1</v>
      </c>
      <c r="M320" s="1" t="str">
        <f t="shared" si="363"/>
        <v>2</v>
      </c>
      <c r="N320" s="1">
        <f t="shared" si="298"/>
        <v>3</v>
      </c>
      <c r="O320" s="1">
        <f t="shared" si="299"/>
        <v>-1</v>
      </c>
      <c r="P320" s="1" t="str">
        <f t="shared" si="364"/>
        <v>0</v>
      </c>
      <c r="Q320" s="1" t="str">
        <f t="shared" si="365"/>
        <v>2</v>
      </c>
      <c r="R320" s="1">
        <v>7</v>
      </c>
      <c r="S320" s="1">
        <v>2</v>
      </c>
      <c r="T320" s="1">
        <v>1</v>
      </c>
      <c r="U320" s="1">
        <v>4</v>
      </c>
      <c r="V320" s="1" t="s">
        <v>155</v>
      </c>
      <c r="W320" s="1">
        <v>-2</v>
      </c>
      <c r="X320" s="1">
        <v>7</v>
      </c>
      <c r="Y320" s="1" t="s">
        <v>97</v>
      </c>
      <c r="Z320" s="6" t="s">
        <v>114</v>
      </c>
      <c r="AA320" s="1">
        <v>7</v>
      </c>
      <c r="AB320" s="1">
        <v>0</v>
      </c>
      <c r="AC320" s="1">
        <v>2</v>
      </c>
      <c r="AD320" s="1">
        <v>5</v>
      </c>
      <c r="AE320" s="1" t="s">
        <v>156</v>
      </c>
      <c r="AF320" s="1">
        <v>-13</v>
      </c>
      <c r="AG320" s="1">
        <v>2</v>
      </c>
      <c r="AH320" s="1" t="s">
        <v>28</v>
      </c>
      <c r="AI320" s="1" t="s">
        <v>145</v>
      </c>
      <c r="AJ320" s="1">
        <v>2</v>
      </c>
      <c r="AK320" s="1">
        <v>0</v>
      </c>
      <c r="AL320" s="1">
        <v>3</v>
      </c>
      <c r="AM320" s="7" t="s">
        <v>157</v>
      </c>
      <c r="AN320" s="1">
        <v>-1</v>
      </c>
      <c r="AO320" s="1">
        <v>6</v>
      </c>
      <c r="AP320" s="1" t="s">
        <v>77</v>
      </c>
      <c r="AQ320" s="1" t="s">
        <v>93</v>
      </c>
      <c r="AR320" s="8">
        <v>0</v>
      </c>
      <c r="AS320" s="8">
        <v>2</v>
      </c>
      <c r="AT320" s="8">
        <v>3</v>
      </c>
      <c r="AU320" s="16">
        <v>0.17361111111111113</v>
      </c>
      <c r="AV320" s="8">
        <v>-6</v>
      </c>
      <c r="AW320" s="8">
        <v>2</v>
      </c>
      <c r="AX320" s="9" t="s">
        <v>28</v>
      </c>
      <c r="AY320" s="9" t="s">
        <v>93</v>
      </c>
      <c r="AZ320" s="10">
        <v>4</v>
      </c>
      <c r="BA320" s="10">
        <v>1</v>
      </c>
      <c r="BB320" s="10">
        <v>1</v>
      </c>
      <c r="BC320" s="10">
        <v>2</v>
      </c>
      <c r="BD320" s="10" t="s">
        <v>157</v>
      </c>
      <c r="BE320" s="10">
        <v>-1</v>
      </c>
      <c r="BF320" s="10">
        <v>4</v>
      </c>
      <c r="BG320" s="11" t="s">
        <v>77</v>
      </c>
      <c r="BH320" s="11">
        <v>10</v>
      </c>
      <c r="BI320" s="10">
        <v>4</v>
      </c>
      <c r="BJ320" s="10">
        <v>0</v>
      </c>
      <c r="BK320" s="10">
        <v>0</v>
      </c>
      <c r="BL320" s="10">
        <v>4</v>
      </c>
      <c r="BM320" s="10" t="s">
        <v>158</v>
      </c>
      <c r="BN320" s="10">
        <v>-12</v>
      </c>
      <c r="BO320" s="10">
        <v>0</v>
      </c>
      <c r="BP320" s="7" t="s">
        <v>7</v>
      </c>
      <c r="BQ320" s="7" t="s">
        <v>137</v>
      </c>
      <c r="BR320" s="7">
        <v>22.5</v>
      </c>
      <c r="BS320" s="7">
        <v>14</v>
      </c>
      <c r="BT320" s="7">
        <v>127000</v>
      </c>
      <c r="BU320" s="7">
        <v>3800000</v>
      </c>
      <c r="BV320" s="7">
        <v>0</v>
      </c>
      <c r="BW320" s="7">
        <v>49</v>
      </c>
      <c r="BX320" s="7">
        <v>0</v>
      </c>
      <c r="BY320" s="7">
        <v>49</v>
      </c>
      <c r="BZ320" s="7">
        <v>0</v>
      </c>
      <c r="CA320" s="7">
        <v>80</v>
      </c>
      <c r="CB320" s="7">
        <v>237</v>
      </c>
      <c r="CC320" s="7">
        <v>13</v>
      </c>
      <c r="CD320" s="7">
        <v>148000</v>
      </c>
      <c r="CE320" s="7">
        <v>3700000</v>
      </c>
      <c r="CF320" s="7">
        <v>0</v>
      </c>
      <c r="CG320" s="7">
        <v>46</v>
      </c>
      <c r="CH320" s="7">
        <v>400000</v>
      </c>
      <c r="CI320" s="7">
        <v>42</v>
      </c>
      <c r="CJ320" s="7">
        <v>400000</v>
      </c>
      <c r="CK320" s="7">
        <v>72</v>
      </c>
      <c r="CL320" s="12" t="s">
        <v>870</v>
      </c>
      <c r="CM320" s="10" t="s">
        <v>861</v>
      </c>
      <c r="CN320">
        <v>2.72</v>
      </c>
      <c r="CO320">
        <f t="shared" si="300"/>
        <v>0.36764705882352938</v>
      </c>
      <c r="CP320" t="str">
        <f t="shared" si="301"/>
        <v>Away Win</v>
      </c>
      <c r="CQ320">
        <f t="shared" si="302"/>
        <v>0</v>
      </c>
      <c r="CR320" t="str">
        <f t="shared" si="303"/>
        <v>2023</v>
      </c>
    </row>
    <row r="321" spans="1:96" ht="15" thickBot="1" x14ac:dyDescent="0.35">
      <c r="A321" s="1">
        <v>320</v>
      </c>
      <c r="B321" s="1" t="s">
        <v>0</v>
      </c>
      <c r="C321" s="2" t="s">
        <v>153</v>
      </c>
      <c r="D321" s="3" t="str">
        <f t="shared" si="366"/>
        <v>NK Aluminij-NK Rogaška</v>
      </c>
      <c r="E321" s="4" t="s">
        <v>154</v>
      </c>
      <c r="F321" s="5">
        <v>0.58333333333333337</v>
      </c>
      <c r="G321" s="6" t="s">
        <v>18</v>
      </c>
      <c r="H321" s="6" t="s">
        <v>4</v>
      </c>
      <c r="I321" s="6" t="s">
        <v>126</v>
      </c>
      <c r="J321" s="1" t="str">
        <f t="shared" si="360"/>
        <v>1:2</v>
      </c>
      <c r="K321" s="1" t="str">
        <f t="shared" si="361"/>
        <v>0:2</v>
      </c>
      <c r="L321" s="1" t="str">
        <f t="shared" si="362"/>
        <v>1</v>
      </c>
      <c r="M321" s="1" t="str">
        <f t="shared" si="363"/>
        <v>2</v>
      </c>
      <c r="N321" s="1">
        <f t="shared" si="298"/>
        <v>3</v>
      </c>
      <c r="O321" s="1">
        <f t="shared" si="299"/>
        <v>-1</v>
      </c>
      <c r="P321" s="1" t="str">
        <f t="shared" si="364"/>
        <v>0</v>
      </c>
      <c r="Q321" s="1" t="str">
        <f t="shared" si="365"/>
        <v>2</v>
      </c>
      <c r="R321" s="1">
        <v>7</v>
      </c>
      <c r="S321" s="1">
        <v>2</v>
      </c>
      <c r="T321" s="1">
        <v>1</v>
      </c>
      <c r="U321" s="1">
        <v>4</v>
      </c>
      <c r="V321" s="1" t="s">
        <v>155</v>
      </c>
      <c r="W321" s="1">
        <v>-2</v>
      </c>
      <c r="X321" s="1">
        <v>7</v>
      </c>
      <c r="Y321" s="1" t="s">
        <v>97</v>
      </c>
      <c r="Z321" s="6" t="s">
        <v>114</v>
      </c>
      <c r="AA321" s="1">
        <v>7</v>
      </c>
      <c r="AB321" s="1">
        <v>0</v>
      </c>
      <c r="AC321" s="1">
        <v>2</v>
      </c>
      <c r="AD321" s="1">
        <v>5</v>
      </c>
      <c r="AE321" s="1" t="s">
        <v>156</v>
      </c>
      <c r="AF321" s="1">
        <v>-13</v>
      </c>
      <c r="AG321" s="1">
        <v>2</v>
      </c>
      <c r="AH321" s="1" t="s">
        <v>28</v>
      </c>
      <c r="AI321" s="1" t="s">
        <v>145</v>
      </c>
      <c r="AJ321" s="1">
        <v>2</v>
      </c>
      <c r="AK321" s="1">
        <v>0</v>
      </c>
      <c r="AL321" s="1">
        <v>3</v>
      </c>
      <c r="AM321" s="7" t="s">
        <v>157</v>
      </c>
      <c r="AN321" s="1">
        <v>-1</v>
      </c>
      <c r="AO321" s="1">
        <v>6</v>
      </c>
      <c r="AP321" s="1" t="s">
        <v>77</v>
      </c>
      <c r="AQ321" s="1" t="s">
        <v>93</v>
      </c>
      <c r="AR321" s="8">
        <v>0</v>
      </c>
      <c r="AS321" s="8">
        <v>2</v>
      </c>
      <c r="AT321" s="8">
        <v>3</v>
      </c>
      <c r="AU321" s="16">
        <v>0.17361111111111113</v>
      </c>
      <c r="AV321" s="8">
        <v>-6</v>
      </c>
      <c r="AW321" s="8">
        <v>2</v>
      </c>
      <c r="AX321" s="9" t="s">
        <v>28</v>
      </c>
      <c r="AY321" s="9" t="s">
        <v>93</v>
      </c>
      <c r="AZ321" s="10">
        <v>4</v>
      </c>
      <c r="BA321" s="10">
        <v>1</v>
      </c>
      <c r="BB321" s="10">
        <v>1</v>
      </c>
      <c r="BC321" s="10">
        <v>2</v>
      </c>
      <c r="BD321" s="10" t="s">
        <v>157</v>
      </c>
      <c r="BE321" s="10">
        <v>-1</v>
      </c>
      <c r="BF321" s="10">
        <v>4</v>
      </c>
      <c r="BG321" s="11" t="s">
        <v>77</v>
      </c>
      <c r="BH321" s="11">
        <v>10</v>
      </c>
      <c r="BI321" s="10">
        <v>4</v>
      </c>
      <c r="BJ321" s="10">
        <v>0</v>
      </c>
      <c r="BK321" s="10">
        <v>0</v>
      </c>
      <c r="BL321" s="10">
        <v>4</v>
      </c>
      <c r="BM321" s="10" t="s">
        <v>158</v>
      </c>
      <c r="BN321" s="10">
        <v>-12</v>
      </c>
      <c r="BO321" s="10">
        <v>0</v>
      </c>
      <c r="BP321" s="7" t="s">
        <v>7</v>
      </c>
      <c r="BQ321" s="7" t="s">
        <v>137</v>
      </c>
      <c r="BR321" s="7">
        <v>22.5</v>
      </c>
      <c r="BS321" s="7">
        <v>14</v>
      </c>
      <c r="BT321" s="7">
        <v>127000</v>
      </c>
      <c r="BU321" s="7">
        <v>3800000</v>
      </c>
      <c r="BV321" s="7">
        <v>0</v>
      </c>
      <c r="BW321" s="7">
        <v>49</v>
      </c>
      <c r="BX321" s="7">
        <v>0</v>
      </c>
      <c r="BY321" s="7">
        <v>49</v>
      </c>
      <c r="BZ321" s="7">
        <v>0</v>
      </c>
      <c r="CA321" s="7">
        <v>80</v>
      </c>
      <c r="CB321" s="7">
        <v>237</v>
      </c>
      <c r="CC321" s="7">
        <v>13</v>
      </c>
      <c r="CD321" s="7">
        <v>148000</v>
      </c>
      <c r="CE321" s="7">
        <v>3700000</v>
      </c>
      <c r="CF321" s="7">
        <v>0</v>
      </c>
      <c r="CG321" s="7">
        <v>46</v>
      </c>
      <c r="CH321" s="7">
        <v>400000</v>
      </c>
      <c r="CI321" s="7">
        <v>42</v>
      </c>
      <c r="CJ321" s="7">
        <v>400000</v>
      </c>
      <c r="CK321" s="7">
        <v>72</v>
      </c>
      <c r="CL321" s="12" t="s">
        <v>870</v>
      </c>
      <c r="CM321" s="10" t="s">
        <v>866</v>
      </c>
      <c r="CN321">
        <v>3.64</v>
      </c>
      <c r="CO321">
        <f t="shared" si="300"/>
        <v>0.27472527472527469</v>
      </c>
      <c r="CP321" t="str">
        <f t="shared" si="301"/>
        <v>Away Win</v>
      </c>
      <c r="CQ321">
        <f t="shared" si="302"/>
        <v>0</v>
      </c>
      <c r="CR321" t="str">
        <f t="shared" si="303"/>
        <v>2023</v>
      </c>
    </row>
    <row r="322" spans="1:96" ht="15" thickBot="1" x14ac:dyDescent="0.35">
      <c r="A322" s="1">
        <v>321</v>
      </c>
      <c r="B322" s="1" t="s">
        <v>0</v>
      </c>
      <c r="C322" s="2" t="s">
        <v>153</v>
      </c>
      <c r="D322" s="3" t="str">
        <f t="shared" si="366"/>
        <v>NK Aluminij-NK Rogaška</v>
      </c>
      <c r="E322" s="4" t="s">
        <v>154</v>
      </c>
      <c r="F322" s="5">
        <v>0.58333333333333337</v>
      </c>
      <c r="G322" s="6" t="s">
        <v>18</v>
      </c>
      <c r="H322" s="6" t="s">
        <v>4</v>
      </c>
      <c r="I322" s="6" t="s">
        <v>126</v>
      </c>
      <c r="J322" s="1" t="str">
        <f t="shared" si="360"/>
        <v>1:2</v>
      </c>
      <c r="K322" s="1" t="str">
        <f t="shared" si="361"/>
        <v>0:2</v>
      </c>
      <c r="L322" s="1" t="str">
        <f t="shared" si="362"/>
        <v>1</v>
      </c>
      <c r="M322" s="1" t="str">
        <f t="shared" si="363"/>
        <v>2</v>
      </c>
      <c r="N322" s="1">
        <f t="shared" si="298"/>
        <v>3</v>
      </c>
      <c r="O322" s="1">
        <f t="shared" si="299"/>
        <v>-1</v>
      </c>
      <c r="P322" s="1" t="str">
        <f t="shared" si="364"/>
        <v>0</v>
      </c>
      <c r="Q322" s="1" t="str">
        <f t="shared" si="365"/>
        <v>2</v>
      </c>
      <c r="R322" s="1">
        <v>7</v>
      </c>
      <c r="S322" s="1">
        <v>2</v>
      </c>
      <c r="T322" s="1">
        <v>1</v>
      </c>
      <c r="U322" s="1">
        <v>4</v>
      </c>
      <c r="V322" s="1" t="s">
        <v>155</v>
      </c>
      <c r="W322" s="1">
        <v>-2</v>
      </c>
      <c r="X322" s="1">
        <v>7</v>
      </c>
      <c r="Y322" s="1" t="s">
        <v>97</v>
      </c>
      <c r="Z322" s="6" t="s">
        <v>114</v>
      </c>
      <c r="AA322" s="1">
        <v>7</v>
      </c>
      <c r="AB322" s="1">
        <v>0</v>
      </c>
      <c r="AC322" s="1">
        <v>2</v>
      </c>
      <c r="AD322" s="1">
        <v>5</v>
      </c>
      <c r="AE322" s="1" t="s">
        <v>156</v>
      </c>
      <c r="AF322" s="1">
        <v>-13</v>
      </c>
      <c r="AG322" s="1">
        <v>2</v>
      </c>
      <c r="AH322" s="1" t="s">
        <v>28</v>
      </c>
      <c r="AI322" s="1" t="s">
        <v>145</v>
      </c>
      <c r="AJ322" s="1">
        <v>2</v>
      </c>
      <c r="AK322" s="1">
        <v>0</v>
      </c>
      <c r="AL322" s="1">
        <v>3</v>
      </c>
      <c r="AM322" s="7" t="s">
        <v>157</v>
      </c>
      <c r="AN322" s="1">
        <v>-1</v>
      </c>
      <c r="AO322" s="1">
        <v>6</v>
      </c>
      <c r="AP322" s="1" t="s">
        <v>77</v>
      </c>
      <c r="AQ322" s="1" t="s">
        <v>93</v>
      </c>
      <c r="AR322" s="8">
        <v>0</v>
      </c>
      <c r="AS322" s="8">
        <v>2</v>
      </c>
      <c r="AT322" s="8">
        <v>3</v>
      </c>
      <c r="AU322" s="16">
        <v>0.17361111111111113</v>
      </c>
      <c r="AV322" s="8">
        <v>-6</v>
      </c>
      <c r="AW322" s="8">
        <v>2</v>
      </c>
      <c r="AX322" s="9" t="s">
        <v>28</v>
      </c>
      <c r="AY322" s="9" t="s">
        <v>93</v>
      </c>
      <c r="AZ322" s="10">
        <v>4</v>
      </c>
      <c r="BA322" s="10">
        <v>1</v>
      </c>
      <c r="BB322" s="10">
        <v>1</v>
      </c>
      <c r="BC322" s="10">
        <v>2</v>
      </c>
      <c r="BD322" s="10" t="s">
        <v>157</v>
      </c>
      <c r="BE322" s="10">
        <v>-1</v>
      </c>
      <c r="BF322" s="10">
        <v>4</v>
      </c>
      <c r="BG322" s="11" t="s">
        <v>77</v>
      </c>
      <c r="BH322" s="11">
        <v>10</v>
      </c>
      <c r="BI322" s="10">
        <v>4</v>
      </c>
      <c r="BJ322" s="10">
        <v>0</v>
      </c>
      <c r="BK322" s="10">
        <v>0</v>
      </c>
      <c r="BL322" s="10">
        <v>4</v>
      </c>
      <c r="BM322" s="10" t="s">
        <v>158</v>
      </c>
      <c r="BN322" s="10">
        <v>-12</v>
      </c>
      <c r="BO322" s="10">
        <v>0</v>
      </c>
      <c r="BP322" s="7" t="s">
        <v>7</v>
      </c>
      <c r="BQ322" s="7" t="s">
        <v>137</v>
      </c>
      <c r="BR322" s="7">
        <v>22.5</v>
      </c>
      <c r="BS322" s="7">
        <v>14</v>
      </c>
      <c r="BT322" s="7">
        <v>127000</v>
      </c>
      <c r="BU322" s="7">
        <v>3800000</v>
      </c>
      <c r="BV322" s="7">
        <v>0</v>
      </c>
      <c r="BW322" s="7">
        <v>49</v>
      </c>
      <c r="BX322" s="7">
        <v>0</v>
      </c>
      <c r="BY322" s="7">
        <v>49</v>
      </c>
      <c r="BZ322" s="7">
        <v>0</v>
      </c>
      <c r="CA322" s="7">
        <v>80</v>
      </c>
      <c r="CB322" s="7">
        <v>237</v>
      </c>
      <c r="CC322" s="7">
        <v>13</v>
      </c>
      <c r="CD322" s="7">
        <v>148000</v>
      </c>
      <c r="CE322" s="7">
        <v>3700000</v>
      </c>
      <c r="CF322" s="7">
        <v>0</v>
      </c>
      <c r="CG322" s="7">
        <v>46</v>
      </c>
      <c r="CH322" s="7">
        <v>400000</v>
      </c>
      <c r="CI322" s="7">
        <v>42</v>
      </c>
      <c r="CJ322" s="7">
        <v>400000</v>
      </c>
      <c r="CK322" s="7">
        <v>72</v>
      </c>
      <c r="CL322" s="12" t="s">
        <v>870</v>
      </c>
      <c r="CM322" s="10" t="s">
        <v>867</v>
      </c>
      <c r="CN322">
        <v>3.3</v>
      </c>
      <c r="CO322">
        <f t="shared" si="300"/>
        <v>0.30303030303030304</v>
      </c>
      <c r="CP322" t="str">
        <f t="shared" si="301"/>
        <v>Away Win</v>
      </c>
      <c r="CQ322">
        <f t="shared" si="302"/>
        <v>0</v>
      </c>
      <c r="CR322" t="str">
        <f t="shared" si="303"/>
        <v>2023</v>
      </c>
    </row>
    <row r="323" spans="1:96" ht="15" thickBot="1" x14ac:dyDescent="0.35">
      <c r="A323" s="1">
        <v>322</v>
      </c>
      <c r="B323" s="1" t="s">
        <v>0</v>
      </c>
      <c r="C323" s="2" t="s">
        <v>153</v>
      </c>
      <c r="D323" s="3" t="str">
        <f t="shared" ref="D323:D325" si="367">CONCATENATE(G323, "-", H323)</f>
        <v>NK Aluminij-NK Rogaška</v>
      </c>
      <c r="E323" s="40" t="s">
        <v>154</v>
      </c>
      <c r="F323" s="5">
        <v>0.58333333333333337</v>
      </c>
      <c r="G323" s="6" t="s">
        <v>18</v>
      </c>
      <c r="H323" s="6" t="s">
        <v>4</v>
      </c>
      <c r="I323" s="6" t="s">
        <v>126</v>
      </c>
      <c r="J323" s="1" t="str">
        <f t="shared" si="360"/>
        <v>1:2</v>
      </c>
      <c r="K323" s="1" t="str">
        <f t="shared" si="361"/>
        <v>0:2</v>
      </c>
      <c r="L323" s="1" t="str">
        <f t="shared" si="362"/>
        <v>1</v>
      </c>
      <c r="M323" s="1" t="str">
        <f t="shared" si="363"/>
        <v>2</v>
      </c>
      <c r="N323" s="1">
        <f t="shared" ref="N323:N386" si="368">L323+M323</f>
        <v>3</v>
      </c>
      <c r="O323" s="1">
        <f t="shared" ref="O323:O386" si="369">L323-M323</f>
        <v>-1</v>
      </c>
      <c r="P323" s="1" t="str">
        <f t="shared" si="364"/>
        <v>0</v>
      </c>
      <c r="Q323" s="1" t="str">
        <f t="shared" si="365"/>
        <v>2</v>
      </c>
      <c r="R323" s="1">
        <v>7</v>
      </c>
      <c r="S323" s="1">
        <v>2</v>
      </c>
      <c r="T323" s="1">
        <v>1</v>
      </c>
      <c r="U323" s="1">
        <v>4</v>
      </c>
      <c r="V323" s="1" t="s">
        <v>155</v>
      </c>
      <c r="W323" s="1">
        <v>-2</v>
      </c>
      <c r="X323" s="1">
        <v>7</v>
      </c>
      <c r="Y323" s="1" t="s">
        <v>97</v>
      </c>
      <c r="Z323" s="6" t="s">
        <v>114</v>
      </c>
      <c r="AA323" s="1">
        <v>7</v>
      </c>
      <c r="AB323" s="1">
        <v>0</v>
      </c>
      <c r="AC323" s="1">
        <v>2</v>
      </c>
      <c r="AD323" s="1">
        <v>5</v>
      </c>
      <c r="AE323" s="1" t="s">
        <v>156</v>
      </c>
      <c r="AF323" s="1">
        <v>-13</v>
      </c>
      <c r="AG323" s="1">
        <v>2</v>
      </c>
      <c r="AH323" s="1" t="s">
        <v>28</v>
      </c>
      <c r="AI323" s="1" t="s">
        <v>145</v>
      </c>
      <c r="AJ323" s="1">
        <v>2</v>
      </c>
      <c r="AK323" s="1">
        <v>0</v>
      </c>
      <c r="AL323" s="1">
        <v>3</v>
      </c>
      <c r="AM323" s="7" t="s">
        <v>157</v>
      </c>
      <c r="AN323" s="1">
        <v>-1</v>
      </c>
      <c r="AO323" s="1">
        <v>6</v>
      </c>
      <c r="AP323" s="1" t="s">
        <v>77</v>
      </c>
      <c r="AQ323" s="1" t="s">
        <v>93</v>
      </c>
      <c r="AR323" s="8">
        <v>0</v>
      </c>
      <c r="AS323" s="8">
        <v>2</v>
      </c>
      <c r="AT323" s="8">
        <v>3</v>
      </c>
      <c r="AU323" s="16">
        <v>0.17361111111111113</v>
      </c>
      <c r="AV323" s="8">
        <v>-6</v>
      </c>
      <c r="AW323" s="8">
        <v>2</v>
      </c>
      <c r="AX323" s="9" t="s">
        <v>28</v>
      </c>
      <c r="AY323" s="9" t="s">
        <v>93</v>
      </c>
      <c r="AZ323" s="10">
        <v>4</v>
      </c>
      <c r="BA323" s="10">
        <v>1</v>
      </c>
      <c r="BB323" s="10">
        <v>1</v>
      </c>
      <c r="BC323" s="10">
        <v>2</v>
      </c>
      <c r="BD323" s="10" t="s">
        <v>157</v>
      </c>
      <c r="BE323" s="10">
        <v>-1</v>
      </c>
      <c r="BF323" s="10">
        <v>4</v>
      </c>
      <c r="BG323" s="11" t="s">
        <v>77</v>
      </c>
      <c r="BH323" s="11">
        <v>10</v>
      </c>
      <c r="BI323" s="10">
        <v>4</v>
      </c>
      <c r="BJ323" s="10">
        <v>0</v>
      </c>
      <c r="BK323" s="10">
        <v>0</v>
      </c>
      <c r="BL323" s="10">
        <v>4</v>
      </c>
      <c r="BM323" s="10" t="s">
        <v>158</v>
      </c>
      <c r="BN323" s="10">
        <v>-12</v>
      </c>
      <c r="BO323" s="10">
        <v>0</v>
      </c>
      <c r="BP323" s="7" t="s">
        <v>7</v>
      </c>
      <c r="BQ323" s="7" t="s">
        <v>137</v>
      </c>
      <c r="BR323" s="7">
        <v>22.5</v>
      </c>
      <c r="BS323" s="7">
        <v>14</v>
      </c>
      <c r="BT323" s="7">
        <v>127000</v>
      </c>
      <c r="BU323" s="7">
        <v>3800000</v>
      </c>
      <c r="BV323" s="7">
        <v>0</v>
      </c>
      <c r="BW323" s="7">
        <v>49</v>
      </c>
      <c r="BX323" s="7">
        <v>0</v>
      </c>
      <c r="BY323" s="7">
        <v>49</v>
      </c>
      <c r="BZ323" s="7">
        <v>0</v>
      </c>
      <c r="CA323" s="7">
        <v>80</v>
      </c>
      <c r="CB323" s="7">
        <v>237</v>
      </c>
      <c r="CC323" s="7">
        <v>13</v>
      </c>
      <c r="CD323" s="7">
        <v>148000</v>
      </c>
      <c r="CE323" s="7">
        <v>3700000</v>
      </c>
      <c r="CF323" s="7">
        <v>0</v>
      </c>
      <c r="CG323" s="7">
        <v>46</v>
      </c>
      <c r="CH323" s="7">
        <v>400000</v>
      </c>
      <c r="CI323" s="7">
        <v>42</v>
      </c>
      <c r="CJ323" s="7">
        <v>400000</v>
      </c>
      <c r="CK323" s="7">
        <v>72</v>
      </c>
      <c r="CL323" s="12" t="s">
        <v>871</v>
      </c>
      <c r="CM323" s="10" t="s">
        <v>861</v>
      </c>
      <c r="CN323">
        <v>2.4300000000000002</v>
      </c>
      <c r="CO323">
        <f t="shared" ref="CO323:CO386" si="370">1/CN323</f>
        <v>0.41152263374485593</v>
      </c>
      <c r="CP323" t="str">
        <f t="shared" ref="CP323:CP386" si="371">IF(L323&gt;M323, "Home Win", IF(L323=M323, "Draw", "Away Win"))</f>
        <v>Away Win</v>
      </c>
      <c r="CQ323">
        <f t="shared" ref="CQ323:CQ386" si="372">IF(CL323=CP323, 1, 0)</f>
        <v>1</v>
      </c>
      <c r="CR323" t="str">
        <f t="shared" ref="CR323:CR386" si="373">LEFT(B323, 4)</f>
        <v>2023</v>
      </c>
    </row>
    <row r="324" spans="1:96" ht="15" thickBot="1" x14ac:dyDescent="0.35">
      <c r="A324" s="1">
        <v>323</v>
      </c>
      <c r="B324" s="1" t="s">
        <v>0</v>
      </c>
      <c r="C324" s="2" t="s">
        <v>153</v>
      </c>
      <c r="D324" s="3" t="str">
        <f t="shared" si="367"/>
        <v>NK Aluminij-NK Rogaška</v>
      </c>
      <c r="E324" s="40" t="s">
        <v>154</v>
      </c>
      <c r="F324" s="5">
        <v>0.58333333333333337</v>
      </c>
      <c r="G324" s="6" t="s">
        <v>18</v>
      </c>
      <c r="H324" s="6" t="s">
        <v>4</v>
      </c>
      <c r="I324" s="6" t="s">
        <v>126</v>
      </c>
      <c r="J324" s="1" t="str">
        <f t="shared" si="360"/>
        <v>1:2</v>
      </c>
      <c r="K324" s="1" t="str">
        <f t="shared" si="361"/>
        <v>0:2</v>
      </c>
      <c r="L324" s="1" t="str">
        <f t="shared" si="362"/>
        <v>1</v>
      </c>
      <c r="M324" s="1" t="str">
        <f t="shared" si="363"/>
        <v>2</v>
      </c>
      <c r="N324" s="1">
        <f t="shared" si="368"/>
        <v>3</v>
      </c>
      <c r="O324" s="1">
        <f t="shared" si="369"/>
        <v>-1</v>
      </c>
      <c r="P324" s="1" t="str">
        <f t="shared" si="364"/>
        <v>0</v>
      </c>
      <c r="Q324" s="1" t="str">
        <f t="shared" si="365"/>
        <v>2</v>
      </c>
      <c r="R324" s="1">
        <v>7</v>
      </c>
      <c r="S324" s="1">
        <v>2</v>
      </c>
      <c r="T324" s="1">
        <v>1</v>
      </c>
      <c r="U324" s="1">
        <v>4</v>
      </c>
      <c r="V324" s="1" t="s">
        <v>155</v>
      </c>
      <c r="W324" s="1">
        <v>-2</v>
      </c>
      <c r="X324" s="1">
        <v>7</v>
      </c>
      <c r="Y324" s="1" t="s">
        <v>97</v>
      </c>
      <c r="Z324" s="6" t="s">
        <v>114</v>
      </c>
      <c r="AA324" s="1">
        <v>7</v>
      </c>
      <c r="AB324" s="1">
        <v>0</v>
      </c>
      <c r="AC324" s="1">
        <v>2</v>
      </c>
      <c r="AD324" s="1">
        <v>5</v>
      </c>
      <c r="AE324" s="1" t="s">
        <v>156</v>
      </c>
      <c r="AF324" s="1">
        <v>-13</v>
      </c>
      <c r="AG324" s="1">
        <v>2</v>
      </c>
      <c r="AH324" s="1" t="s">
        <v>28</v>
      </c>
      <c r="AI324" s="1" t="s">
        <v>145</v>
      </c>
      <c r="AJ324" s="1">
        <v>2</v>
      </c>
      <c r="AK324" s="1">
        <v>0</v>
      </c>
      <c r="AL324" s="1">
        <v>3</v>
      </c>
      <c r="AM324" s="7" t="s">
        <v>157</v>
      </c>
      <c r="AN324" s="1">
        <v>-1</v>
      </c>
      <c r="AO324" s="1">
        <v>6</v>
      </c>
      <c r="AP324" s="1" t="s">
        <v>77</v>
      </c>
      <c r="AQ324" s="1" t="s">
        <v>93</v>
      </c>
      <c r="AR324" s="8">
        <v>0</v>
      </c>
      <c r="AS324" s="8">
        <v>2</v>
      </c>
      <c r="AT324" s="8">
        <v>3</v>
      </c>
      <c r="AU324" s="16">
        <v>0.17361111111111113</v>
      </c>
      <c r="AV324" s="8">
        <v>-6</v>
      </c>
      <c r="AW324" s="8">
        <v>2</v>
      </c>
      <c r="AX324" s="9" t="s">
        <v>28</v>
      </c>
      <c r="AY324" s="9" t="s">
        <v>93</v>
      </c>
      <c r="AZ324" s="10">
        <v>4</v>
      </c>
      <c r="BA324" s="10">
        <v>1</v>
      </c>
      <c r="BB324" s="10">
        <v>1</v>
      </c>
      <c r="BC324" s="10">
        <v>2</v>
      </c>
      <c r="BD324" s="10" t="s">
        <v>157</v>
      </c>
      <c r="BE324" s="10">
        <v>-1</v>
      </c>
      <c r="BF324" s="10">
        <v>4</v>
      </c>
      <c r="BG324" s="11" t="s">
        <v>77</v>
      </c>
      <c r="BH324" s="11">
        <v>10</v>
      </c>
      <c r="BI324" s="10">
        <v>4</v>
      </c>
      <c r="BJ324" s="10">
        <v>0</v>
      </c>
      <c r="BK324" s="10">
        <v>0</v>
      </c>
      <c r="BL324" s="10">
        <v>4</v>
      </c>
      <c r="BM324" s="10" t="s">
        <v>158</v>
      </c>
      <c r="BN324" s="10">
        <v>-12</v>
      </c>
      <c r="BO324" s="10">
        <v>0</v>
      </c>
      <c r="BP324" s="7" t="s">
        <v>7</v>
      </c>
      <c r="BQ324" s="7" t="s">
        <v>137</v>
      </c>
      <c r="BR324" s="7">
        <v>22.5</v>
      </c>
      <c r="BS324" s="7">
        <v>14</v>
      </c>
      <c r="BT324" s="7">
        <v>127000</v>
      </c>
      <c r="BU324" s="7">
        <v>3800000</v>
      </c>
      <c r="BV324" s="7">
        <v>0</v>
      </c>
      <c r="BW324" s="7">
        <v>49</v>
      </c>
      <c r="BX324" s="7">
        <v>0</v>
      </c>
      <c r="BY324" s="7">
        <v>49</v>
      </c>
      <c r="BZ324" s="7">
        <v>0</v>
      </c>
      <c r="CA324" s="7">
        <v>80</v>
      </c>
      <c r="CB324" s="7">
        <v>237</v>
      </c>
      <c r="CC324" s="7">
        <v>13</v>
      </c>
      <c r="CD324" s="7">
        <v>148000</v>
      </c>
      <c r="CE324" s="7">
        <v>3700000</v>
      </c>
      <c r="CF324" s="7">
        <v>0</v>
      </c>
      <c r="CG324" s="7">
        <v>46</v>
      </c>
      <c r="CH324" s="7">
        <v>400000</v>
      </c>
      <c r="CI324" s="7">
        <v>42</v>
      </c>
      <c r="CJ324" s="7">
        <v>400000</v>
      </c>
      <c r="CK324" s="7">
        <v>72</v>
      </c>
      <c r="CL324" s="12" t="s">
        <v>871</v>
      </c>
      <c r="CM324" s="10" t="s">
        <v>866</v>
      </c>
      <c r="CN324">
        <v>3.33</v>
      </c>
      <c r="CO324">
        <f t="shared" si="370"/>
        <v>0.3003003003003003</v>
      </c>
      <c r="CP324" t="str">
        <f t="shared" si="371"/>
        <v>Away Win</v>
      </c>
      <c r="CQ324">
        <f t="shared" si="372"/>
        <v>1</v>
      </c>
      <c r="CR324" t="str">
        <f t="shared" si="373"/>
        <v>2023</v>
      </c>
    </row>
    <row r="325" spans="1:96" ht="15" thickBot="1" x14ac:dyDescent="0.35">
      <c r="A325" s="1">
        <v>324</v>
      </c>
      <c r="B325" s="1" t="s">
        <v>0</v>
      </c>
      <c r="C325" s="2" t="s">
        <v>153</v>
      </c>
      <c r="D325" s="3" t="str">
        <f t="shared" si="367"/>
        <v>NK Aluminij-NK Rogaška</v>
      </c>
      <c r="E325" s="40" t="s">
        <v>154</v>
      </c>
      <c r="F325" s="5">
        <v>0.58333333333333337</v>
      </c>
      <c r="G325" s="6" t="s">
        <v>18</v>
      </c>
      <c r="H325" s="6" t="s">
        <v>4</v>
      </c>
      <c r="I325" s="6" t="s">
        <v>126</v>
      </c>
      <c r="J325" s="1" t="str">
        <f t="shared" si="360"/>
        <v>1:2</v>
      </c>
      <c r="K325" s="1" t="str">
        <f t="shared" si="361"/>
        <v>0:2</v>
      </c>
      <c r="L325" s="1" t="str">
        <f t="shared" si="362"/>
        <v>1</v>
      </c>
      <c r="M325" s="1" t="str">
        <f t="shared" si="363"/>
        <v>2</v>
      </c>
      <c r="N325" s="1">
        <f t="shared" si="368"/>
        <v>3</v>
      </c>
      <c r="O325" s="1">
        <f t="shared" si="369"/>
        <v>-1</v>
      </c>
      <c r="P325" s="1" t="str">
        <f t="shared" si="364"/>
        <v>0</v>
      </c>
      <c r="Q325" s="1" t="str">
        <f t="shared" si="365"/>
        <v>2</v>
      </c>
      <c r="R325" s="1">
        <v>7</v>
      </c>
      <c r="S325" s="1">
        <v>2</v>
      </c>
      <c r="T325" s="1">
        <v>1</v>
      </c>
      <c r="U325" s="1">
        <v>4</v>
      </c>
      <c r="V325" s="1" t="s">
        <v>155</v>
      </c>
      <c r="W325" s="1">
        <v>-2</v>
      </c>
      <c r="X325" s="1">
        <v>7</v>
      </c>
      <c r="Y325" s="1" t="s">
        <v>97</v>
      </c>
      <c r="Z325" s="6" t="s">
        <v>114</v>
      </c>
      <c r="AA325" s="1">
        <v>7</v>
      </c>
      <c r="AB325" s="1">
        <v>0</v>
      </c>
      <c r="AC325" s="1">
        <v>2</v>
      </c>
      <c r="AD325" s="1">
        <v>5</v>
      </c>
      <c r="AE325" s="1" t="s">
        <v>156</v>
      </c>
      <c r="AF325" s="1">
        <v>-13</v>
      </c>
      <c r="AG325" s="1">
        <v>2</v>
      </c>
      <c r="AH325" s="1" t="s">
        <v>28</v>
      </c>
      <c r="AI325" s="1" t="s">
        <v>145</v>
      </c>
      <c r="AJ325" s="1">
        <v>2</v>
      </c>
      <c r="AK325" s="1">
        <v>0</v>
      </c>
      <c r="AL325" s="1">
        <v>3</v>
      </c>
      <c r="AM325" s="7" t="s">
        <v>157</v>
      </c>
      <c r="AN325" s="1">
        <v>-1</v>
      </c>
      <c r="AO325" s="1">
        <v>6</v>
      </c>
      <c r="AP325" s="1" t="s">
        <v>77</v>
      </c>
      <c r="AQ325" s="1" t="s">
        <v>93</v>
      </c>
      <c r="AR325" s="8">
        <v>0</v>
      </c>
      <c r="AS325" s="8">
        <v>2</v>
      </c>
      <c r="AT325" s="8">
        <v>3</v>
      </c>
      <c r="AU325" s="16">
        <v>0.17361111111111113</v>
      </c>
      <c r="AV325" s="8">
        <v>-6</v>
      </c>
      <c r="AW325" s="8">
        <v>2</v>
      </c>
      <c r="AX325" s="9" t="s">
        <v>28</v>
      </c>
      <c r="AY325" s="9" t="s">
        <v>93</v>
      </c>
      <c r="AZ325" s="10">
        <v>4</v>
      </c>
      <c r="BA325" s="10">
        <v>1</v>
      </c>
      <c r="BB325" s="10">
        <v>1</v>
      </c>
      <c r="BC325" s="10">
        <v>2</v>
      </c>
      <c r="BD325" s="10" t="s">
        <v>157</v>
      </c>
      <c r="BE325" s="10">
        <v>-1</v>
      </c>
      <c r="BF325" s="10">
        <v>4</v>
      </c>
      <c r="BG325" s="11" t="s">
        <v>77</v>
      </c>
      <c r="BH325" s="11">
        <v>10</v>
      </c>
      <c r="BI325" s="10">
        <v>4</v>
      </c>
      <c r="BJ325" s="10">
        <v>0</v>
      </c>
      <c r="BK325" s="10">
        <v>0</v>
      </c>
      <c r="BL325" s="10">
        <v>4</v>
      </c>
      <c r="BM325" s="10" t="s">
        <v>158</v>
      </c>
      <c r="BN325" s="10">
        <v>-12</v>
      </c>
      <c r="BO325" s="10">
        <v>0</v>
      </c>
      <c r="BP325" s="7" t="s">
        <v>7</v>
      </c>
      <c r="BQ325" s="7" t="s">
        <v>137</v>
      </c>
      <c r="BR325" s="7">
        <v>22.5</v>
      </c>
      <c r="BS325" s="7">
        <v>14</v>
      </c>
      <c r="BT325" s="7">
        <v>127000</v>
      </c>
      <c r="BU325" s="7">
        <v>3800000</v>
      </c>
      <c r="BV325" s="7">
        <v>0</v>
      </c>
      <c r="BW325" s="7">
        <v>49</v>
      </c>
      <c r="BX325" s="7">
        <v>0</v>
      </c>
      <c r="BY325" s="7">
        <v>49</v>
      </c>
      <c r="BZ325" s="7">
        <v>0</v>
      </c>
      <c r="CA325" s="7">
        <v>80</v>
      </c>
      <c r="CB325" s="7">
        <v>237</v>
      </c>
      <c r="CC325" s="7">
        <v>13</v>
      </c>
      <c r="CD325" s="7">
        <v>148000</v>
      </c>
      <c r="CE325" s="7">
        <v>3700000</v>
      </c>
      <c r="CF325" s="7">
        <v>0</v>
      </c>
      <c r="CG325" s="7">
        <v>46</v>
      </c>
      <c r="CH325" s="7">
        <v>400000</v>
      </c>
      <c r="CI325" s="7">
        <v>42</v>
      </c>
      <c r="CJ325" s="7">
        <v>400000</v>
      </c>
      <c r="CK325" s="7">
        <v>72</v>
      </c>
      <c r="CL325" s="12" t="s">
        <v>871</v>
      </c>
      <c r="CM325" s="10" t="s">
        <v>867</v>
      </c>
      <c r="CN325">
        <v>3.25</v>
      </c>
      <c r="CO325">
        <f t="shared" si="370"/>
        <v>0.30769230769230771</v>
      </c>
      <c r="CP325" t="str">
        <f t="shared" si="371"/>
        <v>Away Win</v>
      </c>
      <c r="CQ325">
        <f t="shared" si="372"/>
        <v>1</v>
      </c>
      <c r="CR325" t="str">
        <f t="shared" si="373"/>
        <v>2023</v>
      </c>
    </row>
    <row r="326" spans="1:96" ht="15" thickBot="1" x14ac:dyDescent="0.35">
      <c r="A326" s="1">
        <v>325</v>
      </c>
      <c r="B326" s="1" t="s">
        <v>0</v>
      </c>
      <c r="C326" s="2" t="s">
        <v>153</v>
      </c>
      <c r="D326" s="3" t="str">
        <f t="shared" si="0"/>
        <v>NŠ Mura-NK Bravo</v>
      </c>
      <c r="E326" s="4" t="s">
        <v>154</v>
      </c>
      <c r="F326" s="5">
        <v>0.6875</v>
      </c>
      <c r="G326" s="6" t="s">
        <v>8</v>
      </c>
      <c r="H326" s="6" t="s">
        <v>3</v>
      </c>
      <c r="I326" s="6" t="s">
        <v>159</v>
      </c>
      <c r="J326" s="1" t="str">
        <f t="shared" si="1"/>
        <v>1:1</v>
      </c>
      <c r="K326" s="1" t="str">
        <f t="shared" si="2"/>
        <v>1:0</v>
      </c>
      <c r="L326" s="1" t="str">
        <f t="shared" si="3"/>
        <v>1</v>
      </c>
      <c r="M326" s="1" t="str">
        <f t="shared" si="4"/>
        <v>1</v>
      </c>
      <c r="N326" s="1">
        <f t="shared" si="368"/>
        <v>2</v>
      </c>
      <c r="O326" s="1">
        <f t="shared" si="369"/>
        <v>0</v>
      </c>
      <c r="P326" s="1" t="str">
        <f t="shared" si="5"/>
        <v>1</v>
      </c>
      <c r="Q326" s="1" t="str">
        <f t="shared" si="6"/>
        <v>0</v>
      </c>
      <c r="R326" s="1">
        <v>7</v>
      </c>
      <c r="S326" s="1">
        <v>2</v>
      </c>
      <c r="T326" s="1">
        <v>1</v>
      </c>
      <c r="U326" s="1">
        <v>4</v>
      </c>
      <c r="V326" s="1" t="s">
        <v>160</v>
      </c>
      <c r="W326" s="1">
        <v>-7</v>
      </c>
      <c r="X326" s="1">
        <v>7</v>
      </c>
      <c r="Y326" s="1" t="s">
        <v>45</v>
      </c>
      <c r="Z326" s="6" t="s">
        <v>142</v>
      </c>
      <c r="AA326" s="1">
        <v>7</v>
      </c>
      <c r="AB326" s="1">
        <v>3</v>
      </c>
      <c r="AC326" s="1">
        <v>1</v>
      </c>
      <c r="AD326" s="1">
        <v>3</v>
      </c>
      <c r="AE326" s="1" t="s">
        <v>161</v>
      </c>
      <c r="AF326" s="1">
        <v>-1</v>
      </c>
      <c r="AG326" s="1">
        <v>10</v>
      </c>
      <c r="AH326" s="1" t="s">
        <v>58</v>
      </c>
      <c r="AI326" s="1" t="s">
        <v>77</v>
      </c>
      <c r="AJ326" s="1">
        <v>2</v>
      </c>
      <c r="AK326" s="1">
        <v>1</v>
      </c>
      <c r="AL326" s="1">
        <v>2</v>
      </c>
      <c r="AM326" s="7" t="s">
        <v>162</v>
      </c>
      <c r="AN326" s="1">
        <v>-1</v>
      </c>
      <c r="AO326" s="1">
        <v>7</v>
      </c>
      <c r="AP326" s="1" t="s">
        <v>49</v>
      </c>
      <c r="AQ326" s="1" t="s">
        <v>51</v>
      </c>
      <c r="AR326" s="8">
        <v>2</v>
      </c>
      <c r="AS326" s="8">
        <v>0</v>
      </c>
      <c r="AT326" s="8">
        <v>3</v>
      </c>
      <c r="AU326" s="16">
        <v>0.21388888888888891</v>
      </c>
      <c r="AV326" s="8">
        <v>-3</v>
      </c>
      <c r="AW326" s="8">
        <v>6</v>
      </c>
      <c r="AX326" s="9" t="s">
        <v>49</v>
      </c>
      <c r="AY326" s="9" t="s">
        <v>58</v>
      </c>
      <c r="AZ326" s="10">
        <v>4</v>
      </c>
      <c r="BA326" s="10">
        <v>0</v>
      </c>
      <c r="BB326" s="10">
        <v>1</v>
      </c>
      <c r="BC326" s="10">
        <v>3</v>
      </c>
      <c r="BD326" s="10" t="s">
        <v>163</v>
      </c>
      <c r="BE326" s="10">
        <v>-5</v>
      </c>
      <c r="BF326" s="10">
        <v>1</v>
      </c>
      <c r="BG326" s="11" t="s">
        <v>35</v>
      </c>
      <c r="BH326" s="11">
        <v>8</v>
      </c>
      <c r="BI326" s="10">
        <v>3</v>
      </c>
      <c r="BJ326" s="10">
        <v>1</v>
      </c>
      <c r="BK326" s="10">
        <v>1</v>
      </c>
      <c r="BL326" s="10">
        <v>1</v>
      </c>
      <c r="BM326" s="10" t="s">
        <v>115</v>
      </c>
      <c r="BN326" s="10">
        <v>0</v>
      </c>
      <c r="BO326" s="10">
        <v>4</v>
      </c>
      <c r="BP326" s="7" t="s">
        <v>28</v>
      </c>
      <c r="BQ326" s="7" t="s">
        <v>28</v>
      </c>
      <c r="BR326" s="7">
        <v>23</v>
      </c>
      <c r="BS326" s="7">
        <v>9</v>
      </c>
      <c r="BT326" s="7">
        <v>193000</v>
      </c>
      <c r="BU326" s="7">
        <v>5600000</v>
      </c>
      <c r="BV326" s="7">
        <v>350000</v>
      </c>
      <c r="BW326" s="7">
        <v>60</v>
      </c>
      <c r="BX326" s="7">
        <v>3410000</v>
      </c>
      <c r="BY326" s="7">
        <v>59</v>
      </c>
      <c r="BZ326" s="7">
        <v>3060000</v>
      </c>
      <c r="CA326" s="7">
        <v>93</v>
      </c>
      <c r="CB326" s="7">
        <v>23</v>
      </c>
      <c r="CC326" s="7">
        <v>4</v>
      </c>
      <c r="CD326" s="7">
        <v>276000</v>
      </c>
      <c r="CE326" s="7">
        <v>5800000</v>
      </c>
      <c r="CF326" s="7">
        <v>0</v>
      </c>
      <c r="CG326" s="7">
        <v>30</v>
      </c>
      <c r="CH326" s="7">
        <v>150000</v>
      </c>
      <c r="CI326" s="7">
        <v>33</v>
      </c>
      <c r="CJ326" s="7">
        <v>150000</v>
      </c>
      <c r="CK326" s="7">
        <v>56</v>
      </c>
      <c r="CL326" s="12" t="s">
        <v>868</v>
      </c>
      <c r="CM326" s="10" t="s">
        <v>861</v>
      </c>
      <c r="CN326">
        <v>2.2000000000000002</v>
      </c>
      <c r="CO326">
        <f t="shared" si="370"/>
        <v>0.45454545454545453</v>
      </c>
      <c r="CP326" t="str">
        <f t="shared" si="371"/>
        <v>Draw</v>
      </c>
      <c r="CQ326">
        <f t="shared" si="372"/>
        <v>0</v>
      </c>
      <c r="CR326" t="str">
        <f t="shared" si="373"/>
        <v>2023</v>
      </c>
    </row>
    <row r="327" spans="1:96" ht="15" thickBot="1" x14ac:dyDescent="0.35">
      <c r="A327" s="1">
        <v>326</v>
      </c>
      <c r="B327" s="1" t="s">
        <v>0</v>
      </c>
      <c r="C327" s="2" t="s">
        <v>153</v>
      </c>
      <c r="D327" s="3" t="str">
        <f t="shared" ref="D327:D328" si="374">CONCATENATE(G327, "-", H327)</f>
        <v>NŠ Mura-NK Bravo</v>
      </c>
      <c r="E327" s="4" t="s">
        <v>154</v>
      </c>
      <c r="F327" s="5">
        <v>0.6875</v>
      </c>
      <c r="G327" s="6" t="s">
        <v>8</v>
      </c>
      <c r="H327" s="6" t="s">
        <v>3</v>
      </c>
      <c r="I327" s="6" t="s">
        <v>159</v>
      </c>
      <c r="J327" s="1" t="str">
        <f t="shared" ref="J327:J334" si="375">LEFT(I327, FIND(" (", I327) - 1)</f>
        <v>1:1</v>
      </c>
      <c r="K327" s="1" t="str">
        <f t="shared" ref="K327:K334" si="376">MID(I327, FIND("(", I327) + 1, FIND(")", I327) - FIND("(", I327) - 1)</f>
        <v>1:0</v>
      </c>
      <c r="L327" s="1" t="str">
        <f t="shared" ref="L327:L334" si="377">LEFT(J327, FIND(":", J327) - 1)</f>
        <v>1</v>
      </c>
      <c r="M327" s="1" t="str">
        <f t="shared" ref="M327:M334" si="378">RIGHT(J327, LEN(J327) - FIND(":", J327))</f>
        <v>1</v>
      </c>
      <c r="N327" s="1">
        <f t="shared" si="368"/>
        <v>2</v>
      </c>
      <c r="O327" s="1">
        <f t="shared" si="369"/>
        <v>0</v>
      </c>
      <c r="P327" s="1" t="str">
        <f t="shared" ref="P327:P334" si="379">LEFT(K327, FIND(":", K327) - 1)</f>
        <v>1</v>
      </c>
      <c r="Q327" s="1" t="str">
        <f t="shared" ref="Q327:Q334" si="380">RIGHT(K327, LEN(K327) - FIND(":", K327))</f>
        <v>0</v>
      </c>
      <c r="R327" s="1">
        <v>7</v>
      </c>
      <c r="S327" s="1">
        <v>2</v>
      </c>
      <c r="T327" s="1">
        <v>1</v>
      </c>
      <c r="U327" s="1">
        <v>4</v>
      </c>
      <c r="V327" s="1" t="s">
        <v>160</v>
      </c>
      <c r="W327" s="1">
        <v>-7</v>
      </c>
      <c r="X327" s="1">
        <v>7</v>
      </c>
      <c r="Y327" s="1" t="s">
        <v>45</v>
      </c>
      <c r="Z327" s="6" t="s">
        <v>142</v>
      </c>
      <c r="AA327" s="1">
        <v>7</v>
      </c>
      <c r="AB327" s="1">
        <v>3</v>
      </c>
      <c r="AC327" s="1">
        <v>1</v>
      </c>
      <c r="AD327" s="1">
        <v>3</v>
      </c>
      <c r="AE327" s="1" t="s">
        <v>161</v>
      </c>
      <c r="AF327" s="1">
        <v>-1</v>
      </c>
      <c r="AG327" s="1">
        <v>10</v>
      </c>
      <c r="AH327" s="1" t="s">
        <v>58</v>
      </c>
      <c r="AI327" s="1" t="s">
        <v>77</v>
      </c>
      <c r="AJ327" s="1">
        <v>2</v>
      </c>
      <c r="AK327" s="1">
        <v>1</v>
      </c>
      <c r="AL327" s="1">
        <v>2</v>
      </c>
      <c r="AM327" s="7" t="s">
        <v>162</v>
      </c>
      <c r="AN327" s="1">
        <v>-1</v>
      </c>
      <c r="AO327" s="1">
        <v>7</v>
      </c>
      <c r="AP327" s="1" t="s">
        <v>49</v>
      </c>
      <c r="AQ327" s="1" t="s">
        <v>51</v>
      </c>
      <c r="AR327" s="8">
        <v>2</v>
      </c>
      <c r="AS327" s="8">
        <v>0</v>
      </c>
      <c r="AT327" s="8">
        <v>3</v>
      </c>
      <c r="AU327" s="16">
        <v>0.21388888888888891</v>
      </c>
      <c r="AV327" s="8">
        <v>-3</v>
      </c>
      <c r="AW327" s="8">
        <v>6</v>
      </c>
      <c r="AX327" s="9" t="s">
        <v>49</v>
      </c>
      <c r="AY327" s="9" t="s">
        <v>58</v>
      </c>
      <c r="AZ327" s="10">
        <v>4</v>
      </c>
      <c r="BA327" s="10">
        <v>0</v>
      </c>
      <c r="BB327" s="10">
        <v>1</v>
      </c>
      <c r="BC327" s="10">
        <v>3</v>
      </c>
      <c r="BD327" s="10" t="s">
        <v>163</v>
      </c>
      <c r="BE327" s="10">
        <v>-5</v>
      </c>
      <c r="BF327" s="10">
        <v>1</v>
      </c>
      <c r="BG327" s="11" t="s">
        <v>35</v>
      </c>
      <c r="BH327" s="11">
        <v>8</v>
      </c>
      <c r="BI327" s="10">
        <v>3</v>
      </c>
      <c r="BJ327" s="10">
        <v>1</v>
      </c>
      <c r="BK327" s="10">
        <v>1</v>
      </c>
      <c r="BL327" s="10">
        <v>1</v>
      </c>
      <c r="BM327" s="10" t="s">
        <v>115</v>
      </c>
      <c r="BN327" s="10">
        <v>0</v>
      </c>
      <c r="BO327" s="10">
        <v>4</v>
      </c>
      <c r="BP327" s="7" t="s">
        <v>28</v>
      </c>
      <c r="BQ327" s="7" t="s">
        <v>28</v>
      </c>
      <c r="BR327" s="7">
        <v>23</v>
      </c>
      <c r="BS327" s="7">
        <v>9</v>
      </c>
      <c r="BT327" s="7">
        <v>193000</v>
      </c>
      <c r="BU327" s="7">
        <v>5600000</v>
      </c>
      <c r="BV327" s="7">
        <v>350000</v>
      </c>
      <c r="BW327" s="7">
        <v>60</v>
      </c>
      <c r="BX327" s="7">
        <v>3410000</v>
      </c>
      <c r="BY327" s="7">
        <v>59</v>
      </c>
      <c r="BZ327" s="7">
        <v>3060000</v>
      </c>
      <c r="CA327" s="7">
        <v>93</v>
      </c>
      <c r="CB327" s="7">
        <v>23</v>
      </c>
      <c r="CC327" s="7">
        <v>4</v>
      </c>
      <c r="CD327" s="7">
        <v>276000</v>
      </c>
      <c r="CE327" s="7">
        <v>5800000</v>
      </c>
      <c r="CF327" s="7">
        <v>0</v>
      </c>
      <c r="CG327" s="7">
        <v>30</v>
      </c>
      <c r="CH327" s="7">
        <v>150000</v>
      </c>
      <c r="CI327" s="7">
        <v>33</v>
      </c>
      <c r="CJ327" s="7">
        <v>150000</v>
      </c>
      <c r="CK327" s="7">
        <v>56</v>
      </c>
      <c r="CL327" s="12" t="s">
        <v>868</v>
      </c>
      <c r="CM327" s="10" t="s">
        <v>866</v>
      </c>
      <c r="CN327">
        <v>2.25</v>
      </c>
      <c r="CO327">
        <f t="shared" si="370"/>
        <v>0.44444444444444442</v>
      </c>
      <c r="CP327" t="str">
        <f t="shared" si="371"/>
        <v>Draw</v>
      </c>
      <c r="CQ327">
        <f t="shared" si="372"/>
        <v>0</v>
      </c>
      <c r="CR327" t="str">
        <f t="shared" si="373"/>
        <v>2023</v>
      </c>
    </row>
    <row r="328" spans="1:96" ht="15" thickBot="1" x14ac:dyDescent="0.35">
      <c r="A328" s="1">
        <v>327</v>
      </c>
      <c r="B328" s="1" t="s">
        <v>0</v>
      </c>
      <c r="C328" s="2" t="s">
        <v>153</v>
      </c>
      <c r="D328" s="3" t="str">
        <f t="shared" si="374"/>
        <v>NŠ Mura-NK Bravo</v>
      </c>
      <c r="E328" s="4" t="s">
        <v>154</v>
      </c>
      <c r="F328" s="5">
        <v>0.6875</v>
      </c>
      <c r="G328" s="6" t="s">
        <v>8</v>
      </c>
      <c r="H328" s="6" t="s">
        <v>3</v>
      </c>
      <c r="I328" s="6" t="s">
        <v>159</v>
      </c>
      <c r="J328" s="1" t="str">
        <f t="shared" si="375"/>
        <v>1:1</v>
      </c>
      <c r="K328" s="1" t="str">
        <f t="shared" si="376"/>
        <v>1:0</v>
      </c>
      <c r="L328" s="1" t="str">
        <f t="shared" si="377"/>
        <v>1</v>
      </c>
      <c r="M328" s="1" t="str">
        <f t="shared" si="378"/>
        <v>1</v>
      </c>
      <c r="N328" s="1">
        <f t="shared" si="368"/>
        <v>2</v>
      </c>
      <c r="O328" s="1">
        <f t="shared" si="369"/>
        <v>0</v>
      </c>
      <c r="P328" s="1" t="str">
        <f t="shared" si="379"/>
        <v>1</v>
      </c>
      <c r="Q328" s="1" t="str">
        <f t="shared" si="380"/>
        <v>0</v>
      </c>
      <c r="R328" s="1">
        <v>7</v>
      </c>
      <c r="S328" s="1">
        <v>2</v>
      </c>
      <c r="T328" s="1">
        <v>1</v>
      </c>
      <c r="U328" s="1">
        <v>4</v>
      </c>
      <c r="V328" s="1" t="s">
        <v>160</v>
      </c>
      <c r="W328" s="1">
        <v>-7</v>
      </c>
      <c r="X328" s="1">
        <v>7</v>
      </c>
      <c r="Y328" s="1" t="s">
        <v>45</v>
      </c>
      <c r="Z328" s="6" t="s">
        <v>142</v>
      </c>
      <c r="AA328" s="1">
        <v>7</v>
      </c>
      <c r="AB328" s="1">
        <v>3</v>
      </c>
      <c r="AC328" s="1">
        <v>1</v>
      </c>
      <c r="AD328" s="1">
        <v>3</v>
      </c>
      <c r="AE328" s="1" t="s">
        <v>161</v>
      </c>
      <c r="AF328" s="1">
        <v>-1</v>
      </c>
      <c r="AG328" s="1">
        <v>10</v>
      </c>
      <c r="AH328" s="1" t="s">
        <v>58</v>
      </c>
      <c r="AI328" s="1" t="s">
        <v>77</v>
      </c>
      <c r="AJ328" s="1">
        <v>2</v>
      </c>
      <c r="AK328" s="1">
        <v>1</v>
      </c>
      <c r="AL328" s="1">
        <v>2</v>
      </c>
      <c r="AM328" s="7" t="s">
        <v>162</v>
      </c>
      <c r="AN328" s="1">
        <v>-1</v>
      </c>
      <c r="AO328" s="1">
        <v>7</v>
      </c>
      <c r="AP328" s="1" t="s">
        <v>49</v>
      </c>
      <c r="AQ328" s="1" t="s">
        <v>51</v>
      </c>
      <c r="AR328" s="8">
        <v>2</v>
      </c>
      <c r="AS328" s="8">
        <v>0</v>
      </c>
      <c r="AT328" s="8">
        <v>3</v>
      </c>
      <c r="AU328" s="16">
        <v>0.21388888888888891</v>
      </c>
      <c r="AV328" s="8">
        <v>-3</v>
      </c>
      <c r="AW328" s="8">
        <v>6</v>
      </c>
      <c r="AX328" s="9" t="s">
        <v>49</v>
      </c>
      <c r="AY328" s="9" t="s">
        <v>58</v>
      </c>
      <c r="AZ328" s="10">
        <v>4</v>
      </c>
      <c r="BA328" s="10">
        <v>0</v>
      </c>
      <c r="BB328" s="10">
        <v>1</v>
      </c>
      <c r="BC328" s="10">
        <v>3</v>
      </c>
      <c r="BD328" s="10" t="s">
        <v>163</v>
      </c>
      <c r="BE328" s="10">
        <v>-5</v>
      </c>
      <c r="BF328" s="10">
        <v>1</v>
      </c>
      <c r="BG328" s="11" t="s">
        <v>35</v>
      </c>
      <c r="BH328" s="11">
        <v>8</v>
      </c>
      <c r="BI328" s="10">
        <v>3</v>
      </c>
      <c r="BJ328" s="10">
        <v>1</v>
      </c>
      <c r="BK328" s="10">
        <v>1</v>
      </c>
      <c r="BL328" s="10">
        <v>1</v>
      </c>
      <c r="BM328" s="10" t="s">
        <v>115</v>
      </c>
      <c r="BN328" s="10">
        <v>0</v>
      </c>
      <c r="BO328" s="10">
        <v>4</v>
      </c>
      <c r="BP328" s="7" t="s">
        <v>28</v>
      </c>
      <c r="BQ328" s="7" t="s">
        <v>28</v>
      </c>
      <c r="BR328" s="7">
        <v>23</v>
      </c>
      <c r="BS328" s="7">
        <v>9</v>
      </c>
      <c r="BT328" s="7">
        <v>193000</v>
      </c>
      <c r="BU328" s="7">
        <v>5600000</v>
      </c>
      <c r="BV328" s="7">
        <v>350000</v>
      </c>
      <c r="BW328" s="7">
        <v>60</v>
      </c>
      <c r="BX328" s="7">
        <v>3410000</v>
      </c>
      <c r="BY328" s="7">
        <v>59</v>
      </c>
      <c r="BZ328" s="7">
        <v>3060000</v>
      </c>
      <c r="CA328" s="7">
        <v>93</v>
      </c>
      <c r="CB328" s="7">
        <v>23</v>
      </c>
      <c r="CC328" s="7">
        <v>4</v>
      </c>
      <c r="CD328" s="7">
        <v>276000</v>
      </c>
      <c r="CE328" s="7">
        <v>5800000</v>
      </c>
      <c r="CF328" s="7">
        <v>0</v>
      </c>
      <c r="CG328" s="7">
        <v>30</v>
      </c>
      <c r="CH328" s="7">
        <v>150000</v>
      </c>
      <c r="CI328" s="7">
        <v>33</v>
      </c>
      <c r="CJ328" s="7">
        <v>150000</v>
      </c>
      <c r="CK328" s="7">
        <v>56</v>
      </c>
      <c r="CL328" s="12" t="s">
        <v>868</v>
      </c>
      <c r="CM328" s="10" t="s">
        <v>867</v>
      </c>
      <c r="CN328">
        <v>2.1</v>
      </c>
      <c r="CO328">
        <f t="shared" si="370"/>
        <v>0.47619047619047616</v>
      </c>
      <c r="CP328" t="str">
        <f t="shared" si="371"/>
        <v>Draw</v>
      </c>
      <c r="CQ328">
        <f t="shared" si="372"/>
        <v>0</v>
      </c>
      <c r="CR328" t="str">
        <f t="shared" si="373"/>
        <v>2023</v>
      </c>
    </row>
    <row r="329" spans="1:96" ht="15" thickBot="1" x14ac:dyDescent="0.35">
      <c r="A329" s="1">
        <v>328</v>
      </c>
      <c r="B329" s="1" t="s">
        <v>0</v>
      </c>
      <c r="C329" s="2" t="s">
        <v>153</v>
      </c>
      <c r="D329" s="3" t="str">
        <f t="shared" ref="D329:D331" si="381">CONCATENATE(G329,"-", H329)</f>
        <v>NŠ Mura-NK Bravo</v>
      </c>
      <c r="E329" s="4" t="s">
        <v>154</v>
      </c>
      <c r="F329" s="5">
        <v>0.6875</v>
      </c>
      <c r="G329" s="6" t="s">
        <v>8</v>
      </c>
      <c r="H329" s="6" t="s">
        <v>3</v>
      </c>
      <c r="I329" s="6" t="s">
        <v>159</v>
      </c>
      <c r="J329" s="1" t="str">
        <f t="shared" si="375"/>
        <v>1:1</v>
      </c>
      <c r="K329" s="1" t="str">
        <f t="shared" si="376"/>
        <v>1:0</v>
      </c>
      <c r="L329" s="1" t="str">
        <f t="shared" si="377"/>
        <v>1</v>
      </c>
      <c r="M329" s="1" t="str">
        <f t="shared" si="378"/>
        <v>1</v>
      </c>
      <c r="N329" s="1">
        <f t="shared" si="368"/>
        <v>2</v>
      </c>
      <c r="O329" s="1">
        <f t="shared" si="369"/>
        <v>0</v>
      </c>
      <c r="P329" s="1" t="str">
        <f t="shared" si="379"/>
        <v>1</v>
      </c>
      <c r="Q329" s="1" t="str">
        <f t="shared" si="380"/>
        <v>0</v>
      </c>
      <c r="R329" s="1">
        <v>7</v>
      </c>
      <c r="S329" s="1">
        <v>2</v>
      </c>
      <c r="T329" s="1">
        <v>1</v>
      </c>
      <c r="U329" s="1">
        <v>4</v>
      </c>
      <c r="V329" s="1" t="s">
        <v>160</v>
      </c>
      <c r="W329" s="1">
        <v>-7</v>
      </c>
      <c r="X329" s="1">
        <v>7</v>
      </c>
      <c r="Y329" s="1" t="s">
        <v>45</v>
      </c>
      <c r="Z329" s="6" t="s">
        <v>142</v>
      </c>
      <c r="AA329" s="1">
        <v>7</v>
      </c>
      <c r="AB329" s="1">
        <v>3</v>
      </c>
      <c r="AC329" s="1">
        <v>1</v>
      </c>
      <c r="AD329" s="1">
        <v>3</v>
      </c>
      <c r="AE329" s="1" t="s">
        <v>161</v>
      </c>
      <c r="AF329" s="1">
        <v>-1</v>
      </c>
      <c r="AG329" s="1">
        <v>10</v>
      </c>
      <c r="AH329" s="1" t="s">
        <v>58</v>
      </c>
      <c r="AI329" s="1" t="s">
        <v>77</v>
      </c>
      <c r="AJ329" s="1">
        <v>2</v>
      </c>
      <c r="AK329" s="1">
        <v>1</v>
      </c>
      <c r="AL329" s="1">
        <v>2</v>
      </c>
      <c r="AM329" s="7" t="s">
        <v>162</v>
      </c>
      <c r="AN329" s="1">
        <v>-1</v>
      </c>
      <c r="AO329" s="1">
        <v>7</v>
      </c>
      <c r="AP329" s="1" t="s">
        <v>49</v>
      </c>
      <c r="AQ329" s="1" t="s">
        <v>51</v>
      </c>
      <c r="AR329" s="8">
        <v>2</v>
      </c>
      <c r="AS329" s="8">
        <v>0</v>
      </c>
      <c r="AT329" s="8">
        <v>3</v>
      </c>
      <c r="AU329" s="16">
        <v>0.21388888888888891</v>
      </c>
      <c r="AV329" s="8">
        <v>-3</v>
      </c>
      <c r="AW329" s="8">
        <v>6</v>
      </c>
      <c r="AX329" s="9" t="s">
        <v>49</v>
      </c>
      <c r="AY329" s="9" t="s">
        <v>58</v>
      </c>
      <c r="AZ329" s="10">
        <v>4</v>
      </c>
      <c r="BA329" s="10">
        <v>0</v>
      </c>
      <c r="BB329" s="10">
        <v>1</v>
      </c>
      <c r="BC329" s="10">
        <v>3</v>
      </c>
      <c r="BD329" s="10" t="s">
        <v>163</v>
      </c>
      <c r="BE329" s="10">
        <v>-5</v>
      </c>
      <c r="BF329" s="10">
        <v>1</v>
      </c>
      <c r="BG329" s="11" t="s">
        <v>35</v>
      </c>
      <c r="BH329" s="11">
        <v>8</v>
      </c>
      <c r="BI329" s="10">
        <v>3</v>
      </c>
      <c r="BJ329" s="10">
        <v>1</v>
      </c>
      <c r="BK329" s="10">
        <v>1</v>
      </c>
      <c r="BL329" s="10">
        <v>1</v>
      </c>
      <c r="BM329" s="10" t="s">
        <v>115</v>
      </c>
      <c r="BN329" s="10">
        <v>0</v>
      </c>
      <c r="BO329" s="10">
        <v>4</v>
      </c>
      <c r="BP329" s="7" t="s">
        <v>28</v>
      </c>
      <c r="BQ329" s="7" t="s">
        <v>28</v>
      </c>
      <c r="BR329" s="7">
        <v>23</v>
      </c>
      <c r="BS329" s="7">
        <v>9</v>
      </c>
      <c r="BT329" s="7">
        <v>193000</v>
      </c>
      <c r="BU329" s="7">
        <v>5600000</v>
      </c>
      <c r="BV329" s="7">
        <v>350000</v>
      </c>
      <c r="BW329" s="7">
        <v>60</v>
      </c>
      <c r="BX329" s="7">
        <v>3410000</v>
      </c>
      <c r="BY329" s="7">
        <v>59</v>
      </c>
      <c r="BZ329" s="7">
        <v>3060000</v>
      </c>
      <c r="CA329" s="7">
        <v>93</v>
      </c>
      <c r="CB329" s="7">
        <v>23</v>
      </c>
      <c r="CC329" s="7">
        <v>4</v>
      </c>
      <c r="CD329" s="7">
        <v>276000</v>
      </c>
      <c r="CE329" s="7">
        <v>5800000</v>
      </c>
      <c r="CF329" s="7">
        <v>0</v>
      </c>
      <c r="CG329" s="7">
        <v>30</v>
      </c>
      <c r="CH329" s="7">
        <v>150000</v>
      </c>
      <c r="CI329" s="7">
        <v>33</v>
      </c>
      <c r="CJ329" s="7">
        <v>150000</v>
      </c>
      <c r="CK329" s="7">
        <v>56</v>
      </c>
      <c r="CL329" s="12" t="s">
        <v>870</v>
      </c>
      <c r="CM329" s="10" t="s">
        <v>861</v>
      </c>
      <c r="CN329">
        <v>2.66</v>
      </c>
      <c r="CO329">
        <f t="shared" si="370"/>
        <v>0.37593984962406013</v>
      </c>
      <c r="CP329" t="str">
        <f t="shared" si="371"/>
        <v>Draw</v>
      </c>
      <c r="CQ329">
        <f t="shared" si="372"/>
        <v>1</v>
      </c>
      <c r="CR329" t="str">
        <f t="shared" si="373"/>
        <v>2023</v>
      </c>
    </row>
    <row r="330" spans="1:96" ht="15" thickBot="1" x14ac:dyDescent="0.35">
      <c r="A330" s="1">
        <v>329</v>
      </c>
      <c r="B330" s="1" t="s">
        <v>0</v>
      </c>
      <c r="C330" s="2" t="s">
        <v>153</v>
      </c>
      <c r="D330" s="3" t="str">
        <f t="shared" si="381"/>
        <v>NŠ Mura-NK Bravo</v>
      </c>
      <c r="E330" s="4" t="s">
        <v>154</v>
      </c>
      <c r="F330" s="5">
        <v>0.6875</v>
      </c>
      <c r="G330" s="6" t="s">
        <v>8</v>
      </c>
      <c r="H330" s="6" t="s">
        <v>3</v>
      </c>
      <c r="I330" s="6" t="s">
        <v>159</v>
      </c>
      <c r="J330" s="1" t="str">
        <f t="shared" si="375"/>
        <v>1:1</v>
      </c>
      <c r="K330" s="1" t="str">
        <f t="shared" si="376"/>
        <v>1:0</v>
      </c>
      <c r="L330" s="1" t="str">
        <f t="shared" si="377"/>
        <v>1</v>
      </c>
      <c r="M330" s="1" t="str">
        <f t="shared" si="378"/>
        <v>1</v>
      </c>
      <c r="N330" s="1">
        <f t="shared" si="368"/>
        <v>2</v>
      </c>
      <c r="O330" s="1">
        <f t="shared" si="369"/>
        <v>0</v>
      </c>
      <c r="P330" s="1" t="str">
        <f t="shared" si="379"/>
        <v>1</v>
      </c>
      <c r="Q330" s="1" t="str">
        <f t="shared" si="380"/>
        <v>0</v>
      </c>
      <c r="R330" s="1">
        <v>7</v>
      </c>
      <c r="S330" s="1">
        <v>2</v>
      </c>
      <c r="T330" s="1">
        <v>1</v>
      </c>
      <c r="U330" s="1">
        <v>4</v>
      </c>
      <c r="V330" s="1" t="s">
        <v>160</v>
      </c>
      <c r="W330" s="1">
        <v>-7</v>
      </c>
      <c r="X330" s="1">
        <v>7</v>
      </c>
      <c r="Y330" s="1" t="s">
        <v>45</v>
      </c>
      <c r="Z330" s="6" t="s">
        <v>142</v>
      </c>
      <c r="AA330" s="1">
        <v>7</v>
      </c>
      <c r="AB330" s="1">
        <v>3</v>
      </c>
      <c r="AC330" s="1">
        <v>1</v>
      </c>
      <c r="AD330" s="1">
        <v>3</v>
      </c>
      <c r="AE330" s="1" t="s">
        <v>161</v>
      </c>
      <c r="AF330" s="1">
        <v>-1</v>
      </c>
      <c r="AG330" s="1">
        <v>10</v>
      </c>
      <c r="AH330" s="1" t="s">
        <v>58</v>
      </c>
      <c r="AI330" s="1" t="s">
        <v>77</v>
      </c>
      <c r="AJ330" s="1">
        <v>2</v>
      </c>
      <c r="AK330" s="1">
        <v>1</v>
      </c>
      <c r="AL330" s="1">
        <v>2</v>
      </c>
      <c r="AM330" s="7" t="s">
        <v>162</v>
      </c>
      <c r="AN330" s="1">
        <v>-1</v>
      </c>
      <c r="AO330" s="1">
        <v>7</v>
      </c>
      <c r="AP330" s="1" t="s">
        <v>49</v>
      </c>
      <c r="AQ330" s="1" t="s">
        <v>51</v>
      </c>
      <c r="AR330" s="8">
        <v>2</v>
      </c>
      <c r="AS330" s="8">
        <v>0</v>
      </c>
      <c r="AT330" s="8">
        <v>3</v>
      </c>
      <c r="AU330" s="16">
        <v>0.21388888888888891</v>
      </c>
      <c r="AV330" s="8">
        <v>-3</v>
      </c>
      <c r="AW330" s="8">
        <v>6</v>
      </c>
      <c r="AX330" s="9" t="s">
        <v>49</v>
      </c>
      <c r="AY330" s="9" t="s">
        <v>58</v>
      </c>
      <c r="AZ330" s="10">
        <v>4</v>
      </c>
      <c r="BA330" s="10">
        <v>0</v>
      </c>
      <c r="BB330" s="10">
        <v>1</v>
      </c>
      <c r="BC330" s="10">
        <v>3</v>
      </c>
      <c r="BD330" s="10" t="s">
        <v>163</v>
      </c>
      <c r="BE330" s="10">
        <v>-5</v>
      </c>
      <c r="BF330" s="10">
        <v>1</v>
      </c>
      <c r="BG330" s="11" t="s">
        <v>35</v>
      </c>
      <c r="BH330" s="11">
        <v>8</v>
      </c>
      <c r="BI330" s="10">
        <v>3</v>
      </c>
      <c r="BJ330" s="10">
        <v>1</v>
      </c>
      <c r="BK330" s="10">
        <v>1</v>
      </c>
      <c r="BL330" s="10">
        <v>1</v>
      </c>
      <c r="BM330" s="10" t="s">
        <v>115</v>
      </c>
      <c r="BN330" s="10">
        <v>0</v>
      </c>
      <c r="BO330" s="10">
        <v>4</v>
      </c>
      <c r="BP330" s="7" t="s">
        <v>28</v>
      </c>
      <c r="BQ330" s="7" t="s">
        <v>28</v>
      </c>
      <c r="BR330" s="7">
        <v>23</v>
      </c>
      <c r="BS330" s="7">
        <v>9</v>
      </c>
      <c r="BT330" s="7">
        <v>193000</v>
      </c>
      <c r="BU330" s="7">
        <v>5600000</v>
      </c>
      <c r="BV330" s="7">
        <v>350000</v>
      </c>
      <c r="BW330" s="7">
        <v>60</v>
      </c>
      <c r="BX330" s="7">
        <v>3410000</v>
      </c>
      <c r="BY330" s="7">
        <v>59</v>
      </c>
      <c r="BZ330" s="7">
        <v>3060000</v>
      </c>
      <c r="CA330" s="7">
        <v>93</v>
      </c>
      <c r="CB330" s="7">
        <v>23</v>
      </c>
      <c r="CC330" s="7">
        <v>4</v>
      </c>
      <c r="CD330" s="7">
        <v>276000</v>
      </c>
      <c r="CE330" s="7">
        <v>5800000</v>
      </c>
      <c r="CF330" s="7">
        <v>0</v>
      </c>
      <c r="CG330" s="7">
        <v>30</v>
      </c>
      <c r="CH330" s="7">
        <v>150000</v>
      </c>
      <c r="CI330" s="7">
        <v>33</v>
      </c>
      <c r="CJ330" s="7">
        <v>150000</v>
      </c>
      <c r="CK330" s="7">
        <v>56</v>
      </c>
      <c r="CL330" s="12" t="s">
        <v>870</v>
      </c>
      <c r="CM330" s="10" t="s">
        <v>866</v>
      </c>
      <c r="CN330">
        <v>3.28</v>
      </c>
      <c r="CO330">
        <f t="shared" si="370"/>
        <v>0.3048780487804878</v>
      </c>
      <c r="CP330" t="str">
        <f t="shared" si="371"/>
        <v>Draw</v>
      </c>
      <c r="CQ330">
        <f t="shared" si="372"/>
        <v>1</v>
      </c>
      <c r="CR330" t="str">
        <f t="shared" si="373"/>
        <v>2023</v>
      </c>
    </row>
    <row r="331" spans="1:96" ht="15" thickBot="1" x14ac:dyDescent="0.35">
      <c r="A331" s="1">
        <v>330</v>
      </c>
      <c r="B331" s="1" t="s">
        <v>0</v>
      </c>
      <c r="C331" s="2" t="s">
        <v>153</v>
      </c>
      <c r="D331" s="3" t="str">
        <f t="shared" si="381"/>
        <v>NŠ Mura-NK Bravo</v>
      </c>
      <c r="E331" s="4" t="s">
        <v>154</v>
      </c>
      <c r="F331" s="5">
        <v>0.6875</v>
      </c>
      <c r="G331" s="6" t="s">
        <v>8</v>
      </c>
      <c r="H331" s="6" t="s">
        <v>3</v>
      </c>
      <c r="I331" s="6" t="s">
        <v>159</v>
      </c>
      <c r="J331" s="1" t="str">
        <f t="shared" si="375"/>
        <v>1:1</v>
      </c>
      <c r="K331" s="1" t="str">
        <f t="shared" si="376"/>
        <v>1:0</v>
      </c>
      <c r="L331" s="1" t="str">
        <f t="shared" si="377"/>
        <v>1</v>
      </c>
      <c r="M331" s="1" t="str">
        <f t="shared" si="378"/>
        <v>1</v>
      </c>
      <c r="N331" s="1">
        <f t="shared" si="368"/>
        <v>2</v>
      </c>
      <c r="O331" s="1">
        <f t="shared" si="369"/>
        <v>0</v>
      </c>
      <c r="P331" s="1" t="str">
        <f t="shared" si="379"/>
        <v>1</v>
      </c>
      <c r="Q331" s="1" t="str">
        <f t="shared" si="380"/>
        <v>0</v>
      </c>
      <c r="R331" s="1">
        <v>7</v>
      </c>
      <c r="S331" s="1">
        <v>2</v>
      </c>
      <c r="T331" s="1">
        <v>1</v>
      </c>
      <c r="U331" s="1">
        <v>4</v>
      </c>
      <c r="V331" s="1" t="s">
        <v>160</v>
      </c>
      <c r="W331" s="1">
        <v>-7</v>
      </c>
      <c r="X331" s="1">
        <v>7</v>
      </c>
      <c r="Y331" s="1" t="s">
        <v>45</v>
      </c>
      <c r="Z331" s="6" t="s">
        <v>142</v>
      </c>
      <c r="AA331" s="1">
        <v>7</v>
      </c>
      <c r="AB331" s="1">
        <v>3</v>
      </c>
      <c r="AC331" s="1">
        <v>1</v>
      </c>
      <c r="AD331" s="1">
        <v>3</v>
      </c>
      <c r="AE331" s="1" t="s">
        <v>161</v>
      </c>
      <c r="AF331" s="1">
        <v>-1</v>
      </c>
      <c r="AG331" s="1">
        <v>10</v>
      </c>
      <c r="AH331" s="1" t="s">
        <v>58</v>
      </c>
      <c r="AI331" s="1" t="s">
        <v>77</v>
      </c>
      <c r="AJ331" s="1">
        <v>2</v>
      </c>
      <c r="AK331" s="1">
        <v>1</v>
      </c>
      <c r="AL331" s="1">
        <v>2</v>
      </c>
      <c r="AM331" s="7" t="s">
        <v>162</v>
      </c>
      <c r="AN331" s="1">
        <v>-1</v>
      </c>
      <c r="AO331" s="1">
        <v>7</v>
      </c>
      <c r="AP331" s="1" t="s">
        <v>49</v>
      </c>
      <c r="AQ331" s="1" t="s">
        <v>51</v>
      </c>
      <c r="AR331" s="8">
        <v>2</v>
      </c>
      <c r="AS331" s="8">
        <v>0</v>
      </c>
      <c r="AT331" s="8">
        <v>3</v>
      </c>
      <c r="AU331" s="16">
        <v>0.21388888888888891</v>
      </c>
      <c r="AV331" s="8">
        <v>-3</v>
      </c>
      <c r="AW331" s="8">
        <v>6</v>
      </c>
      <c r="AX331" s="9" t="s">
        <v>49</v>
      </c>
      <c r="AY331" s="9" t="s">
        <v>58</v>
      </c>
      <c r="AZ331" s="10">
        <v>4</v>
      </c>
      <c r="BA331" s="10">
        <v>0</v>
      </c>
      <c r="BB331" s="10">
        <v>1</v>
      </c>
      <c r="BC331" s="10">
        <v>3</v>
      </c>
      <c r="BD331" s="10" t="s">
        <v>163</v>
      </c>
      <c r="BE331" s="10">
        <v>-5</v>
      </c>
      <c r="BF331" s="10">
        <v>1</v>
      </c>
      <c r="BG331" s="11" t="s">
        <v>35</v>
      </c>
      <c r="BH331" s="11">
        <v>8</v>
      </c>
      <c r="BI331" s="10">
        <v>3</v>
      </c>
      <c r="BJ331" s="10">
        <v>1</v>
      </c>
      <c r="BK331" s="10">
        <v>1</v>
      </c>
      <c r="BL331" s="10">
        <v>1</v>
      </c>
      <c r="BM331" s="10" t="s">
        <v>115</v>
      </c>
      <c r="BN331" s="10">
        <v>0</v>
      </c>
      <c r="BO331" s="10">
        <v>4</v>
      </c>
      <c r="BP331" s="7" t="s">
        <v>28</v>
      </c>
      <c r="BQ331" s="7" t="s">
        <v>28</v>
      </c>
      <c r="BR331" s="7">
        <v>23</v>
      </c>
      <c r="BS331" s="7">
        <v>9</v>
      </c>
      <c r="BT331" s="7">
        <v>193000</v>
      </c>
      <c r="BU331" s="7">
        <v>5600000</v>
      </c>
      <c r="BV331" s="7">
        <v>350000</v>
      </c>
      <c r="BW331" s="7">
        <v>60</v>
      </c>
      <c r="BX331" s="7">
        <v>3410000</v>
      </c>
      <c r="BY331" s="7">
        <v>59</v>
      </c>
      <c r="BZ331" s="7">
        <v>3060000</v>
      </c>
      <c r="CA331" s="7">
        <v>93</v>
      </c>
      <c r="CB331" s="7">
        <v>23</v>
      </c>
      <c r="CC331" s="7">
        <v>4</v>
      </c>
      <c r="CD331" s="7">
        <v>276000</v>
      </c>
      <c r="CE331" s="7">
        <v>5800000</v>
      </c>
      <c r="CF331" s="7">
        <v>0</v>
      </c>
      <c r="CG331" s="7">
        <v>30</v>
      </c>
      <c r="CH331" s="7">
        <v>150000</v>
      </c>
      <c r="CI331" s="7">
        <v>33</v>
      </c>
      <c r="CJ331" s="7">
        <v>150000</v>
      </c>
      <c r="CK331" s="7">
        <v>56</v>
      </c>
      <c r="CL331" s="12" t="s">
        <v>870</v>
      </c>
      <c r="CM331" s="10" t="s">
        <v>867</v>
      </c>
      <c r="CN331">
        <v>3.1</v>
      </c>
      <c r="CO331">
        <f t="shared" si="370"/>
        <v>0.32258064516129031</v>
      </c>
      <c r="CP331" t="str">
        <f t="shared" si="371"/>
        <v>Draw</v>
      </c>
      <c r="CQ331">
        <f t="shared" si="372"/>
        <v>1</v>
      </c>
      <c r="CR331" t="str">
        <f t="shared" si="373"/>
        <v>2023</v>
      </c>
    </row>
    <row r="332" spans="1:96" ht="15" thickBot="1" x14ac:dyDescent="0.35">
      <c r="A332" s="1">
        <v>331</v>
      </c>
      <c r="B332" s="1" t="s">
        <v>0</v>
      </c>
      <c r="C332" s="2" t="s">
        <v>153</v>
      </c>
      <c r="D332" s="3" t="str">
        <f t="shared" ref="D332:D334" si="382">CONCATENATE(G332, "-", H332)</f>
        <v>NŠ Mura-NK Bravo</v>
      </c>
      <c r="E332" s="40" t="s">
        <v>154</v>
      </c>
      <c r="F332" s="5">
        <v>0.6875</v>
      </c>
      <c r="G332" s="6" t="s">
        <v>8</v>
      </c>
      <c r="H332" s="6" t="s">
        <v>3</v>
      </c>
      <c r="I332" s="6" t="s">
        <v>159</v>
      </c>
      <c r="J332" s="1" t="str">
        <f t="shared" si="375"/>
        <v>1:1</v>
      </c>
      <c r="K332" s="1" t="str">
        <f t="shared" si="376"/>
        <v>1:0</v>
      </c>
      <c r="L332" s="1" t="str">
        <f t="shared" si="377"/>
        <v>1</v>
      </c>
      <c r="M332" s="1" t="str">
        <f t="shared" si="378"/>
        <v>1</v>
      </c>
      <c r="N332" s="1">
        <f t="shared" si="368"/>
        <v>2</v>
      </c>
      <c r="O332" s="1">
        <f t="shared" si="369"/>
        <v>0</v>
      </c>
      <c r="P332" s="1" t="str">
        <f t="shared" si="379"/>
        <v>1</v>
      </c>
      <c r="Q332" s="1" t="str">
        <f t="shared" si="380"/>
        <v>0</v>
      </c>
      <c r="R332" s="1">
        <v>7</v>
      </c>
      <c r="S332" s="1">
        <v>2</v>
      </c>
      <c r="T332" s="1">
        <v>1</v>
      </c>
      <c r="U332" s="1">
        <v>4</v>
      </c>
      <c r="V332" s="1" t="s">
        <v>160</v>
      </c>
      <c r="W332" s="1">
        <v>-7</v>
      </c>
      <c r="X332" s="1">
        <v>7</v>
      </c>
      <c r="Y332" s="1" t="s">
        <v>45</v>
      </c>
      <c r="Z332" s="6" t="s">
        <v>142</v>
      </c>
      <c r="AA332" s="1">
        <v>7</v>
      </c>
      <c r="AB332" s="1">
        <v>3</v>
      </c>
      <c r="AC332" s="1">
        <v>1</v>
      </c>
      <c r="AD332" s="1">
        <v>3</v>
      </c>
      <c r="AE332" s="1" t="s">
        <v>161</v>
      </c>
      <c r="AF332" s="1">
        <v>-1</v>
      </c>
      <c r="AG332" s="1">
        <v>10</v>
      </c>
      <c r="AH332" s="1" t="s">
        <v>58</v>
      </c>
      <c r="AI332" s="1" t="s">
        <v>77</v>
      </c>
      <c r="AJ332" s="1">
        <v>2</v>
      </c>
      <c r="AK332" s="1">
        <v>1</v>
      </c>
      <c r="AL332" s="1">
        <v>2</v>
      </c>
      <c r="AM332" s="7" t="s">
        <v>162</v>
      </c>
      <c r="AN332" s="1">
        <v>-1</v>
      </c>
      <c r="AO332" s="1">
        <v>7</v>
      </c>
      <c r="AP332" s="1" t="s">
        <v>49</v>
      </c>
      <c r="AQ332" s="1" t="s">
        <v>51</v>
      </c>
      <c r="AR332" s="8">
        <v>2</v>
      </c>
      <c r="AS332" s="8">
        <v>0</v>
      </c>
      <c r="AT332" s="8">
        <v>3</v>
      </c>
      <c r="AU332" s="16">
        <v>0.21388888888888891</v>
      </c>
      <c r="AV332" s="8">
        <v>-3</v>
      </c>
      <c r="AW332" s="8">
        <v>6</v>
      </c>
      <c r="AX332" s="9" t="s">
        <v>49</v>
      </c>
      <c r="AY332" s="9" t="s">
        <v>58</v>
      </c>
      <c r="AZ332" s="10">
        <v>4</v>
      </c>
      <c r="BA332" s="10">
        <v>0</v>
      </c>
      <c r="BB332" s="10">
        <v>1</v>
      </c>
      <c r="BC332" s="10">
        <v>3</v>
      </c>
      <c r="BD332" s="10" t="s">
        <v>163</v>
      </c>
      <c r="BE332" s="10">
        <v>-5</v>
      </c>
      <c r="BF332" s="10">
        <v>1</v>
      </c>
      <c r="BG332" s="11" t="s">
        <v>35</v>
      </c>
      <c r="BH332" s="11">
        <v>8</v>
      </c>
      <c r="BI332" s="10">
        <v>3</v>
      </c>
      <c r="BJ332" s="10">
        <v>1</v>
      </c>
      <c r="BK332" s="10">
        <v>1</v>
      </c>
      <c r="BL332" s="10">
        <v>1</v>
      </c>
      <c r="BM332" s="10" t="s">
        <v>115</v>
      </c>
      <c r="BN332" s="10">
        <v>0</v>
      </c>
      <c r="BO332" s="10">
        <v>4</v>
      </c>
      <c r="BP332" s="7" t="s">
        <v>28</v>
      </c>
      <c r="BQ332" s="7" t="s">
        <v>28</v>
      </c>
      <c r="BR332" s="7">
        <v>23</v>
      </c>
      <c r="BS332" s="7">
        <v>9</v>
      </c>
      <c r="BT332" s="7">
        <v>193000</v>
      </c>
      <c r="BU332" s="7">
        <v>5600000</v>
      </c>
      <c r="BV332" s="7">
        <v>350000</v>
      </c>
      <c r="BW332" s="7">
        <v>60</v>
      </c>
      <c r="BX332" s="7">
        <v>3410000</v>
      </c>
      <c r="BY332" s="7">
        <v>59</v>
      </c>
      <c r="BZ332" s="7">
        <v>3060000</v>
      </c>
      <c r="CA332" s="7">
        <v>93</v>
      </c>
      <c r="CB332" s="7">
        <v>23</v>
      </c>
      <c r="CC332" s="7">
        <v>4</v>
      </c>
      <c r="CD332" s="7">
        <v>276000</v>
      </c>
      <c r="CE332" s="7">
        <v>5800000</v>
      </c>
      <c r="CF332" s="7">
        <v>0</v>
      </c>
      <c r="CG332" s="7">
        <v>30</v>
      </c>
      <c r="CH332" s="7">
        <v>150000</v>
      </c>
      <c r="CI332" s="7">
        <v>33</v>
      </c>
      <c r="CJ332" s="7">
        <v>150000</v>
      </c>
      <c r="CK332" s="7">
        <v>56</v>
      </c>
      <c r="CL332" s="12" t="s">
        <v>871</v>
      </c>
      <c r="CM332" s="10" t="s">
        <v>861</v>
      </c>
      <c r="CN332">
        <v>2.61</v>
      </c>
      <c r="CO332">
        <f t="shared" si="370"/>
        <v>0.38314176245210729</v>
      </c>
      <c r="CP332" t="str">
        <f t="shared" si="371"/>
        <v>Draw</v>
      </c>
      <c r="CQ332">
        <f t="shared" si="372"/>
        <v>0</v>
      </c>
      <c r="CR332" t="str">
        <f t="shared" si="373"/>
        <v>2023</v>
      </c>
    </row>
    <row r="333" spans="1:96" ht="15" thickBot="1" x14ac:dyDescent="0.35">
      <c r="A333" s="1">
        <v>332</v>
      </c>
      <c r="B333" s="1" t="s">
        <v>0</v>
      </c>
      <c r="C333" s="2" t="s">
        <v>153</v>
      </c>
      <c r="D333" s="3" t="str">
        <f t="shared" si="382"/>
        <v>NŠ Mura-NK Bravo</v>
      </c>
      <c r="E333" s="40" t="s">
        <v>154</v>
      </c>
      <c r="F333" s="5">
        <v>0.6875</v>
      </c>
      <c r="G333" s="6" t="s">
        <v>8</v>
      </c>
      <c r="H333" s="6" t="s">
        <v>3</v>
      </c>
      <c r="I333" s="6" t="s">
        <v>159</v>
      </c>
      <c r="J333" s="1" t="str">
        <f t="shared" si="375"/>
        <v>1:1</v>
      </c>
      <c r="K333" s="1" t="str">
        <f t="shared" si="376"/>
        <v>1:0</v>
      </c>
      <c r="L333" s="1" t="str">
        <f t="shared" si="377"/>
        <v>1</v>
      </c>
      <c r="M333" s="1" t="str">
        <f t="shared" si="378"/>
        <v>1</v>
      </c>
      <c r="N333" s="1">
        <f t="shared" si="368"/>
        <v>2</v>
      </c>
      <c r="O333" s="1">
        <f t="shared" si="369"/>
        <v>0</v>
      </c>
      <c r="P333" s="1" t="str">
        <f t="shared" si="379"/>
        <v>1</v>
      </c>
      <c r="Q333" s="1" t="str">
        <f t="shared" si="380"/>
        <v>0</v>
      </c>
      <c r="R333" s="1">
        <v>7</v>
      </c>
      <c r="S333" s="1">
        <v>2</v>
      </c>
      <c r="T333" s="1">
        <v>1</v>
      </c>
      <c r="U333" s="1">
        <v>4</v>
      </c>
      <c r="V333" s="1" t="s">
        <v>160</v>
      </c>
      <c r="W333" s="1">
        <v>-7</v>
      </c>
      <c r="X333" s="1">
        <v>7</v>
      </c>
      <c r="Y333" s="1" t="s">
        <v>45</v>
      </c>
      <c r="Z333" s="6" t="s">
        <v>142</v>
      </c>
      <c r="AA333" s="1">
        <v>7</v>
      </c>
      <c r="AB333" s="1">
        <v>3</v>
      </c>
      <c r="AC333" s="1">
        <v>1</v>
      </c>
      <c r="AD333" s="1">
        <v>3</v>
      </c>
      <c r="AE333" s="1" t="s">
        <v>161</v>
      </c>
      <c r="AF333" s="1">
        <v>-1</v>
      </c>
      <c r="AG333" s="1">
        <v>10</v>
      </c>
      <c r="AH333" s="1" t="s">
        <v>58</v>
      </c>
      <c r="AI333" s="1" t="s">
        <v>77</v>
      </c>
      <c r="AJ333" s="1">
        <v>2</v>
      </c>
      <c r="AK333" s="1">
        <v>1</v>
      </c>
      <c r="AL333" s="1">
        <v>2</v>
      </c>
      <c r="AM333" s="7" t="s">
        <v>162</v>
      </c>
      <c r="AN333" s="1">
        <v>-1</v>
      </c>
      <c r="AO333" s="1">
        <v>7</v>
      </c>
      <c r="AP333" s="1" t="s">
        <v>49</v>
      </c>
      <c r="AQ333" s="1" t="s">
        <v>51</v>
      </c>
      <c r="AR333" s="8">
        <v>2</v>
      </c>
      <c r="AS333" s="8">
        <v>0</v>
      </c>
      <c r="AT333" s="8">
        <v>3</v>
      </c>
      <c r="AU333" s="16">
        <v>0.21388888888888891</v>
      </c>
      <c r="AV333" s="8">
        <v>-3</v>
      </c>
      <c r="AW333" s="8">
        <v>6</v>
      </c>
      <c r="AX333" s="9" t="s">
        <v>49</v>
      </c>
      <c r="AY333" s="9" t="s">
        <v>58</v>
      </c>
      <c r="AZ333" s="10">
        <v>4</v>
      </c>
      <c r="BA333" s="10">
        <v>0</v>
      </c>
      <c r="BB333" s="10">
        <v>1</v>
      </c>
      <c r="BC333" s="10">
        <v>3</v>
      </c>
      <c r="BD333" s="10" t="s">
        <v>163</v>
      </c>
      <c r="BE333" s="10">
        <v>-5</v>
      </c>
      <c r="BF333" s="10">
        <v>1</v>
      </c>
      <c r="BG333" s="11" t="s">
        <v>35</v>
      </c>
      <c r="BH333" s="11">
        <v>8</v>
      </c>
      <c r="BI333" s="10">
        <v>3</v>
      </c>
      <c r="BJ333" s="10">
        <v>1</v>
      </c>
      <c r="BK333" s="10">
        <v>1</v>
      </c>
      <c r="BL333" s="10">
        <v>1</v>
      </c>
      <c r="BM333" s="10" t="s">
        <v>115</v>
      </c>
      <c r="BN333" s="10">
        <v>0</v>
      </c>
      <c r="BO333" s="10">
        <v>4</v>
      </c>
      <c r="BP333" s="7" t="s">
        <v>28</v>
      </c>
      <c r="BQ333" s="7" t="s">
        <v>28</v>
      </c>
      <c r="BR333" s="7">
        <v>23</v>
      </c>
      <c r="BS333" s="7">
        <v>9</v>
      </c>
      <c r="BT333" s="7">
        <v>193000</v>
      </c>
      <c r="BU333" s="7">
        <v>5600000</v>
      </c>
      <c r="BV333" s="7">
        <v>350000</v>
      </c>
      <c r="BW333" s="7">
        <v>60</v>
      </c>
      <c r="BX333" s="7">
        <v>3410000</v>
      </c>
      <c r="BY333" s="7">
        <v>59</v>
      </c>
      <c r="BZ333" s="7">
        <v>3060000</v>
      </c>
      <c r="CA333" s="7">
        <v>93</v>
      </c>
      <c r="CB333" s="7">
        <v>23</v>
      </c>
      <c r="CC333" s="7">
        <v>4</v>
      </c>
      <c r="CD333" s="7">
        <v>276000</v>
      </c>
      <c r="CE333" s="7">
        <v>5800000</v>
      </c>
      <c r="CF333" s="7">
        <v>0</v>
      </c>
      <c r="CG333" s="7">
        <v>30</v>
      </c>
      <c r="CH333" s="7">
        <v>150000</v>
      </c>
      <c r="CI333" s="7">
        <v>33</v>
      </c>
      <c r="CJ333" s="7">
        <v>150000</v>
      </c>
      <c r="CK333" s="7">
        <v>56</v>
      </c>
      <c r="CL333" s="12" t="s">
        <v>871</v>
      </c>
      <c r="CM333" s="10" t="s">
        <v>866</v>
      </c>
      <c r="CN333">
        <v>3.26</v>
      </c>
      <c r="CO333">
        <f t="shared" si="370"/>
        <v>0.30674846625766872</v>
      </c>
      <c r="CP333" t="str">
        <f t="shared" si="371"/>
        <v>Draw</v>
      </c>
      <c r="CQ333">
        <f t="shared" si="372"/>
        <v>0</v>
      </c>
      <c r="CR333" t="str">
        <f t="shared" si="373"/>
        <v>2023</v>
      </c>
    </row>
    <row r="334" spans="1:96" ht="15" thickBot="1" x14ac:dyDescent="0.35">
      <c r="A334" s="1">
        <v>333</v>
      </c>
      <c r="B334" s="1" t="s">
        <v>0</v>
      </c>
      <c r="C334" s="2" t="s">
        <v>153</v>
      </c>
      <c r="D334" s="3" t="str">
        <f t="shared" si="382"/>
        <v>NŠ Mura-NK Bravo</v>
      </c>
      <c r="E334" s="40" t="s">
        <v>154</v>
      </c>
      <c r="F334" s="5">
        <v>0.6875</v>
      </c>
      <c r="G334" s="6" t="s">
        <v>8</v>
      </c>
      <c r="H334" s="6" t="s">
        <v>3</v>
      </c>
      <c r="I334" s="6" t="s">
        <v>159</v>
      </c>
      <c r="J334" s="1" t="str">
        <f t="shared" si="375"/>
        <v>1:1</v>
      </c>
      <c r="K334" s="1" t="str">
        <f t="shared" si="376"/>
        <v>1:0</v>
      </c>
      <c r="L334" s="1" t="str">
        <f t="shared" si="377"/>
        <v>1</v>
      </c>
      <c r="M334" s="1" t="str">
        <f t="shared" si="378"/>
        <v>1</v>
      </c>
      <c r="N334" s="1">
        <f t="shared" si="368"/>
        <v>2</v>
      </c>
      <c r="O334" s="1">
        <f t="shared" si="369"/>
        <v>0</v>
      </c>
      <c r="P334" s="1" t="str">
        <f t="shared" si="379"/>
        <v>1</v>
      </c>
      <c r="Q334" s="1" t="str">
        <f t="shared" si="380"/>
        <v>0</v>
      </c>
      <c r="R334" s="1">
        <v>7</v>
      </c>
      <c r="S334" s="1">
        <v>2</v>
      </c>
      <c r="T334" s="1">
        <v>1</v>
      </c>
      <c r="U334" s="1">
        <v>4</v>
      </c>
      <c r="V334" s="1" t="s">
        <v>160</v>
      </c>
      <c r="W334" s="1">
        <v>-7</v>
      </c>
      <c r="X334" s="1">
        <v>7</v>
      </c>
      <c r="Y334" s="1" t="s">
        <v>45</v>
      </c>
      <c r="Z334" s="6" t="s">
        <v>142</v>
      </c>
      <c r="AA334" s="1">
        <v>7</v>
      </c>
      <c r="AB334" s="1">
        <v>3</v>
      </c>
      <c r="AC334" s="1">
        <v>1</v>
      </c>
      <c r="AD334" s="1">
        <v>3</v>
      </c>
      <c r="AE334" s="1" t="s">
        <v>161</v>
      </c>
      <c r="AF334" s="1">
        <v>-1</v>
      </c>
      <c r="AG334" s="1">
        <v>10</v>
      </c>
      <c r="AH334" s="1" t="s">
        <v>58</v>
      </c>
      <c r="AI334" s="1" t="s">
        <v>77</v>
      </c>
      <c r="AJ334" s="1">
        <v>2</v>
      </c>
      <c r="AK334" s="1">
        <v>1</v>
      </c>
      <c r="AL334" s="1">
        <v>2</v>
      </c>
      <c r="AM334" s="7" t="s">
        <v>162</v>
      </c>
      <c r="AN334" s="1">
        <v>-1</v>
      </c>
      <c r="AO334" s="1">
        <v>7</v>
      </c>
      <c r="AP334" s="1" t="s">
        <v>49</v>
      </c>
      <c r="AQ334" s="1" t="s">
        <v>51</v>
      </c>
      <c r="AR334" s="8">
        <v>2</v>
      </c>
      <c r="AS334" s="8">
        <v>0</v>
      </c>
      <c r="AT334" s="8">
        <v>3</v>
      </c>
      <c r="AU334" s="16">
        <v>0.21388888888888891</v>
      </c>
      <c r="AV334" s="8">
        <v>-3</v>
      </c>
      <c r="AW334" s="8">
        <v>6</v>
      </c>
      <c r="AX334" s="9" t="s">
        <v>49</v>
      </c>
      <c r="AY334" s="9" t="s">
        <v>58</v>
      </c>
      <c r="AZ334" s="10">
        <v>4</v>
      </c>
      <c r="BA334" s="10">
        <v>0</v>
      </c>
      <c r="BB334" s="10">
        <v>1</v>
      </c>
      <c r="BC334" s="10">
        <v>3</v>
      </c>
      <c r="BD334" s="10" t="s">
        <v>163</v>
      </c>
      <c r="BE334" s="10">
        <v>-5</v>
      </c>
      <c r="BF334" s="10">
        <v>1</v>
      </c>
      <c r="BG334" s="11" t="s">
        <v>35</v>
      </c>
      <c r="BH334" s="11">
        <v>8</v>
      </c>
      <c r="BI334" s="10">
        <v>3</v>
      </c>
      <c r="BJ334" s="10">
        <v>1</v>
      </c>
      <c r="BK334" s="10">
        <v>1</v>
      </c>
      <c r="BL334" s="10">
        <v>1</v>
      </c>
      <c r="BM334" s="10" t="s">
        <v>115</v>
      </c>
      <c r="BN334" s="10">
        <v>0</v>
      </c>
      <c r="BO334" s="10">
        <v>4</v>
      </c>
      <c r="BP334" s="7" t="s">
        <v>28</v>
      </c>
      <c r="BQ334" s="7" t="s">
        <v>28</v>
      </c>
      <c r="BR334" s="7">
        <v>23</v>
      </c>
      <c r="BS334" s="7">
        <v>9</v>
      </c>
      <c r="BT334" s="7">
        <v>193000</v>
      </c>
      <c r="BU334" s="7">
        <v>5600000</v>
      </c>
      <c r="BV334" s="7">
        <v>350000</v>
      </c>
      <c r="BW334" s="7">
        <v>60</v>
      </c>
      <c r="BX334" s="7">
        <v>3410000</v>
      </c>
      <c r="BY334" s="7">
        <v>59</v>
      </c>
      <c r="BZ334" s="7">
        <v>3060000</v>
      </c>
      <c r="CA334" s="7">
        <v>93</v>
      </c>
      <c r="CB334" s="7">
        <v>23</v>
      </c>
      <c r="CC334" s="7">
        <v>4</v>
      </c>
      <c r="CD334" s="7">
        <v>276000</v>
      </c>
      <c r="CE334" s="7">
        <v>5800000</v>
      </c>
      <c r="CF334" s="7">
        <v>0</v>
      </c>
      <c r="CG334" s="7">
        <v>30</v>
      </c>
      <c r="CH334" s="7">
        <v>150000</v>
      </c>
      <c r="CI334" s="7">
        <v>33</v>
      </c>
      <c r="CJ334" s="7">
        <v>150000</v>
      </c>
      <c r="CK334" s="7">
        <v>56</v>
      </c>
      <c r="CL334" s="12" t="s">
        <v>871</v>
      </c>
      <c r="CM334" s="10" t="s">
        <v>867</v>
      </c>
      <c r="CN334">
        <v>3.2</v>
      </c>
      <c r="CO334">
        <f t="shared" si="370"/>
        <v>0.3125</v>
      </c>
      <c r="CP334" t="str">
        <f t="shared" si="371"/>
        <v>Draw</v>
      </c>
      <c r="CQ334">
        <f t="shared" si="372"/>
        <v>0</v>
      </c>
      <c r="CR334" t="str">
        <f t="shared" si="373"/>
        <v>2023</v>
      </c>
    </row>
    <row r="335" spans="1:96" ht="15" thickBot="1" x14ac:dyDescent="0.35">
      <c r="A335" s="1">
        <v>334</v>
      </c>
      <c r="B335" s="1" t="s">
        <v>0</v>
      </c>
      <c r="C335" s="2" t="s">
        <v>153</v>
      </c>
      <c r="D335" s="3" t="str">
        <f t="shared" si="0"/>
        <v>Olimpija Ljubljana-NK Maribor</v>
      </c>
      <c r="E335" s="4" t="s">
        <v>154</v>
      </c>
      <c r="F335" s="5">
        <v>0.80208333333333337</v>
      </c>
      <c r="G335" s="6" t="s">
        <v>12</v>
      </c>
      <c r="H335" s="6" t="s">
        <v>16</v>
      </c>
      <c r="I335" s="6" t="s">
        <v>62</v>
      </c>
      <c r="J335" s="1" t="str">
        <f t="shared" si="1"/>
        <v>2:1</v>
      </c>
      <c r="K335" s="1" t="str">
        <f t="shared" si="2"/>
        <v>1:0</v>
      </c>
      <c r="L335" s="1" t="str">
        <f t="shared" si="3"/>
        <v>2</v>
      </c>
      <c r="M335" s="1" t="str">
        <f t="shared" si="4"/>
        <v>1</v>
      </c>
      <c r="N335" s="1">
        <f t="shared" si="368"/>
        <v>3</v>
      </c>
      <c r="O335" s="1">
        <f t="shared" si="369"/>
        <v>1</v>
      </c>
      <c r="P335" s="1" t="str">
        <f t="shared" si="5"/>
        <v>1</v>
      </c>
      <c r="Q335" s="1" t="str">
        <f t="shared" si="6"/>
        <v>0</v>
      </c>
      <c r="R335" s="1">
        <v>7</v>
      </c>
      <c r="S335" s="1">
        <v>5</v>
      </c>
      <c r="T335" s="1">
        <v>0</v>
      </c>
      <c r="U335" s="1">
        <v>2</v>
      </c>
      <c r="V335" s="1" t="s">
        <v>164</v>
      </c>
      <c r="W335" s="1">
        <v>8</v>
      </c>
      <c r="X335" s="1">
        <v>15</v>
      </c>
      <c r="Y335" s="1" t="s">
        <v>165</v>
      </c>
      <c r="Z335" s="6" t="s">
        <v>137</v>
      </c>
      <c r="AA335" s="1">
        <v>7</v>
      </c>
      <c r="AB335" s="1">
        <v>3</v>
      </c>
      <c r="AC335" s="1">
        <v>3</v>
      </c>
      <c r="AD335" s="1">
        <v>1</v>
      </c>
      <c r="AE335" s="1" t="s">
        <v>166</v>
      </c>
      <c r="AF335" s="1">
        <v>4</v>
      </c>
      <c r="AG335" s="1">
        <v>12</v>
      </c>
      <c r="AH335" s="1" t="s">
        <v>93</v>
      </c>
      <c r="AI335" s="1" t="s">
        <v>51</v>
      </c>
      <c r="AJ335" s="1">
        <v>4</v>
      </c>
      <c r="AK335" s="1">
        <v>0</v>
      </c>
      <c r="AL335" s="1">
        <v>1</v>
      </c>
      <c r="AM335" s="7" t="s">
        <v>167</v>
      </c>
      <c r="AN335" s="1">
        <v>4</v>
      </c>
      <c r="AO335" s="1">
        <v>12</v>
      </c>
      <c r="AP335" s="1" t="s">
        <v>142</v>
      </c>
      <c r="AQ335" s="1" t="s">
        <v>93</v>
      </c>
      <c r="AR335" s="8">
        <v>1</v>
      </c>
      <c r="AS335" s="8">
        <v>3</v>
      </c>
      <c r="AT335" s="8">
        <v>1</v>
      </c>
      <c r="AU335" s="16">
        <v>0.21249999999999999</v>
      </c>
      <c r="AV335" s="8">
        <v>-1</v>
      </c>
      <c r="AW335" s="8">
        <v>6</v>
      </c>
      <c r="AX335" s="9" t="s">
        <v>49</v>
      </c>
      <c r="AY335" s="9" t="s">
        <v>51</v>
      </c>
      <c r="AZ335" s="10">
        <v>3</v>
      </c>
      <c r="BA335" s="10">
        <v>2</v>
      </c>
      <c r="BB335" s="10">
        <v>0</v>
      </c>
      <c r="BC335" s="10">
        <v>1</v>
      </c>
      <c r="BD335" s="10" t="s">
        <v>168</v>
      </c>
      <c r="BE335" s="10">
        <v>4</v>
      </c>
      <c r="BF335" s="10">
        <v>6</v>
      </c>
      <c r="BG335" s="11" t="s">
        <v>77</v>
      </c>
      <c r="BH335" s="11">
        <v>5</v>
      </c>
      <c r="BI335" s="10">
        <v>4</v>
      </c>
      <c r="BJ335" s="10">
        <v>1</v>
      </c>
      <c r="BK335" s="10">
        <v>2</v>
      </c>
      <c r="BL335" s="10">
        <v>1</v>
      </c>
      <c r="BM335" s="10" t="s">
        <v>64</v>
      </c>
      <c r="BN335" s="10">
        <v>2</v>
      </c>
      <c r="BO335" s="10">
        <v>5</v>
      </c>
      <c r="BP335" s="7" t="s">
        <v>51</v>
      </c>
      <c r="BQ335" s="7" t="s">
        <v>28</v>
      </c>
      <c r="BR335" s="7">
        <v>23.7</v>
      </c>
      <c r="BS335" s="7">
        <v>19</v>
      </c>
      <c r="BT335" s="7">
        <v>400000</v>
      </c>
      <c r="BU335" s="7">
        <v>11600000</v>
      </c>
      <c r="BV335" s="7">
        <v>100000</v>
      </c>
      <c r="BW335" s="7">
        <v>45</v>
      </c>
      <c r="BX335" s="7">
        <v>2600000</v>
      </c>
      <c r="BY335" s="7">
        <v>46</v>
      </c>
      <c r="BZ335" s="7">
        <v>2500000</v>
      </c>
      <c r="CA335" s="7">
        <v>75</v>
      </c>
      <c r="CB335" s="7">
        <v>259</v>
      </c>
      <c r="CC335" s="7">
        <v>14</v>
      </c>
      <c r="CD335" s="7">
        <v>291000</v>
      </c>
      <c r="CE335" s="7">
        <v>9600000</v>
      </c>
      <c r="CF335" s="7">
        <v>825000</v>
      </c>
      <c r="CG335" s="7">
        <v>52</v>
      </c>
      <c r="CH335" s="7">
        <v>6920000</v>
      </c>
      <c r="CI335" s="7">
        <v>45</v>
      </c>
      <c r="CJ335" s="7">
        <v>6100000</v>
      </c>
      <c r="CK335" s="7">
        <v>90</v>
      </c>
      <c r="CL335" s="12" t="s">
        <v>868</v>
      </c>
      <c r="CM335" s="10" t="s">
        <v>861</v>
      </c>
      <c r="CN335">
        <v>2.5299999999999998</v>
      </c>
      <c r="CO335">
        <f t="shared" si="370"/>
        <v>0.39525691699604748</v>
      </c>
      <c r="CP335" t="str">
        <f t="shared" si="371"/>
        <v>Home Win</v>
      </c>
      <c r="CQ335">
        <f t="shared" si="372"/>
        <v>1</v>
      </c>
      <c r="CR335" t="str">
        <f t="shared" si="373"/>
        <v>2023</v>
      </c>
    </row>
    <row r="336" spans="1:96" ht="15" thickBot="1" x14ac:dyDescent="0.35">
      <c r="A336" s="1">
        <v>335</v>
      </c>
      <c r="B336" s="1" t="s">
        <v>0</v>
      </c>
      <c r="C336" s="2" t="s">
        <v>153</v>
      </c>
      <c r="D336" s="3" t="str">
        <f t="shared" ref="D336:D337" si="383">CONCATENATE(G336, "-", H336)</f>
        <v>Olimpija Ljubljana-NK Maribor</v>
      </c>
      <c r="E336" s="4" t="s">
        <v>154</v>
      </c>
      <c r="F336" s="5">
        <v>0.80208333333333337</v>
      </c>
      <c r="G336" s="6" t="s">
        <v>12</v>
      </c>
      <c r="H336" s="6" t="s">
        <v>16</v>
      </c>
      <c r="I336" s="6" t="s">
        <v>62</v>
      </c>
      <c r="J336" s="1" t="str">
        <f t="shared" ref="J336:J343" si="384">LEFT(I336, FIND(" (", I336) - 1)</f>
        <v>2:1</v>
      </c>
      <c r="K336" s="1" t="str">
        <f t="shared" ref="K336:K343" si="385">MID(I336, FIND("(", I336) + 1, FIND(")", I336) - FIND("(", I336) - 1)</f>
        <v>1:0</v>
      </c>
      <c r="L336" s="1" t="str">
        <f t="shared" ref="L336:L343" si="386">LEFT(J336, FIND(":", J336) - 1)</f>
        <v>2</v>
      </c>
      <c r="M336" s="1" t="str">
        <f t="shared" ref="M336:M343" si="387">RIGHT(J336, LEN(J336) - FIND(":", J336))</f>
        <v>1</v>
      </c>
      <c r="N336" s="1">
        <f t="shared" si="368"/>
        <v>3</v>
      </c>
      <c r="O336" s="1">
        <f t="shared" si="369"/>
        <v>1</v>
      </c>
      <c r="P336" s="1" t="str">
        <f t="shared" ref="P336:P343" si="388">LEFT(K336, FIND(":", K336) - 1)</f>
        <v>1</v>
      </c>
      <c r="Q336" s="1" t="str">
        <f t="shared" ref="Q336:Q343" si="389">RIGHT(K336, LEN(K336) - FIND(":", K336))</f>
        <v>0</v>
      </c>
      <c r="R336" s="1">
        <v>7</v>
      </c>
      <c r="S336" s="1">
        <v>5</v>
      </c>
      <c r="T336" s="1">
        <v>0</v>
      </c>
      <c r="U336" s="1">
        <v>2</v>
      </c>
      <c r="V336" s="1" t="s">
        <v>164</v>
      </c>
      <c r="W336" s="1">
        <v>8</v>
      </c>
      <c r="X336" s="1">
        <v>15</v>
      </c>
      <c r="Y336" s="1" t="s">
        <v>165</v>
      </c>
      <c r="Z336" s="6" t="s">
        <v>137</v>
      </c>
      <c r="AA336" s="1">
        <v>7</v>
      </c>
      <c r="AB336" s="1">
        <v>3</v>
      </c>
      <c r="AC336" s="1">
        <v>3</v>
      </c>
      <c r="AD336" s="1">
        <v>1</v>
      </c>
      <c r="AE336" s="1" t="s">
        <v>166</v>
      </c>
      <c r="AF336" s="1">
        <v>4</v>
      </c>
      <c r="AG336" s="1">
        <v>12</v>
      </c>
      <c r="AH336" s="1" t="s">
        <v>93</v>
      </c>
      <c r="AI336" s="1" t="s">
        <v>51</v>
      </c>
      <c r="AJ336" s="1">
        <v>4</v>
      </c>
      <c r="AK336" s="1">
        <v>0</v>
      </c>
      <c r="AL336" s="1">
        <v>1</v>
      </c>
      <c r="AM336" s="7" t="s">
        <v>167</v>
      </c>
      <c r="AN336" s="1">
        <v>4</v>
      </c>
      <c r="AO336" s="1">
        <v>12</v>
      </c>
      <c r="AP336" s="1" t="s">
        <v>142</v>
      </c>
      <c r="AQ336" s="1" t="s">
        <v>93</v>
      </c>
      <c r="AR336" s="8">
        <v>1</v>
      </c>
      <c r="AS336" s="8">
        <v>3</v>
      </c>
      <c r="AT336" s="8">
        <v>1</v>
      </c>
      <c r="AU336" s="16">
        <v>0.21249999999999999</v>
      </c>
      <c r="AV336" s="8">
        <v>-1</v>
      </c>
      <c r="AW336" s="8">
        <v>6</v>
      </c>
      <c r="AX336" s="9" t="s">
        <v>49</v>
      </c>
      <c r="AY336" s="9" t="s">
        <v>51</v>
      </c>
      <c r="AZ336" s="10">
        <v>3</v>
      </c>
      <c r="BA336" s="10">
        <v>2</v>
      </c>
      <c r="BB336" s="10">
        <v>0</v>
      </c>
      <c r="BC336" s="10">
        <v>1</v>
      </c>
      <c r="BD336" s="10" t="s">
        <v>168</v>
      </c>
      <c r="BE336" s="10">
        <v>4</v>
      </c>
      <c r="BF336" s="10">
        <v>6</v>
      </c>
      <c r="BG336" s="11" t="s">
        <v>77</v>
      </c>
      <c r="BH336" s="11">
        <v>5</v>
      </c>
      <c r="BI336" s="10">
        <v>4</v>
      </c>
      <c r="BJ336" s="10">
        <v>1</v>
      </c>
      <c r="BK336" s="10">
        <v>2</v>
      </c>
      <c r="BL336" s="10">
        <v>1</v>
      </c>
      <c r="BM336" s="10" t="s">
        <v>64</v>
      </c>
      <c r="BN336" s="10">
        <v>2</v>
      </c>
      <c r="BO336" s="10">
        <v>5</v>
      </c>
      <c r="BP336" s="7" t="s">
        <v>51</v>
      </c>
      <c r="BQ336" s="7" t="s">
        <v>28</v>
      </c>
      <c r="BR336" s="7">
        <v>23.7</v>
      </c>
      <c r="BS336" s="7">
        <v>19</v>
      </c>
      <c r="BT336" s="7">
        <v>400000</v>
      </c>
      <c r="BU336" s="7">
        <v>11600000</v>
      </c>
      <c r="BV336" s="7">
        <v>100000</v>
      </c>
      <c r="BW336" s="7">
        <v>45</v>
      </c>
      <c r="BX336" s="7">
        <v>2600000</v>
      </c>
      <c r="BY336" s="7">
        <v>46</v>
      </c>
      <c r="BZ336" s="7">
        <v>2500000</v>
      </c>
      <c r="CA336" s="7">
        <v>75</v>
      </c>
      <c r="CB336" s="7">
        <v>259</v>
      </c>
      <c r="CC336" s="7">
        <v>14</v>
      </c>
      <c r="CD336" s="7">
        <v>291000</v>
      </c>
      <c r="CE336" s="7">
        <v>9600000</v>
      </c>
      <c r="CF336" s="7">
        <v>825000</v>
      </c>
      <c r="CG336" s="7">
        <v>52</v>
      </c>
      <c r="CH336" s="7">
        <v>6920000</v>
      </c>
      <c r="CI336" s="7">
        <v>45</v>
      </c>
      <c r="CJ336" s="7">
        <v>6100000</v>
      </c>
      <c r="CK336" s="7">
        <v>90</v>
      </c>
      <c r="CL336" s="12" t="s">
        <v>868</v>
      </c>
      <c r="CM336" s="10" t="s">
        <v>866</v>
      </c>
      <c r="CN336">
        <v>1.88</v>
      </c>
      <c r="CO336">
        <f t="shared" si="370"/>
        <v>0.53191489361702127</v>
      </c>
      <c r="CP336" t="str">
        <f t="shared" si="371"/>
        <v>Home Win</v>
      </c>
      <c r="CQ336">
        <f t="shared" si="372"/>
        <v>1</v>
      </c>
      <c r="CR336" t="str">
        <f t="shared" si="373"/>
        <v>2023</v>
      </c>
    </row>
    <row r="337" spans="1:96" ht="15" thickBot="1" x14ac:dyDescent="0.35">
      <c r="A337" s="1">
        <v>336</v>
      </c>
      <c r="B337" s="1" t="s">
        <v>0</v>
      </c>
      <c r="C337" s="2" t="s">
        <v>153</v>
      </c>
      <c r="D337" s="3" t="str">
        <f t="shared" si="383"/>
        <v>Olimpija Ljubljana-NK Maribor</v>
      </c>
      <c r="E337" s="4" t="s">
        <v>154</v>
      </c>
      <c r="F337" s="5">
        <v>0.80208333333333337</v>
      </c>
      <c r="G337" s="6" t="s">
        <v>12</v>
      </c>
      <c r="H337" s="6" t="s">
        <v>16</v>
      </c>
      <c r="I337" s="6" t="s">
        <v>62</v>
      </c>
      <c r="J337" s="1" t="str">
        <f t="shared" si="384"/>
        <v>2:1</v>
      </c>
      <c r="K337" s="1" t="str">
        <f t="shared" si="385"/>
        <v>1:0</v>
      </c>
      <c r="L337" s="1" t="str">
        <f t="shared" si="386"/>
        <v>2</v>
      </c>
      <c r="M337" s="1" t="str">
        <f t="shared" si="387"/>
        <v>1</v>
      </c>
      <c r="N337" s="1">
        <f t="shared" si="368"/>
        <v>3</v>
      </c>
      <c r="O337" s="1">
        <f t="shared" si="369"/>
        <v>1</v>
      </c>
      <c r="P337" s="1" t="str">
        <f t="shared" si="388"/>
        <v>1</v>
      </c>
      <c r="Q337" s="1" t="str">
        <f t="shared" si="389"/>
        <v>0</v>
      </c>
      <c r="R337" s="1">
        <v>7</v>
      </c>
      <c r="S337" s="1">
        <v>5</v>
      </c>
      <c r="T337" s="1">
        <v>0</v>
      </c>
      <c r="U337" s="1">
        <v>2</v>
      </c>
      <c r="V337" s="1" t="s">
        <v>164</v>
      </c>
      <c r="W337" s="1">
        <v>8</v>
      </c>
      <c r="X337" s="1">
        <v>15</v>
      </c>
      <c r="Y337" s="1" t="s">
        <v>165</v>
      </c>
      <c r="Z337" s="6" t="s">
        <v>137</v>
      </c>
      <c r="AA337" s="1">
        <v>7</v>
      </c>
      <c r="AB337" s="1">
        <v>3</v>
      </c>
      <c r="AC337" s="1">
        <v>3</v>
      </c>
      <c r="AD337" s="1">
        <v>1</v>
      </c>
      <c r="AE337" s="1" t="s">
        <v>166</v>
      </c>
      <c r="AF337" s="1">
        <v>4</v>
      </c>
      <c r="AG337" s="1">
        <v>12</v>
      </c>
      <c r="AH337" s="1" t="s">
        <v>93</v>
      </c>
      <c r="AI337" s="1" t="s">
        <v>51</v>
      </c>
      <c r="AJ337" s="1">
        <v>4</v>
      </c>
      <c r="AK337" s="1">
        <v>0</v>
      </c>
      <c r="AL337" s="1">
        <v>1</v>
      </c>
      <c r="AM337" s="7" t="s">
        <v>167</v>
      </c>
      <c r="AN337" s="1">
        <v>4</v>
      </c>
      <c r="AO337" s="1">
        <v>12</v>
      </c>
      <c r="AP337" s="1" t="s">
        <v>142</v>
      </c>
      <c r="AQ337" s="1" t="s">
        <v>93</v>
      </c>
      <c r="AR337" s="8">
        <v>1</v>
      </c>
      <c r="AS337" s="8">
        <v>3</v>
      </c>
      <c r="AT337" s="8">
        <v>1</v>
      </c>
      <c r="AU337" s="16">
        <v>0.21249999999999999</v>
      </c>
      <c r="AV337" s="8">
        <v>-1</v>
      </c>
      <c r="AW337" s="8">
        <v>6</v>
      </c>
      <c r="AX337" s="9" t="s">
        <v>49</v>
      </c>
      <c r="AY337" s="9" t="s">
        <v>51</v>
      </c>
      <c r="AZ337" s="10">
        <v>3</v>
      </c>
      <c r="BA337" s="10">
        <v>2</v>
      </c>
      <c r="BB337" s="10">
        <v>0</v>
      </c>
      <c r="BC337" s="10">
        <v>1</v>
      </c>
      <c r="BD337" s="10" t="s">
        <v>168</v>
      </c>
      <c r="BE337" s="10">
        <v>4</v>
      </c>
      <c r="BF337" s="10">
        <v>6</v>
      </c>
      <c r="BG337" s="11" t="s">
        <v>77</v>
      </c>
      <c r="BH337" s="11">
        <v>5</v>
      </c>
      <c r="BI337" s="10">
        <v>4</v>
      </c>
      <c r="BJ337" s="10">
        <v>1</v>
      </c>
      <c r="BK337" s="10">
        <v>2</v>
      </c>
      <c r="BL337" s="10">
        <v>1</v>
      </c>
      <c r="BM337" s="10" t="s">
        <v>64</v>
      </c>
      <c r="BN337" s="10">
        <v>2</v>
      </c>
      <c r="BO337" s="10">
        <v>5</v>
      </c>
      <c r="BP337" s="7" t="s">
        <v>51</v>
      </c>
      <c r="BQ337" s="7" t="s">
        <v>28</v>
      </c>
      <c r="BR337" s="7">
        <v>23.7</v>
      </c>
      <c r="BS337" s="7">
        <v>19</v>
      </c>
      <c r="BT337" s="7">
        <v>400000</v>
      </c>
      <c r="BU337" s="7">
        <v>11600000</v>
      </c>
      <c r="BV337" s="7">
        <v>100000</v>
      </c>
      <c r="BW337" s="7">
        <v>45</v>
      </c>
      <c r="BX337" s="7">
        <v>2600000</v>
      </c>
      <c r="BY337" s="7">
        <v>46</v>
      </c>
      <c r="BZ337" s="7">
        <v>2500000</v>
      </c>
      <c r="CA337" s="7">
        <v>75</v>
      </c>
      <c r="CB337" s="7">
        <v>259</v>
      </c>
      <c r="CC337" s="7">
        <v>14</v>
      </c>
      <c r="CD337" s="7">
        <v>291000</v>
      </c>
      <c r="CE337" s="7">
        <v>9600000</v>
      </c>
      <c r="CF337" s="7">
        <v>825000</v>
      </c>
      <c r="CG337" s="7">
        <v>52</v>
      </c>
      <c r="CH337" s="7">
        <v>6920000</v>
      </c>
      <c r="CI337" s="7">
        <v>45</v>
      </c>
      <c r="CJ337" s="7">
        <v>6100000</v>
      </c>
      <c r="CK337" s="7">
        <v>90</v>
      </c>
      <c r="CL337" s="12" t="s">
        <v>868</v>
      </c>
      <c r="CM337" s="10" t="s">
        <v>867</v>
      </c>
      <c r="CN337">
        <v>1.91</v>
      </c>
      <c r="CO337">
        <f t="shared" si="370"/>
        <v>0.52356020942408377</v>
      </c>
      <c r="CP337" t="str">
        <f t="shared" si="371"/>
        <v>Home Win</v>
      </c>
      <c r="CQ337">
        <f t="shared" si="372"/>
        <v>1</v>
      </c>
      <c r="CR337" t="str">
        <f t="shared" si="373"/>
        <v>2023</v>
      </c>
    </row>
    <row r="338" spans="1:96" ht="15" thickBot="1" x14ac:dyDescent="0.35">
      <c r="A338" s="1">
        <v>337</v>
      </c>
      <c r="B338" s="1" t="s">
        <v>0</v>
      </c>
      <c r="C338" s="2" t="s">
        <v>153</v>
      </c>
      <c r="D338" s="3" t="str">
        <f t="shared" ref="D338:D340" si="390">CONCATENATE(G338,"-", H338)</f>
        <v>Olimpija Ljubljana-NK Maribor</v>
      </c>
      <c r="E338" s="4" t="s">
        <v>154</v>
      </c>
      <c r="F338" s="5">
        <v>0.80208333333333337</v>
      </c>
      <c r="G338" s="6" t="s">
        <v>12</v>
      </c>
      <c r="H338" s="6" t="s">
        <v>16</v>
      </c>
      <c r="I338" s="6" t="s">
        <v>62</v>
      </c>
      <c r="J338" s="1" t="str">
        <f t="shared" si="384"/>
        <v>2:1</v>
      </c>
      <c r="K338" s="1" t="str">
        <f t="shared" si="385"/>
        <v>1:0</v>
      </c>
      <c r="L338" s="1" t="str">
        <f t="shared" si="386"/>
        <v>2</v>
      </c>
      <c r="M338" s="1" t="str">
        <f t="shared" si="387"/>
        <v>1</v>
      </c>
      <c r="N338" s="1">
        <f t="shared" si="368"/>
        <v>3</v>
      </c>
      <c r="O338" s="1">
        <f t="shared" si="369"/>
        <v>1</v>
      </c>
      <c r="P338" s="1" t="str">
        <f t="shared" si="388"/>
        <v>1</v>
      </c>
      <c r="Q338" s="1" t="str">
        <f t="shared" si="389"/>
        <v>0</v>
      </c>
      <c r="R338" s="1">
        <v>7</v>
      </c>
      <c r="S338" s="1">
        <v>5</v>
      </c>
      <c r="T338" s="1">
        <v>0</v>
      </c>
      <c r="U338" s="1">
        <v>2</v>
      </c>
      <c r="V338" s="1" t="s">
        <v>164</v>
      </c>
      <c r="W338" s="1">
        <v>8</v>
      </c>
      <c r="X338" s="1">
        <v>15</v>
      </c>
      <c r="Y338" s="1" t="s">
        <v>165</v>
      </c>
      <c r="Z338" s="6" t="s">
        <v>137</v>
      </c>
      <c r="AA338" s="1">
        <v>7</v>
      </c>
      <c r="AB338" s="1">
        <v>3</v>
      </c>
      <c r="AC338" s="1">
        <v>3</v>
      </c>
      <c r="AD338" s="1">
        <v>1</v>
      </c>
      <c r="AE338" s="1" t="s">
        <v>166</v>
      </c>
      <c r="AF338" s="1">
        <v>4</v>
      </c>
      <c r="AG338" s="1">
        <v>12</v>
      </c>
      <c r="AH338" s="1" t="s">
        <v>93</v>
      </c>
      <c r="AI338" s="1" t="s">
        <v>51</v>
      </c>
      <c r="AJ338" s="1">
        <v>4</v>
      </c>
      <c r="AK338" s="1">
        <v>0</v>
      </c>
      <c r="AL338" s="1">
        <v>1</v>
      </c>
      <c r="AM338" s="7" t="s">
        <v>167</v>
      </c>
      <c r="AN338" s="1">
        <v>4</v>
      </c>
      <c r="AO338" s="1">
        <v>12</v>
      </c>
      <c r="AP338" s="1" t="s">
        <v>142</v>
      </c>
      <c r="AQ338" s="1" t="s">
        <v>93</v>
      </c>
      <c r="AR338" s="8">
        <v>1</v>
      </c>
      <c r="AS338" s="8">
        <v>3</v>
      </c>
      <c r="AT338" s="8">
        <v>1</v>
      </c>
      <c r="AU338" s="16">
        <v>0.21249999999999999</v>
      </c>
      <c r="AV338" s="8">
        <v>-1</v>
      </c>
      <c r="AW338" s="8">
        <v>6</v>
      </c>
      <c r="AX338" s="9" t="s">
        <v>49</v>
      </c>
      <c r="AY338" s="9" t="s">
        <v>51</v>
      </c>
      <c r="AZ338" s="10">
        <v>3</v>
      </c>
      <c r="BA338" s="10">
        <v>2</v>
      </c>
      <c r="BB338" s="10">
        <v>0</v>
      </c>
      <c r="BC338" s="10">
        <v>1</v>
      </c>
      <c r="BD338" s="10" t="s">
        <v>168</v>
      </c>
      <c r="BE338" s="10">
        <v>4</v>
      </c>
      <c r="BF338" s="10">
        <v>6</v>
      </c>
      <c r="BG338" s="11" t="s">
        <v>77</v>
      </c>
      <c r="BH338" s="11">
        <v>5</v>
      </c>
      <c r="BI338" s="10">
        <v>4</v>
      </c>
      <c r="BJ338" s="10">
        <v>1</v>
      </c>
      <c r="BK338" s="10">
        <v>2</v>
      </c>
      <c r="BL338" s="10">
        <v>1</v>
      </c>
      <c r="BM338" s="10" t="s">
        <v>64</v>
      </c>
      <c r="BN338" s="10">
        <v>2</v>
      </c>
      <c r="BO338" s="10">
        <v>5</v>
      </c>
      <c r="BP338" s="7" t="s">
        <v>51</v>
      </c>
      <c r="BQ338" s="7" t="s">
        <v>28</v>
      </c>
      <c r="BR338" s="7">
        <v>23.7</v>
      </c>
      <c r="BS338" s="7">
        <v>19</v>
      </c>
      <c r="BT338" s="7">
        <v>400000</v>
      </c>
      <c r="BU338" s="7">
        <v>11600000</v>
      </c>
      <c r="BV338" s="7">
        <v>100000</v>
      </c>
      <c r="BW338" s="7">
        <v>45</v>
      </c>
      <c r="BX338" s="7">
        <v>2600000</v>
      </c>
      <c r="BY338" s="7">
        <v>46</v>
      </c>
      <c r="BZ338" s="7">
        <v>2500000</v>
      </c>
      <c r="CA338" s="7">
        <v>75</v>
      </c>
      <c r="CB338" s="7">
        <v>259</v>
      </c>
      <c r="CC338" s="7">
        <v>14</v>
      </c>
      <c r="CD338" s="7">
        <v>291000</v>
      </c>
      <c r="CE338" s="7">
        <v>9600000</v>
      </c>
      <c r="CF338" s="7">
        <v>825000</v>
      </c>
      <c r="CG338" s="7">
        <v>52</v>
      </c>
      <c r="CH338" s="7">
        <v>6920000</v>
      </c>
      <c r="CI338" s="7">
        <v>45</v>
      </c>
      <c r="CJ338" s="7">
        <v>6100000</v>
      </c>
      <c r="CK338" s="7">
        <v>90</v>
      </c>
      <c r="CL338" s="12" t="s">
        <v>870</v>
      </c>
      <c r="CM338" s="10" t="s">
        <v>861</v>
      </c>
      <c r="CN338">
        <v>3.94</v>
      </c>
      <c r="CO338">
        <f t="shared" si="370"/>
        <v>0.25380710659898476</v>
      </c>
      <c r="CP338" t="str">
        <f t="shared" si="371"/>
        <v>Home Win</v>
      </c>
      <c r="CQ338">
        <f t="shared" si="372"/>
        <v>0</v>
      </c>
      <c r="CR338" t="str">
        <f t="shared" si="373"/>
        <v>2023</v>
      </c>
    </row>
    <row r="339" spans="1:96" ht="15" thickBot="1" x14ac:dyDescent="0.35">
      <c r="A339" s="1">
        <v>338</v>
      </c>
      <c r="B339" s="1" t="s">
        <v>0</v>
      </c>
      <c r="C339" s="2" t="s">
        <v>153</v>
      </c>
      <c r="D339" s="3" t="str">
        <f t="shared" si="390"/>
        <v>Olimpija Ljubljana-NK Maribor</v>
      </c>
      <c r="E339" s="4" t="s">
        <v>154</v>
      </c>
      <c r="F339" s="5">
        <v>0.80208333333333337</v>
      </c>
      <c r="G339" s="6" t="s">
        <v>12</v>
      </c>
      <c r="H339" s="6" t="s">
        <v>16</v>
      </c>
      <c r="I339" s="6" t="s">
        <v>62</v>
      </c>
      <c r="J339" s="1" t="str">
        <f t="shared" si="384"/>
        <v>2:1</v>
      </c>
      <c r="K339" s="1" t="str">
        <f t="shared" si="385"/>
        <v>1:0</v>
      </c>
      <c r="L339" s="1" t="str">
        <f t="shared" si="386"/>
        <v>2</v>
      </c>
      <c r="M339" s="1" t="str">
        <f t="shared" si="387"/>
        <v>1</v>
      </c>
      <c r="N339" s="1">
        <f t="shared" si="368"/>
        <v>3</v>
      </c>
      <c r="O339" s="1">
        <f t="shared" si="369"/>
        <v>1</v>
      </c>
      <c r="P339" s="1" t="str">
        <f t="shared" si="388"/>
        <v>1</v>
      </c>
      <c r="Q339" s="1" t="str">
        <f t="shared" si="389"/>
        <v>0</v>
      </c>
      <c r="R339" s="1">
        <v>7</v>
      </c>
      <c r="S339" s="1">
        <v>5</v>
      </c>
      <c r="T339" s="1">
        <v>0</v>
      </c>
      <c r="U339" s="1">
        <v>2</v>
      </c>
      <c r="V339" s="1" t="s">
        <v>164</v>
      </c>
      <c r="W339" s="1">
        <v>8</v>
      </c>
      <c r="X339" s="1">
        <v>15</v>
      </c>
      <c r="Y339" s="1" t="s">
        <v>165</v>
      </c>
      <c r="Z339" s="6" t="s">
        <v>137</v>
      </c>
      <c r="AA339" s="1">
        <v>7</v>
      </c>
      <c r="AB339" s="1">
        <v>3</v>
      </c>
      <c r="AC339" s="1">
        <v>3</v>
      </c>
      <c r="AD339" s="1">
        <v>1</v>
      </c>
      <c r="AE339" s="1" t="s">
        <v>166</v>
      </c>
      <c r="AF339" s="1">
        <v>4</v>
      </c>
      <c r="AG339" s="1">
        <v>12</v>
      </c>
      <c r="AH339" s="1" t="s">
        <v>93</v>
      </c>
      <c r="AI339" s="1" t="s">
        <v>51</v>
      </c>
      <c r="AJ339" s="1">
        <v>4</v>
      </c>
      <c r="AK339" s="1">
        <v>0</v>
      </c>
      <c r="AL339" s="1">
        <v>1</v>
      </c>
      <c r="AM339" s="7" t="s">
        <v>167</v>
      </c>
      <c r="AN339" s="1">
        <v>4</v>
      </c>
      <c r="AO339" s="1">
        <v>12</v>
      </c>
      <c r="AP339" s="1" t="s">
        <v>142</v>
      </c>
      <c r="AQ339" s="1" t="s">
        <v>93</v>
      </c>
      <c r="AR339" s="8">
        <v>1</v>
      </c>
      <c r="AS339" s="8">
        <v>3</v>
      </c>
      <c r="AT339" s="8">
        <v>1</v>
      </c>
      <c r="AU339" s="16">
        <v>0.21249999999999999</v>
      </c>
      <c r="AV339" s="8">
        <v>-1</v>
      </c>
      <c r="AW339" s="8">
        <v>6</v>
      </c>
      <c r="AX339" s="9" t="s">
        <v>49</v>
      </c>
      <c r="AY339" s="9" t="s">
        <v>51</v>
      </c>
      <c r="AZ339" s="10">
        <v>3</v>
      </c>
      <c r="BA339" s="10">
        <v>2</v>
      </c>
      <c r="BB339" s="10">
        <v>0</v>
      </c>
      <c r="BC339" s="10">
        <v>1</v>
      </c>
      <c r="BD339" s="10" t="s">
        <v>168</v>
      </c>
      <c r="BE339" s="10">
        <v>4</v>
      </c>
      <c r="BF339" s="10">
        <v>6</v>
      </c>
      <c r="BG339" s="11" t="s">
        <v>77</v>
      </c>
      <c r="BH339" s="11">
        <v>5</v>
      </c>
      <c r="BI339" s="10">
        <v>4</v>
      </c>
      <c r="BJ339" s="10">
        <v>1</v>
      </c>
      <c r="BK339" s="10">
        <v>2</v>
      </c>
      <c r="BL339" s="10">
        <v>1</v>
      </c>
      <c r="BM339" s="10" t="s">
        <v>64</v>
      </c>
      <c r="BN339" s="10">
        <v>2</v>
      </c>
      <c r="BO339" s="10">
        <v>5</v>
      </c>
      <c r="BP339" s="7" t="s">
        <v>51</v>
      </c>
      <c r="BQ339" s="7" t="s">
        <v>28</v>
      </c>
      <c r="BR339" s="7">
        <v>23.7</v>
      </c>
      <c r="BS339" s="7">
        <v>19</v>
      </c>
      <c r="BT339" s="7">
        <v>400000</v>
      </c>
      <c r="BU339" s="7">
        <v>11600000</v>
      </c>
      <c r="BV339" s="7">
        <v>100000</v>
      </c>
      <c r="BW339" s="7">
        <v>45</v>
      </c>
      <c r="BX339" s="7">
        <v>2600000</v>
      </c>
      <c r="BY339" s="7">
        <v>46</v>
      </c>
      <c r="BZ339" s="7">
        <v>2500000</v>
      </c>
      <c r="CA339" s="7">
        <v>75</v>
      </c>
      <c r="CB339" s="7">
        <v>259</v>
      </c>
      <c r="CC339" s="7">
        <v>14</v>
      </c>
      <c r="CD339" s="7">
        <v>291000</v>
      </c>
      <c r="CE339" s="7">
        <v>9600000</v>
      </c>
      <c r="CF339" s="7">
        <v>825000</v>
      </c>
      <c r="CG339" s="7">
        <v>52</v>
      </c>
      <c r="CH339" s="7">
        <v>6920000</v>
      </c>
      <c r="CI339" s="7">
        <v>45</v>
      </c>
      <c r="CJ339" s="7">
        <v>6100000</v>
      </c>
      <c r="CK339" s="7">
        <v>90</v>
      </c>
      <c r="CL339" s="12" t="s">
        <v>870</v>
      </c>
      <c r="CM339" s="10" t="s">
        <v>866</v>
      </c>
      <c r="CN339">
        <v>3.65</v>
      </c>
      <c r="CO339">
        <f t="shared" si="370"/>
        <v>0.27397260273972601</v>
      </c>
      <c r="CP339" t="str">
        <f t="shared" si="371"/>
        <v>Home Win</v>
      </c>
      <c r="CQ339">
        <f t="shared" si="372"/>
        <v>0</v>
      </c>
      <c r="CR339" t="str">
        <f t="shared" si="373"/>
        <v>2023</v>
      </c>
    </row>
    <row r="340" spans="1:96" ht="15" thickBot="1" x14ac:dyDescent="0.35">
      <c r="A340" s="1">
        <v>339</v>
      </c>
      <c r="B340" s="1" t="s">
        <v>0</v>
      </c>
      <c r="C340" s="2" t="s">
        <v>153</v>
      </c>
      <c r="D340" s="3" t="str">
        <f t="shared" si="390"/>
        <v>Olimpija Ljubljana-NK Maribor</v>
      </c>
      <c r="E340" s="4" t="s">
        <v>154</v>
      </c>
      <c r="F340" s="5">
        <v>0.80208333333333337</v>
      </c>
      <c r="G340" s="6" t="s">
        <v>12</v>
      </c>
      <c r="H340" s="6" t="s">
        <v>16</v>
      </c>
      <c r="I340" s="6" t="s">
        <v>62</v>
      </c>
      <c r="J340" s="1" t="str">
        <f t="shared" si="384"/>
        <v>2:1</v>
      </c>
      <c r="K340" s="1" t="str">
        <f t="shared" si="385"/>
        <v>1:0</v>
      </c>
      <c r="L340" s="1" t="str">
        <f t="shared" si="386"/>
        <v>2</v>
      </c>
      <c r="M340" s="1" t="str">
        <f t="shared" si="387"/>
        <v>1</v>
      </c>
      <c r="N340" s="1">
        <f t="shared" si="368"/>
        <v>3</v>
      </c>
      <c r="O340" s="1">
        <f t="shared" si="369"/>
        <v>1</v>
      </c>
      <c r="P340" s="1" t="str">
        <f t="shared" si="388"/>
        <v>1</v>
      </c>
      <c r="Q340" s="1" t="str">
        <f t="shared" si="389"/>
        <v>0</v>
      </c>
      <c r="R340" s="1">
        <v>7</v>
      </c>
      <c r="S340" s="1">
        <v>5</v>
      </c>
      <c r="T340" s="1">
        <v>0</v>
      </c>
      <c r="U340" s="1">
        <v>2</v>
      </c>
      <c r="V340" s="1" t="s">
        <v>164</v>
      </c>
      <c r="W340" s="1">
        <v>8</v>
      </c>
      <c r="X340" s="1">
        <v>15</v>
      </c>
      <c r="Y340" s="1" t="s">
        <v>165</v>
      </c>
      <c r="Z340" s="6" t="s">
        <v>137</v>
      </c>
      <c r="AA340" s="1">
        <v>7</v>
      </c>
      <c r="AB340" s="1">
        <v>3</v>
      </c>
      <c r="AC340" s="1">
        <v>3</v>
      </c>
      <c r="AD340" s="1">
        <v>1</v>
      </c>
      <c r="AE340" s="1" t="s">
        <v>166</v>
      </c>
      <c r="AF340" s="1">
        <v>4</v>
      </c>
      <c r="AG340" s="1">
        <v>12</v>
      </c>
      <c r="AH340" s="1" t="s">
        <v>93</v>
      </c>
      <c r="AI340" s="1" t="s">
        <v>51</v>
      </c>
      <c r="AJ340" s="1">
        <v>4</v>
      </c>
      <c r="AK340" s="1">
        <v>0</v>
      </c>
      <c r="AL340" s="1">
        <v>1</v>
      </c>
      <c r="AM340" s="7" t="s">
        <v>167</v>
      </c>
      <c r="AN340" s="1">
        <v>4</v>
      </c>
      <c r="AO340" s="1">
        <v>12</v>
      </c>
      <c r="AP340" s="1" t="s">
        <v>142</v>
      </c>
      <c r="AQ340" s="1" t="s">
        <v>93</v>
      </c>
      <c r="AR340" s="8">
        <v>1</v>
      </c>
      <c r="AS340" s="8">
        <v>3</v>
      </c>
      <c r="AT340" s="8">
        <v>1</v>
      </c>
      <c r="AU340" s="16">
        <v>0.21249999999999999</v>
      </c>
      <c r="AV340" s="8">
        <v>-1</v>
      </c>
      <c r="AW340" s="8">
        <v>6</v>
      </c>
      <c r="AX340" s="9" t="s">
        <v>49</v>
      </c>
      <c r="AY340" s="9" t="s">
        <v>51</v>
      </c>
      <c r="AZ340" s="10">
        <v>3</v>
      </c>
      <c r="BA340" s="10">
        <v>2</v>
      </c>
      <c r="BB340" s="10">
        <v>0</v>
      </c>
      <c r="BC340" s="10">
        <v>1</v>
      </c>
      <c r="BD340" s="10" t="s">
        <v>168</v>
      </c>
      <c r="BE340" s="10">
        <v>4</v>
      </c>
      <c r="BF340" s="10">
        <v>6</v>
      </c>
      <c r="BG340" s="11" t="s">
        <v>77</v>
      </c>
      <c r="BH340" s="11">
        <v>5</v>
      </c>
      <c r="BI340" s="10">
        <v>4</v>
      </c>
      <c r="BJ340" s="10">
        <v>1</v>
      </c>
      <c r="BK340" s="10">
        <v>2</v>
      </c>
      <c r="BL340" s="10">
        <v>1</v>
      </c>
      <c r="BM340" s="10" t="s">
        <v>64</v>
      </c>
      <c r="BN340" s="10">
        <v>2</v>
      </c>
      <c r="BO340" s="10">
        <v>5</v>
      </c>
      <c r="BP340" s="7" t="s">
        <v>51</v>
      </c>
      <c r="BQ340" s="7" t="s">
        <v>28</v>
      </c>
      <c r="BR340" s="7">
        <v>23.7</v>
      </c>
      <c r="BS340" s="7">
        <v>19</v>
      </c>
      <c r="BT340" s="7">
        <v>400000</v>
      </c>
      <c r="BU340" s="7">
        <v>11600000</v>
      </c>
      <c r="BV340" s="7">
        <v>100000</v>
      </c>
      <c r="BW340" s="7">
        <v>45</v>
      </c>
      <c r="BX340" s="7">
        <v>2600000</v>
      </c>
      <c r="BY340" s="7">
        <v>46</v>
      </c>
      <c r="BZ340" s="7">
        <v>2500000</v>
      </c>
      <c r="CA340" s="7">
        <v>75</v>
      </c>
      <c r="CB340" s="7">
        <v>259</v>
      </c>
      <c r="CC340" s="7">
        <v>14</v>
      </c>
      <c r="CD340" s="7">
        <v>291000</v>
      </c>
      <c r="CE340" s="7">
        <v>9600000</v>
      </c>
      <c r="CF340" s="7">
        <v>825000</v>
      </c>
      <c r="CG340" s="7">
        <v>52</v>
      </c>
      <c r="CH340" s="7">
        <v>6920000</v>
      </c>
      <c r="CI340" s="7">
        <v>45</v>
      </c>
      <c r="CJ340" s="7">
        <v>6100000</v>
      </c>
      <c r="CK340" s="7">
        <v>90</v>
      </c>
      <c r="CL340" s="12" t="s">
        <v>870</v>
      </c>
      <c r="CM340" s="10" t="s">
        <v>867</v>
      </c>
      <c r="CN340">
        <v>3.5</v>
      </c>
      <c r="CO340">
        <f t="shared" si="370"/>
        <v>0.2857142857142857</v>
      </c>
      <c r="CP340" t="str">
        <f t="shared" si="371"/>
        <v>Home Win</v>
      </c>
      <c r="CQ340">
        <f t="shared" si="372"/>
        <v>0</v>
      </c>
      <c r="CR340" t="str">
        <f t="shared" si="373"/>
        <v>2023</v>
      </c>
    </row>
    <row r="341" spans="1:96" ht="15" thickBot="1" x14ac:dyDescent="0.35">
      <c r="A341" s="1">
        <v>340</v>
      </c>
      <c r="B341" s="1" t="s">
        <v>0</v>
      </c>
      <c r="C341" s="2" t="s">
        <v>153</v>
      </c>
      <c r="D341" s="3" t="str">
        <f t="shared" ref="D341:D343" si="391">CONCATENATE(G341, "-", H341)</f>
        <v>Olimpija Ljubljana-NK Maribor</v>
      </c>
      <c r="E341" s="40" t="s">
        <v>154</v>
      </c>
      <c r="F341" s="5">
        <v>0.80208333333333337</v>
      </c>
      <c r="G341" s="6" t="s">
        <v>12</v>
      </c>
      <c r="H341" s="6" t="s">
        <v>16</v>
      </c>
      <c r="I341" s="6" t="s">
        <v>62</v>
      </c>
      <c r="J341" s="1" t="str">
        <f t="shared" si="384"/>
        <v>2:1</v>
      </c>
      <c r="K341" s="1" t="str">
        <f t="shared" si="385"/>
        <v>1:0</v>
      </c>
      <c r="L341" s="1" t="str">
        <f t="shared" si="386"/>
        <v>2</v>
      </c>
      <c r="M341" s="1" t="str">
        <f t="shared" si="387"/>
        <v>1</v>
      </c>
      <c r="N341" s="1">
        <f t="shared" si="368"/>
        <v>3</v>
      </c>
      <c r="O341" s="1">
        <f t="shared" si="369"/>
        <v>1</v>
      </c>
      <c r="P341" s="1" t="str">
        <f t="shared" si="388"/>
        <v>1</v>
      </c>
      <c r="Q341" s="1" t="str">
        <f t="shared" si="389"/>
        <v>0</v>
      </c>
      <c r="R341" s="1">
        <v>7</v>
      </c>
      <c r="S341" s="1">
        <v>5</v>
      </c>
      <c r="T341" s="1">
        <v>0</v>
      </c>
      <c r="U341" s="1">
        <v>2</v>
      </c>
      <c r="V341" s="1" t="s">
        <v>164</v>
      </c>
      <c r="W341" s="1">
        <v>8</v>
      </c>
      <c r="X341" s="1">
        <v>15</v>
      </c>
      <c r="Y341" s="1" t="s">
        <v>165</v>
      </c>
      <c r="Z341" s="6" t="s">
        <v>137</v>
      </c>
      <c r="AA341" s="1">
        <v>7</v>
      </c>
      <c r="AB341" s="1">
        <v>3</v>
      </c>
      <c r="AC341" s="1">
        <v>3</v>
      </c>
      <c r="AD341" s="1">
        <v>1</v>
      </c>
      <c r="AE341" s="1" t="s">
        <v>166</v>
      </c>
      <c r="AF341" s="1">
        <v>4</v>
      </c>
      <c r="AG341" s="1">
        <v>12</v>
      </c>
      <c r="AH341" s="1" t="s">
        <v>93</v>
      </c>
      <c r="AI341" s="1" t="s">
        <v>51</v>
      </c>
      <c r="AJ341" s="1">
        <v>4</v>
      </c>
      <c r="AK341" s="1">
        <v>0</v>
      </c>
      <c r="AL341" s="1">
        <v>1</v>
      </c>
      <c r="AM341" s="7" t="s">
        <v>167</v>
      </c>
      <c r="AN341" s="1">
        <v>4</v>
      </c>
      <c r="AO341" s="1">
        <v>12</v>
      </c>
      <c r="AP341" s="1" t="s">
        <v>142</v>
      </c>
      <c r="AQ341" s="1" t="s">
        <v>93</v>
      </c>
      <c r="AR341" s="8">
        <v>1</v>
      </c>
      <c r="AS341" s="8">
        <v>3</v>
      </c>
      <c r="AT341" s="8">
        <v>1</v>
      </c>
      <c r="AU341" s="16">
        <v>0.21249999999999999</v>
      </c>
      <c r="AV341" s="8">
        <v>-1</v>
      </c>
      <c r="AW341" s="8">
        <v>6</v>
      </c>
      <c r="AX341" s="9" t="s">
        <v>49</v>
      </c>
      <c r="AY341" s="9" t="s">
        <v>51</v>
      </c>
      <c r="AZ341" s="10">
        <v>3</v>
      </c>
      <c r="BA341" s="10">
        <v>2</v>
      </c>
      <c r="BB341" s="10">
        <v>0</v>
      </c>
      <c r="BC341" s="10">
        <v>1</v>
      </c>
      <c r="BD341" s="10" t="s">
        <v>168</v>
      </c>
      <c r="BE341" s="10">
        <v>4</v>
      </c>
      <c r="BF341" s="10">
        <v>6</v>
      </c>
      <c r="BG341" s="11" t="s">
        <v>77</v>
      </c>
      <c r="BH341" s="11">
        <v>5</v>
      </c>
      <c r="BI341" s="10">
        <v>4</v>
      </c>
      <c r="BJ341" s="10">
        <v>1</v>
      </c>
      <c r="BK341" s="10">
        <v>2</v>
      </c>
      <c r="BL341" s="10">
        <v>1</v>
      </c>
      <c r="BM341" s="10" t="s">
        <v>64</v>
      </c>
      <c r="BN341" s="10">
        <v>2</v>
      </c>
      <c r="BO341" s="10">
        <v>5</v>
      </c>
      <c r="BP341" s="7" t="s">
        <v>51</v>
      </c>
      <c r="BQ341" s="7" t="s">
        <v>28</v>
      </c>
      <c r="BR341" s="7">
        <v>23.7</v>
      </c>
      <c r="BS341" s="7">
        <v>19</v>
      </c>
      <c r="BT341" s="7">
        <v>400000</v>
      </c>
      <c r="BU341" s="7">
        <v>11600000</v>
      </c>
      <c r="BV341" s="7">
        <v>100000</v>
      </c>
      <c r="BW341" s="7">
        <v>45</v>
      </c>
      <c r="BX341" s="7">
        <v>2600000</v>
      </c>
      <c r="BY341" s="7">
        <v>46</v>
      </c>
      <c r="BZ341" s="7">
        <v>2500000</v>
      </c>
      <c r="CA341" s="7">
        <v>75</v>
      </c>
      <c r="CB341" s="7">
        <v>259</v>
      </c>
      <c r="CC341" s="7">
        <v>14</v>
      </c>
      <c r="CD341" s="7">
        <v>291000</v>
      </c>
      <c r="CE341" s="7">
        <v>9600000</v>
      </c>
      <c r="CF341" s="7">
        <v>825000</v>
      </c>
      <c r="CG341" s="7">
        <v>52</v>
      </c>
      <c r="CH341" s="7">
        <v>6920000</v>
      </c>
      <c r="CI341" s="7">
        <v>45</v>
      </c>
      <c r="CJ341" s="7">
        <v>6100000</v>
      </c>
      <c r="CK341" s="7">
        <v>90</v>
      </c>
      <c r="CL341" s="12" t="s">
        <v>871</v>
      </c>
      <c r="CM341" s="10" t="s">
        <v>861</v>
      </c>
      <c r="CN341">
        <v>2.89</v>
      </c>
      <c r="CO341">
        <f t="shared" si="370"/>
        <v>0.34602076124567471</v>
      </c>
      <c r="CP341" t="str">
        <f t="shared" si="371"/>
        <v>Home Win</v>
      </c>
      <c r="CQ341">
        <f t="shared" si="372"/>
        <v>0</v>
      </c>
      <c r="CR341" t="str">
        <f t="shared" si="373"/>
        <v>2023</v>
      </c>
    </row>
    <row r="342" spans="1:96" ht="15" thickBot="1" x14ac:dyDescent="0.35">
      <c r="A342" s="1">
        <v>341</v>
      </c>
      <c r="B342" s="1" t="s">
        <v>0</v>
      </c>
      <c r="C342" s="2" t="s">
        <v>153</v>
      </c>
      <c r="D342" s="3" t="str">
        <f t="shared" si="391"/>
        <v>Olimpija Ljubljana-NK Maribor</v>
      </c>
      <c r="E342" s="40" t="s">
        <v>154</v>
      </c>
      <c r="F342" s="5">
        <v>0.80208333333333337</v>
      </c>
      <c r="G342" s="6" t="s">
        <v>12</v>
      </c>
      <c r="H342" s="6" t="s">
        <v>16</v>
      </c>
      <c r="I342" s="6" t="s">
        <v>62</v>
      </c>
      <c r="J342" s="1" t="str">
        <f t="shared" si="384"/>
        <v>2:1</v>
      </c>
      <c r="K342" s="1" t="str">
        <f t="shared" si="385"/>
        <v>1:0</v>
      </c>
      <c r="L342" s="1" t="str">
        <f t="shared" si="386"/>
        <v>2</v>
      </c>
      <c r="M342" s="1" t="str">
        <f t="shared" si="387"/>
        <v>1</v>
      </c>
      <c r="N342" s="1">
        <f t="shared" si="368"/>
        <v>3</v>
      </c>
      <c r="O342" s="1">
        <f t="shared" si="369"/>
        <v>1</v>
      </c>
      <c r="P342" s="1" t="str">
        <f t="shared" si="388"/>
        <v>1</v>
      </c>
      <c r="Q342" s="1" t="str">
        <f t="shared" si="389"/>
        <v>0</v>
      </c>
      <c r="R342" s="1">
        <v>7</v>
      </c>
      <c r="S342" s="1">
        <v>5</v>
      </c>
      <c r="T342" s="1">
        <v>0</v>
      </c>
      <c r="U342" s="1">
        <v>2</v>
      </c>
      <c r="V342" s="1" t="s">
        <v>164</v>
      </c>
      <c r="W342" s="1">
        <v>8</v>
      </c>
      <c r="X342" s="1">
        <v>15</v>
      </c>
      <c r="Y342" s="1" t="s">
        <v>165</v>
      </c>
      <c r="Z342" s="6" t="s">
        <v>137</v>
      </c>
      <c r="AA342" s="1">
        <v>7</v>
      </c>
      <c r="AB342" s="1">
        <v>3</v>
      </c>
      <c r="AC342" s="1">
        <v>3</v>
      </c>
      <c r="AD342" s="1">
        <v>1</v>
      </c>
      <c r="AE342" s="1" t="s">
        <v>166</v>
      </c>
      <c r="AF342" s="1">
        <v>4</v>
      </c>
      <c r="AG342" s="1">
        <v>12</v>
      </c>
      <c r="AH342" s="1" t="s">
        <v>93</v>
      </c>
      <c r="AI342" s="1" t="s">
        <v>51</v>
      </c>
      <c r="AJ342" s="1">
        <v>4</v>
      </c>
      <c r="AK342" s="1">
        <v>0</v>
      </c>
      <c r="AL342" s="1">
        <v>1</v>
      </c>
      <c r="AM342" s="7" t="s">
        <v>167</v>
      </c>
      <c r="AN342" s="1">
        <v>4</v>
      </c>
      <c r="AO342" s="1">
        <v>12</v>
      </c>
      <c r="AP342" s="1" t="s">
        <v>142</v>
      </c>
      <c r="AQ342" s="1" t="s">
        <v>93</v>
      </c>
      <c r="AR342" s="8">
        <v>1</v>
      </c>
      <c r="AS342" s="8">
        <v>3</v>
      </c>
      <c r="AT342" s="8">
        <v>1</v>
      </c>
      <c r="AU342" s="16">
        <v>0.21249999999999999</v>
      </c>
      <c r="AV342" s="8">
        <v>-1</v>
      </c>
      <c r="AW342" s="8">
        <v>6</v>
      </c>
      <c r="AX342" s="9" t="s">
        <v>49</v>
      </c>
      <c r="AY342" s="9" t="s">
        <v>51</v>
      </c>
      <c r="AZ342" s="10">
        <v>3</v>
      </c>
      <c r="BA342" s="10">
        <v>2</v>
      </c>
      <c r="BB342" s="10">
        <v>0</v>
      </c>
      <c r="BC342" s="10">
        <v>1</v>
      </c>
      <c r="BD342" s="10" t="s">
        <v>168</v>
      </c>
      <c r="BE342" s="10">
        <v>4</v>
      </c>
      <c r="BF342" s="10">
        <v>6</v>
      </c>
      <c r="BG342" s="11" t="s">
        <v>77</v>
      </c>
      <c r="BH342" s="11">
        <v>5</v>
      </c>
      <c r="BI342" s="10">
        <v>4</v>
      </c>
      <c r="BJ342" s="10">
        <v>1</v>
      </c>
      <c r="BK342" s="10">
        <v>2</v>
      </c>
      <c r="BL342" s="10">
        <v>1</v>
      </c>
      <c r="BM342" s="10" t="s">
        <v>64</v>
      </c>
      <c r="BN342" s="10">
        <v>2</v>
      </c>
      <c r="BO342" s="10">
        <v>5</v>
      </c>
      <c r="BP342" s="7" t="s">
        <v>51</v>
      </c>
      <c r="BQ342" s="7" t="s">
        <v>28</v>
      </c>
      <c r="BR342" s="7">
        <v>23.7</v>
      </c>
      <c r="BS342" s="7">
        <v>19</v>
      </c>
      <c r="BT342" s="7">
        <v>400000</v>
      </c>
      <c r="BU342" s="7">
        <v>11600000</v>
      </c>
      <c r="BV342" s="7">
        <v>100000</v>
      </c>
      <c r="BW342" s="7">
        <v>45</v>
      </c>
      <c r="BX342" s="7">
        <v>2600000</v>
      </c>
      <c r="BY342" s="7">
        <v>46</v>
      </c>
      <c r="BZ342" s="7">
        <v>2500000</v>
      </c>
      <c r="CA342" s="7">
        <v>75</v>
      </c>
      <c r="CB342" s="7">
        <v>259</v>
      </c>
      <c r="CC342" s="7">
        <v>14</v>
      </c>
      <c r="CD342" s="7">
        <v>291000</v>
      </c>
      <c r="CE342" s="7">
        <v>9600000</v>
      </c>
      <c r="CF342" s="7">
        <v>825000</v>
      </c>
      <c r="CG342" s="7">
        <v>52</v>
      </c>
      <c r="CH342" s="7">
        <v>6920000</v>
      </c>
      <c r="CI342" s="7">
        <v>45</v>
      </c>
      <c r="CJ342" s="7">
        <v>6100000</v>
      </c>
      <c r="CK342" s="7">
        <v>90</v>
      </c>
      <c r="CL342" s="12" t="s">
        <v>871</v>
      </c>
      <c r="CM342" s="10" t="s">
        <v>866</v>
      </c>
      <c r="CN342">
        <v>3.8</v>
      </c>
      <c r="CO342">
        <f t="shared" si="370"/>
        <v>0.26315789473684209</v>
      </c>
      <c r="CP342" t="str">
        <f t="shared" si="371"/>
        <v>Home Win</v>
      </c>
      <c r="CQ342">
        <f t="shared" si="372"/>
        <v>0</v>
      </c>
      <c r="CR342" t="str">
        <f t="shared" si="373"/>
        <v>2023</v>
      </c>
    </row>
    <row r="343" spans="1:96" ht="15" thickBot="1" x14ac:dyDescent="0.35">
      <c r="A343" s="1">
        <v>342</v>
      </c>
      <c r="B343" s="1" t="s">
        <v>0</v>
      </c>
      <c r="C343" s="2" t="s">
        <v>153</v>
      </c>
      <c r="D343" s="3" t="str">
        <f t="shared" si="391"/>
        <v>Olimpija Ljubljana-NK Maribor</v>
      </c>
      <c r="E343" s="40" t="s">
        <v>154</v>
      </c>
      <c r="F343" s="5">
        <v>0.80208333333333337</v>
      </c>
      <c r="G343" s="6" t="s">
        <v>12</v>
      </c>
      <c r="H343" s="6" t="s">
        <v>16</v>
      </c>
      <c r="I343" s="6" t="s">
        <v>62</v>
      </c>
      <c r="J343" s="1" t="str">
        <f t="shared" si="384"/>
        <v>2:1</v>
      </c>
      <c r="K343" s="1" t="str">
        <f t="shared" si="385"/>
        <v>1:0</v>
      </c>
      <c r="L343" s="1" t="str">
        <f t="shared" si="386"/>
        <v>2</v>
      </c>
      <c r="M343" s="1" t="str">
        <f t="shared" si="387"/>
        <v>1</v>
      </c>
      <c r="N343" s="1">
        <f t="shared" si="368"/>
        <v>3</v>
      </c>
      <c r="O343" s="1">
        <f t="shared" si="369"/>
        <v>1</v>
      </c>
      <c r="P343" s="1" t="str">
        <f t="shared" si="388"/>
        <v>1</v>
      </c>
      <c r="Q343" s="1" t="str">
        <f t="shared" si="389"/>
        <v>0</v>
      </c>
      <c r="R343" s="1">
        <v>7</v>
      </c>
      <c r="S343" s="1">
        <v>5</v>
      </c>
      <c r="T343" s="1">
        <v>0</v>
      </c>
      <c r="U343" s="1">
        <v>2</v>
      </c>
      <c r="V343" s="1" t="s">
        <v>164</v>
      </c>
      <c r="W343" s="1">
        <v>8</v>
      </c>
      <c r="X343" s="1">
        <v>15</v>
      </c>
      <c r="Y343" s="1" t="s">
        <v>165</v>
      </c>
      <c r="Z343" s="6" t="s">
        <v>137</v>
      </c>
      <c r="AA343" s="1">
        <v>7</v>
      </c>
      <c r="AB343" s="1">
        <v>3</v>
      </c>
      <c r="AC343" s="1">
        <v>3</v>
      </c>
      <c r="AD343" s="1">
        <v>1</v>
      </c>
      <c r="AE343" s="1" t="s">
        <v>166</v>
      </c>
      <c r="AF343" s="1">
        <v>4</v>
      </c>
      <c r="AG343" s="1">
        <v>12</v>
      </c>
      <c r="AH343" s="1" t="s">
        <v>93</v>
      </c>
      <c r="AI343" s="1" t="s">
        <v>51</v>
      </c>
      <c r="AJ343" s="1">
        <v>4</v>
      </c>
      <c r="AK343" s="1">
        <v>0</v>
      </c>
      <c r="AL343" s="1">
        <v>1</v>
      </c>
      <c r="AM343" s="7" t="s">
        <v>167</v>
      </c>
      <c r="AN343" s="1">
        <v>4</v>
      </c>
      <c r="AO343" s="1">
        <v>12</v>
      </c>
      <c r="AP343" s="1" t="s">
        <v>142</v>
      </c>
      <c r="AQ343" s="1" t="s">
        <v>93</v>
      </c>
      <c r="AR343" s="8">
        <v>1</v>
      </c>
      <c r="AS343" s="8">
        <v>3</v>
      </c>
      <c r="AT343" s="8">
        <v>1</v>
      </c>
      <c r="AU343" s="16">
        <v>0.21249999999999999</v>
      </c>
      <c r="AV343" s="8">
        <v>-1</v>
      </c>
      <c r="AW343" s="8">
        <v>6</v>
      </c>
      <c r="AX343" s="9" t="s">
        <v>49</v>
      </c>
      <c r="AY343" s="9" t="s">
        <v>51</v>
      </c>
      <c r="AZ343" s="10">
        <v>3</v>
      </c>
      <c r="BA343" s="10">
        <v>2</v>
      </c>
      <c r="BB343" s="10">
        <v>0</v>
      </c>
      <c r="BC343" s="10">
        <v>1</v>
      </c>
      <c r="BD343" s="10" t="s">
        <v>168</v>
      </c>
      <c r="BE343" s="10">
        <v>4</v>
      </c>
      <c r="BF343" s="10">
        <v>6</v>
      </c>
      <c r="BG343" s="11" t="s">
        <v>77</v>
      </c>
      <c r="BH343" s="11">
        <v>5</v>
      </c>
      <c r="BI343" s="10">
        <v>4</v>
      </c>
      <c r="BJ343" s="10">
        <v>1</v>
      </c>
      <c r="BK343" s="10">
        <v>2</v>
      </c>
      <c r="BL343" s="10">
        <v>1</v>
      </c>
      <c r="BM343" s="10" t="s">
        <v>64</v>
      </c>
      <c r="BN343" s="10">
        <v>2</v>
      </c>
      <c r="BO343" s="10">
        <v>5</v>
      </c>
      <c r="BP343" s="7" t="s">
        <v>51</v>
      </c>
      <c r="BQ343" s="7" t="s">
        <v>28</v>
      </c>
      <c r="BR343" s="7">
        <v>23.7</v>
      </c>
      <c r="BS343" s="7">
        <v>19</v>
      </c>
      <c r="BT343" s="7">
        <v>400000</v>
      </c>
      <c r="BU343" s="7">
        <v>11600000</v>
      </c>
      <c r="BV343" s="7">
        <v>100000</v>
      </c>
      <c r="BW343" s="7">
        <v>45</v>
      </c>
      <c r="BX343" s="7">
        <v>2600000</v>
      </c>
      <c r="BY343" s="7">
        <v>46</v>
      </c>
      <c r="BZ343" s="7">
        <v>2500000</v>
      </c>
      <c r="CA343" s="7">
        <v>75</v>
      </c>
      <c r="CB343" s="7">
        <v>259</v>
      </c>
      <c r="CC343" s="7">
        <v>14</v>
      </c>
      <c r="CD343" s="7">
        <v>291000</v>
      </c>
      <c r="CE343" s="7">
        <v>9600000</v>
      </c>
      <c r="CF343" s="7">
        <v>825000</v>
      </c>
      <c r="CG343" s="7">
        <v>52</v>
      </c>
      <c r="CH343" s="7">
        <v>6920000</v>
      </c>
      <c r="CI343" s="7">
        <v>45</v>
      </c>
      <c r="CJ343" s="7">
        <v>6100000</v>
      </c>
      <c r="CK343" s="7">
        <v>90</v>
      </c>
      <c r="CL343" s="12" t="s">
        <v>871</v>
      </c>
      <c r="CM343" s="10" t="s">
        <v>867</v>
      </c>
      <c r="CN343">
        <v>3.3</v>
      </c>
      <c r="CO343">
        <f t="shared" si="370"/>
        <v>0.30303030303030304</v>
      </c>
      <c r="CP343" t="str">
        <f t="shared" si="371"/>
        <v>Home Win</v>
      </c>
      <c r="CQ343">
        <f t="shared" si="372"/>
        <v>0</v>
      </c>
      <c r="CR343" t="str">
        <f t="shared" si="373"/>
        <v>2023</v>
      </c>
    </row>
    <row r="344" spans="1:96" ht="15" thickBot="1" x14ac:dyDescent="0.35">
      <c r="A344" s="1">
        <v>343</v>
      </c>
      <c r="B344" s="1" t="s">
        <v>0</v>
      </c>
      <c r="C344" s="2" t="s">
        <v>153</v>
      </c>
      <c r="D344" s="3" t="str">
        <f t="shared" si="0"/>
        <v>NK Radomlje-NK Domžale</v>
      </c>
      <c r="E344" s="4" t="s">
        <v>169</v>
      </c>
      <c r="F344" s="5">
        <v>0.58333333333333337</v>
      </c>
      <c r="G344" s="6" t="s">
        <v>15</v>
      </c>
      <c r="H344" s="6" t="s">
        <v>9</v>
      </c>
      <c r="I344" s="6" t="s">
        <v>170</v>
      </c>
      <c r="J344" s="1" t="str">
        <f t="shared" si="1"/>
        <v>3:1</v>
      </c>
      <c r="K344" s="1" t="str">
        <f t="shared" si="2"/>
        <v>3:1</v>
      </c>
      <c r="L344" s="1" t="str">
        <f t="shared" si="3"/>
        <v>3</v>
      </c>
      <c r="M344" s="1" t="str">
        <f t="shared" si="4"/>
        <v>1</v>
      </c>
      <c r="N344" s="1">
        <f t="shared" si="368"/>
        <v>4</v>
      </c>
      <c r="O344" s="1">
        <f t="shared" si="369"/>
        <v>2</v>
      </c>
      <c r="P344" s="1" t="str">
        <f t="shared" si="5"/>
        <v>3</v>
      </c>
      <c r="Q344" s="1" t="str">
        <f t="shared" si="6"/>
        <v>1</v>
      </c>
      <c r="R344" s="1">
        <v>7</v>
      </c>
      <c r="S344" s="1">
        <v>1</v>
      </c>
      <c r="T344" s="1">
        <v>1</v>
      </c>
      <c r="U344" s="1">
        <v>5</v>
      </c>
      <c r="V344" s="1" t="s">
        <v>171</v>
      </c>
      <c r="W344" s="1">
        <v>-8</v>
      </c>
      <c r="X344" s="1">
        <v>4</v>
      </c>
      <c r="Y344" s="1" t="s">
        <v>28</v>
      </c>
      <c r="Z344" s="6" t="s">
        <v>137</v>
      </c>
      <c r="AA344" s="1">
        <v>7</v>
      </c>
      <c r="AB344" s="1">
        <v>2</v>
      </c>
      <c r="AC344" s="1">
        <v>2</v>
      </c>
      <c r="AD344" s="1">
        <v>3</v>
      </c>
      <c r="AE344" s="1" t="s">
        <v>172</v>
      </c>
      <c r="AF344" s="1">
        <v>-1</v>
      </c>
      <c r="AG344" s="1">
        <v>8</v>
      </c>
      <c r="AH344" s="1" t="s">
        <v>93</v>
      </c>
      <c r="AI344" s="1" t="s">
        <v>97</v>
      </c>
      <c r="AJ344" s="1">
        <v>1</v>
      </c>
      <c r="AK344" s="1">
        <v>1</v>
      </c>
      <c r="AL344" s="1">
        <v>3</v>
      </c>
      <c r="AM344" s="7" t="s">
        <v>173</v>
      </c>
      <c r="AN344" s="1">
        <v>-3</v>
      </c>
      <c r="AO344" s="1">
        <v>4</v>
      </c>
      <c r="AP344" s="1" t="s">
        <v>28</v>
      </c>
      <c r="AQ344" s="1" t="s">
        <v>45</v>
      </c>
      <c r="AR344" s="8">
        <v>1</v>
      </c>
      <c r="AS344" s="8">
        <v>1</v>
      </c>
      <c r="AT344" s="8">
        <v>3</v>
      </c>
      <c r="AU344" s="16">
        <v>0.25555555555555559</v>
      </c>
      <c r="AV344" s="8">
        <v>-2</v>
      </c>
      <c r="AW344" s="8">
        <v>4</v>
      </c>
      <c r="AX344" s="9" t="s">
        <v>51</v>
      </c>
      <c r="AY344" s="9" t="s">
        <v>58</v>
      </c>
      <c r="AZ344" s="10">
        <v>4</v>
      </c>
      <c r="BA344" s="10">
        <v>0</v>
      </c>
      <c r="BB344" s="10">
        <v>0</v>
      </c>
      <c r="BC344" s="10">
        <v>4</v>
      </c>
      <c r="BD344" s="10" t="s">
        <v>174</v>
      </c>
      <c r="BE344" s="10">
        <v>-9</v>
      </c>
      <c r="BF344" s="10">
        <v>0</v>
      </c>
      <c r="BG344" s="11" t="s">
        <v>26</v>
      </c>
      <c r="BH344" s="11">
        <v>10</v>
      </c>
      <c r="BI344" s="10">
        <v>4</v>
      </c>
      <c r="BJ344" s="10">
        <v>2</v>
      </c>
      <c r="BK344" s="10">
        <v>1</v>
      </c>
      <c r="BL344" s="10">
        <v>1</v>
      </c>
      <c r="BM344" s="10" t="s">
        <v>100</v>
      </c>
      <c r="BN344" s="10">
        <v>1</v>
      </c>
      <c r="BO344" s="10">
        <v>7</v>
      </c>
      <c r="BP344" s="7" t="s">
        <v>45</v>
      </c>
      <c r="BQ344" s="7" t="s">
        <v>51</v>
      </c>
      <c r="BR344" s="7">
        <v>24</v>
      </c>
      <c r="BS344" s="7">
        <v>13</v>
      </c>
      <c r="BT344" s="7">
        <v>156000</v>
      </c>
      <c r="BU344" s="7">
        <v>4200000</v>
      </c>
      <c r="BV344" s="7">
        <v>0</v>
      </c>
      <c r="BW344" s="7">
        <v>54</v>
      </c>
      <c r="BX344" s="7">
        <v>500000</v>
      </c>
      <c r="BY344" s="7">
        <v>50</v>
      </c>
      <c r="BZ344" s="7">
        <v>500000</v>
      </c>
      <c r="CA344" s="7">
        <v>97</v>
      </c>
      <c r="CB344" s="7">
        <v>235</v>
      </c>
      <c r="CC344" s="7">
        <v>9</v>
      </c>
      <c r="CD344" s="7">
        <v>235000</v>
      </c>
      <c r="CE344" s="7">
        <v>5650000</v>
      </c>
      <c r="CF344" s="7">
        <v>0</v>
      </c>
      <c r="CG344" s="7">
        <v>53</v>
      </c>
      <c r="CH344" s="7">
        <v>1430000</v>
      </c>
      <c r="CI344" s="7">
        <v>54</v>
      </c>
      <c r="CJ344" s="7">
        <v>1430000</v>
      </c>
      <c r="CK344" s="7">
        <v>100</v>
      </c>
      <c r="CL344" s="12" t="s">
        <v>868</v>
      </c>
      <c r="CM344" s="10" t="s">
        <v>861</v>
      </c>
      <c r="CN344">
        <v>2.44</v>
      </c>
      <c r="CO344">
        <f t="shared" si="370"/>
        <v>0.4098360655737705</v>
      </c>
      <c r="CP344" t="str">
        <f t="shared" si="371"/>
        <v>Home Win</v>
      </c>
      <c r="CQ344">
        <f t="shared" si="372"/>
        <v>1</v>
      </c>
      <c r="CR344" t="str">
        <f t="shared" si="373"/>
        <v>2023</v>
      </c>
    </row>
    <row r="345" spans="1:96" ht="15" thickBot="1" x14ac:dyDescent="0.35">
      <c r="A345" s="1">
        <v>344</v>
      </c>
      <c r="B345" s="1" t="s">
        <v>0</v>
      </c>
      <c r="C345" s="2" t="s">
        <v>153</v>
      </c>
      <c r="D345" s="3" t="str">
        <f t="shared" ref="D345:D346" si="392">CONCATENATE(G345, "-", H345)</f>
        <v>NK Radomlje-NK Domžale</v>
      </c>
      <c r="E345" s="4" t="s">
        <v>169</v>
      </c>
      <c r="F345" s="5">
        <v>0.58333333333333337</v>
      </c>
      <c r="G345" s="6" t="s">
        <v>15</v>
      </c>
      <c r="H345" s="6" t="s">
        <v>9</v>
      </c>
      <c r="I345" s="6" t="s">
        <v>170</v>
      </c>
      <c r="J345" s="1" t="str">
        <f t="shared" ref="J345:J352" si="393">LEFT(I345, FIND(" (", I345) - 1)</f>
        <v>3:1</v>
      </c>
      <c r="K345" s="1" t="str">
        <f t="shared" ref="K345:K352" si="394">MID(I345, FIND("(", I345) + 1, FIND(")", I345) - FIND("(", I345) - 1)</f>
        <v>3:1</v>
      </c>
      <c r="L345" s="1" t="str">
        <f t="shared" ref="L345:L352" si="395">LEFT(J345, FIND(":", J345) - 1)</f>
        <v>3</v>
      </c>
      <c r="M345" s="1" t="str">
        <f t="shared" ref="M345:M352" si="396">RIGHT(J345, LEN(J345) - FIND(":", J345))</f>
        <v>1</v>
      </c>
      <c r="N345" s="1">
        <f t="shared" si="368"/>
        <v>4</v>
      </c>
      <c r="O345" s="1">
        <f t="shared" si="369"/>
        <v>2</v>
      </c>
      <c r="P345" s="1" t="str">
        <f t="shared" ref="P345:P352" si="397">LEFT(K345, FIND(":", K345) - 1)</f>
        <v>3</v>
      </c>
      <c r="Q345" s="1" t="str">
        <f t="shared" ref="Q345:Q352" si="398">RIGHT(K345, LEN(K345) - FIND(":", K345))</f>
        <v>1</v>
      </c>
      <c r="R345" s="1">
        <v>7</v>
      </c>
      <c r="S345" s="1">
        <v>1</v>
      </c>
      <c r="T345" s="1">
        <v>1</v>
      </c>
      <c r="U345" s="1">
        <v>5</v>
      </c>
      <c r="V345" s="1" t="s">
        <v>171</v>
      </c>
      <c r="W345" s="1">
        <v>-8</v>
      </c>
      <c r="X345" s="1">
        <v>4</v>
      </c>
      <c r="Y345" s="1" t="s">
        <v>28</v>
      </c>
      <c r="Z345" s="6" t="s">
        <v>137</v>
      </c>
      <c r="AA345" s="1">
        <v>7</v>
      </c>
      <c r="AB345" s="1">
        <v>2</v>
      </c>
      <c r="AC345" s="1">
        <v>2</v>
      </c>
      <c r="AD345" s="1">
        <v>3</v>
      </c>
      <c r="AE345" s="1" t="s">
        <v>172</v>
      </c>
      <c r="AF345" s="1">
        <v>-1</v>
      </c>
      <c r="AG345" s="1">
        <v>8</v>
      </c>
      <c r="AH345" s="1" t="s">
        <v>93</v>
      </c>
      <c r="AI345" s="1" t="s">
        <v>97</v>
      </c>
      <c r="AJ345" s="1">
        <v>1</v>
      </c>
      <c r="AK345" s="1">
        <v>1</v>
      </c>
      <c r="AL345" s="1">
        <v>3</v>
      </c>
      <c r="AM345" s="7" t="s">
        <v>173</v>
      </c>
      <c r="AN345" s="1">
        <v>-3</v>
      </c>
      <c r="AO345" s="1">
        <v>4</v>
      </c>
      <c r="AP345" s="1" t="s">
        <v>28</v>
      </c>
      <c r="AQ345" s="1" t="s">
        <v>45</v>
      </c>
      <c r="AR345" s="8">
        <v>1</v>
      </c>
      <c r="AS345" s="8">
        <v>1</v>
      </c>
      <c r="AT345" s="8">
        <v>3</v>
      </c>
      <c r="AU345" s="16">
        <v>0.25555555555555559</v>
      </c>
      <c r="AV345" s="8">
        <v>-2</v>
      </c>
      <c r="AW345" s="8">
        <v>4</v>
      </c>
      <c r="AX345" s="9" t="s">
        <v>51</v>
      </c>
      <c r="AY345" s="9" t="s">
        <v>58</v>
      </c>
      <c r="AZ345" s="10">
        <v>4</v>
      </c>
      <c r="BA345" s="10">
        <v>0</v>
      </c>
      <c r="BB345" s="10">
        <v>0</v>
      </c>
      <c r="BC345" s="10">
        <v>4</v>
      </c>
      <c r="BD345" s="10" t="s">
        <v>174</v>
      </c>
      <c r="BE345" s="10">
        <v>-9</v>
      </c>
      <c r="BF345" s="10">
        <v>0</v>
      </c>
      <c r="BG345" s="11" t="s">
        <v>26</v>
      </c>
      <c r="BH345" s="11">
        <v>10</v>
      </c>
      <c r="BI345" s="10">
        <v>4</v>
      </c>
      <c r="BJ345" s="10">
        <v>2</v>
      </c>
      <c r="BK345" s="10">
        <v>1</v>
      </c>
      <c r="BL345" s="10">
        <v>1</v>
      </c>
      <c r="BM345" s="10" t="s">
        <v>100</v>
      </c>
      <c r="BN345" s="10">
        <v>1</v>
      </c>
      <c r="BO345" s="10">
        <v>7</v>
      </c>
      <c r="BP345" s="7" t="s">
        <v>45</v>
      </c>
      <c r="BQ345" s="7" t="s">
        <v>51</v>
      </c>
      <c r="BR345" s="7">
        <v>24</v>
      </c>
      <c r="BS345" s="7">
        <v>13</v>
      </c>
      <c r="BT345" s="7">
        <v>156000</v>
      </c>
      <c r="BU345" s="7">
        <v>4200000</v>
      </c>
      <c r="BV345" s="7">
        <v>0</v>
      </c>
      <c r="BW345" s="7">
        <v>54</v>
      </c>
      <c r="BX345" s="7">
        <v>500000</v>
      </c>
      <c r="BY345" s="7">
        <v>50</v>
      </c>
      <c r="BZ345" s="7">
        <v>500000</v>
      </c>
      <c r="CA345" s="7">
        <v>97</v>
      </c>
      <c r="CB345" s="7">
        <v>235</v>
      </c>
      <c r="CC345" s="7">
        <v>9</v>
      </c>
      <c r="CD345" s="7">
        <v>235000</v>
      </c>
      <c r="CE345" s="7">
        <v>5650000</v>
      </c>
      <c r="CF345" s="7">
        <v>0</v>
      </c>
      <c r="CG345" s="7">
        <v>53</v>
      </c>
      <c r="CH345" s="7">
        <v>1430000</v>
      </c>
      <c r="CI345" s="7">
        <v>54</v>
      </c>
      <c r="CJ345" s="7">
        <v>1430000</v>
      </c>
      <c r="CK345" s="7">
        <v>100</v>
      </c>
      <c r="CL345" s="12" t="s">
        <v>868</v>
      </c>
      <c r="CM345" s="10" t="s">
        <v>866</v>
      </c>
      <c r="CN345">
        <v>3.13</v>
      </c>
      <c r="CO345">
        <f t="shared" si="370"/>
        <v>0.31948881789137379</v>
      </c>
      <c r="CP345" t="str">
        <f t="shared" si="371"/>
        <v>Home Win</v>
      </c>
      <c r="CQ345">
        <f t="shared" si="372"/>
        <v>1</v>
      </c>
      <c r="CR345" t="str">
        <f t="shared" si="373"/>
        <v>2023</v>
      </c>
    </row>
    <row r="346" spans="1:96" ht="15" thickBot="1" x14ac:dyDescent="0.35">
      <c r="A346" s="1">
        <v>345</v>
      </c>
      <c r="B346" s="1" t="s">
        <v>0</v>
      </c>
      <c r="C346" s="2" t="s">
        <v>153</v>
      </c>
      <c r="D346" s="3" t="str">
        <f t="shared" si="392"/>
        <v>NK Radomlje-NK Domžale</v>
      </c>
      <c r="E346" s="4" t="s">
        <v>169</v>
      </c>
      <c r="F346" s="5">
        <v>0.58333333333333337</v>
      </c>
      <c r="G346" s="6" t="s">
        <v>15</v>
      </c>
      <c r="H346" s="6" t="s">
        <v>9</v>
      </c>
      <c r="I346" s="6" t="s">
        <v>170</v>
      </c>
      <c r="J346" s="1" t="str">
        <f t="shared" si="393"/>
        <v>3:1</v>
      </c>
      <c r="K346" s="1" t="str">
        <f t="shared" si="394"/>
        <v>3:1</v>
      </c>
      <c r="L346" s="1" t="str">
        <f t="shared" si="395"/>
        <v>3</v>
      </c>
      <c r="M346" s="1" t="str">
        <f t="shared" si="396"/>
        <v>1</v>
      </c>
      <c r="N346" s="1">
        <f t="shared" si="368"/>
        <v>4</v>
      </c>
      <c r="O346" s="1">
        <f t="shared" si="369"/>
        <v>2</v>
      </c>
      <c r="P346" s="1" t="str">
        <f t="shared" si="397"/>
        <v>3</v>
      </c>
      <c r="Q346" s="1" t="str">
        <f t="shared" si="398"/>
        <v>1</v>
      </c>
      <c r="R346" s="1">
        <v>7</v>
      </c>
      <c r="S346" s="1">
        <v>1</v>
      </c>
      <c r="T346" s="1">
        <v>1</v>
      </c>
      <c r="U346" s="1">
        <v>5</v>
      </c>
      <c r="V346" s="1" t="s">
        <v>171</v>
      </c>
      <c r="W346" s="1">
        <v>-8</v>
      </c>
      <c r="X346" s="1">
        <v>4</v>
      </c>
      <c r="Y346" s="1" t="s">
        <v>28</v>
      </c>
      <c r="Z346" s="6" t="s">
        <v>137</v>
      </c>
      <c r="AA346" s="1">
        <v>7</v>
      </c>
      <c r="AB346" s="1">
        <v>2</v>
      </c>
      <c r="AC346" s="1">
        <v>2</v>
      </c>
      <c r="AD346" s="1">
        <v>3</v>
      </c>
      <c r="AE346" s="1" t="s">
        <v>172</v>
      </c>
      <c r="AF346" s="1">
        <v>-1</v>
      </c>
      <c r="AG346" s="1">
        <v>8</v>
      </c>
      <c r="AH346" s="1" t="s">
        <v>93</v>
      </c>
      <c r="AI346" s="1" t="s">
        <v>97</v>
      </c>
      <c r="AJ346" s="1">
        <v>1</v>
      </c>
      <c r="AK346" s="1">
        <v>1</v>
      </c>
      <c r="AL346" s="1">
        <v>3</v>
      </c>
      <c r="AM346" s="7" t="s">
        <v>173</v>
      </c>
      <c r="AN346" s="1">
        <v>-3</v>
      </c>
      <c r="AO346" s="1">
        <v>4</v>
      </c>
      <c r="AP346" s="1" t="s">
        <v>28</v>
      </c>
      <c r="AQ346" s="1" t="s">
        <v>45</v>
      </c>
      <c r="AR346" s="8">
        <v>1</v>
      </c>
      <c r="AS346" s="8">
        <v>1</v>
      </c>
      <c r="AT346" s="8">
        <v>3</v>
      </c>
      <c r="AU346" s="16">
        <v>0.25555555555555559</v>
      </c>
      <c r="AV346" s="8">
        <v>-2</v>
      </c>
      <c r="AW346" s="8">
        <v>4</v>
      </c>
      <c r="AX346" s="9" t="s">
        <v>51</v>
      </c>
      <c r="AY346" s="9" t="s">
        <v>58</v>
      </c>
      <c r="AZ346" s="10">
        <v>4</v>
      </c>
      <c r="BA346" s="10">
        <v>0</v>
      </c>
      <c r="BB346" s="10">
        <v>0</v>
      </c>
      <c r="BC346" s="10">
        <v>4</v>
      </c>
      <c r="BD346" s="10" t="s">
        <v>174</v>
      </c>
      <c r="BE346" s="10">
        <v>-9</v>
      </c>
      <c r="BF346" s="10">
        <v>0</v>
      </c>
      <c r="BG346" s="11" t="s">
        <v>26</v>
      </c>
      <c r="BH346" s="11">
        <v>10</v>
      </c>
      <c r="BI346" s="10">
        <v>4</v>
      </c>
      <c r="BJ346" s="10">
        <v>2</v>
      </c>
      <c r="BK346" s="10">
        <v>1</v>
      </c>
      <c r="BL346" s="10">
        <v>1</v>
      </c>
      <c r="BM346" s="10" t="s">
        <v>100</v>
      </c>
      <c r="BN346" s="10">
        <v>1</v>
      </c>
      <c r="BO346" s="10">
        <v>7</v>
      </c>
      <c r="BP346" s="7" t="s">
        <v>45</v>
      </c>
      <c r="BQ346" s="7" t="s">
        <v>51</v>
      </c>
      <c r="BR346" s="7">
        <v>24</v>
      </c>
      <c r="BS346" s="7">
        <v>13</v>
      </c>
      <c r="BT346" s="7">
        <v>156000</v>
      </c>
      <c r="BU346" s="7">
        <v>4200000</v>
      </c>
      <c r="BV346" s="7">
        <v>0</v>
      </c>
      <c r="BW346" s="7">
        <v>54</v>
      </c>
      <c r="BX346" s="7">
        <v>500000</v>
      </c>
      <c r="BY346" s="7">
        <v>50</v>
      </c>
      <c r="BZ346" s="7">
        <v>500000</v>
      </c>
      <c r="CA346" s="7">
        <v>97</v>
      </c>
      <c r="CB346" s="7">
        <v>235</v>
      </c>
      <c r="CC346" s="7">
        <v>9</v>
      </c>
      <c r="CD346" s="7">
        <v>235000</v>
      </c>
      <c r="CE346" s="7">
        <v>5650000</v>
      </c>
      <c r="CF346" s="7">
        <v>0</v>
      </c>
      <c r="CG346" s="7">
        <v>53</v>
      </c>
      <c r="CH346" s="7">
        <v>1430000</v>
      </c>
      <c r="CI346" s="7">
        <v>54</v>
      </c>
      <c r="CJ346" s="7">
        <v>1430000</v>
      </c>
      <c r="CK346" s="7">
        <v>100</v>
      </c>
      <c r="CL346" s="12" t="s">
        <v>868</v>
      </c>
      <c r="CM346" s="10" t="s">
        <v>867</v>
      </c>
      <c r="CN346">
        <v>3</v>
      </c>
      <c r="CO346">
        <f t="shared" si="370"/>
        <v>0.33333333333333331</v>
      </c>
      <c r="CP346" t="str">
        <f t="shared" si="371"/>
        <v>Home Win</v>
      </c>
      <c r="CQ346">
        <f t="shared" si="372"/>
        <v>1</v>
      </c>
      <c r="CR346" t="str">
        <f t="shared" si="373"/>
        <v>2023</v>
      </c>
    </row>
    <row r="347" spans="1:96" ht="15" thickBot="1" x14ac:dyDescent="0.35">
      <c r="A347" s="1">
        <v>346</v>
      </c>
      <c r="B347" s="1" t="s">
        <v>0</v>
      </c>
      <c r="C347" s="2" t="s">
        <v>153</v>
      </c>
      <c r="D347" s="3" t="str">
        <f t="shared" ref="D347:D349" si="399">CONCATENATE(G347,"-", H347)</f>
        <v>NK Radomlje-NK Domžale</v>
      </c>
      <c r="E347" s="4" t="s">
        <v>169</v>
      </c>
      <c r="F347" s="5">
        <v>0.58333333333333337</v>
      </c>
      <c r="G347" s="6" t="s">
        <v>15</v>
      </c>
      <c r="H347" s="6" t="s">
        <v>9</v>
      </c>
      <c r="I347" s="6" t="s">
        <v>170</v>
      </c>
      <c r="J347" s="1" t="str">
        <f t="shared" si="393"/>
        <v>3:1</v>
      </c>
      <c r="K347" s="1" t="str">
        <f t="shared" si="394"/>
        <v>3:1</v>
      </c>
      <c r="L347" s="1" t="str">
        <f t="shared" si="395"/>
        <v>3</v>
      </c>
      <c r="M347" s="1" t="str">
        <f t="shared" si="396"/>
        <v>1</v>
      </c>
      <c r="N347" s="1">
        <f t="shared" si="368"/>
        <v>4</v>
      </c>
      <c r="O347" s="1">
        <f t="shared" si="369"/>
        <v>2</v>
      </c>
      <c r="P347" s="1" t="str">
        <f t="shared" si="397"/>
        <v>3</v>
      </c>
      <c r="Q347" s="1" t="str">
        <f t="shared" si="398"/>
        <v>1</v>
      </c>
      <c r="R347" s="1">
        <v>7</v>
      </c>
      <c r="S347" s="1">
        <v>1</v>
      </c>
      <c r="T347" s="1">
        <v>1</v>
      </c>
      <c r="U347" s="1">
        <v>5</v>
      </c>
      <c r="V347" s="1" t="s">
        <v>171</v>
      </c>
      <c r="W347" s="1">
        <v>-8</v>
      </c>
      <c r="X347" s="1">
        <v>4</v>
      </c>
      <c r="Y347" s="1" t="s">
        <v>28</v>
      </c>
      <c r="Z347" s="6" t="s">
        <v>137</v>
      </c>
      <c r="AA347" s="1">
        <v>7</v>
      </c>
      <c r="AB347" s="1">
        <v>2</v>
      </c>
      <c r="AC347" s="1">
        <v>2</v>
      </c>
      <c r="AD347" s="1">
        <v>3</v>
      </c>
      <c r="AE347" s="1" t="s">
        <v>172</v>
      </c>
      <c r="AF347" s="1">
        <v>-1</v>
      </c>
      <c r="AG347" s="1">
        <v>8</v>
      </c>
      <c r="AH347" s="1" t="s">
        <v>93</v>
      </c>
      <c r="AI347" s="1" t="s">
        <v>97</v>
      </c>
      <c r="AJ347" s="1">
        <v>1</v>
      </c>
      <c r="AK347" s="1">
        <v>1</v>
      </c>
      <c r="AL347" s="1">
        <v>3</v>
      </c>
      <c r="AM347" s="7" t="s">
        <v>173</v>
      </c>
      <c r="AN347" s="1">
        <v>-3</v>
      </c>
      <c r="AO347" s="1">
        <v>4</v>
      </c>
      <c r="AP347" s="1" t="s">
        <v>28</v>
      </c>
      <c r="AQ347" s="1" t="s">
        <v>45</v>
      </c>
      <c r="AR347" s="8">
        <v>1</v>
      </c>
      <c r="AS347" s="8">
        <v>1</v>
      </c>
      <c r="AT347" s="8">
        <v>3</v>
      </c>
      <c r="AU347" s="16">
        <v>0.25555555555555559</v>
      </c>
      <c r="AV347" s="8">
        <v>-2</v>
      </c>
      <c r="AW347" s="8">
        <v>4</v>
      </c>
      <c r="AX347" s="9" t="s">
        <v>51</v>
      </c>
      <c r="AY347" s="9" t="s">
        <v>58</v>
      </c>
      <c r="AZ347" s="10">
        <v>4</v>
      </c>
      <c r="BA347" s="10">
        <v>0</v>
      </c>
      <c r="BB347" s="10">
        <v>0</v>
      </c>
      <c r="BC347" s="10">
        <v>4</v>
      </c>
      <c r="BD347" s="10" t="s">
        <v>174</v>
      </c>
      <c r="BE347" s="10">
        <v>-9</v>
      </c>
      <c r="BF347" s="10">
        <v>0</v>
      </c>
      <c r="BG347" s="11" t="s">
        <v>26</v>
      </c>
      <c r="BH347" s="11">
        <v>10</v>
      </c>
      <c r="BI347" s="10">
        <v>4</v>
      </c>
      <c r="BJ347" s="10">
        <v>2</v>
      </c>
      <c r="BK347" s="10">
        <v>1</v>
      </c>
      <c r="BL347" s="10">
        <v>1</v>
      </c>
      <c r="BM347" s="10" t="s">
        <v>100</v>
      </c>
      <c r="BN347" s="10">
        <v>1</v>
      </c>
      <c r="BO347" s="10">
        <v>7</v>
      </c>
      <c r="BP347" s="7" t="s">
        <v>45</v>
      </c>
      <c r="BQ347" s="7" t="s">
        <v>51</v>
      </c>
      <c r="BR347" s="7">
        <v>24</v>
      </c>
      <c r="BS347" s="7">
        <v>13</v>
      </c>
      <c r="BT347" s="7">
        <v>156000</v>
      </c>
      <c r="BU347" s="7">
        <v>4200000</v>
      </c>
      <c r="BV347" s="7">
        <v>0</v>
      </c>
      <c r="BW347" s="7">
        <v>54</v>
      </c>
      <c r="BX347" s="7">
        <v>500000</v>
      </c>
      <c r="BY347" s="7">
        <v>50</v>
      </c>
      <c r="BZ347" s="7">
        <v>500000</v>
      </c>
      <c r="CA347" s="7">
        <v>97</v>
      </c>
      <c r="CB347" s="7">
        <v>235</v>
      </c>
      <c r="CC347" s="7">
        <v>9</v>
      </c>
      <c r="CD347" s="7">
        <v>235000</v>
      </c>
      <c r="CE347" s="7">
        <v>5650000</v>
      </c>
      <c r="CF347" s="7">
        <v>0</v>
      </c>
      <c r="CG347" s="7">
        <v>53</v>
      </c>
      <c r="CH347" s="7">
        <v>1430000</v>
      </c>
      <c r="CI347" s="7">
        <v>54</v>
      </c>
      <c r="CJ347" s="7">
        <v>1430000</v>
      </c>
      <c r="CK347" s="7">
        <v>100</v>
      </c>
      <c r="CL347" s="12" t="s">
        <v>870</v>
      </c>
      <c r="CM347" s="10" t="s">
        <v>861</v>
      </c>
      <c r="CN347">
        <v>2.81</v>
      </c>
      <c r="CO347">
        <f t="shared" si="370"/>
        <v>0.35587188612099646</v>
      </c>
      <c r="CP347" t="str">
        <f t="shared" si="371"/>
        <v>Home Win</v>
      </c>
      <c r="CQ347">
        <f t="shared" si="372"/>
        <v>0</v>
      </c>
      <c r="CR347" t="str">
        <f t="shared" si="373"/>
        <v>2023</v>
      </c>
    </row>
    <row r="348" spans="1:96" ht="15" thickBot="1" x14ac:dyDescent="0.35">
      <c r="A348" s="1">
        <v>347</v>
      </c>
      <c r="B348" s="1" t="s">
        <v>0</v>
      </c>
      <c r="C348" s="2" t="s">
        <v>153</v>
      </c>
      <c r="D348" s="3" t="str">
        <f t="shared" si="399"/>
        <v>NK Radomlje-NK Domžale</v>
      </c>
      <c r="E348" s="4" t="s">
        <v>169</v>
      </c>
      <c r="F348" s="5">
        <v>0.58333333333333337</v>
      </c>
      <c r="G348" s="6" t="s">
        <v>15</v>
      </c>
      <c r="H348" s="6" t="s">
        <v>9</v>
      </c>
      <c r="I348" s="6" t="s">
        <v>170</v>
      </c>
      <c r="J348" s="1" t="str">
        <f t="shared" si="393"/>
        <v>3:1</v>
      </c>
      <c r="K348" s="1" t="str">
        <f t="shared" si="394"/>
        <v>3:1</v>
      </c>
      <c r="L348" s="1" t="str">
        <f t="shared" si="395"/>
        <v>3</v>
      </c>
      <c r="M348" s="1" t="str">
        <f t="shared" si="396"/>
        <v>1</v>
      </c>
      <c r="N348" s="1">
        <f t="shared" si="368"/>
        <v>4</v>
      </c>
      <c r="O348" s="1">
        <f t="shared" si="369"/>
        <v>2</v>
      </c>
      <c r="P348" s="1" t="str">
        <f t="shared" si="397"/>
        <v>3</v>
      </c>
      <c r="Q348" s="1" t="str">
        <f t="shared" si="398"/>
        <v>1</v>
      </c>
      <c r="R348" s="1">
        <v>7</v>
      </c>
      <c r="S348" s="1">
        <v>1</v>
      </c>
      <c r="T348" s="1">
        <v>1</v>
      </c>
      <c r="U348" s="1">
        <v>5</v>
      </c>
      <c r="V348" s="1" t="s">
        <v>171</v>
      </c>
      <c r="W348" s="1">
        <v>-8</v>
      </c>
      <c r="X348" s="1">
        <v>4</v>
      </c>
      <c r="Y348" s="1" t="s">
        <v>28</v>
      </c>
      <c r="Z348" s="6" t="s">
        <v>137</v>
      </c>
      <c r="AA348" s="1">
        <v>7</v>
      </c>
      <c r="AB348" s="1">
        <v>2</v>
      </c>
      <c r="AC348" s="1">
        <v>2</v>
      </c>
      <c r="AD348" s="1">
        <v>3</v>
      </c>
      <c r="AE348" s="1" t="s">
        <v>172</v>
      </c>
      <c r="AF348" s="1">
        <v>-1</v>
      </c>
      <c r="AG348" s="1">
        <v>8</v>
      </c>
      <c r="AH348" s="1" t="s">
        <v>93</v>
      </c>
      <c r="AI348" s="1" t="s">
        <v>97</v>
      </c>
      <c r="AJ348" s="1">
        <v>1</v>
      </c>
      <c r="AK348" s="1">
        <v>1</v>
      </c>
      <c r="AL348" s="1">
        <v>3</v>
      </c>
      <c r="AM348" s="7" t="s">
        <v>173</v>
      </c>
      <c r="AN348" s="1">
        <v>-3</v>
      </c>
      <c r="AO348" s="1">
        <v>4</v>
      </c>
      <c r="AP348" s="1" t="s">
        <v>28</v>
      </c>
      <c r="AQ348" s="1" t="s">
        <v>45</v>
      </c>
      <c r="AR348" s="8">
        <v>1</v>
      </c>
      <c r="AS348" s="8">
        <v>1</v>
      </c>
      <c r="AT348" s="8">
        <v>3</v>
      </c>
      <c r="AU348" s="16">
        <v>0.25555555555555559</v>
      </c>
      <c r="AV348" s="8">
        <v>-2</v>
      </c>
      <c r="AW348" s="8">
        <v>4</v>
      </c>
      <c r="AX348" s="9" t="s">
        <v>51</v>
      </c>
      <c r="AY348" s="9" t="s">
        <v>58</v>
      </c>
      <c r="AZ348" s="10">
        <v>4</v>
      </c>
      <c r="BA348" s="10">
        <v>0</v>
      </c>
      <c r="BB348" s="10">
        <v>0</v>
      </c>
      <c r="BC348" s="10">
        <v>4</v>
      </c>
      <c r="BD348" s="10" t="s">
        <v>174</v>
      </c>
      <c r="BE348" s="10">
        <v>-9</v>
      </c>
      <c r="BF348" s="10">
        <v>0</v>
      </c>
      <c r="BG348" s="11" t="s">
        <v>26</v>
      </c>
      <c r="BH348" s="11">
        <v>10</v>
      </c>
      <c r="BI348" s="10">
        <v>4</v>
      </c>
      <c r="BJ348" s="10">
        <v>2</v>
      </c>
      <c r="BK348" s="10">
        <v>1</v>
      </c>
      <c r="BL348" s="10">
        <v>1</v>
      </c>
      <c r="BM348" s="10" t="s">
        <v>100</v>
      </c>
      <c r="BN348" s="10">
        <v>1</v>
      </c>
      <c r="BO348" s="10">
        <v>7</v>
      </c>
      <c r="BP348" s="7" t="s">
        <v>45</v>
      </c>
      <c r="BQ348" s="7" t="s">
        <v>51</v>
      </c>
      <c r="BR348" s="7">
        <v>24</v>
      </c>
      <c r="BS348" s="7">
        <v>13</v>
      </c>
      <c r="BT348" s="7">
        <v>156000</v>
      </c>
      <c r="BU348" s="7">
        <v>4200000</v>
      </c>
      <c r="BV348" s="7">
        <v>0</v>
      </c>
      <c r="BW348" s="7">
        <v>54</v>
      </c>
      <c r="BX348" s="7">
        <v>500000</v>
      </c>
      <c r="BY348" s="7">
        <v>50</v>
      </c>
      <c r="BZ348" s="7">
        <v>500000</v>
      </c>
      <c r="CA348" s="7">
        <v>97</v>
      </c>
      <c r="CB348" s="7">
        <v>235</v>
      </c>
      <c r="CC348" s="7">
        <v>9</v>
      </c>
      <c r="CD348" s="7">
        <v>235000</v>
      </c>
      <c r="CE348" s="7">
        <v>5650000</v>
      </c>
      <c r="CF348" s="7">
        <v>0</v>
      </c>
      <c r="CG348" s="7">
        <v>53</v>
      </c>
      <c r="CH348" s="7">
        <v>1430000</v>
      </c>
      <c r="CI348" s="7">
        <v>54</v>
      </c>
      <c r="CJ348" s="7">
        <v>1430000</v>
      </c>
      <c r="CK348" s="7">
        <v>100</v>
      </c>
      <c r="CL348" s="12" t="s">
        <v>870</v>
      </c>
      <c r="CM348" s="10" t="s">
        <v>866</v>
      </c>
      <c r="CN348">
        <v>3.34</v>
      </c>
      <c r="CO348">
        <f t="shared" si="370"/>
        <v>0.29940119760479045</v>
      </c>
      <c r="CP348" t="str">
        <f t="shared" si="371"/>
        <v>Home Win</v>
      </c>
      <c r="CQ348">
        <f t="shared" si="372"/>
        <v>0</v>
      </c>
      <c r="CR348" t="str">
        <f t="shared" si="373"/>
        <v>2023</v>
      </c>
    </row>
    <row r="349" spans="1:96" ht="15" thickBot="1" x14ac:dyDescent="0.35">
      <c r="A349" s="1">
        <v>348</v>
      </c>
      <c r="B349" s="1" t="s">
        <v>0</v>
      </c>
      <c r="C349" s="2" t="s">
        <v>153</v>
      </c>
      <c r="D349" s="3" t="str">
        <f t="shared" si="399"/>
        <v>NK Radomlje-NK Domžale</v>
      </c>
      <c r="E349" s="4" t="s">
        <v>169</v>
      </c>
      <c r="F349" s="5">
        <v>0.58333333333333337</v>
      </c>
      <c r="G349" s="6" t="s">
        <v>15</v>
      </c>
      <c r="H349" s="6" t="s">
        <v>9</v>
      </c>
      <c r="I349" s="6" t="s">
        <v>170</v>
      </c>
      <c r="J349" s="1" t="str">
        <f t="shared" si="393"/>
        <v>3:1</v>
      </c>
      <c r="K349" s="1" t="str">
        <f t="shared" si="394"/>
        <v>3:1</v>
      </c>
      <c r="L349" s="1" t="str">
        <f t="shared" si="395"/>
        <v>3</v>
      </c>
      <c r="M349" s="1" t="str">
        <f t="shared" si="396"/>
        <v>1</v>
      </c>
      <c r="N349" s="1">
        <f t="shared" si="368"/>
        <v>4</v>
      </c>
      <c r="O349" s="1">
        <f t="shared" si="369"/>
        <v>2</v>
      </c>
      <c r="P349" s="1" t="str">
        <f t="shared" si="397"/>
        <v>3</v>
      </c>
      <c r="Q349" s="1" t="str">
        <f t="shared" si="398"/>
        <v>1</v>
      </c>
      <c r="R349" s="1">
        <v>7</v>
      </c>
      <c r="S349" s="1">
        <v>1</v>
      </c>
      <c r="T349" s="1">
        <v>1</v>
      </c>
      <c r="U349" s="1">
        <v>5</v>
      </c>
      <c r="V349" s="1" t="s">
        <v>171</v>
      </c>
      <c r="W349" s="1">
        <v>-8</v>
      </c>
      <c r="X349" s="1">
        <v>4</v>
      </c>
      <c r="Y349" s="1" t="s">
        <v>28</v>
      </c>
      <c r="Z349" s="6" t="s">
        <v>137</v>
      </c>
      <c r="AA349" s="1">
        <v>7</v>
      </c>
      <c r="AB349" s="1">
        <v>2</v>
      </c>
      <c r="AC349" s="1">
        <v>2</v>
      </c>
      <c r="AD349" s="1">
        <v>3</v>
      </c>
      <c r="AE349" s="1" t="s">
        <v>172</v>
      </c>
      <c r="AF349" s="1">
        <v>-1</v>
      </c>
      <c r="AG349" s="1">
        <v>8</v>
      </c>
      <c r="AH349" s="1" t="s">
        <v>93</v>
      </c>
      <c r="AI349" s="1" t="s">
        <v>97</v>
      </c>
      <c r="AJ349" s="1">
        <v>1</v>
      </c>
      <c r="AK349" s="1">
        <v>1</v>
      </c>
      <c r="AL349" s="1">
        <v>3</v>
      </c>
      <c r="AM349" s="7" t="s">
        <v>173</v>
      </c>
      <c r="AN349" s="1">
        <v>-3</v>
      </c>
      <c r="AO349" s="1">
        <v>4</v>
      </c>
      <c r="AP349" s="1" t="s">
        <v>28</v>
      </c>
      <c r="AQ349" s="1" t="s">
        <v>45</v>
      </c>
      <c r="AR349" s="8">
        <v>1</v>
      </c>
      <c r="AS349" s="8">
        <v>1</v>
      </c>
      <c r="AT349" s="8">
        <v>3</v>
      </c>
      <c r="AU349" s="16">
        <v>0.25555555555555559</v>
      </c>
      <c r="AV349" s="8">
        <v>-2</v>
      </c>
      <c r="AW349" s="8">
        <v>4</v>
      </c>
      <c r="AX349" s="9" t="s">
        <v>51</v>
      </c>
      <c r="AY349" s="9" t="s">
        <v>58</v>
      </c>
      <c r="AZ349" s="10">
        <v>4</v>
      </c>
      <c r="BA349" s="10">
        <v>0</v>
      </c>
      <c r="BB349" s="10">
        <v>0</v>
      </c>
      <c r="BC349" s="10">
        <v>4</v>
      </c>
      <c r="BD349" s="10" t="s">
        <v>174</v>
      </c>
      <c r="BE349" s="10">
        <v>-9</v>
      </c>
      <c r="BF349" s="10">
        <v>0</v>
      </c>
      <c r="BG349" s="11" t="s">
        <v>26</v>
      </c>
      <c r="BH349" s="11">
        <v>10</v>
      </c>
      <c r="BI349" s="10">
        <v>4</v>
      </c>
      <c r="BJ349" s="10">
        <v>2</v>
      </c>
      <c r="BK349" s="10">
        <v>1</v>
      </c>
      <c r="BL349" s="10">
        <v>1</v>
      </c>
      <c r="BM349" s="10" t="s">
        <v>100</v>
      </c>
      <c r="BN349" s="10">
        <v>1</v>
      </c>
      <c r="BO349" s="10">
        <v>7</v>
      </c>
      <c r="BP349" s="7" t="s">
        <v>45</v>
      </c>
      <c r="BQ349" s="7" t="s">
        <v>51</v>
      </c>
      <c r="BR349" s="7">
        <v>24</v>
      </c>
      <c r="BS349" s="7">
        <v>13</v>
      </c>
      <c r="BT349" s="7">
        <v>156000</v>
      </c>
      <c r="BU349" s="7">
        <v>4200000</v>
      </c>
      <c r="BV349" s="7">
        <v>0</v>
      </c>
      <c r="BW349" s="7">
        <v>54</v>
      </c>
      <c r="BX349" s="7">
        <v>500000</v>
      </c>
      <c r="BY349" s="7">
        <v>50</v>
      </c>
      <c r="BZ349" s="7">
        <v>500000</v>
      </c>
      <c r="CA349" s="7">
        <v>97</v>
      </c>
      <c r="CB349" s="7">
        <v>235</v>
      </c>
      <c r="CC349" s="7">
        <v>9</v>
      </c>
      <c r="CD349" s="7">
        <v>235000</v>
      </c>
      <c r="CE349" s="7">
        <v>5650000</v>
      </c>
      <c r="CF349" s="7">
        <v>0</v>
      </c>
      <c r="CG349" s="7">
        <v>53</v>
      </c>
      <c r="CH349" s="7">
        <v>1430000</v>
      </c>
      <c r="CI349" s="7">
        <v>54</v>
      </c>
      <c r="CJ349" s="7">
        <v>1430000</v>
      </c>
      <c r="CK349" s="7">
        <v>100</v>
      </c>
      <c r="CL349" s="12" t="s">
        <v>870</v>
      </c>
      <c r="CM349" s="10" t="s">
        <v>867</v>
      </c>
      <c r="CN349">
        <v>3.1</v>
      </c>
      <c r="CO349">
        <f t="shared" si="370"/>
        <v>0.32258064516129031</v>
      </c>
      <c r="CP349" t="str">
        <f t="shared" si="371"/>
        <v>Home Win</v>
      </c>
      <c r="CQ349">
        <f t="shared" si="372"/>
        <v>0</v>
      </c>
      <c r="CR349" t="str">
        <f t="shared" si="373"/>
        <v>2023</v>
      </c>
    </row>
    <row r="350" spans="1:96" ht="15" thickBot="1" x14ac:dyDescent="0.35">
      <c r="A350" s="1">
        <v>349</v>
      </c>
      <c r="B350" s="1" t="s">
        <v>0</v>
      </c>
      <c r="C350" s="2" t="s">
        <v>153</v>
      </c>
      <c r="D350" s="3" t="str">
        <f t="shared" ref="D350:D352" si="400">CONCATENATE(G350, "-", H350)</f>
        <v>NK Radomlje-NK Domžale</v>
      </c>
      <c r="E350" s="40" t="s">
        <v>169</v>
      </c>
      <c r="F350" s="5">
        <v>0.58333333333333337</v>
      </c>
      <c r="G350" s="6" t="s">
        <v>15</v>
      </c>
      <c r="H350" s="6" t="s">
        <v>9</v>
      </c>
      <c r="I350" s="6" t="s">
        <v>170</v>
      </c>
      <c r="J350" s="1" t="str">
        <f t="shared" si="393"/>
        <v>3:1</v>
      </c>
      <c r="K350" s="1" t="str">
        <f t="shared" si="394"/>
        <v>3:1</v>
      </c>
      <c r="L350" s="1" t="str">
        <f t="shared" si="395"/>
        <v>3</v>
      </c>
      <c r="M350" s="1" t="str">
        <f t="shared" si="396"/>
        <v>1</v>
      </c>
      <c r="N350" s="1">
        <f t="shared" si="368"/>
        <v>4</v>
      </c>
      <c r="O350" s="1">
        <f t="shared" si="369"/>
        <v>2</v>
      </c>
      <c r="P350" s="1" t="str">
        <f t="shared" si="397"/>
        <v>3</v>
      </c>
      <c r="Q350" s="1" t="str">
        <f t="shared" si="398"/>
        <v>1</v>
      </c>
      <c r="R350" s="1">
        <v>7</v>
      </c>
      <c r="S350" s="1">
        <v>1</v>
      </c>
      <c r="T350" s="1">
        <v>1</v>
      </c>
      <c r="U350" s="1">
        <v>5</v>
      </c>
      <c r="V350" s="1" t="s">
        <v>171</v>
      </c>
      <c r="W350" s="1">
        <v>-8</v>
      </c>
      <c r="X350" s="1">
        <v>4</v>
      </c>
      <c r="Y350" s="1" t="s">
        <v>28</v>
      </c>
      <c r="Z350" s="6" t="s">
        <v>137</v>
      </c>
      <c r="AA350" s="1">
        <v>7</v>
      </c>
      <c r="AB350" s="1">
        <v>2</v>
      </c>
      <c r="AC350" s="1">
        <v>2</v>
      </c>
      <c r="AD350" s="1">
        <v>3</v>
      </c>
      <c r="AE350" s="1" t="s">
        <v>172</v>
      </c>
      <c r="AF350" s="1">
        <v>-1</v>
      </c>
      <c r="AG350" s="1">
        <v>8</v>
      </c>
      <c r="AH350" s="1" t="s">
        <v>93</v>
      </c>
      <c r="AI350" s="1" t="s">
        <v>97</v>
      </c>
      <c r="AJ350" s="1">
        <v>1</v>
      </c>
      <c r="AK350" s="1">
        <v>1</v>
      </c>
      <c r="AL350" s="1">
        <v>3</v>
      </c>
      <c r="AM350" s="7" t="s">
        <v>173</v>
      </c>
      <c r="AN350" s="1">
        <v>-3</v>
      </c>
      <c r="AO350" s="1">
        <v>4</v>
      </c>
      <c r="AP350" s="1" t="s">
        <v>28</v>
      </c>
      <c r="AQ350" s="1" t="s">
        <v>45</v>
      </c>
      <c r="AR350" s="8">
        <v>1</v>
      </c>
      <c r="AS350" s="8">
        <v>1</v>
      </c>
      <c r="AT350" s="8">
        <v>3</v>
      </c>
      <c r="AU350" s="16">
        <v>0.25555555555555559</v>
      </c>
      <c r="AV350" s="8">
        <v>-2</v>
      </c>
      <c r="AW350" s="8">
        <v>4</v>
      </c>
      <c r="AX350" s="9" t="s">
        <v>51</v>
      </c>
      <c r="AY350" s="9" t="s">
        <v>58</v>
      </c>
      <c r="AZ350" s="10">
        <v>4</v>
      </c>
      <c r="BA350" s="10">
        <v>0</v>
      </c>
      <c r="BB350" s="10">
        <v>0</v>
      </c>
      <c r="BC350" s="10">
        <v>4</v>
      </c>
      <c r="BD350" s="10" t="s">
        <v>174</v>
      </c>
      <c r="BE350" s="10">
        <v>-9</v>
      </c>
      <c r="BF350" s="10">
        <v>0</v>
      </c>
      <c r="BG350" s="11" t="s">
        <v>26</v>
      </c>
      <c r="BH350" s="11">
        <v>10</v>
      </c>
      <c r="BI350" s="10">
        <v>4</v>
      </c>
      <c r="BJ350" s="10">
        <v>2</v>
      </c>
      <c r="BK350" s="10">
        <v>1</v>
      </c>
      <c r="BL350" s="10">
        <v>1</v>
      </c>
      <c r="BM350" s="10" t="s">
        <v>100</v>
      </c>
      <c r="BN350" s="10">
        <v>1</v>
      </c>
      <c r="BO350" s="10">
        <v>7</v>
      </c>
      <c r="BP350" s="7" t="s">
        <v>45</v>
      </c>
      <c r="BQ350" s="7" t="s">
        <v>51</v>
      </c>
      <c r="BR350" s="7">
        <v>24</v>
      </c>
      <c r="BS350" s="7">
        <v>13</v>
      </c>
      <c r="BT350" s="7">
        <v>156000</v>
      </c>
      <c r="BU350" s="7">
        <v>4200000</v>
      </c>
      <c r="BV350" s="7">
        <v>0</v>
      </c>
      <c r="BW350" s="7">
        <v>54</v>
      </c>
      <c r="BX350" s="7">
        <v>500000</v>
      </c>
      <c r="BY350" s="7">
        <v>50</v>
      </c>
      <c r="BZ350" s="7">
        <v>500000</v>
      </c>
      <c r="CA350" s="7">
        <v>97</v>
      </c>
      <c r="CB350" s="7">
        <v>235</v>
      </c>
      <c r="CC350" s="7">
        <v>9</v>
      </c>
      <c r="CD350" s="7">
        <v>235000</v>
      </c>
      <c r="CE350" s="7">
        <v>5650000</v>
      </c>
      <c r="CF350" s="7">
        <v>0</v>
      </c>
      <c r="CG350" s="7">
        <v>53</v>
      </c>
      <c r="CH350" s="7">
        <v>1430000</v>
      </c>
      <c r="CI350" s="7">
        <v>54</v>
      </c>
      <c r="CJ350" s="7">
        <v>1430000</v>
      </c>
      <c r="CK350" s="7">
        <v>100</v>
      </c>
      <c r="CL350" s="12" t="s">
        <v>871</v>
      </c>
      <c r="CM350" s="10" t="s">
        <v>861</v>
      </c>
      <c r="CN350">
        <v>2.17</v>
      </c>
      <c r="CO350">
        <f t="shared" si="370"/>
        <v>0.46082949308755761</v>
      </c>
      <c r="CP350" t="str">
        <f t="shared" si="371"/>
        <v>Home Win</v>
      </c>
      <c r="CQ350">
        <f t="shared" si="372"/>
        <v>0</v>
      </c>
      <c r="CR350" t="str">
        <f t="shared" si="373"/>
        <v>2023</v>
      </c>
    </row>
    <row r="351" spans="1:96" ht="15" thickBot="1" x14ac:dyDescent="0.35">
      <c r="A351" s="1">
        <v>350</v>
      </c>
      <c r="B351" s="1" t="s">
        <v>0</v>
      </c>
      <c r="C351" s="2" t="s">
        <v>153</v>
      </c>
      <c r="D351" s="3" t="str">
        <f t="shared" si="400"/>
        <v>NK Radomlje-NK Domžale</v>
      </c>
      <c r="E351" s="40" t="s">
        <v>169</v>
      </c>
      <c r="F351" s="5">
        <v>0.58333333333333337</v>
      </c>
      <c r="G351" s="6" t="s">
        <v>15</v>
      </c>
      <c r="H351" s="6" t="s">
        <v>9</v>
      </c>
      <c r="I351" s="6" t="s">
        <v>170</v>
      </c>
      <c r="J351" s="1" t="str">
        <f t="shared" si="393"/>
        <v>3:1</v>
      </c>
      <c r="K351" s="1" t="str">
        <f t="shared" si="394"/>
        <v>3:1</v>
      </c>
      <c r="L351" s="1" t="str">
        <f t="shared" si="395"/>
        <v>3</v>
      </c>
      <c r="M351" s="1" t="str">
        <f t="shared" si="396"/>
        <v>1</v>
      </c>
      <c r="N351" s="1">
        <f t="shared" si="368"/>
        <v>4</v>
      </c>
      <c r="O351" s="1">
        <f t="shared" si="369"/>
        <v>2</v>
      </c>
      <c r="P351" s="1" t="str">
        <f t="shared" si="397"/>
        <v>3</v>
      </c>
      <c r="Q351" s="1" t="str">
        <f t="shared" si="398"/>
        <v>1</v>
      </c>
      <c r="R351" s="1">
        <v>7</v>
      </c>
      <c r="S351" s="1">
        <v>1</v>
      </c>
      <c r="T351" s="1">
        <v>1</v>
      </c>
      <c r="U351" s="1">
        <v>5</v>
      </c>
      <c r="V351" s="1" t="s">
        <v>171</v>
      </c>
      <c r="W351" s="1">
        <v>-8</v>
      </c>
      <c r="X351" s="1">
        <v>4</v>
      </c>
      <c r="Y351" s="1" t="s">
        <v>28</v>
      </c>
      <c r="Z351" s="6" t="s">
        <v>137</v>
      </c>
      <c r="AA351" s="1">
        <v>7</v>
      </c>
      <c r="AB351" s="1">
        <v>2</v>
      </c>
      <c r="AC351" s="1">
        <v>2</v>
      </c>
      <c r="AD351" s="1">
        <v>3</v>
      </c>
      <c r="AE351" s="1" t="s">
        <v>172</v>
      </c>
      <c r="AF351" s="1">
        <v>-1</v>
      </c>
      <c r="AG351" s="1">
        <v>8</v>
      </c>
      <c r="AH351" s="1" t="s">
        <v>93</v>
      </c>
      <c r="AI351" s="1" t="s">
        <v>97</v>
      </c>
      <c r="AJ351" s="1">
        <v>1</v>
      </c>
      <c r="AK351" s="1">
        <v>1</v>
      </c>
      <c r="AL351" s="1">
        <v>3</v>
      </c>
      <c r="AM351" s="7" t="s">
        <v>173</v>
      </c>
      <c r="AN351" s="1">
        <v>-3</v>
      </c>
      <c r="AO351" s="1">
        <v>4</v>
      </c>
      <c r="AP351" s="1" t="s">
        <v>28</v>
      </c>
      <c r="AQ351" s="1" t="s">
        <v>45</v>
      </c>
      <c r="AR351" s="8">
        <v>1</v>
      </c>
      <c r="AS351" s="8">
        <v>1</v>
      </c>
      <c r="AT351" s="8">
        <v>3</v>
      </c>
      <c r="AU351" s="16">
        <v>0.25555555555555559</v>
      </c>
      <c r="AV351" s="8">
        <v>-2</v>
      </c>
      <c r="AW351" s="8">
        <v>4</v>
      </c>
      <c r="AX351" s="9" t="s">
        <v>51</v>
      </c>
      <c r="AY351" s="9" t="s">
        <v>58</v>
      </c>
      <c r="AZ351" s="10">
        <v>4</v>
      </c>
      <c r="BA351" s="10">
        <v>0</v>
      </c>
      <c r="BB351" s="10">
        <v>0</v>
      </c>
      <c r="BC351" s="10">
        <v>4</v>
      </c>
      <c r="BD351" s="10" t="s">
        <v>174</v>
      </c>
      <c r="BE351" s="10">
        <v>-9</v>
      </c>
      <c r="BF351" s="10">
        <v>0</v>
      </c>
      <c r="BG351" s="11" t="s">
        <v>26</v>
      </c>
      <c r="BH351" s="11">
        <v>10</v>
      </c>
      <c r="BI351" s="10">
        <v>4</v>
      </c>
      <c r="BJ351" s="10">
        <v>2</v>
      </c>
      <c r="BK351" s="10">
        <v>1</v>
      </c>
      <c r="BL351" s="10">
        <v>1</v>
      </c>
      <c r="BM351" s="10" t="s">
        <v>100</v>
      </c>
      <c r="BN351" s="10">
        <v>1</v>
      </c>
      <c r="BO351" s="10">
        <v>7</v>
      </c>
      <c r="BP351" s="7" t="s">
        <v>45</v>
      </c>
      <c r="BQ351" s="7" t="s">
        <v>51</v>
      </c>
      <c r="BR351" s="7">
        <v>24</v>
      </c>
      <c r="BS351" s="7">
        <v>13</v>
      </c>
      <c r="BT351" s="7">
        <v>156000</v>
      </c>
      <c r="BU351" s="7">
        <v>4200000</v>
      </c>
      <c r="BV351" s="7">
        <v>0</v>
      </c>
      <c r="BW351" s="7">
        <v>54</v>
      </c>
      <c r="BX351" s="7">
        <v>500000</v>
      </c>
      <c r="BY351" s="7">
        <v>50</v>
      </c>
      <c r="BZ351" s="7">
        <v>500000</v>
      </c>
      <c r="CA351" s="7">
        <v>97</v>
      </c>
      <c r="CB351" s="7">
        <v>235</v>
      </c>
      <c r="CC351" s="7">
        <v>9</v>
      </c>
      <c r="CD351" s="7">
        <v>235000</v>
      </c>
      <c r="CE351" s="7">
        <v>5650000</v>
      </c>
      <c r="CF351" s="7">
        <v>0</v>
      </c>
      <c r="CG351" s="7">
        <v>53</v>
      </c>
      <c r="CH351" s="7">
        <v>1430000</v>
      </c>
      <c r="CI351" s="7">
        <v>54</v>
      </c>
      <c r="CJ351" s="7">
        <v>1430000</v>
      </c>
      <c r="CK351" s="7">
        <v>100</v>
      </c>
      <c r="CL351" s="12" t="s">
        <v>871</v>
      </c>
      <c r="CM351" s="10" t="s">
        <v>866</v>
      </c>
      <c r="CN351">
        <v>2.2200000000000002</v>
      </c>
      <c r="CO351">
        <f t="shared" si="370"/>
        <v>0.4504504504504504</v>
      </c>
      <c r="CP351" t="str">
        <f t="shared" si="371"/>
        <v>Home Win</v>
      </c>
      <c r="CQ351">
        <f t="shared" si="372"/>
        <v>0</v>
      </c>
      <c r="CR351" t="str">
        <f t="shared" si="373"/>
        <v>2023</v>
      </c>
    </row>
    <row r="352" spans="1:96" ht="15" thickBot="1" x14ac:dyDescent="0.35">
      <c r="A352" s="1">
        <v>351</v>
      </c>
      <c r="B352" s="1" t="s">
        <v>0</v>
      </c>
      <c r="C352" s="2" t="s">
        <v>153</v>
      </c>
      <c r="D352" s="3" t="str">
        <f t="shared" si="400"/>
        <v>NK Radomlje-NK Domžale</v>
      </c>
      <c r="E352" s="40" t="s">
        <v>169</v>
      </c>
      <c r="F352" s="5">
        <v>0.58333333333333337</v>
      </c>
      <c r="G352" s="6" t="s">
        <v>15</v>
      </c>
      <c r="H352" s="6" t="s">
        <v>9</v>
      </c>
      <c r="I352" s="6" t="s">
        <v>170</v>
      </c>
      <c r="J352" s="1" t="str">
        <f t="shared" si="393"/>
        <v>3:1</v>
      </c>
      <c r="K352" s="1" t="str">
        <f t="shared" si="394"/>
        <v>3:1</v>
      </c>
      <c r="L352" s="1" t="str">
        <f t="shared" si="395"/>
        <v>3</v>
      </c>
      <c r="M352" s="1" t="str">
        <f t="shared" si="396"/>
        <v>1</v>
      </c>
      <c r="N352" s="1">
        <f t="shared" si="368"/>
        <v>4</v>
      </c>
      <c r="O352" s="1">
        <f t="shared" si="369"/>
        <v>2</v>
      </c>
      <c r="P352" s="1" t="str">
        <f t="shared" si="397"/>
        <v>3</v>
      </c>
      <c r="Q352" s="1" t="str">
        <f t="shared" si="398"/>
        <v>1</v>
      </c>
      <c r="R352" s="1">
        <v>7</v>
      </c>
      <c r="S352" s="1">
        <v>1</v>
      </c>
      <c r="T352" s="1">
        <v>1</v>
      </c>
      <c r="U352" s="1">
        <v>5</v>
      </c>
      <c r="V352" s="1" t="s">
        <v>171</v>
      </c>
      <c r="W352" s="1">
        <v>-8</v>
      </c>
      <c r="X352" s="1">
        <v>4</v>
      </c>
      <c r="Y352" s="1" t="s">
        <v>28</v>
      </c>
      <c r="Z352" s="6" t="s">
        <v>137</v>
      </c>
      <c r="AA352" s="1">
        <v>7</v>
      </c>
      <c r="AB352" s="1">
        <v>2</v>
      </c>
      <c r="AC352" s="1">
        <v>2</v>
      </c>
      <c r="AD352" s="1">
        <v>3</v>
      </c>
      <c r="AE352" s="1" t="s">
        <v>172</v>
      </c>
      <c r="AF352" s="1">
        <v>-1</v>
      </c>
      <c r="AG352" s="1">
        <v>8</v>
      </c>
      <c r="AH352" s="1" t="s">
        <v>93</v>
      </c>
      <c r="AI352" s="1" t="s">
        <v>97</v>
      </c>
      <c r="AJ352" s="1">
        <v>1</v>
      </c>
      <c r="AK352" s="1">
        <v>1</v>
      </c>
      <c r="AL352" s="1">
        <v>3</v>
      </c>
      <c r="AM352" s="7" t="s">
        <v>173</v>
      </c>
      <c r="AN352" s="1">
        <v>-3</v>
      </c>
      <c r="AO352" s="1">
        <v>4</v>
      </c>
      <c r="AP352" s="1" t="s">
        <v>28</v>
      </c>
      <c r="AQ352" s="1" t="s">
        <v>45</v>
      </c>
      <c r="AR352" s="8">
        <v>1</v>
      </c>
      <c r="AS352" s="8">
        <v>1</v>
      </c>
      <c r="AT352" s="8">
        <v>3</v>
      </c>
      <c r="AU352" s="16">
        <v>0.25555555555555559</v>
      </c>
      <c r="AV352" s="8">
        <v>-2</v>
      </c>
      <c r="AW352" s="8">
        <v>4</v>
      </c>
      <c r="AX352" s="9" t="s">
        <v>51</v>
      </c>
      <c r="AY352" s="9" t="s">
        <v>58</v>
      </c>
      <c r="AZ352" s="10">
        <v>4</v>
      </c>
      <c r="BA352" s="10">
        <v>0</v>
      </c>
      <c r="BB352" s="10">
        <v>0</v>
      </c>
      <c r="BC352" s="10">
        <v>4</v>
      </c>
      <c r="BD352" s="10" t="s">
        <v>174</v>
      </c>
      <c r="BE352" s="10">
        <v>-9</v>
      </c>
      <c r="BF352" s="10">
        <v>0</v>
      </c>
      <c r="BG352" s="11" t="s">
        <v>26</v>
      </c>
      <c r="BH352" s="11">
        <v>10</v>
      </c>
      <c r="BI352" s="10">
        <v>4</v>
      </c>
      <c r="BJ352" s="10">
        <v>2</v>
      </c>
      <c r="BK352" s="10">
        <v>1</v>
      </c>
      <c r="BL352" s="10">
        <v>1</v>
      </c>
      <c r="BM352" s="10" t="s">
        <v>100</v>
      </c>
      <c r="BN352" s="10">
        <v>1</v>
      </c>
      <c r="BO352" s="10">
        <v>7</v>
      </c>
      <c r="BP352" s="7" t="s">
        <v>45</v>
      </c>
      <c r="BQ352" s="7" t="s">
        <v>51</v>
      </c>
      <c r="BR352" s="7">
        <v>24</v>
      </c>
      <c r="BS352" s="7">
        <v>13</v>
      </c>
      <c r="BT352" s="7">
        <v>156000</v>
      </c>
      <c r="BU352" s="7">
        <v>4200000</v>
      </c>
      <c r="BV352" s="7">
        <v>0</v>
      </c>
      <c r="BW352" s="7">
        <v>54</v>
      </c>
      <c r="BX352" s="7">
        <v>500000</v>
      </c>
      <c r="BY352" s="7">
        <v>50</v>
      </c>
      <c r="BZ352" s="7">
        <v>500000</v>
      </c>
      <c r="CA352" s="7">
        <v>97</v>
      </c>
      <c r="CB352" s="7">
        <v>235</v>
      </c>
      <c r="CC352" s="7">
        <v>9</v>
      </c>
      <c r="CD352" s="7">
        <v>235000</v>
      </c>
      <c r="CE352" s="7">
        <v>5650000</v>
      </c>
      <c r="CF352" s="7">
        <v>0</v>
      </c>
      <c r="CG352" s="7">
        <v>53</v>
      </c>
      <c r="CH352" s="7">
        <v>1430000</v>
      </c>
      <c r="CI352" s="7">
        <v>54</v>
      </c>
      <c r="CJ352" s="7">
        <v>1430000</v>
      </c>
      <c r="CK352" s="7">
        <v>100</v>
      </c>
      <c r="CL352" s="12" t="s">
        <v>871</v>
      </c>
      <c r="CM352" s="10" t="s">
        <v>867</v>
      </c>
      <c r="CN352">
        <v>2.2000000000000002</v>
      </c>
      <c r="CO352">
        <f t="shared" si="370"/>
        <v>0.45454545454545453</v>
      </c>
      <c r="CP352" t="str">
        <f t="shared" si="371"/>
        <v>Home Win</v>
      </c>
      <c r="CQ352">
        <f t="shared" si="372"/>
        <v>0</v>
      </c>
      <c r="CR352" t="str">
        <f t="shared" si="373"/>
        <v>2023</v>
      </c>
    </row>
    <row r="353" spans="1:96" ht="15" thickBot="1" x14ac:dyDescent="0.35">
      <c r="A353" s="1">
        <v>352</v>
      </c>
      <c r="B353" s="1" t="s">
        <v>0</v>
      </c>
      <c r="C353" s="14" t="s">
        <v>153</v>
      </c>
      <c r="D353" s="3" t="str">
        <f t="shared" si="0"/>
        <v>FC Koper-NK Celje</v>
      </c>
      <c r="E353" s="4" t="s">
        <v>169</v>
      </c>
      <c r="F353" s="5">
        <v>0.80208333333333337</v>
      </c>
      <c r="G353" s="6" t="s">
        <v>11</v>
      </c>
      <c r="H353" s="6" t="s">
        <v>19</v>
      </c>
      <c r="I353" s="6" t="s">
        <v>33</v>
      </c>
      <c r="J353" s="1" t="str">
        <f t="shared" si="1"/>
        <v>1:1</v>
      </c>
      <c r="K353" s="1" t="str">
        <f t="shared" si="2"/>
        <v>0:1</v>
      </c>
      <c r="L353" s="1" t="str">
        <f t="shared" si="3"/>
        <v>1</v>
      </c>
      <c r="M353" s="1" t="str">
        <f t="shared" si="4"/>
        <v>1</v>
      </c>
      <c r="N353" s="1">
        <f t="shared" si="368"/>
        <v>2</v>
      </c>
      <c r="O353" s="1">
        <f t="shared" si="369"/>
        <v>0</v>
      </c>
      <c r="P353" s="1" t="str">
        <f t="shared" si="5"/>
        <v>0</v>
      </c>
      <c r="Q353" s="1" t="str">
        <f t="shared" si="6"/>
        <v>1</v>
      </c>
      <c r="R353" s="1">
        <v>7</v>
      </c>
      <c r="S353" s="1">
        <v>5</v>
      </c>
      <c r="T353" s="1">
        <v>0</v>
      </c>
      <c r="U353" s="1">
        <v>2</v>
      </c>
      <c r="V353" s="1" t="s">
        <v>175</v>
      </c>
      <c r="W353" s="1">
        <v>6</v>
      </c>
      <c r="X353" s="1">
        <v>15</v>
      </c>
      <c r="Y353" s="1" t="s">
        <v>142</v>
      </c>
      <c r="Z353" s="6" t="s">
        <v>58</v>
      </c>
      <c r="AA353" s="1">
        <v>7</v>
      </c>
      <c r="AB353" s="1">
        <v>6</v>
      </c>
      <c r="AC353" s="1">
        <v>1</v>
      </c>
      <c r="AD353" s="1">
        <v>0</v>
      </c>
      <c r="AE353" s="1" t="s">
        <v>176</v>
      </c>
      <c r="AF353" s="1">
        <v>14</v>
      </c>
      <c r="AG353" s="1">
        <v>19</v>
      </c>
      <c r="AH353" s="1" t="s">
        <v>177</v>
      </c>
      <c r="AI353" s="1" t="s">
        <v>49</v>
      </c>
      <c r="AJ353" s="1">
        <v>3</v>
      </c>
      <c r="AK353" s="1">
        <v>0</v>
      </c>
      <c r="AL353" s="1">
        <v>2</v>
      </c>
      <c r="AM353" s="7" t="s">
        <v>178</v>
      </c>
      <c r="AN353" s="1">
        <v>4</v>
      </c>
      <c r="AO353" s="1">
        <v>9</v>
      </c>
      <c r="AP353" s="1" t="s">
        <v>97</v>
      </c>
      <c r="AQ353" s="1" t="s">
        <v>45</v>
      </c>
      <c r="AR353" s="8">
        <v>5</v>
      </c>
      <c r="AS353" s="8">
        <v>0</v>
      </c>
      <c r="AT353" s="8">
        <v>0</v>
      </c>
      <c r="AU353" s="16">
        <v>0.50208333333333333</v>
      </c>
      <c r="AV353" s="8">
        <v>9</v>
      </c>
      <c r="AW353" s="8">
        <v>15</v>
      </c>
      <c r="AX353" s="9" t="s">
        <v>137</v>
      </c>
      <c r="AY353" s="9" t="s">
        <v>35</v>
      </c>
      <c r="AZ353" s="10">
        <v>4</v>
      </c>
      <c r="BA353" s="10">
        <v>3</v>
      </c>
      <c r="BB353" s="10">
        <v>0</v>
      </c>
      <c r="BC353" s="10">
        <v>1</v>
      </c>
      <c r="BD353" s="10" t="s">
        <v>179</v>
      </c>
      <c r="BE353" s="10">
        <v>3</v>
      </c>
      <c r="BF353" s="10">
        <v>9</v>
      </c>
      <c r="BG353" s="11" t="s">
        <v>45</v>
      </c>
      <c r="BH353" s="11">
        <v>4</v>
      </c>
      <c r="BI353" s="10">
        <v>4</v>
      </c>
      <c r="BJ353" s="10">
        <v>3</v>
      </c>
      <c r="BK353" s="10">
        <v>1</v>
      </c>
      <c r="BL353" s="10">
        <v>0</v>
      </c>
      <c r="BM353" s="10" t="s">
        <v>180</v>
      </c>
      <c r="BN353" s="10">
        <v>5</v>
      </c>
      <c r="BO353" s="10">
        <v>10</v>
      </c>
      <c r="BP353" s="7" t="s">
        <v>93</v>
      </c>
      <c r="BQ353" s="7" t="s">
        <v>49</v>
      </c>
      <c r="BR353" s="7">
        <v>24.6</v>
      </c>
      <c r="BS353" s="7">
        <v>15</v>
      </c>
      <c r="BT353" s="7">
        <v>210000</v>
      </c>
      <c r="BU353" s="7">
        <v>6100000</v>
      </c>
      <c r="BV353" s="7">
        <v>0</v>
      </c>
      <c r="BW353" s="7">
        <v>52</v>
      </c>
      <c r="BX353" s="7">
        <v>2730000</v>
      </c>
      <c r="BY353" s="7">
        <v>55</v>
      </c>
      <c r="BZ353" s="7">
        <v>2730000</v>
      </c>
      <c r="CA353" s="7">
        <v>77</v>
      </c>
      <c r="CB353" s="7">
        <v>264</v>
      </c>
      <c r="CC353" s="7">
        <v>10</v>
      </c>
      <c r="CD353" s="7">
        <v>371000</v>
      </c>
      <c r="CE353" s="7">
        <v>10400000</v>
      </c>
      <c r="CF353" s="7">
        <v>650000</v>
      </c>
      <c r="CG353" s="7">
        <v>53</v>
      </c>
      <c r="CH353" s="7">
        <v>2650000</v>
      </c>
      <c r="CI353" s="7">
        <v>58</v>
      </c>
      <c r="CJ353" s="7">
        <v>2000000</v>
      </c>
      <c r="CK353" s="7">
        <v>76</v>
      </c>
      <c r="CL353" s="12" t="s">
        <v>868</v>
      </c>
      <c r="CM353" s="10" t="s">
        <v>861</v>
      </c>
      <c r="CN353">
        <v>3.4</v>
      </c>
      <c r="CO353">
        <f t="shared" si="370"/>
        <v>0.29411764705882354</v>
      </c>
      <c r="CP353" t="str">
        <f t="shared" si="371"/>
        <v>Draw</v>
      </c>
      <c r="CQ353">
        <f t="shared" si="372"/>
        <v>0</v>
      </c>
      <c r="CR353" t="str">
        <f t="shared" si="373"/>
        <v>2023</v>
      </c>
    </row>
    <row r="354" spans="1:96" ht="15" thickBot="1" x14ac:dyDescent="0.35">
      <c r="A354" s="1">
        <v>353</v>
      </c>
      <c r="B354" s="1" t="s">
        <v>0</v>
      </c>
      <c r="C354" s="14" t="s">
        <v>153</v>
      </c>
      <c r="D354" s="3" t="str">
        <f t="shared" ref="D354:D355" si="401">CONCATENATE(G354, "-", H354)</f>
        <v>FC Koper-NK Celje</v>
      </c>
      <c r="E354" s="4" t="s">
        <v>169</v>
      </c>
      <c r="F354" s="5">
        <v>0.80208333333333337</v>
      </c>
      <c r="G354" s="6" t="s">
        <v>11</v>
      </c>
      <c r="H354" s="6" t="s">
        <v>19</v>
      </c>
      <c r="I354" s="6" t="s">
        <v>33</v>
      </c>
      <c r="J354" s="1" t="str">
        <f t="shared" ref="J354:J361" si="402">LEFT(I354, FIND(" (", I354) - 1)</f>
        <v>1:1</v>
      </c>
      <c r="K354" s="1" t="str">
        <f t="shared" ref="K354:K361" si="403">MID(I354, FIND("(", I354) + 1, FIND(")", I354) - FIND("(", I354) - 1)</f>
        <v>0:1</v>
      </c>
      <c r="L354" s="1" t="str">
        <f t="shared" ref="L354:L361" si="404">LEFT(J354, FIND(":", J354) - 1)</f>
        <v>1</v>
      </c>
      <c r="M354" s="1" t="str">
        <f t="shared" ref="M354:M361" si="405">RIGHT(J354, LEN(J354) - FIND(":", J354))</f>
        <v>1</v>
      </c>
      <c r="N354" s="1">
        <f t="shared" si="368"/>
        <v>2</v>
      </c>
      <c r="O354" s="1">
        <f t="shared" si="369"/>
        <v>0</v>
      </c>
      <c r="P354" s="1" t="str">
        <f t="shared" ref="P354:P361" si="406">LEFT(K354, FIND(":", K354) - 1)</f>
        <v>0</v>
      </c>
      <c r="Q354" s="1" t="str">
        <f t="shared" ref="Q354:Q361" si="407">RIGHT(K354, LEN(K354) - FIND(":", K354))</f>
        <v>1</v>
      </c>
      <c r="R354" s="1">
        <v>7</v>
      </c>
      <c r="S354" s="1">
        <v>5</v>
      </c>
      <c r="T354" s="1">
        <v>0</v>
      </c>
      <c r="U354" s="1">
        <v>2</v>
      </c>
      <c r="V354" s="1" t="s">
        <v>175</v>
      </c>
      <c r="W354" s="1">
        <v>6</v>
      </c>
      <c r="X354" s="1">
        <v>15</v>
      </c>
      <c r="Y354" s="1" t="s">
        <v>142</v>
      </c>
      <c r="Z354" s="6" t="s">
        <v>58</v>
      </c>
      <c r="AA354" s="1">
        <v>7</v>
      </c>
      <c r="AB354" s="1">
        <v>6</v>
      </c>
      <c r="AC354" s="1">
        <v>1</v>
      </c>
      <c r="AD354" s="1">
        <v>0</v>
      </c>
      <c r="AE354" s="1" t="s">
        <v>176</v>
      </c>
      <c r="AF354" s="1">
        <v>14</v>
      </c>
      <c r="AG354" s="1">
        <v>19</v>
      </c>
      <c r="AH354" s="1" t="s">
        <v>177</v>
      </c>
      <c r="AI354" s="1" t="s">
        <v>49</v>
      </c>
      <c r="AJ354" s="1">
        <v>3</v>
      </c>
      <c r="AK354" s="1">
        <v>0</v>
      </c>
      <c r="AL354" s="1">
        <v>2</v>
      </c>
      <c r="AM354" s="7" t="s">
        <v>178</v>
      </c>
      <c r="AN354" s="1">
        <v>4</v>
      </c>
      <c r="AO354" s="1">
        <v>9</v>
      </c>
      <c r="AP354" s="1" t="s">
        <v>97</v>
      </c>
      <c r="AQ354" s="1" t="s">
        <v>45</v>
      </c>
      <c r="AR354" s="8">
        <v>5</v>
      </c>
      <c r="AS354" s="8">
        <v>0</v>
      </c>
      <c r="AT354" s="8">
        <v>0</v>
      </c>
      <c r="AU354" s="16">
        <v>0.50208333333333333</v>
      </c>
      <c r="AV354" s="8">
        <v>9</v>
      </c>
      <c r="AW354" s="8">
        <v>15</v>
      </c>
      <c r="AX354" s="9" t="s">
        <v>137</v>
      </c>
      <c r="AY354" s="9" t="s">
        <v>35</v>
      </c>
      <c r="AZ354" s="10">
        <v>4</v>
      </c>
      <c r="BA354" s="10">
        <v>3</v>
      </c>
      <c r="BB354" s="10">
        <v>0</v>
      </c>
      <c r="BC354" s="10">
        <v>1</v>
      </c>
      <c r="BD354" s="10" t="s">
        <v>179</v>
      </c>
      <c r="BE354" s="10">
        <v>3</v>
      </c>
      <c r="BF354" s="10">
        <v>9</v>
      </c>
      <c r="BG354" s="11" t="s">
        <v>45</v>
      </c>
      <c r="BH354" s="11">
        <v>4</v>
      </c>
      <c r="BI354" s="10">
        <v>4</v>
      </c>
      <c r="BJ354" s="10">
        <v>3</v>
      </c>
      <c r="BK354" s="10">
        <v>1</v>
      </c>
      <c r="BL354" s="10">
        <v>0</v>
      </c>
      <c r="BM354" s="10" t="s">
        <v>180</v>
      </c>
      <c r="BN354" s="10">
        <v>5</v>
      </c>
      <c r="BO354" s="10">
        <v>10</v>
      </c>
      <c r="BP354" s="7" t="s">
        <v>93</v>
      </c>
      <c r="BQ354" s="7" t="s">
        <v>49</v>
      </c>
      <c r="BR354" s="7">
        <v>24.6</v>
      </c>
      <c r="BS354" s="7">
        <v>15</v>
      </c>
      <c r="BT354" s="7">
        <v>210000</v>
      </c>
      <c r="BU354" s="7">
        <v>6100000</v>
      </c>
      <c r="BV354" s="7">
        <v>0</v>
      </c>
      <c r="BW354" s="7">
        <v>52</v>
      </c>
      <c r="BX354" s="7">
        <v>2730000</v>
      </c>
      <c r="BY354" s="7">
        <v>55</v>
      </c>
      <c r="BZ354" s="7">
        <v>2730000</v>
      </c>
      <c r="CA354" s="7">
        <v>77</v>
      </c>
      <c r="CB354" s="7">
        <v>264</v>
      </c>
      <c r="CC354" s="7">
        <v>10</v>
      </c>
      <c r="CD354" s="7">
        <v>371000</v>
      </c>
      <c r="CE354" s="7">
        <v>10400000</v>
      </c>
      <c r="CF354" s="7">
        <v>650000</v>
      </c>
      <c r="CG354" s="7">
        <v>53</v>
      </c>
      <c r="CH354" s="7">
        <v>2650000</v>
      </c>
      <c r="CI354" s="7">
        <v>58</v>
      </c>
      <c r="CJ354" s="7">
        <v>2000000</v>
      </c>
      <c r="CK354" s="7">
        <v>76</v>
      </c>
      <c r="CL354" s="12" t="s">
        <v>868</v>
      </c>
      <c r="CM354" s="10" t="s">
        <v>866</v>
      </c>
      <c r="CN354">
        <v>3.93</v>
      </c>
      <c r="CO354">
        <f t="shared" si="370"/>
        <v>0.2544529262086514</v>
      </c>
      <c r="CP354" t="str">
        <f t="shared" si="371"/>
        <v>Draw</v>
      </c>
      <c r="CQ354">
        <f t="shared" si="372"/>
        <v>0</v>
      </c>
      <c r="CR354" t="str">
        <f t="shared" si="373"/>
        <v>2023</v>
      </c>
    </row>
    <row r="355" spans="1:96" ht="15" thickBot="1" x14ac:dyDescent="0.35">
      <c r="A355" s="1">
        <v>354</v>
      </c>
      <c r="B355" s="1" t="s">
        <v>0</v>
      </c>
      <c r="C355" s="14" t="s">
        <v>153</v>
      </c>
      <c r="D355" s="3" t="str">
        <f t="shared" si="401"/>
        <v>FC Koper-NK Celje</v>
      </c>
      <c r="E355" s="4" t="s">
        <v>169</v>
      </c>
      <c r="F355" s="5">
        <v>0.80208333333333337</v>
      </c>
      <c r="G355" s="6" t="s">
        <v>11</v>
      </c>
      <c r="H355" s="6" t="s">
        <v>19</v>
      </c>
      <c r="I355" s="6" t="s">
        <v>33</v>
      </c>
      <c r="J355" s="1" t="str">
        <f t="shared" si="402"/>
        <v>1:1</v>
      </c>
      <c r="K355" s="1" t="str">
        <f t="shared" si="403"/>
        <v>0:1</v>
      </c>
      <c r="L355" s="1" t="str">
        <f t="shared" si="404"/>
        <v>1</v>
      </c>
      <c r="M355" s="1" t="str">
        <f t="shared" si="405"/>
        <v>1</v>
      </c>
      <c r="N355" s="1">
        <f t="shared" si="368"/>
        <v>2</v>
      </c>
      <c r="O355" s="1">
        <f t="shared" si="369"/>
        <v>0</v>
      </c>
      <c r="P355" s="1" t="str">
        <f t="shared" si="406"/>
        <v>0</v>
      </c>
      <c r="Q355" s="1" t="str">
        <f t="shared" si="407"/>
        <v>1</v>
      </c>
      <c r="R355" s="1">
        <v>7</v>
      </c>
      <c r="S355" s="1">
        <v>5</v>
      </c>
      <c r="T355" s="1">
        <v>0</v>
      </c>
      <c r="U355" s="1">
        <v>2</v>
      </c>
      <c r="V355" s="1" t="s">
        <v>175</v>
      </c>
      <c r="W355" s="1">
        <v>6</v>
      </c>
      <c r="X355" s="1">
        <v>15</v>
      </c>
      <c r="Y355" s="1" t="s">
        <v>142</v>
      </c>
      <c r="Z355" s="6" t="s">
        <v>58</v>
      </c>
      <c r="AA355" s="1">
        <v>7</v>
      </c>
      <c r="AB355" s="1">
        <v>6</v>
      </c>
      <c r="AC355" s="1">
        <v>1</v>
      </c>
      <c r="AD355" s="1">
        <v>0</v>
      </c>
      <c r="AE355" s="1" t="s">
        <v>176</v>
      </c>
      <c r="AF355" s="1">
        <v>14</v>
      </c>
      <c r="AG355" s="1">
        <v>19</v>
      </c>
      <c r="AH355" s="1" t="s">
        <v>177</v>
      </c>
      <c r="AI355" s="1" t="s">
        <v>49</v>
      </c>
      <c r="AJ355" s="1">
        <v>3</v>
      </c>
      <c r="AK355" s="1">
        <v>0</v>
      </c>
      <c r="AL355" s="1">
        <v>2</v>
      </c>
      <c r="AM355" s="7" t="s">
        <v>178</v>
      </c>
      <c r="AN355" s="1">
        <v>4</v>
      </c>
      <c r="AO355" s="1">
        <v>9</v>
      </c>
      <c r="AP355" s="1" t="s">
        <v>97</v>
      </c>
      <c r="AQ355" s="1" t="s">
        <v>45</v>
      </c>
      <c r="AR355" s="8">
        <v>5</v>
      </c>
      <c r="AS355" s="8">
        <v>0</v>
      </c>
      <c r="AT355" s="8">
        <v>0</v>
      </c>
      <c r="AU355" s="16">
        <v>0.50208333333333333</v>
      </c>
      <c r="AV355" s="8">
        <v>9</v>
      </c>
      <c r="AW355" s="8">
        <v>15</v>
      </c>
      <c r="AX355" s="9" t="s">
        <v>137</v>
      </c>
      <c r="AY355" s="9" t="s">
        <v>35</v>
      </c>
      <c r="AZ355" s="10">
        <v>4</v>
      </c>
      <c r="BA355" s="10">
        <v>3</v>
      </c>
      <c r="BB355" s="10">
        <v>0</v>
      </c>
      <c r="BC355" s="10">
        <v>1</v>
      </c>
      <c r="BD355" s="10" t="s">
        <v>179</v>
      </c>
      <c r="BE355" s="10">
        <v>3</v>
      </c>
      <c r="BF355" s="10">
        <v>9</v>
      </c>
      <c r="BG355" s="11" t="s">
        <v>45</v>
      </c>
      <c r="BH355" s="11">
        <v>4</v>
      </c>
      <c r="BI355" s="10">
        <v>4</v>
      </c>
      <c r="BJ355" s="10">
        <v>3</v>
      </c>
      <c r="BK355" s="10">
        <v>1</v>
      </c>
      <c r="BL355" s="10">
        <v>0</v>
      </c>
      <c r="BM355" s="10" t="s">
        <v>180</v>
      </c>
      <c r="BN355" s="10">
        <v>5</v>
      </c>
      <c r="BO355" s="10">
        <v>10</v>
      </c>
      <c r="BP355" s="7" t="s">
        <v>93</v>
      </c>
      <c r="BQ355" s="7" t="s">
        <v>49</v>
      </c>
      <c r="BR355" s="7">
        <v>24.6</v>
      </c>
      <c r="BS355" s="7">
        <v>15</v>
      </c>
      <c r="BT355" s="7">
        <v>210000</v>
      </c>
      <c r="BU355" s="7">
        <v>6100000</v>
      </c>
      <c r="BV355" s="7">
        <v>0</v>
      </c>
      <c r="BW355" s="7">
        <v>52</v>
      </c>
      <c r="BX355" s="7">
        <v>2730000</v>
      </c>
      <c r="BY355" s="7">
        <v>55</v>
      </c>
      <c r="BZ355" s="7">
        <v>2730000</v>
      </c>
      <c r="CA355" s="7">
        <v>77</v>
      </c>
      <c r="CB355" s="7">
        <v>264</v>
      </c>
      <c r="CC355" s="7">
        <v>10</v>
      </c>
      <c r="CD355" s="7">
        <v>371000</v>
      </c>
      <c r="CE355" s="7">
        <v>10400000</v>
      </c>
      <c r="CF355" s="7">
        <v>650000</v>
      </c>
      <c r="CG355" s="7">
        <v>53</v>
      </c>
      <c r="CH355" s="7">
        <v>2650000</v>
      </c>
      <c r="CI355" s="7">
        <v>58</v>
      </c>
      <c r="CJ355" s="7">
        <v>2000000</v>
      </c>
      <c r="CK355" s="7">
        <v>76</v>
      </c>
      <c r="CL355" s="12" t="s">
        <v>868</v>
      </c>
      <c r="CM355" s="10" t="s">
        <v>867</v>
      </c>
      <c r="CN355">
        <v>3.5</v>
      </c>
      <c r="CO355">
        <f t="shared" si="370"/>
        <v>0.2857142857142857</v>
      </c>
      <c r="CP355" t="str">
        <f t="shared" si="371"/>
        <v>Draw</v>
      </c>
      <c r="CQ355">
        <f t="shared" si="372"/>
        <v>0</v>
      </c>
      <c r="CR355" t="str">
        <f t="shared" si="373"/>
        <v>2023</v>
      </c>
    </row>
    <row r="356" spans="1:96" ht="15" thickBot="1" x14ac:dyDescent="0.35">
      <c r="A356" s="1">
        <v>355</v>
      </c>
      <c r="B356" s="1" t="s">
        <v>0</v>
      </c>
      <c r="C356" s="14" t="s">
        <v>153</v>
      </c>
      <c r="D356" s="3" t="str">
        <f t="shared" ref="D356:D358" si="408">CONCATENATE(G356,"-", H356)</f>
        <v>FC Koper-NK Celje</v>
      </c>
      <c r="E356" s="4" t="s">
        <v>169</v>
      </c>
      <c r="F356" s="5">
        <v>0.80208333333333337</v>
      </c>
      <c r="G356" s="6" t="s">
        <v>11</v>
      </c>
      <c r="H356" s="6" t="s">
        <v>19</v>
      </c>
      <c r="I356" s="6" t="s">
        <v>33</v>
      </c>
      <c r="J356" s="1" t="str">
        <f t="shared" si="402"/>
        <v>1:1</v>
      </c>
      <c r="K356" s="1" t="str">
        <f t="shared" si="403"/>
        <v>0:1</v>
      </c>
      <c r="L356" s="1" t="str">
        <f t="shared" si="404"/>
        <v>1</v>
      </c>
      <c r="M356" s="1" t="str">
        <f t="shared" si="405"/>
        <v>1</v>
      </c>
      <c r="N356" s="1">
        <f t="shared" si="368"/>
        <v>2</v>
      </c>
      <c r="O356" s="1">
        <f t="shared" si="369"/>
        <v>0</v>
      </c>
      <c r="P356" s="1" t="str">
        <f t="shared" si="406"/>
        <v>0</v>
      </c>
      <c r="Q356" s="1" t="str">
        <f t="shared" si="407"/>
        <v>1</v>
      </c>
      <c r="R356" s="1">
        <v>7</v>
      </c>
      <c r="S356" s="1">
        <v>5</v>
      </c>
      <c r="T356" s="1">
        <v>0</v>
      </c>
      <c r="U356" s="1">
        <v>2</v>
      </c>
      <c r="V356" s="1" t="s">
        <v>175</v>
      </c>
      <c r="W356" s="1">
        <v>6</v>
      </c>
      <c r="X356" s="1">
        <v>15</v>
      </c>
      <c r="Y356" s="1" t="s">
        <v>142</v>
      </c>
      <c r="Z356" s="6" t="s">
        <v>58</v>
      </c>
      <c r="AA356" s="1">
        <v>7</v>
      </c>
      <c r="AB356" s="1">
        <v>6</v>
      </c>
      <c r="AC356" s="1">
        <v>1</v>
      </c>
      <c r="AD356" s="1">
        <v>0</v>
      </c>
      <c r="AE356" s="1" t="s">
        <v>176</v>
      </c>
      <c r="AF356" s="1">
        <v>14</v>
      </c>
      <c r="AG356" s="1">
        <v>19</v>
      </c>
      <c r="AH356" s="1" t="s">
        <v>177</v>
      </c>
      <c r="AI356" s="1" t="s">
        <v>49</v>
      </c>
      <c r="AJ356" s="1">
        <v>3</v>
      </c>
      <c r="AK356" s="1">
        <v>0</v>
      </c>
      <c r="AL356" s="1">
        <v>2</v>
      </c>
      <c r="AM356" s="7" t="s">
        <v>178</v>
      </c>
      <c r="AN356" s="1">
        <v>4</v>
      </c>
      <c r="AO356" s="1">
        <v>9</v>
      </c>
      <c r="AP356" s="1" t="s">
        <v>97</v>
      </c>
      <c r="AQ356" s="1" t="s">
        <v>45</v>
      </c>
      <c r="AR356" s="8">
        <v>5</v>
      </c>
      <c r="AS356" s="8">
        <v>0</v>
      </c>
      <c r="AT356" s="8">
        <v>0</v>
      </c>
      <c r="AU356" s="16">
        <v>0.50208333333333333</v>
      </c>
      <c r="AV356" s="8">
        <v>9</v>
      </c>
      <c r="AW356" s="8">
        <v>15</v>
      </c>
      <c r="AX356" s="9" t="s">
        <v>137</v>
      </c>
      <c r="AY356" s="9" t="s">
        <v>35</v>
      </c>
      <c r="AZ356" s="10">
        <v>4</v>
      </c>
      <c r="BA356" s="10">
        <v>3</v>
      </c>
      <c r="BB356" s="10">
        <v>0</v>
      </c>
      <c r="BC356" s="10">
        <v>1</v>
      </c>
      <c r="BD356" s="10" t="s">
        <v>179</v>
      </c>
      <c r="BE356" s="10">
        <v>3</v>
      </c>
      <c r="BF356" s="10">
        <v>9</v>
      </c>
      <c r="BG356" s="11" t="s">
        <v>45</v>
      </c>
      <c r="BH356" s="11">
        <v>4</v>
      </c>
      <c r="BI356" s="10">
        <v>4</v>
      </c>
      <c r="BJ356" s="10">
        <v>3</v>
      </c>
      <c r="BK356" s="10">
        <v>1</v>
      </c>
      <c r="BL356" s="10">
        <v>0</v>
      </c>
      <c r="BM356" s="10" t="s">
        <v>180</v>
      </c>
      <c r="BN356" s="10">
        <v>5</v>
      </c>
      <c r="BO356" s="10">
        <v>10</v>
      </c>
      <c r="BP356" s="7" t="s">
        <v>93</v>
      </c>
      <c r="BQ356" s="7" t="s">
        <v>49</v>
      </c>
      <c r="BR356" s="7">
        <v>24.6</v>
      </c>
      <c r="BS356" s="7">
        <v>15</v>
      </c>
      <c r="BT356" s="7">
        <v>210000</v>
      </c>
      <c r="BU356" s="7">
        <v>6100000</v>
      </c>
      <c r="BV356" s="7">
        <v>0</v>
      </c>
      <c r="BW356" s="7">
        <v>52</v>
      </c>
      <c r="BX356" s="7">
        <v>2730000</v>
      </c>
      <c r="BY356" s="7">
        <v>55</v>
      </c>
      <c r="BZ356" s="7">
        <v>2730000</v>
      </c>
      <c r="CA356" s="7">
        <v>77</v>
      </c>
      <c r="CB356" s="7">
        <v>264</v>
      </c>
      <c r="CC356" s="7">
        <v>10</v>
      </c>
      <c r="CD356" s="7">
        <v>371000</v>
      </c>
      <c r="CE356" s="7">
        <v>10400000</v>
      </c>
      <c r="CF356" s="7">
        <v>650000</v>
      </c>
      <c r="CG356" s="7">
        <v>53</v>
      </c>
      <c r="CH356" s="7">
        <v>2650000</v>
      </c>
      <c r="CI356" s="7">
        <v>58</v>
      </c>
      <c r="CJ356" s="7">
        <v>2000000</v>
      </c>
      <c r="CK356" s="7">
        <v>76</v>
      </c>
      <c r="CL356" s="12" t="s">
        <v>870</v>
      </c>
      <c r="CM356" s="10" t="s">
        <v>861</v>
      </c>
      <c r="CN356">
        <v>3.27</v>
      </c>
      <c r="CO356">
        <f t="shared" si="370"/>
        <v>0.3058103975535168</v>
      </c>
      <c r="CP356" t="str">
        <f t="shared" si="371"/>
        <v>Draw</v>
      </c>
      <c r="CQ356">
        <f t="shared" si="372"/>
        <v>1</v>
      </c>
      <c r="CR356" t="str">
        <f t="shared" si="373"/>
        <v>2023</v>
      </c>
    </row>
    <row r="357" spans="1:96" ht="15" thickBot="1" x14ac:dyDescent="0.35">
      <c r="A357" s="1">
        <v>356</v>
      </c>
      <c r="B357" s="1" t="s">
        <v>0</v>
      </c>
      <c r="C357" s="14" t="s">
        <v>153</v>
      </c>
      <c r="D357" s="3" t="str">
        <f t="shared" si="408"/>
        <v>FC Koper-NK Celje</v>
      </c>
      <c r="E357" s="4" t="s">
        <v>169</v>
      </c>
      <c r="F357" s="5">
        <v>0.80208333333333337</v>
      </c>
      <c r="G357" s="6" t="s">
        <v>11</v>
      </c>
      <c r="H357" s="6" t="s">
        <v>19</v>
      </c>
      <c r="I357" s="6" t="s">
        <v>33</v>
      </c>
      <c r="J357" s="1" t="str">
        <f t="shared" si="402"/>
        <v>1:1</v>
      </c>
      <c r="K357" s="1" t="str">
        <f t="shared" si="403"/>
        <v>0:1</v>
      </c>
      <c r="L357" s="1" t="str">
        <f t="shared" si="404"/>
        <v>1</v>
      </c>
      <c r="M357" s="1" t="str">
        <f t="shared" si="405"/>
        <v>1</v>
      </c>
      <c r="N357" s="1">
        <f t="shared" si="368"/>
        <v>2</v>
      </c>
      <c r="O357" s="1">
        <f t="shared" si="369"/>
        <v>0</v>
      </c>
      <c r="P357" s="1" t="str">
        <f t="shared" si="406"/>
        <v>0</v>
      </c>
      <c r="Q357" s="1" t="str">
        <f t="shared" si="407"/>
        <v>1</v>
      </c>
      <c r="R357" s="1">
        <v>7</v>
      </c>
      <c r="S357" s="1">
        <v>5</v>
      </c>
      <c r="T357" s="1">
        <v>0</v>
      </c>
      <c r="U357" s="1">
        <v>2</v>
      </c>
      <c r="V357" s="1" t="s">
        <v>175</v>
      </c>
      <c r="W357" s="1">
        <v>6</v>
      </c>
      <c r="X357" s="1">
        <v>15</v>
      </c>
      <c r="Y357" s="1" t="s">
        <v>142</v>
      </c>
      <c r="Z357" s="6" t="s">
        <v>58</v>
      </c>
      <c r="AA357" s="1">
        <v>7</v>
      </c>
      <c r="AB357" s="1">
        <v>6</v>
      </c>
      <c r="AC357" s="1">
        <v>1</v>
      </c>
      <c r="AD357" s="1">
        <v>0</v>
      </c>
      <c r="AE357" s="1" t="s">
        <v>176</v>
      </c>
      <c r="AF357" s="1">
        <v>14</v>
      </c>
      <c r="AG357" s="1">
        <v>19</v>
      </c>
      <c r="AH357" s="1" t="s">
        <v>177</v>
      </c>
      <c r="AI357" s="1" t="s">
        <v>49</v>
      </c>
      <c r="AJ357" s="1">
        <v>3</v>
      </c>
      <c r="AK357" s="1">
        <v>0</v>
      </c>
      <c r="AL357" s="1">
        <v>2</v>
      </c>
      <c r="AM357" s="7" t="s">
        <v>178</v>
      </c>
      <c r="AN357" s="1">
        <v>4</v>
      </c>
      <c r="AO357" s="1">
        <v>9</v>
      </c>
      <c r="AP357" s="1" t="s">
        <v>97</v>
      </c>
      <c r="AQ357" s="1" t="s">
        <v>45</v>
      </c>
      <c r="AR357" s="8">
        <v>5</v>
      </c>
      <c r="AS357" s="8">
        <v>0</v>
      </c>
      <c r="AT357" s="8">
        <v>0</v>
      </c>
      <c r="AU357" s="16">
        <v>0.50208333333333333</v>
      </c>
      <c r="AV357" s="8">
        <v>9</v>
      </c>
      <c r="AW357" s="8">
        <v>15</v>
      </c>
      <c r="AX357" s="9" t="s">
        <v>137</v>
      </c>
      <c r="AY357" s="9" t="s">
        <v>35</v>
      </c>
      <c r="AZ357" s="10">
        <v>4</v>
      </c>
      <c r="BA357" s="10">
        <v>3</v>
      </c>
      <c r="BB357" s="10">
        <v>0</v>
      </c>
      <c r="BC357" s="10">
        <v>1</v>
      </c>
      <c r="BD357" s="10" t="s">
        <v>179</v>
      </c>
      <c r="BE357" s="10">
        <v>3</v>
      </c>
      <c r="BF357" s="10">
        <v>9</v>
      </c>
      <c r="BG357" s="11" t="s">
        <v>45</v>
      </c>
      <c r="BH357" s="11">
        <v>4</v>
      </c>
      <c r="BI357" s="10">
        <v>4</v>
      </c>
      <c r="BJ357" s="10">
        <v>3</v>
      </c>
      <c r="BK357" s="10">
        <v>1</v>
      </c>
      <c r="BL357" s="10">
        <v>0</v>
      </c>
      <c r="BM357" s="10" t="s">
        <v>180</v>
      </c>
      <c r="BN357" s="10">
        <v>5</v>
      </c>
      <c r="BO357" s="10">
        <v>10</v>
      </c>
      <c r="BP357" s="7" t="s">
        <v>93</v>
      </c>
      <c r="BQ357" s="7" t="s">
        <v>49</v>
      </c>
      <c r="BR357" s="7">
        <v>24.6</v>
      </c>
      <c r="BS357" s="7">
        <v>15</v>
      </c>
      <c r="BT357" s="7">
        <v>210000</v>
      </c>
      <c r="BU357" s="7">
        <v>6100000</v>
      </c>
      <c r="BV357" s="7">
        <v>0</v>
      </c>
      <c r="BW357" s="7">
        <v>52</v>
      </c>
      <c r="BX357" s="7">
        <v>2730000</v>
      </c>
      <c r="BY357" s="7">
        <v>55</v>
      </c>
      <c r="BZ357" s="7">
        <v>2730000</v>
      </c>
      <c r="CA357" s="7">
        <v>77</v>
      </c>
      <c r="CB357" s="7">
        <v>264</v>
      </c>
      <c r="CC357" s="7">
        <v>10</v>
      </c>
      <c r="CD357" s="7">
        <v>371000</v>
      </c>
      <c r="CE357" s="7">
        <v>10400000</v>
      </c>
      <c r="CF357" s="7">
        <v>650000</v>
      </c>
      <c r="CG357" s="7">
        <v>53</v>
      </c>
      <c r="CH357" s="7">
        <v>2650000</v>
      </c>
      <c r="CI357" s="7">
        <v>58</v>
      </c>
      <c r="CJ357" s="7">
        <v>2000000</v>
      </c>
      <c r="CK357" s="7">
        <v>76</v>
      </c>
      <c r="CL357" s="12" t="s">
        <v>870</v>
      </c>
      <c r="CM357" s="10" t="s">
        <v>866</v>
      </c>
      <c r="CN357">
        <v>2.98</v>
      </c>
      <c r="CO357">
        <f t="shared" si="370"/>
        <v>0.33557046979865773</v>
      </c>
      <c r="CP357" t="str">
        <f t="shared" si="371"/>
        <v>Draw</v>
      </c>
      <c r="CQ357">
        <f t="shared" si="372"/>
        <v>1</v>
      </c>
      <c r="CR357" t="str">
        <f t="shared" si="373"/>
        <v>2023</v>
      </c>
    </row>
    <row r="358" spans="1:96" ht="15" thickBot="1" x14ac:dyDescent="0.35">
      <c r="A358" s="1">
        <v>357</v>
      </c>
      <c r="B358" s="1" t="s">
        <v>0</v>
      </c>
      <c r="C358" s="14" t="s">
        <v>153</v>
      </c>
      <c r="D358" s="3" t="str">
        <f t="shared" si="408"/>
        <v>FC Koper-NK Celje</v>
      </c>
      <c r="E358" s="4" t="s">
        <v>169</v>
      </c>
      <c r="F358" s="5">
        <v>0.80208333333333337</v>
      </c>
      <c r="G358" s="6" t="s">
        <v>11</v>
      </c>
      <c r="H358" s="6" t="s">
        <v>19</v>
      </c>
      <c r="I358" s="6" t="s">
        <v>33</v>
      </c>
      <c r="J358" s="1" t="str">
        <f t="shared" si="402"/>
        <v>1:1</v>
      </c>
      <c r="K358" s="1" t="str">
        <f t="shared" si="403"/>
        <v>0:1</v>
      </c>
      <c r="L358" s="1" t="str">
        <f t="shared" si="404"/>
        <v>1</v>
      </c>
      <c r="M358" s="1" t="str">
        <f t="shared" si="405"/>
        <v>1</v>
      </c>
      <c r="N358" s="1">
        <f t="shared" si="368"/>
        <v>2</v>
      </c>
      <c r="O358" s="1">
        <f t="shared" si="369"/>
        <v>0</v>
      </c>
      <c r="P358" s="1" t="str">
        <f t="shared" si="406"/>
        <v>0</v>
      </c>
      <c r="Q358" s="1" t="str">
        <f t="shared" si="407"/>
        <v>1</v>
      </c>
      <c r="R358" s="1">
        <v>7</v>
      </c>
      <c r="S358" s="1">
        <v>5</v>
      </c>
      <c r="T358" s="1">
        <v>0</v>
      </c>
      <c r="U358" s="1">
        <v>2</v>
      </c>
      <c r="V358" s="1" t="s">
        <v>175</v>
      </c>
      <c r="W358" s="1">
        <v>6</v>
      </c>
      <c r="X358" s="1">
        <v>15</v>
      </c>
      <c r="Y358" s="1" t="s">
        <v>142</v>
      </c>
      <c r="Z358" s="6" t="s">
        <v>58</v>
      </c>
      <c r="AA358" s="1">
        <v>7</v>
      </c>
      <c r="AB358" s="1">
        <v>6</v>
      </c>
      <c r="AC358" s="1">
        <v>1</v>
      </c>
      <c r="AD358" s="1">
        <v>0</v>
      </c>
      <c r="AE358" s="1" t="s">
        <v>176</v>
      </c>
      <c r="AF358" s="1">
        <v>14</v>
      </c>
      <c r="AG358" s="1">
        <v>19</v>
      </c>
      <c r="AH358" s="1" t="s">
        <v>177</v>
      </c>
      <c r="AI358" s="1" t="s">
        <v>49</v>
      </c>
      <c r="AJ358" s="1">
        <v>3</v>
      </c>
      <c r="AK358" s="1">
        <v>0</v>
      </c>
      <c r="AL358" s="1">
        <v>2</v>
      </c>
      <c r="AM358" s="7" t="s">
        <v>178</v>
      </c>
      <c r="AN358" s="1">
        <v>4</v>
      </c>
      <c r="AO358" s="1">
        <v>9</v>
      </c>
      <c r="AP358" s="1" t="s">
        <v>97</v>
      </c>
      <c r="AQ358" s="1" t="s">
        <v>45</v>
      </c>
      <c r="AR358" s="8">
        <v>5</v>
      </c>
      <c r="AS358" s="8">
        <v>0</v>
      </c>
      <c r="AT358" s="8">
        <v>0</v>
      </c>
      <c r="AU358" s="16">
        <v>0.50208333333333333</v>
      </c>
      <c r="AV358" s="8">
        <v>9</v>
      </c>
      <c r="AW358" s="8">
        <v>15</v>
      </c>
      <c r="AX358" s="9" t="s">
        <v>137</v>
      </c>
      <c r="AY358" s="9" t="s">
        <v>35</v>
      </c>
      <c r="AZ358" s="10">
        <v>4</v>
      </c>
      <c r="BA358" s="10">
        <v>3</v>
      </c>
      <c r="BB358" s="10">
        <v>0</v>
      </c>
      <c r="BC358" s="10">
        <v>1</v>
      </c>
      <c r="BD358" s="10" t="s">
        <v>179</v>
      </c>
      <c r="BE358" s="10">
        <v>3</v>
      </c>
      <c r="BF358" s="10">
        <v>9</v>
      </c>
      <c r="BG358" s="11" t="s">
        <v>45</v>
      </c>
      <c r="BH358" s="11">
        <v>4</v>
      </c>
      <c r="BI358" s="10">
        <v>4</v>
      </c>
      <c r="BJ358" s="10">
        <v>3</v>
      </c>
      <c r="BK358" s="10">
        <v>1</v>
      </c>
      <c r="BL358" s="10">
        <v>0</v>
      </c>
      <c r="BM358" s="10" t="s">
        <v>180</v>
      </c>
      <c r="BN358" s="10">
        <v>5</v>
      </c>
      <c r="BO358" s="10">
        <v>10</v>
      </c>
      <c r="BP358" s="7" t="s">
        <v>93</v>
      </c>
      <c r="BQ358" s="7" t="s">
        <v>49</v>
      </c>
      <c r="BR358" s="7">
        <v>24.6</v>
      </c>
      <c r="BS358" s="7">
        <v>15</v>
      </c>
      <c r="BT358" s="7">
        <v>210000</v>
      </c>
      <c r="BU358" s="7">
        <v>6100000</v>
      </c>
      <c r="BV358" s="7">
        <v>0</v>
      </c>
      <c r="BW358" s="7">
        <v>52</v>
      </c>
      <c r="BX358" s="7">
        <v>2730000</v>
      </c>
      <c r="BY358" s="7">
        <v>55</v>
      </c>
      <c r="BZ358" s="7">
        <v>2730000</v>
      </c>
      <c r="CA358" s="7">
        <v>77</v>
      </c>
      <c r="CB358" s="7">
        <v>264</v>
      </c>
      <c r="CC358" s="7">
        <v>10</v>
      </c>
      <c r="CD358" s="7">
        <v>371000</v>
      </c>
      <c r="CE358" s="7">
        <v>10400000</v>
      </c>
      <c r="CF358" s="7">
        <v>650000</v>
      </c>
      <c r="CG358" s="7">
        <v>53</v>
      </c>
      <c r="CH358" s="7">
        <v>2650000</v>
      </c>
      <c r="CI358" s="7">
        <v>58</v>
      </c>
      <c r="CJ358" s="7">
        <v>2000000</v>
      </c>
      <c r="CK358" s="7">
        <v>76</v>
      </c>
      <c r="CL358" s="12" t="s">
        <v>870</v>
      </c>
      <c r="CM358" s="10" t="s">
        <v>867</v>
      </c>
      <c r="CN358">
        <v>2.88</v>
      </c>
      <c r="CO358">
        <f t="shared" si="370"/>
        <v>0.34722222222222221</v>
      </c>
      <c r="CP358" t="str">
        <f t="shared" si="371"/>
        <v>Draw</v>
      </c>
      <c r="CQ358">
        <f t="shared" si="372"/>
        <v>1</v>
      </c>
      <c r="CR358" t="str">
        <f t="shared" si="373"/>
        <v>2023</v>
      </c>
    </row>
    <row r="359" spans="1:96" ht="15" thickBot="1" x14ac:dyDescent="0.35">
      <c r="A359" s="1">
        <v>358</v>
      </c>
      <c r="B359" s="1" t="s">
        <v>0</v>
      </c>
      <c r="C359" s="14" t="s">
        <v>153</v>
      </c>
      <c r="D359" s="3" t="str">
        <f t="shared" ref="D359:D361" si="409">CONCATENATE(G359, "-", H359)</f>
        <v>FC Koper-NK Celje</v>
      </c>
      <c r="E359" s="40" t="s">
        <v>169</v>
      </c>
      <c r="F359" s="5">
        <v>0.80208333333333337</v>
      </c>
      <c r="G359" s="6" t="s">
        <v>11</v>
      </c>
      <c r="H359" s="6" t="s">
        <v>19</v>
      </c>
      <c r="I359" s="6" t="s">
        <v>33</v>
      </c>
      <c r="J359" s="1" t="str">
        <f t="shared" si="402"/>
        <v>1:1</v>
      </c>
      <c r="K359" s="1" t="str">
        <f t="shared" si="403"/>
        <v>0:1</v>
      </c>
      <c r="L359" s="1" t="str">
        <f t="shared" si="404"/>
        <v>1</v>
      </c>
      <c r="M359" s="1" t="str">
        <f t="shared" si="405"/>
        <v>1</v>
      </c>
      <c r="N359" s="1">
        <f t="shared" si="368"/>
        <v>2</v>
      </c>
      <c r="O359" s="1">
        <f t="shared" si="369"/>
        <v>0</v>
      </c>
      <c r="P359" s="1" t="str">
        <f t="shared" si="406"/>
        <v>0</v>
      </c>
      <c r="Q359" s="1" t="str">
        <f t="shared" si="407"/>
        <v>1</v>
      </c>
      <c r="R359" s="1">
        <v>7</v>
      </c>
      <c r="S359" s="1">
        <v>5</v>
      </c>
      <c r="T359" s="1">
        <v>0</v>
      </c>
      <c r="U359" s="1">
        <v>2</v>
      </c>
      <c r="V359" s="1" t="s">
        <v>175</v>
      </c>
      <c r="W359" s="1">
        <v>6</v>
      </c>
      <c r="X359" s="1">
        <v>15</v>
      </c>
      <c r="Y359" s="1" t="s">
        <v>142</v>
      </c>
      <c r="Z359" s="6" t="s">
        <v>58</v>
      </c>
      <c r="AA359" s="1">
        <v>7</v>
      </c>
      <c r="AB359" s="1">
        <v>6</v>
      </c>
      <c r="AC359" s="1">
        <v>1</v>
      </c>
      <c r="AD359" s="1">
        <v>0</v>
      </c>
      <c r="AE359" s="1" t="s">
        <v>176</v>
      </c>
      <c r="AF359" s="1">
        <v>14</v>
      </c>
      <c r="AG359" s="1">
        <v>19</v>
      </c>
      <c r="AH359" s="1" t="s">
        <v>177</v>
      </c>
      <c r="AI359" s="1" t="s">
        <v>49</v>
      </c>
      <c r="AJ359" s="1">
        <v>3</v>
      </c>
      <c r="AK359" s="1">
        <v>0</v>
      </c>
      <c r="AL359" s="1">
        <v>2</v>
      </c>
      <c r="AM359" s="7" t="s">
        <v>178</v>
      </c>
      <c r="AN359" s="1">
        <v>4</v>
      </c>
      <c r="AO359" s="1">
        <v>9</v>
      </c>
      <c r="AP359" s="1" t="s">
        <v>97</v>
      </c>
      <c r="AQ359" s="1" t="s">
        <v>45</v>
      </c>
      <c r="AR359" s="8">
        <v>5</v>
      </c>
      <c r="AS359" s="8">
        <v>0</v>
      </c>
      <c r="AT359" s="8">
        <v>0</v>
      </c>
      <c r="AU359" s="16">
        <v>0.50208333333333333</v>
      </c>
      <c r="AV359" s="8">
        <v>9</v>
      </c>
      <c r="AW359" s="8">
        <v>15</v>
      </c>
      <c r="AX359" s="9" t="s">
        <v>137</v>
      </c>
      <c r="AY359" s="9" t="s">
        <v>35</v>
      </c>
      <c r="AZ359" s="10">
        <v>4</v>
      </c>
      <c r="BA359" s="10">
        <v>3</v>
      </c>
      <c r="BB359" s="10">
        <v>0</v>
      </c>
      <c r="BC359" s="10">
        <v>1</v>
      </c>
      <c r="BD359" s="10" t="s">
        <v>179</v>
      </c>
      <c r="BE359" s="10">
        <v>3</v>
      </c>
      <c r="BF359" s="10">
        <v>9</v>
      </c>
      <c r="BG359" s="11" t="s">
        <v>45</v>
      </c>
      <c r="BH359" s="11">
        <v>4</v>
      </c>
      <c r="BI359" s="10">
        <v>4</v>
      </c>
      <c r="BJ359" s="10">
        <v>3</v>
      </c>
      <c r="BK359" s="10">
        <v>1</v>
      </c>
      <c r="BL359" s="10">
        <v>0</v>
      </c>
      <c r="BM359" s="10" t="s">
        <v>180</v>
      </c>
      <c r="BN359" s="10">
        <v>5</v>
      </c>
      <c r="BO359" s="10">
        <v>10</v>
      </c>
      <c r="BP359" s="7" t="s">
        <v>93</v>
      </c>
      <c r="BQ359" s="7" t="s">
        <v>49</v>
      </c>
      <c r="BR359" s="7">
        <v>24.6</v>
      </c>
      <c r="BS359" s="7">
        <v>15</v>
      </c>
      <c r="BT359" s="7">
        <v>210000</v>
      </c>
      <c r="BU359" s="7">
        <v>6100000</v>
      </c>
      <c r="BV359" s="7">
        <v>0</v>
      </c>
      <c r="BW359" s="7">
        <v>52</v>
      </c>
      <c r="BX359" s="7">
        <v>2730000</v>
      </c>
      <c r="BY359" s="7">
        <v>55</v>
      </c>
      <c r="BZ359" s="7">
        <v>2730000</v>
      </c>
      <c r="CA359" s="7">
        <v>77</v>
      </c>
      <c r="CB359" s="7">
        <v>264</v>
      </c>
      <c r="CC359" s="7">
        <v>10</v>
      </c>
      <c r="CD359" s="7">
        <v>371000</v>
      </c>
      <c r="CE359" s="7">
        <v>10400000</v>
      </c>
      <c r="CF359" s="7">
        <v>650000</v>
      </c>
      <c r="CG359" s="7">
        <v>53</v>
      </c>
      <c r="CH359" s="7">
        <v>2650000</v>
      </c>
      <c r="CI359" s="7">
        <v>58</v>
      </c>
      <c r="CJ359" s="7">
        <v>2000000</v>
      </c>
      <c r="CK359" s="7">
        <v>76</v>
      </c>
      <c r="CL359" s="12" t="s">
        <v>871</v>
      </c>
      <c r="CM359" s="10" t="s">
        <v>861</v>
      </c>
      <c r="CN359">
        <v>2.0699999999999998</v>
      </c>
      <c r="CO359">
        <f t="shared" si="370"/>
        <v>0.48309178743961356</v>
      </c>
      <c r="CP359" t="str">
        <f t="shared" si="371"/>
        <v>Draw</v>
      </c>
      <c r="CQ359">
        <f t="shared" si="372"/>
        <v>0</v>
      </c>
      <c r="CR359" t="str">
        <f t="shared" si="373"/>
        <v>2023</v>
      </c>
    </row>
    <row r="360" spans="1:96" ht="15" thickBot="1" x14ac:dyDescent="0.35">
      <c r="A360" s="1">
        <v>359</v>
      </c>
      <c r="B360" s="1" t="s">
        <v>0</v>
      </c>
      <c r="C360" s="14" t="s">
        <v>153</v>
      </c>
      <c r="D360" s="3" t="str">
        <f t="shared" si="409"/>
        <v>FC Koper-NK Celje</v>
      </c>
      <c r="E360" s="40" t="s">
        <v>169</v>
      </c>
      <c r="F360" s="5">
        <v>0.80208333333333337</v>
      </c>
      <c r="G360" s="6" t="s">
        <v>11</v>
      </c>
      <c r="H360" s="6" t="s">
        <v>19</v>
      </c>
      <c r="I360" s="6" t="s">
        <v>33</v>
      </c>
      <c r="J360" s="1" t="str">
        <f t="shared" si="402"/>
        <v>1:1</v>
      </c>
      <c r="K360" s="1" t="str">
        <f t="shared" si="403"/>
        <v>0:1</v>
      </c>
      <c r="L360" s="1" t="str">
        <f t="shared" si="404"/>
        <v>1</v>
      </c>
      <c r="M360" s="1" t="str">
        <f t="shared" si="405"/>
        <v>1</v>
      </c>
      <c r="N360" s="1">
        <f t="shared" si="368"/>
        <v>2</v>
      </c>
      <c r="O360" s="1">
        <f t="shared" si="369"/>
        <v>0</v>
      </c>
      <c r="P360" s="1" t="str">
        <f t="shared" si="406"/>
        <v>0</v>
      </c>
      <c r="Q360" s="1" t="str">
        <f t="shared" si="407"/>
        <v>1</v>
      </c>
      <c r="R360" s="1">
        <v>7</v>
      </c>
      <c r="S360" s="1">
        <v>5</v>
      </c>
      <c r="T360" s="1">
        <v>0</v>
      </c>
      <c r="U360" s="1">
        <v>2</v>
      </c>
      <c r="V360" s="1" t="s">
        <v>175</v>
      </c>
      <c r="W360" s="1">
        <v>6</v>
      </c>
      <c r="X360" s="1">
        <v>15</v>
      </c>
      <c r="Y360" s="1" t="s">
        <v>142</v>
      </c>
      <c r="Z360" s="6" t="s">
        <v>58</v>
      </c>
      <c r="AA360" s="1">
        <v>7</v>
      </c>
      <c r="AB360" s="1">
        <v>6</v>
      </c>
      <c r="AC360" s="1">
        <v>1</v>
      </c>
      <c r="AD360" s="1">
        <v>0</v>
      </c>
      <c r="AE360" s="1" t="s">
        <v>176</v>
      </c>
      <c r="AF360" s="1">
        <v>14</v>
      </c>
      <c r="AG360" s="1">
        <v>19</v>
      </c>
      <c r="AH360" s="1" t="s">
        <v>177</v>
      </c>
      <c r="AI360" s="1" t="s">
        <v>49</v>
      </c>
      <c r="AJ360" s="1">
        <v>3</v>
      </c>
      <c r="AK360" s="1">
        <v>0</v>
      </c>
      <c r="AL360" s="1">
        <v>2</v>
      </c>
      <c r="AM360" s="7" t="s">
        <v>178</v>
      </c>
      <c r="AN360" s="1">
        <v>4</v>
      </c>
      <c r="AO360" s="1">
        <v>9</v>
      </c>
      <c r="AP360" s="1" t="s">
        <v>97</v>
      </c>
      <c r="AQ360" s="1" t="s">
        <v>45</v>
      </c>
      <c r="AR360" s="8">
        <v>5</v>
      </c>
      <c r="AS360" s="8">
        <v>0</v>
      </c>
      <c r="AT360" s="8">
        <v>0</v>
      </c>
      <c r="AU360" s="16">
        <v>0.50208333333333333</v>
      </c>
      <c r="AV360" s="8">
        <v>9</v>
      </c>
      <c r="AW360" s="8">
        <v>15</v>
      </c>
      <c r="AX360" s="9" t="s">
        <v>137</v>
      </c>
      <c r="AY360" s="9" t="s">
        <v>35</v>
      </c>
      <c r="AZ360" s="10">
        <v>4</v>
      </c>
      <c r="BA360" s="10">
        <v>3</v>
      </c>
      <c r="BB360" s="10">
        <v>0</v>
      </c>
      <c r="BC360" s="10">
        <v>1</v>
      </c>
      <c r="BD360" s="10" t="s">
        <v>179</v>
      </c>
      <c r="BE360" s="10">
        <v>3</v>
      </c>
      <c r="BF360" s="10">
        <v>9</v>
      </c>
      <c r="BG360" s="11" t="s">
        <v>45</v>
      </c>
      <c r="BH360" s="11">
        <v>4</v>
      </c>
      <c r="BI360" s="10">
        <v>4</v>
      </c>
      <c r="BJ360" s="10">
        <v>3</v>
      </c>
      <c r="BK360" s="10">
        <v>1</v>
      </c>
      <c r="BL360" s="10">
        <v>0</v>
      </c>
      <c r="BM360" s="10" t="s">
        <v>180</v>
      </c>
      <c r="BN360" s="10">
        <v>5</v>
      </c>
      <c r="BO360" s="10">
        <v>10</v>
      </c>
      <c r="BP360" s="7" t="s">
        <v>93</v>
      </c>
      <c r="BQ360" s="7" t="s">
        <v>49</v>
      </c>
      <c r="BR360" s="7">
        <v>24.6</v>
      </c>
      <c r="BS360" s="7">
        <v>15</v>
      </c>
      <c r="BT360" s="7">
        <v>210000</v>
      </c>
      <c r="BU360" s="7">
        <v>6100000</v>
      </c>
      <c r="BV360" s="7">
        <v>0</v>
      </c>
      <c r="BW360" s="7">
        <v>52</v>
      </c>
      <c r="BX360" s="7">
        <v>2730000</v>
      </c>
      <c r="BY360" s="7">
        <v>55</v>
      </c>
      <c r="BZ360" s="7">
        <v>2730000</v>
      </c>
      <c r="CA360" s="7">
        <v>77</v>
      </c>
      <c r="CB360" s="7">
        <v>264</v>
      </c>
      <c r="CC360" s="7">
        <v>10</v>
      </c>
      <c r="CD360" s="7">
        <v>371000</v>
      </c>
      <c r="CE360" s="7">
        <v>10400000</v>
      </c>
      <c r="CF360" s="7">
        <v>650000</v>
      </c>
      <c r="CG360" s="7">
        <v>53</v>
      </c>
      <c r="CH360" s="7">
        <v>2650000</v>
      </c>
      <c r="CI360" s="7">
        <v>58</v>
      </c>
      <c r="CJ360" s="7">
        <v>2000000</v>
      </c>
      <c r="CK360" s="7">
        <v>76</v>
      </c>
      <c r="CL360" s="12" t="s">
        <v>871</v>
      </c>
      <c r="CM360" s="10" t="s">
        <v>866</v>
      </c>
      <c r="CN360">
        <v>2.09</v>
      </c>
      <c r="CO360">
        <f t="shared" si="370"/>
        <v>0.47846889952153115</v>
      </c>
      <c r="CP360" t="str">
        <f t="shared" si="371"/>
        <v>Draw</v>
      </c>
      <c r="CQ360">
        <f t="shared" si="372"/>
        <v>0</v>
      </c>
      <c r="CR360" t="str">
        <f t="shared" si="373"/>
        <v>2023</v>
      </c>
    </row>
    <row r="361" spans="1:96" ht="15" thickBot="1" x14ac:dyDescent="0.35">
      <c r="A361" s="1">
        <v>360</v>
      </c>
      <c r="B361" s="1" t="s">
        <v>0</v>
      </c>
      <c r="C361" s="14" t="s">
        <v>153</v>
      </c>
      <c r="D361" s="3" t="str">
        <f t="shared" si="409"/>
        <v>FC Koper-NK Celje</v>
      </c>
      <c r="E361" s="40" t="s">
        <v>169</v>
      </c>
      <c r="F361" s="5">
        <v>0.80208333333333337</v>
      </c>
      <c r="G361" s="6" t="s">
        <v>11</v>
      </c>
      <c r="H361" s="6" t="s">
        <v>19</v>
      </c>
      <c r="I361" s="6" t="s">
        <v>33</v>
      </c>
      <c r="J361" s="1" t="str">
        <f t="shared" si="402"/>
        <v>1:1</v>
      </c>
      <c r="K361" s="1" t="str">
        <f t="shared" si="403"/>
        <v>0:1</v>
      </c>
      <c r="L361" s="1" t="str">
        <f t="shared" si="404"/>
        <v>1</v>
      </c>
      <c r="M361" s="1" t="str">
        <f t="shared" si="405"/>
        <v>1</v>
      </c>
      <c r="N361" s="1">
        <f t="shared" si="368"/>
        <v>2</v>
      </c>
      <c r="O361" s="1">
        <f t="shared" si="369"/>
        <v>0</v>
      </c>
      <c r="P361" s="1" t="str">
        <f t="shared" si="406"/>
        <v>0</v>
      </c>
      <c r="Q361" s="1" t="str">
        <f t="shared" si="407"/>
        <v>1</v>
      </c>
      <c r="R361" s="1">
        <v>7</v>
      </c>
      <c r="S361" s="1">
        <v>5</v>
      </c>
      <c r="T361" s="1">
        <v>0</v>
      </c>
      <c r="U361" s="1">
        <v>2</v>
      </c>
      <c r="V361" s="1" t="s">
        <v>175</v>
      </c>
      <c r="W361" s="1">
        <v>6</v>
      </c>
      <c r="X361" s="1">
        <v>15</v>
      </c>
      <c r="Y361" s="1" t="s">
        <v>142</v>
      </c>
      <c r="Z361" s="6" t="s">
        <v>58</v>
      </c>
      <c r="AA361" s="1">
        <v>7</v>
      </c>
      <c r="AB361" s="1">
        <v>6</v>
      </c>
      <c r="AC361" s="1">
        <v>1</v>
      </c>
      <c r="AD361" s="1">
        <v>0</v>
      </c>
      <c r="AE361" s="1" t="s">
        <v>176</v>
      </c>
      <c r="AF361" s="1">
        <v>14</v>
      </c>
      <c r="AG361" s="1">
        <v>19</v>
      </c>
      <c r="AH361" s="1" t="s">
        <v>177</v>
      </c>
      <c r="AI361" s="1" t="s">
        <v>49</v>
      </c>
      <c r="AJ361" s="1">
        <v>3</v>
      </c>
      <c r="AK361" s="1">
        <v>0</v>
      </c>
      <c r="AL361" s="1">
        <v>2</v>
      </c>
      <c r="AM361" s="7" t="s">
        <v>178</v>
      </c>
      <c r="AN361" s="1">
        <v>4</v>
      </c>
      <c r="AO361" s="1">
        <v>9</v>
      </c>
      <c r="AP361" s="1" t="s">
        <v>97</v>
      </c>
      <c r="AQ361" s="1" t="s">
        <v>45</v>
      </c>
      <c r="AR361" s="8">
        <v>5</v>
      </c>
      <c r="AS361" s="8">
        <v>0</v>
      </c>
      <c r="AT361" s="8">
        <v>0</v>
      </c>
      <c r="AU361" s="16">
        <v>0.50208333333333333</v>
      </c>
      <c r="AV361" s="8">
        <v>9</v>
      </c>
      <c r="AW361" s="8">
        <v>15</v>
      </c>
      <c r="AX361" s="9" t="s">
        <v>137</v>
      </c>
      <c r="AY361" s="9" t="s">
        <v>35</v>
      </c>
      <c r="AZ361" s="10">
        <v>4</v>
      </c>
      <c r="BA361" s="10">
        <v>3</v>
      </c>
      <c r="BB361" s="10">
        <v>0</v>
      </c>
      <c r="BC361" s="10">
        <v>1</v>
      </c>
      <c r="BD361" s="10" t="s">
        <v>179</v>
      </c>
      <c r="BE361" s="10">
        <v>3</v>
      </c>
      <c r="BF361" s="10">
        <v>9</v>
      </c>
      <c r="BG361" s="11" t="s">
        <v>45</v>
      </c>
      <c r="BH361" s="11">
        <v>4</v>
      </c>
      <c r="BI361" s="10">
        <v>4</v>
      </c>
      <c r="BJ361" s="10">
        <v>3</v>
      </c>
      <c r="BK361" s="10">
        <v>1</v>
      </c>
      <c r="BL361" s="10">
        <v>0</v>
      </c>
      <c r="BM361" s="10" t="s">
        <v>180</v>
      </c>
      <c r="BN361" s="10">
        <v>5</v>
      </c>
      <c r="BO361" s="10">
        <v>10</v>
      </c>
      <c r="BP361" s="7" t="s">
        <v>93</v>
      </c>
      <c r="BQ361" s="7" t="s">
        <v>49</v>
      </c>
      <c r="BR361" s="7">
        <v>24.6</v>
      </c>
      <c r="BS361" s="7">
        <v>15</v>
      </c>
      <c r="BT361" s="7">
        <v>210000</v>
      </c>
      <c r="BU361" s="7">
        <v>6100000</v>
      </c>
      <c r="BV361" s="7">
        <v>0</v>
      </c>
      <c r="BW361" s="7">
        <v>52</v>
      </c>
      <c r="BX361" s="7">
        <v>2730000</v>
      </c>
      <c r="BY361" s="7">
        <v>55</v>
      </c>
      <c r="BZ361" s="7">
        <v>2730000</v>
      </c>
      <c r="CA361" s="7">
        <v>77</v>
      </c>
      <c r="CB361" s="7">
        <v>264</v>
      </c>
      <c r="CC361" s="7">
        <v>10</v>
      </c>
      <c r="CD361" s="7">
        <v>371000</v>
      </c>
      <c r="CE361" s="7">
        <v>10400000</v>
      </c>
      <c r="CF361" s="7">
        <v>650000</v>
      </c>
      <c r="CG361" s="7">
        <v>53</v>
      </c>
      <c r="CH361" s="7">
        <v>2650000</v>
      </c>
      <c r="CI361" s="7">
        <v>58</v>
      </c>
      <c r="CJ361" s="7">
        <v>2000000</v>
      </c>
      <c r="CK361" s="7">
        <v>76</v>
      </c>
      <c r="CL361" s="12" t="s">
        <v>871</v>
      </c>
      <c r="CM361" s="10" t="s">
        <v>867</v>
      </c>
      <c r="CN361">
        <v>2.1</v>
      </c>
      <c r="CO361">
        <f t="shared" si="370"/>
        <v>0.47619047619047616</v>
      </c>
      <c r="CP361" t="str">
        <f t="shared" si="371"/>
        <v>Draw</v>
      </c>
      <c r="CQ361">
        <f t="shared" si="372"/>
        <v>0</v>
      </c>
      <c r="CR361" t="str">
        <f t="shared" si="373"/>
        <v>2023</v>
      </c>
    </row>
    <row r="362" spans="1:96" ht="15" thickBot="1" x14ac:dyDescent="0.35">
      <c r="A362" s="1">
        <v>361</v>
      </c>
      <c r="B362" s="1" t="s">
        <v>0</v>
      </c>
      <c r="C362" s="2" t="s">
        <v>181</v>
      </c>
      <c r="D362" s="3" t="str">
        <f t="shared" si="0"/>
        <v>NK Domžale-NK Aluminij</v>
      </c>
      <c r="E362" s="4" t="s">
        <v>182</v>
      </c>
      <c r="F362" s="5">
        <v>0.6875</v>
      </c>
      <c r="G362" s="6" t="s">
        <v>9</v>
      </c>
      <c r="H362" s="6" t="s">
        <v>18</v>
      </c>
      <c r="I362" s="6" t="s">
        <v>183</v>
      </c>
      <c r="J362" s="1" t="str">
        <f t="shared" si="1"/>
        <v>2:1</v>
      </c>
      <c r="K362" s="1" t="str">
        <f t="shared" si="2"/>
        <v>0:1</v>
      </c>
      <c r="L362" s="1" t="str">
        <f t="shared" si="3"/>
        <v>2</v>
      </c>
      <c r="M362" s="1" t="str">
        <f t="shared" si="4"/>
        <v>1</v>
      </c>
      <c r="N362" s="1">
        <f t="shared" si="368"/>
        <v>3</v>
      </c>
      <c r="O362" s="1">
        <f t="shared" si="369"/>
        <v>1</v>
      </c>
      <c r="P362" s="1" t="str">
        <f t="shared" si="5"/>
        <v>0</v>
      </c>
      <c r="Q362" s="1" t="str">
        <f t="shared" si="6"/>
        <v>1</v>
      </c>
      <c r="R362" s="1">
        <v>8</v>
      </c>
      <c r="S362" s="1">
        <v>2</v>
      </c>
      <c r="T362" s="1">
        <v>2</v>
      </c>
      <c r="U362" s="1">
        <v>4</v>
      </c>
      <c r="V362" s="1" t="s">
        <v>184</v>
      </c>
      <c r="W362" s="1">
        <v>-3</v>
      </c>
      <c r="X362" s="1">
        <v>8</v>
      </c>
      <c r="Y362" s="1" t="s">
        <v>97</v>
      </c>
      <c r="Z362" s="6" t="s">
        <v>142</v>
      </c>
      <c r="AA362" s="1">
        <v>8</v>
      </c>
      <c r="AB362" s="1">
        <v>2</v>
      </c>
      <c r="AC362" s="1">
        <v>1</v>
      </c>
      <c r="AD362" s="1">
        <v>5</v>
      </c>
      <c r="AE362" s="1" t="s">
        <v>185</v>
      </c>
      <c r="AF362" s="1">
        <v>-3</v>
      </c>
      <c r="AG362" s="1">
        <v>7</v>
      </c>
      <c r="AH362" s="1" t="s">
        <v>137</v>
      </c>
      <c r="AI362" s="1" t="s">
        <v>123</v>
      </c>
      <c r="AJ362" s="1">
        <v>0</v>
      </c>
      <c r="AK362" s="1">
        <v>1</v>
      </c>
      <c r="AL362" s="1">
        <v>4</v>
      </c>
      <c r="AM362" s="7" t="s">
        <v>186</v>
      </c>
      <c r="AN362" s="1">
        <v>-5</v>
      </c>
      <c r="AO362" s="1">
        <v>1</v>
      </c>
      <c r="AP362" s="1" t="s">
        <v>49</v>
      </c>
      <c r="AQ362" s="1" t="s">
        <v>93</v>
      </c>
      <c r="AR362" s="8">
        <v>1</v>
      </c>
      <c r="AS362" s="8">
        <v>0</v>
      </c>
      <c r="AT362" s="8">
        <v>4</v>
      </c>
      <c r="AU362" s="16">
        <v>0.2986111111111111</v>
      </c>
      <c r="AV362" s="8">
        <v>-3</v>
      </c>
      <c r="AW362" s="8">
        <v>3</v>
      </c>
      <c r="AX362" s="9" t="s">
        <v>45</v>
      </c>
      <c r="AY362" s="9" t="s">
        <v>93</v>
      </c>
      <c r="AZ362" s="10">
        <v>3</v>
      </c>
      <c r="BA362" s="10">
        <v>0</v>
      </c>
      <c r="BB362" s="10">
        <v>1</v>
      </c>
      <c r="BC362" s="10">
        <v>2</v>
      </c>
      <c r="BD362" s="10" t="s">
        <v>187</v>
      </c>
      <c r="BE362" s="10">
        <v>-2</v>
      </c>
      <c r="BF362" s="10">
        <v>1</v>
      </c>
      <c r="BG362" s="11" t="s">
        <v>35</v>
      </c>
      <c r="BH362" s="11">
        <v>5</v>
      </c>
      <c r="BI362" s="10">
        <v>3</v>
      </c>
      <c r="BJ362" s="10">
        <v>1</v>
      </c>
      <c r="BK362" s="10">
        <v>0</v>
      </c>
      <c r="BL362" s="10">
        <v>2</v>
      </c>
      <c r="BM362" s="10" t="s">
        <v>40</v>
      </c>
      <c r="BN362" s="10">
        <v>-1</v>
      </c>
      <c r="BO362" s="10">
        <v>3</v>
      </c>
      <c r="BP362" s="7" t="s">
        <v>25</v>
      </c>
      <c r="BQ362" s="7" t="s">
        <v>35</v>
      </c>
      <c r="BR362" s="7">
        <v>23.5</v>
      </c>
      <c r="BS362" s="7">
        <v>9</v>
      </c>
      <c r="BT362" s="7">
        <v>235000</v>
      </c>
      <c r="BU362" s="7">
        <v>5650000</v>
      </c>
      <c r="BV362" s="7">
        <v>0</v>
      </c>
      <c r="BW362" s="7">
        <v>53</v>
      </c>
      <c r="BX362" s="7">
        <v>1430000</v>
      </c>
      <c r="BY362" s="7">
        <v>54</v>
      </c>
      <c r="BZ362" s="7">
        <v>1430000</v>
      </c>
      <c r="CA362" s="7">
        <v>100</v>
      </c>
      <c r="CB362" s="7">
        <v>225</v>
      </c>
      <c r="CC362" s="7">
        <v>14</v>
      </c>
      <c r="CD362" s="7">
        <v>127000</v>
      </c>
      <c r="CE362" s="7">
        <v>3800000</v>
      </c>
      <c r="CF362" s="7">
        <v>0</v>
      </c>
      <c r="CG362" s="7">
        <v>49</v>
      </c>
      <c r="CH362" s="7">
        <v>0</v>
      </c>
      <c r="CI362" s="7">
        <v>49</v>
      </c>
      <c r="CJ362" s="7">
        <v>0</v>
      </c>
      <c r="CK362" s="7">
        <v>80</v>
      </c>
      <c r="CL362" s="12" t="s">
        <v>868</v>
      </c>
      <c r="CM362" s="10" t="s">
        <v>861</v>
      </c>
      <c r="CN362">
        <v>1.89</v>
      </c>
      <c r="CO362">
        <f t="shared" si="370"/>
        <v>0.52910052910052918</v>
      </c>
      <c r="CP362" t="str">
        <f t="shared" si="371"/>
        <v>Home Win</v>
      </c>
      <c r="CQ362">
        <f t="shared" si="372"/>
        <v>1</v>
      </c>
      <c r="CR362" t="str">
        <f t="shared" si="373"/>
        <v>2023</v>
      </c>
    </row>
    <row r="363" spans="1:96" ht="15" thickBot="1" x14ac:dyDescent="0.35">
      <c r="A363" s="1">
        <v>362</v>
      </c>
      <c r="B363" s="1" t="s">
        <v>0</v>
      </c>
      <c r="C363" s="2" t="s">
        <v>181</v>
      </c>
      <c r="D363" s="3" t="str">
        <f t="shared" ref="D363:D364" si="410">CONCATENATE(G363, "-", H363)</f>
        <v>NK Domžale-NK Aluminij</v>
      </c>
      <c r="E363" s="4" t="s">
        <v>182</v>
      </c>
      <c r="F363" s="5">
        <v>0.6875</v>
      </c>
      <c r="G363" s="6" t="s">
        <v>9</v>
      </c>
      <c r="H363" s="6" t="s">
        <v>18</v>
      </c>
      <c r="I363" s="6" t="s">
        <v>183</v>
      </c>
      <c r="J363" s="1" t="str">
        <f t="shared" ref="J363:J370" si="411">LEFT(I363, FIND(" (", I363) - 1)</f>
        <v>2:1</v>
      </c>
      <c r="K363" s="1" t="str">
        <f t="shared" ref="K363:K370" si="412">MID(I363, FIND("(", I363) + 1, FIND(")", I363) - FIND("(", I363) - 1)</f>
        <v>0:1</v>
      </c>
      <c r="L363" s="1" t="str">
        <f t="shared" ref="L363:L370" si="413">LEFT(J363, FIND(":", J363) - 1)</f>
        <v>2</v>
      </c>
      <c r="M363" s="1" t="str">
        <f t="shared" ref="M363:M370" si="414">RIGHT(J363, LEN(J363) - FIND(":", J363))</f>
        <v>1</v>
      </c>
      <c r="N363" s="1">
        <f t="shared" si="368"/>
        <v>3</v>
      </c>
      <c r="O363" s="1">
        <f t="shared" si="369"/>
        <v>1</v>
      </c>
      <c r="P363" s="1" t="str">
        <f t="shared" ref="P363:P370" si="415">LEFT(K363, FIND(":", K363) - 1)</f>
        <v>0</v>
      </c>
      <c r="Q363" s="1" t="str">
        <f t="shared" ref="Q363:Q370" si="416">RIGHT(K363, LEN(K363) - FIND(":", K363))</f>
        <v>1</v>
      </c>
      <c r="R363" s="1">
        <v>8</v>
      </c>
      <c r="S363" s="1">
        <v>2</v>
      </c>
      <c r="T363" s="1">
        <v>2</v>
      </c>
      <c r="U363" s="1">
        <v>4</v>
      </c>
      <c r="V363" s="1" t="s">
        <v>184</v>
      </c>
      <c r="W363" s="1">
        <v>-3</v>
      </c>
      <c r="X363" s="1">
        <v>8</v>
      </c>
      <c r="Y363" s="1" t="s">
        <v>97</v>
      </c>
      <c r="Z363" s="6" t="s">
        <v>142</v>
      </c>
      <c r="AA363" s="1">
        <v>8</v>
      </c>
      <c r="AB363" s="1">
        <v>2</v>
      </c>
      <c r="AC363" s="1">
        <v>1</v>
      </c>
      <c r="AD363" s="1">
        <v>5</v>
      </c>
      <c r="AE363" s="1" t="s">
        <v>185</v>
      </c>
      <c r="AF363" s="1">
        <v>-3</v>
      </c>
      <c r="AG363" s="1">
        <v>7</v>
      </c>
      <c r="AH363" s="1" t="s">
        <v>137</v>
      </c>
      <c r="AI363" s="1" t="s">
        <v>123</v>
      </c>
      <c r="AJ363" s="1">
        <v>0</v>
      </c>
      <c r="AK363" s="1">
        <v>1</v>
      </c>
      <c r="AL363" s="1">
        <v>4</v>
      </c>
      <c r="AM363" s="7" t="s">
        <v>186</v>
      </c>
      <c r="AN363" s="1">
        <v>-5</v>
      </c>
      <c r="AO363" s="1">
        <v>1</v>
      </c>
      <c r="AP363" s="1" t="s">
        <v>49</v>
      </c>
      <c r="AQ363" s="1" t="s">
        <v>93</v>
      </c>
      <c r="AR363" s="8">
        <v>1</v>
      </c>
      <c r="AS363" s="8">
        <v>0</v>
      </c>
      <c r="AT363" s="8">
        <v>4</v>
      </c>
      <c r="AU363" s="16">
        <v>0.2986111111111111</v>
      </c>
      <c r="AV363" s="8">
        <v>-3</v>
      </c>
      <c r="AW363" s="8">
        <v>3</v>
      </c>
      <c r="AX363" s="9" t="s">
        <v>45</v>
      </c>
      <c r="AY363" s="9" t="s">
        <v>93</v>
      </c>
      <c r="AZ363" s="10">
        <v>3</v>
      </c>
      <c r="BA363" s="10">
        <v>0</v>
      </c>
      <c r="BB363" s="10">
        <v>1</v>
      </c>
      <c r="BC363" s="10">
        <v>2</v>
      </c>
      <c r="BD363" s="10" t="s">
        <v>187</v>
      </c>
      <c r="BE363" s="10">
        <v>-2</v>
      </c>
      <c r="BF363" s="10">
        <v>1</v>
      </c>
      <c r="BG363" s="11" t="s">
        <v>35</v>
      </c>
      <c r="BH363" s="11">
        <v>5</v>
      </c>
      <c r="BI363" s="10">
        <v>3</v>
      </c>
      <c r="BJ363" s="10">
        <v>1</v>
      </c>
      <c r="BK363" s="10">
        <v>0</v>
      </c>
      <c r="BL363" s="10">
        <v>2</v>
      </c>
      <c r="BM363" s="10" t="s">
        <v>40</v>
      </c>
      <c r="BN363" s="10">
        <v>-1</v>
      </c>
      <c r="BO363" s="10">
        <v>3</v>
      </c>
      <c r="BP363" s="7" t="s">
        <v>25</v>
      </c>
      <c r="BQ363" s="7" t="s">
        <v>35</v>
      </c>
      <c r="BR363" s="7">
        <v>23.5</v>
      </c>
      <c r="BS363" s="7">
        <v>9</v>
      </c>
      <c r="BT363" s="7">
        <v>235000</v>
      </c>
      <c r="BU363" s="7">
        <v>5650000</v>
      </c>
      <c r="BV363" s="7">
        <v>0</v>
      </c>
      <c r="BW363" s="7">
        <v>53</v>
      </c>
      <c r="BX363" s="7">
        <v>1430000</v>
      </c>
      <c r="BY363" s="7">
        <v>54</v>
      </c>
      <c r="BZ363" s="7">
        <v>1430000</v>
      </c>
      <c r="CA363" s="7">
        <v>100</v>
      </c>
      <c r="CB363" s="7">
        <v>225</v>
      </c>
      <c r="CC363" s="7">
        <v>14</v>
      </c>
      <c r="CD363" s="7">
        <v>127000</v>
      </c>
      <c r="CE363" s="7">
        <v>3800000</v>
      </c>
      <c r="CF363" s="7">
        <v>0</v>
      </c>
      <c r="CG363" s="7">
        <v>49</v>
      </c>
      <c r="CH363" s="7">
        <v>0</v>
      </c>
      <c r="CI363" s="7">
        <v>49</v>
      </c>
      <c r="CJ363" s="7">
        <v>0</v>
      </c>
      <c r="CK363" s="7">
        <v>80</v>
      </c>
      <c r="CL363" s="12" t="s">
        <v>868</v>
      </c>
      <c r="CM363" s="10" t="s">
        <v>866</v>
      </c>
      <c r="CN363">
        <v>1.74</v>
      </c>
      <c r="CO363">
        <f t="shared" si="370"/>
        <v>0.57471264367816088</v>
      </c>
      <c r="CP363" t="str">
        <f t="shared" si="371"/>
        <v>Home Win</v>
      </c>
      <c r="CQ363">
        <f t="shared" si="372"/>
        <v>1</v>
      </c>
      <c r="CR363" t="str">
        <f t="shared" si="373"/>
        <v>2023</v>
      </c>
    </row>
    <row r="364" spans="1:96" ht="15" thickBot="1" x14ac:dyDescent="0.35">
      <c r="A364" s="1">
        <v>363</v>
      </c>
      <c r="B364" s="1" t="s">
        <v>0</v>
      </c>
      <c r="C364" s="2" t="s">
        <v>181</v>
      </c>
      <c r="D364" s="3" t="str">
        <f t="shared" si="410"/>
        <v>NK Domžale-NK Aluminij</v>
      </c>
      <c r="E364" s="4" t="s">
        <v>182</v>
      </c>
      <c r="F364" s="5">
        <v>0.6875</v>
      </c>
      <c r="G364" s="6" t="s">
        <v>9</v>
      </c>
      <c r="H364" s="6" t="s">
        <v>18</v>
      </c>
      <c r="I364" s="6" t="s">
        <v>183</v>
      </c>
      <c r="J364" s="1" t="str">
        <f t="shared" si="411"/>
        <v>2:1</v>
      </c>
      <c r="K364" s="1" t="str">
        <f t="shared" si="412"/>
        <v>0:1</v>
      </c>
      <c r="L364" s="1" t="str">
        <f t="shared" si="413"/>
        <v>2</v>
      </c>
      <c r="M364" s="1" t="str">
        <f t="shared" si="414"/>
        <v>1</v>
      </c>
      <c r="N364" s="1">
        <f t="shared" si="368"/>
        <v>3</v>
      </c>
      <c r="O364" s="1">
        <f t="shared" si="369"/>
        <v>1</v>
      </c>
      <c r="P364" s="1" t="str">
        <f t="shared" si="415"/>
        <v>0</v>
      </c>
      <c r="Q364" s="1" t="str">
        <f t="shared" si="416"/>
        <v>1</v>
      </c>
      <c r="R364" s="1">
        <v>8</v>
      </c>
      <c r="S364" s="1">
        <v>2</v>
      </c>
      <c r="T364" s="1">
        <v>2</v>
      </c>
      <c r="U364" s="1">
        <v>4</v>
      </c>
      <c r="V364" s="1" t="s">
        <v>184</v>
      </c>
      <c r="W364" s="1">
        <v>-3</v>
      </c>
      <c r="X364" s="1">
        <v>8</v>
      </c>
      <c r="Y364" s="1" t="s">
        <v>97</v>
      </c>
      <c r="Z364" s="6" t="s">
        <v>142</v>
      </c>
      <c r="AA364" s="1">
        <v>8</v>
      </c>
      <c r="AB364" s="1">
        <v>2</v>
      </c>
      <c r="AC364" s="1">
        <v>1</v>
      </c>
      <c r="AD364" s="1">
        <v>5</v>
      </c>
      <c r="AE364" s="1" t="s">
        <v>185</v>
      </c>
      <c r="AF364" s="1">
        <v>-3</v>
      </c>
      <c r="AG364" s="1">
        <v>7</v>
      </c>
      <c r="AH364" s="1" t="s">
        <v>137</v>
      </c>
      <c r="AI364" s="1" t="s">
        <v>123</v>
      </c>
      <c r="AJ364" s="1">
        <v>0</v>
      </c>
      <c r="AK364" s="1">
        <v>1</v>
      </c>
      <c r="AL364" s="1">
        <v>4</v>
      </c>
      <c r="AM364" s="7" t="s">
        <v>186</v>
      </c>
      <c r="AN364" s="1">
        <v>-5</v>
      </c>
      <c r="AO364" s="1">
        <v>1</v>
      </c>
      <c r="AP364" s="1" t="s">
        <v>49</v>
      </c>
      <c r="AQ364" s="1" t="s">
        <v>93</v>
      </c>
      <c r="AR364" s="8">
        <v>1</v>
      </c>
      <c r="AS364" s="8">
        <v>0</v>
      </c>
      <c r="AT364" s="8">
        <v>4</v>
      </c>
      <c r="AU364" s="16">
        <v>0.2986111111111111</v>
      </c>
      <c r="AV364" s="8">
        <v>-3</v>
      </c>
      <c r="AW364" s="8">
        <v>3</v>
      </c>
      <c r="AX364" s="9" t="s">
        <v>45</v>
      </c>
      <c r="AY364" s="9" t="s">
        <v>93</v>
      </c>
      <c r="AZ364" s="10">
        <v>3</v>
      </c>
      <c r="BA364" s="10">
        <v>0</v>
      </c>
      <c r="BB364" s="10">
        <v>1</v>
      </c>
      <c r="BC364" s="10">
        <v>2</v>
      </c>
      <c r="BD364" s="10" t="s">
        <v>187</v>
      </c>
      <c r="BE364" s="10">
        <v>-2</v>
      </c>
      <c r="BF364" s="10">
        <v>1</v>
      </c>
      <c r="BG364" s="11" t="s">
        <v>35</v>
      </c>
      <c r="BH364" s="11">
        <v>5</v>
      </c>
      <c r="BI364" s="10">
        <v>3</v>
      </c>
      <c r="BJ364" s="10">
        <v>1</v>
      </c>
      <c r="BK364" s="10">
        <v>0</v>
      </c>
      <c r="BL364" s="10">
        <v>2</v>
      </c>
      <c r="BM364" s="10" t="s">
        <v>40</v>
      </c>
      <c r="BN364" s="10">
        <v>-1</v>
      </c>
      <c r="BO364" s="10">
        <v>3</v>
      </c>
      <c r="BP364" s="7" t="s">
        <v>25</v>
      </c>
      <c r="BQ364" s="7" t="s">
        <v>35</v>
      </c>
      <c r="BR364" s="7">
        <v>23.5</v>
      </c>
      <c r="BS364" s="7">
        <v>9</v>
      </c>
      <c r="BT364" s="7">
        <v>235000</v>
      </c>
      <c r="BU364" s="7">
        <v>5650000</v>
      </c>
      <c r="BV364" s="7">
        <v>0</v>
      </c>
      <c r="BW364" s="7">
        <v>53</v>
      </c>
      <c r="BX364" s="7">
        <v>1430000</v>
      </c>
      <c r="BY364" s="7">
        <v>54</v>
      </c>
      <c r="BZ364" s="7">
        <v>1430000</v>
      </c>
      <c r="CA364" s="7">
        <v>100</v>
      </c>
      <c r="CB364" s="7">
        <v>225</v>
      </c>
      <c r="CC364" s="7">
        <v>14</v>
      </c>
      <c r="CD364" s="7">
        <v>127000</v>
      </c>
      <c r="CE364" s="7">
        <v>3800000</v>
      </c>
      <c r="CF364" s="7">
        <v>0</v>
      </c>
      <c r="CG364" s="7">
        <v>49</v>
      </c>
      <c r="CH364" s="7">
        <v>0</v>
      </c>
      <c r="CI364" s="7">
        <v>49</v>
      </c>
      <c r="CJ364" s="7">
        <v>0</v>
      </c>
      <c r="CK364" s="7">
        <v>80</v>
      </c>
      <c r="CL364" s="12" t="s">
        <v>868</v>
      </c>
      <c r="CM364" s="10" t="s">
        <v>867</v>
      </c>
      <c r="CN364">
        <v>1.65</v>
      </c>
      <c r="CO364">
        <f t="shared" si="370"/>
        <v>0.60606060606060608</v>
      </c>
      <c r="CP364" t="str">
        <f t="shared" si="371"/>
        <v>Home Win</v>
      </c>
      <c r="CQ364">
        <f t="shared" si="372"/>
        <v>1</v>
      </c>
      <c r="CR364" t="str">
        <f t="shared" si="373"/>
        <v>2023</v>
      </c>
    </row>
    <row r="365" spans="1:96" ht="15" thickBot="1" x14ac:dyDescent="0.35">
      <c r="A365" s="1">
        <v>364</v>
      </c>
      <c r="B365" s="1" t="s">
        <v>0</v>
      </c>
      <c r="C365" s="2" t="s">
        <v>181</v>
      </c>
      <c r="D365" s="3" t="str">
        <f t="shared" ref="D365:D367" si="417">CONCATENATE(G365,"-", H365)</f>
        <v>NK Domžale-NK Aluminij</v>
      </c>
      <c r="E365" s="4" t="s">
        <v>182</v>
      </c>
      <c r="F365" s="5">
        <v>0.6875</v>
      </c>
      <c r="G365" s="6" t="s">
        <v>9</v>
      </c>
      <c r="H365" s="6" t="s">
        <v>18</v>
      </c>
      <c r="I365" s="6" t="s">
        <v>183</v>
      </c>
      <c r="J365" s="1" t="str">
        <f t="shared" si="411"/>
        <v>2:1</v>
      </c>
      <c r="K365" s="1" t="str">
        <f t="shared" si="412"/>
        <v>0:1</v>
      </c>
      <c r="L365" s="1" t="str">
        <f t="shared" si="413"/>
        <v>2</v>
      </c>
      <c r="M365" s="1" t="str">
        <f t="shared" si="414"/>
        <v>1</v>
      </c>
      <c r="N365" s="1">
        <f t="shared" si="368"/>
        <v>3</v>
      </c>
      <c r="O365" s="1">
        <f t="shared" si="369"/>
        <v>1</v>
      </c>
      <c r="P365" s="1" t="str">
        <f t="shared" si="415"/>
        <v>0</v>
      </c>
      <c r="Q365" s="1" t="str">
        <f t="shared" si="416"/>
        <v>1</v>
      </c>
      <c r="R365" s="1">
        <v>8</v>
      </c>
      <c r="S365" s="1">
        <v>2</v>
      </c>
      <c r="T365" s="1">
        <v>2</v>
      </c>
      <c r="U365" s="1">
        <v>4</v>
      </c>
      <c r="V365" s="1" t="s">
        <v>184</v>
      </c>
      <c r="W365" s="1">
        <v>-3</v>
      </c>
      <c r="X365" s="1">
        <v>8</v>
      </c>
      <c r="Y365" s="1" t="s">
        <v>97</v>
      </c>
      <c r="Z365" s="6" t="s">
        <v>142</v>
      </c>
      <c r="AA365" s="1">
        <v>8</v>
      </c>
      <c r="AB365" s="1">
        <v>2</v>
      </c>
      <c r="AC365" s="1">
        <v>1</v>
      </c>
      <c r="AD365" s="1">
        <v>5</v>
      </c>
      <c r="AE365" s="1" t="s">
        <v>185</v>
      </c>
      <c r="AF365" s="1">
        <v>-3</v>
      </c>
      <c r="AG365" s="1">
        <v>7</v>
      </c>
      <c r="AH365" s="1" t="s">
        <v>137</v>
      </c>
      <c r="AI365" s="1" t="s">
        <v>123</v>
      </c>
      <c r="AJ365" s="1">
        <v>0</v>
      </c>
      <c r="AK365" s="1">
        <v>1</v>
      </c>
      <c r="AL365" s="1">
        <v>4</v>
      </c>
      <c r="AM365" s="7" t="s">
        <v>186</v>
      </c>
      <c r="AN365" s="1">
        <v>-5</v>
      </c>
      <c r="AO365" s="1">
        <v>1</v>
      </c>
      <c r="AP365" s="1" t="s">
        <v>49</v>
      </c>
      <c r="AQ365" s="1" t="s">
        <v>93</v>
      </c>
      <c r="AR365" s="8">
        <v>1</v>
      </c>
      <c r="AS365" s="8">
        <v>0</v>
      </c>
      <c r="AT365" s="8">
        <v>4</v>
      </c>
      <c r="AU365" s="16">
        <v>0.2986111111111111</v>
      </c>
      <c r="AV365" s="8">
        <v>-3</v>
      </c>
      <c r="AW365" s="8">
        <v>3</v>
      </c>
      <c r="AX365" s="9" t="s">
        <v>45</v>
      </c>
      <c r="AY365" s="9" t="s">
        <v>93</v>
      </c>
      <c r="AZ365" s="10">
        <v>3</v>
      </c>
      <c r="BA365" s="10">
        <v>0</v>
      </c>
      <c r="BB365" s="10">
        <v>1</v>
      </c>
      <c r="BC365" s="10">
        <v>2</v>
      </c>
      <c r="BD365" s="10" t="s">
        <v>187</v>
      </c>
      <c r="BE365" s="10">
        <v>-2</v>
      </c>
      <c r="BF365" s="10">
        <v>1</v>
      </c>
      <c r="BG365" s="11" t="s">
        <v>35</v>
      </c>
      <c r="BH365" s="11">
        <v>5</v>
      </c>
      <c r="BI365" s="10">
        <v>3</v>
      </c>
      <c r="BJ365" s="10">
        <v>1</v>
      </c>
      <c r="BK365" s="10">
        <v>0</v>
      </c>
      <c r="BL365" s="10">
        <v>2</v>
      </c>
      <c r="BM365" s="10" t="s">
        <v>40</v>
      </c>
      <c r="BN365" s="10">
        <v>-1</v>
      </c>
      <c r="BO365" s="10">
        <v>3</v>
      </c>
      <c r="BP365" s="7" t="s">
        <v>25</v>
      </c>
      <c r="BQ365" s="7" t="s">
        <v>35</v>
      </c>
      <c r="BR365" s="7">
        <v>23.5</v>
      </c>
      <c r="BS365" s="7">
        <v>9</v>
      </c>
      <c r="BT365" s="7">
        <v>235000</v>
      </c>
      <c r="BU365" s="7">
        <v>5650000</v>
      </c>
      <c r="BV365" s="7">
        <v>0</v>
      </c>
      <c r="BW365" s="7">
        <v>53</v>
      </c>
      <c r="BX365" s="7">
        <v>1430000</v>
      </c>
      <c r="BY365" s="7">
        <v>54</v>
      </c>
      <c r="BZ365" s="7">
        <v>1430000</v>
      </c>
      <c r="CA365" s="7">
        <v>100</v>
      </c>
      <c r="CB365" s="7">
        <v>225</v>
      </c>
      <c r="CC365" s="7">
        <v>14</v>
      </c>
      <c r="CD365" s="7">
        <v>127000</v>
      </c>
      <c r="CE365" s="7">
        <v>3800000</v>
      </c>
      <c r="CF365" s="7">
        <v>0</v>
      </c>
      <c r="CG365" s="7">
        <v>49</v>
      </c>
      <c r="CH365" s="7">
        <v>0</v>
      </c>
      <c r="CI365" s="7">
        <v>49</v>
      </c>
      <c r="CJ365" s="7">
        <v>0</v>
      </c>
      <c r="CK365" s="7">
        <v>80</v>
      </c>
      <c r="CL365" s="12" t="s">
        <v>870</v>
      </c>
      <c r="CM365" s="10" t="s">
        <v>861</v>
      </c>
      <c r="CN365">
        <v>2.78</v>
      </c>
      <c r="CO365">
        <f t="shared" si="370"/>
        <v>0.35971223021582738</v>
      </c>
      <c r="CP365" t="str">
        <f t="shared" si="371"/>
        <v>Home Win</v>
      </c>
      <c r="CQ365">
        <f t="shared" si="372"/>
        <v>0</v>
      </c>
      <c r="CR365" t="str">
        <f t="shared" si="373"/>
        <v>2023</v>
      </c>
    </row>
    <row r="366" spans="1:96" ht="15" thickBot="1" x14ac:dyDescent="0.35">
      <c r="A366" s="1">
        <v>365</v>
      </c>
      <c r="B366" s="1" t="s">
        <v>0</v>
      </c>
      <c r="C366" s="2" t="s">
        <v>181</v>
      </c>
      <c r="D366" s="3" t="str">
        <f t="shared" si="417"/>
        <v>NK Domžale-NK Aluminij</v>
      </c>
      <c r="E366" s="4" t="s">
        <v>182</v>
      </c>
      <c r="F366" s="5">
        <v>0.6875</v>
      </c>
      <c r="G366" s="6" t="s">
        <v>9</v>
      </c>
      <c r="H366" s="6" t="s">
        <v>18</v>
      </c>
      <c r="I366" s="6" t="s">
        <v>183</v>
      </c>
      <c r="J366" s="1" t="str">
        <f t="shared" si="411"/>
        <v>2:1</v>
      </c>
      <c r="K366" s="1" t="str">
        <f t="shared" si="412"/>
        <v>0:1</v>
      </c>
      <c r="L366" s="1" t="str">
        <f t="shared" si="413"/>
        <v>2</v>
      </c>
      <c r="M366" s="1" t="str">
        <f t="shared" si="414"/>
        <v>1</v>
      </c>
      <c r="N366" s="1">
        <f t="shared" si="368"/>
        <v>3</v>
      </c>
      <c r="O366" s="1">
        <f t="shared" si="369"/>
        <v>1</v>
      </c>
      <c r="P366" s="1" t="str">
        <f t="shared" si="415"/>
        <v>0</v>
      </c>
      <c r="Q366" s="1" t="str">
        <f t="shared" si="416"/>
        <v>1</v>
      </c>
      <c r="R366" s="1">
        <v>8</v>
      </c>
      <c r="S366" s="1">
        <v>2</v>
      </c>
      <c r="T366" s="1">
        <v>2</v>
      </c>
      <c r="U366" s="1">
        <v>4</v>
      </c>
      <c r="V366" s="1" t="s">
        <v>184</v>
      </c>
      <c r="W366" s="1">
        <v>-3</v>
      </c>
      <c r="X366" s="1">
        <v>8</v>
      </c>
      <c r="Y366" s="1" t="s">
        <v>97</v>
      </c>
      <c r="Z366" s="6" t="s">
        <v>142</v>
      </c>
      <c r="AA366" s="1">
        <v>8</v>
      </c>
      <c r="AB366" s="1">
        <v>2</v>
      </c>
      <c r="AC366" s="1">
        <v>1</v>
      </c>
      <c r="AD366" s="1">
        <v>5</v>
      </c>
      <c r="AE366" s="1" t="s">
        <v>185</v>
      </c>
      <c r="AF366" s="1">
        <v>-3</v>
      </c>
      <c r="AG366" s="1">
        <v>7</v>
      </c>
      <c r="AH366" s="1" t="s">
        <v>137</v>
      </c>
      <c r="AI366" s="1" t="s">
        <v>123</v>
      </c>
      <c r="AJ366" s="1">
        <v>0</v>
      </c>
      <c r="AK366" s="1">
        <v>1</v>
      </c>
      <c r="AL366" s="1">
        <v>4</v>
      </c>
      <c r="AM366" s="7" t="s">
        <v>186</v>
      </c>
      <c r="AN366" s="1">
        <v>-5</v>
      </c>
      <c r="AO366" s="1">
        <v>1</v>
      </c>
      <c r="AP366" s="1" t="s">
        <v>49</v>
      </c>
      <c r="AQ366" s="1" t="s">
        <v>93</v>
      </c>
      <c r="AR366" s="8">
        <v>1</v>
      </c>
      <c r="AS366" s="8">
        <v>0</v>
      </c>
      <c r="AT366" s="8">
        <v>4</v>
      </c>
      <c r="AU366" s="16">
        <v>0.2986111111111111</v>
      </c>
      <c r="AV366" s="8">
        <v>-3</v>
      </c>
      <c r="AW366" s="8">
        <v>3</v>
      </c>
      <c r="AX366" s="9" t="s">
        <v>45</v>
      </c>
      <c r="AY366" s="9" t="s">
        <v>93</v>
      </c>
      <c r="AZ366" s="10">
        <v>3</v>
      </c>
      <c r="BA366" s="10">
        <v>0</v>
      </c>
      <c r="BB366" s="10">
        <v>1</v>
      </c>
      <c r="BC366" s="10">
        <v>2</v>
      </c>
      <c r="BD366" s="10" t="s">
        <v>187</v>
      </c>
      <c r="BE366" s="10">
        <v>-2</v>
      </c>
      <c r="BF366" s="10">
        <v>1</v>
      </c>
      <c r="BG366" s="11" t="s">
        <v>35</v>
      </c>
      <c r="BH366" s="11">
        <v>5</v>
      </c>
      <c r="BI366" s="10">
        <v>3</v>
      </c>
      <c r="BJ366" s="10">
        <v>1</v>
      </c>
      <c r="BK366" s="10">
        <v>0</v>
      </c>
      <c r="BL366" s="10">
        <v>2</v>
      </c>
      <c r="BM366" s="10" t="s">
        <v>40</v>
      </c>
      <c r="BN366" s="10">
        <v>-1</v>
      </c>
      <c r="BO366" s="10">
        <v>3</v>
      </c>
      <c r="BP366" s="7" t="s">
        <v>25</v>
      </c>
      <c r="BQ366" s="7" t="s">
        <v>35</v>
      </c>
      <c r="BR366" s="7">
        <v>23.5</v>
      </c>
      <c r="BS366" s="7">
        <v>9</v>
      </c>
      <c r="BT366" s="7">
        <v>235000</v>
      </c>
      <c r="BU366" s="7">
        <v>5650000</v>
      </c>
      <c r="BV366" s="7">
        <v>0</v>
      </c>
      <c r="BW366" s="7">
        <v>53</v>
      </c>
      <c r="BX366" s="7">
        <v>1430000</v>
      </c>
      <c r="BY366" s="7">
        <v>54</v>
      </c>
      <c r="BZ366" s="7">
        <v>1430000</v>
      </c>
      <c r="CA366" s="7">
        <v>100</v>
      </c>
      <c r="CB366" s="7">
        <v>225</v>
      </c>
      <c r="CC366" s="7">
        <v>14</v>
      </c>
      <c r="CD366" s="7">
        <v>127000</v>
      </c>
      <c r="CE366" s="7">
        <v>3800000</v>
      </c>
      <c r="CF366" s="7">
        <v>0</v>
      </c>
      <c r="CG366" s="7">
        <v>49</v>
      </c>
      <c r="CH366" s="7">
        <v>0</v>
      </c>
      <c r="CI366" s="7">
        <v>49</v>
      </c>
      <c r="CJ366" s="7">
        <v>0</v>
      </c>
      <c r="CK366" s="7">
        <v>80</v>
      </c>
      <c r="CL366" s="12" t="s">
        <v>870</v>
      </c>
      <c r="CM366" s="10" t="s">
        <v>866</v>
      </c>
      <c r="CN366">
        <v>3.83</v>
      </c>
      <c r="CO366">
        <f t="shared" si="370"/>
        <v>0.2610966057441253</v>
      </c>
      <c r="CP366" t="str">
        <f t="shared" si="371"/>
        <v>Home Win</v>
      </c>
      <c r="CQ366">
        <f t="shared" si="372"/>
        <v>0</v>
      </c>
      <c r="CR366" t="str">
        <f t="shared" si="373"/>
        <v>2023</v>
      </c>
    </row>
    <row r="367" spans="1:96" ht="15" thickBot="1" x14ac:dyDescent="0.35">
      <c r="A367" s="1">
        <v>366</v>
      </c>
      <c r="B367" s="1" t="s">
        <v>0</v>
      </c>
      <c r="C367" s="2" t="s">
        <v>181</v>
      </c>
      <c r="D367" s="3" t="str">
        <f t="shared" si="417"/>
        <v>NK Domžale-NK Aluminij</v>
      </c>
      <c r="E367" s="4" t="s">
        <v>182</v>
      </c>
      <c r="F367" s="5">
        <v>0.6875</v>
      </c>
      <c r="G367" s="6" t="s">
        <v>9</v>
      </c>
      <c r="H367" s="6" t="s">
        <v>18</v>
      </c>
      <c r="I367" s="6" t="s">
        <v>183</v>
      </c>
      <c r="J367" s="1" t="str">
        <f t="shared" si="411"/>
        <v>2:1</v>
      </c>
      <c r="K367" s="1" t="str">
        <f t="shared" si="412"/>
        <v>0:1</v>
      </c>
      <c r="L367" s="1" t="str">
        <f t="shared" si="413"/>
        <v>2</v>
      </c>
      <c r="M367" s="1" t="str">
        <f t="shared" si="414"/>
        <v>1</v>
      </c>
      <c r="N367" s="1">
        <f t="shared" si="368"/>
        <v>3</v>
      </c>
      <c r="O367" s="1">
        <f t="shared" si="369"/>
        <v>1</v>
      </c>
      <c r="P367" s="1" t="str">
        <f t="shared" si="415"/>
        <v>0</v>
      </c>
      <c r="Q367" s="1" t="str">
        <f t="shared" si="416"/>
        <v>1</v>
      </c>
      <c r="R367" s="1">
        <v>8</v>
      </c>
      <c r="S367" s="1">
        <v>2</v>
      </c>
      <c r="T367" s="1">
        <v>2</v>
      </c>
      <c r="U367" s="1">
        <v>4</v>
      </c>
      <c r="V367" s="1" t="s">
        <v>184</v>
      </c>
      <c r="W367" s="1">
        <v>-3</v>
      </c>
      <c r="X367" s="1">
        <v>8</v>
      </c>
      <c r="Y367" s="1" t="s">
        <v>97</v>
      </c>
      <c r="Z367" s="6" t="s">
        <v>142</v>
      </c>
      <c r="AA367" s="1">
        <v>8</v>
      </c>
      <c r="AB367" s="1">
        <v>2</v>
      </c>
      <c r="AC367" s="1">
        <v>1</v>
      </c>
      <c r="AD367" s="1">
        <v>5</v>
      </c>
      <c r="AE367" s="1" t="s">
        <v>185</v>
      </c>
      <c r="AF367" s="1">
        <v>-3</v>
      </c>
      <c r="AG367" s="1">
        <v>7</v>
      </c>
      <c r="AH367" s="1" t="s">
        <v>137</v>
      </c>
      <c r="AI367" s="1" t="s">
        <v>123</v>
      </c>
      <c r="AJ367" s="1">
        <v>0</v>
      </c>
      <c r="AK367" s="1">
        <v>1</v>
      </c>
      <c r="AL367" s="1">
        <v>4</v>
      </c>
      <c r="AM367" s="7" t="s">
        <v>186</v>
      </c>
      <c r="AN367" s="1">
        <v>-5</v>
      </c>
      <c r="AO367" s="1">
        <v>1</v>
      </c>
      <c r="AP367" s="1" t="s">
        <v>49</v>
      </c>
      <c r="AQ367" s="1" t="s">
        <v>93</v>
      </c>
      <c r="AR367" s="8">
        <v>1</v>
      </c>
      <c r="AS367" s="8">
        <v>0</v>
      </c>
      <c r="AT367" s="8">
        <v>4</v>
      </c>
      <c r="AU367" s="16">
        <v>0.2986111111111111</v>
      </c>
      <c r="AV367" s="8">
        <v>-3</v>
      </c>
      <c r="AW367" s="8">
        <v>3</v>
      </c>
      <c r="AX367" s="9" t="s">
        <v>45</v>
      </c>
      <c r="AY367" s="9" t="s">
        <v>93</v>
      </c>
      <c r="AZ367" s="10">
        <v>3</v>
      </c>
      <c r="BA367" s="10">
        <v>0</v>
      </c>
      <c r="BB367" s="10">
        <v>1</v>
      </c>
      <c r="BC367" s="10">
        <v>2</v>
      </c>
      <c r="BD367" s="10" t="s">
        <v>187</v>
      </c>
      <c r="BE367" s="10">
        <v>-2</v>
      </c>
      <c r="BF367" s="10">
        <v>1</v>
      </c>
      <c r="BG367" s="11" t="s">
        <v>35</v>
      </c>
      <c r="BH367" s="11">
        <v>5</v>
      </c>
      <c r="BI367" s="10">
        <v>3</v>
      </c>
      <c r="BJ367" s="10">
        <v>1</v>
      </c>
      <c r="BK367" s="10">
        <v>0</v>
      </c>
      <c r="BL367" s="10">
        <v>2</v>
      </c>
      <c r="BM367" s="10" t="s">
        <v>40</v>
      </c>
      <c r="BN367" s="10">
        <v>-1</v>
      </c>
      <c r="BO367" s="10">
        <v>3</v>
      </c>
      <c r="BP367" s="7" t="s">
        <v>25</v>
      </c>
      <c r="BQ367" s="7" t="s">
        <v>35</v>
      </c>
      <c r="BR367" s="7">
        <v>23.5</v>
      </c>
      <c r="BS367" s="7">
        <v>9</v>
      </c>
      <c r="BT367" s="7">
        <v>235000</v>
      </c>
      <c r="BU367" s="7">
        <v>5650000</v>
      </c>
      <c r="BV367" s="7">
        <v>0</v>
      </c>
      <c r="BW367" s="7">
        <v>53</v>
      </c>
      <c r="BX367" s="7">
        <v>1430000</v>
      </c>
      <c r="BY367" s="7">
        <v>54</v>
      </c>
      <c r="BZ367" s="7">
        <v>1430000</v>
      </c>
      <c r="CA367" s="7">
        <v>100</v>
      </c>
      <c r="CB367" s="7">
        <v>225</v>
      </c>
      <c r="CC367" s="7">
        <v>14</v>
      </c>
      <c r="CD367" s="7">
        <v>127000</v>
      </c>
      <c r="CE367" s="7">
        <v>3800000</v>
      </c>
      <c r="CF367" s="7">
        <v>0</v>
      </c>
      <c r="CG367" s="7">
        <v>49</v>
      </c>
      <c r="CH367" s="7">
        <v>0</v>
      </c>
      <c r="CI367" s="7">
        <v>49</v>
      </c>
      <c r="CJ367" s="7">
        <v>0</v>
      </c>
      <c r="CK367" s="7">
        <v>80</v>
      </c>
      <c r="CL367" s="12" t="s">
        <v>870</v>
      </c>
      <c r="CM367" s="10" t="s">
        <v>867</v>
      </c>
      <c r="CN367">
        <v>3.6</v>
      </c>
      <c r="CO367">
        <f t="shared" si="370"/>
        <v>0.27777777777777779</v>
      </c>
      <c r="CP367" t="str">
        <f t="shared" si="371"/>
        <v>Home Win</v>
      </c>
      <c r="CQ367">
        <f t="shared" si="372"/>
        <v>0</v>
      </c>
      <c r="CR367" t="str">
        <f t="shared" si="373"/>
        <v>2023</v>
      </c>
    </row>
    <row r="368" spans="1:96" ht="15" thickBot="1" x14ac:dyDescent="0.35">
      <c r="A368" s="1">
        <v>367</v>
      </c>
      <c r="B368" s="1" t="s">
        <v>0</v>
      </c>
      <c r="C368" s="2" t="s">
        <v>181</v>
      </c>
      <c r="D368" s="3" t="str">
        <f t="shared" ref="D368:D370" si="418">CONCATENATE(G368, "-", H368)</f>
        <v>NK Domžale-NK Aluminij</v>
      </c>
      <c r="E368" s="40" t="s">
        <v>182</v>
      </c>
      <c r="F368" s="5">
        <v>0.6875</v>
      </c>
      <c r="G368" s="6" t="s">
        <v>9</v>
      </c>
      <c r="H368" s="6" t="s">
        <v>18</v>
      </c>
      <c r="I368" s="6" t="s">
        <v>183</v>
      </c>
      <c r="J368" s="1" t="str">
        <f t="shared" si="411"/>
        <v>2:1</v>
      </c>
      <c r="K368" s="1" t="str">
        <f t="shared" si="412"/>
        <v>0:1</v>
      </c>
      <c r="L368" s="1" t="str">
        <f t="shared" si="413"/>
        <v>2</v>
      </c>
      <c r="M368" s="1" t="str">
        <f t="shared" si="414"/>
        <v>1</v>
      </c>
      <c r="N368" s="1">
        <f t="shared" si="368"/>
        <v>3</v>
      </c>
      <c r="O368" s="1">
        <f t="shared" si="369"/>
        <v>1</v>
      </c>
      <c r="P368" s="1" t="str">
        <f t="shared" si="415"/>
        <v>0</v>
      </c>
      <c r="Q368" s="1" t="str">
        <f t="shared" si="416"/>
        <v>1</v>
      </c>
      <c r="R368" s="1">
        <v>8</v>
      </c>
      <c r="S368" s="1">
        <v>2</v>
      </c>
      <c r="T368" s="1">
        <v>2</v>
      </c>
      <c r="U368" s="1">
        <v>4</v>
      </c>
      <c r="V368" s="1" t="s">
        <v>184</v>
      </c>
      <c r="W368" s="1">
        <v>-3</v>
      </c>
      <c r="X368" s="1">
        <v>8</v>
      </c>
      <c r="Y368" s="1" t="s">
        <v>97</v>
      </c>
      <c r="Z368" s="6" t="s">
        <v>142</v>
      </c>
      <c r="AA368" s="1">
        <v>8</v>
      </c>
      <c r="AB368" s="1">
        <v>2</v>
      </c>
      <c r="AC368" s="1">
        <v>1</v>
      </c>
      <c r="AD368" s="1">
        <v>5</v>
      </c>
      <c r="AE368" s="1" t="s">
        <v>185</v>
      </c>
      <c r="AF368" s="1">
        <v>-3</v>
      </c>
      <c r="AG368" s="1">
        <v>7</v>
      </c>
      <c r="AH368" s="1" t="s">
        <v>137</v>
      </c>
      <c r="AI368" s="1" t="s">
        <v>123</v>
      </c>
      <c r="AJ368" s="1">
        <v>0</v>
      </c>
      <c r="AK368" s="1">
        <v>1</v>
      </c>
      <c r="AL368" s="1">
        <v>4</v>
      </c>
      <c r="AM368" s="7" t="s">
        <v>186</v>
      </c>
      <c r="AN368" s="1">
        <v>-5</v>
      </c>
      <c r="AO368" s="1">
        <v>1</v>
      </c>
      <c r="AP368" s="1" t="s">
        <v>49</v>
      </c>
      <c r="AQ368" s="1" t="s">
        <v>93</v>
      </c>
      <c r="AR368" s="8">
        <v>1</v>
      </c>
      <c r="AS368" s="8">
        <v>0</v>
      </c>
      <c r="AT368" s="8">
        <v>4</v>
      </c>
      <c r="AU368" s="16">
        <v>0.2986111111111111</v>
      </c>
      <c r="AV368" s="8">
        <v>-3</v>
      </c>
      <c r="AW368" s="8">
        <v>3</v>
      </c>
      <c r="AX368" s="9" t="s">
        <v>45</v>
      </c>
      <c r="AY368" s="9" t="s">
        <v>93</v>
      </c>
      <c r="AZ368" s="10">
        <v>3</v>
      </c>
      <c r="BA368" s="10">
        <v>0</v>
      </c>
      <c r="BB368" s="10">
        <v>1</v>
      </c>
      <c r="BC368" s="10">
        <v>2</v>
      </c>
      <c r="BD368" s="10" t="s">
        <v>187</v>
      </c>
      <c r="BE368" s="10">
        <v>-2</v>
      </c>
      <c r="BF368" s="10">
        <v>1</v>
      </c>
      <c r="BG368" s="11" t="s">
        <v>35</v>
      </c>
      <c r="BH368" s="11">
        <v>5</v>
      </c>
      <c r="BI368" s="10">
        <v>3</v>
      </c>
      <c r="BJ368" s="10">
        <v>1</v>
      </c>
      <c r="BK368" s="10">
        <v>0</v>
      </c>
      <c r="BL368" s="10">
        <v>2</v>
      </c>
      <c r="BM368" s="10" t="s">
        <v>40</v>
      </c>
      <c r="BN368" s="10">
        <v>-1</v>
      </c>
      <c r="BO368" s="10">
        <v>3</v>
      </c>
      <c r="BP368" s="7" t="s">
        <v>25</v>
      </c>
      <c r="BQ368" s="7" t="s">
        <v>35</v>
      </c>
      <c r="BR368" s="7">
        <v>23.5</v>
      </c>
      <c r="BS368" s="7">
        <v>9</v>
      </c>
      <c r="BT368" s="7">
        <v>235000</v>
      </c>
      <c r="BU368" s="7">
        <v>5650000</v>
      </c>
      <c r="BV368" s="7">
        <v>0</v>
      </c>
      <c r="BW368" s="7">
        <v>53</v>
      </c>
      <c r="BX368" s="7">
        <v>1430000</v>
      </c>
      <c r="BY368" s="7">
        <v>54</v>
      </c>
      <c r="BZ368" s="7">
        <v>1430000</v>
      </c>
      <c r="CA368" s="7">
        <v>100</v>
      </c>
      <c r="CB368" s="7">
        <v>225</v>
      </c>
      <c r="CC368" s="7">
        <v>14</v>
      </c>
      <c r="CD368" s="7">
        <v>127000</v>
      </c>
      <c r="CE368" s="7">
        <v>3800000</v>
      </c>
      <c r="CF368" s="7">
        <v>0</v>
      </c>
      <c r="CG368" s="7">
        <v>49</v>
      </c>
      <c r="CH368" s="7">
        <v>0</v>
      </c>
      <c r="CI368" s="7">
        <v>49</v>
      </c>
      <c r="CJ368" s="7">
        <v>0</v>
      </c>
      <c r="CK368" s="7">
        <v>80</v>
      </c>
      <c r="CL368" s="12" t="s">
        <v>871</v>
      </c>
      <c r="CM368" s="10" t="s">
        <v>861</v>
      </c>
      <c r="CN368">
        <v>3</v>
      </c>
      <c r="CO368">
        <f t="shared" si="370"/>
        <v>0.33333333333333331</v>
      </c>
      <c r="CP368" t="str">
        <f t="shared" si="371"/>
        <v>Home Win</v>
      </c>
      <c r="CQ368">
        <f t="shared" si="372"/>
        <v>0</v>
      </c>
      <c r="CR368" t="str">
        <f t="shared" si="373"/>
        <v>2023</v>
      </c>
    </row>
    <row r="369" spans="1:96" ht="15" thickBot="1" x14ac:dyDescent="0.35">
      <c r="A369" s="1">
        <v>368</v>
      </c>
      <c r="B369" s="1" t="s">
        <v>0</v>
      </c>
      <c r="C369" s="2" t="s">
        <v>181</v>
      </c>
      <c r="D369" s="3" t="str">
        <f t="shared" si="418"/>
        <v>NK Domžale-NK Aluminij</v>
      </c>
      <c r="E369" s="40" t="s">
        <v>182</v>
      </c>
      <c r="F369" s="5">
        <v>0.6875</v>
      </c>
      <c r="G369" s="6" t="s">
        <v>9</v>
      </c>
      <c r="H369" s="6" t="s">
        <v>18</v>
      </c>
      <c r="I369" s="6" t="s">
        <v>183</v>
      </c>
      <c r="J369" s="1" t="str">
        <f t="shared" si="411"/>
        <v>2:1</v>
      </c>
      <c r="K369" s="1" t="str">
        <f t="shared" si="412"/>
        <v>0:1</v>
      </c>
      <c r="L369" s="1" t="str">
        <f t="shared" si="413"/>
        <v>2</v>
      </c>
      <c r="M369" s="1" t="str">
        <f t="shared" si="414"/>
        <v>1</v>
      </c>
      <c r="N369" s="1">
        <f t="shared" si="368"/>
        <v>3</v>
      </c>
      <c r="O369" s="1">
        <f t="shared" si="369"/>
        <v>1</v>
      </c>
      <c r="P369" s="1" t="str">
        <f t="shared" si="415"/>
        <v>0</v>
      </c>
      <c r="Q369" s="1" t="str">
        <f t="shared" si="416"/>
        <v>1</v>
      </c>
      <c r="R369" s="1">
        <v>8</v>
      </c>
      <c r="S369" s="1">
        <v>2</v>
      </c>
      <c r="T369" s="1">
        <v>2</v>
      </c>
      <c r="U369" s="1">
        <v>4</v>
      </c>
      <c r="V369" s="1" t="s">
        <v>184</v>
      </c>
      <c r="W369" s="1">
        <v>-3</v>
      </c>
      <c r="X369" s="1">
        <v>8</v>
      </c>
      <c r="Y369" s="1" t="s">
        <v>97</v>
      </c>
      <c r="Z369" s="6" t="s">
        <v>142</v>
      </c>
      <c r="AA369" s="1">
        <v>8</v>
      </c>
      <c r="AB369" s="1">
        <v>2</v>
      </c>
      <c r="AC369" s="1">
        <v>1</v>
      </c>
      <c r="AD369" s="1">
        <v>5</v>
      </c>
      <c r="AE369" s="1" t="s">
        <v>185</v>
      </c>
      <c r="AF369" s="1">
        <v>-3</v>
      </c>
      <c r="AG369" s="1">
        <v>7</v>
      </c>
      <c r="AH369" s="1" t="s">
        <v>137</v>
      </c>
      <c r="AI369" s="1" t="s">
        <v>123</v>
      </c>
      <c r="AJ369" s="1">
        <v>0</v>
      </c>
      <c r="AK369" s="1">
        <v>1</v>
      </c>
      <c r="AL369" s="1">
        <v>4</v>
      </c>
      <c r="AM369" s="7" t="s">
        <v>186</v>
      </c>
      <c r="AN369" s="1">
        <v>-5</v>
      </c>
      <c r="AO369" s="1">
        <v>1</v>
      </c>
      <c r="AP369" s="1" t="s">
        <v>49</v>
      </c>
      <c r="AQ369" s="1" t="s">
        <v>93</v>
      </c>
      <c r="AR369" s="8">
        <v>1</v>
      </c>
      <c r="AS369" s="8">
        <v>0</v>
      </c>
      <c r="AT369" s="8">
        <v>4</v>
      </c>
      <c r="AU369" s="16">
        <v>0.2986111111111111</v>
      </c>
      <c r="AV369" s="8">
        <v>-3</v>
      </c>
      <c r="AW369" s="8">
        <v>3</v>
      </c>
      <c r="AX369" s="9" t="s">
        <v>45</v>
      </c>
      <c r="AY369" s="9" t="s">
        <v>93</v>
      </c>
      <c r="AZ369" s="10">
        <v>3</v>
      </c>
      <c r="BA369" s="10">
        <v>0</v>
      </c>
      <c r="BB369" s="10">
        <v>1</v>
      </c>
      <c r="BC369" s="10">
        <v>2</v>
      </c>
      <c r="BD369" s="10" t="s">
        <v>187</v>
      </c>
      <c r="BE369" s="10">
        <v>-2</v>
      </c>
      <c r="BF369" s="10">
        <v>1</v>
      </c>
      <c r="BG369" s="11" t="s">
        <v>35</v>
      </c>
      <c r="BH369" s="11">
        <v>5</v>
      </c>
      <c r="BI369" s="10">
        <v>3</v>
      </c>
      <c r="BJ369" s="10">
        <v>1</v>
      </c>
      <c r="BK369" s="10">
        <v>0</v>
      </c>
      <c r="BL369" s="10">
        <v>2</v>
      </c>
      <c r="BM369" s="10" t="s">
        <v>40</v>
      </c>
      <c r="BN369" s="10">
        <v>-1</v>
      </c>
      <c r="BO369" s="10">
        <v>3</v>
      </c>
      <c r="BP369" s="7" t="s">
        <v>25</v>
      </c>
      <c r="BQ369" s="7" t="s">
        <v>35</v>
      </c>
      <c r="BR369" s="7">
        <v>23.5</v>
      </c>
      <c r="BS369" s="7">
        <v>9</v>
      </c>
      <c r="BT369" s="7">
        <v>235000</v>
      </c>
      <c r="BU369" s="7">
        <v>5650000</v>
      </c>
      <c r="BV369" s="7">
        <v>0</v>
      </c>
      <c r="BW369" s="7">
        <v>53</v>
      </c>
      <c r="BX369" s="7">
        <v>1430000</v>
      </c>
      <c r="BY369" s="7">
        <v>54</v>
      </c>
      <c r="BZ369" s="7">
        <v>1430000</v>
      </c>
      <c r="CA369" s="7">
        <v>100</v>
      </c>
      <c r="CB369" s="7">
        <v>225</v>
      </c>
      <c r="CC369" s="7">
        <v>14</v>
      </c>
      <c r="CD369" s="7">
        <v>127000</v>
      </c>
      <c r="CE369" s="7">
        <v>3800000</v>
      </c>
      <c r="CF369" s="7">
        <v>0</v>
      </c>
      <c r="CG369" s="7">
        <v>49</v>
      </c>
      <c r="CH369" s="7">
        <v>0</v>
      </c>
      <c r="CI369" s="7">
        <v>49</v>
      </c>
      <c r="CJ369" s="7">
        <v>0</v>
      </c>
      <c r="CK369" s="7">
        <v>80</v>
      </c>
      <c r="CL369" s="12" t="s">
        <v>871</v>
      </c>
      <c r="CM369" s="10" t="s">
        <v>866</v>
      </c>
      <c r="CN369">
        <v>4.29</v>
      </c>
      <c r="CO369">
        <f t="shared" si="370"/>
        <v>0.23310023310023309</v>
      </c>
      <c r="CP369" t="str">
        <f t="shared" si="371"/>
        <v>Home Win</v>
      </c>
      <c r="CQ369">
        <f t="shared" si="372"/>
        <v>0</v>
      </c>
      <c r="CR369" t="str">
        <f t="shared" si="373"/>
        <v>2023</v>
      </c>
    </row>
    <row r="370" spans="1:96" ht="15" thickBot="1" x14ac:dyDescent="0.35">
      <c r="A370" s="1">
        <v>369</v>
      </c>
      <c r="B370" s="1" t="s">
        <v>0</v>
      </c>
      <c r="C370" s="2" t="s">
        <v>181</v>
      </c>
      <c r="D370" s="3" t="str">
        <f t="shared" si="418"/>
        <v>NK Domžale-NK Aluminij</v>
      </c>
      <c r="E370" s="40" t="s">
        <v>182</v>
      </c>
      <c r="F370" s="5">
        <v>0.6875</v>
      </c>
      <c r="G370" s="6" t="s">
        <v>9</v>
      </c>
      <c r="H370" s="6" t="s">
        <v>18</v>
      </c>
      <c r="I370" s="6" t="s">
        <v>183</v>
      </c>
      <c r="J370" s="1" t="str">
        <f t="shared" si="411"/>
        <v>2:1</v>
      </c>
      <c r="K370" s="1" t="str">
        <f t="shared" si="412"/>
        <v>0:1</v>
      </c>
      <c r="L370" s="1" t="str">
        <f t="shared" si="413"/>
        <v>2</v>
      </c>
      <c r="M370" s="1" t="str">
        <f t="shared" si="414"/>
        <v>1</v>
      </c>
      <c r="N370" s="1">
        <f t="shared" si="368"/>
        <v>3</v>
      </c>
      <c r="O370" s="1">
        <f t="shared" si="369"/>
        <v>1</v>
      </c>
      <c r="P370" s="1" t="str">
        <f t="shared" si="415"/>
        <v>0</v>
      </c>
      <c r="Q370" s="1" t="str">
        <f t="shared" si="416"/>
        <v>1</v>
      </c>
      <c r="R370" s="1">
        <v>8</v>
      </c>
      <c r="S370" s="1">
        <v>2</v>
      </c>
      <c r="T370" s="1">
        <v>2</v>
      </c>
      <c r="U370" s="1">
        <v>4</v>
      </c>
      <c r="V370" s="1" t="s">
        <v>184</v>
      </c>
      <c r="W370" s="1">
        <v>-3</v>
      </c>
      <c r="X370" s="1">
        <v>8</v>
      </c>
      <c r="Y370" s="1" t="s">
        <v>97</v>
      </c>
      <c r="Z370" s="6" t="s">
        <v>142</v>
      </c>
      <c r="AA370" s="1">
        <v>8</v>
      </c>
      <c r="AB370" s="1">
        <v>2</v>
      </c>
      <c r="AC370" s="1">
        <v>1</v>
      </c>
      <c r="AD370" s="1">
        <v>5</v>
      </c>
      <c r="AE370" s="1" t="s">
        <v>185</v>
      </c>
      <c r="AF370" s="1">
        <v>-3</v>
      </c>
      <c r="AG370" s="1">
        <v>7</v>
      </c>
      <c r="AH370" s="1" t="s">
        <v>137</v>
      </c>
      <c r="AI370" s="1" t="s">
        <v>123</v>
      </c>
      <c r="AJ370" s="1">
        <v>0</v>
      </c>
      <c r="AK370" s="1">
        <v>1</v>
      </c>
      <c r="AL370" s="1">
        <v>4</v>
      </c>
      <c r="AM370" s="7" t="s">
        <v>186</v>
      </c>
      <c r="AN370" s="1">
        <v>-5</v>
      </c>
      <c r="AO370" s="1">
        <v>1</v>
      </c>
      <c r="AP370" s="1" t="s">
        <v>49</v>
      </c>
      <c r="AQ370" s="1" t="s">
        <v>93</v>
      </c>
      <c r="AR370" s="8">
        <v>1</v>
      </c>
      <c r="AS370" s="8">
        <v>0</v>
      </c>
      <c r="AT370" s="8">
        <v>4</v>
      </c>
      <c r="AU370" s="16">
        <v>0.2986111111111111</v>
      </c>
      <c r="AV370" s="8">
        <v>-3</v>
      </c>
      <c r="AW370" s="8">
        <v>3</v>
      </c>
      <c r="AX370" s="9" t="s">
        <v>45</v>
      </c>
      <c r="AY370" s="9" t="s">
        <v>93</v>
      </c>
      <c r="AZ370" s="10">
        <v>3</v>
      </c>
      <c r="BA370" s="10">
        <v>0</v>
      </c>
      <c r="BB370" s="10">
        <v>1</v>
      </c>
      <c r="BC370" s="10">
        <v>2</v>
      </c>
      <c r="BD370" s="10" t="s">
        <v>187</v>
      </c>
      <c r="BE370" s="10">
        <v>-2</v>
      </c>
      <c r="BF370" s="10">
        <v>1</v>
      </c>
      <c r="BG370" s="11" t="s">
        <v>35</v>
      </c>
      <c r="BH370" s="11">
        <v>5</v>
      </c>
      <c r="BI370" s="10">
        <v>3</v>
      </c>
      <c r="BJ370" s="10">
        <v>1</v>
      </c>
      <c r="BK370" s="10">
        <v>0</v>
      </c>
      <c r="BL370" s="10">
        <v>2</v>
      </c>
      <c r="BM370" s="10" t="s">
        <v>40</v>
      </c>
      <c r="BN370" s="10">
        <v>-1</v>
      </c>
      <c r="BO370" s="10">
        <v>3</v>
      </c>
      <c r="BP370" s="7" t="s">
        <v>25</v>
      </c>
      <c r="BQ370" s="7" t="s">
        <v>35</v>
      </c>
      <c r="BR370" s="7">
        <v>23.5</v>
      </c>
      <c r="BS370" s="7">
        <v>9</v>
      </c>
      <c r="BT370" s="7">
        <v>235000</v>
      </c>
      <c r="BU370" s="7">
        <v>5650000</v>
      </c>
      <c r="BV370" s="7">
        <v>0</v>
      </c>
      <c r="BW370" s="7">
        <v>53</v>
      </c>
      <c r="BX370" s="7">
        <v>1430000</v>
      </c>
      <c r="BY370" s="7">
        <v>54</v>
      </c>
      <c r="BZ370" s="7">
        <v>1430000</v>
      </c>
      <c r="CA370" s="7">
        <v>100</v>
      </c>
      <c r="CB370" s="7">
        <v>225</v>
      </c>
      <c r="CC370" s="7">
        <v>14</v>
      </c>
      <c r="CD370" s="7">
        <v>127000</v>
      </c>
      <c r="CE370" s="7">
        <v>3800000</v>
      </c>
      <c r="CF370" s="7">
        <v>0</v>
      </c>
      <c r="CG370" s="7">
        <v>49</v>
      </c>
      <c r="CH370" s="7">
        <v>0</v>
      </c>
      <c r="CI370" s="7">
        <v>49</v>
      </c>
      <c r="CJ370" s="7">
        <v>0</v>
      </c>
      <c r="CK370" s="7">
        <v>80</v>
      </c>
      <c r="CL370" s="12" t="s">
        <v>871</v>
      </c>
      <c r="CM370" s="10" t="s">
        <v>867</v>
      </c>
      <c r="CN370">
        <v>4.33</v>
      </c>
      <c r="CO370">
        <f t="shared" si="370"/>
        <v>0.23094688221709006</v>
      </c>
      <c r="CP370" t="str">
        <f t="shared" si="371"/>
        <v>Home Win</v>
      </c>
      <c r="CQ370">
        <f t="shared" si="372"/>
        <v>0</v>
      </c>
      <c r="CR370" t="str">
        <f t="shared" si="373"/>
        <v>2023</v>
      </c>
    </row>
    <row r="371" spans="1:96" ht="15" thickBot="1" x14ac:dyDescent="0.35">
      <c r="A371" s="1">
        <v>370</v>
      </c>
      <c r="B371" s="1" t="s">
        <v>0</v>
      </c>
      <c r="C371" s="2" t="s">
        <v>181</v>
      </c>
      <c r="D371" s="3" t="str">
        <f t="shared" si="0"/>
        <v>NK Bravo-Olimpija Ljubljana</v>
      </c>
      <c r="E371" s="4" t="s">
        <v>188</v>
      </c>
      <c r="F371" s="5">
        <v>0.5</v>
      </c>
      <c r="G371" s="6" t="s">
        <v>3</v>
      </c>
      <c r="H371" s="6" t="s">
        <v>12</v>
      </c>
      <c r="I371" s="6" t="s">
        <v>189</v>
      </c>
      <c r="J371" s="1" t="str">
        <f t="shared" si="1"/>
        <v>4:2</v>
      </c>
      <c r="K371" s="1" t="str">
        <f t="shared" si="2"/>
        <v>1:2</v>
      </c>
      <c r="L371" s="1" t="str">
        <f t="shared" si="3"/>
        <v>4</v>
      </c>
      <c r="M371" s="1" t="str">
        <f t="shared" si="4"/>
        <v>2</v>
      </c>
      <c r="N371" s="1">
        <f t="shared" si="368"/>
        <v>6</v>
      </c>
      <c r="O371" s="1">
        <f t="shared" si="369"/>
        <v>2</v>
      </c>
      <c r="P371" s="1" t="str">
        <f t="shared" si="5"/>
        <v>1</v>
      </c>
      <c r="Q371" s="1" t="str">
        <f t="shared" si="6"/>
        <v>2</v>
      </c>
      <c r="R371" s="1">
        <v>8</v>
      </c>
      <c r="S371" s="1">
        <v>3</v>
      </c>
      <c r="T371" s="1">
        <v>2</v>
      </c>
      <c r="U371" s="1">
        <v>3</v>
      </c>
      <c r="V371" s="1" t="s">
        <v>157</v>
      </c>
      <c r="W371" s="1">
        <v>-1</v>
      </c>
      <c r="X371" s="1">
        <v>11</v>
      </c>
      <c r="Y371" s="1" t="s">
        <v>77</v>
      </c>
      <c r="Z371" s="6" t="s">
        <v>93</v>
      </c>
      <c r="AA371" s="1">
        <v>8</v>
      </c>
      <c r="AB371" s="1">
        <v>6</v>
      </c>
      <c r="AC371" s="1">
        <v>0</v>
      </c>
      <c r="AD371" s="1">
        <v>2</v>
      </c>
      <c r="AE371" s="1" t="s">
        <v>190</v>
      </c>
      <c r="AF371" s="1">
        <v>9</v>
      </c>
      <c r="AG371" s="1">
        <v>18</v>
      </c>
      <c r="AH371" s="1" t="s">
        <v>191</v>
      </c>
      <c r="AI371" s="1" t="s">
        <v>114</v>
      </c>
      <c r="AJ371" s="1">
        <v>2</v>
      </c>
      <c r="AK371" s="1">
        <v>1</v>
      </c>
      <c r="AL371" s="1">
        <v>2</v>
      </c>
      <c r="AM371" s="7" t="s">
        <v>86</v>
      </c>
      <c r="AN371" s="1">
        <v>-1</v>
      </c>
      <c r="AO371" s="1">
        <v>7</v>
      </c>
      <c r="AP371" s="1" t="s">
        <v>51</v>
      </c>
      <c r="AQ371" s="1" t="s">
        <v>45</v>
      </c>
      <c r="AR371" s="8">
        <v>4</v>
      </c>
      <c r="AS371" s="8">
        <v>0</v>
      </c>
      <c r="AT371" s="8">
        <v>1</v>
      </c>
      <c r="AU371" s="16">
        <v>0.59097222222222223</v>
      </c>
      <c r="AV371" s="8">
        <v>3</v>
      </c>
      <c r="AW371" s="8">
        <v>12</v>
      </c>
      <c r="AX371" s="9" t="s">
        <v>142</v>
      </c>
      <c r="AY371" s="9" t="s">
        <v>97</v>
      </c>
      <c r="AZ371" s="10">
        <v>4</v>
      </c>
      <c r="BA371" s="10">
        <v>2</v>
      </c>
      <c r="BB371" s="10">
        <v>0</v>
      </c>
      <c r="BC371" s="10">
        <v>2</v>
      </c>
      <c r="BD371" s="10" t="s">
        <v>85</v>
      </c>
      <c r="BE371" s="10">
        <v>-1</v>
      </c>
      <c r="BF371" s="10">
        <v>6</v>
      </c>
      <c r="BG371" s="11" t="s">
        <v>28</v>
      </c>
      <c r="BH371" s="11">
        <v>5</v>
      </c>
      <c r="BI371" s="10">
        <v>4</v>
      </c>
      <c r="BJ371" s="10">
        <v>3</v>
      </c>
      <c r="BK371" s="10">
        <v>0</v>
      </c>
      <c r="BL371" s="10">
        <v>1</v>
      </c>
      <c r="BM371" s="10" t="s">
        <v>178</v>
      </c>
      <c r="BN371" s="10">
        <v>4</v>
      </c>
      <c r="BO371" s="10">
        <v>9</v>
      </c>
      <c r="BP371" s="7" t="s">
        <v>97</v>
      </c>
      <c r="BQ371" s="7" t="s">
        <v>45</v>
      </c>
      <c r="BR371" s="7">
        <v>23</v>
      </c>
      <c r="BS371" s="7">
        <v>4</v>
      </c>
      <c r="BT371" s="7">
        <v>276000</v>
      </c>
      <c r="BU371" s="7">
        <v>5800000</v>
      </c>
      <c r="BV371" s="7">
        <v>0</v>
      </c>
      <c r="BW371" s="7">
        <v>30</v>
      </c>
      <c r="BX371" s="7">
        <v>150000</v>
      </c>
      <c r="BY371" s="7">
        <v>33</v>
      </c>
      <c r="BZ371" s="7">
        <v>150000</v>
      </c>
      <c r="CA371" s="7">
        <v>56</v>
      </c>
      <c r="CB371" s="7">
        <v>237</v>
      </c>
      <c r="CC371" s="7">
        <v>19</v>
      </c>
      <c r="CD371" s="7">
        <v>400000</v>
      </c>
      <c r="CE371" s="7">
        <v>11600000</v>
      </c>
      <c r="CF371" s="7">
        <v>100000</v>
      </c>
      <c r="CG371" s="7">
        <v>45</v>
      </c>
      <c r="CH371" s="7">
        <v>2600000</v>
      </c>
      <c r="CI371" s="7">
        <v>46</v>
      </c>
      <c r="CJ371" s="7">
        <v>2500000</v>
      </c>
      <c r="CK371" s="7">
        <v>75</v>
      </c>
      <c r="CL371" s="12" t="s">
        <v>868</v>
      </c>
      <c r="CM371" s="10" t="s">
        <v>861</v>
      </c>
      <c r="CN371">
        <v>3.99</v>
      </c>
      <c r="CO371">
        <f t="shared" si="370"/>
        <v>0.25062656641604009</v>
      </c>
      <c r="CP371" t="str">
        <f t="shared" si="371"/>
        <v>Home Win</v>
      </c>
      <c r="CQ371">
        <f t="shared" si="372"/>
        <v>1</v>
      </c>
      <c r="CR371" t="str">
        <f t="shared" si="373"/>
        <v>2023</v>
      </c>
    </row>
    <row r="372" spans="1:96" ht="15" thickBot="1" x14ac:dyDescent="0.35">
      <c r="A372" s="1">
        <v>371</v>
      </c>
      <c r="B372" s="1" t="s">
        <v>0</v>
      </c>
      <c r="C372" s="2" t="s">
        <v>181</v>
      </c>
      <c r="D372" s="3" t="str">
        <f t="shared" ref="D372:D373" si="419">CONCATENATE(G372, "-", H372)</f>
        <v>NK Bravo-Olimpija Ljubljana</v>
      </c>
      <c r="E372" s="4" t="s">
        <v>188</v>
      </c>
      <c r="F372" s="5">
        <v>0.5</v>
      </c>
      <c r="G372" s="6" t="s">
        <v>3</v>
      </c>
      <c r="H372" s="6" t="s">
        <v>12</v>
      </c>
      <c r="I372" s="6" t="s">
        <v>189</v>
      </c>
      <c r="J372" s="1" t="str">
        <f t="shared" ref="J372:J379" si="420">LEFT(I372, FIND(" (", I372) - 1)</f>
        <v>4:2</v>
      </c>
      <c r="K372" s="1" t="str">
        <f t="shared" ref="K372:K379" si="421">MID(I372, FIND("(", I372) + 1, FIND(")", I372) - FIND("(", I372) - 1)</f>
        <v>1:2</v>
      </c>
      <c r="L372" s="1" t="str">
        <f t="shared" ref="L372:L379" si="422">LEFT(J372, FIND(":", J372) - 1)</f>
        <v>4</v>
      </c>
      <c r="M372" s="1" t="str">
        <f t="shared" ref="M372:M379" si="423">RIGHT(J372, LEN(J372) - FIND(":", J372))</f>
        <v>2</v>
      </c>
      <c r="N372" s="1">
        <f t="shared" si="368"/>
        <v>6</v>
      </c>
      <c r="O372" s="1">
        <f t="shared" si="369"/>
        <v>2</v>
      </c>
      <c r="P372" s="1" t="str">
        <f t="shared" ref="P372:P379" si="424">LEFT(K372, FIND(":", K372) - 1)</f>
        <v>1</v>
      </c>
      <c r="Q372" s="1" t="str">
        <f t="shared" ref="Q372:Q379" si="425">RIGHT(K372, LEN(K372) - FIND(":", K372))</f>
        <v>2</v>
      </c>
      <c r="R372" s="1">
        <v>8</v>
      </c>
      <c r="S372" s="1">
        <v>3</v>
      </c>
      <c r="T372" s="1">
        <v>2</v>
      </c>
      <c r="U372" s="1">
        <v>3</v>
      </c>
      <c r="V372" s="1" t="s">
        <v>157</v>
      </c>
      <c r="W372" s="1">
        <v>-1</v>
      </c>
      <c r="X372" s="1">
        <v>11</v>
      </c>
      <c r="Y372" s="1" t="s">
        <v>77</v>
      </c>
      <c r="Z372" s="6" t="s">
        <v>93</v>
      </c>
      <c r="AA372" s="1">
        <v>8</v>
      </c>
      <c r="AB372" s="1">
        <v>6</v>
      </c>
      <c r="AC372" s="1">
        <v>0</v>
      </c>
      <c r="AD372" s="1">
        <v>2</v>
      </c>
      <c r="AE372" s="1" t="s">
        <v>190</v>
      </c>
      <c r="AF372" s="1">
        <v>9</v>
      </c>
      <c r="AG372" s="1">
        <v>18</v>
      </c>
      <c r="AH372" s="1" t="s">
        <v>191</v>
      </c>
      <c r="AI372" s="1" t="s">
        <v>114</v>
      </c>
      <c r="AJ372" s="1">
        <v>2</v>
      </c>
      <c r="AK372" s="1">
        <v>1</v>
      </c>
      <c r="AL372" s="1">
        <v>2</v>
      </c>
      <c r="AM372" s="7" t="s">
        <v>86</v>
      </c>
      <c r="AN372" s="1">
        <v>-1</v>
      </c>
      <c r="AO372" s="1">
        <v>7</v>
      </c>
      <c r="AP372" s="1" t="s">
        <v>51</v>
      </c>
      <c r="AQ372" s="1" t="s">
        <v>45</v>
      </c>
      <c r="AR372" s="8">
        <v>4</v>
      </c>
      <c r="AS372" s="8">
        <v>0</v>
      </c>
      <c r="AT372" s="8">
        <v>1</v>
      </c>
      <c r="AU372" s="16">
        <v>0.59097222222222223</v>
      </c>
      <c r="AV372" s="8">
        <v>3</v>
      </c>
      <c r="AW372" s="8">
        <v>12</v>
      </c>
      <c r="AX372" s="9" t="s">
        <v>142</v>
      </c>
      <c r="AY372" s="9" t="s">
        <v>97</v>
      </c>
      <c r="AZ372" s="10">
        <v>4</v>
      </c>
      <c r="BA372" s="10">
        <v>2</v>
      </c>
      <c r="BB372" s="10">
        <v>0</v>
      </c>
      <c r="BC372" s="10">
        <v>2</v>
      </c>
      <c r="BD372" s="10" t="s">
        <v>85</v>
      </c>
      <c r="BE372" s="10">
        <v>-1</v>
      </c>
      <c r="BF372" s="10">
        <v>6</v>
      </c>
      <c r="BG372" s="11" t="s">
        <v>28</v>
      </c>
      <c r="BH372" s="11">
        <v>5</v>
      </c>
      <c r="BI372" s="10">
        <v>4</v>
      </c>
      <c r="BJ372" s="10">
        <v>3</v>
      </c>
      <c r="BK372" s="10">
        <v>0</v>
      </c>
      <c r="BL372" s="10">
        <v>1</v>
      </c>
      <c r="BM372" s="10" t="s">
        <v>178</v>
      </c>
      <c r="BN372" s="10">
        <v>4</v>
      </c>
      <c r="BO372" s="10">
        <v>9</v>
      </c>
      <c r="BP372" s="7" t="s">
        <v>97</v>
      </c>
      <c r="BQ372" s="7" t="s">
        <v>45</v>
      </c>
      <c r="BR372" s="7">
        <v>23</v>
      </c>
      <c r="BS372" s="7">
        <v>4</v>
      </c>
      <c r="BT372" s="7">
        <v>276000</v>
      </c>
      <c r="BU372" s="7">
        <v>5800000</v>
      </c>
      <c r="BV372" s="7">
        <v>0</v>
      </c>
      <c r="BW372" s="7">
        <v>30</v>
      </c>
      <c r="BX372" s="7">
        <v>150000</v>
      </c>
      <c r="BY372" s="7">
        <v>33</v>
      </c>
      <c r="BZ372" s="7">
        <v>150000</v>
      </c>
      <c r="CA372" s="7">
        <v>56</v>
      </c>
      <c r="CB372" s="7">
        <v>237</v>
      </c>
      <c r="CC372" s="7">
        <v>19</v>
      </c>
      <c r="CD372" s="7">
        <v>400000</v>
      </c>
      <c r="CE372" s="7">
        <v>11600000</v>
      </c>
      <c r="CF372" s="7">
        <v>100000</v>
      </c>
      <c r="CG372" s="7">
        <v>45</v>
      </c>
      <c r="CH372" s="7">
        <v>2600000</v>
      </c>
      <c r="CI372" s="7">
        <v>46</v>
      </c>
      <c r="CJ372" s="7">
        <v>2500000</v>
      </c>
      <c r="CK372" s="7">
        <v>75</v>
      </c>
      <c r="CL372" s="12" t="s">
        <v>868</v>
      </c>
      <c r="CM372" s="10" t="s">
        <v>866</v>
      </c>
      <c r="CN372">
        <v>3.89</v>
      </c>
      <c r="CO372">
        <f t="shared" si="370"/>
        <v>0.25706940874035988</v>
      </c>
      <c r="CP372" t="str">
        <f t="shared" si="371"/>
        <v>Home Win</v>
      </c>
      <c r="CQ372">
        <f t="shared" si="372"/>
        <v>1</v>
      </c>
      <c r="CR372" t="str">
        <f t="shared" si="373"/>
        <v>2023</v>
      </c>
    </row>
    <row r="373" spans="1:96" ht="15" thickBot="1" x14ac:dyDescent="0.35">
      <c r="A373" s="1">
        <v>372</v>
      </c>
      <c r="B373" s="1" t="s">
        <v>0</v>
      </c>
      <c r="C373" s="2" t="s">
        <v>181</v>
      </c>
      <c r="D373" s="3" t="str">
        <f t="shared" si="419"/>
        <v>NK Bravo-Olimpija Ljubljana</v>
      </c>
      <c r="E373" s="4" t="s">
        <v>188</v>
      </c>
      <c r="F373" s="5">
        <v>0.5</v>
      </c>
      <c r="G373" s="6" t="s">
        <v>3</v>
      </c>
      <c r="H373" s="6" t="s">
        <v>12</v>
      </c>
      <c r="I373" s="6" t="s">
        <v>189</v>
      </c>
      <c r="J373" s="1" t="str">
        <f t="shared" si="420"/>
        <v>4:2</v>
      </c>
      <c r="K373" s="1" t="str">
        <f t="shared" si="421"/>
        <v>1:2</v>
      </c>
      <c r="L373" s="1" t="str">
        <f t="shared" si="422"/>
        <v>4</v>
      </c>
      <c r="M373" s="1" t="str">
        <f t="shared" si="423"/>
        <v>2</v>
      </c>
      <c r="N373" s="1">
        <f t="shared" si="368"/>
        <v>6</v>
      </c>
      <c r="O373" s="1">
        <f t="shared" si="369"/>
        <v>2</v>
      </c>
      <c r="P373" s="1" t="str">
        <f t="shared" si="424"/>
        <v>1</v>
      </c>
      <c r="Q373" s="1" t="str">
        <f t="shared" si="425"/>
        <v>2</v>
      </c>
      <c r="R373" s="1">
        <v>8</v>
      </c>
      <c r="S373" s="1">
        <v>3</v>
      </c>
      <c r="T373" s="1">
        <v>2</v>
      </c>
      <c r="U373" s="1">
        <v>3</v>
      </c>
      <c r="V373" s="1" t="s">
        <v>157</v>
      </c>
      <c r="W373" s="1">
        <v>-1</v>
      </c>
      <c r="X373" s="1">
        <v>11</v>
      </c>
      <c r="Y373" s="1" t="s">
        <v>77</v>
      </c>
      <c r="Z373" s="6" t="s">
        <v>93</v>
      </c>
      <c r="AA373" s="1">
        <v>8</v>
      </c>
      <c r="AB373" s="1">
        <v>6</v>
      </c>
      <c r="AC373" s="1">
        <v>0</v>
      </c>
      <c r="AD373" s="1">
        <v>2</v>
      </c>
      <c r="AE373" s="1" t="s">
        <v>190</v>
      </c>
      <c r="AF373" s="1">
        <v>9</v>
      </c>
      <c r="AG373" s="1">
        <v>18</v>
      </c>
      <c r="AH373" s="1" t="s">
        <v>191</v>
      </c>
      <c r="AI373" s="1" t="s">
        <v>114</v>
      </c>
      <c r="AJ373" s="1">
        <v>2</v>
      </c>
      <c r="AK373" s="1">
        <v>1</v>
      </c>
      <c r="AL373" s="1">
        <v>2</v>
      </c>
      <c r="AM373" s="7" t="s">
        <v>86</v>
      </c>
      <c r="AN373" s="1">
        <v>-1</v>
      </c>
      <c r="AO373" s="1">
        <v>7</v>
      </c>
      <c r="AP373" s="1" t="s">
        <v>51</v>
      </c>
      <c r="AQ373" s="1" t="s">
        <v>45</v>
      </c>
      <c r="AR373" s="8">
        <v>4</v>
      </c>
      <c r="AS373" s="8">
        <v>0</v>
      </c>
      <c r="AT373" s="8">
        <v>1</v>
      </c>
      <c r="AU373" s="16">
        <v>0.59097222222222223</v>
      </c>
      <c r="AV373" s="8">
        <v>3</v>
      </c>
      <c r="AW373" s="8">
        <v>12</v>
      </c>
      <c r="AX373" s="9" t="s">
        <v>142</v>
      </c>
      <c r="AY373" s="9" t="s">
        <v>97</v>
      </c>
      <c r="AZ373" s="10">
        <v>4</v>
      </c>
      <c r="BA373" s="10">
        <v>2</v>
      </c>
      <c r="BB373" s="10">
        <v>0</v>
      </c>
      <c r="BC373" s="10">
        <v>2</v>
      </c>
      <c r="BD373" s="10" t="s">
        <v>85</v>
      </c>
      <c r="BE373" s="10">
        <v>-1</v>
      </c>
      <c r="BF373" s="10">
        <v>6</v>
      </c>
      <c r="BG373" s="11" t="s">
        <v>28</v>
      </c>
      <c r="BH373" s="11">
        <v>5</v>
      </c>
      <c r="BI373" s="10">
        <v>4</v>
      </c>
      <c r="BJ373" s="10">
        <v>3</v>
      </c>
      <c r="BK373" s="10">
        <v>0</v>
      </c>
      <c r="BL373" s="10">
        <v>1</v>
      </c>
      <c r="BM373" s="10" t="s">
        <v>178</v>
      </c>
      <c r="BN373" s="10">
        <v>4</v>
      </c>
      <c r="BO373" s="10">
        <v>9</v>
      </c>
      <c r="BP373" s="7" t="s">
        <v>97</v>
      </c>
      <c r="BQ373" s="7" t="s">
        <v>45</v>
      </c>
      <c r="BR373" s="7">
        <v>23</v>
      </c>
      <c r="BS373" s="7">
        <v>4</v>
      </c>
      <c r="BT373" s="7">
        <v>276000</v>
      </c>
      <c r="BU373" s="7">
        <v>5800000</v>
      </c>
      <c r="BV373" s="7">
        <v>0</v>
      </c>
      <c r="BW373" s="7">
        <v>30</v>
      </c>
      <c r="BX373" s="7">
        <v>150000</v>
      </c>
      <c r="BY373" s="7">
        <v>33</v>
      </c>
      <c r="BZ373" s="7">
        <v>150000</v>
      </c>
      <c r="CA373" s="7">
        <v>56</v>
      </c>
      <c r="CB373" s="7">
        <v>237</v>
      </c>
      <c r="CC373" s="7">
        <v>19</v>
      </c>
      <c r="CD373" s="7">
        <v>400000</v>
      </c>
      <c r="CE373" s="7">
        <v>11600000</v>
      </c>
      <c r="CF373" s="7">
        <v>100000</v>
      </c>
      <c r="CG373" s="7">
        <v>45</v>
      </c>
      <c r="CH373" s="7">
        <v>2600000</v>
      </c>
      <c r="CI373" s="7">
        <v>46</v>
      </c>
      <c r="CJ373" s="7">
        <v>2500000</v>
      </c>
      <c r="CK373" s="7">
        <v>75</v>
      </c>
      <c r="CL373" s="12" t="s">
        <v>868</v>
      </c>
      <c r="CM373" s="10" t="s">
        <v>867</v>
      </c>
      <c r="CN373">
        <v>3.6</v>
      </c>
      <c r="CO373">
        <f t="shared" si="370"/>
        <v>0.27777777777777779</v>
      </c>
      <c r="CP373" t="str">
        <f t="shared" si="371"/>
        <v>Home Win</v>
      </c>
      <c r="CQ373">
        <f t="shared" si="372"/>
        <v>1</v>
      </c>
      <c r="CR373" t="str">
        <f t="shared" si="373"/>
        <v>2023</v>
      </c>
    </row>
    <row r="374" spans="1:96" ht="15" thickBot="1" x14ac:dyDescent="0.35">
      <c r="A374" s="1">
        <v>373</v>
      </c>
      <c r="B374" s="1" t="s">
        <v>0</v>
      </c>
      <c r="C374" s="2" t="s">
        <v>181</v>
      </c>
      <c r="D374" s="3" t="str">
        <f t="shared" ref="D374:D376" si="426">CONCATENATE(G374,"-", H374)</f>
        <v>NK Bravo-Olimpija Ljubljana</v>
      </c>
      <c r="E374" s="4" t="s">
        <v>188</v>
      </c>
      <c r="F374" s="5">
        <v>0.5</v>
      </c>
      <c r="G374" s="6" t="s">
        <v>3</v>
      </c>
      <c r="H374" s="6" t="s">
        <v>12</v>
      </c>
      <c r="I374" s="6" t="s">
        <v>189</v>
      </c>
      <c r="J374" s="1" t="str">
        <f t="shared" si="420"/>
        <v>4:2</v>
      </c>
      <c r="K374" s="1" t="str">
        <f t="shared" si="421"/>
        <v>1:2</v>
      </c>
      <c r="L374" s="1" t="str">
        <f t="shared" si="422"/>
        <v>4</v>
      </c>
      <c r="M374" s="1" t="str">
        <f t="shared" si="423"/>
        <v>2</v>
      </c>
      <c r="N374" s="1">
        <f t="shared" si="368"/>
        <v>6</v>
      </c>
      <c r="O374" s="1">
        <f t="shared" si="369"/>
        <v>2</v>
      </c>
      <c r="P374" s="1" t="str">
        <f t="shared" si="424"/>
        <v>1</v>
      </c>
      <c r="Q374" s="1" t="str">
        <f t="shared" si="425"/>
        <v>2</v>
      </c>
      <c r="R374" s="1">
        <v>8</v>
      </c>
      <c r="S374" s="1">
        <v>3</v>
      </c>
      <c r="T374" s="1">
        <v>2</v>
      </c>
      <c r="U374" s="1">
        <v>3</v>
      </c>
      <c r="V374" s="1" t="s">
        <v>157</v>
      </c>
      <c r="W374" s="1">
        <v>-1</v>
      </c>
      <c r="X374" s="1">
        <v>11</v>
      </c>
      <c r="Y374" s="1" t="s">
        <v>77</v>
      </c>
      <c r="Z374" s="6" t="s">
        <v>93</v>
      </c>
      <c r="AA374" s="1">
        <v>8</v>
      </c>
      <c r="AB374" s="1">
        <v>6</v>
      </c>
      <c r="AC374" s="1">
        <v>0</v>
      </c>
      <c r="AD374" s="1">
        <v>2</v>
      </c>
      <c r="AE374" s="1" t="s">
        <v>190</v>
      </c>
      <c r="AF374" s="1">
        <v>9</v>
      </c>
      <c r="AG374" s="1">
        <v>18</v>
      </c>
      <c r="AH374" s="1" t="s">
        <v>191</v>
      </c>
      <c r="AI374" s="1" t="s">
        <v>114</v>
      </c>
      <c r="AJ374" s="1">
        <v>2</v>
      </c>
      <c r="AK374" s="1">
        <v>1</v>
      </c>
      <c r="AL374" s="1">
        <v>2</v>
      </c>
      <c r="AM374" s="7" t="s">
        <v>86</v>
      </c>
      <c r="AN374" s="1">
        <v>-1</v>
      </c>
      <c r="AO374" s="1">
        <v>7</v>
      </c>
      <c r="AP374" s="1" t="s">
        <v>51</v>
      </c>
      <c r="AQ374" s="1" t="s">
        <v>45</v>
      </c>
      <c r="AR374" s="8">
        <v>4</v>
      </c>
      <c r="AS374" s="8">
        <v>0</v>
      </c>
      <c r="AT374" s="8">
        <v>1</v>
      </c>
      <c r="AU374" s="16">
        <v>0.59097222222222223</v>
      </c>
      <c r="AV374" s="8">
        <v>3</v>
      </c>
      <c r="AW374" s="8">
        <v>12</v>
      </c>
      <c r="AX374" s="9" t="s">
        <v>142</v>
      </c>
      <c r="AY374" s="9" t="s">
        <v>97</v>
      </c>
      <c r="AZ374" s="10">
        <v>4</v>
      </c>
      <c r="BA374" s="10">
        <v>2</v>
      </c>
      <c r="BB374" s="10">
        <v>0</v>
      </c>
      <c r="BC374" s="10">
        <v>2</v>
      </c>
      <c r="BD374" s="10" t="s">
        <v>85</v>
      </c>
      <c r="BE374" s="10">
        <v>-1</v>
      </c>
      <c r="BF374" s="10">
        <v>6</v>
      </c>
      <c r="BG374" s="11" t="s">
        <v>28</v>
      </c>
      <c r="BH374" s="11">
        <v>5</v>
      </c>
      <c r="BI374" s="10">
        <v>4</v>
      </c>
      <c r="BJ374" s="10">
        <v>3</v>
      </c>
      <c r="BK374" s="10">
        <v>0</v>
      </c>
      <c r="BL374" s="10">
        <v>1</v>
      </c>
      <c r="BM374" s="10" t="s">
        <v>178</v>
      </c>
      <c r="BN374" s="10">
        <v>4</v>
      </c>
      <c r="BO374" s="10">
        <v>9</v>
      </c>
      <c r="BP374" s="7" t="s">
        <v>97</v>
      </c>
      <c r="BQ374" s="7" t="s">
        <v>45</v>
      </c>
      <c r="BR374" s="7">
        <v>23</v>
      </c>
      <c r="BS374" s="7">
        <v>4</v>
      </c>
      <c r="BT374" s="7">
        <v>276000</v>
      </c>
      <c r="BU374" s="7">
        <v>5800000</v>
      </c>
      <c r="BV374" s="7">
        <v>0</v>
      </c>
      <c r="BW374" s="7">
        <v>30</v>
      </c>
      <c r="BX374" s="7">
        <v>150000</v>
      </c>
      <c r="BY374" s="7">
        <v>33</v>
      </c>
      <c r="BZ374" s="7">
        <v>150000</v>
      </c>
      <c r="CA374" s="7">
        <v>56</v>
      </c>
      <c r="CB374" s="7">
        <v>237</v>
      </c>
      <c r="CC374" s="7">
        <v>19</v>
      </c>
      <c r="CD374" s="7">
        <v>400000</v>
      </c>
      <c r="CE374" s="7">
        <v>11600000</v>
      </c>
      <c r="CF374" s="7">
        <v>100000</v>
      </c>
      <c r="CG374" s="7">
        <v>45</v>
      </c>
      <c r="CH374" s="7">
        <v>2600000</v>
      </c>
      <c r="CI374" s="7">
        <v>46</v>
      </c>
      <c r="CJ374" s="7">
        <v>2500000</v>
      </c>
      <c r="CK374" s="7">
        <v>75</v>
      </c>
      <c r="CL374" s="12" t="s">
        <v>870</v>
      </c>
      <c r="CM374" s="10" t="s">
        <v>861</v>
      </c>
      <c r="CN374">
        <v>4.22</v>
      </c>
      <c r="CO374">
        <f t="shared" si="370"/>
        <v>0.23696682464454977</v>
      </c>
      <c r="CP374" t="str">
        <f t="shared" si="371"/>
        <v>Home Win</v>
      </c>
      <c r="CQ374">
        <f t="shared" si="372"/>
        <v>0</v>
      </c>
      <c r="CR374" t="str">
        <f t="shared" si="373"/>
        <v>2023</v>
      </c>
    </row>
    <row r="375" spans="1:96" ht="15" thickBot="1" x14ac:dyDescent="0.35">
      <c r="A375" s="1">
        <v>374</v>
      </c>
      <c r="B375" s="1" t="s">
        <v>0</v>
      </c>
      <c r="C375" s="2" t="s">
        <v>181</v>
      </c>
      <c r="D375" s="3" t="str">
        <f t="shared" si="426"/>
        <v>NK Bravo-Olimpija Ljubljana</v>
      </c>
      <c r="E375" s="4" t="s">
        <v>188</v>
      </c>
      <c r="F375" s="5">
        <v>0.5</v>
      </c>
      <c r="G375" s="6" t="s">
        <v>3</v>
      </c>
      <c r="H375" s="6" t="s">
        <v>12</v>
      </c>
      <c r="I375" s="6" t="s">
        <v>189</v>
      </c>
      <c r="J375" s="1" t="str">
        <f t="shared" si="420"/>
        <v>4:2</v>
      </c>
      <c r="K375" s="1" t="str">
        <f t="shared" si="421"/>
        <v>1:2</v>
      </c>
      <c r="L375" s="1" t="str">
        <f t="shared" si="422"/>
        <v>4</v>
      </c>
      <c r="M375" s="1" t="str">
        <f t="shared" si="423"/>
        <v>2</v>
      </c>
      <c r="N375" s="1">
        <f t="shared" si="368"/>
        <v>6</v>
      </c>
      <c r="O375" s="1">
        <f t="shared" si="369"/>
        <v>2</v>
      </c>
      <c r="P375" s="1" t="str">
        <f t="shared" si="424"/>
        <v>1</v>
      </c>
      <c r="Q375" s="1" t="str">
        <f t="shared" si="425"/>
        <v>2</v>
      </c>
      <c r="R375" s="1">
        <v>8</v>
      </c>
      <c r="S375" s="1">
        <v>3</v>
      </c>
      <c r="T375" s="1">
        <v>2</v>
      </c>
      <c r="U375" s="1">
        <v>3</v>
      </c>
      <c r="V375" s="1" t="s">
        <v>157</v>
      </c>
      <c r="W375" s="1">
        <v>-1</v>
      </c>
      <c r="X375" s="1">
        <v>11</v>
      </c>
      <c r="Y375" s="1" t="s">
        <v>77</v>
      </c>
      <c r="Z375" s="6" t="s">
        <v>93</v>
      </c>
      <c r="AA375" s="1">
        <v>8</v>
      </c>
      <c r="AB375" s="1">
        <v>6</v>
      </c>
      <c r="AC375" s="1">
        <v>0</v>
      </c>
      <c r="AD375" s="1">
        <v>2</v>
      </c>
      <c r="AE375" s="1" t="s">
        <v>190</v>
      </c>
      <c r="AF375" s="1">
        <v>9</v>
      </c>
      <c r="AG375" s="1">
        <v>18</v>
      </c>
      <c r="AH375" s="1" t="s">
        <v>191</v>
      </c>
      <c r="AI375" s="1" t="s">
        <v>114</v>
      </c>
      <c r="AJ375" s="1">
        <v>2</v>
      </c>
      <c r="AK375" s="1">
        <v>1</v>
      </c>
      <c r="AL375" s="1">
        <v>2</v>
      </c>
      <c r="AM375" s="7" t="s">
        <v>86</v>
      </c>
      <c r="AN375" s="1">
        <v>-1</v>
      </c>
      <c r="AO375" s="1">
        <v>7</v>
      </c>
      <c r="AP375" s="1" t="s">
        <v>51</v>
      </c>
      <c r="AQ375" s="1" t="s">
        <v>45</v>
      </c>
      <c r="AR375" s="8">
        <v>4</v>
      </c>
      <c r="AS375" s="8">
        <v>0</v>
      </c>
      <c r="AT375" s="8">
        <v>1</v>
      </c>
      <c r="AU375" s="16">
        <v>0.59097222222222223</v>
      </c>
      <c r="AV375" s="8">
        <v>3</v>
      </c>
      <c r="AW375" s="8">
        <v>12</v>
      </c>
      <c r="AX375" s="9" t="s">
        <v>142</v>
      </c>
      <c r="AY375" s="9" t="s">
        <v>97</v>
      </c>
      <c r="AZ375" s="10">
        <v>4</v>
      </c>
      <c r="BA375" s="10">
        <v>2</v>
      </c>
      <c r="BB375" s="10">
        <v>0</v>
      </c>
      <c r="BC375" s="10">
        <v>2</v>
      </c>
      <c r="BD375" s="10" t="s">
        <v>85</v>
      </c>
      <c r="BE375" s="10">
        <v>-1</v>
      </c>
      <c r="BF375" s="10">
        <v>6</v>
      </c>
      <c r="BG375" s="11" t="s">
        <v>28</v>
      </c>
      <c r="BH375" s="11">
        <v>5</v>
      </c>
      <c r="BI375" s="10">
        <v>4</v>
      </c>
      <c r="BJ375" s="10">
        <v>3</v>
      </c>
      <c r="BK375" s="10">
        <v>0</v>
      </c>
      <c r="BL375" s="10">
        <v>1</v>
      </c>
      <c r="BM375" s="10" t="s">
        <v>178</v>
      </c>
      <c r="BN375" s="10">
        <v>4</v>
      </c>
      <c r="BO375" s="10">
        <v>9</v>
      </c>
      <c r="BP375" s="7" t="s">
        <v>97</v>
      </c>
      <c r="BQ375" s="7" t="s">
        <v>45</v>
      </c>
      <c r="BR375" s="7">
        <v>23</v>
      </c>
      <c r="BS375" s="7">
        <v>4</v>
      </c>
      <c r="BT375" s="7">
        <v>276000</v>
      </c>
      <c r="BU375" s="7">
        <v>5800000</v>
      </c>
      <c r="BV375" s="7">
        <v>0</v>
      </c>
      <c r="BW375" s="7">
        <v>30</v>
      </c>
      <c r="BX375" s="7">
        <v>150000</v>
      </c>
      <c r="BY375" s="7">
        <v>33</v>
      </c>
      <c r="BZ375" s="7">
        <v>150000</v>
      </c>
      <c r="CA375" s="7">
        <v>56</v>
      </c>
      <c r="CB375" s="7">
        <v>237</v>
      </c>
      <c r="CC375" s="7">
        <v>19</v>
      </c>
      <c r="CD375" s="7">
        <v>400000</v>
      </c>
      <c r="CE375" s="7">
        <v>11600000</v>
      </c>
      <c r="CF375" s="7">
        <v>100000</v>
      </c>
      <c r="CG375" s="7">
        <v>45</v>
      </c>
      <c r="CH375" s="7">
        <v>2600000</v>
      </c>
      <c r="CI375" s="7">
        <v>46</v>
      </c>
      <c r="CJ375" s="7">
        <v>2500000</v>
      </c>
      <c r="CK375" s="7">
        <v>75</v>
      </c>
      <c r="CL375" s="12" t="s">
        <v>870</v>
      </c>
      <c r="CM375" s="10" t="s">
        <v>866</v>
      </c>
      <c r="CN375">
        <v>3.58</v>
      </c>
      <c r="CO375">
        <f t="shared" si="370"/>
        <v>0.27932960893854747</v>
      </c>
      <c r="CP375" t="str">
        <f t="shared" si="371"/>
        <v>Home Win</v>
      </c>
      <c r="CQ375">
        <f t="shared" si="372"/>
        <v>0</v>
      </c>
      <c r="CR375" t="str">
        <f t="shared" si="373"/>
        <v>2023</v>
      </c>
    </row>
    <row r="376" spans="1:96" ht="15" thickBot="1" x14ac:dyDescent="0.35">
      <c r="A376" s="1">
        <v>375</v>
      </c>
      <c r="B376" s="1" t="s">
        <v>0</v>
      </c>
      <c r="C376" s="2" t="s">
        <v>181</v>
      </c>
      <c r="D376" s="3" t="str">
        <f t="shared" si="426"/>
        <v>NK Bravo-Olimpija Ljubljana</v>
      </c>
      <c r="E376" s="4" t="s">
        <v>188</v>
      </c>
      <c r="F376" s="5">
        <v>0.5</v>
      </c>
      <c r="G376" s="6" t="s">
        <v>3</v>
      </c>
      <c r="H376" s="6" t="s">
        <v>12</v>
      </c>
      <c r="I376" s="6" t="s">
        <v>189</v>
      </c>
      <c r="J376" s="1" t="str">
        <f t="shared" si="420"/>
        <v>4:2</v>
      </c>
      <c r="K376" s="1" t="str">
        <f t="shared" si="421"/>
        <v>1:2</v>
      </c>
      <c r="L376" s="1" t="str">
        <f t="shared" si="422"/>
        <v>4</v>
      </c>
      <c r="M376" s="1" t="str">
        <f t="shared" si="423"/>
        <v>2</v>
      </c>
      <c r="N376" s="1">
        <f t="shared" si="368"/>
        <v>6</v>
      </c>
      <c r="O376" s="1">
        <f t="shared" si="369"/>
        <v>2</v>
      </c>
      <c r="P376" s="1" t="str">
        <f t="shared" si="424"/>
        <v>1</v>
      </c>
      <c r="Q376" s="1" t="str">
        <f t="shared" si="425"/>
        <v>2</v>
      </c>
      <c r="R376" s="1">
        <v>8</v>
      </c>
      <c r="S376" s="1">
        <v>3</v>
      </c>
      <c r="T376" s="1">
        <v>2</v>
      </c>
      <c r="U376" s="1">
        <v>3</v>
      </c>
      <c r="V376" s="1" t="s">
        <v>157</v>
      </c>
      <c r="W376" s="1">
        <v>-1</v>
      </c>
      <c r="X376" s="1">
        <v>11</v>
      </c>
      <c r="Y376" s="1" t="s">
        <v>77</v>
      </c>
      <c r="Z376" s="6" t="s">
        <v>93</v>
      </c>
      <c r="AA376" s="1">
        <v>8</v>
      </c>
      <c r="AB376" s="1">
        <v>6</v>
      </c>
      <c r="AC376" s="1">
        <v>0</v>
      </c>
      <c r="AD376" s="1">
        <v>2</v>
      </c>
      <c r="AE376" s="1" t="s">
        <v>190</v>
      </c>
      <c r="AF376" s="1">
        <v>9</v>
      </c>
      <c r="AG376" s="1">
        <v>18</v>
      </c>
      <c r="AH376" s="1" t="s">
        <v>191</v>
      </c>
      <c r="AI376" s="1" t="s">
        <v>114</v>
      </c>
      <c r="AJ376" s="1">
        <v>2</v>
      </c>
      <c r="AK376" s="1">
        <v>1</v>
      </c>
      <c r="AL376" s="1">
        <v>2</v>
      </c>
      <c r="AM376" s="7" t="s">
        <v>86</v>
      </c>
      <c r="AN376" s="1">
        <v>-1</v>
      </c>
      <c r="AO376" s="1">
        <v>7</v>
      </c>
      <c r="AP376" s="1" t="s">
        <v>51</v>
      </c>
      <c r="AQ376" s="1" t="s">
        <v>45</v>
      </c>
      <c r="AR376" s="8">
        <v>4</v>
      </c>
      <c r="AS376" s="8">
        <v>0</v>
      </c>
      <c r="AT376" s="8">
        <v>1</v>
      </c>
      <c r="AU376" s="16">
        <v>0.59097222222222223</v>
      </c>
      <c r="AV376" s="8">
        <v>3</v>
      </c>
      <c r="AW376" s="8">
        <v>12</v>
      </c>
      <c r="AX376" s="9" t="s">
        <v>142</v>
      </c>
      <c r="AY376" s="9" t="s">
        <v>97</v>
      </c>
      <c r="AZ376" s="10">
        <v>4</v>
      </c>
      <c r="BA376" s="10">
        <v>2</v>
      </c>
      <c r="BB376" s="10">
        <v>0</v>
      </c>
      <c r="BC376" s="10">
        <v>2</v>
      </c>
      <c r="BD376" s="10" t="s">
        <v>85</v>
      </c>
      <c r="BE376" s="10">
        <v>-1</v>
      </c>
      <c r="BF376" s="10">
        <v>6</v>
      </c>
      <c r="BG376" s="11" t="s">
        <v>28</v>
      </c>
      <c r="BH376" s="11">
        <v>5</v>
      </c>
      <c r="BI376" s="10">
        <v>4</v>
      </c>
      <c r="BJ376" s="10">
        <v>3</v>
      </c>
      <c r="BK376" s="10">
        <v>0</v>
      </c>
      <c r="BL376" s="10">
        <v>1</v>
      </c>
      <c r="BM376" s="10" t="s">
        <v>178</v>
      </c>
      <c r="BN376" s="10">
        <v>4</v>
      </c>
      <c r="BO376" s="10">
        <v>9</v>
      </c>
      <c r="BP376" s="7" t="s">
        <v>97</v>
      </c>
      <c r="BQ376" s="7" t="s">
        <v>45</v>
      </c>
      <c r="BR376" s="7">
        <v>23</v>
      </c>
      <c r="BS376" s="7">
        <v>4</v>
      </c>
      <c r="BT376" s="7">
        <v>276000</v>
      </c>
      <c r="BU376" s="7">
        <v>5800000</v>
      </c>
      <c r="BV376" s="7">
        <v>0</v>
      </c>
      <c r="BW376" s="7">
        <v>30</v>
      </c>
      <c r="BX376" s="7">
        <v>150000</v>
      </c>
      <c r="BY376" s="7">
        <v>33</v>
      </c>
      <c r="BZ376" s="7">
        <v>150000</v>
      </c>
      <c r="CA376" s="7">
        <v>56</v>
      </c>
      <c r="CB376" s="7">
        <v>237</v>
      </c>
      <c r="CC376" s="7">
        <v>19</v>
      </c>
      <c r="CD376" s="7">
        <v>400000</v>
      </c>
      <c r="CE376" s="7">
        <v>11600000</v>
      </c>
      <c r="CF376" s="7">
        <v>100000</v>
      </c>
      <c r="CG376" s="7">
        <v>45</v>
      </c>
      <c r="CH376" s="7">
        <v>2600000</v>
      </c>
      <c r="CI376" s="7">
        <v>46</v>
      </c>
      <c r="CJ376" s="7">
        <v>2500000</v>
      </c>
      <c r="CK376" s="7">
        <v>75</v>
      </c>
      <c r="CL376" s="12" t="s">
        <v>870</v>
      </c>
      <c r="CM376" s="10" t="s">
        <v>867</v>
      </c>
      <c r="CN376">
        <v>3.3</v>
      </c>
      <c r="CO376">
        <f t="shared" si="370"/>
        <v>0.30303030303030304</v>
      </c>
      <c r="CP376" t="str">
        <f t="shared" si="371"/>
        <v>Home Win</v>
      </c>
      <c r="CQ376">
        <f t="shared" si="372"/>
        <v>0</v>
      </c>
      <c r="CR376" t="str">
        <f t="shared" si="373"/>
        <v>2023</v>
      </c>
    </row>
    <row r="377" spans="1:96" ht="15" thickBot="1" x14ac:dyDescent="0.35">
      <c r="A377" s="1">
        <v>376</v>
      </c>
      <c r="B377" s="1" t="s">
        <v>0</v>
      </c>
      <c r="C377" s="2" t="s">
        <v>181</v>
      </c>
      <c r="D377" s="3" t="str">
        <f t="shared" ref="D377:D379" si="427">CONCATENATE(G377, "-", H377)</f>
        <v>NK Bravo-Olimpija Ljubljana</v>
      </c>
      <c r="E377" s="40" t="s">
        <v>188</v>
      </c>
      <c r="F377" s="5">
        <v>0.5</v>
      </c>
      <c r="G377" s="6" t="s">
        <v>3</v>
      </c>
      <c r="H377" s="6" t="s">
        <v>12</v>
      </c>
      <c r="I377" s="6" t="s">
        <v>189</v>
      </c>
      <c r="J377" s="1" t="str">
        <f t="shared" si="420"/>
        <v>4:2</v>
      </c>
      <c r="K377" s="1" t="str">
        <f t="shared" si="421"/>
        <v>1:2</v>
      </c>
      <c r="L377" s="1" t="str">
        <f t="shared" si="422"/>
        <v>4</v>
      </c>
      <c r="M377" s="1" t="str">
        <f t="shared" si="423"/>
        <v>2</v>
      </c>
      <c r="N377" s="1">
        <f t="shared" si="368"/>
        <v>6</v>
      </c>
      <c r="O377" s="1">
        <f t="shared" si="369"/>
        <v>2</v>
      </c>
      <c r="P377" s="1" t="str">
        <f t="shared" si="424"/>
        <v>1</v>
      </c>
      <c r="Q377" s="1" t="str">
        <f t="shared" si="425"/>
        <v>2</v>
      </c>
      <c r="R377" s="1">
        <v>8</v>
      </c>
      <c r="S377" s="1">
        <v>3</v>
      </c>
      <c r="T377" s="1">
        <v>2</v>
      </c>
      <c r="U377" s="1">
        <v>3</v>
      </c>
      <c r="V377" s="1" t="s">
        <v>157</v>
      </c>
      <c r="W377" s="1">
        <v>-1</v>
      </c>
      <c r="X377" s="1">
        <v>11</v>
      </c>
      <c r="Y377" s="1" t="s">
        <v>77</v>
      </c>
      <c r="Z377" s="6" t="s">
        <v>93</v>
      </c>
      <c r="AA377" s="1">
        <v>8</v>
      </c>
      <c r="AB377" s="1">
        <v>6</v>
      </c>
      <c r="AC377" s="1">
        <v>0</v>
      </c>
      <c r="AD377" s="1">
        <v>2</v>
      </c>
      <c r="AE377" s="1" t="s">
        <v>190</v>
      </c>
      <c r="AF377" s="1">
        <v>9</v>
      </c>
      <c r="AG377" s="1">
        <v>18</v>
      </c>
      <c r="AH377" s="1" t="s">
        <v>191</v>
      </c>
      <c r="AI377" s="1" t="s">
        <v>114</v>
      </c>
      <c r="AJ377" s="1">
        <v>2</v>
      </c>
      <c r="AK377" s="1">
        <v>1</v>
      </c>
      <c r="AL377" s="1">
        <v>2</v>
      </c>
      <c r="AM377" s="7" t="s">
        <v>86</v>
      </c>
      <c r="AN377" s="1">
        <v>-1</v>
      </c>
      <c r="AO377" s="1">
        <v>7</v>
      </c>
      <c r="AP377" s="1" t="s">
        <v>51</v>
      </c>
      <c r="AQ377" s="1" t="s">
        <v>45</v>
      </c>
      <c r="AR377" s="8">
        <v>4</v>
      </c>
      <c r="AS377" s="8">
        <v>0</v>
      </c>
      <c r="AT377" s="8">
        <v>1</v>
      </c>
      <c r="AU377" s="16">
        <v>0.59097222222222223</v>
      </c>
      <c r="AV377" s="8">
        <v>3</v>
      </c>
      <c r="AW377" s="8">
        <v>12</v>
      </c>
      <c r="AX377" s="9" t="s">
        <v>142</v>
      </c>
      <c r="AY377" s="9" t="s">
        <v>97</v>
      </c>
      <c r="AZ377" s="10">
        <v>4</v>
      </c>
      <c r="BA377" s="10">
        <v>2</v>
      </c>
      <c r="BB377" s="10">
        <v>0</v>
      </c>
      <c r="BC377" s="10">
        <v>2</v>
      </c>
      <c r="BD377" s="10" t="s">
        <v>85</v>
      </c>
      <c r="BE377" s="10">
        <v>-1</v>
      </c>
      <c r="BF377" s="10">
        <v>6</v>
      </c>
      <c r="BG377" s="11" t="s">
        <v>28</v>
      </c>
      <c r="BH377" s="11">
        <v>5</v>
      </c>
      <c r="BI377" s="10">
        <v>4</v>
      </c>
      <c r="BJ377" s="10">
        <v>3</v>
      </c>
      <c r="BK377" s="10">
        <v>0</v>
      </c>
      <c r="BL377" s="10">
        <v>1</v>
      </c>
      <c r="BM377" s="10" t="s">
        <v>178</v>
      </c>
      <c r="BN377" s="10">
        <v>4</v>
      </c>
      <c r="BO377" s="10">
        <v>9</v>
      </c>
      <c r="BP377" s="7" t="s">
        <v>97</v>
      </c>
      <c r="BQ377" s="7" t="s">
        <v>45</v>
      </c>
      <c r="BR377" s="7">
        <v>23</v>
      </c>
      <c r="BS377" s="7">
        <v>4</v>
      </c>
      <c r="BT377" s="7">
        <v>276000</v>
      </c>
      <c r="BU377" s="7">
        <v>5800000</v>
      </c>
      <c r="BV377" s="7">
        <v>0</v>
      </c>
      <c r="BW377" s="7">
        <v>30</v>
      </c>
      <c r="BX377" s="7">
        <v>150000</v>
      </c>
      <c r="BY377" s="7">
        <v>33</v>
      </c>
      <c r="BZ377" s="7">
        <v>150000</v>
      </c>
      <c r="CA377" s="7">
        <v>56</v>
      </c>
      <c r="CB377" s="7">
        <v>237</v>
      </c>
      <c r="CC377" s="7">
        <v>19</v>
      </c>
      <c r="CD377" s="7">
        <v>400000</v>
      </c>
      <c r="CE377" s="7">
        <v>11600000</v>
      </c>
      <c r="CF377" s="7">
        <v>100000</v>
      </c>
      <c r="CG377" s="7">
        <v>45</v>
      </c>
      <c r="CH377" s="7">
        <v>2600000</v>
      </c>
      <c r="CI377" s="7">
        <v>46</v>
      </c>
      <c r="CJ377" s="7">
        <v>2500000</v>
      </c>
      <c r="CK377" s="7">
        <v>75</v>
      </c>
      <c r="CL377" s="12" t="s">
        <v>871</v>
      </c>
      <c r="CM377" s="10" t="s">
        <v>861</v>
      </c>
      <c r="CN377">
        <v>1.98</v>
      </c>
      <c r="CO377">
        <f t="shared" si="370"/>
        <v>0.50505050505050508</v>
      </c>
      <c r="CP377" t="str">
        <f t="shared" si="371"/>
        <v>Home Win</v>
      </c>
      <c r="CQ377">
        <f t="shared" si="372"/>
        <v>0</v>
      </c>
      <c r="CR377" t="str">
        <f t="shared" si="373"/>
        <v>2023</v>
      </c>
    </row>
    <row r="378" spans="1:96" ht="15" thickBot="1" x14ac:dyDescent="0.35">
      <c r="A378" s="1">
        <v>377</v>
      </c>
      <c r="B378" s="1" t="s">
        <v>0</v>
      </c>
      <c r="C378" s="2" t="s">
        <v>181</v>
      </c>
      <c r="D378" s="3" t="str">
        <f t="shared" si="427"/>
        <v>NK Bravo-Olimpija Ljubljana</v>
      </c>
      <c r="E378" s="40" t="s">
        <v>188</v>
      </c>
      <c r="F378" s="5">
        <v>0.5</v>
      </c>
      <c r="G378" s="6" t="s">
        <v>3</v>
      </c>
      <c r="H378" s="6" t="s">
        <v>12</v>
      </c>
      <c r="I378" s="6" t="s">
        <v>189</v>
      </c>
      <c r="J378" s="1" t="str">
        <f t="shared" si="420"/>
        <v>4:2</v>
      </c>
      <c r="K378" s="1" t="str">
        <f t="shared" si="421"/>
        <v>1:2</v>
      </c>
      <c r="L378" s="1" t="str">
        <f t="shared" si="422"/>
        <v>4</v>
      </c>
      <c r="M378" s="1" t="str">
        <f t="shared" si="423"/>
        <v>2</v>
      </c>
      <c r="N378" s="1">
        <f t="shared" si="368"/>
        <v>6</v>
      </c>
      <c r="O378" s="1">
        <f t="shared" si="369"/>
        <v>2</v>
      </c>
      <c r="P378" s="1" t="str">
        <f t="shared" si="424"/>
        <v>1</v>
      </c>
      <c r="Q378" s="1" t="str">
        <f t="shared" si="425"/>
        <v>2</v>
      </c>
      <c r="R378" s="1">
        <v>8</v>
      </c>
      <c r="S378" s="1">
        <v>3</v>
      </c>
      <c r="T378" s="1">
        <v>2</v>
      </c>
      <c r="U378" s="1">
        <v>3</v>
      </c>
      <c r="V378" s="1" t="s">
        <v>157</v>
      </c>
      <c r="W378" s="1">
        <v>-1</v>
      </c>
      <c r="X378" s="1">
        <v>11</v>
      </c>
      <c r="Y378" s="1" t="s">
        <v>77</v>
      </c>
      <c r="Z378" s="6" t="s">
        <v>93</v>
      </c>
      <c r="AA378" s="1">
        <v>8</v>
      </c>
      <c r="AB378" s="1">
        <v>6</v>
      </c>
      <c r="AC378" s="1">
        <v>0</v>
      </c>
      <c r="AD378" s="1">
        <v>2</v>
      </c>
      <c r="AE378" s="1" t="s">
        <v>190</v>
      </c>
      <c r="AF378" s="1">
        <v>9</v>
      </c>
      <c r="AG378" s="1">
        <v>18</v>
      </c>
      <c r="AH378" s="1" t="s">
        <v>191</v>
      </c>
      <c r="AI378" s="1" t="s">
        <v>114</v>
      </c>
      <c r="AJ378" s="1">
        <v>2</v>
      </c>
      <c r="AK378" s="1">
        <v>1</v>
      </c>
      <c r="AL378" s="1">
        <v>2</v>
      </c>
      <c r="AM378" s="7" t="s">
        <v>86</v>
      </c>
      <c r="AN378" s="1">
        <v>-1</v>
      </c>
      <c r="AO378" s="1">
        <v>7</v>
      </c>
      <c r="AP378" s="1" t="s">
        <v>51</v>
      </c>
      <c r="AQ378" s="1" t="s">
        <v>45</v>
      </c>
      <c r="AR378" s="8">
        <v>4</v>
      </c>
      <c r="AS378" s="8">
        <v>0</v>
      </c>
      <c r="AT378" s="8">
        <v>1</v>
      </c>
      <c r="AU378" s="16">
        <v>0.59097222222222223</v>
      </c>
      <c r="AV378" s="8">
        <v>3</v>
      </c>
      <c r="AW378" s="8">
        <v>12</v>
      </c>
      <c r="AX378" s="9" t="s">
        <v>142</v>
      </c>
      <c r="AY378" s="9" t="s">
        <v>97</v>
      </c>
      <c r="AZ378" s="10">
        <v>4</v>
      </c>
      <c r="BA378" s="10">
        <v>2</v>
      </c>
      <c r="BB378" s="10">
        <v>0</v>
      </c>
      <c r="BC378" s="10">
        <v>2</v>
      </c>
      <c r="BD378" s="10" t="s">
        <v>85</v>
      </c>
      <c r="BE378" s="10">
        <v>-1</v>
      </c>
      <c r="BF378" s="10">
        <v>6</v>
      </c>
      <c r="BG378" s="11" t="s">
        <v>28</v>
      </c>
      <c r="BH378" s="11">
        <v>5</v>
      </c>
      <c r="BI378" s="10">
        <v>4</v>
      </c>
      <c r="BJ378" s="10">
        <v>3</v>
      </c>
      <c r="BK378" s="10">
        <v>0</v>
      </c>
      <c r="BL378" s="10">
        <v>1</v>
      </c>
      <c r="BM378" s="10" t="s">
        <v>178</v>
      </c>
      <c r="BN378" s="10">
        <v>4</v>
      </c>
      <c r="BO378" s="10">
        <v>9</v>
      </c>
      <c r="BP378" s="7" t="s">
        <v>97</v>
      </c>
      <c r="BQ378" s="7" t="s">
        <v>45</v>
      </c>
      <c r="BR378" s="7">
        <v>23</v>
      </c>
      <c r="BS378" s="7">
        <v>4</v>
      </c>
      <c r="BT378" s="7">
        <v>276000</v>
      </c>
      <c r="BU378" s="7">
        <v>5800000</v>
      </c>
      <c r="BV378" s="7">
        <v>0</v>
      </c>
      <c r="BW378" s="7">
        <v>30</v>
      </c>
      <c r="BX378" s="7">
        <v>150000</v>
      </c>
      <c r="BY378" s="7">
        <v>33</v>
      </c>
      <c r="BZ378" s="7">
        <v>150000</v>
      </c>
      <c r="CA378" s="7">
        <v>56</v>
      </c>
      <c r="CB378" s="7">
        <v>237</v>
      </c>
      <c r="CC378" s="7">
        <v>19</v>
      </c>
      <c r="CD378" s="7">
        <v>400000</v>
      </c>
      <c r="CE378" s="7">
        <v>11600000</v>
      </c>
      <c r="CF378" s="7">
        <v>100000</v>
      </c>
      <c r="CG378" s="7">
        <v>45</v>
      </c>
      <c r="CH378" s="7">
        <v>2600000</v>
      </c>
      <c r="CI378" s="7">
        <v>46</v>
      </c>
      <c r="CJ378" s="7">
        <v>2500000</v>
      </c>
      <c r="CK378" s="7">
        <v>75</v>
      </c>
      <c r="CL378" s="12" t="s">
        <v>871</v>
      </c>
      <c r="CM378" s="10" t="s">
        <v>866</v>
      </c>
      <c r="CN378">
        <v>1.88</v>
      </c>
      <c r="CO378">
        <f t="shared" si="370"/>
        <v>0.53191489361702127</v>
      </c>
      <c r="CP378" t="str">
        <f t="shared" si="371"/>
        <v>Home Win</v>
      </c>
      <c r="CQ378">
        <f t="shared" si="372"/>
        <v>0</v>
      </c>
      <c r="CR378" t="str">
        <f t="shared" si="373"/>
        <v>2023</v>
      </c>
    </row>
    <row r="379" spans="1:96" ht="15" thickBot="1" x14ac:dyDescent="0.35">
      <c r="A379" s="1">
        <v>378</v>
      </c>
      <c r="B379" s="1" t="s">
        <v>0</v>
      </c>
      <c r="C379" s="2" t="s">
        <v>181</v>
      </c>
      <c r="D379" s="3" t="str">
        <f t="shared" si="427"/>
        <v>NK Bravo-Olimpija Ljubljana</v>
      </c>
      <c r="E379" s="40" t="s">
        <v>188</v>
      </c>
      <c r="F379" s="5">
        <v>0.5</v>
      </c>
      <c r="G379" s="6" t="s">
        <v>3</v>
      </c>
      <c r="H379" s="6" t="s">
        <v>12</v>
      </c>
      <c r="I379" s="6" t="s">
        <v>189</v>
      </c>
      <c r="J379" s="1" t="str">
        <f t="shared" si="420"/>
        <v>4:2</v>
      </c>
      <c r="K379" s="1" t="str">
        <f t="shared" si="421"/>
        <v>1:2</v>
      </c>
      <c r="L379" s="1" t="str">
        <f t="shared" si="422"/>
        <v>4</v>
      </c>
      <c r="M379" s="1" t="str">
        <f t="shared" si="423"/>
        <v>2</v>
      </c>
      <c r="N379" s="1">
        <f t="shared" si="368"/>
        <v>6</v>
      </c>
      <c r="O379" s="1">
        <f t="shared" si="369"/>
        <v>2</v>
      </c>
      <c r="P379" s="1" t="str">
        <f t="shared" si="424"/>
        <v>1</v>
      </c>
      <c r="Q379" s="1" t="str">
        <f t="shared" si="425"/>
        <v>2</v>
      </c>
      <c r="R379" s="1">
        <v>8</v>
      </c>
      <c r="S379" s="1">
        <v>3</v>
      </c>
      <c r="T379" s="1">
        <v>2</v>
      </c>
      <c r="U379" s="1">
        <v>3</v>
      </c>
      <c r="V379" s="1" t="s">
        <v>157</v>
      </c>
      <c r="W379" s="1">
        <v>-1</v>
      </c>
      <c r="X379" s="1">
        <v>11</v>
      </c>
      <c r="Y379" s="1" t="s">
        <v>77</v>
      </c>
      <c r="Z379" s="6" t="s">
        <v>93</v>
      </c>
      <c r="AA379" s="1">
        <v>8</v>
      </c>
      <c r="AB379" s="1">
        <v>6</v>
      </c>
      <c r="AC379" s="1">
        <v>0</v>
      </c>
      <c r="AD379" s="1">
        <v>2</v>
      </c>
      <c r="AE379" s="1" t="s">
        <v>190</v>
      </c>
      <c r="AF379" s="1">
        <v>9</v>
      </c>
      <c r="AG379" s="1">
        <v>18</v>
      </c>
      <c r="AH379" s="1" t="s">
        <v>191</v>
      </c>
      <c r="AI379" s="1" t="s">
        <v>114</v>
      </c>
      <c r="AJ379" s="1">
        <v>2</v>
      </c>
      <c r="AK379" s="1">
        <v>1</v>
      </c>
      <c r="AL379" s="1">
        <v>2</v>
      </c>
      <c r="AM379" s="7" t="s">
        <v>86</v>
      </c>
      <c r="AN379" s="1">
        <v>-1</v>
      </c>
      <c r="AO379" s="1">
        <v>7</v>
      </c>
      <c r="AP379" s="1" t="s">
        <v>51</v>
      </c>
      <c r="AQ379" s="1" t="s">
        <v>45</v>
      </c>
      <c r="AR379" s="8">
        <v>4</v>
      </c>
      <c r="AS379" s="8">
        <v>0</v>
      </c>
      <c r="AT379" s="8">
        <v>1</v>
      </c>
      <c r="AU379" s="16">
        <v>0.59097222222222223</v>
      </c>
      <c r="AV379" s="8">
        <v>3</v>
      </c>
      <c r="AW379" s="8">
        <v>12</v>
      </c>
      <c r="AX379" s="9" t="s">
        <v>142</v>
      </c>
      <c r="AY379" s="9" t="s">
        <v>97</v>
      </c>
      <c r="AZ379" s="10">
        <v>4</v>
      </c>
      <c r="BA379" s="10">
        <v>2</v>
      </c>
      <c r="BB379" s="10">
        <v>0</v>
      </c>
      <c r="BC379" s="10">
        <v>2</v>
      </c>
      <c r="BD379" s="10" t="s">
        <v>85</v>
      </c>
      <c r="BE379" s="10">
        <v>-1</v>
      </c>
      <c r="BF379" s="10">
        <v>6</v>
      </c>
      <c r="BG379" s="11" t="s">
        <v>28</v>
      </c>
      <c r="BH379" s="11">
        <v>5</v>
      </c>
      <c r="BI379" s="10">
        <v>4</v>
      </c>
      <c r="BJ379" s="10">
        <v>3</v>
      </c>
      <c r="BK379" s="10">
        <v>0</v>
      </c>
      <c r="BL379" s="10">
        <v>1</v>
      </c>
      <c r="BM379" s="10" t="s">
        <v>178</v>
      </c>
      <c r="BN379" s="10">
        <v>4</v>
      </c>
      <c r="BO379" s="10">
        <v>9</v>
      </c>
      <c r="BP379" s="7" t="s">
        <v>97</v>
      </c>
      <c r="BQ379" s="7" t="s">
        <v>45</v>
      </c>
      <c r="BR379" s="7">
        <v>23</v>
      </c>
      <c r="BS379" s="7">
        <v>4</v>
      </c>
      <c r="BT379" s="7">
        <v>276000</v>
      </c>
      <c r="BU379" s="7">
        <v>5800000</v>
      </c>
      <c r="BV379" s="7">
        <v>0</v>
      </c>
      <c r="BW379" s="7">
        <v>30</v>
      </c>
      <c r="BX379" s="7">
        <v>150000</v>
      </c>
      <c r="BY379" s="7">
        <v>33</v>
      </c>
      <c r="BZ379" s="7">
        <v>150000</v>
      </c>
      <c r="CA379" s="7">
        <v>56</v>
      </c>
      <c r="CB379" s="7">
        <v>237</v>
      </c>
      <c r="CC379" s="7">
        <v>19</v>
      </c>
      <c r="CD379" s="7">
        <v>400000</v>
      </c>
      <c r="CE379" s="7">
        <v>11600000</v>
      </c>
      <c r="CF379" s="7">
        <v>100000</v>
      </c>
      <c r="CG379" s="7">
        <v>45</v>
      </c>
      <c r="CH379" s="7">
        <v>2600000</v>
      </c>
      <c r="CI379" s="7">
        <v>46</v>
      </c>
      <c r="CJ379" s="7">
        <v>2500000</v>
      </c>
      <c r="CK379" s="7">
        <v>75</v>
      </c>
      <c r="CL379" s="12" t="s">
        <v>871</v>
      </c>
      <c r="CM379" s="10" t="s">
        <v>867</v>
      </c>
      <c r="CN379">
        <v>1.88</v>
      </c>
      <c r="CO379">
        <f t="shared" si="370"/>
        <v>0.53191489361702127</v>
      </c>
      <c r="CP379" t="str">
        <f t="shared" si="371"/>
        <v>Home Win</v>
      </c>
      <c r="CQ379">
        <f t="shared" si="372"/>
        <v>0</v>
      </c>
      <c r="CR379" t="str">
        <f t="shared" si="373"/>
        <v>2023</v>
      </c>
    </row>
    <row r="380" spans="1:96" ht="15" thickBot="1" x14ac:dyDescent="0.35">
      <c r="A380" s="1">
        <v>379</v>
      </c>
      <c r="B380" s="1" t="s">
        <v>0</v>
      </c>
      <c r="C380" s="2" t="s">
        <v>181</v>
      </c>
      <c r="D380" s="3" t="str">
        <f t="shared" si="0"/>
        <v>NK Rogaška-NŠ Mura</v>
      </c>
      <c r="E380" s="4" t="s">
        <v>188</v>
      </c>
      <c r="F380" s="5">
        <v>0.58333333333333337</v>
      </c>
      <c r="G380" s="6" t="s">
        <v>4</v>
      </c>
      <c r="H380" s="6" t="s">
        <v>8</v>
      </c>
      <c r="I380" s="6" t="s">
        <v>53</v>
      </c>
      <c r="J380" s="1" t="str">
        <f t="shared" si="1"/>
        <v>0:2</v>
      </c>
      <c r="K380" s="1" t="str">
        <f t="shared" si="2"/>
        <v>0:1</v>
      </c>
      <c r="L380" s="1" t="str">
        <f t="shared" si="3"/>
        <v>0</v>
      </c>
      <c r="M380" s="1" t="str">
        <f t="shared" si="4"/>
        <v>2</v>
      </c>
      <c r="N380" s="1">
        <f t="shared" si="368"/>
        <v>2</v>
      </c>
      <c r="O380" s="1">
        <f t="shared" si="369"/>
        <v>-2</v>
      </c>
      <c r="P380" s="1" t="str">
        <f t="shared" si="5"/>
        <v>0</v>
      </c>
      <c r="Q380" s="1" t="str">
        <f t="shared" si="6"/>
        <v>1</v>
      </c>
      <c r="R380" s="1">
        <v>8</v>
      </c>
      <c r="S380" s="1">
        <v>1</v>
      </c>
      <c r="T380" s="1">
        <v>2</v>
      </c>
      <c r="U380" s="1">
        <v>5</v>
      </c>
      <c r="V380" s="1" t="s">
        <v>192</v>
      </c>
      <c r="W380" s="1">
        <v>-12</v>
      </c>
      <c r="X380" s="1">
        <v>5</v>
      </c>
      <c r="Y380" s="1" t="s">
        <v>51</v>
      </c>
      <c r="Z380" s="6" t="s">
        <v>193</v>
      </c>
      <c r="AA380" s="1">
        <v>8</v>
      </c>
      <c r="AB380" s="1">
        <v>2</v>
      </c>
      <c r="AC380" s="1">
        <v>2</v>
      </c>
      <c r="AD380" s="1">
        <v>4</v>
      </c>
      <c r="AE380" s="1" t="s">
        <v>194</v>
      </c>
      <c r="AF380" s="1">
        <v>-7</v>
      </c>
      <c r="AG380" s="1">
        <v>8</v>
      </c>
      <c r="AH380" s="1" t="s">
        <v>58</v>
      </c>
      <c r="AI380" s="1" t="s">
        <v>123</v>
      </c>
      <c r="AJ380" s="1">
        <v>1</v>
      </c>
      <c r="AK380" s="1">
        <v>2</v>
      </c>
      <c r="AL380" s="1">
        <v>2</v>
      </c>
      <c r="AM380" s="7" t="s">
        <v>88</v>
      </c>
      <c r="AN380" s="1">
        <v>-4</v>
      </c>
      <c r="AO380" s="1">
        <v>5</v>
      </c>
      <c r="AP380" s="1" t="s">
        <v>49</v>
      </c>
      <c r="AQ380" s="1" t="s">
        <v>77</v>
      </c>
      <c r="AR380" s="8">
        <v>2</v>
      </c>
      <c r="AS380" s="8">
        <v>1</v>
      </c>
      <c r="AT380" s="8">
        <v>2</v>
      </c>
      <c r="AU380" s="16">
        <v>0.25486111111111109</v>
      </c>
      <c r="AV380" s="8">
        <v>-1</v>
      </c>
      <c r="AW380" s="8">
        <v>7</v>
      </c>
      <c r="AX380" s="9" t="s">
        <v>51</v>
      </c>
      <c r="AY380" s="9" t="s">
        <v>45</v>
      </c>
      <c r="AZ380" s="10">
        <v>3</v>
      </c>
      <c r="BA380" s="10">
        <v>0</v>
      </c>
      <c r="BB380" s="10">
        <v>2</v>
      </c>
      <c r="BC380" s="10">
        <v>1</v>
      </c>
      <c r="BD380" s="10" t="s">
        <v>85</v>
      </c>
      <c r="BE380" s="10">
        <v>-1</v>
      </c>
      <c r="BF380" s="10">
        <v>2</v>
      </c>
      <c r="BG380" s="11" t="s">
        <v>28</v>
      </c>
      <c r="BH380" s="11">
        <v>5</v>
      </c>
      <c r="BI380" s="10">
        <v>3</v>
      </c>
      <c r="BJ380" s="10">
        <v>2</v>
      </c>
      <c r="BK380" s="10">
        <v>0</v>
      </c>
      <c r="BL380" s="10">
        <v>1</v>
      </c>
      <c r="BM380" s="10" t="s">
        <v>195</v>
      </c>
      <c r="BN380" s="10">
        <v>-2</v>
      </c>
      <c r="BO380" s="10">
        <v>6</v>
      </c>
      <c r="BP380" s="7" t="s">
        <v>28</v>
      </c>
      <c r="BQ380" s="7" t="s">
        <v>51</v>
      </c>
      <c r="BR380" s="7">
        <v>23.7</v>
      </c>
      <c r="BS380" s="7">
        <v>13</v>
      </c>
      <c r="BT380" s="7">
        <v>148000</v>
      </c>
      <c r="BU380" s="7">
        <v>3700000</v>
      </c>
      <c r="BV380" s="7">
        <v>0</v>
      </c>
      <c r="BW380" s="7">
        <v>46</v>
      </c>
      <c r="BX380" s="7">
        <v>400000</v>
      </c>
      <c r="BY380" s="7">
        <v>42</v>
      </c>
      <c r="BZ380" s="7">
        <v>400000</v>
      </c>
      <c r="CA380" s="7">
        <v>72</v>
      </c>
      <c r="CB380" s="7">
        <v>23</v>
      </c>
      <c r="CC380" s="7">
        <v>9</v>
      </c>
      <c r="CD380" s="7">
        <v>193000</v>
      </c>
      <c r="CE380" s="7">
        <v>5600000</v>
      </c>
      <c r="CF380" s="7">
        <v>350000</v>
      </c>
      <c r="CG380" s="7">
        <v>60</v>
      </c>
      <c r="CH380" s="7">
        <v>3410000</v>
      </c>
      <c r="CI380" s="7">
        <v>59</v>
      </c>
      <c r="CJ380" s="7">
        <v>3060000</v>
      </c>
      <c r="CK380" s="7">
        <v>93</v>
      </c>
      <c r="CL380" s="12" t="s">
        <v>868</v>
      </c>
      <c r="CM380" s="10" t="s">
        <v>861</v>
      </c>
      <c r="CN380">
        <v>2.62</v>
      </c>
      <c r="CO380">
        <f t="shared" si="370"/>
        <v>0.38167938931297707</v>
      </c>
      <c r="CP380" t="str">
        <f t="shared" si="371"/>
        <v>Away Win</v>
      </c>
      <c r="CQ380">
        <f t="shared" si="372"/>
        <v>0</v>
      </c>
      <c r="CR380" t="str">
        <f t="shared" si="373"/>
        <v>2023</v>
      </c>
    </row>
    <row r="381" spans="1:96" ht="15" thickBot="1" x14ac:dyDescent="0.35">
      <c r="A381" s="1">
        <v>380</v>
      </c>
      <c r="B381" s="1" t="s">
        <v>0</v>
      </c>
      <c r="C381" s="2" t="s">
        <v>181</v>
      </c>
      <c r="D381" s="3" t="str">
        <f t="shared" ref="D381:D382" si="428">CONCATENATE(G381, "-", H381)</f>
        <v>NK Rogaška-NŠ Mura</v>
      </c>
      <c r="E381" s="4" t="s">
        <v>188</v>
      </c>
      <c r="F381" s="5">
        <v>0.58333333333333337</v>
      </c>
      <c r="G381" s="6" t="s">
        <v>4</v>
      </c>
      <c r="H381" s="6" t="s">
        <v>8</v>
      </c>
      <c r="I381" s="6" t="s">
        <v>53</v>
      </c>
      <c r="J381" s="1" t="str">
        <f t="shared" ref="J381:J388" si="429">LEFT(I381, FIND(" (", I381) - 1)</f>
        <v>0:2</v>
      </c>
      <c r="K381" s="1" t="str">
        <f t="shared" ref="K381:K388" si="430">MID(I381, FIND("(", I381) + 1, FIND(")", I381) - FIND("(", I381) - 1)</f>
        <v>0:1</v>
      </c>
      <c r="L381" s="1" t="str">
        <f t="shared" ref="L381:L388" si="431">LEFT(J381, FIND(":", J381) - 1)</f>
        <v>0</v>
      </c>
      <c r="M381" s="1" t="str">
        <f t="shared" ref="M381:M388" si="432">RIGHT(J381, LEN(J381) - FIND(":", J381))</f>
        <v>2</v>
      </c>
      <c r="N381" s="1">
        <f t="shared" si="368"/>
        <v>2</v>
      </c>
      <c r="O381" s="1">
        <f t="shared" si="369"/>
        <v>-2</v>
      </c>
      <c r="P381" s="1" t="str">
        <f t="shared" ref="P381:P388" si="433">LEFT(K381, FIND(":", K381) - 1)</f>
        <v>0</v>
      </c>
      <c r="Q381" s="1" t="str">
        <f t="shared" ref="Q381:Q388" si="434">RIGHT(K381, LEN(K381) - FIND(":", K381))</f>
        <v>1</v>
      </c>
      <c r="R381" s="1">
        <v>8</v>
      </c>
      <c r="S381" s="1">
        <v>1</v>
      </c>
      <c r="T381" s="1">
        <v>2</v>
      </c>
      <c r="U381" s="1">
        <v>5</v>
      </c>
      <c r="V381" s="1" t="s">
        <v>192</v>
      </c>
      <c r="W381" s="1">
        <v>-12</v>
      </c>
      <c r="X381" s="1">
        <v>5</v>
      </c>
      <c r="Y381" s="1" t="s">
        <v>51</v>
      </c>
      <c r="Z381" s="6" t="s">
        <v>193</v>
      </c>
      <c r="AA381" s="1">
        <v>8</v>
      </c>
      <c r="AB381" s="1">
        <v>2</v>
      </c>
      <c r="AC381" s="1">
        <v>2</v>
      </c>
      <c r="AD381" s="1">
        <v>4</v>
      </c>
      <c r="AE381" s="1" t="s">
        <v>194</v>
      </c>
      <c r="AF381" s="1">
        <v>-7</v>
      </c>
      <c r="AG381" s="1">
        <v>8</v>
      </c>
      <c r="AH381" s="1" t="s">
        <v>58</v>
      </c>
      <c r="AI381" s="1" t="s">
        <v>123</v>
      </c>
      <c r="AJ381" s="1">
        <v>1</v>
      </c>
      <c r="AK381" s="1">
        <v>2</v>
      </c>
      <c r="AL381" s="1">
        <v>2</v>
      </c>
      <c r="AM381" s="7" t="s">
        <v>88</v>
      </c>
      <c r="AN381" s="1">
        <v>-4</v>
      </c>
      <c r="AO381" s="1">
        <v>5</v>
      </c>
      <c r="AP381" s="1" t="s">
        <v>49</v>
      </c>
      <c r="AQ381" s="1" t="s">
        <v>77</v>
      </c>
      <c r="AR381" s="8">
        <v>2</v>
      </c>
      <c r="AS381" s="8">
        <v>1</v>
      </c>
      <c r="AT381" s="8">
        <v>2</v>
      </c>
      <c r="AU381" s="16">
        <v>0.25486111111111109</v>
      </c>
      <c r="AV381" s="8">
        <v>-1</v>
      </c>
      <c r="AW381" s="8">
        <v>7</v>
      </c>
      <c r="AX381" s="9" t="s">
        <v>51</v>
      </c>
      <c r="AY381" s="9" t="s">
        <v>45</v>
      </c>
      <c r="AZ381" s="10">
        <v>3</v>
      </c>
      <c r="BA381" s="10">
        <v>0</v>
      </c>
      <c r="BB381" s="10">
        <v>2</v>
      </c>
      <c r="BC381" s="10">
        <v>1</v>
      </c>
      <c r="BD381" s="10" t="s">
        <v>85</v>
      </c>
      <c r="BE381" s="10">
        <v>-1</v>
      </c>
      <c r="BF381" s="10">
        <v>2</v>
      </c>
      <c r="BG381" s="11" t="s">
        <v>28</v>
      </c>
      <c r="BH381" s="11">
        <v>5</v>
      </c>
      <c r="BI381" s="10">
        <v>3</v>
      </c>
      <c r="BJ381" s="10">
        <v>2</v>
      </c>
      <c r="BK381" s="10">
        <v>0</v>
      </c>
      <c r="BL381" s="10">
        <v>1</v>
      </c>
      <c r="BM381" s="10" t="s">
        <v>195</v>
      </c>
      <c r="BN381" s="10">
        <v>-2</v>
      </c>
      <c r="BO381" s="10">
        <v>6</v>
      </c>
      <c r="BP381" s="7" t="s">
        <v>28</v>
      </c>
      <c r="BQ381" s="7" t="s">
        <v>51</v>
      </c>
      <c r="BR381" s="7">
        <v>23.7</v>
      </c>
      <c r="BS381" s="7">
        <v>13</v>
      </c>
      <c r="BT381" s="7">
        <v>148000</v>
      </c>
      <c r="BU381" s="7">
        <v>3700000</v>
      </c>
      <c r="BV381" s="7">
        <v>0</v>
      </c>
      <c r="BW381" s="7">
        <v>46</v>
      </c>
      <c r="BX381" s="7">
        <v>400000</v>
      </c>
      <c r="BY381" s="7">
        <v>42</v>
      </c>
      <c r="BZ381" s="7">
        <v>400000</v>
      </c>
      <c r="CA381" s="7">
        <v>72</v>
      </c>
      <c r="CB381" s="7">
        <v>23</v>
      </c>
      <c r="CC381" s="7">
        <v>9</v>
      </c>
      <c r="CD381" s="7">
        <v>193000</v>
      </c>
      <c r="CE381" s="7">
        <v>5600000</v>
      </c>
      <c r="CF381" s="7">
        <v>350000</v>
      </c>
      <c r="CG381" s="7">
        <v>60</v>
      </c>
      <c r="CH381" s="7">
        <v>3410000</v>
      </c>
      <c r="CI381" s="7">
        <v>59</v>
      </c>
      <c r="CJ381" s="7">
        <v>3060000</v>
      </c>
      <c r="CK381" s="7">
        <v>93</v>
      </c>
      <c r="CL381" s="12" t="s">
        <v>868</v>
      </c>
      <c r="CM381" s="10" t="s">
        <v>866</v>
      </c>
      <c r="CN381">
        <v>2.74</v>
      </c>
      <c r="CO381">
        <f t="shared" si="370"/>
        <v>0.36496350364963503</v>
      </c>
      <c r="CP381" t="str">
        <f t="shared" si="371"/>
        <v>Away Win</v>
      </c>
      <c r="CQ381">
        <f t="shared" si="372"/>
        <v>0</v>
      </c>
      <c r="CR381" t="str">
        <f t="shared" si="373"/>
        <v>2023</v>
      </c>
    </row>
    <row r="382" spans="1:96" ht="15" thickBot="1" x14ac:dyDescent="0.35">
      <c r="A382" s="1">
        <v>381</v>
      </c>
      <c r="B382" s="1" t="s">
        <v>0</v>
      </c>
      <c r="C382" s="2" t="s">
        <v>181</v>
      </c>
      <c r="D382" s="3" t="str">
        <f t="shared" si="428"/>
        <v>NK Rogaška-NŠ Mura</v>
      </c>
      <c r="E382" s="4" t="s">
        <v>188</v>
      </c>
      <c r="F382" s="5">
        <v>0.58333333333333337</v>
      </c>
      <c r="G382" s="6" t="s">
        <v>4</v>
      </c>
      <c r="H382" s="6" t="s">
        <v>8</v>
      </c>
      <c r="I382" s="6" t="s">
        <v>53</v>
      </c>
      <c r="J382" s="1" t="str">
        <f t="shared" si="429"/>
        <v>0:2</v>
      </c>
      <c r="K382" s="1" t="str">
        <f t="shared" si="430"/>
        <v>0:1</v>
      </c>
      <c r="L382" s="1" t="str">
        <f t="shared" si="431"/>
        <v>0</v>
      </c>
      <c r="M382" s="1" t="str">
        <f t="shared" si="432"/>
        <v>2</v>
      </c>
      <c r="N382" s="1">
        <f t="shared" si="368"/>
        <v>2</v>
      </c>
      <c r="O382" s="1">
        <f t="shared" si="369"/>
        <v>-2</v>
      </c>
      <c r="P382" s="1" t="str">
        <f t="shared" si="433"/>
        <v>0</v>
      </c>
      <c r="Q382" s="1" t="str">
        <f t="shared" si="434"/>
        <v>1</v>
      </c>
      <c r="R382" s="1">
        <v>8</v>
      </c>
      <c r="S382" s="1">
        <v>1</v>
      </c>
      <c r="T382" s="1">
        <v>2</v>
      </c>
      <c r="U382" s="1">
        <v>5</v>
      </c>
      <c r="V382" s="1" t="s">
        <v>192</v>
      </c>
      <c r="W382" s="1">
        <v>-12</v>
      </c>
      <c r="X382" s="1">
        <v>5</v>
      </c>
      <c r="Y382" s="1" t="s">
        <v>51</v>
      </c>
      <c r="Z382" s="6" t="s">
        <v>193</v>
      </c>
      <c r="AA382" s="1">
        <v>8</v>
      </c>
      <c r="AB382" s="1">
        <v>2</v>
      </c>
      <c r="AC382" s="1">
        <v>2</v>
      </c>
      <c r="AD382" s="1">
        <v>4</v>
      </c>
      <c r="AE382" s="1" t="s">
        <v>194</v>
      </c>
      <c r="AF382" s="1">
        <v>-7</v>
      </c>
      <c r="AG382" s="1">
        <v>8</v>
      </c>
      <c r="AH382" s="1" t="s">
        <v>58</v>
      </c>
      <c r="AI382" s="1" t="s">
        <v>123</v>
      </c>
      <c r="AJ382" s="1">
        <v>1</v>
      </c>
      <c r="AK382" s="1">
        <v>2</v>
      </c>
      <c r="AL382" s="1">
        <v>2</v>
      </c>
      <c r="AM382" s="7" t="s">
        <v>88</v>
      </c>
      <c r="AN382" s="1">
        <v>-4</v>
      </c>
      <c r="AO382" s="1">
        <v>5</v>
      </c>
      <c r="AP382" s="1" t="s">
        <v>49</v>
      </c>
      <c r="AQ382" s="1" t="s">
        <v>77</v>
      </c>
      <c r="AR382" s="8">
        <v>2</v>
      </c>
      <c r="AS382" s="8">
        <v>1</v>
      </c>
      <c r="AT382" s="8">
        <v>2</v>
      </c>
      <c r="AU382" s="16">
        <v>0.25486111111111109</v>
      </c>
      <c r="AV382" s="8">
        <v>-1</v>
      </c>
      <c r="AW382" s="8">
        <v>7</v>
      </c>
      <c r="AX382" s="9" t="s">
        <v>51</v>
      </c>
      <c r="AY382" s="9" t="s">
        <v>45</v>
      </c>
      <c r="AZ382" s="10">
        <v>3</v>
      </c>
      <c r="BA382" s="10">
        <v>0</v>
      </c>
      <c r="BB382" s="10">
        <v>2</v>
      </c>
      <c r="BC382" s="10">
        <v>1</v>
      </c>
      <c r="BD382" s="10" t="s">
        <v>85</v>
      </c>
      <c r="BE382" s="10">
        <v>-1</v>
      </c>
      <c r="BF382" s="10">
        <v>2</v>
      </c>
      <c r="BG382" s="11" t="s">
        <v>28</v>
      </c>
      <c r="BH382" s="11">
        <v>5</v>
      </c>
      <c r="BI382" s="10">
        <v>3</v>
      </c>
      <c r="BJ382" s="10">
        <v>2</v>
      </c>
      <c r="BK382" s="10">
        <v>0</v>
      </c>
      <c r="BL382" s="10">
        <v>1</v>
      </c>
      <c r="BM382" s="10" t="s">
        <v>195</v>
      </c>
      <c r="BN382" s="10">
        <v>-2</v>
      </c>
      <c r="BO382" s="10">
        <v>6</v>
      </c>
      <c r="BP382" s="7" t="s">
        <v>28</v>
      </c>
      <c r="BQ382" s="7" t="s">
        <v>51</v>
      </c>
      <c r="BR382" s="7">
        <v>23.7</v>
      </c>
      <c r="BS382" s="7">
        <v>13</v>
      </c>
      <c r="BT382" s="7">
        <v>148000</v>
      </c>
      <c r="BU382" s="7">
        <v>3700000</v>
      </c>
      <c r="BV382" s="7">
        <v>0</v>
      </c>
      <c r="BW382" s="7">
        <v>46</v>
      </c>
      <c r="BX382" s="7">
        <v>400000</v>
      </c>
      <c r="BY382" s="7">
        <v>42</v>
      </c>
      <c r="BZ382" s="7">
        <v>400000</v>
      </c>
      <c r="CA382" s="7">
        <v>72</v>
      </c>
      <c r="CB382" s="7">
        <v>23</v>
      </c>
      <c r="CC382" s="7">
        <v>9</v>
      </c>
      <c r="CD382" s="7">
        <v>193000</v>
      </c>
      <c r="CE382" s="7">
        <v>5600000</v>
      </c>
      <c r="CF382" s="7">
        <v>350000</v>
      </c>
      <c r="CG382" s="7">
        <v>60</v>
      </c>
      <c r="CH382" s="7">
        <v>3410000</v>
      </c>
      <c r="CI382" s="7">
        <v>59</v>
      </c>
      <c r="CJ382" s="7">
        <v>3060000</v>
      </c>
      <c r="CK382" s="7">
        <v>93</v>
      </c>
      <c r="CL382" s="12" t="s">
        <v>868</v>
      </c>
      <c r="CM382" s="10" t="s">
        <v>867</v>
      </c>
      <c r="CN382">
        <v>2.7</v>
      </c>
      <c r="CO382">
        <f t="shared" si="370"/>
        <v>0.37037037037037035</v>
      </c>
      <c r="CP382" t="str">
        <f t="shared" si="371"/>
        <v>Away Win</v>
      </c>
      <c r="CQ382">
        <f t="shared" si="372"/>
        <v>0</v>
      </c>
      <c r="CR382" t="str">
        <f t="shared" si="373"/>
        <v>2023</v>
      </c>
    </row>
    <row r="383" spans="1:96" ht="15" thickBot="1" x14ac:dyDescent="0.35">
      <c r="A383" s="1">
        <v>382</v>
      </c>
      <c r="B383" s="1" t="s">
        <v>0</v>
      </c>
      <c r="C383" s="2" t="s">
        <v>181</v>
      </c>
      <c r="D383" s="3" t="str">
        <f t="shared" ref="D383:D385" si="435">CONCATENATE(G383,"-", H383)</f>
        <v>NK Rogaška-NŠ Mura</v>
      </c>
      <c r="E383" s="4" t="s">
        <v>188</v>
      </c>
      <c r="F383" s="5">
        <v>0.58333333333333337</v>
      </c>
      <c r="G383" s="6" t="s">
        <v>4</v>
      </c>
      <c r="H383" s="6" t="s">
        <v>8</v>
      </c>
      <c r="I383" s="6" t="s">
        <v>53</v>
      </c>
      <c r="J383" s="1" t="str">
        <f t="shared" si="429"/>
        <v>0:2</v>
      </c>
      <c r="K383" s="1" t="str">
        <f t="shared" si="430"/>
        <v>0:1</v>
      </c>
      <c r="L383" s="1" t="str">
        <f t="shared" si="431"/>
        <v>0</v>
      </c>
      <c r="M383" s="1" t="str">
        <f t="shared" si="432"/>
        <v>2</v>
      </c>
      <c r="N383" s="1">
        <f t="shared" si="368"/>
        <v>2</v>
      </c>
      <c r="O383" s="1">
        <f t="shared" si="369"/>
        <v>-2</v>
      </c>
      <c r="P383" s="1" t="str">
        <f t="shared" si="433"/>
        <v>0</v>
      </c>
      <c r="Q383" s="1" t="str">
        <f t="shared" si="434"/>
        <v>1</v>
      </c>
      <c r="R383" s="1">
        <v>8</v>
      </c>
      <c r="S383" s="1">
        <v>1</v>
      </c>
      <c r="T383" s="1">
        <v>2</v>
      </c>
      <c r="U383" s="1">
        <v>5</v>
      </c>
      <c r="V383" s="1" t="s">
        <v>192</v>
      </c>
      <c r="W383" s="1">
        <v>-12</v>
      </c>
      <c r="X383" s="1">
        <v>5</v>
      </c>
      <c r="Y383" s="1" t="s">
        <v>51</v>
      </c>
      <c r="Z383" s="6" t="s">
        <v>193</v>
      </c>
      <c r="AA383" s="1">
        <v>8</v>
      </c>
      <c r="AB383" s="1">
        <v>2</v>
      </c>
      <c r="AC383" s="1">
        <v>2</v>
      </c>
      <c r="AD383" s="1">
        <v>4</v>
      </c>
      <c r="AE383" s="1" t="s">
        <v>194</v>
      </c>
      <c r="AF383" s="1">
        <v>-7</v>
      </c>
      <c r="AG383" s="1">
        <v>8</v>
      </c>
      <c r="AH383" s="1" t="s">
        <v>58</v>
      </c>
      <c r="AI383" s="1" t="s">
        <v>123</v>
      </c>
      <c r="AJ383" s="1">
        <v>1</v>
      </c>
      <c r="AK383" s="1">
        <v>2</v>
      </c>
      <c r="AL383" s="1">
        <v>2</v>
      </c>
      <c r="AM383" s="7" t="s">
        <v>88</v>
      </c>
      <c r="AN383" s="1">
        <v>-4</v>
      </c>
      <c r="AO383" s="1">
        <v>5</v>
      </c>
      <c r="AP383" s="1" t="s">
        <v>49</v>
      </c>
      <c r="AQ383" s="1" t="s">
        <v>77</v>
      </c>
      <c r="AR383" s="8">
        <v>2</v>
      </c>
      <c r="AS383" s="8">
        <v>1</v>
      </c>
      <c r="AT383" s="8">
        <v>2</v>
      </c>
      <c r="AU383" s="16">
        <v>0.25486111111111109</v>
      </c>
      <c r="AV383" s="8">
        <v>-1</v>
      </c>
      <c r="AW383" s="8">
        <v>7</v>
      </c>
      <c r="AX383" s="9" t="s">
        <v>51</v>
      </c>
      <c r="AY383" s="9" t="s">
        <v>45</v>
      </c>
      <c r="AZ383" s="10">
        <v>3</v>
      </c>
      <c r="BA383" s="10">
        <v>0</v>
      </c>
      <c r="BB383" s="10">
        <v>2</v>
      </c>
      <c r="BC383" s="10">
        <v>1</v>
      </c>
      <c r="BD383" s="10" t="s">
        <v>85</v>
      </c>
      <c r="BE383" s="10">
        <v>-1</v>
      </c>
      <c r="BF383" s="10">
        <v>2</v>
      </c>
      <c r="BG383" s="11" t="s">
        <v>28</v>
      </c>
      <c r="BH383" s="11">
        <v>5</v>
      </c>
      <c r="BI383" s="10">
        <v>3</v>
      </c>
      <c r="BJ383" s="10">
        <v>2</v>
      </c>
      <c r="BK383" s="10">
        <v>0</v>
      </c>
      <c r="BL383" s="10">
        <v>1</v>
      </c>
      <c r="BM383" s="10" t="s">
        <v>195</v>
      </c>
      <c r="BN383" s="10">
        <v>-2</v>
      </c>
      <c r="BO383" s="10">
        <v>6</v>
      </c>
      <c r="BP383" s="7" t="s">
        <v>28</v>
      </c>
      <c r="BQ383" s="7" t="s">
        <v>51</v>
      </c>
      <c r="BR383" s="7">
        <v>23.7</v>
      </c>
      <c r="BS383" s="7">
        <v>13</v>
      </c>
      <c r="BT383" s="7">
        <v>148000</v>
      </c>
      <c r="BU383" s="7">
        <v>3700000</v>
      </c>
      <c r="BV383" s="7">
        <v>0</v>
      </c>
      <c r="BW383" s="7">
        <v>46</v>
      </c>
      <c r="BX383" s="7">
        <v>400000</v>
      </c>
      <c r="BY383" s="7">
        <v>42</v>
      </c>
      <c r="BZ383" s="7">
        <v>400000</v>
      </c>
      <c r="CA383" s="7">
        <v>72</v>
      </c>
      <c r="CB383" s="7">
        <v>23</v>
      </c>
      <c r="CC383" s="7">
        <v>9</v>
      </c>
      <c r="CD383" s="7">
        <v>193000</v>
      </c>
      <c r="CE383" s="7">
        <v>5600000</v>
      </c>
      <c r="CF383" s="7">
        <v>350000</v>
      </c>
      <c r="CG383" s="7">
        <v>60</v>
      </c>
      <c r="CH383" s="7">
        <v>3410000</v>
      </c>
      <c r="CI383" s="7">
        <v>59</v>
      </c>
      <c r="CJ383" s="7">
        <v>3060000</v>
      </c>
      <c r="CK383" s="7">
        <v>93</v>
      </c>
      <c r="CL383" s="12" t="s">
        <v>870</v>
      </c>
      <c r="CM383" s="10" t="s">
        <v>861</v>
      </c>
      <c r="CN383">
        <v>2.56</v>
      </c>
      <c r="CO383">
        <f t="shared" si="370"/>
        <v>0.390625</v>
      </c>
      <c r="CP383" t="str">
        <f t="shared" si="371"/>
        <v>Away Win</v>
      </c>
      <c r="CQ383">
        <f t="shared" si="372"/>
        <v>0</v>
      </c>
      <c r="CR383" t="str">
        <f t="shared" si="373"/>
        <v>2023</v>
      </c>
    </row>
    <row r="384" spans="1:96" ht="15" thickBot="1" x14ac:dyDescent="0.35">
      <c r="A384" s="1">
        <v>383</v>
      </c>
      <c r="B384" s="1" t="s">
        <v>0</v>
      </c>
      <c r="C384" s="2" t="s">
        <v>181</v>
      </c>
      <c r="D384" s="3" t="str">
        <f t="shared" si="435"/>
        <v>NK Rogaška-NŠ Mura</v>
      </c>
      <c r="E384" s="4" t="s">
        <v>188</v>
      </c>
      <c r="F384" s="5">
        <v>0.58333333333333337</v>
      </c>
      <c r="G384" s="6" t="s">
        <v>4</v>
      </c>
      <c r="H384" s="6" t="s">
        <v>8</v>
      </c>
      <c r="I384" s="6" t="s">
        <v>53</v>
      </c>
      <c r="J384" s="1" t="str">
        <f t="shared" si="429"/>
        <v>0:2</v>
      </c>
      <c r="K384" s="1" t="str">
        <f t="shared" si="430"/>
        <v>0:1</v>
      </c>
      <c r="L384" s="1" t="str">
        <f t="shared" si="431"/>
        <v>0</v>
      </c>
      <c r="M384" s="1" t="str">
        <f t="shared" si="432"/>
        <v>2</v>
      </c>
      <c r="N384" s="1">
        <f t="shared" si="368"/>
        <v>2</v>
      </c>
      <c r="O384" s="1">
        <f t="shared" si="369"/>
        <v>-2</v>
      </c>
      <c r="P384" s="1" t="str">
        <f t="shared" si="433"/>
        <v>0</v>
      </c>
      <c r="Q384" s="1" t="str">
        <f t="shared" si="434"/>
        <v>1</v>
      </c>
      <c r="R384" s="1">
        <v>8</v>
      </c>
      <c r="S384" s="1">
        <v>1</v>
      </c>
      <c r="T384" s="1">
        <v>2</v>
      </c>
      <c r="U384" s="1">
        <v>5</v>
      </c>
      <c r="V384" s="1" t="s">
        <v>192</v>
      </c>
      <c r="W384" s="1">
        <v>-12</v>
      </c>
      <c r="X384" s="1">
        <v>5</v>
      </c>
      <c r="Y384" s="1" t="s">
        <v>51</v>
      </c>
      <c r="Z384" s="6" t="s">
        <v>193</v>
      </c>
      <c r="AA384" s="1">
        <v>8</v>
      </c>
      <c r="AB384" s="1">
        <v>2</v>
      </c>
      <c r="AC384" s="1">
        <v>2</v>
      </c>
      <c r="AD384" s="1">
        <v>4</v>
      </c>
      <c r="AE384" s="1" t="s">
        <v>194</v>
      </c>
      <c r="AF384" s="1">
        <v>-7</v>
      </c>
      <c r="AG384" s="1">
        <v>8</v>
      </c>
      <c r="AH384" s="1" t="s">
        <v>58</v>
      </c>
      <c r="AI384" s="1" t="s">
        <v>123</v>
      </c>
      <c r="AJ384" s="1">
        <v>1</v>
      </c>
      <c r="AK384" s="1">
        <v>2</v>
      </c>
      <c r="AL384" s="1">
        <v>2</v>
      </c>
      <c r="AM384" s="7" t="s">
        <v>88</v>
      </c>
      <c r="AN384" s="1">
        <v>-4</v>
      </c>
      <c r="AO384" s="1">
        <v>5</v>
      </c>
      <c r="AP384" s="1" t="s">
        <v>49</v>
      </c>
      <c r="AQ384" s="1" t="s">
        <v>77</v>
      </c>
      <c r="AR384" s="8">
        <v>2</v>
      </c>
      <c r="AS384" s="8">
        <v>1</v>
      </c>
      <c r="AT384" s="8">
        <v>2</v>
      </c>
      <c r="AU384" s="16">
        <v>0.25486111111111109</v>
      </c>
      <c r="AV384" s="8">
        <v>-1</v>
      </c>
      <c r="AW384" s="8">
        <v>7</v>
      </c>
      <c r="AX384" s="9" t="s">
        <v>51</v>
      </c>
      <c r="AY384" s="9" t="s">
        <v>45</v>
      </c>
      <c r="AZ384" s="10">
        <v>3</v>
      </c>
      <c r="BA384" s="10">
        <v>0</v>
      </c>
      <c r="BB384" s="10">
        <v>2</v>
      </c>
      <c r="BC384" s="10">
        <v>1</v>
      </c>
      <c r="BD384" s="10" t="s">
        <v>85</v>
      </c>
      <c r="BE384" s="10">
        <v>-1</v>
      </c>
      <c r="BF384" s="10">
        <v>2</v>
      </c>
      <c r="BG384" s="11" t="s">
        <v>28</v>
      </c>
      <c r="BH384" s="11">
        <v>5</v>
      </c>
      <c r="BI384" s="10">
        <v>3</v>
      </c>
      <c r="BJ384" s="10">
        <v>2</v>
      </c>
      <c r="BK384" s="10">
        <v>0</v>
      </c>
      <c r="BL384" s="10">
        <v>1</v>
      </c>
      <c r="BM384" s="10" t="s">
        <v>195</v>
      </c>
      <c r="BN384" s="10">
        <v>-2</v>
      </c>
      <c r="BO384" s="10">
        <v>6</v>
      </c>
      <c r="BP384" s="7" t="s">
        <v>28</v>
      </c>
      <c r="BQ384" s="7" t="s">
        <v>51</v>
      </c>
      <c r="BR384" s="7">
        <v>23.7</v>
      </c>
      <c r="BS384" s="7">
        <v>13</v>
      </c>
      <c r="BT384" s="7">
        <v>148000</v>
      </c>
      <c r="BU384" s="7">
        <v>3700000</v>
      </c>
      <c r="BV384" s="7">
        <v>0</v>
      </c>
      <c r="BW384" s="7">
        <v>46</v>
      </c>
      <c r="BX384" s="7">
        <v>400000</v>
      </c>
      <c r="BY384" s="7">
        <v>42</v>
      </c>
      <c r="BZ384" s="7">
        <v>400000</v>
      </c>
      <c r="CA384" s="7">
        <v>72</v>
      </c>
      <c r="CB384" s="7">
        <v>23</v>
      </c>
      <c r="CC384" s="7">
        <v>9</v>
      </c>
      <c r="CD384" s="7">
        <v>193000</v>
      </c>
      <c r="CE384" s="7">
        <v>5600000</v>
      </c>
      <c r="CF384" s="7">
        <v>350000</v>
      </c>
      <c r="CG384" s="7">
        <v>60</v>
      </c>
      <c r="CH384" s="7">
        <v>3410000</v>
      </c>
      <c r="CI384" s="7">
        <v>59</v>
      </c>
      <c r="CJ384" s="7">
        <v>3060000</v>
      </c>
      <c r="CK384" s="7">
        <v>93</v>
      </c>
      <c r="CL384" s="12" t="s">
        <v>870</v>
      </c>
      <c r="CM384" s="10" t="s">
        <v>866</v>
      </c>
      <c r="CN384">
        <v>3.3</v>
      </c>
      <c r="CO384">
        <f t="shared" si="370"/>
        <v>0.30303030303030304</v>
      </c>
      <c r="CP384" t="str">
        <f t="shared" si="371"/>
        <v>Away Win</v>
      </c>
      <c r="CQ384">
        <f t="shared" si="372"/>
        <v>0</v>
      </c>
      <c r="CR384" t="str">
        <f t="shared" si="373"/>
        <v>2023</v>
      </c>
    </row>
    <row r="385" spans="1:96" ht="15" thickBot="1" x14ac:dyDescent="0.35">
      <c r="A385" s="1">
        <v>384</v>
      </c>
      <c r="B385" s="1" t="s">
        <v>0</v>
      </c>
      <c r="C385" s="2" t="s">
        <v>181</v>
      </c>
      <c r="D385" s="3" t="str">
        <f t="shared" si="435"/>
        <v>NK Rogaška-NŠ Mura</v>
      </c>
      <c r="E385" s="4" t="s">
        <v>188</v>
      </c>
      <c r="F385" s="5">
        <v>0.58333333333333337</v>
      </c>
      <c r="G385" s="6" t="s">
        <v>4</v>
      </c>
      <c r="H385" s="6" t="s">
        <v>8</v>
      </c>
      <c r="I385" s="6" t="s">
        <v>53</v>
      </c>
      <c r="J385" s="1" t="str">
        <f t="shared" si="429"/>
        <v>0:2</v>
      </c>
      <c r="K385" s="1" t="str">
        <f t="shared" si="430"/>
        <v>0:1</v>
      </c>
      <c r="L385" s="1" t="str">
        <f t="shared" si="431"/>
        <v>0</v>
      </c>
      <c r="M385" s="1" t="str">
        <f t="shared" si="432"/>
        <v>2</v>
      </c>
      <c r="N385" s="1">
        <f t="shared" si="368"/>
        <v>2</v>
      </c>
      <c r="O385" s="1">
        <f t="shared" si="369"/>
        <v>-2</v>
      </c>
      <c r="P385" s="1" t="str">
        <f t="shared" si="433"/>
        <v>0</v>
      </c>
      <c r="Q385" s="1" t="str">
        <f t="shared" si="434"/>
        <v>1</v>
      </c>
      <c r="R385" s="1">
        <v>8</v>
      </c>
      <c r="S385" s="1">
        <v>1</v>
      </c>
      <c r="T385" s="1">
        <v>2</v>
      </c>
      <c r="U385" s="1">
        <v>5</v>
      </c>
      <c r="V385" s="1" t="s">
        <v>192</v>
      </c>
      <c r="W385" s="1">
        <v>-12</v>
      </c>
      <c r="X385" s="1">
        <v>5</v>
      </c>
      <c r="Y385" s="1" t="s">
        <v>51</v>
      </c>
      <c r="Z385" s="6" t="s">
        <v>193</v>
      </c>
      <c r="AA385" s="1">
        <v>8</v>
      </c>
      <c r="AB385" s="1">
        <v>2</v>
      </c>
      <c r="AC385" s="1">
        <v>2</v>
      </c>
      <c r="AD385" s="1">
        <v>4</v>
      </c>
      <c r="AE385" s="1" t="s">
        <v>194</v>
      </c>
      <c r="AF385" s="1">
        <v>-7</v>
      </c>
      <c r="AG385" s="1">
        <v>8</v>
      </c>
      <c r="AH385" s="1" t="s">
        <v>58</v>
      </c>
      <c r="AI385" s="1" t="s">
        <v>123</v>
      </c>
      <c r="AJ385" s="1">
        <v>1</v>
      </c>
      <c r="AK385" s="1">
        <v>2</v>
      </c>
      <c r="AL385" s="1">
        <v>2</v>
      </c>
      <c r="AM385" s="7" t="s">
        <v>88</v>
      </c>
      <c r="AN385" s="1">
        <v>-4</v>
      </c>
      <c r="AO385" s="1">
        <v>5</v>
      </c>
      <c r="AP385" s="1" t="s">
        <v>49</v>
      </c>
      <c r="AQ385" s="1" t="s">
        <v>77</v>
      </c>
      <c r="AR385" s="8">
        <v>2</v>
      </c>
      <c r="AS385" s="8">
        <v>1</v>
      </c>
      <c r="AT385" s="8">
        <v>2</v>
      </c>
      <c r="AU385" s="16">
        <v>0.25486111111111109</v>
      </c>
      <c r="AV385" s="8">
        <v>-1</v>
      </c>
      <c r="AW385" s="8">
        <v>7</v>
      </c>
      <c r="AX385" s="9" t="s">
        <v>51</v>
      </c>
      <c r="AY385" s="9" t="s">
        <v>45</v>
      </c>
      <c r="AZ385" s="10">
        <v>3</v>
      </c>
      <c r="BA385" s="10">
        <v>0</v>
      </c>
      <c r="BB385" s="10">
        <v>2</v>
      </c>
      <c r="BC385" s="10">
        <v>1</v>
      </c>
      <c r="BD385" s="10" t="s">
        <v>85</v>
      </c>
      <c r="BE385" s="10">
        <v>-1</v>
      </c>
      <c r="BF385" s="10">
        <v>2</v>
      </c>
      <c r="BG385" s="11" t="s">
        <v>28</v>
      </c>
      <c r="BH385" s="11">
        <v>5</v>
      </c>
      <c r="BI385" s="10">
        <v>3</v>
      </c>
      <c r="BJ385" s="10">
        <v>2</v>
      </c>
      <c r="BK385" s="10">
        <v>0</v>
      </c>
      <c r="BL385" s="10">
        <v>1</v>
      </c>
      <c r="BM385" s="10" t="s">
        <v>195</v>
      </c>
      <c r="BN385" s="10">
        <v>-2</v>
      </c>
      <c r="BO385" s="10">
        <v>6</v>
      </c>
      <c r="BP385" s="7" t="s">
        <v>28</v>
      </c>
      <c r="BQ385" s="7" t="s">
        <v>51</v>
      </c>
      <c r="BR385" s="7">
        <v>23.7</v>
      </c>
      <c r="BS385" s="7">
        <v>13</v>
      </c>
      <c r="BT385" s="7">
        <v>148000</v>
      </c>
      <c r="BU385" s="7">
        <v>3700000</v>
      </c>
      <c r="BV385" s="7">
        <v>0</v>
      </c>
      <c r="BW385" s="7">
        <v>46</v>
      </c>
      <c r="BX385" s="7">
        <v>400000</v>
      </c>
      <c r="BY385" s="7">
        <v>42</v>
      </c>
      <c r="BZ385" s="7">
        <v>400000</v>
      </c>
      <c r="CA385" s="7">
        <v>72</v>
      </c>
      <c r="CB385" s="7">
        <v>23</v>
      </c>
      <c r="CC385" s="7">
        <v>9</v>
      </c>
      <c r="CD385" s="7">
        <v>193000</v>
      </c>
      <c r="CE385" s="7">
        <v>5600000</v>
      </c>
      <c r="CF385" s="7">
        <v>350000</v>
      </c>
      <c r="CG385" s="7">
        <v>60</v>
      </c>
      <c r="CH385" s="7">
        <v>3410000</v>
      </c>
      <c r="CI385" s="7">
        <v>59</v>
      </c>
      <c r="CJ385" s="7">
        <v>3060000</v>
      </c>
      <c r="CK385" s="7">
        <v>93</v>
      </c>
      <c r="CL385" s="12" t="s">
        <v>870</v>
      </c>
      <c r="CM385" s="10" t="s">
        <v>867</v>
      </c>
      <c r="CN385">
        <v>3.1</v>
      </c>
      <c r="CO385">
        <f t="shared" si="370"/>
        <v>0.32258064516129031</v>
      </c>
      <c r="CP385" t="str">
        <f t="shared" si="371"/>
        <v>Away Win</v>
      </c>
      <c r="CQ385">
        <f t="shared" si="372"/>
        <v>0</v>
      </c>
      <c r="CR385" t="str">
        <f t="shared" si="373"/>
        <v>2023</v>
      </c>
    </row>
    <row r="386" spans="1:96" ht="15" thickBot="1" x14ac:dyDescent="0.35">
      <c r="A386" s="1">
        <v>385</v>
      </c>
      <c r="B386" s="1" t="s">
        <v>0</v>
      </c>
      <c r="C386" s="2" t="s">
        <v>181</v>
      </c>
      <c r="D386" s="3" t="str">
        <f t="shared" ref="D386:D388" si="436">CONCATENATE(G386, "-", H386)</f>
        <v>NK Rogaška-NŠ Mura</v>
      </c>
      <c r="E386" s="40" t="s">
        <v>188</v>
      </c>
      <c r="F386" s="5">
        <v>0.58333333333333337</v>
      </c>
      <c r="G386" s="6" t="s">
        <v>4</v>
      </c>
      <c r="H386" s="6" t="s">
        <v>8</v>
      </c>
      <c r="I386" s="6" t="s">
        <v>53</v>
      </c>
      <c r="J386" s="1" t="str">
        <f t="shared" si="429"/>
        <v>0:2</v>
      </c>
      <c r="K386" s="1" t="str">
        <f t="shared" si="430"/>
        <v>0:1</v>
      </c>
      <c r="L386" s="1" t="str">
        <f t="shared" si="431"/>
        <v>0</v>
      </c>
      <c r="M386" s="1" t="str">
        <f t="shared" si="432"/>
        <v>2</v>
      </c>
      <c r="N386" s="1">
        <f t="shared" si="368"/>
        <v>2</v>
      </c>
      <c r="O386" s="1">
        <f t="shared" si="369"/>
        <v>-2</v>
      </c>
      <c r="P386" s="1" t="str">
        <f t="shared" si="433"/>
        <v>0</v>
      </c>
      <c r="Q386" s="1" t="str">
        <f t="shared" si="434"/>
        <v>1</v>
      </c>
      <c r="R386" s="1">
        <v>8</v>
      </c>
      <c r="S386" s="1">
        <v>1</v>
      </c>
      <c r="T386" s="1">
        <v>2</v>
      </c>
      <c r="U386" s="1">
        <v>5</v>
      </c>
      <c r="V386" s="1" t="s">
        <v>192</v>
      </c>
      <c r="W386" s="1">
        <v>-12</v>
      </c>
      <c r="X386" s="1">
        <v>5</v>
      </c>
      <c r="Y386" s="1" t="s">
        <v>51</v>
      </c>
      <c r="Z386" s="6" t="s">
        <v>193</v>
      </c>
      <c r="AA386" s="1">
        <v>8</v>
      </c>
      <c r="AB386" s="1">
        <v>2</v>
      </c>
      <c r="AC386" s="1">
        <v>2</v>
      </c>
      <c r="AD386" s="1">
        <v>4</v>
      </c>
      <c r="AE386" s="1" t="s">
        <v>194</v>
      </c>
      <c r="AF386" s="1">
        <v>-7</v>
      </c>
      <c r="AG386" s="1">
        <v>8</v>
      </c>
      <c r="AH386" s="1" t="s">
        <v>58</v>
      </c>
      <c r="AI386" s="1" t="s">
        <v>123</v>
      </c>
      <c r="AJ386" s="1">
        <v>1</v>
      </c>
      <c r="AK386" s="1">
        <v>2</v>
      </c>
      <c r="AL386" s="1">
        <v>2</v>
      </c>
      <c r="AM386" s="7" t="s">
        <v>88</v>
      </c>
      <c r="AN386" s="1">
        <v>-4</v>
      </c>
      <c r="AO386" s="1">
        <v>5</v>
      </c>
      <c r="AP386" s="1" t="s">
        <v>49</v>
      </c>
      <c r="AQ386" s="1" t="s">
        <v>77</v>
      </c>
      <c r="AR386" s="8">
        <v>2</v>
      </c>
      <c r="AS386" s="8">
        <v>1</v>
      </c>
      <c r="AT386" s="8">
        <v>2</v>
      </c>
      <c r="AU386" s="16">
        <v>0.25486111111111109</v>
      </c>
      <c r="AV386" s="8">
        <v>-1</v>
      </c>
      <c r="AW386" s="8">
        <v>7</v>
      </c>
      <c r="AX386" s="9" t="s">
        <v>51</v>
      </c>
      <c r="AY386" s="9" t="s">
        <v>45</v>
      </c>
      <c r="AZ386" s="10">
        <v>3</v>
      </c>
      <c r="BA386" s="10">
        <v>0</v>
      </c>
      <c r="BB386" s="10">
        <v>2</v>
      </c>
      <c r="BC386" s="10">
        <v>1</v>
      </c>
      <c r="BD386" s="10" t="s">
        <v>85</v>
      </c>
      <c r="BE386" s="10">
        <v>-1</v>
      </c>
      <c r="BF386" s="10">
        <v>2</v>
      </c>
      <c r="BG386" s="11" t="s">
        <v>28</v>
      </c>
      <c r="BH386" s="11">
        <v>5</v>
      </c>
      <c r="BI386" s="10">
        <v>3</v>
      </c>
      <c r="BJ386" s="10">
        <v>2</v>
      </c>
      <c r="BK386" s="10">
        <v>0</v>
      </c>
      <c r="BL386" s="10">
        <v>1</v>
      </c>
      <c r="BM386" s="10" t="s">
        <v>195</v>
      </c>
      <c r="BN386" s="10">
        <v>-2</v>
      </c>
      <c r="BO386" s="10">
        <v>6</v>
      </c>
      <c r="BP386" s="7" t="s">
        <v>28</v>
      </c>
      <c r="BQ386" s="7" t="s">
        <v>51</v>
      </c>
      <c r="BR386" s="7">
        <v>23.7</v>
      </c>
      <c r="BS386" s="7">
        <v>13</v>
      </c>
      <c r="BT386" s="7">
        <v>148000</v>
      </c>
      <c r="BU386" s="7">
        <v>3700000</v>
      </c>
      <c r="BV386" s="7">
        <v>0</v>
      </c>
      <c r="BW386" s="7">
        <v>46</v>
      </c>
      <c r="BX386" s="7">
        <v>400000</v>
      </c>
      <c r="BY386" s="7">
        <v>42</v>
      </c>
      <c r="BZ386" s="7">
        <v>400000</v>
      </c>
      <c r="CA386" s="7">
        <v>72</v>
      </c>
      <c r="CB386" s="7">
        <v>23</v>
      </c>
      <c r="CC386" s="7">
        <v>9</v>
      </c>
      <c r="CD386" s="7">
        <v>193000</v>
      </c>
      <c r="CE386" s="7">
        <v>5600000</v>
      </c>
      <c r="CF386" s="7">
        <v>350000</v>
      </c>
      <c r="CG386" s="7">
        <v>60</v>
      </c>
      <c r="CH386" s="7">
        <v>3410000</v>
      </c>
      <c r="CI386" s="7">
        <v>59</v>
      </c>
      <c r="CJ386" s="7">
        <v>3060000</v>
      </c>
      <c r="CK386" s="7">
        <v>93</v>
      </c>
      <c r="CL386" s="12" t="s">
        <v>871</v>
      </c>
      <c r="CM386" s="10" t="s">
        <v>861</v>
      </c>
      <c r="CN386">
        <v>1.86</v>
      </c>
      <c r="CO386">
        <f t="shared" si="370"/>
        <v>0.5376344086021505</v>
      </c>
      <c r="CP386" t="str">
        <f t="shared" si="371"/>
        <v>Away Win</v>
      </c>
      <c r="CQ386">
        <f t="shared" si="372"/>
        <v>1</v>
      </c>
      <c r="CR386" t="str">
        <f t="shared" si="373"/>
        <v>2023</v>
      </c>
    </row>
    <row r="387" spans="1:96" ht="15" thickBot="1" x14ac:dyDescent="0.35">
      <c r="A387" s="1">
        <v>386</v>
      </c>
      <c r="B387" s="1" t="s">
        <v>0</v>
      </c>
      <c r="C387" s="2" t="s">
        <v>181</v>
      </c>
      <c r="D387" s="3" t="str">
        <f t="shared" si="436"/>
        <v>NK Rogaška-NŠ Mura</v>
      </c>
      <c r="E387" s="40" t="s">
        <v>188</v>
      </c>
      <c r="F387" s="5">
        <v>0.58333333333333337</v>
      </c>
      <c r="G387" s="6" t="s">
        <v>4</v>
      </c>
      <c r="H387" s="6" t="s">
        <v>8</v>
      </c>
      <c r="I387" s="6" t="s">
        <v>53</v>
      </c>
      <c r="J387" s="1" t="str">
        <f t="shared" si="429"/>
        <v>0:2</v>
      </c>
      <c r="K387" s="1" t="str">
        <f t="shared" si="430"/>
        <v>0:1</v>
      </c>
      <c r="L387" s="1" t="str">
        <f t="shared" si="431"/>
        <v>0</v>
      </c>
      <c r="M387" s="1" t="str">
        <f t="shared" si="432"/>
        <v>2</v>
      </c>
      <c r="N387" s="1">
        <f t="shared" ref="N387:N450" si="437">L387+M387</f>
        <v>2</v>
      </c>
      <c r="O387" s="1">
        <f t="shared" ref="O387:O450" si="438">L387-M387</f>
        <v>-2</v>
      </c>
      <c r="P387" s="1" t="str">
        <f t="shared" si="433"/>
        <v>0</v>
      </c>
      <c r="Q387" s="1" t="str">
        <f t="shared" si="434"/>
        <v>1</v>
      </c>
      <c r="R387" s="1">
        <v>8</v>
      </c>
      <c r="S387" s="1">
        <v>1</v>
      </c>
      <c r="T387" s="1">
        <v>2</v>
      </c>
      <c r="U387" s="1">
        <v>5</v>
      </c>
      <c r="V387" s="1" t="s">
        <v>192</v>
      </c>
      <c r="W387" s="1">
        <v>-12</v>
      </c>
      <c r="X387" s="1">
        <v>5</v>
      </c>
      <c r="Y387" s="1" t="s">
        <v>51</v>
      </c>
      <c r="Z387" s="6" t="s">
        <v>193</v>
      </c>
      <c r="AA387" s="1">
        <v>8</v>
      </c>
      <c r="AB387" s="1">
        <v>2</v>
      </c>
      <c r="AC387" s="1">
        <v>2</v>
      </c>
      <c r="AD387" s="1">
        <v>4</v>
      </c>
      <c r="AE387" s="1" t="s">
        <v>194</v>
      </c>
      <c r="AF387" s="1">
        <v>-7</v>
      </c>
      <c r="AG387" s="1">
        <v>8</v>
      </c>
      <c r="AH387" s="1" t="s">
        <v>58</v>
      </c>
      <c r="AI387" s="1" t="s">
        <v>123</v>
      </c>
      <c r="AJ387" s="1">
        <v>1</v>
      </c>
      <c r="AK387" s="1">
        <v>2</v>
      </c>
      <c r="AL387" s="1">
        <v>2</v>
      </c>
      <c r="AM387" s="7" t="s">
        <v>88</v>
      </c>
      <c r="AN387" s="1">
        <v>-4</v>
      </c>
      <c r="AO387" s="1">
        <v>5</v>
      </c>
      <c r="AP387" s="1" t="s">
        <v>49</v>
      </c>
      <c r="AQ387" s="1" t="s">
        <v>77</v>
      </c>
      <c r="AR387" s="8">
        <v>2</v>
      </c>
      <c r="AS387" s="8">
        <v>1</v>
      </c>
      <c r="AT387" s="8">
        <v>2</v>
      </c>
      <c r="AU387" s="16">
        <v>0.25486111111111109</v>
      </c>
      <c r="AV387" s="8">
        <v>-1</v>
      </c>
      <c r="AW387" s="8">
        <v>7</v>
      </c>
      <c r="AX387" s="9" t="s">
        <v>51</v>
      </c>
      <c r="AY387" s="9" t="s">
        <v>45</v>
      </c>
      <c r="AZ387" s="10">
        <v>3</v>
      </c>
      <c r="BA387" s="10">
        <v>0</v>
      </c>
      <c r="BB387" s="10">
        <v>2</v>
      </c>
      <c r="BC387" s="10">
        <v>1</v>
      </c>
      <c r="BD387" s="10" t="s">
        <v>85</v>
      </c>
      <c r="BE387" s="10">
        <v>-1</v>
      </c>
      <c r="BF387" s="10">
        <v>2</v>
      </c>
      <c r="BG387" s="11" t="s">
        <v>28</v>
      </c>
      <c r="BH387" s="11">
        <v>5</v>
      </c>
      <c r="BI387" s="10">
        <v>3</v>
      </c>
      <c r="BJ387" s="10">
        <v>2</v>
      </c>
      <c r="BK387" s="10">
        <v>0</v>
      </c>
      <c r="BL387" s="10">
        <v>1</v>
      </c>
      <c r="BM387" s="10" t="s">
        <v>195</v>
      </c>
      <c r="BN387" s="10">
        <v>-2</v>
      </c>
      <c r="BO387" s="10">
        <v>6</v>
      </c>
      <c r="BP387" s="7" t="s">
        <v>28</v>
      </c>
      <c r="BQ387" s="7" t="s">
        <v>51</v>
      </c>
      <c r="BR387" s="7">
        <v>23.7</v>
      </c>
      <c r="BS387" s="7">
        <v>13</v>
      </c>
      <c r="BT387" s="7">
        <v>148000</v>
      </c>
      <c r="BU387" s="7">
        <v>3700000</v>
      </c>
      <c r="BV387" s="7">
        <v>0</v>
      </c>
      <c r="BW387" s="7">
        <v>46</v>
      </c>
      <c r="BX387" s="7">
        <v>400000</v>
      </c>
      <c r="BY387" s="7">
        <v>42</v>
      </c>
      <c r="BZ387" s="7">
        <v>400000</v>
      </c>
      <c r="CA387" s="7">
        <v>72</v>
      </c>
      <c r="CB387" s="7">
        <v>23</v>
      </c>
      <c r="CC387" s="7">
        <v>9</v>
      </c>
      <c r="CD387" s="7">
        <v>193000</v>
      </c>
      <c r="CE387" s="7">
        <v>5600000</v>
      </c>
      <c r="CF387" s="7">
        <v>350000</v>
      </c>
      <c r="CG387" s="7">
        <v>60</v>
      </c>
      <c r="CH387" s="7">
        <v>3410000</v>
      </c>
      <c r="CI387" s="7">
        <v>59</v>
      </c>
      <c r="CJ387" s="7">
        <v>3060000</v>
      </c>
      <c r="CK387" s="7">
        <v>93</v>
      </c>
      <c r="CL387" s="12" t="s">
        <v>871</v>
      </c>
      <c r="CM387" s="10" t="s">
        <v>866</v>
      </c>
      <c r="CN387">
        <v>2.4900000000000002</v>
      </c>
      <c r="CO387">
        <f t="shared" ref="CO387:CO450" si="439">1/CN387</f>
        <v>0.40160642570281119</v>
      </c>
      <c r="CP387" t="str">
        <f t="shared" ref="CP387:CP450" si="440">IF(L387&gt;M387, "Home Win", IF(L387=M387, "Draw", "Away Win"))</f>
        <v>Away Win</v>
      </c>
      <c r="CQ387">
        <f t="shared" ref="CQ387:CQ450" si="441">IF(CL387=CP387, 1, 0)</f>
        <v>1</v>
      </c>
      <c r="CR387" t="str">
        <f t="shared" ref="CR387:CR450" si="442">LEFT(B387, 4)</f>
        <v>2023</v>
      </c>
    </row>
    <row r="388" spans="1:96" ht="15" thickBot="1" x14ac:dyDescent="0.35">
      <c r="A388" s="1">
        <v>387</v>
      </c>
      <c r="B388" s="1" t="s">
        <v>0</v>
      </c>
      <c r="C388" s="2" t="s">
        <v>181</v>
      </c>
      <c r="D388" s="3" t="str">
        <f t="shared" si="436"/>
        <v>NK Rogaška-NŠ Mura</v>
      </c>
      <c r="E388" s="40" t="s">
        <v>188</v>
      </c>
      <c r="F388" s="5">
        <v>0.58333333333333337</v>
      </c>
      <c r="G388" s="6" t="s">
        <v>4</v>
      </c>
      <c r="H388" s="6" t="s">
        <v>8</v>
      </c>
      <c r="I388" s="6" t="s">
        <v>53</v>
      </c>
      <c r="J388" s="1" t="str">
        <f t="shared" si="429"/>
        <v>0:2</v>
      </c>
      <c r="K388" s="1" t="str">
        <f t="shared" si="430"/>
        <v>0:1</v>
      </c>
      <c r="L388" s="1" t="str">
        <f t="shared" si="431"/>
        <v>0</v>
      </c>
      <c r="M388" s="1" t="str">
        <f t="shared" si="432"/>
        <v>2</v>
      </c>
      <c r="N388" s="1">
        <f t="shared" si="437"/>
        <v>2</v>
      </c>
      <c r="O388" s="1">
        <f t="shared" si="438"/>
        <v>-2</v>
      </c>
      <c r="P388" s="1" t="str">
        <f t="shared" si="433"/>
        <v>0</v>
      </c>
      <c r="Q388" s="1" t="str">
        <f t="shared" si="434"/>
        <v>1</v>
      </c>
      <c r="R388" s="1">
        <v>8</v>
      </c>
      <c r="S388" s="1">
        <v>1</v>
      </c>
      <c r="T388" s="1">
        <v>2</v>
      </c>
      <c r="U388" s="1">
        <v>5</v>
      </c>
      <c r="V388" s="1" t="s">
        <v>192</v>
      </c>
      <c r="W388" s="1">
        <v>-12</v>
      </c>
      <c r="X388" s="1">
        <v>5</v>
      </c>
      <c r="Y388" s="1" t="s">
        <v>51</v>
      </c>
      <c r="Z388" s="6" t="s">
        <v>193</v>
      </c>
      <c r="AA388" s="1">
        <v>8</v>
      </c>
      <c r="AB388" s="1">
        <v>2</v>
      </c>
      <c r="AC388" s="1">
        <v>2</v>
      </c>
      <c r="AD388" s="1">
        <v>4</v>
      </c>
      <c r="AE388" s="1" t="s">
        <v>194</v>
      </c>
      <c r="AF388" s="1">
        <v>-7</v>
      </c>
      <c r="AG388" s="1">
        <v>8</v>
      </c>
      <c r="AH388" s="1" t="s">
        <v>58</v>
      </c>
      <c r="AI388" s="1" t="s">
        <v>123</v>
      </c>
      <c r="AJ388" s="1">
        <v>1</v>
      </c>
      <c r="AK388" s="1">
        <v>2</v>
      </c>
      <c r="AL388" s="1">
        <v>2</v>
      </c>
      <c r="AM388" s="7" t="s">
        <v>88</v>
      </c>
      <c r="AN388" s="1">
        <v>-4</v>
      </c>
      <c r="AO388" s="1">
        <v>5</v>
      </c>
      <c r="AP388" s="1" t="s">
        <v>49</v>
      </c>
      <c r="AQ388" s="1" t="s">
        <v>77</v>
      </c>
      <c r="AR388" s="8">
        <v>2</v>
      </c>
      <c r="AS388" s="8">
        <v>1</v>
      </c>
      <c r="AT388" s="8">
        <v>2</v>
      </c>
      <c r="AU388" s="16">
        <v>0.25486111111111109</v>
      </c>
      <c r="AV388" s="8">
        <v>-1</v>
      </c>
      <c r="AW388" s="8">
        <v>7</v>
      </c>
      <c r="AX388" s="9" t="s">
        <v>51</v>
      </c>
      <c r="AY388" s="9" t="s">
        <v>45</v>
      </c>
      <c r="AZ388" s="10">
        <v>3</v>
      </c>
      <c r="BA388" s="10">
        <v>0</v>
      </c>
      <c r="BB388" s="10">
        <v>2</v>
      </c>
      <c r="BC388" s="10">
        <v>1</v>
      </c>
      <c r="BD388" s="10" t="s">
        <v>85</v>
      </c>
      <c r="BE388" s="10">
        <v>-1</v>
      </c>
      <c r="BF388" s="10">
        <v>2</v>
      </c>
      <c r="BG388" s="11" t="s">
        <v>28</v>
      </c>
      <c r="BH388" s="11">
        <v>5</v>
      </c>
      <c r="BI388" s="10">
        <v>3</v>
      </c>
      <c r="BJ388" s="10">
        <v>2</v>
      </c>
      <c r="BK388" s="10">
        <v>0</v>
      </c>
      <c r="BL388" s="10">
        <v>1</v>
      </c>
      <c r="BM388" s="10" t="s">
        <v>195</v>
      </c>
      <c r="BN388" s="10">
        <v>-2</v>
      </c>
      <c r="BO388" s="10">
        <v>6</v>
      </c>
      <c r="BP388" s="7" t="s">
        <v>28</v>
      </c>
      <c r="BQ388" s="7" t="s">
        <v>51</v>
      </c>
      <c r="BR388" s="7">
        <v>23.7</v>
      </c>
      <c r="BS388" s="7">
        <v>13</v>
      </c>
      <c r="BT388" s="7">
        <v>148000</v>
      </c>
      <c r="BU388" s="7">
        <v>3700000</v>
      </c>
      <c r="BV388" s="7">
        <v>0</v>
      </c>
      <c r="BW388" s="7">
        <v>46</v>
      </c>
      <c r="BX388" s="7">
        <v>400000</v>
      </c>
      <c r="BY388" s="7">
        <v>42</v>
      </c>
      <c r="BZ388" s="7">
        <v>400000</v>
      </c>
      <c r="CA388" s="7">
        <v>72</v>
      </c>
      <c r="CB388" s="7">
        <v>23</v>
      </c>
      <c r="CC388" s="7">
        <v>9</v>
      </c>
      <c r="CD388" s="7">
        <v>193000</v>
      </c>
      <c r="CE388" s="7">
        <v>5600000</v>
      </c>
      <c r="CF388" s="7">
        <v>350000</v>
      </c>
      <c r="CG388" s="7">
        <v>60</v>
      </c>
      <c r="CH388" s="7">
        <v>3410000</v>
      </c>
      <c r="CI388" s="7">
        <v>59</v>
      </c>
      <c r="CJ388" s="7">
        <v>3060000</v>
      </c>
      <c r="CK388" s="7">
        <v>93</v>
      </c>
      <c r="CL388" s="12" t="s">
        <v>871</v>
      </c>
      <c r="CM388" s="10" t="s">
        <v>867</v>
      </c>
      <c r="CN388">
        <v>2.4</v>
      </c>
      <c r="CO388">
        <f t="shared" si="439"/>
        <v>0.41666666666666669</v>
      </c>
      <c r="CP388" t="str">
        <f t="shared" si="440"/>
        <v>Away Win</v>
      </c>
      <c r="CQ388">
        <f t="shared" si="441"/>
        <v>1</v>
      </c>
      <c r="CR388" t="str">
        <f t="shared" si="442"/>
        <v>2023</v>
      </c>
    </row>
    <row r="389" spans="1:96" ht="15" thickBot="1" x14ac:dyDescent="0.35">
      <c r="A389" s="1">
        <v>388</v>
      </c>
      <c r="B389" s="1" t="s">
        <v>0</v>
      </c>
      <c r="C389" s="2" t="s">
        <v>181</v>
      </c>
      <c r="D389" s="3" t="str">
        <f t="shared" si="0"/>
        <v>NK Celje-NK Radomlje</v>
      </c>
      <c r="E389" s="4" t="s">
        <v>188</v>
      </c>
      <c r="F389" s="5">
        <v>0.6875</v>
      </c>
      <c r="G389" s="6" t="s">
        <v>19</v>
      </c>
      <c r="H389" s="6" t="s">
        <v>15</v>
      </c>
      <c r="I389" s="6" t="s">
        <v>23</v>
      </c>
      <c r="J389" s="1" t="str">
        <f t="shared" si="1"/>
        <v>1:0</v>
      </c>
      <c r="K389" s="1" t="str">
        <f t="shared" si="2"/>
        <v>1:0</v>
      </c>
      <c r="L389" s="1" t="str">
        <f t="shared" si="3"/>
        <v>1</v>
      </c>
      <c r="M389" s="1" t="str">
        <f t="shared" si="4"/>
        <v>0</v>
      </c>
      <c r="N389" s="1">
        <f t="shared" si="437"/>
        <v>1</v>
      </c>
      <c r="O389" s="1">
        <f t="shared" si="438"/>
        <v>1</v>
      </c>
      <c r="P389" s="1" t="str">
        <f t="shared" si="5"/>
        <v>1</v>
      </c>
      <c r="Q389" s="1" t="str">
        <f t="shared" si="6"/>
        <v>0</v>
      </c>
      <c r="R389" s="1">
        <v>8</v>
      </c>
      <c r="S389" s="1">
        <v>6</v>
      </c>
      <c r="T389" s="1">
        <v>2</v>
      </c>
      <c r="U389" s="1">
        <v>0</v>
      </c>
      <c r="V389" s="1" t="s">
        <v>196</v>
      </c>
      <c r="W389" s="1">
        <v>14</v>
      </c>
      <c r="X389" s="1">
        <v>20</v>
      </c>
      <c r="Y389" s="1" t="s">
        <v>165</v>
      </c>
      <c r="Z389" s="6" t="s">
        <v>51</v>
      </c>
      <c r="AA389" s="1">
        <v>8</v>
      </c>
      <c r="AB389" s="1">
        <v>2</v>
      </c>
      <c r="AC389" s="1">
        <v>1</v>
      </c>
      <c r="AD389" s="1">
        <v>5</v>
      </c>
      <c r="AE389" s="1" t="s">
        <v>197</v>
      </c>
      <c r="AF389" s="1">
        <v>-6</v>
      </c>
      <c r="AG389" s="1">
        <v>7</v>
      </c>
      <c r="AH389" s="1" t="s">
        <v>45</v>
      </c>
      <c r="AI389" s="1" t="s">
        <v>114</v>
      </c>
      <c r="AJ389" s="1">
        <v>4</v>
      </c>
      <c r="AK389" s="1">
        <v>1</v>
      </c>
      <c r="AL389" s="1">
        <v>0</v>
      </c>
      <c r="AM389" s="7" t="s">
        <v>198</v>
      </c>
      <c r="AN389" s="1">
        <v>7</v>
      </c>
      <c r="AO389" s="1">
        <v>13</v>
      </c>
      <c r="AP389" s="1" t="s">
        <v>97</v>
      </c>
      <c r="AQ389" s="1" t="s">
        <v>28</v>
      </c>
      <c r="AR389" s="8">
        <v>2</v>
      </c>
      <c r="AS389" s="8">
        <v>1</v>
      </c>
      <c r="AT389" s="8">
        <v>2</v>
      </c>
      <c r="AU389" s="16">
        <v>0.29583333333333334</v>
      </c>
      <c r="AV389" s="8">
        <v>1</v>
      </c>
      <c r="AW389" s="8">
        <v>7</v>
      </c>
      <c r="AX389" s="9" t="s">
        <v>45</v>
      </c>
      <c r="AY389" s="9" t="s">
        <v>51</v>
      </c>
      <c r="AZ389" s="10">
        <v>3</v>
      </c>
      <c r="BA389" s="10">
        <v>3</v>
      </c>
      <c r="BB389" s="10">
        <v>0</v>
      </c>
      <c r="BC389" s="10">
        <v>0</v>
      </c>
      <c r="BD389" s="10" t="s">
        <v>199</v>
      </c>
      <c r="BE389" s="10">
        <v>9</v>
      </c>
      <c r="BF389" s="10">
        <v>9</v>
      </c>
      <c r="BG389" s="11" t="s">
        <v>77</v>
      </c>
      <c r="BH389" s="11">
        <v>0</v>
      </c>
      <c r="BI389" s="10">
        <v>3</v>
      </c>
      <c r="BJ389" s="10">
        <v>1</v>
      </c>
      <c r="BK389" s="10">
        <v>1</v>
      </c>
      <c r="BL389" s="10">
        <v>1</v>
      </c>
      <c r="BM389" s="10" t="s">
        <v>34</v>
      </c>
      <c r="BN389" s="10">
        <v>1</v>
      </c>
      <c r="BO389" s="10">
        <v>4</v>
      </c>
      <c r="BP389" s="7" t="s">
        <v>35</v>
      </c>
      <c r="BQ389" s="7" t="s">
        <v>25</v>
      </c>
      <c r="BR389" s="7">
        <v>26.4</v>
      </c>
      <c r="BS389" s="7">
        <v>10</v>
      </c>
      <c r="BT389" s="7">
        <v>371000</v>
      </c>
      <c r="BU389" s="7">
        <v>10400000</v>
      </c>
      <c r="BV389" s="7">
        <v>650000</v>
      </c>
      <c r="BW389" s="7">
        <v>53</v>
      </c>
      <c r="BX389" s="7">
        <v>2650000</v>
      </c>
      <c r="BY389" s="7">
        <v>58</v>
      </c>
      <c r="BZ389" s="7">
        <v>2000000</v>
      </c>
      <c r="CA389" s="7">
        <v>76</v>
      </c>
      <c r="CB389" s="7">
        <v>24</v>
      </c>
      <c r="CC389" s="7">
        <v>13</v>
      </c>
      <c r="CD389" s="7">
        <v>156000</v>
      </c>
      <c r="CE389" s="7">
        <v>4200000</v>
      </c>
      <c r="CF389" s="7">
        <v>0</v>
      </c>
      <c r="CG389" s="7">
        <v>54</v>
      </c>
      <c r="CH389" s="7">
        <v>500000</v>
      </c>
      <c r="CI389" s="7">
        <v>50</v>
      </c>
      <c r="CJ389" s="7">
        <v>500000</v>
      </c>
      <c r="CK389" s="7">
        <v>97</v>
      </c>
      <c r="CL389" s="12" t="s">
        <v>868</v>
      </c>
      <c r="CM389" s="10" t="s">
        <v>861</v>
      </c>
      <c r="CN389">
        <v>1.61</v>
      </c>
      <c r="CO389">
        <f t="shared" si="439"/>
        <v>0.6211180124223602</v>
      </c>
      <c r="CP389" t="str">
        <f t="shared" si="440"/>
        <v>Home Win</v>
      </c>
      <c r="CQ389">
        <f t="shared" si="441"/>
        <v>1</v>
      </c>
      <c r="CR389" t="str">
        <f t="shared" si="442"/>
        <v>2023</v>
      </c>
    </row>
    <row r="390" spans="1:96" ht="15" thickBot="1" x14ac:dyDescent="0.35">
      <c r="A390" s="1">
        <v>389</v>
      </c>
      <c r="B390" s="1" t="s">
        <v>0</v>
      </c>
      <c r="C390" s="2" t="s">
        <v>181</v>
      </c>
      <c r="D390" s="3" t="str">
        <f t="shared" ref="D390:D391" si="443">CONCATENATE(G390, "-", H390)</f>
        <v>NK Celje-NK Radomlje</v>
      </c>
      <c r="E390" s="4" t="s">
        <v>188</v>
      </c>
      <c r="F390" s="5">
        <v>0.6875</v>
      </c>
      <c r="G390" s="6" t="s">
        <v>19</v>
      </c>
      <c r="H390" s="6" t="s">
        <v>15</v>
      </c>
      <c r="I390" s="6" t="s">
        <v>23</v>
      </c>
      <c r="J390" s="1" t="str">
        <f t="shared" ref="J390:J397" si="444">LEFT(I390, FIND(" (", I390) - 1)</f>
        <v>1:0</v>
      </c>
      <c r="K390" s="1" t="str">
        <f t="shared" ref="K390:K397" si="445">MID(I390, FIND("(", I390) + 1, FIND(")", I390) - FIND("(", I390) - 1)</f>
        <v>1:0</v>
      </c>
      <c r="L390" s="1" t="str">
        <f t="shared" ref="L390:L397" si="446">LEFT(J390, FIND(":", J390) - 1)</f>
        <v>1</v>
      </c>
      <c r="M390" s="1" t="str">
        <f t="shared" ref="M390:M397" si="447">RIGHT(J390, LEN(J390) - FIND(":", J390))</f>
        <v>0</v>
      </c>
      <c r="N390" s="1">
        <f t="shared" si="437"/>
        <v>1</v>
      </c>
      <c r="O390" s="1">
        <f t="shared" si="438"/>
        <v>1</v>
      </c>
      <c r="P390" s="1" t="str">
        <f t="shared" ref="P390:P397" si="448">LEFT(K390, FIND(":", K390) - 1)</f>
        <v>1</v>
      </c>
      <c r="Q390" s="1" t="str">
        <f t="shared" ref="Q390:Q397" si="449">RIGHT(K390, LEN(K390) - FIND(":", K390))</f>
        <v>0</v>
      </c>
      <c r="R390" s="1">
        <v>8</v>
      </c>
      <c r="S390" s="1">
        <v>6</v>
      </c>
      <c r="T390" s="1">
        <v>2</v>
      </c>
      <c r="U390" s="1">
        <v>0</v>
      </c>
      <c r="V390" s="1" t="s">
        <v>196</v>
      </c>
      <c r="W390" s="1">
        <v>14</v>
      </c>
      <c r="X390" s="1">
        <v>20</v>
      </c>
      <c r="Y390" s="1" t="s">
        <v>165</v>
      </c>
      <c r="Z390" s="6" t="s">
        <v>51</v>
      </c>
      <c r="AA390" s="1">
        <v>8</v>
      </c>
      <c r="AB390" s="1">
        <v>2</v>
      </c>
      <c r="AC390" s="1">
        <v>1</v>
      </c>
      <c r="AD390" s="1">
        <v>5</v>
      </c>
      <c r="AE390" s="1" t="s">
        <v>197</v>
      </c>
      <c r="AF390" s="1">
        <v>-6</v>
      </c>
      <c r="AG390" s="1">
        <v>7</v>
      </c>
      <c r="AH390" s="1" t="s">
        <v>45</v>
      </c>
      <c r="AI390" s="1" t="s">
        <v>114</v>
      </c>
      <c r="AJ390" s="1">
        <v>4</v>
      </c>
      <c r="AK390" s="1">
        <v>1</v>
      </c>
      <c r="AL390" s="1">
        <v>0</v>
      </c>
      <c r="AM390" s="7" t="s">
        <v>198</v>
      </c>
      <c r="AN390" s="1">
        <v>7</v>
      </c>
      <c r="AO390" s="1">
        <v>13</v>
      </c>
      <c r="AP390" s="1" t="s">
        <v>97</v>
      </c>
      <c r="AQ390" s="1" t="s">
        <v>28</v>
      </c>
      <c r="AR390" s="8">
        <v>2</v>
      </c>
      <c r="AS390" s="8">
        <v>1</v>
      </c>
      <c r="AT390" s="8">
        <v>2</v>
      </c>
      <c r="AU390" s="16">
        <v>0.29583333333333334</v>
      </c>
      <c r="AV390" s="8">
        <v>1</v>
      </c>
      <c r="AW390" s="8">
        <v>7</v>
      </c>
      <c r="AX390" s="9" t="s">
        <v>45</v>
      </c>
      <c r="AY390" s="9" t="s">
        <v>51</v>
      </c>
      <c r="AZ390" s="10">
        <v>3</v>
      </c>
      <c r="BA390" s="10">
        <v>3</v>
      </c>
      <c r="BB390" s="10">
        <v>0</v>
      </c>
      <c r="BC390" s="10">
        <v>0</v>
      </c>
      <c r="BD390" s="10" t="s">
        <v>199</v>
      </c>
      <c r="BE390" s="10">
        <v>9</v>
      </c>
      <c r="BF390" s="10">
        <v>9</v>
      </c>
      <c r="BG390" s="11" t="s">
        <v>77</v>
      </c>
      <c r="BH390" s="11">
        <v>0</v>
      </c>
      <c r="BI390" s="10">
        <v>3</v>
      </c>
      <c r="BJ390" s="10">
        <v>1</v>
      </c>
      <c r="BK390" s="10">
        <v>1</v>
      </c>
      <c r="BL390" s="10">
        <v>1</v>
      </c>
      <c r="BM390" s="10" t="s">
        <v>34</v>
      </c>
      <c r="BN390" s="10">
        <v>1</v>
      </c>
      <c r="BO390" s="10">
        <v>4</v>
      </c>
      <c r="BP390" s="7" t="s">
        <v>35</v>
      </c>
      <c r="BQ390" s="7" t="s">
        <v>25</v>
      </c>
      <c r="BR390" s="7">
        <v>26.4</v>
      </c>
      <c r="BS390" s="7">
        <v>10</v>
      </c>
      <c r="BT390" s="7">
        <v>371000</v>
      </c>
      <c r="BU390" s="7">
        <v>10400000</v>
      </c>
      <c r="BV390" s="7">
        <v>650000</v>
      </c>
      <c r="BW390" s="7">
        <v>53</v>
      </c>
      <c r="BX390" s="7">
        <v>2650000</v>
      </c>
      <c r="BY390" s="7">
        <v>58</v>
      </c>
      <c r="BZ390" s="7">
        <v>2000000</v>
      </c>
      <c r="CA390" s="7">
        <v>76</v>
      </c>
      <c r="CB390" s="7">
        <v>24</v>
      </c>
      <c r="CC390" s="7">
        <v>13</v>
      </c>
      <c r="CD390" s="7">
        <v>156000</v>
      </c>
      <c r="CE390" s="7">
        <v>4200000</v>
      </c>
      <c r="CF390" s="7">
        <v>0</v>
      </c>
      <c r="CG390" s="7">
        <v>54</v>
      </c>
      <c r="CH390" s="7">
        <v>500000</v>
      </c>
      <c r="CI390" s="7">
        <v>50</v>
      </c>
      <c r="CJ390" s="7">
        <v>500000</v>
      </c>
      <c r="CK390" s="7">
        <v>97</v>
      </c>
      <c r="CL390" s="12" t="s">
        <v>868</v>
      </c>
      <c r="CM390" s="10" t="s">
        <v>866</v>
      </c>
      <c r="CN390">
        <v>1.5</v>
      </c>
      <c r="CO390">
        <f t="shared" si="439"/>
        <v>0.66666666666666663</v>
      </c>
      <c r="CP390" t="str">
        <f t="shared" si="440"/>
        <v>Home Win</v>
      </c>
      <c r="CQ390">
        <f t="shared" si="441"/>
        <v>1</v>
      </c>
      <c r="CR390" t="str">
        <f t="shared" si="442"/>
        <v>2023</v>
      </c>
    </row>
    <row r="391" spans="1:96" ht="15" thickBot="1" x14ac:dyDescent="0.35">
      <c r="A391" s="1">
        <v>390</v>
      </c>
      <c r="B391" s="1" t="s">
        <v>0</v>
      </c>
      <c r="C391" s="2" t="s">
        <v>181</v>
      </c>
      <c r="D391" s="3" t="str">
        <f t="shared" si="443"/>
        <v>NK Celje-NK Radomlje</v>
      </c>
      <c r="E391" s="4" t="s">
        <v>188</v>
      </c>
      <c r="F391" s="5">
        <v>0.6875</v>
      </c>
      <c r="G391" s="6" t="s">
        <v>19</v>
      </c>
      <c r="H391" s="6" t="s">
        <v>15</v>
      </c>
      <c r="I391" s="6" t="s">
        <v>23</v>
      </c>
      <c r="J391" s="1" t="str">
        <f t="shared" si="444"/>
        <v>1:0</v>
      </c>
      <c r="K391" s="1" t="str">
        <f t="shared" si="445"/>
        <v>1:0</v>
      </c>
      <c r="L391" s="1" t="str">
        <f t="shared" si="446"/>
        <v>1</v>
      </c>
      <c r="M391" s="1" t="str">
        <f t="shared" si="447"/>
        <v>0</v>
      </c>
      <c r="N391" s="1">
        <f t="shared" si="437"/>
        <v>1</v>
      </c>
      <c r="O391" s="1">
        <f t="shared" si="438"/>
        <v>1</v>
      </c>
      <c r="P391" s="1" t="str">
        <f t="shared" si="448"/>
        <v>1</v>
      </c>
      <c r="Q391" s="1" t="str">
        <f t="shared" si="449"/>
        <v>0</v>
      </c>
      <c r="R391" s="1">
        <v>8</v>
      </c>
      <c r="S391" s="1">
        <v>6</v>
      </c>
      <c r="T391" s="1">
        <v>2</v>
      </c>
      <c r="U391" s="1">
        <v>0</v>
      </c>
      <c r="V391" s="1" t="s">
        <v>196</v>
      </c>
      <c r="W391" s="1">
        <v>14</v>
      </c>
      <c r="X391" s="1">
        <v>20</v>
      </c>
      <c r="Y391" s="1" t="s">
        <v>165</v>
      </c>
      <c r="Z391" s="6" t="s">
        <v>51</v>
      </c>
      <c r="AA391" s="1">
        <v>8</v>
      </c>
      <c r="AB391" s="1">
        <v>2</v>
      </c>
      <c r="AC391" s="1">
        <v>1</v>
      </c>
      <c r="AD391" s="1">
        <v>5</v>
      </c>
      <c r="AE391" s="1" t="s">
        <v>197</v>
      </c>
      <c r="AF391" s="1">
        <v>-6</v>
      </c>
      <c r="AG391" s="1">
        <v>7</v>
      </c>
      <c r="AH391" s="1" t="s">
        <v>45</v>
      </c>
      <c r="AI391" s="1" t="s">
        <v>114</v>
      </c>
      <c r="AJ391" s="1">
        <v>4</v>
      </c>
      <c r="AK391" s="1">
        <v>1</v>
      </c>
      <c r="AL391" s="1">
        <v>0</v>
      </c>
      <c r="AM391" s="7" t="s">
        <v>198</v>
      </c>
      <c r="AN391" s="1">
        <v>7</v>
      </c>
      <c r="AO391" s="1">
        <v>13</v>
      </c>
      <c r="AP391" s="1" t="s">
        <v>97</v>
      </c>
      <c r="AQ391" s="1" t="s">
        <v>28</v>
      </c>
      <c r="AR391" s="8">
        <v>2</v>
      </c>
      <c r="AS391" s="8">
        <v>1</v>
      </c>
      <c r="AT391" s="8">
        <v>2</v>
      </c>
      <c r="AU391" s="16">
        <v>0.29583333333333334</v>
      </c>
      <c r="AV391" s="8">
        <v>1</v>
      </c>
      <c r="AW391" s="8">
        <v>7</v>
      </c>
      <c r="AX391" s="9" t="s">
        <v>45</v>
      </c>
      <c r="AY391" s="9" t="s">
        <v>51</v>
      </c>
      <c r="AZ391" s="10">
        <v>3</v>
      </c>
      <c r="BA391" s="10">
        <v>3</v>
      </c>
      <c r="BB391" s="10">
        <v>0</v>
      </c>
      <c r="BC391" s="10">
        <v>0</v>
      </c>
      <c r="BD391" s="10" t="s">
        <v>199</v>
      </c>
      <c r="BE391" s="10">
        <v>9</v>
      </c>
      <c r="BF391" s="10">
        <v>9</v>
      </c>
      <c r="BG391" s="11" t="s">
        <v>77</v>
      </c>
      <c r="BH391" s="11">
        <v>0</v>
      </c>
      <c r="BI391" s="10">
        <v>3</v>
      </c>
      <c r="BJ391" s="10">
        <v>1</v>
      </c>
      <c r="BK391" s="10">
        <v>1</v>
      </c>
      <c r="BL391" s="10">
        <v>1</v>
      </c>
      <c r="BM391" s="10" t="s">
        <v>34</v>
      </c>
      <c r="BN391" s="10">
        <v>1</v>
      </c>
      <c r="BO391" s="10">
        <v>4</v>
      </c>
      <c r="BP391" s="7" t="s">
        <v>35</v>
      </c>
      <c r="BQ391" s="7" t="s">
        <v>25</v>
      </c>
      <c r="BR391" s="7">
        <v>26.4</v>
      </c>
      <c r="BS391" s="7">
        <v>10</v>
      </c>
      <c r="BT391" s="7">
        <v>371000</v>
      </c>
      <c r="BU391" s="7">
        <v>10400000</v>
      </c>
      <c r="BV391" s="7">
        <v>650000</v>
      </c>
      <c r="BW391" s="7">
        <v>53</v>
      </c>
      <c r="BX391" s="7">
        <v>2650000</v>
      </c>
      <c r="BY391" s="7">
        <v>58</v>
      </c>
      <c r="BZ391" s="7">
        <v>2000000</v>
      </c>
      <c r="CA391" s="7">
        <v>76</v>
      </c>
      <c r="CB391" s="7">
        <v>24</v>
      </c>
      <c r="CC391" s="7">
        <v>13</v>
      </c>
      <c r="CD391" s="7">
        <v>156000</v>
      </c>
      <c r="CE391" s="7">
        <v>4200000</v>
      </c>
      <c r="CF391" s="7">
        <v>0</v>
      </c>
      <c r="CG391" s="7">
        <v>54</v>
      </c>
      <c r="CH391" s="7">
        <v>500000</v>
      </c>
      <c r="CI391" s="7">
        <v>50</v>
      </c>
      <c r="CJ391" s="7">
        <v>500000</v>
      </c>
      <c r="CK391" s="7">
        <v>97</v>
      </c>
      <c r="CL391" s="12" t="s">
        <v>868</v>
      </c>
      <c r="CM391" s="10" t="s">
        <v>867</v>
      </c>
      <c r="CN391">
        <v>1.42</v>
      </c>
      <c r="CO391">
        <f t="shared" si="439"/>
        <v>0.70422535211267612</v>
      </c>
      <c r="CP391" t="str">
        <f t="shared" si="440"/>
        <v>Home Win</v>
      </c>
      <c r="CQ391">
        <f t="shared" si="441"/>
        <v>1</v>
      </c>
      <c r="CR391" t="str">
        <f t="shared" si="442"/>
        <v>2023</v>
      </c>
    </row>
    <row r="392" spans="1:96" ht="15" thickBot="1" x14ac:dyDescent="0.35">
      <c r="A392" s="1">
        <v>391</v>
      </c>
      <c r="B392" s="1" t="s">
        <v>0</v>
      </c>
      <c r="C392" s="2" t="s">
        <v>181</v>
      </c>
      <c r="D392" s="3" t="str">
        <f t="shared" ref="D392:D394" si="450">CONCATENATE(G392,"-", H392)</f>
        <v>NK Celje-NK Radomlje</v>
      </c>
      <c r="E392" s="4" t="s">
        <v>188</v>
      </c>
      <c r="F392" s="5">
        <v>0.6875</v>
      </c>
      <c r="G392" s="6" t="s">
        <v>19</v>
      </c>
      <c r="H392" s="6" t="s">
        <v>15</v>
      </c>
      <c r="I392" s="6" t="s">
        <v>23</v>
      </c>
      <c r="J392" s="1" t="str">
        <f t="shared" si="444"/>
        <v>1:0</v>
      </c>
      <c r="K392" s="1" t="str">
        <f t="shared" si="445"/>
        <v>1:0</v>
      </c>
      <c r="L392" s="1" t="str">
        <f t="shared" si="446"/>
        <v>1</v>
      </c>
      <c r="M392" s="1" t="str">
        <f t="shared" si="447"/>
        <v>0</v>
      </c>
      <c r="N392" s="1">
        <f t="shared" si="437"/>
        <v>1</v>
      </c>
      <c r="O392" s="1">
        <f t="shared" si="438"/>
        <v>1</v>
      </c>
      <c r="P392" s="1" t="str">
        <f t="shared" si="448"/>
        <v>1</v>
      </c>
      <c r="Q392" s="1" t="str">
        <f t="shared" si="449"/>
        <v>0</v>
      </c>
      <c r="R392" s="1">
        <v>8</v>
      </c>
      <c r="S392" s="1">
        <v>6</v>
      </c>
      <c r="T392" s="1">
        <v>2</v>
      </c>
      <c r="U392" s="1">
        <v>0</v>
      </c>
      <c r="V392" s="1" t="s">
        <v>196</v>
      </c>
      <c r="W392" s="1">
        <v>14</v>
      </c>
      <c r="X392" s="1">
        <v>20</v>
      </c>
      <c r="Y392" s="1" t="s">
        <v>165</v>
      </c>
      <c r="Z392" s="6" t="s">
        <v>51</v>
      </c>
      <c r="AA392" s="1">
        <v>8</v>
      </c>
      <c r="AB392" s="1">
        <v>2</v>
      </c>
      <c r="AC392" s="1">
        <v>1</v>
      </c>
      <c r="AD392" s="1">
        <v>5</v>
      </c>
      <c r="AE392" s="1" t="s">
        <v>197</v>
      </c>
      <c r="AF392" s="1">
        <v>-6</v>
      </c>
      <c r="AG392" s="1">
        <v>7</v>
      </c>
      <c r="AH392" s="1" t="s">
        <v>45</v>
      </c>
      <c r="AI392" s="1" t="s">
        <v>114</v>
      </c>
      <c r="AJ392" s="1">
        <v>4</v>
      </c>
      <c r="AK392" s="1">
        <v>1</v>
      </c>
      <c r="AL392" s="1">
        <v>0</v>
      </c>
      <c r="AM392" s="7" t="s">
        <v>198</v>
      </c>
      <c r="AN392" s="1">
        <v>7</v>
      </c>
      <c r="AO392" s="1">
        <v>13</v>
      </c>
      <c r="AP392" s="1" t="s">
        <v>97</v>
      </c>
      <c r="AQ392" s="1" t="s">
        <v>28</v>
      </c>
      <c r="AR392" s="8">
        <v>2</v>
      </c>
      <c r="AS392" s="8">
        <v>1</v>
      </c>
      <c r="AT392" s="8">
        <v>2</v>
      </c>
      <c r="AU392" s="16">
        <v>0.29583333333333334</v>
      </c>
      <c r="AV392" s="8">
        <v>1</v>
      </c>
      <c r="AW392" s="8">
        <v>7</v>
      </c>
      <c r="AX392" s="9" t="s">
        <v>45</v>
      </c>
      <c r="AY392" s="9" t="s">
        <v>51</v>
      </c>
      <c r="AZ392" s="10">
        <v>3</v>
      </c>
      <c r="BA392" s="10">
        <v>3</v>
      </c>
      <c r="BB392" s="10">
        <v>0</v>
      </c>
      <c r="BC392" s="10">
        <v>0</v>
      </c>
      <c r="BD392" s="10" t="s">
        <v>199</v>
      </c>
      <c r="BE392" s="10">
        <v>9</v>
      </c>
      <c r="BF392" s="10">
        <v>9</v>
      </c>
      <c r="BG392" s="11" t="s">
        <v>77</v>
      </c>
      <c r="BH392" s="11">
        <v>0</v>
      </c>
      <c r="BI392" s="10">
        <v>3</v>
      </c>
      <c r="BJ392" s="10">
        <v>1</v>
      </c>
      <c r="BK392" s="10">
        <v>1</v>
      </c>
      <c r="BL392" s="10">
        <v>1</v>
      </c>
      <c r="BM392" s="10" t="s">
        <v>34</v>
      </c>
      <c r="BN392" s="10">
        <v>1</v>
      </c>
      <c r="BO392" s="10">
        <v>4</v>
      </c>
      <c r="BP392" s="7" t="s">
        <v>35</v>
      </c>
      <c r="BQ392" s="7" t="s">
        <v>25</v>
      </c>
      <c r="BR392" s="7">
        <v>26.4</v>
      </c>
      <c r="BS392" s="7">
        <v>10</v>
      </c>
      <c r="BT392" s="7">
        <v>371000</v>
      </c>
      <c r="BU392" s="7">
        <v>10400000</v>
      </c>
      <c r="BV392" s="7">
        <v>650000</v>
      </c>
      <c r="BW392" s="7">
        <v>53</v>
      </c>
      <c r="BX392" s="7">
        <v>2650000</v>
      </c>
      <c r="BY392" s="7">
        <v>58</v>
      </c>
      <c r="BZ392" s="7">
        <v>2000000</v>
      </c>
      <c r="CA392" s="7">
        <v>76</v>
      </c>
      <c r="CB392" s="7">
        <v>24</v>
      </c>
      <c r="CC392" s="7">
        <v>13</v>
      </c>
      <c r="CD392" s="7">
        <v>156000</v>
      </c>
      <c r="CE392" s="7">
        <v>4200000</v>
      </c>
      <c r="CF392" s="7">
        <v>0</v>
      </c>
      <c r="CG392" s="7">
        <v>54</v>
      </c>
      <c r="CH392" s="7">
        <v>500000</v>
      </c>
      <c r="CI392" s="7">
        <v>50</v>
      </c>
      <c r="CJ392" s="7">
        <v>500000</v>
      </c>
      <c r="CK392" s="7">
        <v>97</v>
      </c>
      <c r="CL392" s="12" t="s">
        <v>870</v>
      </c>
      <c r="CM392" s="10" t="s">
        <v>861</v>
      </c>
      <c r="CN392">
        <v>3.67</v>
      </c>
      <c r="CO392">
        <f t="shared" si="439"/>
        <v>0.27247956403269757</v>
      </c>
      <c r="CP392" t="str">
        <f t="shared" si="440"/>
        <v>Home Win</v>
      </c>
      <c r="CQ392">
        <f t="shared" si="441"/>
        <v>0</v>
      </c>
      <c r="CR392" t="str">
        <f t="shared" si="442"/>
        <v>2023</v>
      </c>
    </row>
    <row r="393" spans="1:96" ht="15" thickBot="1" x14ac:dyDescent="0.35">
      <c r="A393" s="1">
        <v>392</v>
      </c>
      <c r="B393" s="1" t="s">
        <v>0</v>
      </c>
      <c r="C393" s="2" t="s">
        <v>181</v>
      </c>
      <c r="D393" s="3" t="str">
        <f t="shared" si="450"/>
        <v>NK Celje-NK Radomlje</v>
      </c>
      <c r="E393" s="4" t="s">
        <v>188</v>
      </c>
      <c r="F393" s="5">
        <v>0.6875</v>
      </c>
      <c r="G393" s="6" t="s">
        <v>19</v>
      </c>
      <c r="H393" s="6" t="s">
        <v>15</v>
      </c>
      <c r="I393" s="6" t="s">
        <v>23</v>
      </c>
      <c r="J393" s="1" t="str">
        <f t="shared" si="444"/>
        <v>1:0</v>
      </c>
      <c r="K393" s="1" t="str">
        <f t="shared" si="445"/>
        <v>1:0</v>
      </c>
      <c r="L393" s="1" t="str">
        <f t="shared" si="446"/>
        <v>1</v>
      </c>
      <c r="M393" s="1" t="str">
        <f t="shared" si="447"/>
        <v>0</v>
      </c>
      <c r="N393" s="1">
        <f t="shared" si="437"/>
        <v>1</v>
      </c>
      <c r="O393" s="1">
        <f t="shared" si="438"/>
        <v>1</v>
      </c>
      <c r="P393" s="1" t="str">
        <f t="shared" si="448"/>
        <v>1</v>
      </c>
      <c r="Q393" s="1" t="str">
        <f t="shared" si="449"/>
        <v>0</v>
      </c>
      <c r="R393" s="1">
        <v>8</v>
      </c>
      <c r="S393" s="1">
        <v>6</v>
      </c>
      <c r="T393" s="1">
        <v>2</v>
      </c>
      <c r="U393" s="1">
        <v>0</v>
      </c>
      <c r="V393" s="1" t="s">
        <v>196</v>
      </c>
      <c r="W393" s="1">
        <v>14</v>
      </c>
      <c r="X393" s="1">
        <v>20</v>
      </c>
      <c r="Y393" s="1" t="s">
        <v>165</v>
      </c>
      <c r="Z393" s="6" t="s">
        <v>51</v>
      </c>
      <c r="AA393" s="1">
        <v>8</v>
      </c>
      <c r="AB393" s="1">
        <v>2</v>
      </c>
      <c r="AC393" s="1">
        <v>1</v>
      </c>
      <c r="AD393" s="1">
        <v>5</v>
      </c>
      <c r="AE393" s="1" t="s">
        <v>197</v>
      </c>
      <c r="AF393" s="1">
        <v>-6</v>
      </c>
      <c r="AG393" s="1">
        <v>7</v>
      </c>
      <c r="AH393" s="1" t="s">
        <v>45</v>
      </c>
      <c r="AI393" s="1" t="s">
        <v>114</v>
      </c>
      <c r="AJ393" s="1">
        <v>4</v>
      </c>
      <c r="AK393" s="1">
        <v>1</v>
      </c>
      <c r="AL393" s="1">
        <v>0</v>
      </c>
      <c r="AM393" s="7" t="s">
        <v>198</v>
      </c>
      <c r="AN393" s="1">
        <v>7</v>
      </c>
      <c r="AO393" s="1">
        <v>13</v>
      </c>
      <c r="AP393" s="1" t="s">
        <v>97</v>
      </c>
      <c r="AQ393" s="1" t="s">
        <v>28</v>
      </c>
      <c r="AR393" s="8">
        <v>2</v>
      </c>
      <c r="AS393" s="8">
        <v>1</v>
      </c>
      <c r="AT393" s="8">
        <v>2</v>
      </c>
      <c r="AU393" s="16">
        <v>0.29583333333333334</v>
      </c>
      <c r="AV393" s="8">
        <v>1</v>
      </c>
      <c r="AW393" s="8">
        <v>7</v>
      </c>
      <c r="AX393" s="9" t="s">
        <v>45</v>
      </c>
      <c r="AY393" s="9" t="s">
        <v>51</v>
      </c>
      <c r="AZ393" s="10">
        <v>3</v>
      </c>
      <c r="BA393" s="10">
        <v>3</v>
      </c>
      <c r="BB393" s="10">
        <v>0</v>
      </c>
      <c r="BC393" s="10">
        <v>0</v>
      </c>
      <c r="BD393" s="10" t="s">
        <v>199</v>
      </c>
      <c r="BE393" s="10">
        <v>9</v>
      </c>
      <c r="BF393" s="10">
        <v>9</v>
      </c>
      <c r="BG393" s="11" t="s">
        <v>77</v>
      </c>
      <c r="BH393" s="11">
        <v>0</v>
      </c>
      <c r="BI393" s="10">
        <v>3</v>
      </c>
      <c r="BJ393" s="10">
        <v>1</v>
      </c>
      <c r="BK393" s="10">
        <v>1</v>
      </c>
      <c r="BL393" s="10">
        <v>1</v>
      </c>
      <c r="BM393" s="10" t="s">
        <v>34</v>
      </c>
      <c r="BN393" s="10">
        <v>1</v>
      </c>
      <c r="BO393" s="10">
        <v>4</v>
      </c>
      <c r="BP393" s="7" t="s">
        <v>35</v>
      </c>
      <c r="BQ393" s="7" t="s">
        <v>25</v>
      </c>
      <c r="BR393" s="7">
        <v>26.4</v>
      </c>
      <c r="BS393" s="7">
        <v>10</v>
      </c>
      <c r="BT393" s="7">
        <v>371000</v>
      </c>
      <c r="BU393" s="7">
        <v>10400000</v>
      </c>
      <c r="BV393" s="7">
        <v>650000</v>
      </c>
      <c r="BW393" s="7">
        <v>53</v>
      </c>
      <c r="BX393" s="7">
        <v>2650000</v>
      </c>
      <c r="BY393" s="7">
        <v>58</v>
      </c>
      <c r="BZ393" s="7">
        <v>2000000</v>
      </c>
      <c r="CA393" s="7">
        <v>76</v>
      </c>
      <c r="CB393" s="7">
        <v>24</v>
      </c>
      <c r="CC393" s="7">
        <v>13</v>
      </c>
      <c r="CD393" s="7">
        <v>156000</v>
      </c>
      <c r="CE393" s="7">
        <v>4200000</v>
      </c>
      <c r="CF393" s="7">
        <v>0</v>
      </c>
      <c r="CG393" s="7">
        <v>54</v>
      </c>
      <c r="CH393" s="7">
        <v>500000</v>
      </c>
      <c r="CI393" s="7">
        <v>50</v>
      </c>
      <c r="CJ393" s="7">
        <v>500000</v>
      </c>
      <c r="CK393" s="7">
        <v>97</v>
      </c>
      <c r="CL393" s="12" t="s">
        <v>870</v>
      </c>
      <c r="CM393" s="10" t="s">
        <v>866</v>
      </c>
      <c r="CN393">
        <v>4.47</v>
      </c>
      <c r="CO393">
        <f t="shared" si="439"/>
        <v>0.2237136465324385</v>
      </c>
      <c r="CP393" t="str">
        <f t="shared" si="440"/>
        <v>Home Win</v>
      </c>
      <c r="CQ393">
        <f t="shared" si="441"/>
        <v>0</v>
      </c>
      <c r="CR393" t="str">
        <f t="shared" si="442"/>
        <v>2023</v>
      </c>
    </row>
    <row r="394" spans="1:96" ht="15" thickBot="1" x14ac:dyDescent="0.35">
      <c r="A394" s="1">
        <v>393</v>
      </c>
      <c r="B394" s="1" t="s">
        <v>0</v>
      </c>
      <c r="C394" s="2" t="s">
        <v>181</v>
      </c>
      <c r="D394" s="3" t="str">
        <f t="shared" si="450"/>
        <v>NK Celje-NK Radomlje</v>
      </c>
      <c r="E394" s="4" t="s">
        <v>188</v>
      </c>
      <c r="F394" s="5">
        <v>0.6875</v>
      </c>
      <c r="G394" s="6" t="s">
        <v>19</v>
      </c>
      <c r="H394" s="6" t="s">
        <v>15</v>
      </c>
      <c r="I394" s="6" t="s">
        <v>23</v>
      </c>
      <c r="J394" s="1" t="str">
        <f t="shared" si="444"/>
        <v>1:0</v>
      </c>
      <c r="K394" s="1" t="str">
        <f t="shared" si="445"/>
        <v>1:0</v>
      </c>
      <c r="L394" s="1" t="str">
        <f t="shared" si="446"/>
        <v>1</v>
      </c>
      <c r="M394" s="1" t="str">
        <f t="shared" si="447"/>
        <v>0</v>
      </c>
      <c r="N394" s="1">
        <f t="shared" si="437"/>
        <v>1</v>
      </c>
      <c r="O394" s="1">
        <f t="shared" si="438"/>
        <v>1</v>
      </c>
      <c r="P394" s="1" t="str">
        <f t="shared" si="448"/>
        <v>1</v>
      </c>
      <c r="Q394" s="1" t="str">
        <f t="shared" si="449"/>
        <v>0</v>
      </c>
      <c r="R394" s="1">
        <v>8</v>
      </c>
      <c r="S394" s="1">
        <v>6</v>
      </c>
      <c r="T394" s="1">
        <v>2</v>
      </c>
      <c r="U394" s="1">
        <v>0</v>
      </c>
      <c r="V394" s="1" t="s">
        <v>196</v>
      </c>
      <c r="W394" s="1">
        <v>14</v>
      </c>
      <c r="X394" s="1">
        <v>20</v>
      </c>
      <c r="Y394" s="1" t="s">
        <v>165</v>
      </c>
      <c r="Z394" s="6" t="s">
        <v>51</v>
      </c>
      <c r="AA394" s="1">
        <v>8</v>
      </c>
      <c r="AB394" s="1">
        <v>2</v>
      </c>
      <c r="AC394" s="1">
        <v>1</v>
      </c>
      <c r="AD394" s="1">
        <v>5</v>
      </c>
      <c r="AE394" s="1" t="s">
        <v>197</v>
      </c>
      <c r="AF394" s="1">
        <v>-6</v>
      </c>
      <c r="AG394" s="1">
        <v>7</v>
      </c>
      <c r="AH394" s="1" t="s">
        <v>45</v>
      </c>
      <c r="AI394" s="1" t="s">
        <v>114</v>
      </c>
      <c r="AJ394" s="1">
        <v>4</v>
      </c>
      <c r="AK394" s="1">
        <v>1</v>
      </c>
      <c r="AL394" s="1">
        <v>0</v>
      </c>
      <c r="AM394" s="7" t="s">
        <v>198</v>
      </c>
      <c r="AN394" s="1">
        <v>7</v>
      </c>
      <c r="AO394" s="1">
        <v>13</v>
      </c>
      <c r="AP394" s="1" t="s">
        <v>97</v>
      </c>
      <c r="AQ394" s="1" t="s">
        <v>28</v>
      </c>
      <c r="AR394" s="8">
        <v>2</v>
      </c>
      <c r="AS394" s="8">
        <v>1</v>
      </c>
      <c r="AT394" s="8">
        <v>2</v>
      </c>
      <c r="AU394" s="16">
        <v>0.29583333333333334</v>
      </c>
      <c r="AV394" s="8">
        <v>1</v>
      </c>
      <c r="AW394" s="8">
        <v>7</v>
      </c>
      <c r="AX394" s="9" t="s">
        <v>45</v>
      </c>
      <c r="AY394" s="9" t="s">
        <v>51</v>
      </c>
      <c r="AZ394" s="10">
        <v>3</v>
      </c>
      <c r="BA394" s="10">
        <v>3</v>
      </c>
      <c r="BB394" s="10">
        <v>0</v>
      </c>
      <c r="BC394" s="10">
        <v>0</v>
      </c>
      <c r="BD394" s="10" t="s">
        <v>199</v>
      </c>
      <c r="BE394" s="10">
        <v>9</v>
      </c>
      <c r="BF394" s="10">
        <v>9</v>
      </c>
      <c r="BG394" s="11" t="s">
        <v>77</v>
      </c>
      <c r="BH394" s="11">
        <v>0</v>
      </c>
      <c r="BI394" s="10">
        <v>3</v>
      </c>
      <c r="BJ394" s="10">
        <v>1</v>
      </c>
      <c r="BK394" s="10">
        <v>1</v>
      </c>
      <c r="BL394" s="10">
        <v>1</v>
      </c>
      <c r="BM394" s="10" t="s">
        <v>34</v>
      </c>
      <c r="BN394" s="10">
        <v>1</v>
      </c>
      <c r="BO394" s="10">
        <v>4</v>
      </c>
      <c r="BP394" s="7" t="s">
        <v>35</v>
      </c>
      <c r="BQ394" s="7" t="s">
        <v>25</v>
      </c>
      <c r="BR394" s="7">
        <v>26.4</v>
      </c>
      <c r="BS394" s="7">
        <v>10</v>
      </c>
      <c r="BT394" s="7">
        <v>371000</v>
      </c>
      <c r="BU394" s="7">
        <v>10400000</v>
      </c>
      <c r="BV394" s="7">
        <v>650000</v>
      </c>
      <c r="BW394" s="7">
        <v>53</v>
      </c>
      <c r="BX394" s="7">
        <v>2650000</v>
      </c>
      <c r="BY394" s="7">
        <v>58</v>
      </c>
      <c r="BZ394" s="7">
        <v>2000000</v>
      </c>
      <c r="CA394" s="7">
        <v>76</v>
      </c>
      <c r="CB394" s="7">
        <v>24</v>
      </c>
      <c r="CC394" s="7">
        <v>13</v>
      </c>
      <c r="CD394" s="7">
        <v>156000</v>
      </c>
      <c r="CE394" s="7">
        <v>4200000</v>
      </c>
      <c r="CF394" s="7">
        <v>0</v>
      </c>
      <c r="CG394" s="7">
        <v>54</v>
      </c>
      <c r="CH394" s="7">
        <v>500000</v>
      </c>
      <c r="CI394" s="7">
        <v>50</v>
      </c>
      <c r="CJ394" s="7">
        <v>500000</v>
      </c>
      <c r="CK394" s="7">
        <v>97</v>
      </c>
      <c r="CL394" s="12" t="s">
        <v>870</v>
      </c>
      <c r="CM394" s="10" t="s">
        <v>867</v>
      </c>
      <c r="CN394">
        <v>3.9</v>
      </c>
      <c r="CO394">
        <f t="shared" si="439"/>
        <v>0.25641025641025644</v>
      </c>
      <c r="CP394" t="str">
        <f t="shared" si="440"/>
        <v>Home Win</v>
      </c>
      <c r="CQ394">
        <f t="shared" si="441"/>
        <v>0</v>
      </c>
      <c r="CR394" t="str">
        <f t="shared" si="442"/>
        <v>2023</v>
      </c>
    </row>
    <row r="395" spans="1:96" ht="15" thickBot="1" x14ac:dyDescent="0.35">
      <c r="A395" s="1">
        <v>394</v>
      </c>
      <c r="B395" s="1" t="s">
        <v>0</v>
      </c>
      <c r="C395" s="2" t="s">
        <v>181</v>
      </c>
      <c r="D395" s="3" t="str">
        <f t="shared" ref="D395:D397" si="451">CONCATENATE(G395, "-", H395)</f>
        <v>NK Celje-NK Radomlje</v>
      </c>
      <c r="E395" s="40" t="s">
        <v>188</v>
      </c>
      <c r="F395" s="5">
        <v>0.6875</v>
      </c>
      <c r="G395" s="6" t="s">
        <v>19</v>
      </c>
      <c r="H395" s="6" t="s">
        <v>15</v>
      </c>
      <c r="I395" s="6" t="s">
        <v>23</v>
      </c>
      <c r="J395" s="1" t="str">
        <f t="shared" si="444"/>
        <v>1:0</v>
      </c>
      <c r="K395" s="1" t="str">
        <f t="shared" si="445"/>
        <v>1:0</v>
      </c>
      <c r="L395" s="1" t="str">
        <f t="shared" si="446"/>
        <v>1</v>
      </c>
      <c r="M395" s="1" t="str">
        <f t="shared" si="447"/>
        <v>0</v>
      </c>
      <c r="N395" s="1">
        <f t="shared" si="437"/>
        <v>1</v>
      </c>
      <c r="O395" s="1">
        <f t="shared" si="438"/>
        <v>1</v>
      </c>
      <c r="P395" s="1" t="str">
        <f t="shared" si="448"/>
        <v>1</v>
      </c>
      <c r="Q395" s="1" t="str">
        <f t="shared" si="449"/>
        <v>0</v>
      </c>
      <c r="R395" s="1">
        <v>8</v>
      </c>
      <c r="S395" s="1">
        <v>6</v>
      </c>
      <c r="T395" s="1">
        <v>2</v>
      </c>
      <c r="U395" s="1">
        <v>0</v>
      </c>
      <c r="V395" s="1" t="s">
        <v>196</v>
      </c>
      <c r="W395" s="1">
        <v>14</v>
      </c>
      <c r="X395" s="1">
        <v>20</v>
      </c>
      <c r="Y395" s="1" t="s">
        <v>165</v>
      </c>
      <c r="Z395" s="6" t="s">
        <v>51</v>
      </c>
      <c r="AA395" s="1">
        <v>8</v>
      </c>
      <c r="AB395" s="1">
        <v>2</v>
      </c>
      <c r="AC395" s="1">
        <v>1</v>
      </c>
      <c r="AD395" s="1">
        <v>5</v>
      </c>
      <c r="AE395" s="1" t="s">
        <v>197</v>
      </c>
      <c r="AF395" s="1">
        <v>-6</v>
      </c>
      <c r="AG395" s="1">
        <v>7</v>
      </c>
      <c r="AH395" s="1" t="s">
        <v>45</v>
      </c>
      <c r="AI395" s="1" t="s">
        <v>114</v>
      </c>
      <c r="AJ395" s="1">
        <v>4</v>
      </c>
      <c r="AK395" s="1">
        <v>1</v>
      </c>
      <c r="AL395" s="1">
        <v>0</v>
      </c>
      <c r="AM395" s="7" t="s">
        <v>198</v>
      </c>
      <c r="AN395" s="1">
        <v>7</v>
      </c>
      <c r="AO395" s="1">
        <v>13</v>
      </c>
      <c r="AP395" s="1" t="s">
        <v>97</v>
      </c>
      <c r="AQ395" s="1" t="s">
        <v>28</v>
      </c>
      <c r="AR395" s="8">
        <v>2</v>
      </c>
      <c r="AS395" s="8">
        <v>1</v>
      </c>
      <c r="AT395" s="8">
        <v>2</v>
      </c>
      <c r="AU395" s="16">
        <v>0.29583333333333334</v>
      </c>
      <c r="AV395" s="8">
        <v>1</v>
      </c>
      <c r="AW395" s="8">
        <v>7</v>
      </c>
      <c r="AX395" s="9" t="s">
        <v>45</v>
      </c>
      <c r="AY395" s="9" t="s">
        <v>51</v>
      </c>
      <c r="AZ395" s="10">
        <v>3</v>
      </c>
      <c r="BA395" s="10">
        <v>3</v>
      </c>
      <c r="BB395" s="10">
        <v>0</v>
      </c>
      <c r="BC395" s="10">
        <v>0</v>
      </c>
      <c r="BD395" s="10" t="s">
        <v>199</v>
      </c>
      <c r="BE395" s="10">
        <v>9</v>
      </c>
      <c r="BF395" s="10">
        <v>9</v>
      </c>
      <c r="BG395" s="11" t="s">
        <v>77</v>
      </c>
      <c r="BH395" s="11">
        <v>0</v>
      </c>
      <c r="BI395" s="10">
        <v>3</v>
      </c>
      <c r="BJ395" s="10">
        <v>1</v>
      </c>
      <c r="BK395" s="10">
        <v>1</v>
      </c>
      <c r="BL395" s="10">
        <v>1</v>
      </c>
      <c r="BM395" s="10" t="s">
        <v>34</v>
      </c>
      <c r="BN395" s="10">
        <v>1</v>
      </c>
      <c r="BO395" s="10">
        <v>4</v>
      </c>
      <c r="BP395" s="7" t="s">
        <v>35</v>
      </c>
      <c r="BQ395" s="7" t="s">
        <v>25</v>
      </c>
      <c r="BR395" s="7">
        <v>26.4</v>
      </c>
      <c r="BS395" s="7">
        <v>10</v>
      </c>
      <c r="BT395" s="7">
        <v>371000</v>
      </c>
      <c r="BU395" s="7">
        <v>10400000</v>
      </c>
      <c r="BV395" s="7">
        <v>650000</v>
      </c>
      <c r="BW395" s="7">
        <v>53</v>
      </c>
      <c r="BX395" s="7">
        <v>2650000</v>
      </c>
      <c r="BY395" s="7">
        <v>58</v>
      </c>
      <c r="BZ395" s="7">
        <v>2000000</v>
      </c>
      <c r="CA395" s="7">
        <v>76</v>
      </c>
      <c r="CB395" s="7">
        <v>24</v>
      </c>
      <c r="CC395" s="7">
        <v>13</v>
      </c>
      <c r="CD395" s="7">
        <v>156000</v>
      </c>
      <c r="CE395" s="7">
        <v>4200000</v>
      </c>
      <c r="CF395" s="7">
        <v>0</v>
      </c>
      <c r="CG395" s="7">
        <v>54</v>
      </c>
      <c r="CH395" s="7">
        <v>500000</v>
      </c>
      <c r="CI395" s="7">
        <v>50</v>
      </c>
      <c r="CJ395" s="7">
        <v>500000</v>
      </c>
      <c r="CK395" s="7">
        <v>97</v>
      </c>
      <c r="CL395" s="12" t="s">
        <v>871</v>
      </c>
      <c r="CM395" s="10" t="s">
        <v>861</v>
      </c>
      <c r="CN395">
        <v>5.34</v>
      </c>
      <c r="CO395">
        <f t="shared" si="439"/>
        <v>0.18726591760299627</v>
      </c>
      <c r="CP395" t="str">
        <f t="shared" si="440"/>
        <v>Home Win</v>
      </c>
      <c r="CQ395">
        <f t="shared" si="441"/>
        <v>0</v>
      </c>
      <c r="CR395" t="str">
        <f t="shared" si="442"/>
        <v>2023</v>
      </c>
    </row>
    <row r="396" spans="1:96" ht="15" thickBot="1" x14ac:dyDescent="0.35">
      <c r="A396" s="1">
        <v>395</v>
      </c>
      <c r="B396" s="1" t="s">
        <v>0</v>
      </c>
      <c r="C396" s="2" t="s">
        <v>181</v>
      </c>
      <c r="D396" s="3" t="str">
        <f t="shared" si="451"/>
        <v>NK Celje-NK Radomlje</v>
      </c>
      <c r="E396" s="40" t="s">
        <v>188</v>
      </c>
      <c r="F396" s="5">
        <v>0.6875</v>
      </c>
      <c r="G396" s="6" t="s">
        <v>19</v>
      </c>
      <c r="H396" s="6" t="s">
        <v>15</v>
      </c>
      <c r="I396" s="6" t="s">
        <v>23</v>
      </c>
      <c r="J396" s="1" t="str">
        <f t="shared" si="444"/>
        <v>1:0</v>
      </c>
      <c r="K396" s="1" t="str">
        <f t="shared" si="445"/>
        <v>1:0</v>
      </c>
      <c r="L396" s="1" t="str">
        <f t="shared" si="446"/>
        <v>1</v>
      </c>
      <c r="M396" s="1" t="str">
        <f t="shared" si="447"/>
        <v>0</v>
      </c>
      <c r="N396" s="1">
        <f t="shared" si="437"/>
        <v>1</v>
      </c>
      <c r="O396" s="1">
        <f t="shared" si="438"/>
        <v>1</v>
      </c>
      <c r="P396" s="1" t="str">
        <f t="shared" si="448"/>
        <v>1</v>
      </c>
      <c r="Q396" s="1" t="str">
        <f t="shared" si="449"/>
        <v>0</v>
      </c>
      <c r="R396" s="1">
        <v>8</v>
      </c>
      <c r="S396" s="1">
        <v>6</v>
      </c>
      <c r="T396" s="1">
        <v>2</v>
      </c>
      <c r="U396" s="1">
        <v>0</v>
      </c>
      <c r="V396" s="1" t="s">
        <v>196</v>
      </c>
      <c r="W396" s="1">
        <v>14</v>
      </c>
      <c r="X396" s="1">
        <v>20</v>
      </c>
      <c r="Y396" s="1" t="s">
        <v>165</v>
      </c>
      <c r="Z396" s="6" t="s">
        <v>51</v>
      </c>
      <c r="AA396" s="1">
        <v>8</v>
      </c>
      <c r="AB396" s="1">
        <v>2</v>
      </c>
      <c r="AC396" s="1">
        <v>1</v>
      </c>
      <c r="AD396" s="1">
        <v>5</v>
      </c>
      <c r="AE396" s="1" t="s">
        <v>197</v>
      </c>
      <c r="AF396" s="1">
        <v>-6</v>
      </c>
      <c r="AG396" s="1">
        <v>7</v>
      </c>
      <c r="AH396" s="1" t="s">
        <v>45</v>
      </c>
      <c r="AI396" s="1" t="s">
        <v>114</v>
      </c>
      <c r="AJ396" s="1">
        <v>4</v>
      </c>
      <c r="AK396" s="1">
        <v>1</v>
      </c>
      <c r="AL396" s="1">
        <v>0</v>
      </c>
      <c r="AM396" s="7" t="s">
        <v>198</v>
      </c>
      <c r="AN396" s="1">
        <v>7</v>
      </c>
      <c r="AO396" s="1">
        <v>13</v>
      </c>
      <c r="AP396" s="1" t="s">
        <v>97</v>
      </c>
      <c r="AQ396" s="1" t="s">
        <v>28</v>
      </c>
      <c r="AR396" s="8">
        <v>2</v>
      </c>
      <c r="AS396" s="8">
        <v>1</v>
      </c>
      <c r="AT396" s="8">
        <v>2</v>
      </c>
      <c r="AU396" s="16">
        <v>0.29583333333333334</v>
      </c>
      <c r="AV396" s="8">
        <v>1</v>
      </c>
      <c r="AW396" s="8">
        <v>7</v>
      </c>
      <c r="AX396" s="9" t="s">
        <v>45</v>
      </c>
      <c r="AY396" s="9" t="s">
        <v>51</v>
      </c>
      <c r="AZ396" s="10">
        <v>3</v>
      </c>
      <c r="BA396" s="10">
        <v>3</v>
      </c>
      <c r="BB396" s="10">
        <v>0</v>
      </c>
      <c r="BC396" s="10">
        <v>0</v>
      </c>
      <c r="BD396" s="10" t="s">
        <v>199</v>
      </c>
      <c r="BE396" s="10">
        <v>9</v>
      </c>
      <c r="BF396" s="10">
        <v>9</v>
      </c>
      <c r="BG396" s="11" t="s">
        <v>77</v>
      </c>
      <c r="BH396" s="11">
        <v>0</v>
      </c>
      <c r="BI396" s="10">
        <v>3</v>
      </c>
      <c r="BJ396" s="10">
        <v>1</v>
      </c>
      <c r="BK396" s="10">
        <v>1</v>
      </c>
      <c r="BL396" s="10">
        <v>1</v>
      </c>
      <c r="BM396" s="10" t="s">
        <v>34</v>
      </c>
      <c r="BN396" s="10">
        <v>1</v>
      </c>
      <c r="BO396" s="10">
        <v>4</v>
      </c>
      <c r="BP396" s="7" t="s">
        <v>35</v>
      </c>
      <c r="BQ396" s="7" t="s">
        <v>25</v>
      </c>
      <c r="BR396" s="7">
        <v>26.4</v>
      </c>
      <c r="BS396" s="7">
        <v>10</v>
      </c>
      <c r="BT396" s="7">
        <v>371000</v>
      </c>
      <c r="BU396" s="7">
        <v>10400000</v>
      </c>
      <c r="BV396" s="7">
        <v>650000</v>
      </c>
      <c r="BW396" s="7">
        <v>53</v>
      </c>
      <c r="BX396" s="7">
        <v>2650000</v>
      </c>
      <c r="BY396" s="7">
        <v>58</v>
      </c>
      <c r="BZ396" s="7">
        <v>2000000</v>
      </c>
      <c r="CA396" s="7">
        <v>76</v>
      </c>
      <c r="CB396" s="7">
        <v>24</v>
      </c>
      <c r="CC396" s="7">
        <v>13</v>
      </c>
      <c r="CD396" s="7">
        <v>156000</v>
      </c>
      <c r="CE396" s="7">
        <v>4200000</v>
      </c>
      <c r="CF396" s="7">
        <v>0</v>
      </c>
      <c r="CG396" s="7">
        <v>54</v>
      </c>
      <c r="CH396" s="7">
        <v>500000</v>
      </c>
      <c r="CI396" s="7">
        <v>50</v>
      </c>
      <c r="CJ396" s="7">
        <v>500000</v>
      </c>
      <c r="CK396" s="7">
        <v>97</v>
      </c>
      <c r="CL396" s="12" t="s">
        <v>871</v>
      </c>
      <c r="CM396" s="10" t="s">
        <v>866</v>
      </c>
      <c r="CN396">
        <v>5.67</v>
      </c>
      <c r="CO396">
        <f t="shared" si="439"/>
        <v>0.17636684303350969</v>
      </c>
      <c r="CP396" t="str">
        <f t="shared" si="440"/>
        <v>Home Win</v>
      </c>
      <c r="CQ396">
        <f t="shared" si="441"/>
        <v>0</v>
      </c>
      <c r="CR396" t="str">
        <f t="shared" si="442"/>
        <v>2023</v>
      </c>
    </row>
    <row r="397" spans="1:96" ht="15" thickBot="1" x14ac:dyDescent="0.35">
      <c r="A397" s="1">
        <v>396</v>
      </c>
      <c r="B397" s="1" t="s">
        <v>0</v>
      </c>
      <c r="C397" s="2" t="s">
        <v>181</v>
      </c>
      <c r="D397" s="3" t="str">
        <f t="shared" si="451"/>
        <v>NK Celje-NK Radomlje</v>
      </c>
      <c r="E397" s="40" t="s">
        <v>188</v>
      </c>
      <c r="F397" s="5">
        <v>0.6875</v>
      </c>
      <c r="G397" s="6" t="s">
        <v>19</v>
      </c>
      <c r="H397" s="6" t="s">
        <v>15</v>
      </c>
      <c r="I397" s="6" t="s">
        <v>23</v>
      </c>
      <c r="J397" s="1" t="str">
        <f t="shared" si="444"/>
        <v>1:0</v>
      </c>
      <c r="K397" s="1" t="str">
        <f t="shared" si="445"/>
        <v>1:0</v>
      </c>
      <c r="L397" s="1" t="str">
        <f t="shared" si="446"/>
        <v>1</v>
      </c>
      <c r="M397" s="1" t="str">
        <f t="shared" si="447"/>
        <v>0</v>
      </c>
      <c r="N397" s="1">
        <f t="shared" si="437"/>
        <v>1</v>
      </c>
      <c r="O397" s="1">
        <f t="shared" si="438"/>
        <v>1</v>
      </c>
      <c r="P397" s="1" t="str">
        <f t="shared" si="448"/>
        <v>1</v>
      </c>
      <c r="Q397" s="1" t="str">
        <f t="shared" si="449"/>
        <v>0</v>
      </c>
      <c r="R397" s="1">
        <v>8</v>
      </c>
      <c r="S397" s="1">
        <v>6</v>
      </c>
      <c r="T397" s="1">
        <v>2</v>
      </c>
      <c r="U397" s="1">
        <v>0</v>
      </c>
      <c r="V397" s="1" t="s">
        <v>196</v>
      </c>
      <c r="W397" s="1">
        <v>14</v>
      </c>
      <c r="X397" s="1">
        <v>20</v>
      </c>
      <c r="Y397" s="1" t="s">
        <v>165</v>
      </c>
      <c r="Z397" s="6" t="s">
        <v>51</v>
      </c>
      <c r="AA397" s="1">
        <v>8</v>
      </c>
      <c r="AB397" s="1">
        <v>2</v>
      </c>
      <c r="AC397" s="1">
        <v>1</v>
      </c>
      <c r="AD397" s="1">
        <v>5</v>
      </c>
      <c r="AE397" s="1" t="s">
        <v>197</v>
      </c>
      <c r="AF397" s="1">
        <v>-6</v>
      </c>
      <c r="AG397" s="1">
        <v>7</v>
      </c>
      <c r="AH397" s="1" t="s">
        <v>45</v>
      </c>
      <c r="AI397" s="1" t="s">
        <v>114</v>
      </c>
      <c r="AJ397" s="1">
        <v>4</v>
      </c>
      <c r="AK397" s="1">
        <v>1</v>
      </c>
      <c r="AL397" s="1">
        <v>0</v>
      </c>
      <c r="AM397" s="7" t="s">
        <v>198</v>
      </c>
      <c r="AN397" s="1">
        <v>7</v>
      </c>
      <c r="AO397" s="1">
        <v>13</v>
      </c>
      <c r="AP397" s="1" t="s">
        <v>97</v>
      </c>
      <c r="AQ397" s="1" t="s">
        <v>28</v>
      </c>
      <c r="AR397" s="8">
        <v>2</v>
      </c>
      <c r="AS397" s="8">
        <v>1</v>
      </c>
      <c r="AT397" s="8">
        <v>2</v>
      </c>
      <c r="AU397" s="16">
        <v>0.29583333333333334</v>
      </c>
      <c r="AV397" s="8">
        <v>1</v>
      </c>
      <c r="AW397" s="8">
        <v>7</v>
      </c>
      <c r="AX397" s="9" t="s">
        <v>45</v>
      </c>
      <c r="AY397" s="9" t="s">
        <v>51</v>
      </c>
      <c r="AZ397" s="10">
        <v>3</v>
      </c>
      <c r="BA397" s="10">
        <v>3</v>
      </c>
      <c r="BB397" s="10">
        <v>0</v>
      </c>
      <c r="BC397" s="10">
        <v>0</v>
      </c>
      <c r="BD397" s="10" t="s">
        <v>199</v>
      </c>
      <c r="BE397" s="10">
        <v>9</v>
      </c>
      <c r="BF397" s="10">
        <v>9</v>
      </c>
      <c r="BG397" s="11" t="s">
        <v>77</v>
      </c>
      <c r="BH397" s="11">
        <v>0</v>
      </c>
      <c r="BI397" s="10">
        <v>3</v>
      </c>
      <c r="BJ397" s="10">
        <v>1</v>
      </c>
      <c r="BK397" s="10">
        <v>1</v>
      </c>
      <c r="BL397" s="10">
        <v>1</v>
      </c>
      <c r="BM397" s="10" t="s">
        <v>34</v>
      </c>
      <c r="BN397" s="10">
        <v>1</v>
      </c>
      <c r="BO397" s="10">
        <v>4</v>
      </c>
      <c r="BP397" s="7" t="s">
        <v>35</v>
      </c>
      <c r="BQ397" s="7" t="s">
        <v>25</v>
      </c>
      <c r="BR397" s="7">
        <v>26.4</v>
      </c>
      <c r="BS397" s="7">
        <v>10</v>
      </c>
      <c r="BT397" s="7">
        <v>371000</v>
      </c>
      <c r="BU397" s="7">
        <v>10400000</v>
      </c>
      <c r="BV397" s="7">
        <v>650000</v>
      </c>
      <c r="BW397" s="7">
        <v>53</v>
      </c>
      <c r="BX397" s="7">
        <v>2650000</v>
      </c>
      <c r="BY397" s="7">
        <v>58</v>
      </c>
      <c r="BZ397" s="7">
        <v>2000000</v>
      </c>
      <c r="CA397" s="7">
        <v>76</v>
      </c>
      <c r="CB397" s="7">
        <v>24</v>
      </c>
      <c r="CC397" s="7">
        <v>13</v>
      </c>
      <c r="CD397" s="7">
        <v>156000</v>
      </c>
      <c r="CE397" s="7">
        <v>4200000</v>
      </c>
      <c r="CF397" s="7">
        <v>0</v>
      </c>
      <c r="CG397" s="7">
        <v>54</v>
      </c>
      <c r="CH397" s="7">
        <v>500000</v>
      </c>
      <c r="CI397" s="7">
        <v>50</v>
      </c>
      <c r="CJ397" s="7">
        <v>500000</v>
      </c>
      <c r="CK397" s="7">
        <v>97</v>
      </c>
      <c r="CL397" s="12" t="s">
        <v>871</v>
      </c>
      <c r="CM397" s="10" t="s">
        <v>867</v>
      </c>
      <c r="CN397">
        <v>6.5</v>
      </c>
      <c r="CO397">
        <f t="shared" si="439"/>
        <v>0.15384615384615385</v>
      </c>
      <c r="CP397" t="str">
        <f t="shared" si="440"/>
        <v>Home Win</v>
      </c>
      <c r="CQ397">
        <f t="shared" si="441"/>
        <v>0</v>
      </c>
      <c r="CR397" t="str">
        <f t="shared" si="442"/>
        <v>2023</v>
      </c>
    </row>
    <row r="398" spans="1:96" ht="15" thickBot="1" x14ac:dyDescent="0.35">
      <c r="A398" s="1">
        <v>397</v>
      </c>
      <c r="B398" s="1" t="s">
        <v>0</v>
      </c>
      <c r="C398" s="14" t="s">
        <v>181</v>
      </c>
      <c r="D398" s="3" t="str">
        <f t="shared" si="0"/>
        <v>NK Maribor-FC Koper</v>
      </c>
      <c r="E398" s="4" t="s">
        <v>200</v>
      </c>
      <c r="F398" s="5">
        <v>0.80208333333333337</v>
      </c>
      <c r="G398" s="6" t="s">
        <v>16</v>
      </c>
      <c r="H398" s="6" t="s">
        <v>11</v>
      </c>
      <c r="I398" s="6" t="s">
        <v>105</v>
      </c>
      <c r="J398" s="1" t="str">
        <f t="shared" si="1"/>
        <v>0:1</v>
      </c>
      <c r="K398" s="1" t="str">
        <f t="shared" si="2"/>
        <v>0:1</v>
      </c>
      <c r="L398" s="1" t="str">
        <f t="shared" si="3"/>
        <v>0</v>
      </c>
      <c r="M398" s="1" t="str">
        <f t="shared" si="4"/>
        <v>1</v>
      </c>
      <c r="N398" s="1">
        <f t="shared" si="437"/>
        <v>1</v>
      </c>
      <c r="O398" s="1">
        <f t="shared" si="438"/>
        <v>-1</v>
      </c>
      <c r="P398" s="1" t="str">
        <f t="shared" si="5"/>
        <v>0</v>
      </c>
      <c r="Q398" s="1" t="str">
        <f t="shared" si="6"/>
        <v>1</v>
      </c>
      <c r="R398" s="1">
        <v>8</v>
      </c>
      <c r="S398" s="1">
        <v>3</v>
      </c>
      <c r="T398" s="1">
        <v>3</v>
      </c>
      <c r="U398" s="1">
        <v>2</v>
      </c>
      <c r="V398" s="1" t="s">
        <v>201</v>
      </c>
      <c r="W398" s="1">
        <v>3</v>
      </c>
      <c r="X398" s="1">
        <v>12</v>
      </c>
      <c r="Y398" s="1" t="s">
        <v>97</v>
      </c>
      <c r="Z398" s="6" t="s">
        <v>58</v>
      </c>
      <c r="AA398" s="1">
        <v>8</v>
      </c>
      <c r="AB398" s="1">
        <v>5</v>
      </c>
      <c r="AC398" s="1">
        <v>1</v>
      </c>
      <c r="AD398" s="1">
        <v>2</v>
      </c>
      <c r="AE398" s="1" t="s">
        <v>202</v>
      </c>
      <c r="AF398" s="1">
        <v>6</v>
      </c>
      <c r="AG398" s="1">
        <v>16</v>
      </c>
      <c r="AH398" s="1" t="s">
        <v>123</v>
      </c>
      <c r="AI398" s="1" t="s">
        <v>77</v>
      </c>
      <c r="AJ398" s="1">
        <v>1</v>
      </c>
      <c r="AK398" s="1">
        <v>2</v>
      </c>
      <c r="AL398" s="1">
        <v>2</v>
      </c>
      <c r="AM398" s="7" t="s">
        <v>203</v>
      </c>
      <c r="AN398" s="1">
        <v>-2</v>
      </c>
      <c r="AO398" s="1">
        <v>5</v>
      </c>
      <c r="AP398" s="1" t="s">
        <v>51</v>
      </c>
      <c r="AQ398" s="1" t="s">
        <v>58</v>
      </c>
      <c r="AR398" s="8">
        <v>3</v>
      </c>
      <c r="AS398" s="8">
        <v>1</v>
      </c>
      <c r="AT398" s="8">
        <v>1</v>
      </c>
      <c r="AU398" s="16">
        <v>0.4201388888888889</v>
      </c>
      <c r="AV398" s="8">
        <v>5</v>
      </c>
      <c r="AW398" s="8">
        <v>10</v>
      </c>
      <c r="AX398" s="9" t="s">
        <v>93</v>
      </c>
      <c r="AY398" s="9" t="s">
        <v>49</v>
      </c>
      <c r="AZ398" s="10">
        <v>3</v>
      </c>
      <c r="BA398" s="10">
        <v>2</v>
      </c>
      <c r="BB398" s="10">
        <v>1</v>
      </c>
      <c r="BC398" s="10">
        <v>0</v>
      </c>
      <c r="BD398" s="10" t="s">
        <v>102</v>
      </c>
      <c r="BE398" s="10">
        <v>2</v>
      </c>
      <c r="BF398" s="10">
        <v>7</v>
      </c>
      <c r="BG398" s="11" t="s">
        <v>28</v>
      </c>
      <c r="BH398" s="11">
        <v>2</v>
      </c>
      <c r="BI398" s="10">
        <v>3</v>
      </c>
      <c r="BJ398" s="10">
        <v>2</v>
      </c>
      <c r="BK398" s="10">
        <v>0</v>
      </c>
      <c r="BL398" s="10">
        <v>1</v>
      </c>
      <c r="BM398" s="10" t="s">
        <v>179</v>
      </c>
      <c r="BN398" s="10">
        <v>3</v>
      </c>
      <c r="BO398" s="10">
        <v>6</v>
      </c>
      <c r="BP398" s="7" t="s">
        <v>45</v>
      </c>
      <c r="BQ398" s="7" t="s">
        <v>28</v>
      </c>
      <c r="BR398" s="7">
        <v>25.9</v>
      </c>
      <c r="BS398" s="7">
        <v>14</v>
      </c>
      <c r="BT398" s="7">
        <v>291000</v>
      </c>
      <c r="BU398" s="7">
        <v>9600000</v>
      </c>
      <c r="BV398" s="7">
        <v>825000</v>
      </c>
      <c r="BW398" s="7">
        <v>52</v>
      </c>
      <c r="BX398" s="7">
        <v>6920000</v>
      </c>
      <c r="BY398" s="7">
        <v>45</v>
      </c>
      <c r="BZ398" s="7">
        <v>6100000</v>
      </c>
      <c r="CA398" s="7">
        <v>90</v>
      </c>
      <c r="CB398" s="7">
        <v>246</v>
      </c>
      <c r="CC398" s="7">
        <v>15</v>
      </c>
      <c r="CD398" s="7">
        <v>210000</v>
      </c>
      <c r="CE398" s="7">
        <v>6100000</v>
      </c>
      <c r="CF398" s="7">
        <v>0</v>
      </c>
      <c r="CG398" s="7">
        <v>52</v>
      </c>
      <c r="CH398" s="7">
        <v>2730000</v>
      </c>
      <c r="CI398" s="7">
        <v>55</v>
      </c>
      <c r="CJ398" s="7">
        <v>2730000</v>
      </c>
      <c r="CK398" s="7">
        <v>77</v>
      </c>
      <c r="CL398" s="12" t="s">
        <v>868</v>
      </c>
      <c r="CM398" s="10" t="s">
        <v>861</v>
      </c>
      <c r="CN398">
        <v>1.96</v>
      </c>
      <c r="CO398">
        <f t="shared" si="439"/>
        <v>0.51020408163265307</v>
      </c>
      <c r="CP398" t="str">
        <f t="shared" si="440"/>
        <v>Away Win</v>
      </c>
      <c r="CQ398">
        <f t="shared" si="441"/>
        <v>0</v>
      </c>
      <c r="CR398" t="str">
        <f t="shared" si="442"/>
        <v>2023</v>
      </c>
    </row>
    <row r="399" spans="1:96" ht="15" thickBot="1" x14ac:dyDescent="0.35">
      <c r="A399" s="1">
        <v>398</v>
      </c>
      <c r="B399" s="1" t="s">
        <v>0</v>
      </c>
      <c r="C399" s="14" t="s">
        <v>181</v>
      </c>
      <c r="D399" s="3" t="str">
        <f t="shared" ref="D399:D400" si="452">CONCATENATE(G399, "-", H399)</f>
        <v>NK Maribor-FC Koper</v>
      </c>
      <c r="E399" s="4" t="s">
        <v>200</v>
      </c>
      <c r="F399" s="5">
        <v>0.80208333333333337</v>
      </c>
      <c r="G399" s="6" t="s">
        <v>16</v>
      </c>
      <c r="H399" s="6" t="s">
        <v>11</v>
      </c>
      <c r="I399" s="6" t="s">
        <v>105</v>
      </c>
      <c r="J399" s="1" t="str">
        <f t="shared" ref="J399:J406" si="453">LEFT(I399, FIND(" (", I399) - 1)</f>
        <v>0:1</v>
      </c>
      <c r="K399" s="1" t="str">
        <f t="shared" ref="K399:K406" si="454">MID(I399, FIND("(", I399) + 1, FIND(")", I399) - FIND("(", I399) - 1)</f>
        <v>0:1</v>
      </c>
      <c r="L399" s="1" t="str">
        <f t="shared" ref="L399:L406" si="455">LEFT(J399, FIND(":", J399) - 1)</f>
        <v>0</v>
      </c>
      <c r="M399" s="1" t="str">
        <f t="shared" ref="M399:M406" si="456">RIGHT(J399, LEN(J399) - FIND(":", J399))</f>
        <v>1</v>
      </c>
      <c r="N399" s="1">
        <f t="shared" si="437"/>
        <v>1</v>
      </c>
      <c r="O399" s="1">
        <f t="shared" si="438"/>
        <v>-1</v>
      </c>
      <c r="P399" s="1" t="str">
        <f t="shared" ref="P399:P406" si="457">LEFT(K399, FIND(":", K399) - 1)</f>
        <v>0</v>
      </c>
      <c r="Q399" s="1" t="str">
        <f t="shared" ref="Q399:Q406" si="458">RIGHT(K399, LEN(K399) - FIND(":", K399))</f>
        <v>1</v>
      </c>
      <c r="R399" s="1">
        <v>8</v>
      </c>
      <c r="S399" s="1">
        <v>3</v>
      </c>
      <c r="T399" s="1">
        <v>3</v>
      </c>
      <c r="U399" s="1">
        <v>2</v>
      </c>
      <c r="V399" s="1" t="s">
        <v>201</v>
      </c>
      <c r="W399" s="1">
        <v>3</v>
      </c>
      <c r="X399" s="1">
        <v>12</v>
      </c>
      <c r="Y399" s="1" t="s">
        <v>97</v>
      </c>
      <c r="Z399" s="6" t="s">
        <v>58</v>
      </c>
      <c r="AA399" s="1">
        <v>8</v>
      </c>
      <c r="AB399" s="1">
        <v>5</v>
      </c>
      <c r="AC399" s="1">
        <v>1</v>
      </c>
      <c r="AD399" s="1">
        <v>2</v>
      </c>
      <c r="AE399" s="1" t="s">
        <v>202</v>
      </c>
      <c r="AF399" s="1">
        <v>6</v>
      </c>
      <c r="AG399" s="1">
        <v>16</v>
      </c>
      <c r="AH399" s="1" t="s">
        <v>123</v>
      </c>
      <c r="AI399" s="1" t="s">
        <v>77</v>
      </c>
      <c r="AJ399" s="1">
        <v>1</v>
      </c>
      <c r="AK399" s="1">
        <v>2</v>
      </c>
      <c r="AL399" s="1">
        <v>2</v>
      </c>
      <c r="AM399" s="7" t="s">
        <v>203</v>
      </c>
      <c r="AN399" s="1">
        <v>-2</v>
      </c>
      <c r="AO399" s="1">
        <v>5</v>
      </c>
      <c r="AP399" s="1" t="s">
        <v>51</v>
      </c>
      <c r="AQ399" s="1" t="s">
        <v>58</v>
      </c>
      <c r="AR399" s="8">
        <v>3</v>
      </c>
      <c r="AS399" s="8">
        <v>1</v>
      </c>
      <c r="AT399" s="8">
        <v>1</v>
      </c>
      <c r="AU399" s="16">
        <v>0.4201388888888889</v>
      </c>
      <c r="AV399" s="8">
        <v>5</v>
      </c>
      <c r="AW399" s="8">
        <v>10</v>
      </c>
      <c r="AX399" s="9" t="s">
        <v>93</v>
      </c>
      <c r="AY399" s="9" t="s">
        <v>49</v>
      </c>
      <c r="AZ399" s="10">
        <v>3</v>
      </c>
      <c r="BA399" s="10">
        <v>2</v>
      </c>
      <c r="BB399" s="10">
        <v>1</v>
      </c>
      <c r="BC399" s="10">
        <v>0</v>
      </c>
      <c r="BD399" s="10" t="s">
        <v>102</v>
      </c>
      <c r="BE399" s="10">
        <v>2</v>
      </c>
      <c r="BF399" s="10">
        <v>7</v>
      </c>
      <c r="BG399" s="11" t="s">
        <v>28</v>
      </c>
      <c r="BH399" s="11">
        <v>2</v>
      </c>
      <c r="BI399" s="10">
        <v>3</v>
      </c>
      <c r="BJ399" s="10">
        <v>2</v>
      </c>
      <c r="BK399" s="10">
        <v>0</v>
      </c>
      <c r="BL399" s="10">
        <v>1</v>
      </c>
      <c r="BM399" s="10" t="s">
        <v>179</v>
      </c>
      <c r="BN399" s="10">
        <v>3</v>
      </c>
      <c r="BO399" s="10">
        <v>6</v>
      </c>
      <c r="BP399" s="7" t="s">
        <v>45</v>
      </c>
      <c r="BQ399" s="7" t="s">
        <v>28</v>
      </c>
      <c r="BR399" s="7">
        <v>25.9</v>
      </c>
      <c r="BS399" s="7">
        <v>14</v>
      </c>
      <c r="BT399" s="7">
        <v>291000</v>
      </c>
      <c r="BU399" s="7">
        <v>9600000</v>
      </c>
      <c r="BV399" s="7">
        <v>825000</v>
      </c>
      <c r="BW399" s="7">
        <v>52</v>
      </c>
      <c r="BX399" s="7">
        <v>6920000</v>
      </c>
      <c r="BY399" s="7">
        <v>45</v>
      </c>
      <c r="BZ399" s="7">
        <v>6100000</v>
      </c>
      <c r="CA399" s="7">
        <v>90</v>
      </c>
      <c r="CB399" s="7">
        <v>246</v>
      </c>
      <c r="CC399" s="7">
        <v>15</v>
      </c>
      <c r="CD399" s="7">
        <v>210000</v>
      </c>
      <c r="CE399" s="7">
        <v>6100000</v>
      </c>
      <c r="CF399" s="7">
        <v>0</v>
      </c>
      <c r="CG399" s="7">
        <v>52</v>
      </c>
      <c r="CH399" s="7">
        <v>2730000</v>
      </c>
      <c r="CI399" s="7">
        <v>55</v>
      </c>
      <c r="CJ399" s="7">
        <v>2730000</v>
      </c>
      <c r="CK399" s="7">
        <v>77</v>
      </c>
      <c r="CL399" s="12" t="s">
        <v>868</v>
      </c>
      <c r="CM399" s="10" t="s">
        <v>866</v>
      </c>
      <c r="CN399">
        <v>2.14</v>
      </c>
      <c r="CO399">
        <f t="shared" si="439"/>
        <v>0.46728971962616822</v>
      </c>
      <c r="CP399" t="str">
        <f t="shared" si="440"/>
        <v>Away Win</v>
      </c>
      <c r="CQ399">
        <f t="shared" si="441"/>
        <v>0</v>
      </c>
      <c r="CR399" t="str">
        <f t="shared" si="442"/>
        <v>2023</v>
      </c>
    </row>
    <row r="400" spans="1:96" ht="15" thickBot="1" x14ac:dyDescent="0.35">
      <c r="A400" s="1">
        <v>399</v>
      </c>
      <c r="B400" s="1" t="s">
        <v>0</v>
      </c>
      <c r="C400" s="14" t="s">
        <v>181</v>
      </c>
      <c r="D400" s="3" t="str">
        <f t="shared" si="452"/>
        <v>NK Maribor-FC Koper</v>
      </c>
      <c r="E400" s="4" t="s">
        <v>200</v>
      </c>
      <c r="F400" s="5">
        <v>0.80208333333333337</v>
      </c>
      <c r="G400" s="6" t="s">
        <v>16</v>
      </c>
      <c r="H400" s="6" t="s">
        <v>11</v>
      </c>
      <c r="I400" s="6" t="s">
        <v>105</v>
      </c>
      <c r="J400" s="1" t="str">
        <f t="shared" si="453"/>
        <v>0:1</v>
      </c>
      <c r="K400" s="1" t="str">
        <f t="shared" si="454"/>
        <v>0:1</v>
      </c>
      <c r="L400" s="1" t="str">
        <f t="shared" si="455"/>
        <v>0</v>
      </c>
      <c r="M400" s="1" t="str">
        <f t="shared" si="456"/>
        <v>1</v>
      </c>
      <c r="N400" s="1">
        <f t="shared" si="437"/>
        <v>1</v>
      </c>
      <c r="O400" s="1">
        <f t="shared" si="438"/>
        <v>-1</v>
      </c>
      <c r="P400" s="1" t="str">
        <f t="shared" si="457"/>
        <v>0</v>
      </c>
      <c r="Q400" s="1" t="str">
        <f t="shared" si="458"/>
        <v>1</v>
      </c>
      <c r="R400" s="1">
        <v>8</v>
      </c>
      <c r="S400" s="1">
        <v>3</v>
      </c>
      <c r="T400" s="1">
        <v>3</v>
      </c>
      <c r="U400" s="1">
        <v>2</v>
      </c>
      <c r="V400" s="1" t="s">
        <v>201</v>
      </c>
      <c r="W400" s="1">
        <v>3</v>
      </c>
      <c r="X400" s="1">
        <v>12</v>
      </c>
      <c r="Y400" s="1" t="s">
        <v>97</v>
      </c>
      <c r="Z400" s="6" t="s">
        <v>58</v>
      </c>
      <c r="AA400" s="1">
        <v>8</v>
      </c>
      <c r="AB400" s="1">
        <v>5</v>
      </c>
      <c r="AC400" s="1">
        <v>1</v>
      </c>
      <c r="AD400" s="1">
        <v>2</v>
      </c>
      <c r="AE400" s="1" t="s">
        <v>202</v>
      </c>
      <c r="AF400" s="1">
        <v>6</v>
      </c>
      <c r="AG400" s="1">
        <v>16</v>
      </c>
      <c r="AH400" s="1" t="s">
        <v>123</v>
      </c>
      <c r="AI400" s="1" t="s">
        <v>77</v>
      </c>
      <c r="AJ400" s="1">
        <v>1</v>
      </c>
      <c r="AK400" s="1">
        <v>2</v>
      </c>
      <c r="AL400" s="1">
        <v>2</v>
      </c>
      <c r="AM400" s="7" t="s">
        <v>203</v>
      </c>
      <c r="AN400" s="1">
        <v>-2</v>
      </c>
      <c r="AO400" s="1">
        <v>5</v>
      </c>
      <c r="AP400" s="1" t="s">
        <v>51</v>
      </c>
      <c r="AQ400" s="1" t="s">
        <v>58</v>
      </c>
      <c r="AR400" s="8">
        <v>3</v>
      </c>
      <c r="AS400" s="8">
        <v>1</v>
      </c>
      <c r="AT400" s="8">
        <v>1</v>
      </c>
      <c r="AU400" s="16">
        <v>0.4201388888888889</v>
      </c>
      <c r="AV400" s="8">
        <v>5</v>
      </c>
      <c r="AW400" s="8">
        <v>10</v>
      </c>
      <c r="AX400" s="9" t="s">
        <v>93</v>
      </c>
      <c r="AY400" s="9" t="s">
        <v>49</v>
      </c>
      <c r="AZ400" s="10">
        <v>3</v>
      </c>
      <c r="BA400" s="10">
        <v>2</v>
      </c>
      <c r="BB400" s="10">
        <v>1</v>
      </c>
      <c r="BC400" s="10">
        <v>0</v>
      </c>
      <c r="BD400" s="10" t="s">
        <v>102</v>
      </c>
      <c r="BE400" s="10">
        <v>2</v>
      </c>
      <c r="BF400" s="10">
        <v>7</v>
      </c>
      <c r="BG400" s="11" t="s">
        <v>28</v>
      </c>
      <c r="BH400" s="11">
        <v>2</v>
      </c>
      <c r="BI400" s="10">
        <v>3</v>
      </c>
      <c r="BJ400" s="10">
        <v>2</v>
      </c>
      <c r="BK400" s="10">
        <v>0</v>
      </c>
      <c r="BL400" s="10">
        <v>1</v>
      </c>
      <c r="BM400" s="10" t="s">
        <v>179</v>
      </c>
      <c r="BN400" s="10">
        <v>3</v>
      </c>
      <c r="BO400" s="10">
        <v>6</v>
      </c>
      <c r="BP400" s="7" t="s">
        <v>45</v>
      </c>
      <c r="BQ400" s="7" t="s">
        <v>28</v>
      </c>
      <c r="BR400" s="7">
        <v>25.9</v>
      </c>
      <c r="BS400" s="7">
        <v>14</v>
      </c>
      <c r="BT400" s="7">
        <v>291000</v>
      </c>
      <c r="BU400" s="7">
        <v>9600000</v>
      </c>
      <c r="BV400" s="7">
        <v>825000</v>
      </c>
      <c r="BW400" s="7">
        <v>52</v>
      </c>
      <c r="BX400" s="7">
        <v>6920000</v>
      </c>
      <c r="BY400" s="7">
        <v>45</v>
      </c>
      <c r="BZ400" s="7">
        <v>6100000</v>
      </c>
      <c r="CA400" s="7">
        <v>90</v>
      </c>
      <c r="CB400" s="7">
        <v>246</v>
      </c>
      <c r="CC400" s="7">
        <v>15</v>
      </c>
      <c r="CD400" s="7">
        <v>210000</v>
      </c>
      <c r="CE400" s="7">
        <v>6100000</v>
      </c>
      <c r="CF400" s="7">
        <v>0</v>
      </c>
      <c r="CG400" s="7">
        <v>52</v>
      </c>
      <c r="CH400" s="7">
        <v>2730000</v>
      </c>
      <c r="CI400" s="7">
        <v>55</v>
      </c>
      <c r="CJ400" s="7">
        <v>2730000</v>
      </c>
      <c r="CK400" s="7">
        <v>77</v>
      </c>
      <c r="CL400" s="12" t="s">
        <v>868</v>
      </c>
      <c r="CM400" s="10" t="s">
        <v>867</v>
      </c>
      <c r="CN400">
        <v>2.0499999999999998</v>
      </c>
      <c r="CO400">
        <f t="shared" si="439"/>
        <v>0.48780487804878053</v>
      </c>
      <c r="CP400" t="str">
        <f t="shared" si="440"/>
        <v>Away Win</v>
      </c>
      <c r="CQ400">
        <f t="shared" si="441"/>
        <v>0</v>
      </c>
      <c r="CR400" t="str">
        <f t="shared" si="442"/>
        <v>2023</v>
      </c>
    </row>
    <row r="401" spans="1:96" ht="15" thickBot="1" x14ac:dyDescent="0.35">
      <c r="A401" s="1">
        <v>400</v>
      </c>
      <c r="B401" s="1" t="s">
        <v>0</v>
      </c>
      <c r="C401" s="14" t="s">
        <v>181</v>
      </c>
      <c r="D401" s="3" t="str">
        <f t="shared" ref="D401:D403" si="459">CONCATENATE(G401,"-", H401)</f>
        <v>NK Maribor-FC Koper</v>
      </c>
      <c r="E401" s="4" t="s">
        <v>200</v>
      </c>
      <c r="F401" s="5">
        <v>0.80208333333333337</v>
      </c>
      <c r="G401" s="6" t="s">
        <v>16</v>
      </c>
      <c r="H401" s="6" t="s">
        <v>11</v>
      </c>
      <c r="I401" s="6" t="s">
        <v>105</v>
      </c>
      <c r="J401" s="1" t="str">
        <f t="shared" si="453"/>
        <v>0:1</v>
      </c>
      <c r="K401" s="1" t="str">
        <f t="shared" si="454"/>
        <v>0:1</v>
      </c>
      <c r="L401" s="1" t="str">
        <f t="shared" si="455"/>
        <v>0</v>
      </c>
      <c r="M401" s="1" t="str">
        <f t="shared" si="456"/>
        <v>1</v>
      </c>
      <c r="N401" s="1">
        <f t="shared" si="437"/>
        <v>1</v>
      </c>
      <c r="O401" s="1">
        <f t="shared" si="438"/>
        <v>-1</v>
      </c>
      <c r="P401" s="1" t="str">
        <f t="shared" si="457"/>
        <v>0</v>
      </c>
      <c r="Q401" s="1" t="str">
        <f t="shared" si="458"/>
        <v>1</v>
      </c>
      <c r="R401" s="1">
        <v>8</v>
      </c>
      <c r="S401" s="1">
        <v>3</v>
      </c>
      <c r="T401" s="1">
        <v>3</v>
      </c>
      <c r="U401" s="1">
        <v>2</v>
      </c>
      <c r="V401" s="1" t="s">
        <v>201</v>
      </c>
      <c r="W401" s="1">
        <v>3</v>
      </c>
      <c r="X401" s="1">
        <v>12</v>
      </c>
      <c r="Y401" s="1" t="s">
        <v>97</v>
      </c>
      <c r="Z401" s="6" t="s">
        <v>58</v>
      </c>
      <c r="AA401" s="1">
        <v>8</v>
      </c>
      <c r="AB401" s="1">
        <v>5</v>
      </c>
      <c r="AC401" s="1">
        <v>1</v>
      </c>
      <c r="AD401" s="1">
        <v>2</v>
      </c>
      <c r="AE401" s="1" t="s">
        <v>202</v>
      </c>
      <c r="AF401" s="1">
        <v>6</v>
      </c>
      <c r="AG401" s="1">
        <v>16</v>
      </c>
      <c r="AH401" s="1" t="s">
        <v>123</v>
      </c>
      <c r="AI401" s="1" t="s">
        <v>77</v>
      </c>
      <c r="AJ401" s="1">
        <v>1</v>
      </c>
      <c r="AK401" s="1">
        <v>2</v>
      </c>
      <c r="AL401" s="1">
        <v>2</v>
      </c>
      <c r="AM401" s="7" t="s">
        <v>203</v>
      </c>
      <c r="AN401" s="1">
        <v>-2</v>
      </c>
      <c r="AO401" s="1">
        <v>5</v>
      </c>
      <c r="AP401" s="1" t="s">
        <v>51</v>
      </c>
      <c r="AQ401" s="1" t="s">
        <v>58</v>
      </c>
      <c r="AR401" s="8">
        <v>3</v>
      </c>
      <c r="AS401" s="8">
        <v>1</v>
      </c>
      <c r="AT401" s="8">
        <v>1</v>
      </c>
      <c r="AU401" s="16">
        <v>0.4201388888888889</v>
      </c>
      <c r="AV401" s="8">
        <v>5</v>
      </c>
      <c r="AW401" s="8">
        <v>10</v>
      </c>
      <c r="AX401" s="9" t="s">
        <v>93</v>
      </c>
      <c r="AY401" s="9" t="s">
        <v>49</v>
      </c>
      <c r="AZ401" s="10">
        <v>3</v>
      </c>
      <c r="BA401" s="10">
        <v>2</v>
      </c>
      <c r="BB401" s="10">
        <v>1</v>
      </c>
      <c r="BC401" s="10">
        <v>0</v>
      </c>
      <c r="BD401" s="10" t="s">
        <v>102</v>
      </c>
      <c r="BE401" s="10">
        <v>2</v>
      </c>
      <c r="BF401" s="10">
        <v>7</v>
      </c>
      <c r="BG401" s="11" t="s">
        <v>28</v>
      </c>
      <c r="BH401" s="11">
        <v>2</v>
      </c>
      <c r="BI401" s="10">
        <v>3</v>
      </c>
      <c r="BJ401" s="10">
        <v>2</v>
      </c>
      <c r="BK401" s="10">
        <v>0</v>
      </c>
      <c r="BL401" s="10">
        <v>1</v>
      </c>
      <c r="BM401" s="10" t="s">
        <v>179</v>
      </c>
      <c r="BN401" s="10">
        <v>3</v>
      </c>
      <c r="BO401" s="10">
        <v>6</v>
      </c>
      <c r="BP401" s="7" t="s">
        <v>45</v>
      </c>
      <c r="BQ401" s="7" t="s">
        <v>28</v>
      </c>
      <c r="BR401" s="7">
        <v>25.9</v>
      </c>
      <c r="BS401" s="7">
        <v>14</v>
      </c>
      <c r="BT401" s="7">
        <v>291000</v>
      </c>
      <c r="BU401" s="7">
        <v>9600000</v>
      </c>
      <c r="BV401" s="7">
        <v>825000</v>
      </c>
      <c r="BW401" s="7">
        <v>52</v>
      </c>
      <c r="BX401" s="7">
        <v>6920000</v>
      </c>
      <c r="BY401" s="7">
        <v>45</v>
      </c>
      <c r="BZ401" s="7">
        <v>6100000</v>
      </c>
      <c r="CA401" s="7">
        <v>90</v>
      </c>
      <c r="CB401" s="7">
        <v>246</v>
      </c>
      <c r="CC401" s="7">
        <v>15</v>
      </c>
      <c r="CD401" s="7">
        <v>210000</v>
      </c>
      <c r="CE401" s="7">
        <v>6100000</v>
      </c>
      <c r="CF401" s="7">
        <v>0</v>
      </c>
      <c r="CG401" s="7">
        <v>52</v>
      </c>
      <c r="CH401" s="7">
        <v>2730000</v>
      </c>
      <c r="CI401" s="7">
        <v>55</v>
      </c>
      <c r="CJ401" s="7">
        <v>2730000</v>
      </c>
      <c r="CK401" s="7">
        <v>77</v>
      </c>
      <c r="CL401" s="12" t="s">
        <v>870</v>
      </c>
      <c r="CM401" s="10" t="s">
        <v>861</v>
      </c>
      <c r="CN401">
        <v>2.46</v>
      </c>
      <c r="CO401">
        <f t="shared" si="439"/>
        <v>0.4065040650406504</v>
      </c>
      <c r="CP401" t="str">
        <f t="shared" si="440"/>
        <v>Away Win</v>
      </c>
      <c r="CQ401">
        <f t="shared" si="441"/>
        <v>0</v>
      </c>
      <c r="CR401" t="str">
        <f t="shared" si="442"/>
        <v>2023</v>
      </c>
    </row>
    <row r="402" spans="1:96" ht="15" thickBot="1" x14ac:dyDescent="0.35">
      <c r="A402" s="1">
        <v>401</v>
      </c>
      <c r="B402" s="1" t="s">
        <v>0</v>
      </c>
      <c r="C402" s="14" t="s">
        <v>181</v>
      </c>
      <c r="D402" s="3" t="str">
        <f t="shared" si="459"/>
        <v>NK Maribor-FC Koper</v>
      </c>
      <c r="E402" s="4" t="s">
        <v>200</v>
      </c>
      <c r="F402" s="5">
        <v>0.80208333333333337</v>
      </c>
      <c r="G402" s="6" t="s">
        <v>16</v>
      </c>
      <c r="H402" s="6" t="s">
        <v>11</v>
      </c>
      <c r="I402" s="6" t="s">
        <v>105</v>
      </c>
      <c r="J402" s="1" t="str">
        <f t="shared" si="453"/>
        <v>0:1</v>
      </c>
      <c r="K402" s="1" t="str">
        <f t="shared" si="454"/>
        <v>0:1</v>
      </c>
      <c r="L402" s="1" t="str">
        <f t="shared" si="455"/>
        <v>0</v>
      </c>
      <c r="M402" s="1" t="str">
        <f t="shared" si="456"/>
        <v>1</v>
      </c>
      <c r="N402" s="1">
        <f t="shared" si="437"/>
        <v>1</v>
      </c>
      <c r="O402" s="1">
        <f t="shared" si="438"/>
        <v>-1</v>
      </c>
      <c r="P402" s="1" t="str">
        <f t="shared" si="457"/>
        <v>0</v>
      </c>
      <c r="Q402" s="1" t="str">
        <f t="shared" si="458"/>
        <v>1</v>
      </c>
      <c r="R402" s="1">
        <v>8</v>
      </c>
      <c r="S402" s="1">
        <v>3</v>
      </c>
      <c r="T402" s="1">
        <v>3</v>
      </c>
      <c r="U402" s="1">
        <v>2</v>
      </c>
      <c r="V402" s="1" t="s">
        <v>201</v>
      </c>
      <c r="W402" s="1">
        <v>3</v>
      </c>
      <c r="X402" s="1">
        <v>12</v>
      </c>
      <c r="Y402" s="1" t="s">
        <v>97</v>
      </c>
      <c r="Z402" s="6" t="s">
        <v>58</v>
      </c>
      <c r="AA402" s="1">
        <v>8</v>
      </c>
      <c r="AB402" s="1">
        <v>5</v>
      </c>
      <c r="AC402" s="1">
        <v>1</v>
      </c>
      <c r="AD402" s="1">
        <v>2</v>
      </c>
      <c r="AE402" s="1" t="s">
        <v>202</v>
      </c>
      <c r="AF402" s="1">
        <v>6</v>
      </c>
      <c r="AG402" s="1">
        <v>16</v>
      </c>
      <c r="AH402" s="1" t="s">
        <v>123</v>
      </c>
      <c r="AI402" s="1" t="s">
        <v>77</v>
      </c>
      <c r="AJ402" s="1">
        <v>1</v>
      </c>
      <c r="AK402" s="1">
        <v>2</v>
      </c>
      <c r="AL402" s="1">
        <v>2</v>
      </c>
      <c r="AM402" s="7" t="s">
        <v>203</v>
      </c>
      <c r="AN402" s="1">
        <v>-2</v>
      </c>
      <c r="AO402" s="1">
        <v>5</v>
      </c>
      <c r="AP402" s="1" t="s">
        <v>51</v>
      </c>
      <c r="AQ402" s="1" t="s">
        <v>58</v>
      </c>
      <c r="AR402" s="8">
        <v>3</v>
      </c>
      <c r="AS402" s="8">
        <v>1</v>
      </c>
      <c r="AT402" s="8">
        <v>1</v>
      </c>
      <c r="AU402" s="16">
        <v>0.4201388888888889</v>
      </c>
      <c r="AV402" s="8">
        <v>5</v>
      </c>
      <c r="AW402" s="8">
        <v>10</v>
      </c>
      <c r="AX402" s="9" t="s">
        <v>93</v>
      </c>
      <c r="AY402" s="9" t="s">
        <v>49</v>
      </c>
      <c r="AZ402" s="10">
        <v>3</v>
      </c>
      <c r="BA402" s="10">
        <v>2</v>
      </c>
      <c r="BB402" s="10">
        <v>1</v>
      </c>
      <c r="BC402" s="10">
        <v>0</v>
      </c>
      <c r="BD402" s="10" t="s">
        <v>102</v>
      </c>
      <c r="BE402" s="10">
        <v>2</v>
      </c>
      <c r="BF402" s="10">
        <v>7</v>
      </c>
      <c r="BG402" s="11" t="s">
        <v>28</v>
      </c>
      <c r="BH402" s="11">
        <v>2</v>
      </c>
      <c r="BI402" s="10">
        <v>3</v>
      </c>
      <c r="BJ402" s="10">
        <v>2</v>
      </c>
      <c r="BK402" s="10">
        <v>0</v>
      </c>
      <c r="BL402" s="10">
        <v>1</v>
      </c>
      <c r="BM402" s="10" t="s">
        <v>179</v>
      </c>
      <c r="BN402" s="10">
        <v>3</v>
      </c>
      <c r="BO402" s="10">
        <v>6</v>
      </c>
      <c r="BP402" s="7" t="s">
        <v>45</v>
      </c>
      <c r="BQ402" s="7" t="s">
        <v>28</v>
      </c>
      <c r="BR402" s="7">
        <v>25.9</v>
      </c>
      <c r="BS402" s="7">
        <v>14</v>
      </c>
      <c r="BT402" s="7">
        <v>291000</v>
      </c>
      <c r="BU402" s="7">
        <v>9600000</v>
      </c>
      <c r="BV402" s="7">
        <v>825000</v>
      </c>
      <c r="BW402" s="7">
        <v>52</v>
      </c>
      <c r="BX402" s="7">
        <v>6920000</v>
      </c>
      <c r="BY402" s="7">
        <v>45</v>
      </c>
      <c r="BZ402" s="7">
        <v>6100000</v>
      </c>
      <c r="CA402" s="7">
        <v>90</v>
      </c>
      <c r="CB402" s="7">
        <v>246</v>
      </c>
      <c r="CC402" s="7">
        <v>15</v>
      </c>
      <c r="CD402" s="7">
        <v>210000</v>
      </c>
      <c r="CE402" s="7">
        <v>6100000</v>
      </c>
      <c r="CF402" s="7">
        <v>0</v>
      </c>
      <c r="CG402" s="7">
        <v>52</v>
      </c>
      <c r="CH402" s="7">
        <v>2730000</v>
      </c>
      <c r="CI402" s="7">
        <v>55</v>
      </c>
      <c r="CJ402" s="7">
        <v>2730000</v>
      </c>
      <c r="CK402" s="7">
        <v>77</v>
      </c>
      <c r="CL402" s="12" t="s">
        <v>870</v>
      </c>
      <c r="CM402" s="10" t="s">
        <v>866</v>
      </c>
      <c r="CN402">
        <v>3.32</v>
      </c>
      <c r="CO402">
        <f t="shared" si="439"/>
        <v>0.30120481927710846</v>
      </c>
      <c r="CP402" t="str">
        <f t="shared" si="440"/>
        <v>Away Win</v>
      </c>
      <c r="CQ402">
        <f t="shared" si="441"/>
        <v>0</v>
      </c>
      <c r="CR402" t="str">
        <f t="shared" si="442"/>
        <v>2023</v>
      </c>
    </row>
    <row r="403" spans="1:96" ht="15" thickBot="1" x14ac:dyDescent="0.35">
      <c r="A403" s="1">
        <v>402</v>
      </c>
      <c r="B403" s="1" t="s">
        <v>0</v>
      </c>
      <c r="C403" s="14" t="s">
        <v>181</v>
      </c>
      <c r="D403" s="3" t="str">
        <f t="shared" si="459"/>
        <v>NK Maribor-FC Koper</v>
      </c>
      <c r="E403" s="4" t="s">
        <v>200</v>
      </c>
      <c r="F403" s="5">
        <v>0.80208333333333337</v>
      </c>
      <c r="G403" s="6" t="s">
        <v>16</v>
      </c>
      <c r="H403" s="6" t="s">
        <v>11</v>
      </c>
      <c r="I403" s="6" t="s">
        <v>105</v>
      </c>
      <c r="J403" s="1" t="str">
        <f t="shared" si="453"/>
        <v>0:1</v>
      </c>
      <c r="K403" s="1" t="str">
        <f t="shared" si="454"/>
        <v>0:1</v>
      </c>
      <c r="L403" s="1" t="str">
        <f t="shared" si="455"/>
        <v>0</v>
      </c>
      <c r="M403" s="1" t="str">
        <f t="shared" si="456"/>
        <v>1</v>
      </c>
      <c r="N403" s="1">
        <f t="shared" si="437"/>
        <v>1</v>
      </c>
      <c r="O403" s="1">
        <f t="shared" si="438"/>
        <v>-1</v>
      </c>
      <c r="P403" s="1" t="str">
        <f t="shared" si="457"/>
        <v>0</v>
      </c>
      <c r="Q403" s="1" t="str">
        <f t="shared" si="458"/>
        <v>1</v>
      </c>
      <c r="R403" s="1">
        <v>8</v>
      </c>
      <c r="S403" s="1">
        <v>3</v>
      </c>
      <c r="T403" s="1">
        <v>3</v>
      </c>
      <c r="U403" s="1">
        <v>2</v>
      </c>
      <c r="V403" s="1" t="s">
        <v>201</v>
      </c>
      <c r="W403" s="1">
        <v>3</v>
      </c>
      <c r="X403" s="1">
        <v>12</v>
      </c>
      <c r="Y403" s="1" t="s">
        <v>97</v>
      </c>
      <c r="Z403" s="6" t="s">
        <v>58</v>
      </c>
      <c r="AA403" s="1">
        <v>8</v>
      </c>
      <c r="AB403" s="1">
        <v>5</v>
      </c>
      <c r="AC403" s="1">
        <v>1</v>
      </c>
      <c r="AD403" s="1">
        <v>2</v>
      </c>
      <c r="AE403" s="1" t="s">
        <v>202</v>
      </c>
      <c r="AF403" s="1">
        <v>6</v>
      </c>
      <c r="AG403" s="1">
        <v>16</v>
      </c>
      <c r="AH403" s="1" t="s">
        <v>123</v>
      </c>
      <c r="AI403" s="1" t="s">
        <v>77</v>
      </c>
      <c r="AJ403" s="1">
        <v>1</v>
      </c>
      <c r="AK403" s="1">
        <v>2</v>
      </c>
      <c r="AL403" s="1">
        <v>2</v>
      </c>
      <c r="AM403" s="7" t="s">
        <v>203</v>
      </c>
      <c r="AN403" s="1">
        <v>-2</v>
      </c>
      <c r="AO403" s="1">
        <v>5</v>
      </c>
      <c r="AP403" s="1" t="s">
        <v>51</v>
      </c>
      <c r="AQ403" s="1" t="s">
        <v>58</v>
      </c>
      <c r="AR403" s="8">
        <v>3</v>
      </c>
      <c r="AS403" s="8">
        <v>1</v>
      </c>
      <c r="AT403" s="8">
        <v>1</v>
      </c>
      <c r="AU403" s="16">
        <v>0.4201388888888889</v>
      </c>
      <c r="AV403" s="8">
        <v>5</v>
      </c>
      <c r="AW403" s="8">
        <v>10</v>
      </c>
      <c r="AX403" s="9" t="s">
        <v>93</v>
      </c>
      <c r="AY403" s="9" t="s">
        <v>49</v>
      </c>
      <c r="AZ403" s="10">
        <v>3</v>
      </c>
      <c r="BA403" s="10">
        <v>2</v>
      </c>
      <c r="BB403" s="10">
        <v>1</v>
      </c>
      <c r="BC403" s="10">
        <v>0</v>
      </c>
      <c r="BD403" s="10" t="s">
        <v>102</v>
      </c>
      <c r="BE403" s="10">
        <v>2</v>
      </c>
      <c r="BF403" s="10">
        <v>7</v>
      </c>
      <c r="BG403" s="11" t="s">
        <v>28</v>
      </c>
      <c r="BH403" s="11">
        <v>2</v>
      </c>
      <c r="BI403" s="10">
        <v>3</v>
      </c>
      <c r="BJ403" s="10">
        <v>2</v>
      </c>
      <c r="BK403" s="10">
        <v>0</v>
      </c>
      <c r="BL403" s="10">
        <v>1</v>
      </c>
      <c r="BM403" s="10" t="s">
        <v>179</v>
      </c>
      <c r="BN403" s="10">
        <v>3</v>
      </c>
      <c r="BO403" s="10">
        <v>6</v>
      </c>
      <c r="BP403" s="7" t="s">
        <v>45</v>
      </c>
      <c r="BQ403" s="7" t="s">
        <v>28</v>
      </c>
      <c r="BR403" s="7">
        <v>25.9</v>
      </c>
      <c r="BS403" s="7">
        <v>14</v>
      </c>
      <c r="BT403" s="7">
        <v>291000</v>
      </c>
      <c r="BU403" s="7">
        <v>9600000</v>
      </c>
      <c r="BV403" s="7">
        <v>825000</v>
      </c>
      <c r="BW403" s="7">
        <v>52</v>
      </c>
      <c r="BX403" s="7">
        <v>6920000</v>
      </c>
      <c r="BY403" s="7">
        <v>45</v>
      </c>
      <c r="BZ403" s="7">
        <v>6100000</v>
      </c>
      <c r="CA403" s="7">
        <v>90</v>
      </c>
      <c r="CB403" s="7">
        <v>246</v>
      </c>
      <c r="CC403" s="7">
        <v>15</v>
      </c>
      <c r="CD403" s="7">
        <v>210000</v>
      </c>
      <c r="CE403" s="7">
        <v>6100000</v>
      </c>
      <c r="CF403" s="7">
        <v>0</v>
      </c>
      <c r="CG403" s="7">
        <v>52</v>
      </c>
      <c r="CH403" s="7">
        <v>2730000</v>
      </c>
      <c r="CI403" s="7">
        <v>55</v>
      </c>
      <c r="CJ403" s="7">
        <v>2730000</v>
      </c>
      <c r="CK403" s="7">
        <v>77</v>
      </c>
      <c r="CL403" s="12" t="s">
        <v>870</v>
      </c>
      <c r="CM403" s="10" t="s">
        <v>867</v>
      </c>
      <c r="CN403">
        <v>3.2</v>
      </c>
      <c r="CO403">
        <f t="shared" si="439"/>
        <v>0.3125</v>
      </c>
      <c r="CP403" t="str">
        <f t="shared" si="440"/>
        <v>Away Win</v>
      </c>
      <c r="CQ403">
        <f t="shared" si="441"/>
        <v>0</v>
      </c>
      <c r="CR403" t="str">
        <f t="shared" si="442"/>
        <v>2023</v>
      </c>
    </row>
    <row r="404" spans="1:96" ht="15" thickBot="1" x14ac:dyDescent="0.35">
      <c r="A404" s="1">
        <v>403</v>
      </c>
      <c r="B404" s="1" t="s">
        <v>0</v>
      </c>
      <c r="C404" s="14" t="s">
        <v>181</v>
      </c>
      <c r="D404" s="3" t="str">
        <f t="shared" ref="D404:D406" si="460">CONCATENATE(G404, "-", H404)</f>
        <v>NK Maribor-FC Koper</v>
      </c>
      <c r="E404" s="40" t="s">
        <v>200</v>
      </c>
      <c r="F404" s="5">
        <v>0.80208333333333337</v>
      </c>
      <c r="G404" s="6" t="s">
        <v>16</v>
      </c>
      <c r="H404" s="6" t="s">
        <v>11</v>
      </c>
      <c r="I404" s="6" t="s">
        <v>105</v>
      </c>
      <c r="J404" s="1" t="str">
        <f t="shared" si="453"/>
        <v>0:1</v>
      </c>
      <c r="K404" s="1" t="str">
        <f t="shared" si="454"/>
        <v>0:1</v>
      </c>
      <c r="L404" s="1" t="str">
        <f t="shared" si="455"/>
        <v>0</v>
      </c>
      <c r="M404" s="1" t="str">
        <f t="shared" si="456"/>
        <v>1</v>
      </c>
      <c r="N404" s="1">
        <f t="shared" si="437"/>
        <v>1</v>
      </c>
      <c r="O404" s="1">
        <f t="shared" si="438"/>
        <v>-1</v>
      </c>
      <c r="P404" s="1" t="str">
        <f t="shared" si="457"/>
        <v>0</v>
      </c>
      <c r="Q404" s="1" t="str">
        <f t="shared" si="458"/>
        <v>1</v>
      </c>
      <c r="R404" s="1">
        <v>8</v>
      </c>
      <c r="S404" s="1">
        <v>3</v>
      </c>
      <c r="T404" s="1">
        <v>3</v>
      </c>
      <c r="U404" s="1">
        <v>2</v>
      </c>
      <c r="V404" s="1" t="s">
        <v>201</v>
      </c>
      <c r="W404" s="1">
        <v>3</v>
      </c>
      <c r="X404" s="1">
        <v>12</v>
      </c>
      <c r="Y404" s="1" t="s">
        <v>97</v>
      </c>
      <c r="Z404" s="6" t="s">
        <v>58</v>
      </c>
      <c r="AA404" s="1">
        <v>8</v>
      </c>
      <c r="AB404" s="1">
        <v>5</v>
      </c>
      <c r="AC404" s="1">
        <v>1</v>
      </c>
      <c r="AD404" s="1">
        <v>2</v>
      </c>
      <c r="AE404" s="1" t="s">
        <v>202</v>
      </c>
      <c r="AF404" s="1">
        <v>6</v>
      </c>
      <c r="AG404" s="1">
        <v>16</v>
      </c>
      <c r="AH404" s="1" t="s">
        <v>123</v>
      </c>
      <c r="AI404" s="1" t="s">
        <v>77</v>
      </c>
      <c r="AJ404" s="1">
        <v>1</v>
      </c>
      <c r="AK404" s="1">
        <v>2</v>
      </c>
      <c r="AL404" s="1">
        <v>2</v>
      </c>
      <c r="AM404" s="7" t="s">
        <v>203</v>
      </c>
      <c r="AN404" s="1">
        <v>-2</v>
      </c>
      <c r="AO404" s="1">
        <v>5</v>
      </c>
      <c r="AP404" s="1" t="s">
        <v>51</v>
      </c>
      <c r="AQ404" s="1" t="s">
        <v>58</v>
      </c>
      <c r="AR404" s="8">
        <v>3</v>
      </c>
      <c r="AS404" s="8">
        <v>1</v>
      </c>
      <c r="AT404" s="8">
        <v>1</v>
      </c>
      <c r="AU404" s="16">
        <v>0.4201388888888889</v>
      </c>
      <c r="AV404" s="8">
        <v>5</v>
      </c>
      <c r="AW404" s="8">
        <v>10</v>
      </c>
      <c r="AX404" s="9" t="s">
        <v>93</v>
      </c>
      <c r="AY404" s="9" t="s">
        <v>49</v>
      </c>
      <c r="AZ404" s="10">
        <v>3</v>
      </c>
      <c r="BA404" s="10">
        <v>2</v>
      </c>
      <c r="BB404" s="10">
        <v>1</v>
      </c>
      <c r="BC404" s="10">
        <v>0</v>
      </c>
      <c r="BD404" s="10" t="s">
        <v>102</v>
      </c>
      <c r="BE404" s="10">
        <v>2</v>
      </c>
      <c r="BF404" s="10">
        <v>7</v>
      </c>
      <c r="BG404" s="11" t="s">
        <v>28</v>
      </c>
      <c r="BH404" s="11">
        <v>2</v>
      </c>
      <c r="BI404" s="10">
        <v>3</v>
      </c>
      <c r="BJ404" s="10">
        <v>2</v>
      </c>
      <c r="BK404" s="10">
        <v>0</v>
      </c>
      <c r="BL404" s="10">
        <v>1</v>
      </c>
      <c r="BM404" s="10" t="s">
        <v>179</v>
      </c>
      <c r="BN404" s="10">
        <v>3</v>
      </c>
      <c r="BO404" s="10">
        <v>6</v>
      </c>
      <c r="BP404" s="7" t="s">
        <v>45</v>
      </c>
      <c r="BQ404" s="7" t="s">
        <v>28</v>
      </c>
      <c r="BR404" s="7">
        <v>25.9</v>
      </c>
      <c r="BS404" s="7">
        <v>14</v>
      </c>
      <c r="BT404" s="7">
        <v>291000</v>
      </c>
      <c r="BU404" s="7">
        <v>9600000</v>
      </c>
      <c r="BV404" s="7">
        <v>825000</v>
      </c>
      <c r="BW404" s="7">
        <v>52</v>
      </c>
      <c r="BX404" s="7">
        <v>6920000</v>
      </c>
      <c r="BY404" s="7">
        <v>45</v>
      </c>
      <c r="BZ404" s="7">
        <v>6100000</v>
      </c>
      <c r="CA404" s="7">
        <v>90</v>
      </c>
      <c r="CB404" s="7">
        <v>246</v>
      </c>
      <c r="CC404" s="7">
        <v>15</v>
      </c>
      <c r="CD404" s="7">
        <v>210000</v>
      </c>
      <c r="CE404" s="7">
        <v>6100000</v>
      </c>
      <c r="CF404" s="7">
        <v>0</v>
      </c>
      <c r="CG404" s="7">
        <v>52</v>
      </c>
      <c r="CH404" s="7">
        <v>2730000</v>
      </c>
      <c r="CI404" s="7">
        <v>55</v>
      </c>
      <c r="CJ404" s="7">
        <v>2730000</v>
      </c>
      <c r="CK404" s="7">
        <v>77</v>
      </c>
      <c r="CL404" s="12" t="s">
        <v>871</v>
      </c>
      <c r="CM404" s="10" t="s">
        <v>861</v>
      </c>
      <c r="CN404">
        <v>3.12</v>
      </c>
      <c r="CO404">
        <f t="shared" si="439"/>
        <v>0.32051282051282048</v>
      </c>
      <c r="CP404" t="str">
        <f t="shared" si="440"/>
        <v>Away Win</v>
      </c>
      <c r="CQ404">
        <f t="shared" si="441"/>
        <v>1</v>
      </c>
      <c r="CR404" t="str">
        <f t="shared" si="442"/>
        <v>2023</v>
      </c>
    </row>
    <row r="405" spans="1:96" ht="15" thickBot="1" x14ac:dyDescent="0.35">
      <c r="A405" s="1">
        <v>404</v>
      </c>
      <c r="B405" s="1" t="s">
        <v>0</v>
      </c>
      <c r="C405" s="14" t="s">
        <v>181</v>
      </c>
      <c r="D405" s="3" t="str">
        <f t="shared" si="460"/>
        <v>NK Maribor-FC Koper</v>
      </c>
      <c r="E405" s="40" t="s">
        <v>200</v>
      </c>
      <c r="F405" s="5">
        <v>0.80208333333333337</v>
      </c>
      <c r="G405" s="6" t="s">
        <v>16</v>
      </c>
      <c r="H405" s="6" t="s">
        <v>11</v>
      </c>
      <c r="I405" s="6" t="s">
        <v>105</v>
      </c>
      <c r="J405" s="1" t="str">
        <f t="shared" si="453"/>
        <v>0:1</v>
      </c>
      <c r="K405" s="1" t="str">
        <f t="shared" si="454"/>
        <v>0:1</v>
      </c>
      <c r="L405" s="1" t="str">
        <f t="shared" si="455"/>
        <v>0</v>
      </c>
      <c r="M405" s="1" t="str">
        <f t="shared" si="456"/>
        <v>1</v>
      </c>
      <c r="N405" s="1">
        <f t="shared" si="437"/>
        <v>1</v>
      </c>
      <c r="O405" s="1">
        <f t="shared" si="438"/>
        <v>-1</v>
      </c>
      <c r="P405" s="1" t="str">
        <f t="shared" si="457"/>
        <v>0</v>
      </c>
      <c r="Q405" s="1" t="str">
        <f t="shared" si="458"/>
        <v>1</v>
      </c>
      <c r="R405" s="1">
        <v>8</v>
      </c>
      <c r="S405" s="1">
        <v>3</v>
      </c>
      <c r="T405" s="1">
        <v>3</v>
      </c>
      <c r="U405" s="1">
        <v>2</v>
      </c>
      <c r="V405" s="1" t="s">
        <v>201</v>
      </c>
      <c r="W405" s="1">
        <v>3</v>
      </c>
      <c r="X405" s="1">
        <v>12</v>
      </c>
      <c r="Y405" s="1" t="s">
        <v>97</v>
      </c>
      <c r="Z405" s="6" t="s">
        <v>58</v>
      </c>
      <c r="AA405" s="1">
        <v>8</v>
      </c>
      <c r="AB405" s="1">
        <v>5</v>
      </c>
      <c r="AC405" s="1">
        <v>1</v>
      </c>
      <c r="AD405" s="1">
        <v>2</v>
      </c>
      <c r="AE405" s="1" t="s">
        <v>202</v>
      </c>
      <c r="AF405" s="1">
        <v>6</v>
      </c>
      <c r="AG405" s="1">
        <v>16</v>
      </c>
      <c r="AH405" s="1" t="s">
        <v>123</v>
      </c>
      <c r="AI405" s="1" t="s">
        <v>77</v>
      </c>
      <c r="AJ405" s="1">
        <v>1</v>
      </c>
      <c r="AK405" s="1">
        <v>2</v>
      </c>
      <c r="AL405" s="1">
        <v>2</v>
      </c>
      <c r="AM405" s="7" t="s">
        <v>203</v>
      </c>
      <c r="AN405" s="1">
        <v>-2</v>
      </c>
      <c r="AO405" s="1">
        <v>5</v>
      </c>
      <c r="AP405" s="1" t="s">
        <v>51</v>
      </c>
      <c r="AQ405" s="1" t="s">
        <v>58</v>
      </c>
      <c r="AR405" s="8">
        <v>3</v>
      </c>
      <c r="AS405" s="8">
        <v>1</v>
      </c>
      <c r="AT405" s="8">
        <v>1</v>
      </c>
      <c r="AU405" s="16">
        <v>0.4201388888888889</v>
      </c>
      <c r="AV405" s="8">
        <v>5</v>
      </c>
      <c r="AW405" s="8">
        <v>10</v>
      </c>
      <c r="AX405" s="9" t="s">
        <v>93</v>
      </c>
      <c r="AY405" s="9" t="s">
        <v>49</v>
      </c>
      <c r="AZ405" s="10">
        <v>3</v>
      </c>
      <c r="BA405" s="10">
        <v>2</v>
      </c>
      <c r="BB405" s="10">
        <v>1</v>
      </c>
      <c r="BC405" s="10">
        <v>0</v>
      </c>
      <c r="BD405" s="10" t="s">
        <v>102</v>
      </c>
      <c r="BE405" s="10">
        <v>2</v>
      </c>
      <c r="BF405" s="10">
        <v>7</v>
      </c>
      <c r="BG405" s="11" t="s">
        <v>28</v>
      </c>
      <c r="BH405" s="11">
        <v>2</v>
      </c>
      <c r="BI405" s="10">
        <v>3</v>
      </c>
      <c r="BJ405" s="10">
        <v>2</v>
      </c>
      <c r="BK405" s="10">
        <v>0</v>
      </c>
      <c r="BL405" s="10">
        <v>1</v>
      </c>
      <c r="BM405" s="10" t="s">
        <v>179</v>
      </c>
      <c r="BN405" s="10">
        <v>3</v>
      </c>
      <c r="BO405" s="10">
        <v>6</v>
      </c>
      <c r="BP405" s="7" t="s">
        <v>45</v>
      </c>
      <c r="BQ405" s="7" t="s">
        <v>28</v>
      </c>
      <c r="BR405" s="7">
        <v>25.9</v>
      </c>
      <c r="BS405" s="7">
        <v>14</v>
      </c>
      <c r="BT405" s="7">
        <v>291000</v>
      </c>
      <c r="BU405" s="7">
        <v>9600000</v>
      </c>
      <c r="BV405" s="7">
        <v>825000</v>
      </c>
      <c r="BW405" s="7">
        <v>52</v>
      </c>
      <c r="BX405" s="7">
        <v>6920000</v>
      </c>
      <c r="BY405" s="7">
        <v>45</v>
      </c>
      <c r="BZ405" s="7">
        <v>6100000</v>
      </c>
      <c r="CA405" s="7">
        <v>90</v>
      </c>
      <c r="CB405" s="7">
        <v>246</v>
      </c>
      <c r="CC405" s="7">
        <v>15</v>
      </c>
      <c r="CD405" s="7">
        <v>210000</v>
      </c>
      <c r="CE405" s="7">
        <v>6100000</v>
      </c>
      <c r="CF405" s="7">
        <v>0</v>
      </c>
      <c r="CG405" s="7">
        <v>52</v>
      </c>
      <c r="CH405" s="7">
        <v>2730000</v>
      </c>
      <c r="CI405" s="7">
        <v>55</v>
      </c>
      <c r="CJ405" s="7">
        <v>2730000</v>
      </c>
      <c r="CK405" s="7">
        <v>77</v>
      </c>
      <c r="CL405" s="12" t="s">
        <v>871</v>
      </c>
      <c r="CM405" s="10" t="s">
        <v>866</v>
      </c>
      <c r="CN405">
        <v>3.32</v>
      </c>
      <c r="CO405">
        <f t="shared" si="439"/>
        <v>0.30120481927710846</v>
      </c>
      <c r="CP405" t="str">
        <f t="shared" si="440"/>
        <v>Away Win</v>
      </c>
      <c r="CQ405">
        <f t="shared" si="441"/>
        <v>1</v>
      </c>
      <c r="CR405" t="str">
        <f t="shared" si="442"/>
        <v>2023</v>
      </c>
    </row>
    <row r="406" spans="1:96" ht="15" thickBot="1" x14ac:dyDescent="0.35">
      <c r="A406" s="1">
        <v>405</v>
      </c>
      <c r="B406" s="1" t="s">
        <v>0</v>
      </c>
      <c r="C406" s="14" t="s">
        <v>181</v>
      </c>
      <c r="D406" s="3" t="str">
        <f t="shared" si="460"/>
        <v>NK Maribor-FC Koper</v>
      </c>
      <c r="E406" s="40" t="s">
        <v>200</v>
      </c>
      <c r="F406" s="5">
        <v>0.80208333333333337</v>
      </c>
      <c r="G406" s="6" t="s">
        <v>16</v>
      </c>
      <c r="H406" s="6" t="s">
        <v>11</v>
      </c>
      <c r="I406" s="6" t="s">
        <v>105</v>
      </c>
      <c r="J406" s="1" t="str">
        <f t="shared" si="453"/>
        <v>0:1</v>
      </c>
      <c r="K406" s="1" t="str">
        <f t="shared" si="454"/>
        <v>0:1</v>
      </c>
      <c r="L406" s="1" t="str">
        <f t="shared" si="455"/>
        <v>0</v>
      </c>
      <c r="M406" s="1" t="str">
        <f t="shared" si="456"/>
        <v>1</v>
      </c>
      <c r="N406" s="1">
        <f t="shared" si="437"/>
        <v>1</v>
      </c>
      <c r="O406" s="1">
        <f t="shared" si="438"/>
        <v>-1</v>
      </c>
      <c r="P406" s="1" t="str">
        <f t="shared" si="457"/>
        <v>0</v>
      </c>
      <c r="Q406" s="1" t="str">
        <f t="shared" si="458"/>
        <v>1</v>
      </c>
      <c r="R406" s="1">
        <v>8</v>
      </c>
      <c r="S406" s="1">
        <v>3</v>
      </c>
      <c r="T406" s="1">
        <v>3</v>
      </c>
      <c r="U406" s="1">
        <v>2</v>
      </c>
      <c r="V406" s="1" t="s">
        <v>201</v>
      </c>
      <c r="W406" s="1">
        <v>3</v>
      </c>
      <c r="X406" s="1">
        <v>12</v>
      </c>
      <c r="Y406" s="1" t="s">
        <v>97</v>
      </c>
      <c r="Z406" s="6" t="s">
        <v>58</v>
      </c>
      <c r="AA406" s="1">
        <v>8</v>
      </c>
      <c r="AB406" s="1">
        <v>5</v>
      </c>
      <c r="AC406" s="1">
        <v>1</v>
      </c>
      <c r="AD406" s="1">
        <v>2</v>
      </c>
      <c r="AE406" s="1" t="s">
        <v>202</v>
      </c>
      <c r="AF406" s="1">
        <v>6</v>
      </c>
      <c r="AG406" s="1">
        <v>16</v>
      </c>
      <c r="AH406" s="1" t="s">
        <v>123</v>
      </c>
      <c r="AI406" s="1" t="s">
        <v>77</v>
      </c>
      <c r="AJ406" s="1">
        <v>1</v>
      </c>
      <c r="AK406" s="1">
        <v>2</v>
      </c>
      <c r="AL406" s="1">
        <v>2</v>
      </c>
      <c r="AM406" s="7" t="s">
        <v>203</v>
      </c>
      <c r="AN406" s="1">
        <v>-2</v>
      </c>
      <c r="AO406" s="1">
        <v>5</v>
      </c>
      <c r="AP406" s="1" t="s">
        <v>51</v>
      </c>
      <c r="AQ406" s="1" t="s">
        <v>58</v>
      </c>
      <c r="AR406" s="8">
        <v>3</v>
      </c>
      <c r="AS406" s="8">
        <v>1</v>
      </c>
      <c r="AT406" s="8">
        <v>1</v>
      </c>
      <c r="AU406" s="16">
        <v>0.4201388888888889</v>
      </c>
      <c r="AV406" s="8">
        <v>5</v>
      </c>
      <c r="AW406" s="8">
        <v>10</v>
      </c>
      <c r="AX406" s="9" t="s">
        <v>93</v>
      </c>
      <c r="AY406" s="9" t="s">
        <v>49</v>
      </c>
      <c r="AZ406" s="10">
        <v>3</v>
      </c>
      <c r="BA406" s="10">
        <v>2</v>
      </c>
      <c r="BB406" s="10">
        <v>1</v>
      </c>
      <c r="BC406" s="10">
        <v>0</v>
      </c>
      <c r="BD406" s="10" t="s">
        <v>102</v>
      </c>
      <c r="BE406" s="10">
        <v>2</v>
      </c>
      <c r="BF406" s="10">
        <v>7</v>
      </c>
      <c r="BG406" s="11" t="s">
        <v>28</v>
      </c>
      <c r="BH406" s="11">
        <v>2</v>
      </c>
      <c r="BI406" s="10">
        <v>3</v>
      </c>
      <c r="BJ406" s="10">
        <v>2</v>
      </c>
      <c r="BK406" s="10">
        <v>0</v>
      </c>
      <c r="BL406" s="10">
        <v>1</v>
      </c>
      <c r="BM406" s="10" t="s">
        <v>179</v>
      </c>
      <c r="BN406" s="10">
        <v>3</v>
      </c>
      <c r="BO406" s="10">
        <v>6</v>
      </c>
      <c r="BP406" s="7" t="s">
        <v>45</v>
      </c>
      <c r="BQ406" s="7" t="s">
        <v>28</v>
      </c>
      <c r="BR406" s="7">
        <v>25.9</v>
      </c>
      <c r="BS406" s="7">
        <v>14</v>
      </c>
      <c r="BT406" s="7">
        <v>291000</v>
      </c>
      <c r="BU406" s="7">
        <v>9600000</v>
      </c>
      <c r="BV406" s="7">
        <v>825000</v>
      </c>
      <c r="BW406" s="7">
        <v>52</v>
      </c>
      <c r="BX406" s="7">
        <v>6920000</v>
      </c>
      <c r="BY406" s="7">
        <v>45</v>
      </c>
      <c r="BZ406" s="7">
        <v>6100000</v>
      </c>
      <c r="CA406" s="7">
        <v>90</v>
      </c>
      <c r="CB406" s="7">
        <v>246</v>
      </c>
      <c r="CC406" s="7">
        <v>15</v>
      </c>
      <c r="CD406" s="7">
        <v>210000</v>
      </c>
      <c r="CE406" s="7">
        <v>6100000</v>
      </c>
      <c r="CF406" s="7">
        <v>0</v>
      </c>
      <c r="CG406" s="7">
        <v>52</v>
      </c>
      <c r="CH406" s="7">
        <v>2730000</v>
      </c>
      <c r="CI406" s="7">
        <v>55</v>
      </c>
      <c r="CJ406" s="7">
        <v>2730000</v>
      </c>
      <c r="CK406" s="7">
        <v>77</v>
      </c>
      <c r="CL406" s="12" t="s">
        <v>871</v>
      </c>
      <c r="CM406" s="10" t="s">
        <v>867</v>
      </c>
      <c r="CN406">
        <v>3.2</v>
      </c>
      <c r="CO406">
        <f t="shared" si="439"/>
        <v>0.3125</v>
      </c>
      <c r="CP406" t="str">
        <f t="shared" si="440"/>
        <v>Away Win</v>
      </c>
      <c r="CQ406">
        <f t="shared" si="441"/>
        <v>1</v>
      </c>
      <c r="CR406" t="str">
        <f t="shared" si="442"/>
        <v>2023</v>
      </c>
    </row>
    <row r="407" spans="1:96" ht="15" thickBot="1" x14ac:dyDescent="0.35">
      <c r="A407" s="1">
        <v>406</v>
      </c>
      <c r="B407" s="1" t="s">
        <v>0</v>
      </c>
      <c r="C407" s="2" t="s">
        <v>204</v>
      </c>
      <c r="D407" s="3" t="str">
        <f t="shared" si="0"/>
        <v>NK Rogaška-NK Bravo</v>
      </c>
      <c r="E407" s="4" t="s">
        <v>205</v>
      </c>
      <c r="F407" s="5">
        <v>0.58333333333333337</v>
      </c>
      <c r="G407" s="6" t="s">
        <v>4</v>
      </c>
      <c r="H407" s="6" t="s">
        <v>3</v>
      </c>
      <c r="I407" s="6" t="s">
        <v>5</v>
      </c>
      <c r="J407" s="1" t="str">
        <f t="shared" si="1"/>
        <v>2:0</v>
      </c>
      <c r="K407" s="1" t="str">
        <f t="shared" si="2"/>
        <v>1:0</v>
      </c>
      <c r="L407" s="1" t="str">
        <f t="shared" si="3"/>
        <v>2</v>
      </c>
      <c r="M407" s="1" t="str">
        <f t="shared" si="4"/>
        <v>0</v>
      </c>
      <c r="N407" s="1">
        <f t="shared" si="437"/>
        <v>2</v>
      </c>
      <c r="O407" s="1">
        <f t="shared" si="438"/>
        <v>2</v>
      </c>
      <c r="P407" s="1" t="str">
        <f t="shared" si="5"/>
        <v>1</v>
      </c>
      <c r="Q407" s="1" t="str">
        <f t="shared" si="6"/>
        <v>0</v>
      </c>
      <c r="R407" s="1">
        <v>9</v>
      </c>
      <c r="S407" s="1">
        <v>1</v>
      </c>
      <c r="T407" s="1">
        <v>2</v>
      </c>
      <c r="U407" s="1">
        <v>6</v>
      </c>
      <c r="V407" s="1" t="s">
        <v>206</v>
      </c>
      <c r="W407" s="1">
        <v>-14</v>
      </c>
      <c r="X407" s="1">
        <v>5</v>
      </c>
      <c r="Y407" s="1" t="s">
        <v>51</v>
      </c>
      <c r="Z407" s="6" t="s">
        <v>165</v>
      </c>
      <c r="AA407" s="1">
        <v>9</v>
      </c>
      <c r="AB407" s="1">
        <v>4</v>
      </c>
      <c r="AC407" s="1">
        <v>2</v>
      </c>
      <c r="AD407" s="1">
        <v>3</v>
      </c>
      <c r="AE407" s="1" t="s">
        <v>207</v>
      </c>
      <c r="AF407" s="1">
        <v>1</v>
      </c>
      <c r="AG407" s="1">
        <v>14</v>
      </c>
      <c r="AH407" s="1" t="s">
        <v>114</v>
      </c>
      <c r="AI407" s="1" t="s">
        <v>137</v>
      </c>
      <c r="AJ407" s="1">
        <v>1</v>
      </c>
      <c r="AK407" s="1">
        <v>2</v>
      </c>
      <c r="AL407" s="1">
        <v>2</v>
      </c>
      <c r="AM407" s="7" t="s">
        <v>88</v>
      </c>
      <c r="AN407" s="1">
        <v>-4</v>
      </c>
      <c r="AO407" s="1">
        <v>5</v>
      </c>
      <c r="AP407" s="1" t="s">
        <v>49</v>
      </c>
      <c r="AQ407" s="1" t="s">
        <v>77</v>
      </c>
      <c r="AR407" s="8">
        <v>3</v>
      </c>
      <c r="AS407" s="8">
        <v>1</v>
      </c>
      <c r="AT407" s="8">
        <v>1</v>
      </c>
      <c r="AU407" s="16">
        <v>0.37986111111111115</v>
      </c>
      <c r="AV407" s="8">
        <v>2</v>
      </c>
      <c r="AW407" s="8">
        <v>10</v>
      </c>
      <c r="AX407" s="9" t="s">
        <v>77</v>
      </c>
      <c r="AY407" s="9" t="s">
        <v>45</v>
      </c>
      <c r="AZ407" s="10">
        <v>4</v>
      </c>
      <c r="BA407" s="10">
        <v>0</v>
      </c>
      <c r="BB407" s="10">
        <v>2</v>
      </c>
      <c r="BC407" s="10">
        <v>2</v>
      </c>
      <c r="BD407" s="10" t="s">
        <v>173</v>
      </c>
      <c r="BE407" s="10">
        <v>-3</v>
      </c>
      <c r="BF407" s="10">
        <v>2</v>
      </c>
      <c r="BG407" s="11" t="s">
        <v>28</v>
      </c>
      <c r="BH407" s="11">
        <v>7</v>
      </c>
      <c r="BI407" s="10">
        <v>4</v>
      </c>
      <c r="BJ407" s="10">
        <v>1</v>
      </c>
      <c r="BK407" s="10">
        <v>2</v>
      </c>
      <c r="BL407" s="10">
        <v>1</v>
      </c>
      <c r="BM407" s="10" t="s">
        <v>67</v>
      </c>
      <c r="BN407" s="10">
        <v>0</v>
      </c>
      <c r="BO407" s="10">
        <v>5</v>
      </c>
      <c r="BP407" s="7" t="s">
        <v>49</v>
      </c>
      <c r="BQ407" s="7" t="s">
        <v>49</v>
      </c>
      <c r="BR407" s="7">
        <v>23.7</v>
      </c>
      <c r="BS407" s="7">
        <v>13</v>
      </c>
      <c r="BT407" s="7">
        <v>148000</v>
      </c>
      <c r="BU407" s="7">
        <v>3700000</v>
      </c>
      <c r="BV407" s="7">
        <v>0</v>
      </c>
      <c r="BW407" s="7">
        <v>46</v>
      </c>
      <c r="BX407" s="7">
        <v>400000</v>
      </c>
      <c r="BY407" s="7">
        <v>42</v>
      </c>
      <c r="BZ407" s="7">
        <v>400000</v>
      </c>
      <c r="CA407" s="7">
        <v>72</v>
      </c>
      <c r="CB407" s="7">
        <v>23</v>
      </c>
      <c r="CC407" s="7">
        <v>4</v>
      </c>
      <c r="CD407" s="7">
        <v>276000</v>
      </c>
      <c r="CE407" s="7">
        <v>5800000</v>
      </c>
      <c r="CF407" s="7">
        <v>0</v>
      </c>
      <c r="CG407" s="7">
        <v>30</v>
      </c>
      <c r="CH407" s="7">
        <v>150000</v>
      </c>
      <c r="CI407" s="7">
        <v>33</v>
      </c>
      <c r="CJ407" s="7">
        <v>150000</v>
      </c>
      <c r="CK407" s="7">
        <v>56</v>
      </c>
      <c r="CL407" s="12" t="s">
        <v>868</v>
      </c>
      <c r="CM407" s="10" t="s">
        <v>861</v>
      </c>
      <c r="CN407">
        <v>2.4500000000000002</v>
      </c>
      <c r="CO407">
        <f t="shared" si="439"/>
        <v>0.4081632653061224</v>
      </c>
      <c r="CP407" t="str">
        <f t="shared" si="440"/>
        <v>Home Win</v>
      </c>
      <c r="CQ407">
        <f t="shared" si="441"/>
        <v>1</v>
      </c>
      <c r="CR407" t="str">
        <f t="shared" si="442"/>
        <v>2023</v>
      </c>
    </row>
    <row r="408" spans="1:96" ht="15" thickBot="1" x14ac:dyDescent="0.35">
      <c r="A408" s="1">
        <v>407</v>
      </c>
      <c r="B408" s="1" t="s">
        <v>0</v>
      </c>
      <c r="C408" s="2" t="s">
        <v>204</v>
      </c>
      <c r="D408" s="3" t="str">
        <f t="shared" ref="D408:D409" si="461">CONCATENATE(G408, "-", H408)</f>
        <v>NK Rogaška-NK Bravo</v>
      </c>
      <c r="E408" s="4" t="s">
        <v>205</v>
      </c>
      <c r="F408" s="5">
        <v>0.58333333333333337</v>
      </c>
      <c r="G408" s="6" t="s">
        <v>4</v>
      </c>
      <c r="H408" s="6" t="s">
        <v>3</v>
      </c>
      <c r="I408" s="6" t="s">
        <v>5</v>
      </c>
      <c r="J408" s="1" t="str">
        <f t="shared" ref="J408:J415" si="462">LEFT(I408, FIND(" (", I408) - 1)</f>
        <v>2:0</v>
      </c>
      <c r="K408" s="1" t="str">
        <f t="shared" ref="K408:K415" si="463">MID(I408, FIND("(", I408) + 1, FIND(")", I408) - FIND("(", I408) - 1)</f>
        <v>1:0</v>
      </c>
      <c r="L408" s="1" t="str">
        <f t="shared" ref="L408:L415" si="464">LEFT(J408, FIND(":", J408) - 1)</f>
        <v>2</v>
      </c>
      <c r="M408" s="1" t="str">
        <f t="shared" ref="M408:M415" si="465">RIGHT(J408, LEN(J408) - FIND(":", J408))</f>
        <v>0</v>
      </c>
      <c r="N408" s="1">
        <f t="shared" si="437"/>
        <v>2</v>
      </c>
      <c r="O408" s="1">
        <f t="shared" si="438"/>
        <v>2</v>
      </c>
      <c r="P408" s="1" t="str">
        <f t="shared" ref="P408:P415" si="466">LEFT(K408, FIND(":", K408) - 1)</f>
        <v>1</v>
      </c>
      <c r="Q408" s="1" t="str">
        <f t="shared" ref="Q408:Q415" si="467">RIGHT(K408, LEN(K408) - FIND(":", K408))</f>
        <v>0</v>
      </c>
      <c r="R408" s="1">
        <v>9</v>
      </c>
      <c r="S408" s="1">
        <v>1</v>
      </c>
      <c r="T408" s="1">
        <v>2</v>
      </c>
      <c r="U408" s="1">
        <v>6</v>
      </c>
      <c r="V408" s="1" t="s">
        <v>206</v>
      </c>
      <c r="W408" s="1">
        <v>-14</v>
      </c>
      <c r="X408" s="1">
        <v>5</v>
      </c>
      <c r="Y408" s="1" t="s">
        <v>51</v>
      </c>
      <c r="Z408" s="6" t="s">
        <v>165</v>
      </c>
      <c r="AA408" s="1">
        <v>9</v>
      </c>
      <c r="AB408" s="1">
        <v>4</v>
      </c>
      <c r="AC408" s="1">
        <v>2</v>
      </c>
      <c r="AD408" s="1">
        <v>3</v>
      </c>
      <c r="AE408" s="1" t="s">
        <v>207</v>
      </c>
      <c r="AF408" s="1">
        <v>1</v>
      </c>
      <c r="AG408" s="1">
        <v>14</v>
      </c>
      <c r="AH408" s="1" t="s">
        <v>114</v>
      </c>
      <c r="AI408" s="1" t="s">
        <v>137</v>
      </c>
      <c r="AJ408" s="1">
        <v>1</v>
      </c>
      <c r="AK408" s="1">
        <v>2</v>
      </c>
      <c r="AL408" s="1">
        <v>2</v>
      </c>
      <c r="AM408" s="7" t="s">
        <v>88</v>
      </c>
      <c r="AN408" s="1">
        <v>-4</v>
      </c>
      <c r="AO408" s="1">
        <v>5</v>
      </c>
      <c r="AP408" s="1" t="s">
        <v>49</v>
      </c>
      <c r="AQ408" s="1" t="s">
        <v>77</v>
      </c>
      <c r="AR408" s="8">
        <v>3</v>
      </c>
      <c r="AS408" s="8">
        <v>1</v>
      </c>
      <c r="AT408" s="8">
        <v>1</v>
      </c>
      <c r="AU408" s="16">
        <v>0.37986111111111115</v>
      </c>
      <c r="AV408" s="8">
        <v>2</v>
      </c>
      <c r="AW408" s="8">
        <v>10</v>
      </c>
      <c r="AX408" s="9" t="s">
        <v>77</v>
      </c>
      <c r="AY408" s="9" t="s">
        <v>45</v>
      </c>
      <c r="AZ408" s="10">
        <v>4</v>
      </c>
      <c r="BA408" s="10">
        <v>0</v>
      </c>
      <c r="BB408" s="10">
        <v>2</v>
      </c>
      <c r="BC408" s="10">
        <v>2</v>
      </c>
      <c r="BD408" s="10" t="s">
        <v>173</v>
      </c>
      <c r="BE408" s="10">
        <v>-3</v>
      </c>
      <c r="BF408" s="10">
        <v>2</v>
      </c>
      <c r="BG408" s="11" t="s">
        <v>28</v>
      </c>
      <c r="BH408" s="11">
        <v>7</v>
      </c>
      <c r="BI408" s="10">
        <v>4</v>
      </c>
      <c r="BJ408" s="10">
        <v>1</v>
      </c>
      <c r="BK408" s="10">
        <v>2</v>
      </c>
      <c r="BL408" s="10">
        <v>1</v>
      </c>
      <c r="BM408" s="10" t="s">
        <v>67</v>
      </c>
      <c r="BN408" s="10">
        <v>0</v>
      </c>
      <c r="BO408" s="10">
        <v>5</v>
      </c>
      <c r="BP408" s="7" t="s">
        <v>49</v>
      </c>
      <c r="BQ408" s="7" t="s">
        <v>49</v>
      </c>
      <c r="BR408" s="7">
        <v>23.7</v>
      </c>
      <c r="BS408" s="7">
        <v>13</v>
      </c>
      <c r="BT408" s="7">
        <v>148000</v>
      </c>
      <c r="BU408" s="7">
        <v>3700000</v>
      </c>
      <c r="BV408" s="7">
        <v>0</v>
      </c>
      <c r="BW408" s="7">
        <v>46</v>
      </c>
      <c r="BX408" s="7">
        <v>400000</v>
      </c>
      <c r="BY408" s="7">
        <v>42</v>
      </c>
      <c r="BZ408" s="7">
        <v>400000</v>
      </c>
      <c r="CA408" s="7">
        <v>72</v>
      </c>
      <c r="CB408" s="7">
        <v>23</v>
      </c>
      <c r="CC408" s="7">
        <v>4</v>
      </c>
      <c r="CD408" s="7">
        <v>276000</v>
      </c>
      <c r="CE408" s="7">
        <v>5800000</v>
      </c>
      <c r="CF408" s="7">
        <v>0</v>
      </c>
      <c r="CG408" s="7">
        <v>30</v>
      </c>
      <c r="CH408" s="7">
        <v>150000</v>
      </c>
      <c r="CI408" s="7">
        <v>33</v>
      </c>
      <c r="CJ408" s="7">
        <v>150000</v>
      </c>
      <c r="CK408" s="7">
        <v>56</v>
      </c>
      <c r="CL408" s="12" t="s">
        <v>868</v>
      </c>
      <c r="CM408" s="10" t="s">
        <v>866</v>
      </c>
      <c r="CN408">
        <v>2.79</v>
      </c>
      <c r="CO408">
        <f t="shared" si="439"/>
        <v>0.35842293906810035</v>
      </c>
      <c r="CP408" t="str">
        <f t="shared" si="440"/>
        <v>Home Win</v>
      </c>
      <c r="CQ408">
        <f t="shared" si="441"/>
        <v>1</v>
      </c>
      <c r="CR408" t="str">
        <f t="shared" si="442"/>
        <v>2023</v>
      </c>
    </row>
    <row r="409" spans="1:96" ht="15" thickBot="1" x14ac:dyDescent="0.35">
      <c r="A409" s="1">
        <v>408</v>
      </c>
      <c r="B409" s="1" t="s">
        <v>0</v>
      </c>
      <c r="C409" s="2" t="s">
        <v>204</v>
      </c>
      <c r="D409" s="3" t="str">
        <f t="shared" si="461"/>
        <v>NK Rogaška-NK Bravo</v>
      </c>
      <c r="E409" s="4" t="s">
        <v>205</v>
      </c>
      <c r="F409" s="5">
        <v>0.58333333333333337</v>
      </c>
      <c r="G409" s="6" t="s">
        <v>4</v>
      </c>
      <c r="H409" s="6" t="s">
        <v>3</v>
      </c>
      <c r="I409" s="6" t="s">
        <v>5</v>
      </c>
      <c r="J409" s="1" t="str">
        <f t="shared" si="462"/>
        <v>2:0</v>
      </c>
      <c r="K409" s="1" t="str">
        <f t="shared" si="463"/>
        <v>1:0</v>
      </c>
      <c r="L409" s="1" t="str">
        <f t="shared" si="464"/>
        <v>2</v>
      </c>
      <c r="M409" s="1" t="str">
        <f t="shared" si="465"/>
        <v>0</v>
      </c>
      <c r="N409" s="1">
        <f t="shared" si="437"/>
        <v>2</v>
      </c>
      <c r="O409" s="1">
        <f t="shared" si="438"/>
        <v>2</v>
      </c>
      <c r="P409" s="1" t="str">
        <f t="shared" si="466"/>
        <v>1</v>
      </c>
      <c r="Q409" s="1" t="str">
        <f t="shared" si="467"/>
        <v>0</v>
      </c>
      <c r="R409" s="1">
        <v>9</v>
      </c>
      <c r="S409" s="1">
        <v>1</v>
      </c>
      <c r="T409" s="1">
        <v>2</v>
      </c>
      <c r="U409" s="1">
        <v>6</v>
      </c>
      <c r="V409" s="1" t="s">
        <v>206</v>
      </c>
      <c r="W409" s="1">
        <v>-14</v>
      </c>
      <c r="X409" s="1">
        <v>5</v>
      </c>
      <c r="Y409" s="1" t="s">
        <v>51</v>
      </c>
      <c r="Z409" s="6" t="s">
        <v>165</v>
      </c>
      <c r="AA409" s="1">
        <v>9</v>
      </c>
      <c r="AB409" s="1">
        <v>4</v>
      </c>
      <c r="AC409" s="1">
        <v>2</v>
      </c>
      <c r="AD409" s="1">
        <v>3</v>
      </c>
      <c r="AE409" s="1" t="s">
        <v>207</v>
      </c>
      <c r="AF409" s="1">
        <v>1</v>
      </c>
      <c r="AG409" s="1">
        <v>14</v>
      </c>
      <c r="AH409" s="1" t="s">
        <v>114</v>
      </c>
      <c r="AI409" s="1" t="s">
        <v>137</v>
      </c>
      <c r="AJ409" s="1">
        <v>1</v>
      </c>
      <c r="AK409" s="1">
        <v>2</v>
      </c>
      <c r="AL409" s="1">
        <v>2</v>
      </c>
      <c r="AM409" s="7" t="s">
        <v>88</v>
      </c>
      <c r="AN409" s="1">
        <v>-4</v>
      </c>
      <c r="AO409" s="1">
        <v>5</v>
      </c>
      <c r="AP409" s="1" t="s">
        <v>49</v>
      </c>
      <c r="AQ409" s="1" t="s">
        <v>77</v>
      </c>
      <c r="AR409" s="8">
        <v>3</v>
      </c>
      <c r="AS409" s="8">
        <v>1</v>
      </c>
      <c r="AT409" s="8">
        <v>1</v>
      </c>
      <c r="AU409" s="16">
        <v>0.37986111111111115</v>
      </c>
      <c r="AV409" s="8">
        <v>2</v>
      </c>
      <c r="AW409" s="8">
        <v>10</v>
      </c>
      <c r="AX409" s="9" t="s">
        <v>77</v>
      </c>
      <c r="AY409" s="9" t="s">
        <v>45</v>
      </c>
      <c r="AZ409" s="10">
        <v>4</v>
      </c>
      <c r="BA409" s="10">
        <v>0</v>
      </c>
      <c r="BB409" s="10">
        <v>2</v>
      </c>
      <c r="BC409" s="10">
        <v>2</v>
      </c>
      <c r="BD409" s="10" t="s">
        <v>173</v>
      </c>
      <c r="BE409" s="10">
        <v>-3</v>
      </c>
      <c r="BF409" s="10">
        <v>2</v>
      </c>
      <c r="BG409" s="11" t="s">
        <v>28</v>
      </c>
      <c r="BH409" s="11">
        <v>7</v>
      </c>
      <c r="BI409" s="10">
        <v>4</v>
      </c>
      <c r="BJ409" s="10">
        <v>1</v>
      </c>
      <c r="BK409" s="10">
        <v>2</v>
      </c>
      <c r="BL409" s="10">
        <v>1</v>
      </c>
      <c r="BM409" s="10" t="s">
        <v>67</v>
      </c>
      <c r="BN409" s="10">
        <v>0</v>
      </c>
      <c r="BO409" s="10">
        <v>5</v>
      </c>
      <c r="BP409" s="7" t="s">
        <v>49</v>
      </c>
      <c r="BQ409" s="7" t="s">
        <v>49</v>
      </c>
      <c r="BR409" s="7">
        <v>23.7</v>
      </c>
      <c r="BS409" s="7">
        <v>13</v>
      </c>
      <c r="BT409" s="7">
        <v>148000</v>
      </c>
      <c r="BU409" s="7">
        <v>3700000</v>
      </c>
      <c r="BV409" s="7">
        <v>0</v>
      </c>
      <c r="BW409" s="7">
        <v>46</v>
      </c>
      <c r="BX409" s="7">
        <v>400000</v>
      </c>
      <c r="BY409" s="7">
        <v>42</v>
      </c>
      <c r="BZ409" s="7">
        <v>400000</v>
      </c>
      <c r="CA409" s="7">
        <v>72</v>
      </c>
      <c r="CB409" s="7">
        <v>23</v>
      </c>
      <c r="CC409" s="7">
        <v>4</v>
      </c>
      <c r="CD409" s="7">
        <v>276000</v>
      </c>
      <c r="CE409" s="7">
        <v>5800000</v>
      </c>
      <c r="CF409" s="7">
        <v>0</v>
      </c>
      <c r="CG409" s="7">
        <v>30</v>
      </c>
      <c r="CH409" s="7">
        <v>150000</v>
      </c>
      <c r="CI409" s="7">
        <v>33</v>
      </c>
      <c r="CJ409" s="7">
        <v>150000</v>
      </c>
      <c r="CK409" s="7">
        <v>56</v>
      </c>
      <c r="CL409" s="12" t="s">
        <v>868</v>
      </c>
      <c r="CM409" s="10" t="s">
        <v>867</v>
      </c>
      <c r="CN409">
        <v>2.8</v>
      </c>
      <c r="CO409">
        <f t="shared" si="439"/>
        <v>0.35714285714285715</v>
      </c>
      <c r="CP409" t="str">
        <f t="shared" si="440"/>
        <v>Home Win</v>
      </c>
      <c r="CQ409">
        <f t="shared" si="441"/>
        <v>1</v>
      </c>
      <c r="CR409" t="str">
        <f t="shared" si="442"/>
        <v>2023</v>
      </c>
    </row>
    <row r="410" spans="1:96" ht="15" thickBot="1" x14ac:dyDescent="0.35">
      <c r="A410" s="1">
        <v>409</v>
      </c>
      <c r="B410" s="1" t="s">
        <v>0</v>
      </c>
      <c r="C410" s="2" t="s">
        <v>204</v>
      </c>
      <c r="D410" s="3" t="str">
        <f t="shared" ref="D410:D412" si="468">CONCATENATE(G410,"-", H410)</f>
        <v>NK Rogaška-NK Bravo</v>
      </c>
      <c r="E410" s="4" t="s">
        <v>205</v>
      </c>
      <c r="F410" s="5">
        <v>0.58333333333333337</v>
      </c>
      <c r="G410" s="6" t="s">
        <v>4</v>
      </c>
      <c r="H410" s="6" t="s">
        <v>3</v>
      </c>
      <c r="I410" s="6" t="s">
        <v>5</v>
      </c>
      <c r="J410" s="1" t="str">
        <f t="shared" si="462"/>
        <v>2:0</v>
      </c>
      <c r="K410" s="1" t="str">
        <f t="shared" si="463"/>
        <v>1:0</v>
      </c>
      <c r="L410" s="1" t="str">
        <f t="shared" si="464"/>
        <v>2</v>
      </c>
      <c r="M410" s="1" t="str">
        <f t="shared" si="465"/>
        <v>0</v>
      </c>
      <c r="N410" s="1">
        <f t="shared" si="437"/>
        <v>2</v>
      </c>
      <c r="O410" s="1">
        <f t="shared" si="438"/>
        <v>2</v>
      </c>
      <c r="P410" s="1" t="str">
        <f t="shared" si="466"/>
        <v>1</v>
      </c>
      <c r="Q410" s="1" t="str">
        <f t="shared" si="467"/>
        <v>0</v>
      </c>
      <c r="R410" s="1">
        <v>9</v>
      </c>
      <c r="S410" s="1">
        <v>1</v>
      </c>
      <c r="T410" s="1">
        <v>2</v>
      </c>
      <c r="U410" s="1">
        <v>6</v>
      </c>
      <c r="V410" s="1" t="s">
        <v>206</v>
      </c>
      <c r="W410" s="1">
        <v>-14</v>
      </c>
      <c r="X410" s="1">
        <v>5</v>
      </c>
      <c r="Y410" s="1" t="s">
        <v>51</v>
      </c>
      <c r="Z410" s="6" t="s">
        <v>165</v>
      </c>
      <c r="AA410" s="1">
        <v>9</v>
      </c>
      <c r="AB410" s="1">
        <v>4</v>
      </c>
      <c r="AC410" s="1">
        <v>2</v>
      </c>
      <c r="AD410" s="1">
        <v>3</v>
      </c>
      <c r="AE410" s="1" t="s">
        <v>207</v>
      </c>
      <c r="AF410" s="1">
        <v>1</v>
      </c>
      <c r="AG410" s="1">
        <v>14</v>
      </c>
      <c r="AH410" s="1" t="s">
        <v>114</v>
      </c>
      <c r="AI410" s="1" t="s">
        <v>137</v>
      </c>
      <c r="AJ410" s="1">
        <v>1</v>
      </c>
      <c r="AK410" s="1">
        <v>2</v>
      </c>
      <c r="AL410" s="1">
        <v>2</v>
      </c>
      <c r="AM410" s="7" t="s">
        <v>88</v>
      </c>
      <c r="AN410" s="1">
        <v>-4</v>
      </c>
      <c r="AO410" s="1">
        <v>5</v>
      </c>
      <c r="AP410" s="1" t="s">
        <v>49</v>
      </c>
      <c r="AQ410" s="1" t="s">
        <v>77</v>
      </c>
      <c r="AR410" s="8">
        <v>3</v>
      </c>
      <c r="AS410" s="8">
        <v>1</v>
      </c>
      <c r="AT410" s="8">
        <v>1</v>
      </c>
      <c r="AU410" s="16">
        <v>0.37986111111111115</v>
      </c>
      <c r="AV410" s="8">
        <v>2</v>
      </c>
      <c r="AW410" s="8">
        <v>10</v>
      </c>
      <c r="AX410" s="9" t="s">
        <v>77</v>
      </c>
      <c r="AY410" s="9" t="s">
        <v>45</v>
      </c>
      <c r="AZ410" s="10">
        <v>4</v>
      </c>
      <c r="BA410" s="10">
        <v>0</v>
      </c>
      <c r="BB410" s="10">
        <v>2</v>
      </c>
      <c r="BC410" s="10">
        <v>2</v>
      </c>
      <c r="BD410" s="10" t="s">
        <v>173</v>
      </c>
      <c r="BE410" s="10">
        <v>-3</v>
      </c>
      <c r="BF410" s="10">
        <v>2</v>
      </c>
      <c r="BG410" s="11" t="s">
        <v>28</v>
      </c>
      <c r="BH410" s="11">
        <v>7</v>
      </c>
      <c r="BI410" s="10">
        <v>4</v>
      </c>
      <c r="BJ410" s="10">
        <v>1</v>
      </c>
      <c r="BK410" s="10">
        <v>2</v>
      </c>
      <c r="BL410" s="10">
        <v>1</v>
      </c>
      <c r="BM410" s="10" t="s">
        <v>67</v>
      </c>
      <c r="BN410" s="10">
        <v>0</v>
      </c>
      <c r="BO410" s="10">
        <v>5</v>
      </c>
      <c r="BP410" s="7" t="s">
        <v>49</v>
      </c>
      <c r="BQ410" s="7" t="s">
        <v>49</v>
      </c>
      <c r="BR410" s="7">
        <v>23.7</v>
      </c>
      <c r="BS410" s="7">
        <v>13</v>
      </c>
      <c r="BT410" s="7">
        <v>148000</v>
      </c>
      <c r="BU410" s="7">
        <v>3700000</v>
      </c>
      <c r="BV410" s="7">
        <v>0</v>
      </c>
      <c r="BW410" s="7">
        <v>46</v>
      </c>
      <c r="BX410" s="7">
        <v>400000</v>
      </c>
      <c r="BY410" s="7">
        <v>42</v>
      </c>
      <c r="BZ410" s="7">
        <v>400000</v>
      </c>
      <c r="CA410" s="7">
        <v>72</v>
      </c>
      <c r="CB410" s="7">
        <v>23</v>
      </c>
      <c r="CC410" s="7">
        <v>4</v>
      </c>
      <c r="CD410" s="7">
        <v>276000</v>
      </c>
      <c r="CE410" s="7">
        <v>5800000</v>
      </c>
      <c r="CF410" s="7">
        <v>0</v>
      </c>
      <c r="CG410" s="7">
        <v>30</v>
      </c>
      <c r="CH410" s="7">
        <v>150000</v>
      </c>
      <c r="CI410" s="7">
        <v>33</v>
      </c>
      <c r="CJ410" s="7">
        <v>150000</v>
      </c>
      <c r="CK410" s="7">
        <v>56</v>
      </c>
      <c r="CL410" s="12" t="s">
        <v>870</v>
      </c>
      <c r="CM410" s="10" t="s">
        <v>861</v>
      </c>
      <c r="CN410">
        <v>2.92</v>
      </c>
      <c r="CO410">
        <f t="shared" si="439"/>
        <v>0.34246575342465752</v>
      </c>
      <c r="CP410" t="str">
        <f t="shared" si="440"/>
        <v>Home Win</v>
      </c>
      <c r="CQ410">
        <f t="shared" si="441"/>
        <v>0</v>
      </c>
      <c r="CR410" t="str">
        <f t="shared" si="442"/>
        <v>2023</v>
      </c>
    </row>
    <row r="411" spans="1:96" ht="15" thickBot="1" x14ac:dyDescent="0.35">
      <c r="A411" s="1">
        <v>410</v>
      </c>
      <c r="B411" s="1" t="s">
        <v>0</v>
      </c>
      <c r="C411" s="2" t="s">
        <v>204</v>
      </c>
      <c r="D411" s="3" t="str">
        <f t="shared" si="468"/>
        <v>NK Rogaška-NK Bravo</v>
      </c>
      <c r="E411" s="4" t="s">
        <v>205</v>
      </c>
      <c r="F411" s="5">
        <v>0.58333333333333337</v>
      </c>
      <c r="G411" s="6" t="s">
        <v>4</v>
      </c>
      <c r="H411" s="6" t="s">
        <v>3</v>
      </c>
      <c r="I411" s="6" t="s">
        <v>5</v>
      </c>
      <c r="J411" s="1" t="str">
        <f t="shared" si="462"/>
        <v>2:0</v>
      </c>
      <c r="K411" s="1" t="str">
        <f t="shared" si="463"/>
        <v>1:0</v>
      </c>
      <c r="L411" s="1" t="str">
        <f t="shared" si="464"/>
        <v>2</v>
      </c>
      <c r="M411" s="1" t="str">
        <f t="shared" si="465"/>
        <v>0</v>
      </c>
      <c r="N411" s="1">
        <f t="shared" si="437"/>
        <v>2</v>
      </c>
      <c r="O411" s="1">
        <f t="shared" si="438"/>
        <v>2</v>
      </c>
      <c r="P411" s="1" t="str">
        <f t="shared" si="466"/>
        <v>1</v>
      </c>
      <c r="Q411" s="1" t="str">
        <f t="shared" si="467"/>
        <v>0</v>
      </c>
      <c r="R411" s="1">
        <v>9</v>
      </c>
      <c r="S411" s="1">
        <v>1</v>
      </c>
      <c r="T411" s="1">
        <v>2</v>
      </c>
      <c r="U411" s="1">
        <v>6</v>
      </c>
      <c r="V411" s="1" t="s">
        <v>206</v>
      </c>
      <c r="W411" s="1">
        <v>-14</v>
      </c>
      <c r="X411" s="1">
        <v>5</v>
      </c>
      <c r="Y411" s="1" t="s">
        <v>51</v>
      </c>
      <c r="Z411" s="6" t="s">
        <v>165</v>
      </c>
      <c r="AA411" s="1">
        <v>9</v>
      </c>
      <c r="AB411" s="1">
        <v>4</v>
      </c>
      <c r="AC411" s="1">
        <v>2</v>
      </c>
      <c r="AD411" s="1">
        <v>3</v>
      </c>
      <c r="AE411" s="1" t="s">
        <v>207</v>
      </c>
      <c r="AF411" s="1">
        <v>1</v>
      </c>
      <c r="AG411" s="1">
        <v>14</v>
      </c>
      <c r="AH411" s="1" t="s">
        <v>114</v>
      </c>
      <c r="AI411" s="1" t="s">
        <v>137</v>
      </c>
      <c r="AJ411" s="1">
        <v>1</v>
      </c>
      <c r="AK411" s="1">
        <v>2</v>
      </c>
      <c r="AL411" s="1">
        <v>2</v>
      </c>
      <c r="AM411" s="7" t="s">
        <v>88</v>
      </c>
      <c r="AN411" s="1">
        <v>-4</v>
      </c>
      <c r="AO411" s="1">
        <v>5</v>
      </c>
      <c r="AP411" s="1" t="s">
        <v>49</v>
      </c>
      <c r="AQ411" s="1" t="s">
        <v>77</v>
      </c>
      <c r="AR411" s="8">
        <v>3</v>
      </c>
      <c r="AS411" s="8">
        <v>1</v>
      </c>
      <c r="AT411" s="8">
        <v>1</v>
      </c>
      <c r="AU411" s="16">
        <v>0.37986111111111115</v>
      </c>
      <c r="AV411" s="8">
        <v>2</v>
      </c>
      <c r="AW411" s="8">
        <v>10</v>
      </c>
      <c r="AX411" s="9" t="s">
        <v>77</v>
      </c>
      <c r="AY411" s="9" t="s">
        <v>45</v>
      </c>
      <c r="AZ411" s="10">
        <v>4</v>
      </c>
      <c r="BA411" s="10">
        <v>0</v>
      </c>
      <c r="BB411" s="10">
        <v>2</v>
      </c>
      <c r="BC411" s="10">
        <v>2</v>
      </c>
      <c r="BD411" s="10" t="s">
        <v>173</v>
      </c>
      <c r="BE411" s="10">
        <v>-3</v>
      </c>
      <c r="BF411" s="10">
        <v>2</v>
      </c>
      <c r="BG411" s="11" t="s">
        <v>28</v>
      </c>
      <c r="BH411" s="11">
        <v>7</v>
      </c>
      <c r="BI411" s="10">
        <v>4</v>
      </c>
      <c r="BJ411" s="10">
        <v>1</v>
      </c>
      <c r="BK411" s="10">
        <v>2</v>
      </c>
      <c r="BL411" s="10">
        <v>1</v>
      </c>
      <c r="BM411" s="10" t="s">
        <v>67</v>
      </c>
      <c r="BN411" s="10">
        <v>0</v>
      </c>
      <c r="BO411" s="10">
        <v>5</v>
      </c>
      <c r="BP411" s="7" t="s">
        <v>49</v>
      </c>
      <c r="BQ411" s="7" t="s">
        <v>49</v>
      </c>
      <c r="BR411" s="7">
        <v>23.7</v>
      </c>
      <c r="BS411" s="7">
        <v>13</v>
      </c>
      <c r="BT411" s="7">
        <v>148000</v>
      </c>
      <c r="BU411" s="7">
        <v>3700000</v>
      </c>
      <c r="BV411" s="7">
        <v>0</v>
      </c>
      <c r="BW411" s="7">
        <v>46</v>
      </c>
      <c r="BX411" s="7">
        <v>400000</v>
      </c>
      <c r="BY411" s="7">
        <v>42</v>
      </c>
      <c r="BZ411" s="7">
        <v>400000</v>
      </c>
      <c r="CA411" s="7">
        <v>72</v>
      </c>
      <c r="CB411" s="7">
        <v>23</v>
      </c>
      <c r="CC411" s="7">
        <v>4</v>
      </c>
      <c r="CD411" s="7">
        <v>276000</v>
      </c>
      <c r="CE411" s="7">
        <v>5800000</v>
      </c>
      <c r="CF411" s="7">
        <v>0</v>
      </c>
      <c r="CG411" s="7">
        <v>30</v>
      </c>
      <c r="CH411" s="7">
        <v>150000</v>
      </c>
      <c r="CI411" s="7">
        <v>33</v>
      </c>
      <c r="CJ411" s="7">
        <v>150000</v>
      </c>
      <c r="CK411" s="7">
        <v>56</v>
      </c>
      <c r="CL411" s="12" t="s">
        <v>870</v>
      </c>
      <c r="CM411" s="10" t="s">
        <v>866</v>
      </c>
      <c r="CN411">
        <v>3.24</v>
      </c>
      <c r="CO411">
        <f t="shared" si="439"/>
        <v>0.30864197530864196</v>
      </c>
      <c r="CP411" t="str">
        <f t="shared" si="440"/>
        <v>Home Win</v>
      </c>
      <c r="CQ411">
        <f t="shared" si="441"/>
        <v>0</v>
      </c>
      <c r="CR411" t="str">
        <f t="shared" si="442"/>
        <v>2023</v>
      </c>
    </row>
    <row r="412" spans="1:96" ht="15" thickBot="1" x14ac:dyDescent="0.35">
      <c r="A412" s="1">
        <v>411</v>
      </c>
      <c r="B412" s="1" t="s">
        <v>0</v>
      </c>
      <c r="C412" s="2" t="s">
        <v>204</v>
      </c>
      <c r="D412" s="3" t="str">
        <f t="shared" si="468"/>
        <v>NK Rogaška-NK Bravo</v>
      </c>
      <c r="E412" s="4" t="s">
        <v>205</v>
      </c>
      <c r="F412" s="5">
        <v>0.58333333333333337</v>
      </c>
      <c r="G412" s="6" t="s">
        <v>4</v>
      </c>
      <c r="H412" s="6" t="s">
        <v>3</v>
      </c>
      <c r="I412" s="6" t="s">
        <v>5</v>
      </c>
      <c r="J412" s="1" t="str">
        <f t="shared" si="462"/>
        <v>2:0</v>
      </c>
      <c r="K412" s="1" t="str">
        <f t="shared" si="463"/>
        <v>1:0</v>
      </c>
      <c r="L412" s="1" t="str">
        <f t="shared" si="464"/>
        <v>2</v>
      </c>
      <c r="M412" s="1" t="str">
        <f t="shared" si="465"/>
        <v>0</v>
      </c>
      <c r="N412" s="1">
        <f t="shared" si="437"/>
        <v>2</v>
      </c>
      <c r="O412" s="1">
        <f t="shared" si="438"/>
        <v>2</v>
      </c>
      <c r="P412" s="1" t="str">
        <f t="shared" si="466"/>
        <v>1</v>
      </c>
      <c r="Q412" s="1" t="str">
        <f t="shared" si="467"/>
        <v>0</v>
      </c>
      <c r="R412" s="1">
        <v>9</v>
      </c>
      <c r="S412" s="1">
        <v>1</v>
      </c>
      <c r="T412" s="1">
        <v>2</v>
      </c>
      <c r="U412" s="1">
        <v>6</v>
      </c>
      <c r="V412" s="1" t="s">
        <v>206</v>
      </c>
      <c r="W412" s="1">
        <v>-14</v>
      </c>
      <c r="X412" s="1">
        <v>5</v>
      </c>
      <c r="Y412" s="1" t="s">
        <v>51</v>
      </c>
      <c r="Z412" s="6" t="s">
        <v>165</v>
      </c>
      <c r="AA412" s="1">
        <v>9</v>
      </c>
      <c r="AB412" s="1">
        <v>4</v>
      </c>
      <c r="AC412" s="1">
        <v>2</v>
      </c>
      <c r="AD412" s="1">
        <v>3</v>
      </c>
      <c r="AE412" s="1" t="s">
        <v>207</v>
      </c>
      <c r="AF412" s="1">
        <v>1</v>
      </c>
      <c r="AG412" s="1">
        <v>14</v>
      </c>
      <c r="AH412" s="1" t="s">
        <v>114</v>
      </c>
      <c r="AI412" s="1" t="s">
        <v>137</v>
      </c>
      <c r="AJ412" s="1">
        <v>1</v>
      </c>
      <c r="AK412" s="1">
        <v>2</v>
      </c>
      <c r="AL412" s="1">
        <v>2</v>
      </c>
      <c r="AM412" s="7" t="s">
        <v>88</v>
      </c>
      <c r="AN412" s="1">
        <v>-4</v>
      </c>
      <c r="AO412" s="1">
        <v>5</v>
      </c>
      <c r="AP412" s="1" t="s">
        <v>49</v>
      </c>
      <c r="AQ412" s="1" t="s">
        <v>77</v>
      </c>
      <c r="AR412" s="8">
        <v>3</v>
      </c>
      <c r="AS412" s="8">
        <v>1</v>
      </c>
      <c r="AT412" s="8">
        <v>1</v>
      </c>
      <c r="AU412" s="16">
        <v>0.37986111111111115</v>
      </c>
      <c r="AV412" s="8">
        <v>2</v>
      </c>
      <c r="AW412" s="8">
        <v>10</v>
      </c>
      <c r="AX412" s="9" t="s">
        <v>77</v>
      </c>
      <c r="AY412" s="9" t="s">
        <v>45</v>
      </c>
      <c r="AZ412" s="10">
        <v>4</v>
      </c>
      <c r="BA412" s="10">
        <v>0</v>
      </c>
      <c r="BB412" s="10">
        <v>2</v>
      </c>
      <c r="BC412" s="10">
        <v>2</v>
      </c>
      <c r="BD412" s="10" t="s">
        <v>173</v>
      </c>
      <c r="BE412" s="10">
        <v>-3</v>
      </c>
      <c r="BF412" s="10">
        <v>2</v>
      </c>
      <c r="BG412" s="11" t="s">
        <v>28</v>
      </c>
      <c r="BH412" s="11">
        <v>7</v>
      </c>
      <c r="BI412" s="10">
        <v>4</v>
      </c>
      <c r="BJ412" s="10">
        <v>1</v>
      </c>
      <c r="BK412" s="10">
        <v>2</v>
      </c>
      <c r="BL412" s="10">
        <v>1</v>
      </c>
      <c r="BM412" s="10" t="s">
        <v>67</v>
      </c>
      <c r="BN412" s="10">
        <v>0</v>
      </c>
      <c r="BO412" s="10">
        <v>5</v>
      </c>
      <c r="BP412" s="7" t="s">
        <v>49</v>
      </c>
      <c r="BQ412" s="7" t="s">
        <v>49</v>
      </c>
      <c r="BR412" s="7">
        <v>23.7</v>
      </c>
      <c r="BS412" s="7">
        <v>13</v>
      </c>
      <c r="BT412" s="7">
        <v>148000</v>
      </c>
      <c r="BU412" s="7">
        <v>3700000</v>
      </c>
      <c r="BV412" s="7">
        <v>0</v>
      </c>
      <c r="BW412" s="7">
        <v>46</v>
      </c>
      <c r="BX412" s="7">
        <v>400000</v>
      </c>
      <c r="BY412" s="7">
        <v>42</v>
      </c>
      <c r="BZ412" s="7">
        <v>400000</v>
      </c>
      <c r="CA412" s="7">
        <v>72</v>
      </c>
      <c r="CB412" s="7">
        <v>23</v>
      </c>
      <c r="CC412" s="7">
        <v>4</v>
      </c>
      <c r="CD412" s="7">
        <v>276000</v>
      </c>
      <c r="CE412" s="7">
        <v>5800000</v>
      </c>
      <c r="CF412" s="7">
        <v>0</v>
      </c>
      <c r="CG412" s="7">
        <v>30</v>
      </c>
      <c r="CH412" s="7">
        <v>150000</v>
      </c>
      <c r="CI412" s="7">
        <v>33</v>
      </c>
      <c r="CJ412" s="7">
        <v>150000</v>
      </c>
      <c r="CK412" s="7">
        <v>56</v>
      </c>
      <c r="CL412" s="12" t="s">
        <v>870</v>
      </c>
      <c r="CM412" s="10" t="s">
        <v>867</v>
      </c>
      <c r="CN412">
        <v>3</v>
      </c>
      <c r="CO412">
        <f t="shared" si="439"/>
        <v>0.33333333333333331</v>
      </c>
      <c r="CP412" t="str">
        <f t="shared" si="440"/>
        <v>Home Win</v>
      </c>
      <c r="CQ412">
        <f t="shared" si="441"/>
        <v>0</v>
      </c>
      <c r="CR412" t="str">
        <f t="shared" si="442"/>
        <v>2023</v>
      </c>
    </row>
    <row r="413" spans="1:96" ht="15" thickBot="1" x14ac:dyDescent="0.35">
      <c r="A413" s="1">
        <v>412</v>
      </c>
      <c r="B413" s="1" t="s">
        <v>0</v>
      </c>
      <c r="C413" s="2" t="s">
        <v>204</v>
      </c>
      <c r="D413" s="3" t="str">
        <f t="shared" ref="D413:D415" si="469">CONCATENATE(G413, "-", H413)</f>
        <v>NK Rogaška-NK Bravo</v>
      </c>
      <c r="E413" s="40" t="s">
        <v>205</v>
      </c>
      <c r="F413" s="5">
        <v>0.58333333333333337</v>
      </c>
      <c r="G413" s="6" t="s">
        <v>4</v>
      </c>
      <c r="H413" s="6" t="s">
        <v>3</v>
      </c>
      <c r="I413" s="6" t="s">
        <v>5</v>
      </c>
      <c r="J413" s="1" t="str">
        <f t="shared" si="462"/>
        <v>2:0</v>
      </c>
      <c r="K413" s="1" t="str">
        <f t="shared" si="463"/>
        <v>1:0</v>
      </c>
      <c r="L413" s="1" t="str">
        <f t="shared" si="464"/>
        <v>2</v>
      </c>
      <c r="M413" s="1" t="str">
        <f t="shared" si="465"/>
        <v>0</v>
      </c>
      <c r="N413" s="1">
        <f t="shared" si="437"/>
        <v>2</v>
      </c>
      <c r="O413" s="1">
        <f t="shared" si="438"/>
        <v>2</v>
      </c>
      <c r="P413" s="1" t="str">
        <f t="shared" si="466"/>
        <v>1</v>
      </c>
      <c r="Q413" s="1" t="str">
        <f t="shared" si="467"/>
        <v>0</v>
      </c>
      <c r="R413" s="1">
        <v>9</v>
      </c>
      <c r="S413" s="1">
        <v>1</v>
      </c>
      <c r="T413" s="1">
        <v>2</v>
      </c>
      <c r="U413" s="1">
        <v>6</v>
      </c>
      <c r="V413" s="1" t="s">
        <v>206</v>
      </c>
      <c r="W413" s="1">
        <v>-14</v>
      </c>
      <c r="X413" s="1">
        <v>5</v>
      </c>
      <c r="Y413" s="1" t="s">
        <v>51</v>
      </c>
      <c r="Z413" s="6" t="s">
        <v>165</v>
      </c>
      <c r="AA413" s="1">
        <v>9</v>
      </c>
      <c r="AB413" s="1">
        <v>4</v>
      </c>
      <c r="AC413" s="1">
        <v>2</v>
      </c>
      <c r="AD413" s="1">
        <v>3</v>
      </c>
      <c r="AE413" s="1" t="s">
        <v>207</v>
      </c>
      <c r="AF413" s="1">
        <v>1</v>
      </c>
      <c r="AG413" s="1">
        <v>14</v>
      </c>
      <c r="AH413" s="1" t="s">
        <v>114</v>
      </c>
      <c r="AI413" s="1" t="s">
        <v>137</v>
      </c>
      <c r="AJ413" s="1">
        <v>1</v>
      </c>
      <c r="AK413" s="1">
        <v>2</v>
      </c>
      <c r="AL413" s="1">
        <v>2</v>
      </c>
      <c r="AM413" s="7" t="s">
        <v>88</v>
      </c>
      <c r="AN413" s="1">
        <v>-4</v>
      </c>
      <c r="AO413" s="1">
        <v>5</v>
      </c>
      <c r="AP413" s="1" t="s">
        <v>49</v>
      </c>
      <c r="AQ413" s="1" t="s">
        <v>77</v>
      </c>
      <c r="AR413" s="8">
        <v>3</v>
      </c>
      <c r="AS413" s="8">
        <v>1</v>
      </c>
      <c r="AT413" s="8">
        <v>1</v>
      </c>
      <c r="AU413" s="16">
        <v>0.37986111111111115</v>
      </c>
      <c r="AV413" s="8">
        <v>2</v>
      </c>
      <c r="AW413" s="8">
        <v>10</v>
      </c>
      <c r="AX413" s="9" t="s">
        <v>77</v>
      </c>
      <c r="AY413" s="9" t="s">
        <v>45</v>
      </c>
      <c r="AZ413" s="10">
        <v>4</v>
      </c>
      <c r="BA413" s="10">
        <v>0</v>
      </c>
      <c r="BB413" s="10">
        <v>2</v>
      </c>
      <c r="BC413" s="10">
        <v>2</v>
      </c>
      <c r="BD413" s="10" t="s">
        <v>173</v>
      </c>
      <c r="BE413" s="10">
        <v>-3</v>
      </c>
      <c r="BF413" s="10">
        <v>2</v>
      </c>
      <c r="BG413" s="11" t="s">
        <v>28</v>
      </c>
      <c r="BH413" s="11">
        <v>7</v>
      </c>
      <c r="BI413" s="10">
        <v>4</v>
      </c>
      <c r="BJ413" s="10">
        <v>1</v>
      </c>
      <c r="BK413" s="10">
        <v>2</v>
      </c>
      <c r="BL413" s="10">
        <v>1</v>
      </c>
      <c r="BM413" s="10" t="s">
        <v>67</v>
      </c>
      <c r="BN413" s="10">
        <v>0</v>
      </c>
      <c r="BO413" s="10">
        <v>5</v>
      </c>
      <c r="BP413" s="7" t="s">
        <v>49</v>
      </c>
      <c r="BQ413" s="7" t="s">
        <v>49</v>
      </c>
      <c r="BR413" s="7">
        <v>23.7</v>
      </c>
      <c r="BS413" s="7">
        <v>13</v>
      </c>
      <c r="BT413" s="7">
        <v>148000</v>
      </c>
      <c r="BU413" s="7">
        <v>3700000</v>
      </c>
      <c r="BV413" s="7">
        <v>0</v>
      </c>
      <c r="BW413" s="7">
        <v>46</v>
      </c>
      <c r="BX413" s="7">
        <v>400000</v>
      </c>
      <c r="BY413" s="7">
        <v>42</v>
      </c>
      <c r="BZ413" s="7">
        <v>400000</v>
      </c>
      <c r="CA413" s="7">
        <v>72</v>
      </c>
      <c r="CB413" s="7">
        <v>23</v>
      </c>
      <c r="CC413" s="7">
        <v>4</v>
      </c>
      <c r="CD413" s="7">
        <v>276000</v>
      </c>
      <c r="CE413" s="7">
        <v>5800000</v>
      </c>
      <c r="CF413" s="7">
        <v>0</v>
      </c>
      <c r="CG413" s="7">
        <v>30</v>
      </c>
      <c r="CH413" s="7">
        <v>150000</v>
      </c>
      <c r="CI413" s="7">
        <v>33</v>
      </c>
      <c r="CJ413" s="7">
        <v>150000</v>
      </c>
      <c r="CK413" s="7">
        <v>56</v>
      </c>
      <c r="CL413" s="12" t="s">
        <v>871</v>
      </c>
      <c r="CM413" s="10" t="s">
        <v>861</v>
      </c>
      <c r="CN413">
        <v>2.25</v>
      </c>
      <c r="CO413">
        <f t="shared" si="439"/>
        <v>0.44444444444444442</v>
      </c>
      <c r="CP413" t="str">
        <f t="shared" si="440"/>
        <v>Home Win</v>
      </c>
      <c r="CQ413">
        <f t="shared" si="441"/>
        <v>0</v>
      </c>
      <c r="CR413" t="str">
        <f t="shared" si="442"/>
        <v>2023</v>
      </c>
    </row>
    <row r="414" spans="1:96" ht="15" thickBot="1" x14ac:dyDescent="0.35">
      <c r="A414" s="1">
        <v>413</v>
      </c>
      <c r="B414" s="1" t="s">
        <v>0</v>
      </c>
      <c r="C414" s="2" t="s">
        <v>204</v>
      </c>
      <c r="D414" s="3" t="str">
        <f t="shared" si="469"/>
        <v>NK Rogaška-NK Bravo</v>
      </c>
      <c r="E414" s="40" t="s">
        <v>205</v>
      </c>
      <c r="F414" s="5">
        <v>0.58333333333333337</v>
      </c>
      <c r="G414" s="6" t="s">
        <v>4</v>
      </c>
      <c r="H414" s="6" t="s">
        <v>3</v>
      </c>
      <c r="I414" s="6" t="s">
        <v>5</v>
      </c>
      <c r="J414" s="1" t="str">
        <f t="shared" si="462"/>
        <v>2:0</v>
      </c>
      <c r="K414" s="1" t="str">
        <f t="shared" si="463"/>
        <v>1:0</v>
      </c>
      <c r="L414" s="1" t="str">
        <f t="shared" si="464"/>
        <v>2</v>
      </c>
      <c r="M414" s="1" t="str">
        <f t="shared" si="465"/>
        <v>0</v>
      </c>
      <c r="N414" s="1">
        <f t="shared" si="437"/>
        <v>2</v>
      </c>
      <c r="O414" s="1">
        <f t="shared" si="438"/>
        <v>2</v>
      </c>
      <c r="P414" s="1" t="str">
        <f t="shared" si="466"/>
        <v>1</v>
      </c>
      <c r="Q414" s="1" t="str">
        <f t="shared" si="467"/>
        <v>0</v>
      </c>
      <c r="R414" s="1">
        <v>9</v>
      </c>
      <c r="S414" s="1">
        <v>1</v>
      </c>
      <c r="T414" s="1">
        <v>2</v>
      </c>
      <c r="U414" s="1">
        <v>6</v>
      </c>
      <c r="V414" s="1" t="s">
        <v>206</v>
      </c>
      <c r="W414" s="1">
        <v>-14</v>
      </c>
      <c r="X414" s="1">
        <v>5</v>
      </c>
      <c r="Y414" s="1" t="s">
        <v>51</v>
      </c>
      <c r="Z414" s="6" t="s">
        <v>165</v>
      </c>
      <c r="AA414" s="1">
        <v>9</v>
      </c>
      <c r="AB414" s="1">
        <v>4</v>
      </c>
      <c r="AC414" s="1">
        <v>2</v>
      </c>
      <c r="AD414" s="1">
        <v>3</v>
      </c>
      <c r="AE414" s="1" t="s">
        <v>207</v>
      </c>
      <c r="AF414" s="1">
        <v>1</v>
      </c>
      <c r="AG414" s="1">
        <v>14</v>
      </c>
      <c r="AH414" s="1" t="s">
        <v>114</v>
      </c>
      <c r="AI414" s="1" t="s">
        <v>137</v>
      </c>
      <c r="AJ414" s="1">
        <v>1</v>
      </c>
      <c r="AK414" s="1">
        <v>2</v>
      </c>
      <c r="AL414" s="1">
        <v>2</v>
      </c>
      <c r="AM414" s="7" t="s">
        <v>88</v>
      </c>
      <c r="AN414" s="1">
        <v>-4</v>
      </c>
      <c r="AO414" s="1">
        <v>5</v>
      </c>
      <c r="AP414" s="1" t="s">
        <v>49</v>
      </c>
      <c r="AQ414" s="1" t="s">
        <v>77</v>
      </c>
      <c r="AR414" s="8">
        <v>3</v>
      </c>
      <c r="AS414" s="8">
        <v>1</v>
      </c>
      <c r="AT414" s="8">
        <v>1</v>
      </c>
      <c r="AU414" s="16">
        <v>0.37986111111111115</v>
      </c>
      <c r="AV414" s="8">
        <v>2</v>
      </c>
      <c r="AW414" s="8">
        <v>10</v>
      </c>
      <c r="AX414" s="9" t="s">
        <v>77</v>
      </c>
      <c r="AY414" s="9" t="s">
        <v>45</v>
      </c>
      <c r="AZ414" s="10">
        <v>4</v>
      </c>
      <c r="BA414" s="10">
        <v>0</v>
      </c>
      <c r="BB414" s="10">
        <v>2</v>
      </c>
      <c r="BC414" s="10">
        <v>2</v>
      </c>
      <c r="BD414" s="10" t="s">
        <v>173</v>
      </c>
      <c r="BE414" s="10">
        <v>-3</v>
      </c>
      <c r="BF414" s="10">
        <v>2</v>
      </c>
      <c r="BG414" s="11" t="s">
        <v>28</v>
      </c>
      <c r="BH414" s="11">
        <v>7</v>
      </c>
      <c r="BI414" s="10">
        <v>4</v>
      </c>
      <c r="BJ414" s="10">
        <v>1</v>
      </c>
      <c r="BK414" s="10">
        <v>2</v>
      </c>
      <c r="BL414" s="10">
        <v>1</v>
      </c>
      <c r="BM414" s="10" t="s">
        <v>67</v>
      </c>
      <c r="BN414" s="10">
        <v>0</v>
      </c>
      <c r="BO414" s="10">
        <v>5</v>
      </c>
      <c r="BP414" s="7" t="s">
        <v>49</v>
      </c>
      <c r="BQ414" s="7" t="s">
        <v>49</v>
      </c>
      <c r="BR414" s="7">
        <v>23.7</v>
      </c>
      <c r="BS414" s="7">
        <v>13</v>
      </c>
      <c r="BT414" s="7">
        <v>148000</v>
      </c>
      <c r="BU414" s="7">
        <v>3700000</v>
      </c>
      <c r="BV414" s="7">
        <v>0</v>
      </c>
      <c r="BW414" s="7">
        <v>46</v>
      </c>
      <c r="BX414" s="7">
        <v>400000</v>
      </c>
      <c r="BY414" s="7">
        <v>42</v>
      </c>
      <c r="BZ414" s="7">
        <v>400000</v>
      </c>
      <c r="CA414" s="7">
        <v>72</v>
      </c>
      <c r="CB414" s="7">
        <v>23</v>
      </c>
      <c r="CC414" s="7">
        <v>4</v>
      </c>
      <c r="CD414" s="7">
        <v>276000</v>
      </c>
      <c r="CE414" s="7">
        <v>5800000</v>
      </c>
      <c r="CF414" s="7">
        <v>0</v>
      </c>
      <c r="CG414" s="7">
        <v>30</v>
      </c>
      <c r="CH414" s="7">
        <v>150000</v>
      </c>
      <c r="CI414" s="7">
        <v>33</v>
      </c>
      <c r="CJ414" s="7">
        <v>150000</v>
      </c>
      <c r="CK414" s="7">
        <v>56</v>
      </c>
      <c r="CL414" s="12" t="s">
        <v>871</v>
      </c>
      <c r="CM414" s="10" t="s">
        <v>866</v>
      </c>
      <c r="CN414">
        <v>2.4700000000000002</v>
      </c>
      <c r="CO414">
        <f t="shared" si="439"/>
        <v>0.40485829959514169</v>
      </c>
      <c r="CP414" t="str">
        <f t="shared" si="440"/>
        <v>Home Win</v>
      </c>
      <c r="CQ414">
        <f t="shared" si="441"/>
        <v>0</v>
      </c>
      <c r="CR414" t="str">
        <f t="shared" si="442"/>
        <v>2023</v>
      </c>
    </row>
    <row r="415" spans="1:96" ht="15" thickBot="1" x14ac:dyDescent="0.35">
      <c r="A415" s="1">
        <v>414</v>
      </c>
      <c r="B415" s="1" t="s">
        <v>0</v>
      </c>
      <c r="C415" s="2" t="s">
        <v>204</v>
      </c>
      <c r="D415" s="3" t="str">
        <f t="shared" si="469"/>
        <v>NK Rogaška-NK Bravo</v>
      </c>
      <c r="E415" s="40" t="s">
        <v>205</v>
      </c>
      <c r="F415" s="5">
        <v>0.58333333333333337</v>
      </c>
      <c r="G415" s="6" t="s">
        <v>4</v>
      </c>
      <c r="H415" s="6" t="s">
        <v>3</v>
      </c>
      <c r="I415" s="6" t="s">
        <v>5</v>
      </c>
      <c r="J415" s="1" t="str">
        <f t="shared" si="462"/>
        <v>2:0</v>
      </c>
      <c r="K415" s="1" t="str">
        <f t="shared" si="463"/>
        <v>1:0</v>
      </c>
      <c r="L415" s="1" t="str">
        <f t="shared" si="464"/>
        <v>2</v>
      </c>
      <c r="M415" s="1" t="str">
        <f t="shared" si="465"/>
        <v>0</v>
      </c>
      <c r="N415" s="1">
        <f t="shared" si="437"/>
        <v>2</v>
      </c>
      <c r="O415" s="1">
        <f t="shared" si="438"/>
        <v>2</v>
      </c>
      <c r="P415" s="1" t="str">
        <f t="shared" si="466"/>
        <v>1</v>
      </c>
      <c r="Q415" s="1" t="str">
        <f t="shared" si="467"/>
        <v>0</v>
      </c>
      <c r="R415" s="1">
        <v>9</v>
      </c>
      <c r="S415" s="1">
        <v>1</v>
      </c>
      <c r="T415" s="1">
        <v>2</v>
      </c>
      <c r="U415" s="1">
        <v>6</v>
      </c>
      <c r="V415" s="1" t="s">
        <v>206</v>
      </c>
      <c r="W415" s="1">
        <v>-14</v>
      </c>
      <c r="X415" s="1">
        <v>5</v>
      </c>
      <c r="Y415" s="1" t="s">
        <v>51</v>
      </c>
      <c r="Z415" s="6" t="s">
        <v>165</v>
      </c>
      <c r="AA415" s="1">
        <v>9</v>
      </c>
      <c r="AB415" s="1">
        <v>4</v>
      </c>
      <c r="AC415" s="1">
        <v>2</v>
      </c>
      <c r="AD415" s="1">
        <v>3</v>
      </c>
      <c r="AE415" s="1" t="s">
        <v>207</v>
      </c>
      <c r="AF415" s="1">
        <v>1</v>
      </c>
      <c r="AG415" s="1">
        <v>14</v>
      </c>
      <c r="AH415" s="1" t="s">
        <v>114</v>
      </c>
      <c r="AI415" s="1" t="s">
        <v>137</v>
      </c>
      <c r="AJ415" s="1">
        <v>1</v>
      </c>
      <c r="AK415" s="1">
        <v>2</v>
      </c>
      <c r="AL415" s="1">
        <v>2</v>
      </c>
      <c r="AM415" s="7" t="s">
        <v>88</v>
      </c>
      <c r="AN415" s="1">
        <v>-4</v>
      </c>
      <c r="AO415" s="1">
        <v>5</v>
      </c>
      <c r="AP415" s="1" t="s">
        <v>49</v>
      </c>
      <c r="AQ415" s="1" t="s">
        <v>77</v>
      </c>
      <c r="AR415" s="8">
        <v>3</v>
      </c>
      <c r="AS415" s="8">
        <v>1</v>
      </c>
      <c r="AT415" s="8">
        <v>1</v>
      </c>
      <c r="AU415" s="16">
        <v>0.37986111111111115</v>
      </c>
      <c r="AV415" s="8">
        <v>2</v>
      </c>
      <c r="AW415" s="8">
        <v>10</v>
      </c>
      <c r="AX415" s="9" t="s">
        <v>77</v>
      </c>
      <c r="AY415" s="9" t="s">
        <v>45</v>
      </c>
      <c r="AZ415" s="10">
        <v>4</v>
      </c>
      <c r="BA415" s="10">
        <v>0</v>
      </c>
      <c r="BB415" s="10">
        <v>2</v>
      </c>
      <c r="BC415" s="10">
        <v>2</v>
      </c>
      <c r="BD415" s="10" t="s">
        <v>173</v>
      </c>
      <c r="BE415" s="10">
        <v>-3</v>
      </c>
      <c r="BF415" s="10">
        <v>2</v>
      </c>
      <c r="BG415" s="11" t="s">
        <v>28</v>
      </c>
      <c r="BH415" s="11">
        <v>7</v>
      </c>
      <c r="BI415" s="10">
        <v>4</v>
      </c>
      <c r="BJ415" s="10">
        <v>1</v>
      </c>
      <c r="BK415" s="10">
        <v>2</v>
      </c>
      <c r="BL415" s="10">
        <v>1</v>
      </c>
      <c r="BM415" s="10" t="s">
        <v>67</v>
      </c>
      <c r="BN415" s="10">
        <v>0</v>
      </c>
      <c r="BO415" s="10">
        <v>5</v>
      </c>
      <c r="BP415" s="7" t="s">
        <v>49</v>
      </c>
      <c r="BQ415" s="7" t="s">
        <v>49</v>
      </c>
      <c r="BR415" s="7">
        <v>23.7</v>
      </c>
      <c r="BS415" s="7">
        <v>13</v>
      </c>
      <c r="BT415" s="7">
        <v>148000</v>
      </c>
      <c r="BU415" s="7">
        <v>3700000</v>
      </c>
      <c r="BV415" s="7">
        <v>0</v>
      </c>
      <c r="BW415" s="7">
        <v>46</v>
      </c>
      <c r="BX415" s="7">
        <v>400000</v>
      </c>
      <c r="BY415" s="7">
        <v>42</v>
      </c>
      <c r="BZ415" s="7">
        <v>400000</v>
      </c>
      <c r="CA415" s="7">
        <v>72</v>
      </c>
      <c r="CB415" s="7">
        <v>23</v>
      </c>
      <c r="CC415" s="7">
        <v>4</v>
      </c>
      <c r="CD415" s="7">
        <v>276000</v>
      </c>
      <c r="CE415" s="7">
        <v>5800000</v>
      </c>
      <c r="CF415" s="7">
        <v>0</v>
      </c>
      <c r="CG415" s="7">
        <v>30</v>
      </c>
      <c r="CH415" s="7">
        <v>150000</v>
      </c>
      <c r="CI415" s="7">
        <v>33</v>
      </c>
      <c r="CJ415" s="7">
        <v>150000</v>
      </c>
      <c r="CK415" s="7">
        <v>56</v>
      </c>
      <c r="CL415" s="12" t="s">
        <v>871</v>
      </c>
      <c r="CM415" s="10" t="s">
        <v>867</v>
      </c>
      <c r="CN415">
        <v>2.4</v>
      </c>
      <c r="CO415">
        <f t="shared" si="439"/>
        <v>0.41666666666666669</v>
      </c>
      <c r="CP415" t="str">
        <f t="shared" si="440"/>
        <v>Home Win</v>
      </c>
      <c r="CQ415">
        <f t="shared" si="441"/>
        <v>0</v>
      </c>
      <c r="CR415" t="str">
        <f t="shared" si="442"/>
        <v>2023</v>
      </c>
    </row>
    <row r="416" spans="1:96" ht="15" thickBot="1" x14ac:dyDescent="0.35">
      <c r="A416" s="1">
        <v>415</v>
      </c>
      <c r="B416" s="1" t="s">
        <v>0</v>
      </c>
      <c r="C416" s="2" t="s">
        <v>204</v>
      </c>
      <c r="D416" s="3" t="str">
        <f t="shared" si="0"/>
        <v>NK Celje-NK Aluminij</v>
      </c>
      <c r="E416" s="4" t="s">
        <v>205</v>
      </c>
      <c r="F416" s="5">
        <v>0.6875</v>
      </c>
      <c r="G416" s="6" t="s">
        <v>19</v>
      </c>
      <c r="H416" s="6" t="s">
        <v>18</v>
      </c>
      <c r="I416" s="6" t="s">
        <v>208</v>
      </c>
      <c r="J416" s="1" t="str">
        <f t="shared" si="1"/>
        <v>1:3</v>
      </c>
      <c r="K416" s="1" t="str">
        <f t="shared" si="2"/>
        <v>1:0</v>
      </c>
      <c r="L416" s="1" t="str">
        <f t="shared" si="3"/>
        <v>1</v>
      </c>
      <c r="M416" s="1" t="str">
        <f t="shared" si="4"/>
        <v>3</v>
      </c>
      <c r="N416" s="1">
        <f t="shared" si="437"/>
        <v>4</v>
      </c>
      <c r="O416" s="1">
        <f t="shared" si="438"/>
        <v>-2</v>
      </c>
      <c r="P416" s="1" t="str">
        <f t="shared" si="5"/>
        <v>1</v>
      </c>
      <c r="Q416" s="1" t="str">
        <f t="shared" si="6"/>
        <v>0</v>
      </c>
      <c r="R416" s="1">
        <v>9</v>
      </c>
      <c r="S416" s="1">
        <v>7</v>
      </c>
      <c r="T416" s="1">
        <v>2</v>
      </c>
      <c r="U416" s="1">
        <v>0</v>
      </c>
      <c r="V416" s="1" t="s">
        <v>209</v>
      </c>
      <c r="W416" s="1">
        <v>15</v>
      </c>
      <c r="X416" s="1">
        <v>23</v>
      </c>
      <c r="Y416" s="1" t="s">
        <v>210</v>
      </c>
      <c r="Z416" s="6" t="s">
        <v>51</v>
      </c>
      <c r="AA416" s="1">
        <v>9</v>
      </c>
      <c r="AB416" s="1">
        <v>2</v>
      </c>
      <c r="AC416" s="1">
        <v>1</v>
      </c>
      <c r="AD416" s="1">
        <v>6</v>
      </c>
      <c r="AE416" s="1" t="s">
        <v>211</v>
      </c>
      <c r="AF416" s="1">
        <v>-4</v>
      </c>
      <c r="AG416" s="1">
        <v>7</v>
      </c>
      <c r="AH416" s="1" t="s">
        <v>114</v>
      </c>
      <c r="AI416" s="1" t="s">
        <v>145</v>
      </c>
      <c r="AJ416" s="1">
        <v>4</v>
      </c>
      <c r="AK416" s="1">
        <v>1</v>
      </c>
      <c r="AL416" s="1">
        <v>0</v>
      </c>
      <c r="AM416" s="7" t="s">
        <v>146</v>
      </c>
      <c r="AN416" s="1">
        <v>6</v>
      </c>
      <c r="AO416" s="1">
        <v>13</v>
      </c>
      <c r="AP416" s="1" t="s">
        <v>93</v>
      </c>
      <c r="AQ416" s="1" t="s">
        <v>28</v>
      </c>
      <c r="AR416" s="8">
        <v>0</v>
      </c>
      <c r="AS416" s="8">
        <v>0</v>
      </c>
      <c r="AT416" s="8">
        <v>5</v>
      </c>
      <c r="AU416" s="16">
        <v>0.25833333333333336</v>
      </c>
      <c r="AV416" s="8">
        <v>-6</v>
      </c>
      <c r="AW416" s="8">
        <v>0</v>
      </c>
      <c r="AX416" s="9" t="s">
        <v>51</v>
      </c>
      <c r="AY416" s="9" t="s">
        <v>137</v>
      </c>
      <c r="AZ416" s="10">
        <v>4</v>
      </c>
      <c r="BA416" s="10">
        <v>4</v>
      </c>
      <c r="BB416" s="10">
        <v>0</v>
      </c>
      <c r="BC416" s="10">
        <v>0</v>
      </c>
      <c r="BD416" s="10" t="s">
        <v>212</v>
      </c>
      <c r="BE416" s="10">
        <v>10</v>
      </c>
      <c r="BF416" s="10">
        <v>12</v>
      </c>
      <c r="BG416" s="11" t="s">
        <v>93</v>
      </c>
      <c r="BH416" s="11">
        <v>0</v>
      </c>
      <c r="BI416" s="10">
        <v>4</v>
      </c>
      <c r="BJ416" s="10">
        <v>1</v>
      </c>
      <c r="BK416" s="10">
        <v>0</v>
      </c>
      <c r="BL416" s="10">
        <v>3</v>
      </c>
      <c r="BM416" s="10" t="s">
        <v>187</v>
      </c>
      <c r="BN416" s="10">
        <v>-2</v>
      </c>
      <c r="BO416" s="10">
        <v>3</v>
      </c>
      <c r="BP416" s="7" t="s">
        <v>35</v>
      </c>
      <c r="BQ416" s="7" t="s">
        <v>49</v>
      </c>
      <c r="BR416" s="7">
        <v>26.4</v>
      </c>
      <c r="BS416" s="7">
        <v>10</v>
      </c>
      <c r="BT416" s="7">
        <v>371000</v>
      </c>
      <c r="BU416" s="7">
        <v>10400000</v>
      </c>
      <c r="BV416" s="7">
        <v>650000</v>
      </c>
      <c r="BW416" s="7">
        <v>53</v>
      </c>
      <c r="BX416" s="7">
        <v>2650000</v>
      </c>
      <c r="BY416" s="7">
        <v>58</v>
      </c>
      <c r="BZ416" s="7">
        <v>2000000</v>
      </c>
      <c r="CA416" s="7">
        <v>76</v>
      </c>
      <c r="CB416" s="7">
        <v>225</v>
      </c>
      <c r="CC416" s="7">
        <v>14</v>
      </c>
      <c r="CD416" s="7">
        <v>127000</v>
      </c>
      <c r="CE416" s="7">
        <v>3800000</v>
      </c>
      <c r="CF416" s="7">
        <v>0</v>
      </c>
      <c r="CG416" s="7">
        <v>49</v>
      </c>
      <c r="CH416" s="7">
        <v>0</v>
      </c>
      <c r="CI416" s="7">
        <v>49</v>
      </c>
      <c r="CJ416" s="7">
        <v>0</v>
      </c>
      <c r="CK416" s="7">
        <v>80</v>
      </c>
      <c r="CL416" s="12" t="s">
        <v>868</v>
      </c>
      <c r="CM416" s="10" t="s">
        <v>861</v>
      </c>
      <c r="CN416">
        <v>1.56</v>
      </c>
      <c r="CO416">
        <f t="shared" si="439"/>
        <v>0.64102564102564097</v>
      </c>
      <c r="CP416" t="str">
        <f t="shared" si="440"/>
        <v>Away Win</v>
      </c>
      <c r="CQ416">
        <f t="shared" si="441"/>
        <v>0</v>
      </c>
      <c r="CR416" t="str">
        <f t="shared" si="442"/>
        <v>2023</v>
      </c>
    </row>
    <row r="417" spans="1:96" ht="15" thickBot="1" x14ac:dyDescent="0.35">
      <c r="A417" s="1">
        <v>416</v>
      </c>
      <c r="B417" s="1" t="s">
        <v>0</v>
      </c>
      <c r="C417" s="2" t="s">
        <v>204</v>
      </c>
      <c r="D417" s="3" t="str">
        <f t="shared" ref="D417:D418" si="470">CONCATENATE(G417, "-", H417)</f>
        <v>NK Celje-NK Aluminij</v>
      </c>
      <c r="E417" s="4" t="s">
        <v>205</v>
      </c>
      <c r="F417" s="5">
        <v>0.6875</v>
      </c>
      <c r="G417" s="6" t="s">
        <v>19</v>
      </c>
      <c r="H417" s="6" t="s">
        <v>18</v>
      </c>
      <c r="I417" s="6" t="s">
        <v>208</v>
      </c>
      <c r="J417" s="1" t="str">
        <f t="shared" ref="J417:J424" si="471">LEFT(I417, FIND(" (", I417) - 1)</f>
        <v>1:3</v>
      </c>
      <c r="K417" s="1" t="str">
        <f t="shared" ref="K417:K424" si="472">MID(I417, FIND("(", I417) + 1, FIND(")", I417) - FIND("(", I417) - 1)</f>
        <v>1:0</v>
      </c>
      <c r="L417" s="1" t="str">
        <f t="shared" ref="L417:L424" si="473">LEFT(J417, FIND(":", J417) - 1)</f>
        <v>1</v>
      </c>
      <c r="M417" s="1" t="str">
        <f t="shared" ref="M417:M424" si="474">RIGHT(J417, LEN(J417) - FIND(":", J417))</f>
        <v>3</v>
      </c>
      <c r="N417" s="1">
        <f t="shared" si="437"/>
        <v>4</v>
      </c>
      <c r="O417" s="1">
        <f t="shared" si="438"/>
        <v>-2</v>
      </c>
      <c r="P417" s="1" t="str">
        <f t="shared" ref="P417:P424" si="475">LEFT(K417, FIND(":", K417) - 1)</f>
        <v>1</v>
      </c>
      <c r="Q417" s="1" t="str">
        <f t="shared" ref="Q417:Q424" si="476">RIGHT(K417, LEN(K417) - FIND(":", K417))</f>
        <v>0</v>
      </c>
      <c r="R417" s="1">
        <v>9</v>
      </c>
      <c r="S417" s="1">
        <v>7</v>
      </c>
      <c r="T417" s="1">
        <v>2</v>
      </c>
      <c r="U417" s="1">
        <v>0</v>
      </c>
      <c r="V417" s="1" t="s">
        <v>209</v>
      </c>
      <c r="W417" s="1">
        <v>15</v>
      </c>
      <c r="X417" s="1">
        <v>23</v>
      </c>
      <c r="Y417" s="1" t="s">
        <v>210</v>
      </c>
      <c r="Z417" s="6" t="s">
        <v>51</v>
      </c>
      <c r="AA417" s="1">
        <v>9</v>
      </c>
      <c r="AB417" s="1">
        <v>2</v>
      </c>
      <c r="AC417" s="1">
        <v>1</v>
      </c>
      <c r="AD417" s="1">
        <v>6</v>
      </c>
      <c r="AE417" s="1" t="s">
        <v>211</v>
      </c>
      <c r="AF417" s="1">
        <v>-4</v>
      </c>
      <c r="AG417" s="1">
        <v>7</v>
      </c>
      <c r="AH417" s="1" t="s">
        <v>114</v>
      </c>
      <c r="AI417" s="1" t="s">
        <v>145</v>
      </c>
      <c r="AJ417" s="1">
        <v>4</v>
      </c>
      <c r="AK417" s="1">
        <v>1</v>
      </c>
      <c r="AL417" s="1">
        <v>0</v>
      </c>
      <c r="AM417" s="7" t="s">
        <v>146</v>
      </c>
      <c r="AN417" s="1">
        <v>6</v>
      </c>
      <c r="AO417" s="1">
        <v>13</v>
      </c>
      <c r="AP417" s="1" t="s">
        <v>93</v>
      </c>
      <c r="AQ417" s="1" t="s">
        <v>28</v>
      </c>
      <c r="AR417" s="8">
        <v>0</v>
      </c>
      <c r="AS417" s="8">
        <v>0</v>
      </c>
      <c r="AT417" s="8">
        <v>5</v>
      </c>
      <c r="AU417" s="16">
        <v>0.25833333333333336</v>
      </c>
      <c r="AV417" s="8">
        <v>-6</v>
      </c>
      <c r="AW417" s="8">
        <v>0</v>
      </c>
      <c r="AX417" s="9" t="s">
        <v>51</v>
      </c>
      <c r="AY417" s="9" t="s">
        <v>137</v>
      </c>
      <c r="AZ417" s="10">
        <v>4</v>
      </c>
      <c r="BA417" s="10">
        <v>4</v>
      </c>
      <c r="BB417" s="10">
        <v>0</v>
      </c>
      <c r="BC417" s="10">
        <v>0</v>
      </c>
      <c r="BD417" s="10" t="s">
        <v>212</v>
      </c>
      <c r="BE417" s="10">
        <v>10</v>
      </c>
      <c r="BF417" s="10">
        <v>12</v>
      </c>
      <c r="BG417" s="11" t="s">
        <v>93</v>
      </c>
      <c r="BH417" s="11">
        <v>0</v>
      </c>
      <c r="BI417" s="10">
        <v>4</v>
      </c>
      <c r="BJ417" s="10">
        <v>1</v>
      </c>
      <c r="BK417" s="10">
        <v>0</v>
      </c>
      <c r="BL417" s="10">
        <v>3</v>
      </c>
      <c r="BM417" s="10" t="s">
        <v>187</v>
      </c>
      <c r="BN417" s="10">
        <v>-2</v>
      </c>
      <c r="BO417" s="10">
        <v>3</v>
      </c>
      <c r="BP417" s="7" t="s">
        <v>35</v>
      </c>
      <c r="BQ417" s="7" t="s">
        <v>49</v>
      </c>
      <c r="BR417" s="7">
        <v>26.4</v>
      </c>
      <c r="BS417" s="7">
        <v>10</v>
      </c>
      <c r="BT417" s="7">
        <v>371000</v>
      </c>
      <c r="BU417" s="7">
        <v>10400000</v>
      </c>
      <c r="BV417" s="7">
        <v>650000</v>
      </c>
      <c r="BW417" s="7">
        <v>53</v>
      </c>
      <c r="BX417" s="7">
        <v>2650000</v>
      </c>
      <c r="BY417" s="7">
        <v>58</v>
      </c>
      <c r="BZ417" s="7">
        <v>2000000</v>
      </c>
      <c r="CA417" s="7">
        <v>76</v>
      </c>
      <c r="CB417" s="7">
        <v>225</v>
      </c>
      <c r="CC417" s="7">
        <v>14</v>
      </c>
      <c r="CD417" s="7">
        <v>127000</v>
      </c>
      <c r="CE417" s="7">
        <v>3800000</v>
      </c>
      <c r="CF417" s="7">
        <v>0</v>
      </c>
      <c r="CG417" s="7">
        <v>49</v>
      </c>
      <c r="CH417" s="7">
        <v>0</v>
      </c>
      <c r="CI417" s="7">
        <v>49</v>
      </c>
      <c r="CJ417" s="7">
        <v>0</v>
      </c>
      <c r="CK417" s="7">
        <v>80</v>
      </c>
      <c r="CL417" s="12" t="s">
        <v>868</v>
      </c>
      <c r="CM417" s="10" t="s">
        <v>866</v>
      </c>
      <c r="CN417">
        <v>1.38</v>
      </c>
      <c r="CO417">
        <f t="shared" si="439"/>
        <v>0.7246376811594204</v>
      </c>
      <c r="CP417" t="str">
        <f t="shared" si="440"/>
        <v>Away Win</v>
      </c>
      <c r="CQ417">
        <f t="shared" si="441"/>
        <v>0</v>
      </c>
      <c r="CR417" t="str">
        <f t="shared" si="442"/>
        <v>2023</v>
      </c>
    </row>
    <row r="418" spans="1:96" ht="15" thickBot="1" x14ac:dyDescent="0.35">
      <c r="A418" s="1">
        <v>417</v>
      </c>
      <c r="B418" s="1" t="s">
        <v>0</v>
      </c>
      <c r="C418" s="2" t="s">
        <v>204</v>
      </c>
      <c r="D418" s="3" t="str">
        <f t="shared" si="470"/>
        <v>NK Celje-NK Aluminij</v>
      </c>
      <c r="E418" s="4" t="s">
        <v>205</v>
      </c>
      <c r="F418" s="5">
        <v>0.6875</v>
      </c>
      <c r="G418" s="6" t="s">
        <v>19</v>
      </c>
      <c r="H418" s="6" t="s">
        <v>18</v>
      </c>
      <c r="I418" s="6" t="s">
        <v>208</v>
      </c>
      <c r="J418" s="1" t="str">
        <f t="shared" si="471"/>
        <v>1:3</v>
      </c>
      <c r="K418" s="1" t="str">
        <f t="shared" si="472"/>
        <v>1:0</v>
      </c>
      <c r="L418" s="1" t="str">
        <f t="shared" si="473"/>
        <v>1</v>
      </c>
      <c r="M418" s="1" t="str">
        <f t="shared" si="474"/>
        <v>3</v>
      </c>
      <c r="N418" s="1">
        <f t="shared" si="437"/>
        <v>4</v>
      </c>
      <c r="O418" s="1">
        <f t="shared" si="438"/>
        <v>-2</v>
      </c>
      <c r="P418" s="1" t="str">
        <f t="shared" si="475"/>
        <v>1</v>
      </c>
      <c r="Q418" s="1" t="str">
        <f t="shared" si="476"/>
        <v>0</v>
      </c>
      <c r="R418" s="1">
        <v>9</v>
      </c>
      <c r="S418" s="1">
        <v>7</v>
      </c>
      <c r="T418" s="1">
        <v>2</v>
      </c>
      <c r="U418" s="1">
        <v>0</v>
      </c>
      <c r="V418" s="1" t="s">
        <v>209</v>
      </c>
      <c r="W418" s="1">
        <v>15</v>
      </c>
      <c r="X418" s="1">
        <v>23</v>
      </c>
      <c r="Y418" s="1" t="s">
        <v>210</v>
      </c>
      <c r="Z418" s="6" t="s">
        <v>51</v>
      </c>
      <c r="AA418" s="1">
        <v>9</v>
      </c>
      <c r="AB418" s="1">
        <v>2</v>
      </c>
      <c r="AC418" s="1">
        <v>1</v>
      </c>
      <c r="AD418" s="1">
        <v>6</v>
      </c>
      <c r="AE418" s="1" t="s">
        <v>211</v>
      </c>
      <c r="AF418" s="1">
        <v>-4</v>
      </c>
      <c r="AG418" s="1">
        <v>7</v>
      </c>
      <c r="AH418" s="1" t="s">
        <v>114</v>
      </c>
      <c r="AI418" s="1" t="s">
        <v>145</v>
      </c>
      <c r="AJ418" s="1">
        <v>4</v>
      </c>
      <c r="AK418" s="1">
        <v>1</v>
      </c>
      <c r="AL418" s="1">
        <v>0</v>
      </c>
      <c r="AM418" s="7" t="s">
        <v>146</v>
      </c>
      <c r="AN418" s="1">
        <v>6</v>
      </c>
      <c r="AO418" s="1">
        <v>13</v>
      </c>
      <c r="AP418" s="1" t="s">
        <v>93</v>
      </c>
      <c r="AQ418" s="1" t="s">
        <v>28</v>
      </c>
      <c r="AR418" s="8">
        <v>0</v>
      </c>
      <c r="AS418" s="8">
        <v>0</v>
      </c>
      <c r="AT418" s="8">
        <v>5</v>
      </c>
      <c r="AU418" s="16">
        <v>0.25833333333333336</v>
      </c>
      <c r="AV418" s="8">
        <v>-6</v>
      </c>
      <c r="AW418" s="8">
        <v>0</v>
      </c>
      <c r="AX418" s="9" t="s">
        <v>51</v>
      </c>
      <c r="AY418" s="9" t="s">
        <v>137</v>
      </c>
      <c r="AZ418" s="10">
        <v>4</v>
      </c>
      <c r="BA418" s="10">
        <v>4</v>
      </c>
      <c r="BB418" s="10">
        <v>0</v>
      </c>
      <c r="BC418" s="10">
        <v>0</v>
      </c>
      <c r="BD418" s="10" t="s">
        <v>212</v>
      </c>
      <c r="BE418" s="10">
        <v>10</v>
      </c>
      <c r="BF418" s="10">
        <v>12</v>
      </c>
      <c r="BG418" s="11" t="s">
        <v>93</v>
      </c>
      <c r="BH418" s="11">
        <v>0</v>
      </c>
      <c r="BI418" s="10">
        <v>4</v>
      </c>
      <c r="BJ418" s="10">
        <v>1</v>
      </c>
      <c r="BK418" s="10">
        <v>0</v>
      </c>
      <c r="BL418" s="10">
        <v>3</v>
      </c>
      <c r="BM418" s="10" t="s">
        <v>187</v>
      </c>
      <c r="BN418" s="10">
        <v>-2</v>
      </c>
      <c r="BO418" s="10">
        <v>3</v>
      </c>
      <c r="BP418" s="7" t="s">
        <v>35</v>
      </c>
      <c r="BQ418" s="7" t="s">
        <v>49</v>
      </c>
      <c r="BR418" s="7">
        <v>26.4</v>
      </c>
      <c r="BS418" s="7">
        <v>10</v>
      </c>
      <c r="BT418" s="7">
        <v>371000</v>
      </c>
      <c r="BU418" s="7">
        <v>10400000</v>
      </c>
      <c r="BV418" s="7">
        <v>650000</v>
      </c>
      <c r="BW418" s="7">
        <v>53</v>
      </c>
      <c r="BX418" s="7">
        <v>2650000</v>
      </c>
      <c r="BY418" s="7">
        <v>58</v>
      </c>
      <c r="BZ418" s="7">
        <v>2000000</v>
      </c>
      <c r="CA418" s="7">
        <v>76</v>
      </c>
      <c r="CB418" s="7">
        <v>225</v>
      </c>
      <c r="CC418" s="7">
        <v>14</v>
      </c>
      <c r="CD418" s="7">
        <v>127000</v>
      </c>
      <c r="CE418" s="7">
        <v>3800000</v>
      </c>
      <c r="CF418" s="7">
        <v>0</v>
      </c>
      <c r="CG418" s="7">
        <v>49</v>
      </c>
      <c r="CH418" s="7">
        <v>0</v>
      </c>
      <c r="CI418" s="7">
        <v>49</v>
      </c>
      <c r="CJ418" s="7">
        <v>0</v>
      </c>
      <c r="CK418" s="7">
        <v>80</v>
      </c>
      <c r="CL418" s="12" t="s">
        <v>868</v>
      </c>
      <c r="CM418" s="10" t="s">
        <v>867</v>
      </c>
      <c r="CN418">
        <v>1.29</v>
      </c>
      <c r="CO418">
        <f t="shared" si="439"/>
        <v>0.77519379844961234</v>
      </c>
      <c r="CP418" t="str">
        <f t="shared" si="440"/>
        <v>Away Win</v>
      </c>
      <c r="CQ418">
        <f t="shared" si="441"/>
        <v>0</v>
      </c>
      <c r="CR418" t="str">
        <f t="shared" si="442"/>
        <v>2023</v>
      </c>
    </row>
    <row r="419" spans="1:96" ht="15" thickBot="1" x14ac:dyDescent="0.35">
      <c r="A419" s="1">
        <v>418</v>
      </c>
      <c r="B419" s="1" t="s">
        <v>0</v>
      </c>
      <c r="C419" s="2" t="s">
        <v>204</v>
      </c>
      <c r="D419" s="3" t="str">
        <f t="shared" ref="D419:D421" si="477">CONCATENATE(G419,"-", H419)</f>
        <v>NK Celje-NK Aluminij</v>
      </c>
      <c r="E419" s="4" t="s">
        <v>205</v>
      </c>
      <c r="F419" s="5">
        <v>0.6875</v>
      </c>
      <c r="G419" s="6" t="s">
        <v>19</v>
      </c>
      <c r="H419" s="6" t="s">
        <v>18</v>
      </c>
      <c r="I419" s="6" t="s">
        <v>208</v>
      </c>
      <c r="J419" s="1" t="str">
        <f t="shared" si="471"/>
        <v>1:3</v>
      </c>
      <c r="K419" s="1" t="str">
        <f t="shared" si="472"/>
        <v>1:0</v>
      </c>
      <c r="L419" s="1" t="str">
        <f t="shared" si="473"/>
        <v>1</v>
      </c>
      <c r="M419" s="1" t="str">
        <f t="shared" si="474"/>
        <v>3</v>
      </c>
      <c r="N419" s="1">
        <f t="shared" si="437"/>
        <v>4</v>
      </c>
      <c r="O419" s="1">
        <f t="shared" si="438"/>
        <v>-2</v>
      </c>
      <c r="P419" s="1" t="str">
        <f t="shared" si="475"/>
        <v>1</v>
      </c>
      <c r="Q419" s="1" t="str">
        <f t="shared" si="476"/>
        <v>0</v>
      </c>
      <c r="R419" s="1">
        <v>9</v>
      </c>
      <c r="S419" s="1">
        <v>7</v>
      </c>
      <c r="T419" s="1">
        <v>2</v>
      </c>
      <c r="U419" s="1">
        <v>0</v>
      </c>
      <c r="V419" s="1" t="s">
        <v>209</v>
      </c>
      <c r="W419" s="1">
        <v>15</v>
      </c>
      <c r="X419" s="1">
        <v>23</v>
      </c>
      <c r="Y419" s="1" t="s">
        <v>210</v>
      </c>
      <c r="Z419" s="6" t="s">
        <v>51</v>
      </c>
      <c r="AA419" s="1">
        <v>9</v>
      </c>
      <c r="AB419" s="1">
        <v>2</v>
      </c>
      <c r="AC419" s="1">
        <v>1</v>
      </c>
      <c r="AD419" s="1">
        <v>6</v>
      </c>
      <c r="AE419" s="1" t="s">
        <v>211</v>
      </c>
      <c r="AF419" s="1">
        <v>-4</v>
      </c>
      <c r="AG419" s="1">
        <v>7</v>
      </c>
      <c r="AH419" s="1" t="s">
        <v>114</v>
      </c>
      <c r="AI419" s="1" t="s">
        <v>145</v>
      </c>
      <c r="AJ419" s="1">
        <v>4</v>
      </c>
      <c r="AK419" s="1">
        <v>1</v>
      </c>
      <c r="AL419" s="1">
        <v>0</v>
      </c>
      <c r="AM419" s="7" t="s">
        <v>146</v>
      </c>
      <c r="AN419" s="1">
        <v>6</v>
      </c>
      <c r="AO419" s="1">
        <v>13</v>
      </c>
      <c r="AP419" s="1" t="s">
        <v>93</v>
      </c>
      <c r="AQ419" s="1" t="s">
        <v>28</v>
      </c>
      <c r="AR419" s="8">
        <v>0</v>
      </c>
      <c r="AS419" s="8">
        <v>0</v>
      </c>
      <c r="AT419" s="8">
        <v>5</v>
      </c>
      <c r="AU419" s="16">
        <v>0.25833333333333336</v>
      </c>
      <c r="AV419" s="8">
        <v>-6</v>
      </c>
      <c r="AW419" s="8">
        <v>0</v>
      </c>
      <c r="AX419" s="9" t="s">
        <v>51</v>
      </c>
      <c r="AY419" s="9" t="s">
        <v>137</v>
      </c>
      <c r="AZ419" s="10">
        <v>4</v>
      </c>
      <c r="BA419" s="10">
        <v>4</v>
      </c>
      <c r="BB419" s="10">
        <v>0</v>
      </c>
      <c r="BC419" s="10">
        <v>0</v>
      </c>
      <c r="BD419" s="10" t="s">
        <v>212</v>
      </c>
      <c r="BE419" s="10">
        <v>10</v>
      </c>
      <c r="BF419" s="10">
        <v>12</v>
      </c>
      <c r="BG419" s="11" t="s">
        <v>93</v>
      </c>
      <c r="BH419" s="11">
        <v>0</v>
      </c>
      <c r="BI419" s="10">
        <v>4</v>
      </c>
      <c r="BJ419" s="10">
        <v>1</v>
      </c>
      <c r="BK419" s="10">
        <v>0</v>
      </c>
      <c r="BL419" s="10">
        <v>3</v>
      </c>
      <c r="BM419" s="10" t="s">
        <v>187</v>
      </c>
      <c r="BN419" s="10">
        <v>-2</v>
      </c>
      <c r="BO419" s="10">
        <v>3</v>
      </c>
      <c r="BP419" s="7" t="s">
        <v>35</v>
      </c>
      <c r="BQ419" s="7" t="s">
        <v>49</v>
      </c>
      <c r="BR419" s="7">
        <v>26.4</v>
      </c>
      <c r="BS419" s="7">
        <v>10</v>
      </c>
      <c r="BT419" s="7">
        <v>371000</v>
      </c>
      <c r="BU419" s="7">
        <v>10400000</v>
      </c>
      <c r="BV419" s="7">
        <v>650000</v>
      </c>
      <c r="BW419" s="7">
        <v>53</v>
      </c>
      <c r="BX419" s="7">
        <v>2650000</v>
      </c>
      <c r="BY419" s="7">
        <v>58</v>
      </c>
      <c r="BZ419" s="7">
        <v>2000000</v>
      </c>
      <c r="CA419" s="7">
        <v>76</v>
      </c>
      <c r="CB419" s="7">
        <v>225</v>
      </c>
      <c r="CC419" s="7">
        <v>14</v>
      </c>
      <c r="CD419" s="7">
        <v>127000</v>
      </c>
      <c r="CE419" s="7">
        <v>3800000</v>
      </c>
      <c r="CF419" s="7">
        <v>0</v>
      </c>
      <c r="CG419" s="7">
        <v>49</v>
      </c>
      <c r="CH419" s="7">
        <v>0</v>
      </c>
      <c r="CI419" s="7">
        <v>49</v>
      </c>
      <c r="CJ419" s="7">
        <v>0</v>
      </c>
      <c r="CK419" s="7">
        <v>80</v>
      </c>
      <c r="CL419" s="12" t="s">
        <v>870</v>
      </c>
      <c r="CM419" s="10" t="s">
        <v>861</v>
      </c>
      <c r="CN419">
        <v>3.68</v>
      </c>
      <c r="CO419">
        <f t="shared" si="439"/>
        <v>0.27173913043478259</v>
      </c>
      <c r="CP419" t="str">
        <f t="shared" si="440"/>
        <v>Away Win</v>
      </c>
      <c r="CQ419">
        <f t="shared" si="441"/>
        <v>0</v>
      </c>
      <c r="CR419" t="str">
        <f t="shared" si="442"/>
        <v>2023</v>
      </c>
    </row>
    <row r="420" spans="1:96" ht="15" thickBot="1" x14ac:dyDescent="0.35">
      <c r="A420" s="1">
        <v>419</v>
      </c>
      <c r="B420" s="1" t="s">
        <v>0</v>
      </c>
      <c r="C420" s="2" t="s">
        <v>204</v>
      </c>
      <c r="D420" s="3" t="str">
        <f t="shared" si="477"/>
        <v>NK Celje-NK Aluminij</v>
      </c>
      <c r="E420" s="4" t="s">
        <v>205</v>
      </c>
      <c r="F420" s="5">
        <v>0.6875</v>
      </c>
      <c r="G420" s="6" t="s">
        <v>19</v>
      </c>
      <c r="H420" s="6" t="s">
        <v>18</v>
      </c>
      <c r="I420" s="6" t="s">
        <v>208</v>
      </c>
      <c r="J420" s="1" t="str">
        <f t="shared" si="471"/>
        <v>1:3</v>
      </c>
      <c r="K420" s="1" t="str">
        <f t="shared" si="472"/>
        <v>1:0</v>
      </c>
      <c r="L420" s="1" t="str">
        <f t="shared" si="473"/>
        <v>1</v>
      </c>
      <c r="M420" s="1" t="str">
        <f t="shared" si="474"/>
        <v>3</v>
      </c>
      <c r="N420" s="1">
        <f t="shared" si="437"/>
        <v>4</v>
      </c>
      <c r="O420" s="1">
        <f t="shared" si="438"/>
        <v>-2</v>
      </c>
      <c r="P420" s="1" t="str">
        <f t="shared" si="475"/>
        <v>1</v>
      </c>
      <c r="Q420" s="1" t="str">
        <f t="shared" si="476"/>
        <v>0</v>
      </c>
      <c r="R420" s="1">
        <v>9</v>
      </c>
      <c r="S420" s="1">
        <v>7</v>
      </c>
      <c r="T420" s="1">
        <v>2</v>
      </c>
      <c r="U420" s="1">
        <v>0</v>
      </c>
      <c r="V420" s="1" t="s">
        <v>209</v>
      </c>
      <c r="W420" s="1">
        <v>15</v>
      </c>
      <c r="X420" s="1">
        <v>23</v>
      </c>
      <c r="Y420" s="1" t="s">
        <v>210</v>
      </c>
      <c r="Z420" s="6" t="s">
        <v>51</v>
      </c>
      <c r="AA420" s="1">
        <v>9</v>
      </c>
      <c r="AB420" s="1">
        <v>2</v>
      </c>
      <c r="AC420" s="1">
        <v>1</v>
      </c>
      <c r="AD420" s="1">
        <v>6</v>
      </c>
      <c r="AE420" s="1" t="s">
        <v>211</v>
      </c>
      <c r="AF420" s="1">
        <v>-4</v>
      </c>
      <c r="AG420" s="1">
        <v>7</v>
      </c>
      <c r="AH420" s="1" t="s">
        <v>114</v>
      </c>
      <c r="AI420" s="1" t="s">
        <v>145</v>
      </c>
      <c r="AJ420" s="1">
        <v>4</v>
      </c>
      <c r="AK420" s="1">
        <v>1</v>
      </c>
      <c r="AL420" s="1">
        <v>0</v>
      </c>
      <c r="AM420" s="7" t="s">
        <v>146</v>
      </c>
      <c r="AN420" s="1">
        <v>6</v>
      </c>
      <c r="AO420" s="1">
        <v>13</v>
      </c>
      <c r="AP420" s="1" t="s">
        <v>93</v>
      </c>
      <c r="AQ420" s="1" t="s">
        <v>28</v>
      </c>
      <c r="AR420" s="8">
        <v>0</v>
      </c>
      <c r="AS420" s="8">
        <v>0</v>
      </c>
      <c r="AT420" s="8">
        <v>5</v>
      </c>
      <c r="AU420" s="16">
        <v>0.25833333333333336</v>
      </c>
      <c r="AV420" s="8">
        <v>-6</v>
      </c>
      <c r="AW420" s="8">
        <v>0</v>
      </c>
      <c r="AX420" s="9" t="s">
        <v>51</v>
      </c>
      <c r="AY420" s="9" t="s">
        <v>137</v>
      </c>
      <c r="AZ420" s="10">
        <v>4</v>
      </c>
      <c r="BA420" s="10">
        <v>4</v>
      </c>
      <c r="BB420" s="10">
        <v>0</v>
      </c>
      <c r="BC420" s="10">
        <v>0</v>
      </c>
      <c r="BD420" s="10" t="s">
        <v>212</v>
      </c>
      <c r="BE420" s="10">
        <v>10</v>
      </c>
      <c r="BF420" s="10">
        <v>12</v>
      </c>
      <c r="BG420" s="11" t="s">
        <v>93</v>
      </c>
      <c r="BH420" s="11">
        <v>0</v>
      </c>
      <c r="BI420" s="10">
        <v>4</v>
      </c>
      <c r="BJ420" s="10">
        <v>1</v>
      </c>
      <c r="BK420" s="10">
        <v>0</v>
      </c>
      <c r="BL420" s="10">
        <v>3</v>
      </c>
      <c r="BM420" s="10" t="s">
        <v>187</v>
      </c>
      <c r="BN420" s="10">
        <v>-2</v>
      </c>
      <c r="BO420" s="10">
        <v>3</v>
      </c>
      <c r="BP420" s="7" t="s">
        <v>35</v>
      </c>
      <c r="BQ420" s="7" t="s">
        <v>49</v>
      </c>
      <c r="BR420" s="7">
        <v>26.4</v>
      </c>
      <c r="BS420" s="7">
        <v>10</v>
      </c>
      <c r="BT420" s="7">
        <v>371000</v>
      </c>
      <c r="BU420" s="7">
        <v>10400000</v>
      </c>
      <c r="BV420" s="7">
        <v>650000</v>
      </c>
      <c r="BW420" s="7">
        <v>53</v>
      </c>
      <c r="BX420" s="7">
        <v>2650000</v>
      </c>
      <c r="BY420" s="7">
        <v>58</v>
      </c>
      <c r="BZ420" s="7">
        <v>2000000</v>
      </c>
      <c r="CA420" s="7">
        <v>76</v>
      </c>
      <c r="CB420" s="7">
        <v>225</v>
      </c>
      <c r="CC420" s="7">
        <v>14</v>
      </c>
      <c r="CD420" s="7">
        <v>127000</v>
      </c>
      <c r="CE420" s="7">
        <v>3800000</v>
      </c>
      <c r="CF420" s="7">
        <v>0</v>
      </c>
      <c r="CG420" s="7">
        <v>49</v>
      </c>
      <c r="CH420" s="7">
        <v>0</v>
      </c>
      <c r="CI420" s="7">
        <v>49</v>
      </c>
      <c r="CJ420" s="7">
        <v>0</v>
      </c>
      <c r="CK420" s="7">
        <v>80</v>
      </c>
      <c r="CL420" s="12" t="s">
        <v>870</v>
      </c>
      <c r="CM420" s="10" t="s">
        <v>866</v>
      </c>
      <c r="CN420">
        <v>4.62</v>
      </c>
      <c r="CO420">
        <f t="shared" si="439"/>
        <v>0.21645021645021645</v>
      </c>
      <c r="CP420" t="str">
        <f t="shared" si="440"/>
        <v>Away Win</v>
      </c>
      <c r="CQ420">
        <f t="shared" si="441"/>
        <v>0</v>
      </c>
      <c r="CR420" t="str">
        <f t="shared" si="442"/>
        <v>2023</v>
      </c>
    </row>
    <row r="421" spans="1:96" ht="15" thickBot="1" x14ac:dyDescent="0.35">
      <c r="A421" s="1">
        <v>420</v>
      </c>
      <c r="B421" s="1" t="s">
        <v>0</v>
      </c>
      <c r="C421" s="2" t="s">
        <v>204</v>
      </c>
      <c r="D421" s="3" t="str">
        <f t="shared" si="477"/>
        <v>NK Celje-NK Aluminij</v>
      </c>
      <c r="E421" s="4" t="s">
        <v>205</v>
      </c>
      <c r="F421" s="5">
        <v>0.6875</v>
      </c>
      <c r="G421" s="6" t="s">
        <v>19</v>
      </c>
      <c r="H421" s="6" t="s">
        <v>18</v>
      </c>
      <c r="I421" s="6" t="s">
        <v>208</v>
      </c>
      <c r="J421" s="1" t="str">
        <f t="shared" si="471"/>
        <v>1:3</v>
      </c>
      <c r="K421" s="1" t="str">
        <f t="shared" si="472"/>
        <v>1:0</v>
      </c>
      <c r="L421" s="1" t="str">
        <f t="shared" si="473"/>
        <v>1</v>
      </c>
      <c r="M421" s="1" t="str">
        <f t="shared" si="474"/>
        <v>3</v>
      </c>
      <c r="N421" s="1">
        <f t="shared" si="437"/>
        <v>4</v>
      </c>
      <c r="O421" s="1">
        <f t="shared" si="438"/>
        <v>-2</v>
      </c>
      <c r="P421" s="1" t="str">
        <f t="shared" si="475"/>
        <v>1</v>
      </c>
      <c r="Q421" s="1" t="str">
        <f t="shared" si="476"/>
        <v>0</v>
      </c>
      <c r="R421" s="1">
        <v>9</v>
      </c>
      <c r="S421" s="1">
        <v>7</v>
      </c>
      <c r="T421" s="1">
        <v>2</v>
      </c>
      <c r="U421" s="1">
        <v>0</v>
      </c>
      <c r="V421" s="1" t="s">
        <v>209</v>
      </c>
      <c r="W421" s="1">
        <v>15</v>
      </c>
      <c r="X421" s="1">
        <v>23</v>
      </c>
      <c r="Y421" s="1" t="s">
        <v>210</v>
      </c>
      <c r="Z421" s="6" t="s">
        <v>51</v>
      </c>
      <c r="AA421" s="1">
        <v>9</v>
      </c>
      <c r="AB421" s="1">
        <v>2</v>
      </c>
      <c r="AC421" s="1">
        <v>1</v>
      </c>
      <c r="AD421" s="1">
        <v>6</v>
      </c>
      <c r="AE421" s="1" t="s">
        <v>211</v>
      </c>
      <c r="AF421" s="1">
        <v>-4</v>
      </c>
      <c r="AG421" s="1">
        <v>7</v>
      </c>
      <c r="AH421" s="1" t="s">
        <v>114</v>
      </c>
      <c r="AI421" s="1" t="s">
        <v>145</v>
      </c>
      <c r="AJ421" s="1">
        <v>4</v>
      </c>
      <c r="AK421" s="1">
        <v>1</v>
      </c>
      <c r="AL421" s="1">
        <v>0</v>
      </c>
      <c r="AM421" s="7" t="s">
        <v>146</v>
      </c>
      <c r="AN421" s="1">
        <v>6</v>
      </c>
      <c r="AO421" s="1">
        <v>13</v>
      </c>
      <c r="AP421" s="1" t="s">
        <v>93</v>
      </c>
      <c r="AQ421" s="1" t="s">
        <v>28</v>
      </c>
      <c r="AR421" s="8">
        <v>0</v>
      </c>
      <c r="AS421" s="8">
        <v>0</v>
      </c>
      <c r="AT421" s="8">
        <v>5</v>
      </c>
      <c r="AU421" s="16">
        <v>0.25833333333333336</v>
      </c>
      <c r="AV421" s="8">
        <v>-6</v>
      </c>
      <c r="AW421" s="8">
        <v>0</v>
      </c>
      <c r="AX421" s="9" t="s">
        <v>51</v>
      </c>
      <c r="AY421" s="9" t="s">
        <v>137</v>
      </c>
      <c r="AZ421" s="10">
        <v>4</v>
      </c>
      <c r="BA421" s="10">
        <v>4</v>
      </c>
      <c r="BB421" s="10">
        <v>0</v>
      </c>
      <c r="BC421" s="10">
        <v>0</v>
      </c>
      <c r="BD421" s="10" t="s">
        <v>212</v>
      </c>
      <c r="BE421" s="10">
        <v>10</v>
      </c>
      <c r="BF421" s="10">
        <v>12</v>
      </c>
      <c r="BG421" s="11" t="s">
        <v>93</v>
      </c>
      <c r="BH421" s="11">
        <v>0</v>
      </c>
      <c r="BI421" s="10">
        <v>4</v>
      </c>
      <c r="BJ421" s="10">
        <v>1</v>
      </c>
      <c r="BK421" s="10">
        <v>0</v>
      </c>
      <c r="BL421" s="10">
        <v>3</v>
      </c>
      <c r="BM421" s="10" t="s">
        <v>187</v>
      </c>
      <c r="BN421" s="10">
        <v>-2</v>
      </c>
      <c r="BO421" s="10">
        <v>3</v>
      </c>
      <c r="BP421" s="7" t="s">
        <v>35</v>
      </c>
      <c r="BQ421" s="7" t="s">
        <v>49</v>
      </c>
      <c r="BR421" s="7">
        <v>26.4</v>
      </c>
      <c r="BS421" s="7">
        <v>10</v>
      </c>
      <c r="BT421" s="7">
        <v>371000</v>
      </c>
      <c r="BU421" s="7">
        <v>10400000</v>
      </c>
      <c r="BV421" s="7">
        <v>650000</v>
      </c>
      <c r="BW421" s="7">
        <v>53</v>
      </c>
      <c r="BX421" s="7">
        <v>2650000</v>
      </c>
      <c r="BY421" s="7">
        <v>58</v>
      </c>
      <c r="BZ421" s="7">
        <v>2000000</v>
      </c>
      <c r="CA421" s="7">
        <v>76</v>
      </c>
      <c r="CB421" s="7">
        <v>225</v>
      </c>
      <c r="CC421" s="7">
        <v>14</v>
      </c>
      <c r="CD421" s="7">
        <v>127000</v>
      </c>
      <c r="CE421" s="7">
        <v>3800000</v>
      </c>
      <c r="CF421" s="7">
        <v>0</v>
      </c>
      <c r="CG421" s="7">
        <v>49</v>
      </c>
      <c r="CH421" s="7">
        <v>0</v>
      </c>
      <c r="CI421" s="7">
        <v>49</v>
      </c>
      <c r="CJ421" s="7">
        <v>0</v>
      </c>
      <c r="CK421" s="7">
        <v>80</v>
      </c>
      <c r="CL421" s="12" t="s">
        <v>870</v>
      </c>
      <c r="CM421" s="10" t="s">
        <v>867</v>
      </c>
      <c r="CN421">
        <v>4.76</v>
      </c>
      <c r="CO421">
        <f t="shared" si="439"/>
        <v>0.21008403361344538</v>
      </c>
      <c r="CP421" t="str">
        <f t="shared" si="440"/>
        <v>Away Win</v>
      </c>
      <c r="CQ421">
        <f t="shared" si="441"/>
        <v>0</v>
      </c>
      <c r="CR421" t="str">
        <f t="shared" si="442"/>
        <v>2023</v>
      </c>
    </row>
    <row r="422" spans="1:96" ht="15" thickBot="1" x14ac:dyDescent="0.35">
      <c r="A422" s="1">
        <v>421</v>
      </c>
      <c r="B422" s="1" t="s">
        <v>0</v>
      </c>
      <c r="C422" s="2" t="s">
        <v>204</v>
      </c>
      <c r="D422" s="3" t="str">
        <f t="shared" ref="D422:D424" si="478">CONCATENATE(G422, "-", H422)</f>
        <v>NK Celje-NK Aluminij</v>
      </c>
      <c r="E422" s="40" t="s">
        <v>205</v>
      </c>
      <c r="F422" s="5">
        <v>0.6875</v>
      </c>
      <c r="G422" s="6" t="s">
        <v>19</v>
      </c>
      <c r="H422" s="6" t="s">
        <v>18</v>
      </c>
      <c r="I422" s="6" t="s">
        <v>208</v>
      </c>
      <c r="J422" s="1" t="str">
        <f t="shared" si="471"/>
        <v>1:3</v>
      </c>
      <c r="K422" s="1" t="str">
        <f t="shared" si="472"/>
        <v>1:0</v>
      </c>
      <c r="L422" s="1" t="str">
        <f t="shared" si="473"/>
        <v>1</v>
      </c>
      <c r="M422" s="1" t="str">
        <f t="shared" si="474"/>
        <v>3</v>
      </c>
      <c r="N422" s="1">
        <f t="shared" si="437"/>
        <v>4</v>
      </c>
      <c r="O422" s="1">
        <f t="shared" si="438"/>
        <v>-2</v>
      </c>
      <c r="P422" s="1" t="str">
        <f t="shared" si="475"/>
        <v>1</v>
      </c>
      <c r="Q422" s="1" t="str">
        <f t="shared" si="476"/>
        <v>0</v>
      </c>
      <c r="R422" s="1">
        <v>9</v>
      </c>
      <c r="S422" s="1">
        <v>7</v>
      </c>
      <c r="T422" s="1">
        <v>2</v>
      </c>
      <c r="U422" s="1">
        <v>0</v>
      </c>
      <c r="V422" s="1" t="s">
        <v>209</v>
      </c>
      <c r="W422" s="1">
        <v>15</v>
      </c>
      <c r="X422" s="1">
        <v>23</v>
      </c>
      <c r="Y422" s="1" t="s">
        <v>210</v>
      </c>
      <c r="Z422" s="6" t="s">
        <v>51</v>
      </c>
      <c r="AA422" s="1">
        <v>9</v>
      </c>
      <c r="AB422" s="1">
        <v>2</v>
      </c>
      <c r="AC422" s="1">
        <v>1</v>
      </c>
      <c r="AD422" s="1">
        <v>6</v>
      </c>
      <c r="AE422" s="1" t="s">
        <v>211</v>
      </c>
      <c r="AF422" s="1">
        <v>-4</v>
      </c>
      <c r="AG422" s="1">
        <v>7</v>
      </c>
      <c r="AH422" s="1" t="s">
        <v>114</v>
      </c>
      <c r="AI422" s="1" t="s">
        <v>145</v>
      </c>
      <c r="AJ422" s="1">
        <v>4</v>
      </c>
      <c r="AK422" s="1">
        <v>1</v>
      </c>
      <c r="AL422" s="1">
        <v>0</v>
      </c>
      <c r="AM422" s="7" t="s">
        <v>146</v>
      </c>
      <c r="AN422" s="1">
        <v>6</v>
      </c>
      <c r="AO422" s="1">
        <v>13</v>
      </c>
      <c r="AP422" s="1" t="s">
        <v>93</v>
      </c>
      <c r="AQ422" s="1" t="s">
        <v>28</v>
      </c>
      <c r="AR422" s="8">
        <v>0</v>
      </c>
      <c r="AS422" s="8">
        <v>0</v>
      </c>
      <c r="AT422" s="8">
        <v>5</v>
      </c>
      <c r="AU422" s="16">
        <v>0.25833333333333336</v>
      </c>
      <c r="AV422" s="8">
        <v>-6</v>
      </c>
      <c r="AW422" s="8">
        <v>0</v>
      </c>
      <c r="AX422" s="9" t="s">
        <v>51</v>
      </c>
      <c r="AY422" s="9" t="s">
        <v>137</v>
      </c>
      <c r="AZ422" s="10">
        <v>4</v>
      </c>
      <c r="BA422" s="10">
        <v>4</v>
      </c>
      <c r="BB422" s="10">
        <v>0</v>
      </c>
      <c r="BC422" s="10">
        <v>0</v>
      </c>
      <c r="BD422" s="10" t="s">
        <v>212</v>
      </c>
      <c r="BE422" s="10">
        <v>10</v>
      </c>
      <c r="BF422" s="10">
        <v>12</v>
      </c>
      <c r="BG422" s="11" t="s">
        <v>93</v>
      </c>
      <c r="BH422" s="11">
        <v>0</v>
      </c>
      <c r="BI422" s="10">
        <v>4</v>
      </c>
      <c r="BJ422" s="10">
        <v>1</v>
      </c>
      <c r="BK422" s="10">
        <v>0</v>
      </c>
      <c r="BL422" s="10">
        <v>3</v>
      </c>
      <c r="BM422" s="10" t="s">
        <v>187</v>
      </c>
      <c r="BN422" s="10">
        <v>-2</v>
      </c>
      <c r="BO422" s="10">
        <v>3</v>
      </c>
      <c r="BP422" s="7" t="s">
        <v>35</v>
      </c>
      <c r="BQ422" s="7" t="s">
        <v>49</v>
      </c>
      <c r="BR422" s="7">
        <v>26.4</v>
      </c>
      <c r="BS422" s="7">
        <v>10</v>
      </c>
      <c r="BT422" s="7">
        <v>371000</v>
      </c>
      <c r="BU422" s="7">
        <v>10400000</v>
      </c>
      <c r="BV422" s="7">
        <v>650000</v>
      </c>
      <c r="BW422" s="7">
        <v>53</v>
      </c>
      <c r="BX422" s="7">
        <v>2650000</v>
      </c>
      <c r="BY422" s="7">
        <v>58</v>
      </c>
      <c r="BZ422" s="7">
        <v>2000000</v>
      </c>
      <c r="CA422" s="7">
        <v>76</v>
      </c>
      <c r="CB422" s="7">
        <v>225</v>
      </c>
      <c r="CC422" s="7">
        <v>14</v>
      </c>
      <c r="CD422" s="7">
        <v>127000</v>
      </c>
      <c r="CE422" s="7">
        <v>3800000</v>
      </c>
      <c r="CF422" s="7">
        <v>0</v>
      </c>
      <c r="CG422" s="7">
        <v>49</v>
      </c>
      <c r="CH422" s="7">
        <v>0</v>
      </c>
      <c r="CI422" s="7">
        <v>49</v>
      </c>
      <c r="CJ422" s="7">
        <v>0</v>
      </c>
      <c r="CK422" s="7">
        <v>80</v>
      </c>
      <c r="CL422" s="12" t="s">
        <v>871</v>
      </c>
      <c r="CM422" s="10" t="s">
        <v>861</v>
      </c>
      <c r="CN422">
        <v>5.74</v>
      </c>
      <c r="CO422">
        <f t="shared" si="439"/>
        <v>0.17421602787456444</v>
      </c>
      <c r="CP422" t="str">
        <f t="shared" si="440"/>
        <v>Away Win</v>
      </c>
      <c r="CQ422">
        <f t="shared" si="441"/>
        <v>1</v>
      </c>
      <c r="CR422" t="str">
        <f t="shared" si="442"/>
        <v>2023</v>
      </c>
    </row>
    <row r="423" spans="1:96" ht="15" thickBot="1" x14ac:dyDescent="0.35">
      <c r="A423" s="1">
        <v>422</v>
      </c>
      <c r="B423" s="1" t="s">
        <v>0</v>
      </c>
      <c r="C423" s="2" t="s">
        <v>204</v>
      </c>
      <c r="D423" s="3" t="str">
        <f t="shared" si="478"/>
        <v>NK Celje-NK Aluminij</v>
      </c>
      <c r="E423" s="40" t="s">
        <v>205</v>
      </c>
      <c r="F423" s="5">
        <v>0.6875</v>
      </c>
      <c r="G423" s="6" t="s">
        <v>19</v>
      </c>
      <c r="H423" s="6" t="s">
        <v>18</v>
      </c>
      <c r="I423" s="6" t="s">
        <v>208</v>
      </c>
      <c r="J423" s="1" t="str">
        <f t="shared" si="471"/>
        <v>1:3</v>
      </c>
      <c r="K423" s="1" t="str">
        <f t="shared" si="472"/>
        <v>1:0</v>
      </c>
      <c r="L423" s="1" t="str">
        <f t="shared" si="473"/>
        <v>1</v>
      </c>
      <c r="M423" s="1" t="str">
        <f t="shared" si="474"/>
        <v>3</v>
      </c>
      <c r="N423" s="1">
        <f t="shared" si="437"/>
        <v>4</v>
      </c>
      <c r="O423" s="1">
        <f t="shared" si="438"/>
        <v>-2</v>
      </c>
      <c r="P423" s="1" t="str">
        <f t="shared" si="475"/>
        <v>1</v>
      </c>
      <c r="Q423" s="1" t="str">
        <f t="shared" si="476"/>
        <v>0</v>
      </c>
      <c r="R423" s="1">
        <v>9</v>
      </c>
      <c r="S423" s="1">
        <v>7</v>
      </c>
      <c r="T423" s="1">
        <v>2</v>
      </c>
      <c r="U423" s="1">
        <v>0</v>
      </c>
      <c r="V423" s="1" t="s">
        <v>209</v>
      </c>
      <c r="W423" s="1">
        <v>15</v>
      </c>
      <c r="X423" s="1">
        <v>23</v>
      </c>
      <c r="Y423" s="1" t="s">
        <v>210</v>
      </c>
      <c r="Z423" s="6" t="s">
        <v>51</v>
      </c>
      <c r="AA423" s="1">
        <v>9</v>
      </c>
      <c r="AB423" s="1">
        <v>2</v>
      </c>
      <c r="AC423" s="1">
        <v>1</v>
      </c>
      <c r="AD423" s="1">
        <v>6</v>
      </c>
      <c r="AE423" s="1" t="s">
        <v>211</v>
      </c>
      <c r="AF423" s="1">
        <v>-4</v>
      </c>
      <c r="AG423" s="1">
        <v>7</v>
      </c>
      <c r="AH423" s="1" t="s">
        <v>114</v>
      </c>
      <c r="AI423" s="1" t="s">
        <v>145</v>
      </c>
      <c r="AJ423" s="1">
        <v>4</v>
      </c>
      <c r="AK423" s="1">
        <v>1</v>
      </c>
      <c r="AL423" s="1">
        <v>0</v>
      </c>
      <c r="AM423" s="7" t="s">
        <v>146</v>
      </c>
      <c r="AN423" s="1">
        <v>6</v>
      </c>
      <c r="AO423" s="1">
        <v>13</v>
      </c>
      <c r="AP423" s="1" t="s">
        <v>93</v>
      </c>
      <c r="AQ423" s="1" t="s">
        <v>28</v>
      </c>
      <c r="AR423" s="8">
        <v>0</v>
      </c>
      <c r="AS423" s="8">
        <v>0</v>
      </c>
      <c r="AT423" s="8">
        <v>5</v>
      </c>
      <c r="AU423" s="16">
        <v>0.25833333333333336</v>
      </c>
      <c r="AV423" s="8">
        <v>-6</v>
      </c>
      <c r="AW423" s="8">
        <v>0</v>
      </c>
      <c r="AX423" s="9" t="s">
        <v>51</v>
      </c>
      <c r="AY423" s="9" t="s">
        <v>137</v>
      </c>
      <c r="AZ423" s="10">
        <v>4</v>
      </c>
      <c r="BA423" s="10">
        <v>4</v>
      </c>
      <c r="BB423" s="10">
        <v>0</v>
      </c>
      <c r="BC423" s="10">
        <v>0</v>
      </c>
      <c r="BD423" s="10" t="s">
        <v>212</v>
      </c>
      <c r="BE423" s="10">
        <v>10</v>
      </c>
      <c r="BF423" s="10">
        <v>12</v>
      </c>
      <c r="BG423" s="11" t="s">
        <v>93</v>
      </c>
      <c r="BH423" s="11">
        <v>0</v>
      </c>
      <c r="BI423" s="10">
        <v>4</v>
      </c>
      <c r="BJ423" s="10">
        <v>1</v>
      </c>
      <c r="BK423" s="10">
        <v>0</v>
      </c>
      <c r="BL423" s="10">
        <v>3</v>
      </c>
      <c r="BM423" s="10" t="s">
        <v>187</v>
      </c>
      <c r="BN423" s="10">
        <v>-2</v>
      </c>
      <c r="BO423" s="10">
        <v>3</v>
      </c>
      <c r="BP423" s="7" t="s">
        <v>35</v>
      </c>
      <c r="BQ423" s="7" t="s">
        <v>49</v>
      </c>
      <c r="BR423" s="7">
        <v>26.4</v>
      </c>
      <c r="BS423" s="7">
        <v>10</v>
      </c>
      <c r="BT423" s="7">
        <v>371000</v>
      </c>
      <c r="BU423" s="7">
        <v>10400000</v>
      </c>
      <c r="BV423" s="7">
        <v>650000</v>
      </c>
      <c r="BW423" s="7">
        <v>53</v>
      </c>
      <c r="BX423" s="7">
        <v>2650000</v>
      </c>
      <c r="BY423" s="7">
        <v>58</v>
      </c>
      <c r="BZ423" s="7">
        <v>2000000</v>
      </c>
      <c r="CA423" s="7">
        <v>76</v>
      </c>
      <c r="CB423" s="7">
        <v>225</v>
      </c>
      <c r="CC423" s="7">
        <v>14</v>
      </c>
      <c r="CD423" s="7">
        <v>127000</v>
      </c>
      <c r="CE423" s="7">
        <v>3800000</v>
      </c>
      <c r="CF423" s="7">
        <v>0</v>
      </c>
      <c r="CG423" s="7">
        <v>49</v>
      </c>
      <c r="CH423" s="7">
        <v>0</v>
      </c>
      <c r="CI423" s="7">
        <v>49</v>
      </c>
      <c r="CJ423" s="7">
        <v>0</v>
      </c>
      <c r="CK423" s="7">
        <v>80</v>
      </c>
      <c r="CL423" s="12" t="s">
        <v>871</v>
      </c>
      <c r="CM423" s="10" t="s">
        <v>866</v>
      </c>
      <c r="CN423">
        <v>7.65</v>
      </c>
      <c r="CO423">
        <f t="shared" si="439"/>
        <v>0.13071895424836602</v>
      </c>
      <c r="CP423" t="str">
        <f t="shared" si="440"/>
        <v>Away Win</v>
      </c>
      <c r="CQ423">
        <f t="shared" si="441"/>
        <v>1</v>
      </c>
      <c r="CR423" t="str">
        <f t="shared" si="442"/>
        <v>2023</v>
      </c>
    </row>
    <row r="424" spans="1:96" ht="15" thickBot="1" x14ac:dyDescent="0.35">
      <c r="A424" s="1">
        <v>423</v>
      </c>
      <c r="B424" s="1" t="s">
        <v>0</v>
      </c>
      <c r="C424" s="2" t="s">
        <v>204</v>
      </c>
      <c r="D424" s="3" t="str">
        <f t="shared" si="478"/>
        <v>NK Celje-NK Aluminij</v>
      </c>
      <c r="E424" s="40" t="s">
        <v>205</v>
      </c>
      <c r="F424" s="5">
        <v>0.6875</v>
      </c>
      <c r="G424" s="6" t="s">
        <v>19</v>
      </c>
      <c r="H424" s="6" t="s">
        <v>18</v>
      </c>
      <c r="I424" s="6" t="s">
        <v>208</v>
      </c>
      <c r="J424" s="1" t="str">
        <f t="shared" si="471"/>
        <v>1:3</v>
      </c>
      <c r="K424" s="1" t="str">
        <f t="shared" si="472"/>
        <v>1:0</v>
      </c>
      <c r="L424" s="1" t="str">
        <f t="shared" si="473"/>
        <v>1</v>
      </c>
      <c r="M424" s="1" t="str">
        <f t="shared" si="474"/>
        <v>3</v>
      </c>
      <c r="N424" s="1">
        <f t="shared" si="437"/>
        <v>4</v>
      </c>
      <c r="O424" s="1">
        <f t="shared" si="438"/>
        <v>-2</v>
      </c>
      <c r="P424" s="1" t="str">
        <f t="shared" si="475"/>
        <v>1</v>
      </c>
      <c r="Q424" s="1" t="str">
        <f t="shared" si="476"/>
        <v>0</v>
      </c>
      <c r="R424" s="1">
        <v>9</v>
      </c>
      <c r="S424" s="1">
        <v>7</v>
      </c>
      <c r="T424" s="1">
        <v>2</v>
      </c>
      <c r="U424" s="1">
        <v>0</v>
      </c>
      <c r="V424" s="1" t="s">
        <v>209</v>
      </c>
      <c r="W424" s="1">
        <v>15</v>
      </c>
      <c r="X424" s="1">
        <v>23</v>
      </c>
      <c r="Y424" s="1" t="s">
        <v>210</v>
      </c>
      <c r="Z424" s="6" t="s">
        <v>51</v>
      </c>
      <c r="AA424" s="1">
        <v>9</v>
      </c>
      <c r="AB424" s="1">
        <v>2</v>
      </c>
      <c r="AC424" s="1">
        <v>1</v>
      </c>
      <c r="AD424" s="1">
        <v>6</v>
      </c>
      <c r="AE424" s="1" t="s">
        <v>211</v>
      </c>
      <c r="AF424" s="1">
        <v>-4</v>
      </c>
      <c r="AG424" s="1">
        <v>7</v>
      </c>
      <c r="AH424" s="1" t="s">
        <v>114</v>
      </c>
      <c r="AI424" s="1" t="s">
        <v>145</v>
      </c>
      <c r="AJ424" s="1">
        <v>4</v>
      </c>
      <c r="AK424" s="1">
        <v>1</v>
      </c>
      <c r="AL424" s="1">
        <v>0</v>
      </c>
      <c r="AM424" s="7" t="s">
        <v>146</v>
      </c>
      <c r="AN424" s="1">
        <v>6</v>
      </c>
      <c r="AO424" s="1">
        <v>13</v>
      </c>
      <c r="AP424" s="1" t="s">
        <v>93</v>
      </c>
      <c r="AQ424" s="1" t="s">
        <v>28</v>
      </c>
      <c r="AR424" s="8">
        <v>0</v>
      </c>
      <c r="AS424" s="8">
        <v>0</v>
      </c>
      <c r="AT424" s="8">
        <v>5</v>
      </c>
      <c r="AU424" s="16">
        <v>0.25833333333333336</v>
      </c>
      <c r="AV424" s="8">
        <v>-6</v>
      </c>
      <c r="AW424" s="8">
        <v>0</v>
      </c>
      <c r="AX424" s="9" t="s">
        <v>51</v>
      </c>
      <c r="AY424" s="9" t="s">
        <v>137</v>
      </c>
      <c r="AZ424" s="10">
        <v>4</v>
      </c>
      <c r="BA424" s="10">
        <v>4</v>
      </c>
      <c r="BB424" s="10">
        <v>0</v>
      </c>
      <c r="BC424" s="10">
        <v>0</v>
      </c>
      <c r="BD424" s="10" t="s">
        <v>212</v>
      </c>
      <c r="BE424" s="10">
        <v>10</v>
      </c>
      <c r="BF424" s="10">
        <v>12</v>
      </c>
      <c r="BG424" s="11" t="s">
        <v>93</v>
      </c>
      <c r="BH424" s="11">
        <v>0</v>
      </c>
      <c r="BI424" s="10">
        <v>4</v>
      </c>
      <c r="BJ424" s="10">
        <v>1</v>
      </c>
      <c r="BK424" s="10">
        <v>0</v>
      </c>
      <c r="BL424" s="10">
        <v>3</v>
      </c>
      <c r="BM424" s="10" t="s">
        <v>187</v>
      </c>
      <c r="BN424" s="10">
        <v>-2</v>
      </c>
      <c r="BO424" s="10">
        <v>3</v>
      </c>
      <c r="BP424" s="7" t="s">
        <v>35</v>
      </c>
      <c r="BQ424" s="7" t="s">
        <v>49</v>
      </c>
      <c r="BR424" s="7">
        <v>26.4</v>
      </c>
      <c r="BS424" s="7">
        <v>10</v>
      </c>
      <c r="BT424" s="7">
        <v>371000</v>
      </c>
      <c r="BU424" s="7">
        <v>10400000</v>
      </c>
      <c r="BV424" s="7">
        <v>650000</v>
      </c>
      <c r="BW424" s="7">
        <v>53</v>
      </c>
      <c r="BX424" s="7">
        <v>2650000</v>
      </c>
      <c r="BY424" s="7">
        <v>58</v>
      </c>
      <c r="BZ424" s="7">
        <v>2000000</v>
      </c>
      <c r="CA424" s="7">
        <v>76</v>
      </c>
      <c r="CB424" s="7">
        <v>225</v>
      </c>
      <c r="CC424" s="7">
        <v>14</v>
      </c>
      <c r="CD424" s="7">
        <v>127000</v>
      </c>
      <c r="CE424" s="7">
        <v>3800000</v>
      </c>
      <c r="CF424" s="7">
        <v>0</v>
      </c>
      <c r="CG424" s="7">
        <v>49</v>
      </c>
      <c r="CH424" s="7">
        <v>0</v>
      </c>
      <c r="CI424" s="7">
        <v>49</v>
      </c>
      <c r="CJ424" s="7">
        <v>0</v>
      </c>
      <c r="CK424" s="7">
        <v>80</v>
      </c>
      <c r="CL424" s="12" t="s">
        <v>871</v>
      </c>
      <c r="CM424" s="10" t="s">
        <v>867</v>
      </c>
      <c r="CN424">
        <v>8</v>
      </c>
      <c r="CO424">
        <f t="shared" si="439"/>
        <v>0.125</v>
      </c>
      <c r="CP424" t="str">
        <f t="shared" si="440"/>
        <v>Away Win</v>
      </c>
      <c r="CQ424">
        <f t="shared" si="441"/>
        <v>1</v>
      </c>
      <c r="CR424" t="str">
        <f t="shared" si="442"/>
        <v>2023</v>
      </c>
    </row>
    <row r="425" spans="1:96" ht="15" thickBot="1" x14ac:dyDescent="0.35">
      <c r="A425" s="1">
        <v>424</v>
      </c>
      <c r="B425" s="1" t="s">
        <v>0</v>
      </c>
      <c r="C425" s="2" t="s">
        <v>204</v>
      </c>
      <c r="D425" s="3" t="str">
        <f t="shared" si="0"/>
        <v>NK Domžale-NŠ Mura</v>
      </c>
      <c r="E425" s="4" t="s">
        <v>205</v>
      </c>
      <c r="F425" s="5">
        <v>0.80208333333333337</v>
      </c>
      <c r="G425" s="6" t="s">
        <v>9</v>
      </c>
      <c r="H425" s="6" t="s">
        <v>8</v>
      </c>
      <c r="I425" s="6" t="s">
        <v>53</v>
      </c>
      <c r="J425" s="1" t="str">
        <f t="shared" si="1"/>
        <v>0:2</v>
      </c>
      <c r="K425" s="1" t="str">
        <f t="shared" si="2"/>
        <v>0:1</v>
      </c>
      <c r="L425" s="1" t="str">
        <f t="shared" si="3"/>
        <v>0</v>
      </c>
      <c r="M425" s="1" t="str">
        <f t="shared" si="4"/>
        <v>2</v>
      </c>
      <c r="N425" s="1">
        <f t="shared" si="437"/>
        <v>2</v>
      </c>
      <c r="O425" s="1">
        <f t="shared" si="438"/>
        <v>-2</v>
      </c>
      <c r="P425" s="1" t="str">
        <f t="shared" si="5"/>
        <v>0</v>
      </c>
      <c r="Q425" s="1" t="str">
        <f t="shared" si="6"/>
        <v>1</v>
      </c>
      <c r="R425" s="1">
        <v>9</v>
      </c>
      <c r="S425" s="1">
        <v>3</v>
      </c>
      <c r="T425" s="1">
        <v>2</v>
      </c>
      <c r="U425" s="1">
        <v>4</v>
      </c>
      <c r="V425" s="1" t="s">
        <v>213</v>
      </c>
      <c r="W425" s="1">
        <v>-2</v>
      </c>
      <c r="X425" s="1">
        <v>11</v>
      </c>
      <c r="Y425" s="1" t="s">
        <v>114</v>
      </c>
      <c r="Z425" s="6" t="s">
        <v>123</v>
      </c>
      <c r="AA425" s="1">
        <v>9</v>
      </c>
      <c r="AB425" s="1">
        <v>3</v>
      </c>
      <c r="AC425" s="1">
        <v>2</v>
      </c>
      <c r="AD425" s="1">
        <v>4</v>
      </c>
      <c r="AE425" s="1" t="s">
        <v>214</v>
      </c>
      <c r="AF425" s="1">
        <v>-5</v>
      </c>
      <c r="AG425" s="1">
        <v>11</v>
      </c>
      <c r="AH425" s="1" t="s">
        <v>93</v>
      </c>
      <c r="AI425" s="1" t="s">
        <v>123</v>
      </c>
      <c r="AJ425" s="1">
        <v>1</v>
      </c>
      <c r="AK425" s="1">
        <v>1</v>
      </c>
      <c r="AL425" s="1">
        <v>3</v>
      </c>
      <c r="AM425" s="7" t="s">
        <v>131</v>
      </c>
      <c r="AN425" s="1">
        <v>-3</v>
      </c>
      <c r="AO425" s="1">
        <v>4</v>
      </c>
      <c r="AP425" s="1" t="s">
        <v>51</v>
      </c>
      <c r="AQ425" s="1" t="s">
        <v>77</v>
      </c>
      <c r="AR425" s="8">
        <v>2</v>
      </c>
      <c r="AS425" s="8">
        <v>1</v>
      </c>
      <c r="AT425" s="8">
        <v>2</v>
      </c>
      <c r="AU425" s="16">
        <v>0.21249999999999999</v>
      </c>
      <c r="AV425" s="8">
        <v>-1</v>
      </c>
      <c r="AW425" s="8">
        <v>7</v>
      </c>
      <c r="AX425" s="9" t="s">
        <v>49</v>
      </c>
      <c r="AY425" s="9" t="s">
        <v>51</v>
      </c>
      <c r="AZ425" s="10">
        <v>4</v>
      </c>
      <c r="BA425" s="10">
        <v>1</v>
      </c>
      <c r="BB425" s="10">
        <v>1</v>
      </c>
      <c r="BC425" s="10">
        <v>2</v>
      </c>
      <c r="BD425" s="10" t="s">
        <v>162</v>
      </c>
      <c r="BE425" s="10">
        <v>-1</v>
      </c>
      <c r="BF425" s="10">
        <v>4</v>
      </c>
      <c r="BG425" s="11" t="s">
        <v>49</v>
      </c>
      <c r="BH425" s="11">
        <v>6</v>
      </c>
      <c r="BI425" s="10">
        <v>4</v>
      </c>
      <c r="BJ425" s="10">
        <v>3</v>
      </c>
      <c r="BK425" s="10">
        <v>0</v>
      </c>
      <c r="BL425" s="10">
        <v>1</v>
      </c>
      <c r="BM425" s="10" t="s">
        <v>215</v>
      </c>
      <c r="BN425" s="10">
        <v>0</v>
      </c>
      <c r="BO425" s="10">
        <v>9</v>
      </c>
      <c r="BP425" s="7" t="s">
        <v>51</v>
      </c>
      <c r="BQ425" s="7" t="s">
        <v>51</v>
      </c>
      <c r="BR425" s="7">
        <v>23.5</v>
      </c>
      <c r="BS425" s="7">
        <v>9</v>
      </c>
      <c r="BT425" s="7">
        <v>235000</v>
      </c>
      <c r="BU425" s="7">
        <v>5650000</v>
      </c>
      <c r="BV425" s="7">
        <v>0</v>
      </c>
      <c r="BW425" s="7">
        <v>53</v>
      </c>
      <c r="BX425" s="7">
        <v>1430000</v>
      </c>
      <c r="BY425" s="7">
        <v>54</v>
      </c>
      <c r="BZ425" s="7">
        <v>1430000</v>
      </c>
      <c r="CA425" s="7">
        <v>100</v>
      </c>
      <c r="CB425" s="7">
        <v>23</v>
      </c>
      <c r="CC425" s="7">
        <v>9</v>
      </c>
      <c r="CD425" s="7">
        <v>193000</v>
      </c>
      <c r="CE425" s="7">
        <v>5600000</v>
      </c>
      <c r="CF425" s="7">
        <v>350000</v>
      </c>
      <c r="CG425" s="7">
        <v>60</v>
      </c>
      <c r="CH425" s="7">
        <v>3410000</v>
      </c>
      <c r="CI425" s="7">
        <v>59</v>
      </c>
      <c r="CJ425" s="7">
        <v>3060000</v>
      </c>
      <c r="CK425" s="7">
        <v>93</v>
      </c>
      <c r="CL425" s="12" t="s">
        <v>868</v>
      </c>
      <c r="CM425" s="10" t="s">
        <v>861</v>
      </c>
      <c r="CN425">
        <v>2.34</v>
      </c>
      <c r="CO425">
        <f t="shared" si="439"/>
        <v>0.42735042735042739</v>
      </c>
      <c r="CP425" t="str">
        <f t="shared" si="440"/>
        <v>Away Win</v>
      </c>
      <c r="CQ425">
        <f t="shared" si="441"/>
        <v>0</v>
      </c>
      <c r="CR425" t="str">
        <f t="shared" si="442"/>
        <v>2023</v>
      </c>
    </row>
    <row r="426" spans="1:96" ht="15" thickBot="1" x14ac:dyDescent="0.35">
      <c r="A426" s="1">
        <v>425</v>
      </c>
      <c r="B426" s="1" t="s">
        <v>0</v>
      </c>
      <c r="C426" s="2" t="s">
        <v>204</v>
      </c>
      <c r="D426" s="3" t="str">
        <f t="shared" ref="D426:D427" si="479">CONCATENATE(G426, "-", H426)</f>
        <v>NK Domžale-NŠ Mura</v>
      </c>
      <c r="E426" s="4" t="s">
        <v>205</v>
      </c>
      <c r="F426" s="5">
        <v>0.80208333333333337</v>
      </c>
      <c r="G426" s="6" t="s">
        <v>9</v>
      </c>
      <c r="H426" s="6" t="s">
        <v>8</v>
      </c>
      <c r="I426" s="6" t="s">
        <v>53</v>
      </c>
      <c r="J426" s="1" t="str">
        <f t="shared" ref="J426:J433" si="480">LEFT(I426, FIND(" (", I426) - 1)</f>
        <v>0:2</v>
      </c>
      <c r="K426" s="1" t="str">
        <f t="shared" ref="K426:K433" si="481">MID(I426, FIND("(", I426) + 1, FIND(")", I426) - FIND("(", I426) - 1)</f>
        <v>0:1</v>
      </c>
      <c r="L426" s="1" t="str">
        <f t="shared" ref="L426:L433" si="482">LEFT(J426, FIND(":", J426) - 1)</f>
        <v>0</v>
      </c>
      <c r="M426" s="1" t="str">
        <f t="shared" ref="M426:M433" si="483">RIGHT(J426, LEN(J426) - FIND(":", J426))</f>
        <v>2</v>
      </c>
      <c r="N426" s="1">
        <f t="shared" si="437"/>
        <v>2</v>
      </c>
      <c r="O426" s="1">
        <f t="shared" si="438"/>
        <v>-2</v>
      </c>
      <c r="P426" s="1" t="str">
        <f t="shared" ref="P426:P433" si="484">LEFT(K426, FIND(":", K426) - 1)</f>
        <v>0</v>
      </c>
      <c r="Q426" s="1" t="str">
        <f t="shared" ref="Q426:Q433" si="485">RIGHT(K426, LEN(K426) - FIND(":", K426))</f>
        <v>1</v>
      </c>
      <c r="R426" s="1">
        <v>9</v>
      </c>
      <c r="S426" s="1">
        <v>3</v>
      </c>
      <c r="T426" s="1">
        <v>2</v>
      </c>
      <c r="U426" s="1">
        <v>4</v>
      </c>
      <c r="V426" s="1" t="s">
        <v>213</v>
      </c>
      <c r="W426" s="1">
        <v>-2</v>
      </c>
      <c r="X426" s="1">
        <v>11</v>
      </c>
      <c r="Y426" s="1" t="s">
        <v>114</v>
      </c>
      <c r="Z426" s="6" t="s">
        <v>123</v>
      </c>
      <c r="AA426" s="1">
        <v>9</v>
      </c>
      <c r="AB426" s="1">
        <v>3</v>
      </c>
      <c r="AC426" s="1">
        <v>2</v>
      </c>
      <c r="AD426" s="1">
        <v>4</v>
      </c>
      <c r="AE426" s="1" t="s">
        <v>214</v>
      </c>
      <c r="AF426" s="1">
        <v>-5</v>
      </c>
      <c r="AG426" s="1">
        <v>11</v>
      </c>
      <c r="AH426" s="1" t="s">
        <v>93</v>
      </c>
      <c r="AI426" s="1" t="s">
        <v>123</v>
      </c>
      <c r="AJ426" s="1">
        <v>1</v>
      </c>
      <c r="AK426" s="1">
        <v>1</v>
      </c>
      <c r="AL426" s="1">
        <v>3</v>
      </c>
      <c r="AM426" s="7" t="s">
        <v>131</v>
      </c>
      <c r="AN426" s="1">
        <v>-3</v>
      </c>
      <c r="AO426" s="1">
        <v>4</v>
      </c>
      <c r="AP426" s="1" t="s">
        <v>51</v>
      </c>
      <c r="AQ426" s="1" t="s">
        <v>77</v>
      </c>
      <c r="AR426" s="8">
        <v>2</v>
      </c>
      <c r="AS426" s="8">
        <v>1</v>
      </c>
      <c r="AT426" s="8">
        <v>2</v>
      </c>
      <c r="AU426" s="16">
        <v>0.21249999999999999</v>
      </c>
      <c r="AV426" s="8">
        <v>-1</v>
      </c>
      <c r="AW426" s="8">
        <v>7</v>
      </c>
      <c r="AX426" s="9" t="s">
        <v>49</v>
      </c>
      <c r="AY426" s="9" t="s">
        <v>51</v>
      </c>
      <c r="AZ426" s="10">
        <v>4</v>
      </c>
      <c r="BA426" s="10">
        <v>1</v>
      </c>
      <c r="BB426" s="10">
        <v>1</v>
      </c>
      <c r="BC426" s="10">
        <v>2</v>
      </c>
      <c r="BD426" s="10" t="s">
        <v>162</v>
      </c>
      <c r="BE426" s="10">
        <v>-1</v>
      </c>
      <c r="BF426" s="10">
        <v>4</v>
      </c>
      <c r="BG426" s="11" t="s">
        <v>49</v>
      </c>
      <c r="BH426" s="11">
        <v>6</v>
      </c>
      <c r="BI426" s="10">
        <v>4</v>
      </c>
      <c r="BJ426" s="10">
        <v>3</v>
      </c>
      <c r="BK426" s="10">
        <v>0</v>
      </c>
      <c r="BL426" s="10">
        <v>1</v>
      </c>
      <c r="BM426" s="10" t="s">
        <v>215</v>
      </c>
      <c r="BN426" s="10">
        <v>0</v>
      </c>
      <c r="BO426" s="10">
        <v>9</v>
      </c>
      <c r="BP426" s="7" t="s">
        <v>51</v>
      </c>
      <c r="BQ426" s="7" t="s">
        <v>51</v>
      </c>
      <c r="BR426" s="7">
        <v>23.5</v>
      </c>
      <c r="BS426" s="7">
        <v>9</v>
      </c>
      <c r="BT426" s="7">
        <v>235000</v>
      </c>
      <c r="BU426" s="7">
        <v>5650000</v>
      </c>
      <c r="BV426" s="7">
        <v>0</v>
      </c>
      <c r="BW426" s="7">
        <v>53</v>
      </c>
      <c r="BX426" s="7">
        <v>1430000</v>
      </c>
      <c r="BY426" s="7">
        <v>54</v>
      </c>
      <c r="BZ426" s="7">
        <v>1430000</v>
      </c>
      <c r="CA426" s="7">
        <v>100</v>
      </c>
      <c r="CB426" s="7">
        <v>23</v>
      </c>
      <c r="CC426" s="7">
        <v>9</v>
      </c>
      <c r="CD426" s="7">
        <v>193000</v>
      </c>
      <c r="CE426" s="7">
        <v>5600000</v>
      </c>
      <c r="CF426" s="7">
        <v>350000</v>
      </c>
      <c r="CG426" s="7">
        <v>60</v>
      </c>
      <c r="CH426" s="7">
        <v>3410000</v>
      </c>
      <c r="CI426" s="7">
        <v>59</v>
      </c>
      <c r="CJ426" s="7">
        <v>3060000</v>
      </c>
      <c r="CK426" s="7">
        <v>93</v>
      </c>
      <c r="CL426" s="12" t="s">
        <v>868</v>
      </c>
      <c r="CM426" s="10" t="s">
        <v>866</v>
      </c>
      <c r="CN426">
        <v>2.12</v>
      </c>
      <c r="CO426">
        <f t="shared" si="439"/>
        <v>0.47169811320754712</v>
      </c>
      <c r="CP426" t="str">
        <f t="shared" si="440"/>
        <v>Away Win</v>
      </c>
      <c r="CQ426">
        <f t="shared" si="441"/>
        <v>0</v>
      </c>
      <c r="CR426" t="str">
        <f t="shared" si="442"/>
        <v>2023</v>
      </c>
    </row>
    <row r="427" spans="1:96" ht="15" thickBot="1" x14ac:dyDescent="0.35">
      <c r="A427" s="1">
        <v>426</v>
      </c>
      <c r="B427" s="1" t="s">
        <v>0</v>
      </c>
      <c r="C427" s="2" t="s">
        <v>204</v>
      </c>
      <c r="D427" s="3" t="str">
        <f t="shared" si="479"/>
        <v>NK Domžale-NŠ Mura</v>
      </c>
      <c r="E427" s="4" t="s">
        <v>205</v>
      </c>
      <c r="F427" s="5">
        <v>0.80208333333333337</v>
      </c>
      <c r="G427" s="6" t="s">
        <v>9</v>
      </c>
      <c r="H427" s="6" t="s">
        <v>8</v>
      </c>
      <c r="I427" s="6" t="s">
        <v>53</v>
      </c>
      <c r="J427" s="1" t="str">
        <f t="shared" si="480"/>
        <v>0:2</v>
      </c>
      <c r="K427" s="1" t="str">
        <f t="shared" si="481"/>
        <v>0:1</v>
      </c>
      <c r="L427" s="1" t="str">
        <f t="shared" si="482"/>
        <v>0</v>
      </c>
      <c r="M427" s="1" t="str">
        <f t="shared" si="483"/>
        <v>2</v>
      </c>
      <c r="N427" s="1">
        <f t="shared" si="437"/>
        <v>2</v>
      </c>
      <c r="O427" s="1">
        <f t="shared" si="438"/>
        <v>-2</v>
      </c>
      <c r="P427" s="1" t="str">
        <f t="shared" si="484"/>
        <v>0</v>
      </c>
      <c r="Q427" s="1" t="str">
        <f t="shared" si="485"/>
        <v>1</v>
      </c>
      <c r="R427" s="1">
        <v>9</v>
      </c>
      <c r="S427" s="1">
        <v>3</v>
      </c>
      <c r="T427" s="1">
        <v>2</v>
      </c>
      <c r="U427" s="1">
        <v>4</v>
      </c>
      <c r="V427" s="1" t="s">
        <v>213</v>
      </c>
      <c r="W427" s="1">
        <v>-2</v>
      </c>
      <c r="X427" s="1">
        <v>11</v>
      </c>
      <c r="Y427" s="1" t="s">
        <v>114</v>
      </c>
      <c r="Z427" s="6" t="s">
        <v>123</v>
      </c>
      <c r="AA427" s="1">
        <v>9</v>
      </c>
      <c r="AB427" s="1">
        <v>3</v>
      </c>
      <c r="AC427" s="1">
        <v>2</v>
      </c>
      <c r="AD427" s="1">
        <v>4</v>
      </c>
      <c r="AE427" s="1" t="s">
        <v>214</v>
      </c>
      <c r="AF427" s="1">
        <v>-5</v>
      </c>
      <c r="AG427" s="1">
        <v>11</v>
      </c>
      <c r="AH427" s="1" t="s">
        <v>93</v>
      </c>
      <c r="AI427" s="1" t="s">
        <v>123</v>
      </c>
      <c r="AJ427" s="1">
        <v>1</v>
      </c>
      <c r="AK427" s="1">
        <v>1</v>
      </c>
      <c r="AL427" s="1">
        <v>3</v>
      </c>
      <c r="AM427" s="7" t="s">
        <v>131</v>
      </c>
      <c r="AN427" s="1">
        <v>-3</v>
      </c>
      <c r="AO427" s="1">
        <v>4</v>
      </c>
      <c r="AP427" s="1" t="s">
        <v>51</v>
      </c>
      <c r="AQ427" s="1" t="s">
        <v>77</v>
      </c>
      <c r="AR427" s="8">
        <v>2</v>
      </c>
      <c r="AS427" s="8">
        <v>1</v>
      </c>
      <c r="AT427" s="8">
        <v>2</v>
      </c>
      <c r="AU427" s="16">
        <v>0.21249999999999999</v>
      </c>
      <c r="AV427" s="8">
        <v>-1</v>
      </c>
      <c r="AW427" s="8">
        <v>7</v>
      </c>
      <c r="AX427" s="9" t="s">
        <v>49</v>
      </c>
      <c r="AY427" s="9" t="s">
        <v>51</v>
      </c>
      <c r="AZ427" s="10">
        <v>4</v>
      </c>
      <c r="BA427" s="10">
        <v>1</v>
      </c>
      <c r="BB427" s="10">
        <v>1</v>
      </c>
      <c r="BC427" s="10">
        <v>2</v>
      </c>
      <c r="BD427" s="10" t="s">
        <v>162</v>
      </c>
      <c r="BE427" s="10">
        <v>-1</v>
      </c>
      <c r="BF427" s="10">
        <v>4</v>
      </c>
      <c r="BG427" s="11" t="s">
        <v>49</v>
      </c>
      <c r="BH427" s="11">
        <v>6</v>
      </c>
      <c r="BI427" s="10">
        <v>4</v>
      </c>
      <c r="BJ427" s="10">
        <v>3</v>
      </c>
      <c r="BK427" s="10">
        <v>0</v>
      </c>
      <c r="BL427" s="10">
        <v>1</v>
      </c>
      <c r="BM427" s="10" t="s">
        <v>215</v>
      </c>
      <c r="BN427" s="10">
        <v>0</v>
      </c>
      <c r="BO427" s="10">
        <v>9</v>
      </c>
      <c r="BP427" s="7" t="s">
        <v>51</v>
      </c>
      <c r="BQ427" s="7" t="s">
        <v>51</v>
      </c>
      <c r="BR427" s="7">
        <v>23.5</v>
      </c>
      <c r="BS427" s="7">
        <v>9</v>
      </c>
      <c r="BT427" s="7">
        <v>235000</v>
      </c>
      <c r="BU427" s="7">
        <v>5650000</v>
      </c>
      <c r="BV427" s="7">
        <v>0</v>
      </c>
      <c r="BW427" s="7">
        <v>53</v>
      </c>
      <c r="BX427" s="7">
        <v>1430000</v>
      </c>
      <c r="BY427" s="7">
        <v>54</v>
      </c>
      <c r="BZ427" s="7">
        <v>1430000</v>
      </c>
      <c r="CA427" s="7">
        <v>100</v>
      </c>
      <c r="CB427" s="7">
        <v>23</v>
      </c>
      <c r="CC427" s="7">
        <v>9</v>
      </c>
      <c r="CD427" s="7">
        <v>193000</v>
      </c>
      <c r="CE427" s="7">
        <v>5600000</v>
      </c>
      <c r="CF427" s="7">
        <v>350000</v>
      </c>
      <c r="CG427" s="7">
        <v>60</v>
      </c>
      <c r="CH427" s="7">
        <v>3410000</v>
      </c>
      <c r="CI427" s="7">
        <v>59</v>
      </c>
      <c r="CJ427" s="7">
        <v>3060000</v>
      </c>
      <c r="CK427" s="7">
        <v>93</v>
      </c>
      <c r="CL427" s="12" t="s">
        <v>868</v>
      </c>
      <c r="CM427" s="10" t="s">
        <v>867</v>
      </c>
      <c r="CN427">
        <v>2.0499999999999998</v>
      </c>
      <c r="CO427">
        <f t="shared" si="439"/>
        <v>0.48780487804878053</v>
      </c>
      <c r="CP427" t="str">
        <f t="shared" si="440"/>
        <v>Away Win</v>
      </c>
      <c r="CQ427">
        <f t="shared" si="441"/>
        <v>0</v>
      </c>
      <c r="CR427" t="str">
        <f t="shared" si="442"/>
        <v>2023</v>
      </c>
    </row>
    <row r="428" spans="1:96" ht="15" thickBot="1" x14ac:dyDescent="0.35">
      <c r="A428" s="1">
        <v>427</v>
      </c>
      <c r="B428" s="1" t="s">
        <v>0</v>
      </c>
      <c r="C428" s="2" t="s">
        <v>204</v>
      </c>
      <c r="D428" s="3" t="str">
        <f t="shared" ref="D428:D430" si="486">CONCATENATE(G428,"-", H428)</f>
        <v>NK Domžale-NŠ Mura</v>
      </c>
      <c r="E428" s="4" t="s">
        <v>205</v>
      </c>
      <c r="F428" s="5">
        <v>0.80208333333333337</v>
      </c>
      <c r="G428" s="6" t="s">
        <v>9</v>
      </c>
      <c r="H428" s="6" t="s">
        <v>8</v>
      </c>
      <c r="I428" s="6" t="s">
        <v>53</v>
      </c>
      <c r="J428" s="1" t="str">
        <f t="shared" si="480"/>
        <v>0:2</v>
      </c>
      <c r="K428" s="1" t="str">
        <f t="shared" si="481"/>
        <v>0:1</v>
      </c>
      <c r="L428" s="1" t="str">
        <f t="shared" si="482"/>
        <v>0</v>
      </c>
      <c r="M428" s="1" t="str">
        <f t="shared" si="483"/>
        <v>2</v>
      </c>
      <c r="N428" s="1">
        <f t="shared" si="437"/>
        <v>2</v>
      </c>
      <c r="O428" s="1">
        <f t="shared" si="438"/>
        <v>-2</v>
      </c>
      <c r="P428" s="1" t="str">
        <f t="shared" si="484"/>
        <v>0</v>
      </c>
      <c r="Q428" s="1" t="str">
        <f t="shared" si="485"/>
        <v>1</v>
      </c>
      <c r="R428" s="1">
        <v>9</v>
      </c>
      <c r="S428" s="1">
        <v>3</v>
      </c>
      <c r="T428" s="1">
        <v>2</v>
      </c>
      <c r="U428" s="1">
        <v>4</v>
      </c>
      <c r="V428" s="1" t="s">
        <v>213</v>
      </c>
      <c r="W428" s="1">
        <v>-2</v>
      </c>
      <c r="X428" s="1">
        <v>11</v>
      </c>
      <c r="Y428" s="1" t="s">
        <v>114</v>
      </c>
      <c r="Z428" s="6" t="s">
        <v>123</v>
      </c>
      <c r="AA428" s="1">
        <v>9</v>
      </c>
      <c r="AB428" s="1">
        <v>3</v>
      </c>
      <c r="AC428" s="1">
        <v>2</v>
      </c>
      <c r="AD428" s="1">
        <v>4</v>
      </c>
      <c r="AE428" s="1" t="s">
        <v>214</v>
      </c>
      <c r="AF428" s="1">
        <v>-5</v>
      </c>
      <c r="AG428" s="1">
        <v>11</v>
      </c>
      <c r="AH428" s="1" t="s">
        <v>93</v>
      </c>
      <c r="AI428" s="1" t="s">
        <v>123</v>
      </c>
      <c r="AJ428" s="1">
        <v>1</v>
      </c>
      <c r="AK428" s="1">
        <v>1</v>
      </c>
      <c r="AL428" s="1">
        <v>3</v>
      </c>
      <c r="AM428" s="7" t="s">
        <v>131</v>
      </c>
      <c r="AN428" s="1">
        <v>-3</v>
      </c>
      <c r="AO428" s="1">
        <v>4</v>
      </c>
      <c r="AP428" s="1" t="s">
        <v>51</v>
      </c>
      <c r="AQ428" s="1" t="s">
        <v>77</v>
      </c>
      <c r="AR428" s="8">
        <v>2</v>
      </c>
      <c r="AS428" s="8">
        <v>1</v>
      </c>
      <c r="AT428" s="8">
        <v>2</v>
      </c>
      <c r="AU428" s="16">
        <v>0.21249999999999999</v>
      </c>
      <c r="AV428" s="8">
        <v>-1</v>
      </c>
      <c r="AW428" s="8">
        <v>7</v>
      </c>
      <c r="AX428" s="9" t="s">
        <v>49</v>
      </c>
      <c r="AY428" s="9" t="s">
        <v>51</v>
      </c>
      <c r="AZ428" s="10">
        <v>4</v>
      </c>
      <c r="BA428" s="10">
        <v>1</v>
      </c>
      <c r="BB428" s="10">
        <v>1</v>
      </c>
      <c r="BC428" s="10">
        <v>2</v>
      </c>
      <c r="BD428" s="10" t="s">
        <v>162</v>
      </c>
      <c r="BE428" s="10">
        <v>-1</v>
      </c>
      <c r="BF428" s="10">
        <v>4</v>
      </c>
      <c r="BG428" s="11" t="s">
        <v>49</v>
      </c>
      <c r="BH428" s="11">
        <v>6</v>
      </c>
      <c r="BI428" s="10">
        <v>4</v>
      </c>
      <c r="BJ428" s="10">
        <v>3</v>
      </c>
      <c r="BK428" s="10">
        <v>0</v>
      </c>
      <c r="BL428" s="10">
        <v>1</v>
      </c>
      <c r="BM428" s="10" t="s">
        <v>215</v>
      </c>
      <c r="BN428" s="10">
        <v>0</v>
      </c>
      <c r="BO428" s="10">
        <v>9</v>
      </c>
      <c r="BP428" s="7" t="s">
        <v>51</v>
      </c>
      <c r="BQ428" s="7" t="s">
        <v>51</v>
      </c>
      <c r="BR428" s="7">
        <v>23.5</v>
      </c>
      <c r="BS428" s="7">
        <v>9</v>
      </c>
      <c r="BT428" s="7">
        <v>235000</v>
      </c>
      <c r="BU428" s="7">
        <v>5650000</v>
      </c>
      <c r="BV428" s="7">
        <v>0</v>
      </c>
      <c r="BW428" s="7">
        <v>53</v>
      </c>
      <c r="BX428" s="7">
        <v>1430000</v>
      </c>
      <c r="BY428" s="7">
        <v>54</v>
      </c>
      <c r="BZ428" s="7">
        <v>1430000</v>
      </c>
      <c r="CA428" s="7">
        <v>100</v>
      </c>
      <c r="CB428" s="7">
        <v>23</v>
      </c>
      <c r="CC428" s="7">
        <v>9</v>
      </c>
      <c r="CD428" s="7">
        <v>193000</v>
      </c>
      <c r="CE428" s="7">
        <v>5600000</v>
      </c>
      <c r="CF428" s="7">
        <v>350000</v>
      </c>
      <c r="CG428" s="7">
        <v>60</v>
      </c>
      <c r="CH428" s="7">
        <v>3410000</v>
      </c>
      <c r="CI428" s="7">
        <v>59</v>
      </c>
      <c r="CJ428" s="7">
        <v>3060000</v>
      </c>
      <c r="CK428" s="7">
        <v>93</v>
      </c>
      <c r="CL428" s="12" t="s">
        <v>870</v>
      </c>
      <c r="CM428" s="10" t="s">
        <v>861</v>
      </c>
      <c r="CN428">
        <v>2.67</v>
      </c>
      <c r="CO428">
        <f t="shared" si="439"/>
        <v>0.37453183520599254</v>
      </c>
      <c r="CP428" t="str">
        <f t="shared" si="440"/>
        <v>Away Win</v>
      </c>
      <c r="CQ428">
        <f t="shared" si="441"/>
        <v>0</v>
      </c>
      <c r="CR428" t="str">
        <f t="shared" si="442"/>
        <v>2023</v>
      </c>
    </row>
    <row r="429" spans="1:96" ht="15" thickBot="1" x14ac:dyDescent="0.35">
      <c r="A429" s="1">
        <v>428</v>
      </c>
      <c r="B429" s="1" t="s">
        <v>0</v>
      </c>
      <c r="C429" s="2" t="s">
        <v>204</v>
      </c>
      <c r="D429" s="3" t="str">
        <f t="shared" si="486"/>
        <v>NK Domžale-NŠ Mura</v>
      </c>
      <c r="E429" s="4" t="s">
        <v>205</v>
      </c>
      <c r="F429" s="5">
        <v>0.80208333333333337</v>
      </c>
      <c r="G429" s="6" t="s">
        <v>9</v>
      </c>
      <c r="H429" s="6" t="s">
        <v>8</v>
      </c>
      <c r="I429" s="6" t="s">
        <v>53</v>
      </c>
      <c r="J429" s="1" t="str">
        <f t="shared" si="480"/>
        <v>0:2</v>
      </c>
      <c r="K429" s="1" t="str">
        <f t="shared" si="481"/>
        <v>0:1</v>
      </c>
      <c r="L429" s="1" t="str">
        <f t="shared" si="482"/>
        <v>0</v>
      </c>
      <c r="M429" s="1" t="str">
        <f t="shared" si="483"/>
        <v>2</v>
      </c>
      <c r="N429" s="1">
        <f t="shared" si="437"/>
        <v>2</v>
      </c>
      <c r="O429" s="1">
        <f t="shared" si="438"/>
        <v>-2</v>
      </c>
      <c r="P429" s="1" t="str">
        <f t="shared" si="484"/>
        <v>0</v>
      </c>
      <c r="Q429" s="1" t="str">
        <f t="shared" si="485"/>
        <v>1</v>
      </c>
      <c r="R429" s="1">
        <v>9</v>
      </c>
      <c r="S429" s="1">
        <v>3</v>
      </c>
      <c r="T429" s="1">
        <v>2</v>
      </c>
      <c r="U429" s="1">
        <v>4</v>
      </c>
      <c r="V429" s="1" t="s">
        <v>213</v>
      </c>
      <c r="W429" s="1">
        <v>-2</v>
      </c>
      <c r="X429" s="1">
        <v>11</v>
      </c>
      <c r="Y429" s="1" t="s">
        <v>114</v>
      </c>
      <c r="Z429" s="6" t="s">
        <v>123</v>
      </c>
      <c r="AA429" s="1">
        <v>9</v>
      </c>
      <c r="AB429" s="1">
        <v>3</v>
      </c>
      <c r="AC429" s="1">
        <v>2</v>
      </c>
      <c r="AD429" s="1">
        <v>4</v>
      </c>
      <c r="AE429" s="1" t="s">
        <v>214</v>
      </c>
      <c r="AF429" s="1">
        <v>-5</v>
      </c>
      <c r="AG429" s="1">
        <v>11</v>
      </c>
      <c r="AH429" s="1" t="s">
        <v>93</v>
      </c>
      <c r="AI429" s="1" t="s">
        <v>123</v>
      </c>
      <c r="AJ429" s="1">
        <v>1</v>
      </c>
      <c r="AK429" s="1">
        <v>1</v>
      </c>
      <c r="AL429" s="1">
        <v>3</v>
      </c>
      <c r="AM429" s="7" t="s">
        <v>131</v>
      </c>
      <c r="AN429" s="1">
        <v>-3</v>
      </c>
      <c r="AO429" s="1">
        <v>4</v>
      </c>
      <c r="AP429" s="1" t="s">
        <v>51</v>
      </c>
      <c r="AQ429" s="1" t="s">
        <v>77</v>
      </c>
      <c r="AR429" s="8">
        <v>2</v>
      </c>
      <c r="AS429" s="8">
        <v>1</v>
      </c>
      <c r="AT429" s="8">
        <v>2</v>
      </c>
      <c r="AU429" s="16">
        <v>0.21249999999999999</v>
      </c>
      <c r="AV429" s="8">
        <v>-1</v>
      </c>
      <c r="AW429" s="8">
        <v>7</v>
      </c>
      <c r="AX429" s="9" t="s">
        <v>49</v>
      </c>
      <c r="AY429" s="9" t="s">
        <v>51</v>
      </c>
      <c r="AZ429" s="10">
        <v>4</v>
      </c>
      <c r="BA429" s="10">
        <v>1</v>
      </c>
      <c r="BB429" s="10">
        <v>1</v>
      </c>
      <c r="BC429" s="10">
        <v>2</v>
      </c>
      <c r="BD429" s="10" t="s">
        <v>162</v>
      </c>
      <c r="BE429" s="10">
        <v>-1</v>
      </c>
      <c r="BF429" s="10">
        <v>4</v>
      </c>
      <c r="BG429" s="11" t="s">
        <v>49</v>
      </c>
      <c r="BH429" s="11">
        <v>6</v>
      </c>
      <c r="BI429" s="10">
        <v>4</v>
      </c>
      <c r="BJ429" s="10">
        <v>3</v>
      </c>
      <c r="BK429" s="10">
        <v>0</v>
      </c>
      <c r="BL429" s="10">
        <v>1</v>
      </c>
      <c r="BM429" s="10" t="s">
        <v>215</v>
      </c>
      <c r="BN429" s="10">
        <v>0</v>
      </c>
      <c r="BO429" s="10">
        <v>9</v>
      </c>
      <c r="BP429" s="7" t="s">
        <v>51</v>
      </c>
      <c r="BQ429" s="7" t="s">
        <v>51</v>
      </c>
      <c r="BR429" s="7">
        <v>23.5</v>
      </c>
      <c r="BS429" s="7">
        <v>9</v>
      </c>
      <c r="BT429" s="7">
        <v>235000</v>
      </c>
      <c r="BU429" s="7">
        <v>5650000</v>
      </c>
      <c r="BV429" s="7">
        <v>0</v>
      </c>
      <c r="BW429" s="7">
        <v>53</v>
      </c>
      <c r="BX429" s="7">
        <v>1430000</v>
      </c>
      <c r="BY429" s="7">
        <v>54</v>
      </c>
      <c r="BZ429" s="7">
        <v>1430000</v>
      </c>
      <c r="CA429" s="7">
        <v>100</v>
      </c>
      <c r="CB429" s="7">
        <v>23</v>
      </c>
      <c r="CC429" s="7">
        <v>9</v>
      </c>
      <c r="CD429" s="7">
        <v>193000</v>
      </c>
      <c r="CE429" s="7">
        <v>5600000</v>
      </c>
      <c r="CF429" s="7">
        <v>350000</v>
      </c>
      <c r="CG429" s="7">
        <v>60</v>
      </c>
      <c r="CH429" s="7">
        <v>3410000</v>
      </c>
      <c r="CI429" s="7">
        <v>59</v>
      </c>
      <c r="CJ429" s="7">
        <v>3060000</v>
      </c>
      <c r="CK429" s="7">
        <v>93</v>
      </c>
      <c r="CL429" s="12" t="s">
        <v>870</v>
      </c>
      <c r="CM429" s="10" t="s">
        <v>866</v>
      </c>
      <c r="CN429">
        <v>3.51</v>
      </c>
      <c r="CO429">
        <f t="shared" si="439"/>
        <v>0.28490028490028491</v>
      </c>
      <c r="CP429" t="str">
        <f t="shared" si="440"/>
        <v>Away Win</v>
      </c>
      <c r="CQ429">
        <f t="shared" si="441"/>
        <v>0</v>
      </c>
      <c r="CR429" t="str">
        <f t="shared" si="442"/>
        <v>2023</v>
      </c>
    </row>
    <row r="430" spans="1:96" ht="15" thickBot="1" x14ac:dyDescent="0.35">
      <c r="A430" s="1">
        <v>429</v>
      </c>
      <c r="B430" s="1" t="s">
        <v>0</v>
      </c>
      <c r="C430" s="2" t="s">
        <v>204</v>
      </c>
      <c r="D430" s="3" t="str">
        <f t="shared" si="486"/>
        <v>NK Domžale-NŠ Mura</v>
      </c>
      <c r="E430" s="4" t="s">
        <v>205</v>
      </c>
      <c r="F430" s="5">
        <v>0.80208333333333337</v>
      </c>
      <c r="G430" s="6" t="s">
        <v>9</v>
      </c>
      <c r="H430" s="6" t="s">
        <v>8</v>
      </c>
      <c r="I430" s="6" t="s">
        <v>53</v>
      </c>
      <c r="J430" s="1" t="str">
        <f t="shared" si="480"/>
        <v>0:2</v>
      </c>
      <c r="K430" s="1" t="str">
        <f t="shared" si="481"/>
        <v>0:1</v>
      </c>
      <c r="L430" s="1" t="str">
        <f t="shared" si="482"/>
        <v>0</v>
      </c>
      <c r="M430" s="1" t="str">
        <f t="shared" si="483"/>
        <v>2</v>
      </c>
      <c r="N430" s="1">
        <f t="shared" si="437"/>
        <v>2</v>
      </c>
      <c r="O430" s="1">
        <f t="shared" si="438"/>
        <v>-2</v>
      </c>
      <c r="P430" s="1" t="str">
        <f t="shared" si="484"/>
        <v>0</v>
      </c>
      <c r="Q430" s="1" t="str">
        <f t="shared" si="485"/>
        <v>1</v>
      </c>
      <c r="R430" s="1">
        <v>9</v>
      </c>
      <c r="S430" s="1">
        <v>3</v>
      </c>
      <c r="T430" s="1">
        <v>2</v>
      </c>
      <c r="U430" s="1">
        <v>4</v>
      </c>
      <c r="V430" s="1" t="s">
        <v>213</v>
      </c>
      <c r="W430" s="1">
        <v>-2</v>
      </c>
      <c r="X430" s="1">
        <v>11</v>
      </c>
      <c r="Y430" s="1" t="s">
        <v>114</v>
      </c>
      <c r="Z430" s="6" t="s">
        <v>123</v>
      </c>
      <c r="AA430" s="1">
        <v>9</v>
      </c>
      <c r="AB430" s="1">
        <v>3</v>
      </c>
      <c r="AC430" s="1">
        <v>2</v>
      </c>
      <c r="AD430" s="1">
        <v>4</v>
      </c>
      <c r="AE430" s="1" t="s">
        <v>214</v>
      </c>
      <c r="AF430" s="1">
        <v>-5</v>
      </c>
      <c r="AG430" s="1">
        <v>11</v>
      </c>
      <c r="AH430" s="1" t="s">
        <v>93</v>
      </c>
      <c r="AI430" s="1" t="s">
        <v>123</v>
      </c>
      <c r="AJ430" s="1">
        <v>1</v>
      </c>
      <c r="AK430" s="1">
        <v>1</v>
      </c>
      <c r="AL430" s="1">
        <v>3</v>
      </c>
      <c r="AM430" s="7" t="s">
        <v>131</v>
      </c>
      <c r="AN430" s="1">
        <v>-3</v>
      </c>
      <c r="AO430" s="1">
        <v>4</v>
      </c>
      <c r="AP430" s="1" t="s">
        <v>51</v>
      </c>
      <c r="AQ430" s="1" t="s">
        <v>77</v>
      </c>
      <c r="AR430" s="8">
        <v>2</v>
      </c>
      <c r="AS430" s="8">
        <v>1</v>
      </c>
      <c r="AT430" s="8">
        <v>2</v>
      </c>
      <c r="AU430" s="16">
        <v>0.21249999999999999</v>
      </c>
      <c r="AV430" s="8">
        <v>-1</v>
      </c>
      <c r="AW430" s="8">
        <v>7</v>
      </c>
      <c r="AX430" s="9" t="s">
        <v>49</v>
      </c>
      <c r="AY430" s="9" t="s">
        <v>51</v>
      </c>
      <c r="AZ430" s="10">
        <v>4</v>
      </c>
      <c r="BA430" s="10">
        <v>1</v>
      </c>
      <c r="BB430" s="10">
        <v>1</v>
      </c>
      <c r="BC430" s="10">
        <v>2</v>
      </c>
      <c r="BD430" s="10" t="s">
        <v>162</v>
      </c>
      <c r="BE430" s="10">
        <v>-1</v>
      </c>
      <c r="BF430" s="10">
        <v>4</v>
      </c>
      <c r="BG430" s="11" t="s">
        <v>49</v>
      </c>
      <c r="BH430" s="11">
        <v>6</v>
      </c>
      <c r="BI430" s="10">
        <v>4</v>
      </c>
      <c r="BJ430" s="10">
        <v>3</v>
      </c>
      <c r="BK430" s="10">
        <v>0</v>
      </c>
      <c r="BL430" s="10">
        <v>1</v>
      </c>
      <c r="BM430" s="10" t="s">
        <v>215</v>
      </c>
      <c r="BN430" s="10">
        <v>0</v>
      </c>
      <c r="BO430" s="10">
        <v>9</v>
      </c>
      <c r="BP430" s="7" t="s">
        <v>51</v>
      </c>
      <c r="BQ430" s="7" t="s">
        <v>51</v>
      </c>
      <c r="BR430" s="7">
        <v>23.5</v>
      </c>
      <c r="BS430" s="7">
        <v>9</v>
      </c>
      <c r="BT430" s="7">
        <v>235000</v>
      </c>
      <c r="BU430" s="7">
        <v>5650000</v>
      </c>
      <c r="BV430" s="7">
        <v>0</v>
      </c>
      <c r="BW430" s="7">
        <v>53</v>
      </c>
      <c r="BX430" s="7">
        <v>1430000</v>
      </c>
      <c r="BY430" s="7">
        <v>54</v>
      </c>
      <c r="BZ430" s="7">
        <v>1430000</v>
      </c>
      <c r="CA430" s="7">
        <v>100</v>
      </c>
      <c r="CB430" s="7">
        <v>23</v>
      </c>
      <c r="CC430" s="7">
        <v>9</v>
      </c>
      <c r="CD430" s="7">
        <v>193000</v>
      </c>
      <c r="CE430" s="7">
        <v>5600000</v>
      </c>
      <c r="CF430" s="7">
        <v>350000</v>
      </c>
      <c r="CG430" s="7">
        <v>60</v>
      </c>
      <c r="CH430" s="7">
        <v>3410000</v>
      </c>
      <c r="CI430" s="7">
        <v>59</v>
      </c>
      <c r="CJ430" s="7">
        <v>3060000</v>
      </c>
      <c r="CK430" s="7">
        <v>93</v>
      </c>
      <c r="CL430" s="12" t="s">
        <v>870</v>
      </c>
      <c r="CM430" s="10" t="s">
        <v>867</v>
      </c>
      <c r="CN430">
        <v>3.5</v>
      </c>
      <c r="CO430">
        <f t="shared" si="439"/>
        <v>0.2857142857142857</v>
      </c>
      <c r="CP430" t="str">
        <f t="shared" si="440"/>
        <v>Away Win</v>
      </c>
      <c r="CQ430">
        <f t="shared" si="441"/>
        <v>0</v>
      </c>
      <c r="CR430" t="str">
        <f t="shared" si="442"/>
        <v>2023</v>
      </c>
    </row>
    <row r="431" spans="1:96" ht="15" thickBot="1" x14ac:dyDescent="0.35">
      <c r="A431" s="1">
        <v>430</v>
      </c>
      <c r="B431" s="1" t="s">
        <v>0</v>
      </c>
      <c r="C431" s="2" t="s">
        <v>204</v>
      </c>
      <c r="D431" s="3" t="str">
        <f t="shared" ref="D431:D433" si="487">CONCATENATE(G431, "-", H431)</f>
        <v>NK Domžale-NŠ Mura</v>
      </c>
      <c r="E431" s="40" t="s">
        <v>205</v>
      </c>
      <c r="F431" s="5">
        <v>0.80208333333333337</v>
      </c>
      <c r="G431" s="6" t="s">
        <v>9</v>
      </c>
      <c r="H431" s="6" t="s">
        <v>8</v>
      </c>
      <c r="I431" s="6" t="s">
        <v>53</v>
      </c>
      <c r="J431" s="1" t="str">
        <f t="shared" si="480"/>
        <v>0:2</v>
      </c>
      <c r="K431" s="1" t="str">
        <f t="shared" si="481"/>
        <v>0:1</v>
      </c>
      <c r="L431" s="1" t="str">
        <f t="shared" si="482"/>
        <v>0</v>
      </c>
      <c r="M431" s="1" t="str">
        <f t="shared" si="483"/>
        <v>2</v>
      </c>
      <c r="N431" s="1">
        <f t="shared" si="437"/>
        <v>2</v>
      </c>
      <c r="O431" s="1">
        <f t="shared" si="438"/>
        <v>-2</v>
      </c>
      <c r="P431" s="1" t="str">
        <f t="shared" si="484"/>
        <v>0</v>
      </c>
      <c r="Q431" s="1" t="str">
        <f t="shared" si="485"/>
        <v>1</v>
      </c>
      <c r="R431" s="1">
        <v>9</v>
      </c>
      <c r="S431" s="1">
        <v>3</v>
      </c>
      <c r="T431" s="1">
        <v>2</v>
      </c>
      <c r="U431" s="1">
        <v>4</v>
      </c>
      <c r="V431" s="1" t="s">
        <v>213</v>
      </c>
      <c r="W431" s="1">
        <v>-2</v>
      </c>
      <c r="X431" s="1">
        <v>11</v>
      </c>
      <c r="Y431" s="1" t="s">
        <v>114</v>
      </c>
      <c r="Z431" s="6" t="s">
        <v>123</v>
      </c>
      <c r="AA431" s="1">
        <v>9</v>
      </c>
      <c r="AB431" s="1">
        <v>3</v>
      </c>
      <c r="AC431" s="1">
        <v>2</v>
      </c>
      <c r="AD431" s="1">
        <v>4</v>
      </c>
      <c r="AE431" s="1" t="s">
        <v>214</v>
      </c>
      <c r="AF431" s="1">
        <v>-5</v>
      </c>
      <c r="AG431" s="1">
        <v>11</v>
      </c>
      <c r="AH431" s="1" t="s">
        <v>93</v>
      </c>
      <c r="AI431" s="1" t="s">
        <v>123</v>
      </c>
      <c r="AJ431" s="1">
        <v>1</v>
      </c>
      <c r="AK431" s="1">
        <v>1</v>
      </c>
      <c r="AL431" s="1">
        <v>3</v>
      </c>
      <c r="AM431" s="7" t="s">
        <v>131</v>
      </c>
      <c r="AN431" s="1">
        <v>-3</v>
      </c>
      <c r="AO431" s="1">
        <v>4</v>
      </c>
      <c r="AP431" s="1" t="s">
        <v>51</v>
      </c>
      <c r="AQ431" s="1" t="s">
        <v>77</v>
      </c>
      <c r="AR431" s="8">
        <v>2</v>
      </c>
      <c r="AS431" s="8">
        <v>1</v>
      </c>
      <c r="AT431" s="8">
        <v>2</v>
      </c>
      <c r="AU431" s="16">
        <v>0.21249999999999999</v>
      </c>
      <c r="AV431" s="8">
        <v>-1</v>
      </c>
      <c r="AW431" s="8">
        <v>7</v>
      </c>
      <c r="AX431" s="9" t="s">
        <v>49</v>
      </c>
      <c r="AY431" s="9" t="s">
        <v>51</v>
      </c>
      <c r="AZ431" s="10">
        <v>4</v>
      </c>
      <c r="BA431" s="10">
        <v>1</v>
      </c>
      <c r="BB431" s="10">
        <v>1</v>
      </c>
      <c r="BC431" s="10">
        <v>2</v>
      </c>
      <c r="BD431" s="10" t="s">
        <v>162</v>
      </c>
      <c r="BE431" s="10">
        <v>-1</v>
      </c>
      <c r="BF431" s="10">
        <v>4</v>
      </c>
      <c r="BG431" s="11" t="s">
        <v>49</v>
      </c>
      <c r="BH431" s="11">
        <v>6</v>
      </c>
      <c r="BI431" s="10">
        <v>4</v>
      </c>
      <c r="BJ431" s="10">
        <v>3</v>
      </c>
      <c r="BK431" s="10">
        <v>0</v>
      </c>
      <c r="BL431" s="10">
        <v>1</v>
      </c>
      <c r="BM431" s="10" t="s">
        <v>215</v>
      </c>
      <c r="BN431" s="10">
        <v>0</v>
      </c>
      <c r="BO431" s="10">
        <v>9</v>
      </c>
      <c r="BP431" s="7" t="s">
        <v>51</v>
      </c>
      <c r="BQ431" s="7" t="s">
        <v>51</v>
      </c>
      <c r="BR431" s="7">
        <v>23.5</v>
      </c>
      <c r="BS431" s="7">
        <v>9</v>
      </c>
      <c r="BT431" s="7">
        <v>235000</v>
      </c>
      <c r="BU431" s="7">
        <v>5650000</v>
      </c>
      <c r="BV431" s="7">
        <v>0</v>
      </c>
      <c r="BW431" s="7">
        <v>53</v>
      </c>
      <c r="BX431" s="7">
        <v>1430000</v>
      </c>
      <c r="BY431" s="7">
        <v>54</v>
      </c>
      <c r="BZ431" s="7">
        <v>1430000</v>
      </c>
      <c r="CA431" s="7">
        <v>100</v>
      </c>
      <c r="CB431" s="7">
        <v>23</v>
      </c>
      <c r="CC431" s="7">
        <v>9</v>
      </c>
      <c r="CD431" s="7">
        <v>193000</v>
      </c>
      <c r="CE431" s="7">
        <v>5600000</v>
      </c>
      <c r="CF431" s="7">
        <v>350000</v>
      </c>
      <c r="CG431" s="7">
        <v>60</v>
      </c>
      <c r="CH431" s="7">
        <v>3410000</v>
      </c>
      <c r="CI431" s="7">
        <v>59</v>
      </c>
      <c r="CJ431" s="7">
        <v>3060000</v>
      </c>
      <c r="CK431" s="7">
        <v>93</v>
      </c>
      <c r="CL431" s="12" t="s">
        <v>871</v>
      </c>
      <c r="CM431" s="10" t="s">
        <v>861</v>
      </c>
      <c r="CN431">
        <v>2.2000000000000002</v>
      </c>
      <c r="CO431">
        <f t="shared" si="439"/>
        <v>0.45454545454545453</v>
      </c>
      <c r="CP431" t="str">
        <f t="shared" si="440"/>
        <v>Away Win</v>
      </c>
      <c r="CQ431">
        <f t="shared" si="441"/>
        <v>1</v>
      </c>
      <c r="CR431" t="str">
        <f t="shared" si="442"/>
        <v>2023</v>
      </c>
    </row>
    <row r="432" spans="1:96" ht="15" thickBot="1" x14ac:dyDescent="0.35">
      <c r="A432" s="1">
        <v>431</v>
      </c>
      <c r="B432" s="1" t="s">
        <v>0</v>
      </c>
      <c r="C432" s="2" t="s">
        <v>204</v>
      </c>
      <c r="D432" s="3" t="str">
        <f t="shared" si="487"/>
        <v>NK Domžale-NŠ Mura</v>
      </c>
      <c r="E432" s="40" t="s">
        <v>205</v>
      </c>
      <c r="F432" s="5">
        <v>0.80208333333333337</v>
      </c>
      <c r="G432" s="6" t="s">
        <v>9</v>
      </c>
      <c r="H432" s="6" t="s">
        <v>8</v>
      </c>
      <c r="I432" s="6" t="s">
        <v>53</v>
      </c>
      <c r="J432" s="1" t="str">
        <f t="shared" si="480"/>
        <v>0:2</v>
      </c>
      <c r="K432" s="1" t="str">
        <f t="shared" si="481"/>
        <v>0:1</v>
      </c>
      <c r="L432" s="1" t="str">
        <f t="shared" si="482"/>
        <v>0</v>
      </c>
      <c r="M432" s="1" t="str">
        <f t="shared" si="483"/>
        <v>2</v>
      </c>
      <c r="N432" s="1">
        <f t="shared" si="437"/>
        <v>2</v>
      </c>
      <c r="O432" s="1">
        <f t="shared" si="438"/>
        <v>-2</v>
      </c>
      <c r="P432" s="1" t="str">
        <f t="shared" si="484"/>
        <v>0</v>
      </c>
      <c r="Q432" s="1" t="str">
        <f t="shared" si="485"/>
        <v>1</v>
      </c>
      <c r="R432" s="1">
        <v>9</v>
      </c>
      <c r="S432" s="1">
        <v>3</v>
      </c>
      <c r="T432" s="1">
        <v>2</v>
      </c>
      <c r="U432" s="1">
        <v>4</v>
      </c>
      <c r="V432" s="1" t="s">
        <v>213</v>
      </c>
      <c r="W432" s="1">
        <v>-2</v>
      </c>
      <c r="X432" s="1">
        <v>11</v>
      </c>
      <c r="Y432" s="1" t="s">
        <v>114</v>
      </c>
      <c r="Z432" s="6" t="s">
        <v>123</v>
      </c>
      <c r="AA432" s="1">
        <v>9</v>
      </c>
      <c r="AB432" s="1">
        <v>3</v>
      </c>
      <c r="AC432" s="1">
        <v>2</v>
      </c>
      <c r="AD432" s="1">
        <v>4</v>
      </c>
      <c r="AE432" s="1" t="s">
        <v>214</v>
      </c>
      <c r="AF432" s="1">
        <v>-5</v>
      </c>
      <c r="AG432" s="1">
        <v>11</v>
      </c>
      <c r="AH432" s="1" t="s">
        <v>93</v>
      </c>
      <c r="AI432" s="1" t="s">
        <v>123</v>
      </c>
      <c r="AJ432" s="1">
        <v>1</v>
      </c>
      <c r="AK432" s="1">
        <v>1</v>
      </c>
      <c r="AL432" s="1">
        <v>3</v>
      </c>
      <c r="AM432" s="7" t="s">
        <v>131</v>
      </c>
      <c r="AN432" s="1">
        <v>-3</v>
      </c>
      <c r="AO432" s="1">
        <v>4</v>
      </c>
      <c r="AP432" s="1" t="s">
        <v>51</v>
      </c>
      <c r="AQ432" s="1" t="s">
        <v>77</v>
      </c>
      <c r="AR432" s="8">
        <v>2</v>
      </c>
      <c r="AS432" s="8">
        <v>1</v>
      </c>
      <c r="AT432" s="8">
        <v>2</v>
      </c>
      <c r="AU432" s="16">
        <v>0.21249999999999999</v>
      </c>
      <c r="AV432" s="8">
        <v>-1</v>
      </c>
      <c r="AW432" s="8">
        <v>7</v>
      </c>
      <c r="AX432" s="9" t="s">
        <v>49</v>
      </c>
      <c r="AY432" s="9" t="s">
        <v>51</v>
      </c>
      <c r="AZ432" s="10">
        <v>4</v>
      </c>
      <c r="BA432" s="10">
        <v>1</v>
      </c>
      <c r="BB432" s="10">
        <v>1</v>
      </c>
      <c r="BC432" s="10">
        <v>2</v>
      </c>
      <c r="BD432" s="10" t="s">
        <v>162</v>
      </c>
      <c r="BE432" s="10">
        <v>-1</v>
      </c>
      <c r="BF432" s="10">
        <v>4</v>
      </c>
      <c r="BG432" s="11" t="s">
        <v>49</v>
      </c>
      <c r="BH432" s="11">
        <v>6</v>
      </c>
      <c r="BI432" s="10">
        <v>4</v>
      </c>
      <c r="BJ432" s="10">
        <v>3</v>
      </c>
      <c r="BK432" s="10">
        <v>0</v>
      </c>
      <c r="BL432" s="10">
        <v>1</v>
      </c>
      <c r="BM432" s="10" t="s">
        <v>215</v>
      </c>
      <c r="BN432" s="10">
        <v>0</v>
      </c>
      <c r="BO432" s="10">
        <v>9</v>
      </c>
      <c r="BP432" s="7" t="s">
        <v>51</v>
      </c>
      <c r="BQ432" s="7" t="s">
        <v>51</v>
      </c>
      <c r="BR432" s="7">
        <v>23.5</v>
      </c>
      <c r="BS432" s="7">
        <v>9</v>
      </c>
      <c r="BT432" s="7">
        <v>235000</v>
      </c>
      <c r="BU432" s="7">
        <v>5650000</v>
      </c>
      <c r="BV432" s="7">
        <v>0</v>
      </c>
      <c r="BW432" s="7">
        <v>53</v>
      </c>
      <c r="BX432" s="7">
        <v>1430000</v>
      </c>
      <c r="BY432" s="7">
        <v>54</v>
      </c>
      <c r="BZ432" s="7">
        <v>1430000</v>
      </c>
      <c r="CA432" s="7">
        <v>100</v>
      </c>
      <c r="CB432" s="7">
        <v>23</v>
      </c>
      <c r="CC432" s="7">
        <v>9</v>
      </c>
      <c r="CD432" s="7">
        <v>193000</v>
      </c>
      <c r="CE432" s="7">
        <v>5600000</v>
      </c>
      <c r="CF432" s="7">
        <v>350000</v>
      </c>
      <c r="CG432" s="7">
        <v>60</v>
      </c>
      <c r="CH432" s="7">
        <v>3410000</v>
      </c>
      <c r="CI432" s="7">
        <v>59</v>
      </c>
      <c r="CJ432" s="7">
        <v>3060000</v>
      </c>
      <c r="CK432" s="7">
        <v>93</v>
      </c>
      <c r="CL432" s="12" t="s">
        <v>871</v>
      </c>
      <c r="CM432" s="10" t="s">
        <v>866</v>
      </c>
      <c r="CN432">
        <v>3.2</v>
      </c>
      <c r="CO432">
        <f t="shared" si="439"/>
        <v>0.3125</v>
      </c>
      <c r="CP432" t="str">
        <f t="shared" si="440"/>
        <v>Away Win</v>
      </c>
      <c r="CQ432">
        <f t="shared" si="441"/>
        <v>1</v>
      </c>
      <c r="CR432" t="str">
        <f t="shared" si="442"/>
        <v>2023</v>
      </c>
    </row>
    <row r="433" spans="1:96" ht="15" thickBot="1" x14ac:dyDescent="0.35">
      <c r="A433" s="1">
        <v>432</v>
      </c>
      <c r="B433" s="1" t="s">
        <v>0</v>
      </c>
      <c r="C433" s="2" t="s">
        <v>204</v>
      </c>
      <c r="D433" s="3" t="str">
        <f t="shared" si="487"/>
        <v>NK Domžale-NŠ Mura</v>
      </c>
      <c r="E433" s="40" t="s">
        <v>205</v>
      </c>
      <c r="F433" s="5">
        <v>0.80208333333333337</v>
      </c>
      <c r="G433" s="6" t="s">
        <v>9</v>
      </c>
      <c r="H433" s="6" t="s">
        <v>8</v>
      </c>
      <c r="I433" s="6" t="s">
        <v>53</v>
      </c>
      <c r="J433" s="1" t="str">
        <f t="shared" si="480"/>
        <v>0:2</v>
      </c>
      <c r="K433" s="1" t="str">
        <f t="shared" si="481"/>
        <v>0:1</v>
      </c>
      <c r="L433" s="1" t="str">
        <f t="shared" si="482"/>
        <v>0</v>
      </c>
      <c r="M433" s="1" t="str">
        <f t="shared" si="483"/>
        <v>2</v>
      </c>
      <c r="N433" s="1">
        <f t="shared" si="437"/>
        <v>2</v>
      </c>
      <c r="O433" s="1">
        <f t="shared" si="438"/>
        <v>-2</v>
      </c>
      <c r="P433" s="1" t="str">
        <f t="shared" si="484"/>
        <v>0</v>
      </c>
      <c r="Q433" s="1" t="str">
        <f t="shared" si="485"/>
        <v>1</v>
      </c>
      <c r="R433" s="1">
        <v>9</v>
      </c>
      <c r="S433" s="1">
        <v>3</v>
      </c>
      <c r="T433" s="1">
        <v>2</v>
      </c>
      <c r="U433" s="1">
        <v>4</v>
      </c>
      <c r="V433" s="1" t="s">
        <v>213</v>
      </c>
      <c r="W433" s="1">
        <v>-2</v>
      </c>
      <c r="X433" s="1">
        <v>11</v>
      </c>
      <c r="Y433" s="1" t="s">
        <v>114</v>
      </c>
      <c r="Z433" s="6" t="s">
        <v>123</v>
      </c>
      <c r="AA433" s="1">
        <v>9</v>
      </c>
      <c r="AB433" s="1">
        <v>3</v>
      </c>
      <c r="AC433" s="1">
        <v>2</v>
      </c>
      <c r="AD433" s="1">
        <v>4</v>
      </c>
      <c r="AE433" s="1" t="s">
        <v>214</v>
      </c>
      <c r="AF433" s="1">
        <v>-5</v>
      </c>
      <c r="AG433" s="1">
        <v>11</v>
      </c>
      <c r="AH433" s="1" t="s">
        <v>93</v>
      </c>
      <c r="AI433" s="1" t="s">
        <v>123</v>
      </c>
      <c r="AJ433" s="1">
        <v>1</v>
      </c>
      <c r="AK433" s="1">
        <v>1</v>
      </c>
      <c r="AL433" s="1">
        <v>3</v>
      </c>
      <c r="AM433" s="7" t="s">
        <v>131</v>
      </c>
      <c r="AN433" s="1">
        <v>-3</v>
      </c>
      <c r="AO433" s="1">
        <v>4</v>
      </c>
      <c r="AP433" s="1" t="s">
        <v>51</v>
      </c>
      <c r="AQ433" s="1" t="s">
        <v>77</v>
      </c>
      <c r="AR433" s="8">
        <v>2</v>
      </c>
      <c r="AS433" s="8">
        <v>1</v>
      </c>
      <c r="AT433" s="8">
        <v>2</v>
      </c>
      <c r="AU433" s="16">
        <v>0.21249999999999999</v>
      </c>
      <c r="AV433" s="8">
        <v>-1</v>
      </c>
      <c r="AW433" s="8">
        <v>7</v>
      </c>
      <c r="AX433" s="9" t="s">
        <v>49</v>
      </c>
      <c r="AY433" s="9" t="s">
        <v>51</v>
      </c>
      <c r="AZ433" s="10">
        <v>4</v>
      </c>
      <c r="BA433" s="10">
        <v>1</v>
      </c>
      <c r="BB433" s="10">
        <v>1</v>
      </c>
      <c r="BC433" s="10">
        <v>2</v>
      </c>
      <c r="BD433" s="10" t="s">
        <v>162</v>
      </c>
      <c r="BE433" s="10">
        <v>-1</v>
      </c>
      <c r="BF433" s="10">
        <v>4</v>
      </c>
      <c r="BG433" s="11" t="s">
        <v>49</v>
      </c>
      <c r="BH433" s="11">
        <v>6</v>
      </c>
      <c r="BI433" s="10">
        <v>4</v>
      </c>
      <c r="BJ433" s="10">
        <v>3</v>
      </c>
      <c r="BK433" s="10">
        <v>0</v>
      </c>
      <c r="BL433" s="10">
        <v>1</v>
      </c>
      <c r="BM433" s="10" t="s">
        <v>215</v>
      </c>
      <c r="BN433" s="10">
        <v>0</v>
      </c>
      <c r="BO433" s="10">
        <v>9</v>
      </c>
      <c r="BP433" s="7" t="s">
        <v>51</v>
      </c>
      <c r="BQ433" s="7" t="s">
        <v>51</v>
      </c>
      <c r="BR433" s="7">
        <v>23.5</v>
      </c>
      <c r="BS433" s="7">
        <v>9</v>
      </c>
      <c r="BT433" s="7">
        <v>235000</v>
      </c>
      <c r="BU433" s="7">
        <v>5650000</v>
      </c>
      <c r="BV433" s="7">
        <v>0</v>
      </c>
      <c r="BW433" s="7">
        <v>53</v>
      </c>
      <c r="BX433" s="7">
        <v>1430000</v>
      </c>
      <c r="BY433" s="7">
        <v>54</v>
      </c>
      <c r="BZ433" s="7">
        <v>1430000</v>
      </c>
      <c r="CA433" s="7">
        <v>100</v>
      </c>
      <c r="CB433" s="7">
        <v>23</v>
      </c>
      <c r="CC433" s="7">
        <v>9</v>
      </c>
      <c r="CD433" s="7">
        <v>193000</v>
      </c>
      <c r="CE433" s="7">
        <v>5600000</v>
      </c>
      <c r="CF433" s="7">
        <v>350000</v>
      </c>
      <c r="CG433" s="7">
        <v>60</v>
      </c>
      <c r="CH433" s="7">
        <v>3410000</v>
      </c>
      <c r="CI433" s="7">
        <v>59</v>
      </c>
      <c r="CJ433" s="7">
        <v>3060000</v>
      </c>
      <c r="CK433" s="7">
        <v>93</v>
      </c>
      <c r="CL433" s="12" t="s">
        <v>871</v>
      </c>
      <c r="CM433" s="10" t="s">
        <v>867</v>
      </c>
      <c r="CN433">
        <v>3</v>
      </c>
      <c r="CO433">
        <f t="shared" si="439"/>
        <v>0.33333333333333331</v>
      </c>
      <c r="CP433" t="str">
        <f t="shared" si="440"/>
        <v>Away Win</v>
      </c>
      <c r="CQ433">
        <f t="shared" si="441"/>
        <v>1</v>
      </c>
      <c r="CR433" t="str">
        <f t="shared" si="442"/>
        <v>2023</v>
      </c>
    </row>
    <row r="434" spans="1:96" ht="15" thickBot="1" x14ac:dyDescent="0.35">
      <c r="A434" s="1">
        <v>433</v>
      </c>
      <c r="B434" s="1" t="s">
        <v>0</v>
      </c>
      <c r="C434" s="2" t="s">
        <v>204</v>
      </c>
      <c r="D434" s="3" t="str">
        <f t="shared" si="0"/>
        <v>NK Maribor-NK Radomlje</v>
      </c>
      <c r="E434" s="4" t="s">
        <v>216</v>
      </c>
      <c r="F434" s="5">
        <v>0.6875</v>
      </c>
      <c r="G434" s="6" t="s">
        <v>16</v>
      </c>
      <c r="H434" s="6" t="s">
        <v>15</v>
      </c>
      <c r="I434" s="6" t="s">
        <v>217</v>
      </c>
      <c r="J434" s="1" t="str">
        <f t="shared" si="1"/>
        <v>3:1</v>
      </c>
      <c r="K434" s="1" t="str">
        <f t="shared" si="2"/>
        <v>0:1</v>
      </c>
      <c r="L434" s="1" t="str">
        <f t="shared" si="3"/>
        <v>3</v>
      </c>
      <c r="M434" s="1" t="str">
        <f t="shared" si="4"/>
        <v>1</v>
      </c>
      <c r="N434" s="1">
        <f t="shared" si="437"/>
        <v>4</v>
      </c>
      <c r="O434" s="1">
        <f t="shared" si="438"/>
        <v>2</v>
      </c>
      <c r="P434" s="1" t="str">
        <f t="shared" si="5"/>
        <v>0</v>
      </c>
      <c r="Q434" s="1" t="str">
        <f t="shared" si="6"/>
        <v>1</v>
      </c>
      <c r="R434" s="1">
        <v>9</v>
      </c>
      <c r="S434" s="1">
        <v>3</v>
      </c>
      <c r="T434" s="1">
        <v>3</v>
      </c>
      <c r="U434" s="1">
        <v>3</v>
      </c>
      <c r="V434" s="1" t="s">
        <v>218</v>
      </c>
      <c r="W434" s="1">
        <v>2</v>
      </c>
      <c r="X434" s="1">
        <v>12</v>
      </c>
      <c r="Y434" s="1" t="s">
        <v>97</v>
      </c>
      <c r="Z434" s="6" t="s">
        <v>77</v>
      </c>
      <c r="AA434" s="1">
        <v>9</v>
      </c>
      <c r="AB434" s="1">
        <v>2</v>
      </c>
      <c r="AC434" s="1">
        <v>1</v>
      </c>
      <c r="AD434" s="1">
        <v>6</v>
      </c>
      <c r="AE434" s="1" t="s">
        <v>160</v>
      </c>
      <c r="AF434" s="1">
        <v>-7</v>
      </c>
      <c r="AG434" s="1">
        <v>7</v>
      </c>
      <c r="AH434" s="1" t="s">
        <v>45</v>
      </c>
      <c r="AI434" s="1" t="s">
        <v>142</v>
      </c>
      <c r="AJ434" s="1">
        <v>0</v>
      </c>
      <c r="AK434" s="1">
        <v>2</v>
      </c>
      <c r="AL434" s="1">
        <v>3</v>
      </c>
      <c r="AM434" s="7" t="s">
        <v>128</v>
      </c>
      <c r="AN434" s="1">
        <v>-4</v>
      </c>
      <c r="AO434" s="1">
        <v>2</v>
      </c>
      <c r="AP434" s="1" t="s">
        <v>28</v>
      </c>
      <c r="AQ434" s="1" t="s">
        <v>58</v>
      </c>
      <c r="AR434" s="8">
        <v>2</v>
      </c>
      <c r="AS434" s="8">
        <v>1</v>
      </c>
      <c r="AT434" s="8">
        <v>2</v>
      </c>
      <c r="AU434" s="16">
        <v>0.2951388888888889</v>
      </c>
      <c r="AV434" s="8">
        <v>2</v>
      </c>
      <c r="AW434" s="8">
        <v>7</v>
      </c>
      <c r="AX434" s="9" t="s">
        <v>45</v>
      </c>
      <c r="AY434" s="9" t="s">
        <v>49</v>
      </c>
      <c r="AZ434" s="10">
        <v>4</v>
      </c>
      <c r="BA434" s="10">
        <v>2</v>
      </c>
      <c r="BB434" s="10">
        <v>1</v>
      </c>
      <c r="BC434" s="10">
        <v>1</v>
      </c>
      <c r="BD434" s="10" t="s">
        <v>46</v>
      </c>
      <c r="BE434" s="10">
        <v>1</v>
      </c>
      <c r="BF434" s="10">
        <v>7</v>
      </c>
      <c r="BG434" s="11" t="s">
        <v>28</v>
      </c>
      <c r="BH434" s="11">
        <v>3</v>
      </c>
      <c r="BI434" s="10">
        <v>4</v>
      </c>
      <c r="BJ434" s="10">
        <v>1</v>
      </c>
      <c r="BK434" s="10">
        <v>1</v>
      </c>
      <c r="BL434" s="10">
        <v>2</v>
      </c>
      <c r="BM434" s="10" t="s">
        <v>72</v>
      </c>
      <c r="BN434" s="10">
        <v>0</v>
      </c>
      <c r="BO434" s="10">
        <v>4</v>
      </c>
      <c r="BP434" s="7" t="s">
        <v>35</v>
      </c>
      <c r="BQ434" s="7" t="s">
        <v>35</v>
      </c>
      <c r="BR434" s="7">
        <v>25.9</v>
      </c>
      <c r="BS434" s="7">
        <v>14</v>
      </c>
      <c r="BT434" s="7">
        <v>291000</v>
      </c>
      <c r="BU434" s="7">
        <v>9600000</v>
      </c>
      <c r="BV434" s="7">
        <v>825000</v>
      </c>
      <c r="BW434" s="7">
        <v>52</v>
      </c>
      <c r="BX434" s="7">
        <v>6920000</v>
      </c>
      <c r="BY434" s="7">
        <v>45</v>
      </c>
      <c r="BZ434" s="7">
        <v>6100000</v>
      </c>
      <c r="CA434" s="7">
        <v>90</v>
      </c>
      <c r="CB434" s="7">
        <v>24</v>
      </c>
      <c r="CC434" s="7">
        <v>13</v>
      </c>
      <c r="CD434" s="7">
        <v>156000</v>
      </c>
      <c r="CE434" s="7">
        <v>4200000</v>
      </c>
      <c r="CF434" s="7">
        <v>0</v>
      </c>
      <c r="CG434" s="7">
        <v>54</v>
      </c>
      <c r="CH434" s="7">
        <v>500000</v>
      </c>
      <c r="CI434" s="7">
        <v>50</v>
      </c>
      <c r="CJ434" s="7">
        <v>500000</v>
      </c>
      <c r="CK434" s="7">
        <v>97</v>
      </c>
      <c r="CL434" s="12" t="s">
        <v>868</v>
      </c>
      <c r="CM434" s="10" t="s">
        <v>861</v>
      </c>
      <c r="CN434">
        <v>1.65</v>
      </c>
      <c r="CO434">
        <f t="shared" si="439"/>
        <v>0.60606060606060608</v>
      </c>
      <c r="CP434" t="str">
        <f t="shared" si="440"/>
        <v>Home Win</v>
      </c>
      <c r="CQ434">
        <f t="shared" si="441"/>
        <v>1</v>
      </c>
      <c r="CR434" t="str">
        <f t="shared" si="442"/>
        <v>2023</v>
      </c>
    </row>
    <row r="435" spans="1:96" ht="15" thickBot="1" x14ac:dyDescent="0.35">
      <c r="A435" s="1">
        <v>434</v>
      </c>
      <c r="B435" s="1" t="s">
        <v>0</v>
      </c>
      <c r="C435" s="2" t="s">
        <v>204</v>
      </c>
      <c r="D435" s="3" t="str">
        <f t="shared" ref="D435:D436" si="488">CONCATENATE(G435, "-", H435)</f>
        <v>NK Maribor-NK Radomlje</v>
      </c>
      <c r="E435" s="4" t="s">
        <v>216</v>
      </c>
      <c r="F435" s="5">
        <v>0.6875</v>
      </c>
      <c r="G435" s="6" t="s">
        <v>16</v>
      </c>
      <c r="H435" s="6" t="s">
        <v>15</v>
      </c>
      <c r="I435" s="6" t="s">
        <v>217</v>
      </c>
      <c r="J435" s="1" t="str">
        <f t="shared" ref="J435:J442" si="489">LEFT(I435, FIND(" (", I435) - 1)</f>
        <v>3:1</v>
      </c>
      <c r="K435" s="1" t="str">
        <f t="shared" ref="K435:K442" si="490">MID(I435, FIND("(", I435) + 1, FIND(")", I435) - FIND("(", I435) - 1)</f>
        <v>0:1</v>
      </c>
      <c r="L435" s="1" t="str">
        <f t="shared" ref="L435:L442" si="491">LEFT(J435, FIND(":", J435) - 1)</f>
        <v>3</v>
      </c>
      <c r="M435" s="1" t="str">
        <f t="shared" ref="M435:M442" si="492">RIGHT(J435, LEN(J435) - FIND(":", J435))</f>
        <v>1</v>
      </c>
      <c r="N435" s="1">
        <f t="shared" si="437"/>
        <v>4</v>
      </c>
      <c r="O435" s="1">
        <f t="shared" si="438"/>
        <v>2</v>
      </c>
      <c r="P435" s="1" t="str">
        <f t="shared" ref="P435:P442" si="493">LEFT(K435, FIND(":", K435) - 1)</f>
        <v>0</v>
      </c>
      <c r="Q435" s="1" t="str">
        <f t="shared" ref="Q435:Q442" si="494">RIGHT(K435, LEN(K435) - FIND(":", K435))</f>
        <v>1</v>
      </c>
      <c r="R435" s="1">
        <v>9</v>
      </c>
      <c r="S435" s="1">
        <v>3</v>
      </c>
      <c r="T435" s="1">
        <v>3</v>
      </c>
      <c r="U435" s="1">
        <v>3</v>
      </c>
      <c r="V435" s="1" t="s">
        <v>218</v>
      </c>
      <c r="W435" s="1">
        <v>2</v>
      </c>
      <c r="X435" s="1">
        <v>12</v>
      </c>
      <c r="Y435" s="1" t="s">
        <v>97</v>
      </c>
      <c r="Z435" s="6" t="s">
        <v>77</v>
      </c>
      <c r="AA435" s="1">
        <v>9</v>
      </c>
      <c r="AB435" s="1">
        <v>2</v>
      </c>
      <c r="AC435" s="1">
        <v>1</v>
      </c>
      <c r="AD435" s="1">
        <v>6</v>
      </c>
      <c r="AE435" s="1" t="s">
        <v>160</v>
      </c>
      <c r="AF435" s="1">
        <v>-7</v>
      </c>
      <c r="AG435" s="1">
        <v>7</v>
      </c>
      <c r="AH435" s="1" t="s">
        <v>45</v>
      </c>
      <c r="AI435" s="1" t="s">
        <v>142</v>
      </c>
      <c r="AJ435" s="1">
        <v>0</v>
      </c>
      <c r="AK435" s="1">
        <v>2</v>
      </c>
      <c r="AL435" s="1">
        <v>3</v>
      </c>
      <c r="AM435" s="7" t="s">
        <v>128</v>
      </c>
      <c r="AN435" s="1">
        <v>-4</v>
      </c>
      <c r="AO435" s="1">
        <v>2</v>
      </c>
      <c r="AP435" s="1" t="s">
        <v>28</v>
      </c>
      <c r="AQ435" s="1" t="s">
        <v>58</v>
      </c>
      <c r="AR435" s="8">
        <v>2</v>
      </c>
      <c r="AS435" s="8">
        <v>1</v>
      </c>
      <c r="AT435" s="8">
        <v>2</v>
      </c>
      <c r="AU435" s="16">
        <v>0.2951388888888889</v>
      </c>
      <c r="AV435" s="8">
        <v>2</v>
      </c>
      <c r="AW435" s="8">
        <v>7</v>
      </c>
      <c r="AX435" s="9" t="s">
        <v>45</v>
      </c>
      <c r="AY435" s="9" t="s">
        <v>49</v>
      </c>
      <c r="AZ435" s="10">
        <v>4</v>
      </c>
      <c r="BA435" s="10">
        <v>2</v>
      </c>
      <c r="BB435" s="10">
        <v>1</v>
      </c>
      <c r="BC435" s="10">
        <v>1</v>
      </c>
      <c r="BD435" s="10" t="s">
        <v>46</v>
      </c>
      <c r="BE435" s="10">
        <v>1</v>
      </c>
      <c r="BF435" s="10">
        <v>7</v>
      </c>
      <c r="BG435" s="11" t="s">
        <v>28</v>
      </c>
      <c r="BH435" s="11">
        <v>3</v>
      </c>
      <c r="BI435" s="10">
        <v>4</v>
      </c>
      <c r="BJ435" s="10">
        <v>1</v>
      </c>
      <c r="BK435" s="10">
        <v>1</v>
      </c>
      <c r="BL435" s="10">
        <v>2</v>
      </c>
      <c r="BM435" s="10" t="s">
        <v>72</v>
      </c>
      <c r="BN435" s="10">
        <v>0</v>
      </c>
      <c r="BO435" s="10">
        <v>4</v>
      </c>
      <c r="BP435" s="7" t="s">
        <v>35</v>
      </c>
      <c r="BQ435" s="7" t="s">
        <v>35</v>
      </c>
      <c r="BR435" s="7">
        <v>25.9</v>
      </c>
      <c r="BS435" s="7">
        <v>14</v>
      </c>
      <c r="BT435" s="7">
        <v>291000</v>
      </c>
      <c r="BU435" s="7">
        <v>9600000</v>
      </c>
      <c r="BV435" s="7">
        <v>825000</v>
      </c>
      <c r="BW435" s="7">
        <v>52</v>
      </c>
      <c r="BX435" s="7">
        <v>6920000</v>
      </c>
      <c r="BY435" s="7">
        <v>45</v>
      </c>
      <c r="BZ435" s="7">
        <v>6100000</v>
      </c>
      <c r="CA435" s="7">
        <v>90</v>
      </c>
      <c r="CB435" s="7">
        <v>24</v>
      </c>
      <c r="CC435" s="7">
        <v>13</v>
      </c>
      <c r="CD435" s="7">
        <v>156000</v>
      </c>
      <c r="CE435" s="7">
        <v>4200000</v>
      </c>
      <c r="CF435" s="7">
        <v>0</v>
      </c>
      <c r="CG435" s="7">
        <v>54</v>
      </c>
      <c r="CH435" s="7">
        <v>500000</v>
      </c>
      <c r="CI435" s="7">
        <v>50</v>
      </c>
      <c r="CJ435" s="7">
        <v>500000</v>
      </c>
      <c r="CK435" s="7">
        <v>97</v>
      </c>
      <c r="CL435" s="12" t="s">
        <v>868</v>
      </c>
      <c r="CM435" s="10" t="s">
        <v>866</v>
      </c>
      <c r="CN435">
        <v>1.43</v>
      </c>
      <c r="CO435">
        <f t="shared" si="439"/>
        <v>0.69930069930069938</v>
      </c>
      <c r="CP435" t="str">
        <f t="shared" si="440"/>
        <v>Home Win</v>
      </c>
      <c r="CQ435">
        <f t="shared" si="441"/>
        <v>1</v>
      </c>
      <c r="CR435" t="str">
        <f t="shared" si="442"/>
        <v>2023</v>
      </c>
    </row>
    <row r="436" spans="1:96" ht="15" thickBot="1" x14ac:dyDescent="0.35">
      <c r="A436" s="1">
        <v>435</v>
      </c>
      <c r="B436" s="1" t="s">
        <v>0</v>
      </c>
      <c r="C436" s="2" t="s">
        <v>204</v>
      </c>
      <c r="D436" s="3" t="str">
        <f t="shared" si="488"/>
        <v>NK Maribor-NK Radomlje</v>
      </c>
      <c r="E436" s="4" t="s">
        <v>216</v>
      </c>
      <c r="F436" s="5">
        <v>0.6875</v>
      </c>
      <c r="G436" s="6" t="s">
        <v>16</v>
      </c>
      <c r="H436" s="6" t="s">
        <v>15</v>
      </c>
      <c r="I436" s="6" t="s">
        <v>217</v>
      </c>
      <c r="J436" s="1" t="str">
        <f t="shared" si="489"/>
        <v>3:1</v>
      </c>
      <c r="K436" s="1" t="str">
        <f t="shared" si="490"/>
        <v>0:1</v>
      </c>
      <c r="L436" s="1" t="str">
        <f t="shared" si="491"/>
        <v>3</v>
      </c>
      <c r="M436" s="1" t="str">
        <f t="shared" si="492"/>
        <v>1</v>
      </c>
      <c r="N436" s="1">
        <f t="shared" si="437"/>
        <v>4</v>
      </c>
      <c r="O436" s="1">
        <f t="shared" si="438"/>
        <v>2</v>
      </c>
      <c r="P436" s="1" t="str">
        <f t="shared" si="493"/>
        <v>0</v>
      </c>
      <c r="Q436" s="1" t="str">
        <f t="shared" si="494"/>
        <v>1</v>
      </c>
      <c r="R436" s="1">
        <v>9</v>
      </c>
      <c r="S436" s="1">
        <v>3</v>
      </c>
      <c r="T436" s="1">
        <v>3</v>
      </c>
      <c r="U436" s="1">
        <v>3</v>
      </c>
      <c r="V436" s="1" t="s">
        <v>218</v>
      </c>
      <c r="W436" s="1">
        <v>2</v>
      </c>
      <c r="X436" s="1">
        <v>12</v>
      </c>
      <c r="Y436" s="1" t="s">
        <v>97</v>
      </c>
      <c r="Z436" s="6" t="s">
        <v>77</v>
      </c>
      <c r="AA436" s="1">
        <v>9</v>
      </c>
      <c r="AB436" s="1">
        <v>2</v>
      </c>
      <c r="AC436" s="1">
        <v>1</v>
      </c>
      <c r="AD436" s="1">
        <v>6</v>
      </c>
      <c r="AE436" s="1" t="s">
        <v>160</v>
      </c>
      <c r="AF436" s="1">
        <v>-7</v>
      </c>
      <c r="AG436" s="1">
        <v>7</v>
      </c>
      <c r="AH436" s="1" t="s">
        <v>45</v>
      </c>
      <c r="AI436" s="1" t="s">
        <v>142</v>
      </c>
      <c r="AJ436" s="1">
        <v>0</v>
      </c>
      <c r="AK436" s="1">
        <v>2</v>
      </c>
      <c r="AL436" s="1">
        <v>3</v>
      </c>
      <c r="AM436" s="7" t="s">
        <v>128</v>
      </c>
      <c r="AN436" s="1">
        <v>-4</v>
      </c>
      <c r="AO436" s="1">
        <v>2</v>
      </c>
      <c r="AP436" s="1" t="s">
        <v>28</v>
      </c>
      <c r="AQ436" s="1" t="s">
        <v>58</v>
      </c>
      <c r="AR436" s="8">
        <v>2</v>
      </c>
      <c r="AS436" s="8">
        <v>1</v>
      </c>
      <c r="AT436" s="8">
        <v>2</v>
      </c>
      <c r="AU436" s="16">
        <v>0.2951388888888889</v>
      </c>
      <c r="AV436" s="8">
        <v>2</v>
      </c>
      <c r="AW436" s="8">
        <v>7</v>
      </c>
      <c r="AX436" s="9" t="s">
        <v>45</v>
      </c>
      <c r="AY436" s="9" t="s">
        <v>49</v>
      </c>
      <c r="AZ436" s="10">
        <v>4</v>
      </c>
      <c r="BA436" s="10">
        <v>2</v>
      </c>
      <c r="BB436" s="10">
        <v>1</v>
      </c>
      <c r="BC436" s="10">
        <v>1</v>
      </c>
      <c r="BD436" s="10" t="s">
        <v>46</v>
      </c>
      <c r="BE436" s="10">
        <v>1</v>
      </c>
      <c r="BF436" s="10">
        <v>7</v>
      </c>
      <c r="BG436" s="11" t="s">
        <v>28</v>
      </c>
      <c r="BH436" s="11">
        <v>3</v>
      </c>
      <c r="BI436" s="10">
        <v>4</v>
      </c>
      <c r="BJ436" s="10">
        <v>1</v>
      </c>
      <c r="BK436" s="10">
        <v>1</v>
      </c>
      <c r="BL436" s="10">
        <v>2</v>
      </c>
      <c r="BM436" s="10" t="s">
        <v>72</v>
      </c>
      <c r="BN436" s="10">
        <v>0</v>
      </c>
      <c r="BO436" s="10">
        <v>4</v>
      </c>
      <c r="BP436" s="7" t="s">
        <v>35</v>
      </c>
      <c r="BQ436" s="7" t="s">
        <v>35</v>
      </c>
      <c r="BR436" s="7">
        <v>25.9</v>
      </c>
      <c r="BS436" s="7">
        <v>14</v>
      </c>
      <c r="BT436" s="7">
        <v>291000</v>
      </c>
      <c r="BU436" s="7">
        <v>9600000</v>
      </c>
      <c r="BV436" s="7">
        <v>825000</v>
      </c>
      <c r="BW436" s="7">
        <v>52</v>
      </c>
      <c r="BX436" s="7">
        <v>6920000</v>
      </c>
      <c r="BY436" s="7">
        <v>45</v>
      </c>
      <c r="BZ436" s="7">
        <v>6100000</v>
      </c>
      <c r="CA436" s="7">
        <v>90</v>
      </c>
      <c r="CB436" s="7">
        <v>24</v>
      </c>
      <c r="CC436" s="7">
        <v>13</v>
      </c>
      <c r="CD436" s="7">
        <v>156000</v>
      </c>
      <c r="CE436" s="7">
        <v>4200000</v>
      </c>
      <c r="CF436" s="7">
        <v>0</v>
      </c>
      <c r="CG436" s="7">
        <v>54</v>
      </c>
      <c r="CH436" s="7">
        <v>500000</v>
      </c>
      <c r="CI436" s="7">
        <v>50</v>
      </c>
      <c r="CJ436" s="7">
        <v>500000</v>
      </c>
      <c r="CK436" s="7">
        <v>97</v>
      </c>
      <c r="CL436" s="12" t="s">
        <v>868</v>
      </c>
      <c r="CM436" s="10" t="s">
        <v>867</v>
      </c>
      <c r="CN436">
        <v>1.35</v>
      </c>
      <c r="CO436">
        <f t="shared" si="439"/>
        <v>0.7407407407407407</v>
      </c>
      <c r="CP436" t="str">
        <f t="shared" si="440"/>
        <v>Home Win</v>
      </c>
      <c r="CQ436">
        <f t="shared" si="441"/>
        <v>1</v>
      </c>
      <c r="CR436" t="str">
        <f t="shared" si="442"/>
        <v>2023</v>
      </c>
    </row>
    <row r="437" spans="1:96" ht="15" thickBot="1" x14ac:dyDescent="0.35">
      <c r="A437" s="1">
        <v>436</v>
      </c>
      <c r="B437" s="1" t="s">
        <v>0</v>
      </c>
      <c r="C437" s="2" t="s">
        <v>204</v>
      </c>
      <c r="D437" s="3" t="str">
        <f t="shared" ref="D437:D439" si="495">CONCATENATE(G437,"-", H437)</f>
        <v>NK Maribor-NK Radomlje</v>
      </c>
      <c r="E437" s="4" t="s">
        <v>216</v>
      </c>
      <c r="F437" s="5">
        <v>0.6875</v>
      </c>
      <c r="G437" s="6" t="s">
        <v>16</v>
      </c>
      <c r="H437" s="6" t="s">
        <v>15</v>
      </c>
      <c r="I437" s="6" t="s">
        <v>217</v>
      </c>
      <c r="J437" s="1" t="str">
        <f t="shared" si="489"/>
        <v>3:1</v>
      </c>
      <c r="K437" s="1" t="str">
        <f t="shared" si="490"/>
        <v>0:1</v>
      </c>
      <c r="L437" s="1" t="str">
        <f t="shared" si="491"/>
        <v>3</v>
      </c>
      <c r="M437" s="1" t="str">
        <f t="shared" si="492"/>
        <v>1</v>
      </c>
      <c r="N437" s="1">
        <f t="shared" si="437"/>
        <v>4</v>
      </c>
      <c r="O437" s="1">
        <f t="shared" si="438"/>
        <v>2</v>
      </c>
      <c r="P437" s="1" t="str">
        <f t="shared" si="493"/>
        <v>0</v>
      </c>
      <c r="Q437" s="1" t="str">
        <f t="shared" si="494"/>
        <v>1</v>
      </c>
      <c r="R437" s="1">
        <v>9</v>
      </c>
      <c r="S437" s="1">
        <v>3</v>
      </c>
      <c r="T437" s="1">
        <v>3</v>
      </c>
      <c r="U437" s="1">
        <v>3</v>
      </c>
      <c r="V437" s="1" t="s">
        <v>218</v>
      </c>
      <c r="W437" s="1">
        <v>2</v>
      </c>
      <c r="X437" s="1">
        <v>12</v>
      </c>
      <c r="Y437" s="1" t="s">
        <v>97</v>
      </c>
      <c r="Z437" s="6" t="s">
        <v>77</v>
      </c>
      <c r="AA437" s="1">
        <v>9</v>
      </c>
      <c r="AB437" s="1">
        <v>2</v>
      </c>
      <c r="AC437" s="1">
        <v>1</v>
      </c>
      <c r="AD437" s="1">
        <v>6</v>
      </c>
      <c r="AE437" s="1" t="s">
        <v>160</v>
      </c>
      <c r="AF437" s="1">
        <v>-7</v>
      </c>
      <c r="AG437" s="1">
        <v>7</v>
      </c>
      <c r="AH437" s="1" t="s">
        <v>45</v>
      </c>
      <c r="AI437" s="1" t="s">
        <v>142</v>
      </c>
      <c r="AJ437" s="1">
        <v>0</v>
      </c>
      <c r="AK437" s="1">
        <v>2</v>
      </c>
      <c r="AL437" s="1">
        <v>3</v>
      </c>
      <c r="AM437" s="7" t="s">
        <v>128</v>
      </c>
      <c r="AN437" s="1">
        <v>-4</v>
      </c>
      <c r="AO437" s="1">
        <v>2</v>
      </c>
      <c r="AP437" s="1" t="s">
        <v>28</v>
      </c>
      <c r="AQ437" s="1" t="s">
        <v>58</v>
      </c>
      <c r="AR437" s="8">
        <v>2</v>
      </c>
      <c r="AS437" s="8">
        <v>1</v>
      </c>
      <c r="AT437" s="8">
        <v>2</v>
      </c>
      <c r="AU437" s="16">
        <v>0.2951388888888889</v>
      </c>
      <c r="AV437" s="8">
        <v>2</v>
      </c>
      <c r="AW437" s="8">
        <v>7</v>
      </c>
      <c r="AX437" s="9" t="s">
        <v>45</v>
      </c>
      <c r="AY437" s="9" t="s">
        <v>49</v>
      </c>
      <c r="AZ437" s="10">
        <v>4</v>
      </c>
      <c r="BA437" s="10">
        <v>2</v>
      </c>
      <c r="BB437" s="10">
        <v>1</v>
      </c>
      <c r="BC437" s="10">
        <v>1</v>
      </c>
      <c r="BD437" s="10" t="s">
        <v>46</v>
      </c>
      <c r="BE437" s="10">
        <v>1</v>
      </c>
      <c r="BF437" s="10">
        <v>7</v>
      </c>
      <c r="BG437" s="11" t="s">
        <v>28</v>
      </c>
      <c r="BH437" s="11">
        <v>3</v>
      </c>
      <c r="BI437" s="10">
        <v>4</v>
      </c>
      <c r="BJ437" s="10">
        <v>1</v>
      </c>
      <c r="BK437" s="10">
        <v>1</v>
      </c>
      <c r="BL437" s="10">
        <v>2</v>
      </c>
      <c r="BM437" s="10" t="s">
        <v>72</v>
      </c>
      <c r="BN437" s="10">
        <v>0</v>
      </c>
      <c r="BO437" s="10">
        <v>4</v>
      </c>
      <c r="BP437" s="7" t="s">
        <v>35</v>
      </c>
      <c r="BQ437" s="7" t="s">
        <v>35</v>
      </c>
      <c r="BR437" s="7">
        <v>25.9</v>
      </c>
      <c r="BS437" s="7">
        <v>14</v>
      </c>
      <c r="BT437" s="7">
        <v>291000</v>
      </c>
      <c r="BU437" s="7">
        <v>9600000</v>
      </c>
      <c r="BV437" s="7">
        <v>825000</v>
      </c>
      <c r="BW437" s="7">
        <v>52</v>
      </c>
      <c r="BX437" s="7">
        <v>6920000</v>
      </c>
      <c r="BY437" s="7">
        <v>45</v>
      </c>
      <c r="BZ437" s="7">
        <v>6100000</v>
      </c>
      <c r="CA437" s="7">
        <v>90</v>
      </c>
      <c r="CB437" s="7">
        <v>24</v>
      </c>
      <c r="CC437" s="7">
        <v>13</v>
      </c>
      <c r="CD437" s="7">
        <v>156000</v>
      </c>
      <c r="CE437" s="7">
        <v>4200000</v>
      </c>
      <c r="CF437" s="7">
        <v>0</v>
      </c>
      <c r="CG437" s="7">
        <v>54</v>
      </c>
      <c r="CH437" s="7">
        <v>500000</v>
      </c>
      <c r="CI437" s="7">
        <v>50</v>
      </c>
      <c r="CJ437" s="7">
        <v>500000</v>
      </c>
      <c r="CK437" s="7">
        <v>97</v>
      </c>
      <c r="CL437" s="12" t="s">
        <v>870</v>
      </c>
      <c r="CM437" s="10" t="s">
        <v>861</v>
      </c>
      <c r="CN437">
        <v>2.4700000000000002</v>
      </c>
      <c r="CO437">
        <f t="shared" si="439"/>
        <v>0.40485829959514169</v>
      </c>
      <c r="CP437" t="str">
        <f t="shared" si="440"/>
        <v>Home Win</v>
      </c>
      <c r="CQ437">
        <f t="shared" si="441"/>
        <v>0</v>
      </c>
      <c r="CR437" t="str">
        <f t="shared" si="442"/>
        <v>2023</v>
      </c>
    </row>
    <row r="438" spans="1:96" ht="15" thickBot="1" x14ac:dyDescent="0.35">
      <c r="A438" s="1">
        <v>437</v>
      </c>
      <c r="B438" s="1" t="s">
        <v>0</v>
      </c>
      <c r="C438" s="2" t="s">
        <v>204</v>
      </c>
      <c r="D438" s="3" t="str">
        <f t="shared" si="495"/>
        <v>NK Maribor-NK Radomlje</v>
      </c>
      <c r="E438" s="4" t="s">
        <v>216</v>
      </c>
      <c r="F438" s="5">
        <v>0.6875</v>
      </c>
      <c r="G438" s="6" t="s">
        <v>16</v>
      </c>
      <c r="H438" s="6" t="s">
        <v>15</v>
      </c>
      <c r="I438" s="6" t="s">
        <v>217</v>
      </c>
      <c r="J438" s="1" t="str">
        <f t="shared" si="489"/>
        <v>3:1</v>
      </c>
      <c r="K438" s="1" t="str">
        <f t="shared" si="490"/>
        <v>0:1</v>
      </c>
      <c r="L438" s="1" t="str">
        <f t="shared" si="491"/>
        <v>3</v>
      </c>
      <c r="M438" s="1" t="str">
        <f t="shared" si="492"/>
        <v>1</v>
      </c>
      <c r="N438" s="1">
        <f t="shared" si="437"/>
        <v>4</v>
      </c>
      <c r="O438" s="1">
        <f t="shared" si="438"/>
        <v>2</v>
      </c>
      <c r="P438" s="1" t="str">
        <f t="shared" si="493"/>
        <v>0</v>
      </c>
      <c r="Q438" s="1" t="str">
        <f t="shared" si="494"/>
        <v>1</v>
      </c>
      <c r="R438" s="1">
        <v>9</v>
      </c>
      <c r="S438" s="1">
        <v>3</v>
      </c>
      <c r="T438" s="1">
        <v>3</v>
      </c>
      <c r="U438" s="1">
        <v>3</v>
      </c>
      <c r="V438" s="1" t="s">
        <v>218</v>
      </c>
      <c r="W438" s="1">
        <v>2</v>
      </c>
      <c r="X438" s="1">
        <v>12</v>
      </c>
      <c r="Y438" s="1" t="s">
        <v>97</v>
      </c>
      <c r="Z438" s="6" t="s">
        <v>77</v>
      </c>
      <c r="AA438" s="1">
        <v>9</v>
      </c>
      <c r="AB438" s="1">
        <v>2</v>
      </c>
      <c r="AC438" s="1">
        <v>1</v>
      </c>
      <c r="AD438" s="1">
        <v>6</v>
      </c>
      <c r="AE438" s="1" t="s">
        <v>160</v>
      </c>
      <c r="AF438" s="1">
        <v>-7</v>
      </c>
      <c r="AG438" s="1">
        <v>7</v>
      </c>
      <c r="AH438" s="1" t="s">
        <v>45</v>
      </c>
      <c r="AI438" s="1" t="s">
        <v>142</v>
      </c>
      <c r="AJ438" s="1">
        <v>0</v>
      </c>
      <c r="AK438" s="1">
        <v>2</v>
      </c>
      <c r="AL438" s="1">
        <v>3</v>
      </c>
      <c r="AM438" s="7" t="s">
        <v>128</v>
      </c>
      <c r="AN438" s="1">
        <v>-4</v>
      </c>
      <c r="AO438" s="1">
        <v>2</v>
      </c>
      <c r="AP438" s="1" t="s">
        <v>28</v>
      </c>
      <c r="AQ438" s="1" t="s">
        <v>58</v>
      </c>
      <c r="AR438" s="8">
        <v>2</v>
      </c>
      <c r="AS438" s="8">
        <v>1</v>
      </c>
      <c r="AT438" s="8">
        <v>2</v>
      </c>
      <c r="AU438" s="16">
        <v>0.2951388888888889</v>
      </c>
      <c r="AV438" s="8">
        <v>2</v>
      </c>
      <c r="AW438" s="8">
        <v>7</v>
      </c>
      <c r="AX438" s="9" t="s">
        <v>45</v>
      </c>
      <c r="AY438" s="9" t="s">
        <v>49</v>
      </c>
      <c r="AZ438" s="10">
        <v>4</v>
      </c>
      <c r="BA438" s="10">
        <v>2</v>
      </c>
      <c r="BB438" s="10">
        <v>1</v>
      </c>
      <c r="BC438" s="10">
        <v>1</v>
      </c>
      <c r="BD438" s="10" t="s">
        <v>46</v>
      </c>
      <c r="BE438" s="10">
        <v>1</v>
      </c>
      <c r="BF438" s="10">
        <v>7</v>
      </c>
      <c r="BG438" s="11" t="s">
        <v>28</v>
      </c>
      <c r="BH438" s="11">
        <v>3</v>
      </c>
      <c r="BI438" s="10">
        <v>4</v>
      </c>
      <c r="BJ438" s="10">
        <v>1</v>
      </c>
      <c r="BK438" s="10">
        <v>1</v>
      </c>
      <c r="BL438" s="10">
        <v>2</v>
      </c>
      <c r="BM438" s="10" t="s">
        <v>72</v>
      </c>
      <c r="BN438" s="10">
        <v>0</v>
      </c>
      <c r="BO438" s="10">
        <v>4</v>
      </c>
      <c r="BP438" s="7" t="s">
        <v>35</v>
      </c>
      <c r="BQ438" s="7" t="s">
        <v>35</v>
      </c>
      <c r="BR438" s="7">
        <v>25.9</v>
      </c>
      <c r="BS438" s="7">
        <v>14</v>
      </c>
      <c r="BT438" s="7">
        <v>291000</v>
      </c>
      <c r="BU438" s="7">
        <v>9600000</v>
      </c>
      <c r="BV438" s="7">
        <v>825000</v>
      </c>
      <c r="BW438" s="7">
        <v>52</v>
      </c>
      <c r="BX438" s="7">
        <v>6920000</v>
      </c>
      <c r="BY438" s="7">
        <v>45</v>
      </c>
      <c r="BZ438" s="7">
        <v>6100000</v>
      </c>
      <c r="CA438" s="7">
        <v>90</v>
      </c>
      <c r="CB438" s="7">
        <v>24</v>
      </c>
      <c r="CC438" s="7">
        <v>13</v>
      </c>
      <c r="CD438" s="7">
        <v>156000</v>
      </c>
      <c r="CE438" s="7">
        <v>4200000</v>
      </c>
      <c r="CF438" s="7">
        <v>0</v>
      </c>
      <c r="CG438" s="7">
        <v>54</v>
      </c>
      <c r="CH438" s="7">
        <v>500000</v>
      </c>
      <c r="CI438" s="7">
        <v>50</v>
      </c>
      <c r="CJ438" s="7">
        <v>500000</v>
      </c>
      <c r="CK438" s="7">
        <v>97</v>
      </c>
      <c r="CL438" s="12" t="s">
        <v>870</v>
      </c>
      <c r="CM438" s="10" t="s">
        <v>866</v>
      </c>
      <c r="CN438">
        <v>4.5999999999999996</v>
      </c>
      <c r="CO438">
        <f t="shared" si="439"/>
        <v>0.21739130434782611</v>
      </c>
      <c r="CP438" t="str">
        <f t="shared" si="440"/>
        <v>Home Win</v>
      </c>
      <c r="CQ438">
        <f t="shared" si="441"/>
        <v>0</v>
      </c>
      <c r="CR438" t="str">
        <f t="shared" si="442"/>
        <v>2023</v>
      </c>
    </row>
    <row r="439" spans="1:96" ht="15" thickBot="1" x14ac:dyDescent="0.35">
      <c r="A439" s="1">
        <v>438</v>
      </c>
      <c r="B439" s="1" t="s">
        <v>0</v>
      </c>
      <c r="C439" s="2" t="s">
        <v>204</v>
      </c>
      <c r="D439" s="3" t="str">
        <f t="shared" si="495"/>
        <v>NK Maribor-NK Radomlje</v>
      </c>
      <c r="E439" s="4" t="s">
        <v>216</v>
      </c>
      <c r="F439" s="5">
        <v>0.6875</v>
      </c>
      <c r="G439" s="6" t="s">
        <v>16</v>
      </c>
      <c r="H439" s="6" t="s">
        <v>15</v>
      </c>
      <c r="I439" s="6" t="s">
        <v>217</v>
      </c>
      <c r="J439" s="1" t="str">
        <f t="shared" si="489"/>
        <v>3:1</v>
      </c>
      <c r="K439" s="1" t="str">
        <f t="shared" si="490"/>
        <v>0:1</v>
      </c>
      <c r="L439" s="1" t="str">
        <f t="shared" si="491"/>
        <v>3</v>
      </c>
      <c r="M439" s="1" t="str">
        <f t="shared" si="492"/>
        <v>1</v>
      </c>
      <c r="N439" s="1">
        <f t="shared" si="437"/>
        <v>4</v>
      </c>
      <c r="O439" s="1">
        <f t="shared" si="438"/>
        <v>2</v>
      </c>
      <c r="P439" s="1" t="str">
        <f t="shared" si="493"/>
        <v>0</v>
      </c>
      <c r="Q439" s="1" t="str">
        <f t="shared" si="494"/>
        <v>1</v>
      </c>
      <c r="R439" s="1">
        <v>9</v>
      </c>
      <c r="S439" s="1">
        <v>3</v>
      </c>
      <c r="T439" s="1">
        <v>3</v>
      </c>
      <c r="U439" s="1">
        <v>3</v>
      </c>
      <c r="V439" s="1" t="s">
        <v>218</v>
      </c>
      <c r="W439" s="1">
        <v>2</v>
      </c>
      <c r="X439" s="1">
        <v>12</v>
      </c>
      <c r="Y439" s="1" t="s">
        <v>97</v>
      </c>
      <c r="Z439" s="6" t="s">
        <v>77</v>
      </c>
      <c r="AA439" s="1">
        <v>9</v>
      </c>
      <c r="AB439" s="1">
        <v>2</v>
      </c>
      <c r="AC439" s="1">
        <v>1</v>
      </c>
      <c r="AD439" s="1">
        <v>6</v>
      </c>
      <c r="AE439" s="1" t="s">
        <v>160</v>
      </c>
      <c r="AF439" s="1">
        <v>-7</v>
      </c>
      <c r="AG439" s="1">
        <v>7</v>
      </c>
      <c r="AH439" s="1" t="s">
        <v>45</v>
      </c>
      <c r="AI439" s="1" t="s">
        <v>142</v>
      </c>
      <c r="AJ439" s="1">
        <v>0</v>
      </c>
      <c r="AK439" s="1">
        <v>2</v>
      </c>
      <c r="AL439" s="1">
        <v>3</v>
      </c>
      <c r="AM439" s="7" t="s">
        <v>128</v>
      </c>
      <c r="AN439" s="1">
        <v>-4</v>
      </c>
      <c r="AO439" s="1">
        <v>2</v>
      </c>
      <c r="AP439" s="1" t="s">
        <v>28</v>
      </c>
      <c r="AQ439" s="1" t="s">
        <v>58</v>
      </c>
      <c r="AR439" s="8">
        <v>2</v>
      </c>
      <c r="AS439" s="8">
        <v>1</v>
      </c>
      <c r="AT439" s="8">
        <v>2</v>
      </c>
      <c r="AU439" s="16">
        <v>0.2951388888888889</v>
      </c>
      <c r="AV439" s="8">
        <v>2</v>
      </c>
      <c r="AW439" s="8">
        <v>7</v>
      </c>
      <c r="AX439" s="9" t="s">
        <v>45</v>
      </c>
      <c r="AY439" s="9" t="s">
        <v>49</v>
      </c>
      <c r="AZ439" s="10">
        <v>4</v>
      </c>
      <c r="BA439" s="10">
        <v>2</v>
      </c>
      <c r="BB439" s="10">
        <v>1</v>
      </c>
      <c r="BC439" s="10">
        <v>1</v>
      </c>
      <c r="BD439" s="10" t="s">
        <v>46</v>
      </c>
      <c r="BE439" s="10">
        <v>1</v>
      </c>
      <c r="BF439" s="10">
        <v>7</v>
      </c>
      <c r="BG439" s="11" t="s">
        <v>28</v>
      </c>
      <c r="BH439" s="11">
        <v>3</v>
      </c>
      <c r="BI439" s="10">
        <v>4</v>
      </c>
      <c r="BJ439" s="10">
        <v>1</v>
      </c>
      <c r="BK439" s="10">
        <v>1</v>
      </c>
      <c r="BL439" s="10">
        <v>2</v>
      </c>
      <c r="BM439" s="10" t="s">
        <v>72</v>
      </c>
      <c r="BN439" s="10">
        <v>0</v>
      </c>
      <c r="BO439" s="10">
        <v>4</v>
      </c>
      <c r="BP439" s="7" t="s">
        <v>35</v>
      </c>
      <c r="BQ439" s="7" t="s">
        <v>35</v>
      </c>
      <c r="BR439" s="7">
        <v>25.9</v>
      </c>
      <c r="BS439" s="7">
        <v>14</v>
      </c>
      <c r="BT439" s="7">
        <v>291000</v>
      </c>
      <c r="BU439" s="7">
        <v>9600000</v>
      </c>
      <c r="BV439" s="7">
        <v>825000</v>
      </c>
      <c r="BW439" s="7">
        <v>52</v>
      </c>
      <c r="BX439" s="7">
        <v>6920000</v>
      </c>
      <c r="BY439" s="7">
        <v>45</v>
      </c>
      <c r="BZ439" s="7">
        <v>6100000</v>
      </c>
      <c r="CA439" s="7">
        <v>90</v>
      </c>
      <c r="CB439" s="7">
        <v>24</v>
      </c>
      <c r="CC439" s="7">
        <v>13</v>
      </c>
      <c r="CD439" s="7">
        <v>156000</v>
      </c>
      <c r="CE439" s="7">
        <v>4200000</v>
      </c>
      <c r="CF439" s="7">
        <v>0</v>
      </c>
      <c r="CG439" s="7">
        <v>54</v>
      </c>
      <c r="CH439" s="7">
        <v>500000</v>
      </c>
      <c r="CI439" s="7">
        <v>50</v>
      </c>
      <c r="CJ439" s="7">
        <v>500000</v>
      </c>
      <c r="CK439" s="7">
        <v>97</v>
      </c>
      <c r="CL439" s="12" t="s">
        <v>870</v>
      </c>
      <c r="CM439" s="10" t="s">
        <v>867</v>
      </c>
      <c r="CN439">
        <v>4.4000000000000004</v>
      </c>
      <c r="CO439">
        <f t="shared" si="439"/>
        <v>0.22727272727272727</v>
      </c>
      <c r="CP439" t="str">
        <f t="shared" si="440"/>
        <v>Home Win</v>
      </c>
      <c r="CQ439">
        <f t="shared" si="441"/>
        <v>0</v>
      </c>
      <c r="CR439" t="str">
        <f t="shared" si="442"/>
        <v>2023</v>
      </c>
    </row>
    <row r="440" spans="1:96" ht="15" thickBot="1" x14ac:dyDescent="0.35">
      <c r="A440" s="1">
        <v>439</v>
      </c>
      <c r="B440" s="1" t="s">
        <v>0</v>
      </c>
      <c r="C440" s="2" t="s">
        <v>204</v>
      </c>
      <c r="D440" s="3" t="str">
        <f t="shared" ref="D440:D442" si="496">CONCATENATE(G440, "-", H440)</f>
        <v>NK Maribor-NK Radomlje</v>
      </c>
      <c r="E440" s="40" t="s">
        <v>216</v>
      </c>
      <c r="F440" s="5">
        <v>0.6875</v>
      </c>
      <c r="G440" s="6" t="s">
        <v>16</v>
      </c>
      <c r="H440" s="6" t="s">
        <v>15</v>
      </c>
      <c r="I440" s="6" t="s">
        <v>217</v>
      </c>
      <c r="J440" s="1" t="str">
        <f t="shared" si="489"/>
        <v>3:1</v>
      </c>
      <c r="K440" s="1" t="str">
        <f t="shared" si="490"/>
        <v>0:1</v>
      </c>
      <c r="L440" s="1" t="str">
        <f t="shared" si="491"/>
        <v>3</v>
      </c>
      <c r="M440" s="1" t="str">
        <f t="shared" si="492"/>
        <v>1</v>
      </c>
      <c r="N440" s="1">
        <f t="shared" si="437"/>
        <v>4</v>
      </c>
      <c r="O440" s="1">
        <f t="shared" si="438"/>
        <v>2</v>
      </c>
      <c r="P440" s="1" t="str">
        <f t="shared" si="493"/>
        <v>0</v>
      </c>
      <c r="Q440" s="1" t="str">
        <f t="shared" si="494"/>
        <v>1</v>
      </c>
      <c r="R440" s="1">
        <v>9</v>
      </c>
      <c r="S440" s="1">
        <v>3</v>
      </c>
      <c r="T440" s="1">
        <v>3</v>
      </c>
      <c r="U440" s="1">
        <v>3</v>
      </c>
      <c r="V440" s="1" t="s">
        <v>218</v>
      </c>
      <c r="W440" s="1">
        <v>2</v>
      </c>
      <c r="X440" s="1">
        <v>12</v>
      </c>
      <c r="Y440" s="1" t="s">
        <v>97</v>
      </c>
      <c r="Z440" s="6" t="s">
        <v>77</v>
      </c>
      <c r="AA440" s="1">
        <v>9</v>
      </c>
      <c r="AB440" s="1">
        <v>2</v>
      </c>
      <c r="AC440" s="1">
        <v>1</v>
      </c>
      <c r="AD440" s="1">
        <v>6</v>
      </c>
      <c r="AE440" s="1" t="s">
        <v>160</v>
      </c>
      <c r="AF440" s="1">
        <v>-7</v>
      </c>
      <c r="AG440" s="1">
        <v>7</v>
      </c>
      <c r="AH440" s="1" t="s">
        <v>45</v>
      </c>
      <c r="AI440" s="1" t="s">
        <v>142</v>
      </c>
      <c r="AJ440" s="1">
        <v>0</v>
      </c>
      <c r="AK440" s="1">
        <v>2</v>
      </c>
      <c r="AL440" s="1">
        <v>3</v>
      </c>
      <c r="AM440" s="7" t="s">
        <v>128</v>
      </c>
      <c r="AN440" s="1">
        <v>-4</v>
      </c>
      <c r="AO440" s="1">
        <v>2</v>
      </c>
      <c r="AP440" s="1" t="s">
        <v>28</v>
      </c>
      <c r="AQ440" s="1" t="s">
        <v>58</v>
      </c>
      <c r="AR440" s="8">
        <v>2</v>
      </c>
      <c r="AS440" s="8">
        <v>1</v>
      </c>
      <c r="AT440" s="8">
        <v>2</v>
      </c>
      <c r="AU440" s="16">
        <v>0.2951388888888889</v>
      </c>
      <c r="AV440" s="8">
        <v>2</v>
      </c>
      <c r="AW440" s="8">
        <v>7</v>
      </c>
      <c r="AX440" s="9" t="s">
        <v>45</v>
      </c>
      <c r="AY440" s="9" t="s">
        <v>49</v>
      </c>
      <c r="AZ440" s="10">
        <v>4</v>
      </c>
      <c r="BA440" s="10">
        <v>2</v>
      </c>
      <c r="BB440" s="10">
        <v>1</v>
      </c>
      <c r="BC440" s="10">
        <v>1</v>
      </c>
      <c r="BD440" s="10" t="s">
        <v>46</v>
      </c>
      <c r="BE440" s="10">
        <v>1</v>
      </c>
      <c r="BF440" s="10">
        <v>7</v>
      </c>
      <c r="BG440" s="11" t="s">
        <v>28</v>
      </c>
      <c r="BH440" s="11">
        <v>3</v>
      </c>
      <c r="BI440" s="10">
        <v>4</v>
      </c>
      <c r="BJ440" s="10">
        <v>1</v>
      </c>
      <c r="BK440" s="10">
        <v>1</v>
      </c>
      <c r="BL440" s="10">
        <v>2</v>
      </c>
      <c r="BM440" s="10" t="s">
        <v>72</v>
      </c>
      <c r="BN440" s="10">
        <v>0</v>
      </c>
      <c r="BO440" s="10">
        <v>4</v>
      </c>
      <c r="BP440" s="7" t="s">
        <v>35</v>
      </c>
      <c r="BQ440" s="7" t="s">
        <v>35</v>
      </c>
      <c r="BR440" s="7">
        <v>25.9</v>
      </c>
      <c r="BS440" s="7">
        <v>14</v>
      </c>
      <c r="BT440" s="7">
        <v>291000</v>
      </c>
      <c r="BU440" s="7">
        <v>9600000</v>
      </c>
      <c r="BV440" s="7">
        <v>825000</v>
      </c>
      <c r="BW440" s="7">
        <v>52</v>
      </c>
      <c r="BX440" s="7">
        <v>6920000</v>
      </c>
      <c r="BY440" s="7">
        <v>45</v>
      </c>
      <c r="BZ440" s="7">
        <v>6100000</v>
      </c>
      <c r="CA440" s="7">
        <v>90</v>
      </c>
      <c r="CB440" s="7">
        <v>24</v>
      </c>
      <c r="CC440" s="7">
        <v>13</v>
      </c>
      <c r="CD440" s="7">
        <v>156000</v>
      </c>
      <c r="CE440" s="7">
        <v>4200000</v>
      </c>
      <c r="CF440" s="7">
        <v>0</v>
      </c>
      <c r="CG440" s="7">
        <v>54</v>
      </c>
      <c r="CH440" s="7">
        <v>500000</v>
      </c>
      <c r="CI440" s="7">
        <v>50</v>
      </c>
      <c r="CJ440" s="7">
        <v>500000</v>
      </c>
      <c r="CK440" s="7">
        <v>97</v>
      </c>
      <c r="CL440" s="12" t="s">
        <v>871</v>
      </c>
      <c r="CM440" s="10" t="s">
        <v>861</v>
      </c>
      <c r="CN440">
        <v>4.1500000000000004</v>
      </c>
      <c r="CO440">
        <f t="shared" si="439"/>
        <v>0.24096385542168672</v>
      </c>
      <c r="CP440" t="str">
        <f t="shared" si="440"/>
        <v>Home Win</v>
      </c>
      <c r="CQ440">
        <f t="shared" si="441"/>
        <v>0</v>
      </c>
      <c r="CR440" t="str">
        <f t="shared" si="442"/>
        <v>2023</v>
      </c>
    </row>
    <row r="441" spans="1:96" ht="15" thickBot="1" x14ac:dyDescent="0.35">
      <c r="A441" s="1">
        <v>440</v>
      </c>
      <c r="B441" s="1" t="s">
        <v>0</v>
      </c>
      <c r="C441" s="2" t="s">
        <v>204</v>
      </c>
      <c r="D441" s="3" t="str">
        <f t="shared" si="496"/>
        <v>NK Maribor-NK Radomlje</v>
      </c>
      <c r="E441" s="40" t="s">
        <v>216</v>
      </c>
      <c r="F441" s="5">
        <v>0.6875</v>
      </c>
      <c r="G441" s="6" t="s">
        <v>16</v>
      </c>
      <c r="H441" s="6" t="s">
        <v>15</v>
      </c>
      <c r="I441" s="6" t="s">
        <v>217</v>
      </c>
      <c r="J441" s="1" t="str">
        <f t="shared" si="489"/>
        <v>3:1</v>
      </c>
      <c r="K441" s="1" t="str">
        <f t="shared" si="490"/>
        <v>0:1</v>
      </c>
      <c r="L441" s="1" t="str">
        <f t="shared" si="491"/>
        <v>3</v>
      </c>
      <c r="M441" s="1" t="str">
        <f t="shared" si="492"/>
        <v>1</v>
      </c>
      <c r="N441" s="1">
        <f t="shared" si="437"/>
        <v>4</v>
      </c>
      <c r="O441" s="1">
        <f t="shared" si="438"/>
        <v>2</v>
      </c>
      <c r="P441" s="1" t="str">
        <f t="shared" si="493"/>
        <v>0</v>
      </c>
      <c r="Q441" s="1" t="str">
        <f t="shared" si="494"/>
        <v>1</v>
      </c>
      <c r="R441" s="1">
        <v>9</v>
      </c>
      <c r="S441" s="1">
        <v>3</v>
      </c>
      <c r="T441" s="1">
        <v>3</v>
      </c>
      <c r="U441" s="1">
        <v>3</v>
      </c>
      <c r="V441" s="1" t="s">
        <v>218</v>
      </c>
      <c r="W441" s="1">
        <v>2</v>
      </c>
      <c r="X441" s="1">
        <v>12</v>
      </c>
      <c r="Y441" s="1" t="s">
        <v>97</v>
      </c>
      <c r="Z441" s="6" t="s">
        <v>77</v>
      </c>
      <c r="AA441" s="1">
        <v>9</v>
      </c>
      <c r="AB441" s="1">
        <v>2</v>
      </c>
      <c r="AC441" s="1">
        <v>1</v>
      </c>
      <c r="AD441" s="1">
        <v>6</v>
      </c>
      <c r="AE441" s="1" t="s">
        <v>160</v>
      </c>
      <c r="AF441" s="1">
        <v>-7</v>
      </c>
      <c r="AG441" s="1">
        <v>7</v>
      </c>
      <c r="AH441" s="1" t="s">
        <v>45</v>
      </c>
      <c r="AI441" s="1" t="s">
        <v>142</v>
      </c>
      <c r="AJ441" s="1">
        <v>0</v>
      </c>
      <c r="AK441" s="1">
        <v>2</v>
      </c>
      <c r="AL441" s="1">
        <v>3</v>
      </c>
      <c r="AM441" s="7" t="s">
        <v>128</v>
      </c>
      <c r="AN441" s="1">
        <v>-4</v>
      </c>
      <c r="AO441" s="1">
        <v>2</v>
      </c>
      <c r="AP441" s="1" t="s">
        <v>28</v>
      </c>
      <c r="AQ441" s="1" t="s">
        <v>58</v>
      </c>
      <c r="AR441" s="8">
        <v>2</v>
      </c>
      <c r="AS441" s="8">
        <v>1</v>
      </c>
      <c r="AT441" s="8">
        <v>2</v>
      </c>
      <c r="AU441" s="16">
        <v>0.2951388888888889</v>
      </c>
      <c r="AV441" s="8">
        <v>2</v>
      </c>
      <c r="AW441" s="8">
        <v>7</v>
      </c>
      <c r="AX441" s="9" t="s">
        <v>45</v>
      </c>
      <c r="AY441" s="9" t="s">
        <v>49</v>
      </c>
      <c r="AZ441" s="10">
        <v>4</v>
      </c>
      <c r="BA441" s="10">
        <v>2</v>
      </c>
      <c r="BB441" s="10">
        <v>1</v>
      </c>
      <c r="BC441" s="10">
        <v>1</v>
      </c>
      <c r="BD441" s="10" t="s">
        <v>46</v>
      </c>
      <c r="BE441" s="10">
        <v>1</v>
      </c>
      <c r="BF441" s="10">
        <v>7</v>
      </c>
      <c r="BG441" s="11" t="s">
        <v>28</v>
      </c>
      <c r="BH441" s="11">
        <v>3</v>
      </c>
      <c r="BI441" s="10">
        <v>4</v>
      </c>
      <c r="BJ441" s="10">
        <v>1</v>
      </c>
      <c r="BK441" s="10">
        <v>1</v>
      </c>
      <c r="BL441" s="10">
        <v>2</v>
      </c>
      <c r="BM441" s="10" t="s">
        <v>72</v>
      </c>
      <c r="BN441" s="10">
        <v>0</v>
      </c>
      <c r="BO441" s="10">
        <v>4</v>
      </c>
      <c r="BP441" s="7" t="s">
        <v>35</v>
      </c>
      <c r="BQ441" s="7" t="s">
        <v>35</v>
      </c>
      <c r="BR441" s="7">
        <v>25.9</v>
      </c>
      <c r="BS441" s="7">
        <v>14</v>
      </c>
      <c r="BT441" s="7">
        <v>291000</v>
      </c>
      <c r="BU441" s="7">
        <v>9600000</v>
      </c>
      <c r="BV441" s="7">
        <v>825000</v>
      </c>
      <c r="BW441" s="7">
        <v>52</v>
      </c>
      <c r="BX441" s="7">
        <v>6920000</v>
      </c>
      <c r="BY441" s="7">
        <v>45</v>
      </c>
      <c r="BZ441" s="7">
        <v>6100000</v>
      </c>
      <c r="CA441" s="7">
        <v>90</v>
      </c>
      <c r="CB441" s="7">
        <v>24</v>
      </c>
      <c r="CC441" s="7">
        <v>13</v>
      </c>
      <c r="CD441" s="7">
        <v>156000</v>
      </c>
      <c r="CE441" s="7">
        <v>4200000</v>
      </c>
      <c r="CF441" s="7">
        <v>0</v>
      </c>
      <c r="CG441" s="7">
        <v>54</v>
      </c>
      <c r="CH441" s="7">
        <v>500000</v>
      </c>
      <c r="CI441" s="7">
        <v>50</v>
      </c>
      <c r="CJ441" s="7">
        <v>500000</v>
      </c>
      <c r="CK441" s="7">
        <v>97</v>
      </c>
      <c r="CL441" s="12" t="s">
        <v>871</v>
      </c>
      <c r="CM441" s="10" t="s">
        <v>866</v>
      </c>
      <c r="CN441">
        <v>6.64</v>
      </c>
      <c r="CO441">
        <f t="shared" si="439"/>
        <v>0.15060240963855423</v>
      </c>
      <c r="CP441" t="str">
        <f t="shared" si="440"/>
        <v>Home Win</v>
      </c>
      <c r="CQ441">
        <f t="shared" si="441"/>
        <v>0</v>
      </c>
      <c r="CR441" t="str">
        <f t="shared" si="442"/>
        <v>2023</v>
      </c>
    </row>
    <row r="442" spans="1:96" ht="15" thickBot="1" x14ac:dyDescent="0.35">
      <c r="A442" s="1">
        <v>441</v>
      </c>
      <c r="B442" s="1" t="s">
        <v>0</v>
      </c>
      <c r="C442" s="2" t="s">
        <v>204</v>
      </c>
      <c r="D442" s="3" t="str">
        <f t="shared" si="496"/>
        <v>NK Maribor-NK Radomlje</v>
      </c>
      <c r="E442" s="40" t="s">
        <v>216</v>
      </c>
      <c r="F442" s="5">
        <v>0.6875</v>
      </c>
      <c r="G442" s="6" t="s">
        <v>16</v>
      </c>
      <c r="H442" s="6" t="s">
        <v>15</v>
      </c>
      <c r="I442" s="6" t="s">
        <v>217</v>
      </c>
      <c r="J442" s="1" t="str">
        <f t="shared" si="489"/>
        <v>3:1</v>
      </c>
      <c r="K442" s="1" t="str">
        <f t="shared" si="490"/>
        <v>0:1</v>
      </c>
      <c r="L442" s="1" t="str">
        <f t="shared" si="491"/>
        <v>3</v>
      </c>
      <c r="M442" s="1" t="str">
        <f t="shared" si="492"/>
        <v>1</v>
      </c>
      <c r="N442" s="1">
        <f t="shared" si="437"/>
        <v>4</v>
      </c>
      <c r="O442" s="1">
        <f t="shared" si="438"/>
        <v>2</v>
      </c>
      <c r="P442" s="1" t="str">
        <f t="shared" si="493"/>
        <v>0</v>
      </c>
      <c r="Q442" s="1" t="str">
        <f t="shared" si="494"/>
        <v>1</v>
      </c>
      <c r="R442" s="1">
        <v>9</v>
      </c>
      <c r="S442" s="1">
        <v>3</v>
      </c>
      <c r="T442" s="1">
        <v>3</v>
      </c>
      <c r="U442" s="1">
        <v>3</v>
      </c>
      <c r="V442" s="1" t="s">
        <v>218</v>
      </c>
      <c r="W442" s="1">
        <v>2</v>
      </c>
      <c r="X442" s="1">
        <v>12</v>
      </c>
      <c r="Y442" s="1" t="s">
        <v>97</v>
      </c>
      <c r="Z442" s="6" t="s">
        <v>77</v>
      </c>
      <c r="AA442" s="1">
        <v>9</v>
      </c>
      <c r="AB442" s="1">
        <v>2</v>
      </c>
      <c r="AC442" s="1">
        <v>1</v>
      </c>
      <c r="AD442" s="1">
        <v>6</v>
      </c>
      <c r="AE442" s="1" t="s">
        <v>160</v>
      </c>
      <c r="AF442" s="1">
        <v>-7</v>
      </c>
      <c r="AG442" s="1">
        <v>7</v>
      </c>
      <c r="AH442" s="1" t="s">
        <v>45</v>
      </c>
      <c r="AI442" s="1" t="s">
        <v>142</v>
      </c>
      <c r="AJ442" s="1">
        <v>0</v>
      </c>
      <c r="AK442" s="1">
        <v>2</v>
      </c>
      <c r="AL442" s="1">
        <v>3</v>
      </c>
      <c r="AM442" s="7" t="s">
        <v>128</v>
      </c>
      <c r="AN442" s="1">
        <v>-4</v>
      </c>
      <c r="AO442" s="1">
        <v>2</v>
      </c>
      <c r="AP442" s="1" t="s">
        <v>28</v>
      </c>
      <c r="AQ442" s="1" t="s">
        <v>58</v>
      </c>
      <c r="AR442" s="8">
        <v>2</v>
      </c>
      <c r="AS442" s="8">
        <v>1</v>
      </c>
      <c r="AT442" s="8">
        <v>2</v>
      </c>
      <c r="AU442" s="16">
        <v>0.2951388888888889</v>
      </c>
      <c r="AV442" s="8">
        <v>2</v>
      </c>
      <c r="AW442" s="8">
        <v>7</v>
      </c>
      <c r="AX442" s="9" t="s">
        <v>45</v>
      </c>
      <c r="AY442" s="9" t="s">
        <v>49</v>
      </c>
      <c r="AZ442" s="10">
        <v>4</v>
      </c>
      <c r="BA442" s="10">
        <v>2</v>
      </c>
      <c r="BB442" s="10">
        <v>1</v>
      </c>
      <c r="BC442" s="10">
        <v>1</v>
      </c>
      <c r="BD442" s="10" t="s">
        <v>46</v>
      </c>
      <c r="BE442" s="10">
        <v>1</v>
      </c>
      <c r="BF442" s="10">
        <v>7</v>
      </c>
      <c r="BG442" s="11" t="s">
        <v>28</v>
      </c>
      <c r="BH442" s="11">
        <v>3</v>
      </c>
      <c r="BI442" s="10">
        <v>4</v>
      </c>
      <c r="BJ442" s="10">
        <v>1</v>
      </c>
      <c r="BK442" s="10">
        <v>1</v>
      </c>
      <c r="BL442" s="10">
        <v>2</v>
      </c>
      <c r="BM442" s="10" t="s">
        <v>72</v>
      </c>
      <c r="BN442" s="10">
        <v>0</v>
      </c>
      <c r="BO442" s="10">
        <v>4</v>
      </c>
      <c r="BP442" s="7" t="s">
        <v>35</v>
      </c>
      <c r="BQ442" s="7" t="s">
        <v>35</v>
      </c>
      <c r="BR442" s="7">
        <v>25.9</v>
      </c>
      <c r="BS442" s="7">
        <v>14</v>
      </c>
      <c r="BT442" s="7">
        <v>291000</v>
      </c>
      <c r="BU442" s="7">
        <v>9600000</v>
      </c>
      <c r="BV442" s="7">
        <v>825000</v>
      </c>
      <c r="BW442" s="7">
        <v>52</v>
      </c>
      <c r="BX442" s="7">
        <v>6920000</v>
      </c>
      <c r="BY442" s="7">
        <v>45</v>
      </c>
      <c r="BZ442" s="7">
        <v>6100000</v>
      </c>
      <c r="CA442" s="7">
        <v>90</v>
      </c>
      <c r="CB442" s="7">
        <v>24</v>
      </c>
      <c r="CC442" s="7">
        <v>13</v>
      </c>
      <c r="CD442" s="7">
        <v>156000</v>
      </c>
      <c r="CE442" s="7">
        <v>4200000</v>
      </c>
      <c r="CF442" s="7">
        <v>0</v>
      </c>
      <c r="CG442" s="7">
        <v>54</v>
      </c>
      <c r="CH442" s="7">
        <v>500000</v>
      </c>
      <c r="CI442" s="7">
        <v>50</v>
      </c>
      <c r="CJ442" s="7">
        <v>500000</v>
      </c>
      <c r="CK442" s="7">
        <v>97</v>
      </c>
      <c r="CL442" s="12" t="s">
        <v>871</v>
      </c>
      <c r="CM442" s="10" t="s">
        <v>867</v>
      </c>
      <c r="CN442">
        <v>7</v>
      </c>
      <c r="CO442">
        <f t="shared" si="439"/>
        <v>0.14285714285714285</v>
      </c>
      <c r="CP442" t="str">
        <f t="shared" si="440"/>
        <v>Home Win</v>
      </c>
      <c r="CQ442">
        <f t="shared" si="441"/>
        <v>0</v>
      </c>
      <c r="CR442" t="str">
        <f t="shared" si="442"/>
        <v>2023</v>
      </c>
    </row>
    <row r="443" spans="1:96" ht="15" thickBot="1" x14ac:dyDescent="0.35">
      <c r="A443" s="1">
        <v>442</v>
      </c>
      <c r="B443" s="1" t="s">
        <v>0</v>
      </c>
      <c r="C443" s="14" t="s">
        <v>204</v>
      </c>
      <c r="D443" s="3" t="str">
        <f t="shared" si="0"/>
        <v>Olimpija Ljubljana-FC Koper</v>
      </c>
      <c r="E443" s="4" t="s">
        <v>216</v>
      </c>
      <c r="F443" s="5">
        <v>0.80208333333333337</v>
      </c>
      <c r="G443" s="6" t="s">
        <v>12</v>
      </c>
      <c r="H443" s="6" t="s">
        <v>11</v>
      </c>
      <c r="I443" s="6" t="s">
        <v>33</v>
      </c>
      <c r="J443" s="1" t="str">
        <f t="shared" si="1"/>
        <v>1:1</v>
      </c>
      <c r="K443" s="1" t="str">
        <f t="shared" si="2"/>
        <v>0:1</v>
      </c>
      <c r="L443" s="1" t="str">
        <f t="shared" si="3"/>
        <v>1</v>
      </c>
      <c r="M443" s="1" t="str">
        <f t="shared" si="4"/>
        <v>1</v>
      </c>
      <c r="N443" s="1">
        <f t="shared" si="437"/>
        <v>2</v>
      </c>
      <c r="O443" s="1">
        <f t="shared" si="438"/>
        <v>0</v>
      </c>
      <c r="P443" s="1" t="str">
        <f t="shared" si="5"/>
        <v>0</v>
      </c>
      <c r="Q443" s="1" t="str">
        <f t="shared" si="6"/>
        <v>1</v>
      </c>
      <c r="R443" s="1">
        <v>9</v>
      </c>
      <c r="S443" s="1">
        <v>6</v>
      </c>
      <c r="T443" s="1">
        <v>0</v>
      </c>
      <c r="U443" s="1">
        <v>3</v>
      </c>
      <c r="V443" s="1" t="s">
        <v>219</v>
      </c>
      <c r="W443" s="1">
        <v>7</v>
      </c>
      <c r="X443" s="1">
        <v>18</v>
      </c>
      <c r="Y443" s="1" t="s">
        <v>220</v>
      </c>
      <c r="Z443" s="6" t="s">
        <v>145</v>
      </c>
      <c r="AA443" s="1">
        <v>9</v>
      </c>
      <c r="AB443" s="1">
        <v>6</v>
      </c>
      <c r="AC443" s="1">
        <v>1</v>
      </c>
      <c r="AD443" s="1">
        <v>2</v>
      </c>
      <c r="AE443" s="1" t="s">
        <v>221</v>
      </c>
      <c r="AF443" s="1">
        <v>7</v>
      </c>
      <c r="AG443" s="1">
        <v>19</v>
      </c>
      <c r="AH443" s="1" t="s">
        <v>139</v>
      </c>
      <c r="AI443" s="1" t="s">
        <v>77</v>
      </c>
      <c r="AJ443" s="1">
        <v>3</v>
      </c>
      <c r="AK443" s="1">
        <v>0</v>
      </c>
      <c r="AL443" s="1">
        <v>2</v>
      </c>
      <c r="AM443" s="7" t="s">
        <v>222</v>
      </c>
      <c r="AN443" s="1">
        <v>0</v>
      </c>
      <c r="AO443" s="1">
        <v>9</v>
      </c>
      <c r="AP443" s="1" t="s">
        <v>142</v>
      </c>
      <c r="AQ443" s="1" t="s">
        <v>142</v>
      </c>
      <c r="AR443" s="8">
        <v>4</v>
      </c>
      <c r="AS443" s="8">
        <v>1</v>
      </c>
      <c r="AT443" s="8">
        <v>0</v>
      </c>
      <c r="AU443" s="16">
        <v>0.41805555555555557</v>
      </c>
      <c r="AV443" s="8">
        <v>8</v>
      </c>
      <c r="AW443" s="8">
        <v>13</v>
      </c>
      <c r="AX443" s="9" t="s">
        <v>93</v>
      </c>
      <c r="AY443" s="9" t="s">
        <v>25</v>
      </c>
      <c r="AZ443" s="10">
        <v>4</v>
      </c>
      <c r="BA443" s="10">
        <v>3</v>
      </c>
      <c r="BB443" s="10">
        <v>0</v>
      </c>
      <c r="BC443" s="10">
        <v>1</v>
      </c>
      <c r="BD443" s="10" t="s">
        <v>223</v>
      </c>
      <c r="BE443" s="10">
        <v>5</v>
      </c>
      <c r="BF443" s="10">
        <v>9</v>
      </c>
      <c r="BG443" s="11" t="s">
        <v>97</v>
      </c>
      <c r="BH443" s="11">
        <v>6</v>
      </c>
      <c r="BI443" s="10">
        <v>4</v>
      </c>
      <c r="BJ443" s="10">
        <v>3</v>
      </c>
      <c r="BK443" s="10">
        <v>0</v>
      </c>
      <c r="BL443" s="10">
        <v>1</v>
      </c>
      <c r="BM443" s="10" t="s">
        <v>224</v>
      </c>
      <c r="BN443" s="10">
        <v>4</v>
      </c>
      <c r="BO443" s="10">
        <v>9</v>
      </c>
      <c r="BP443" s="7" t="s">
        <v>58</v>
      </c>
      <c r="BQ443" s="7" t="s">
        <v>28</v>
      </c>
      <c r="BR443" s="7">
        <v>23.7</v>
      </c>
      <c r="BS443" s="7">
        <v>19</v>
      </c>
      <c r="BT443" s="7">
        <v>400000</v>
      </c>
      <c r="BU443" s="7">
        <v>11600000</v>
      </c>
      <c r="BV443" s="7">
        <v>100000</v>
      </c>
      <c r="BW443" s="7">
        <v>45</v>
      </c>
      <c r="BX443" s="7">
        <v>2600000</v>
      </c>
      <c r="BY443" s="7">
        <v>46</v>
      </c>
      <c r="BZ443" s="7">
        <v>2500000</v>
      </c>
      <c r="CA443" s="7">
        <v>75</v>
      </c>
      <c r="CB443" s="7">
        <v>246</v>
      </c>
      <c r="CC443" s="7">
        <v>15</v>
      </c>
      <c r="CD443" s="7">
        <v>210000</v>
      </c>
      <c r="CE443" s="7">
        <v>6100000</v>
      </c>
      <c r="CF443" s="7">
        <v>0</v>
      </c>
      <c r="CG443" s="7">
        <v>52</v>
      </c>
      <c r="CH443" s="7">
        <v>2730000</v>
      </c>
      <c r="CI443" s="7">
        <v>55</v>
      </c>
      <c r="CJ443" s="7">
        <v>2730000</v>
      </c>
      <c r="CK443" s="7">
        <v>77</v>
      </c>
      <c r="CL443" s="12" t="s">
        <v>868</v>
      </c>
      <c r="CM443" s="10" t="s">
        <v>861</v>
      </c>
      <c r="CN443">
        <v>1.79</v>
      </c>
      <c r="CO443">
        <f t="shared" si="439"/>
        <v>0.55865921787709494</v>
      </c>
      <c r="CP443" t="str">
        <f t="shared" si="440"/>
        <v>Draw</v>
      </c>
      <c r="CQ443">
        <f t="shared" si="441"/>
        <v>0</v>
      </c>
      <c r="CR443" t="str">
        <f t="shared" si="442"/>
        <v>2023</v>
      </c>
    </row>
    <row r="444" spans="1:96" ht="15" thickBot="1" x14ac:dyDescent="0.35">
      <c r="A444" s="1">
        <v>443</v>
      </c>
      <c r="B444" s="1" t="s">
        <v>0</v>
      </c>
      <c r="C444" s="2" t="s">
        <v>204</v>
      </c>
      <c r="D444" s="3" t="s">
        <v>863</v>
      </c>
      <c r="E444" s="4" t="s">
        <v>216</v>
      </c>
      <c r="F444" s="5">
        <v>0.80208333333333337</v>
      </c>
      <c r="G444" s="6" t="s">
        <v>12</v>
      </c>
      <c r="H444" s="6" t="s">
        <v>11</v>
      </c>
      <c r="I444" s="6" t="s">
        <v>33</v>
      </c>
      <c r="J444" s="1" t="s">
        <v>864</v>
      </c>
      <c r="K444" s="1" t="s">
        <v>865</v>
      </c>
      <c r="L444" s="1" t="s">
        <v>26</v>
      </c>
      <c r="M444" s="1" t="s">
        <v>26</v>
      </c>
      <c r="N444" s="1">
        <f t="shared" si="437"/>
        <v>2</v>
      </c>
      <c r="O444" s="1">
        <f t="shared" si="438"/>
        <v>0</v>
      </c>
      <c r="P444" s="1" t="s">
        <v>7</v>
      </c>
      <c r="Q444" s="1" t="s">
        <v>26</v>
      </c>
      <c r="R444" s="1">
        <v>9</v>
      </c>
      <c r="S444" s="1">
        <v>6</v>
      </c>
      <c r="T444" s="1">
        <v>0</v>
      </c>
      <c r="U444" s="1">
        <v>3</v>
      </c>
      <c r="V444" s="1" t="s">
        <v>219</v>
      </c>
      <c r="W444" s="1">
        <v>7</v>
      </c>
      <c r="X444" s="1">
        <v>18</v>
      </c>
      <c r="Y444" s="1" t="s">
        <v>220</v>
      </c>
      <c r="Z444" s="6" t="s">
        <v>145</v>
      </c>
      <c r="AA444" s="1">
        <v>9</v>
      </c>
      <c r="AB444" s="1">
        <v>6</v>
      </c>
      <c r="AC444" s="1">
        <v>1</v>
      </c>
      <c r="AD444" s="1">
        <v>2</v>
      </c>
      <c r="AE444" s="1" t="s">
        <v>221</v>
      </c>
      <c r="AF444" s="1">
        <v>7</v>
      </c>
      <c r="AG444" s="1">
        <v>19</v>
      </c>
      <c r="AH444" s="1" t="s">
        <v>139</v>
      </c>
      <c r="AI444" s="1" t="s">
        <v>77</v>
      </c>
      <c r="AJ444" s="1">
        <v>3</v>
      </c>
      <c r="AK444" s="1">
        <v>0</v>
      </c>
      <c r="AL444" s="1">
        <v>2</v>
      </c>
      <c r="AM444" s="7" t="s">
        <v>222</v>
      </c>
      <c r="AN444" s="1">
        <v>0</v>
      </c>
      <c r="AO444" s="1">
        <v>9</v>
      </c>
      <c r="AP444" s="1" t="s">
        <v>142</v>
      </c>
      <c r="AQ444" s="1" t="s">
        <v>142</v>
      </c>
      <c r="AR444" s="8">
        <v>4</v>
      </c>
      <c r="AS444" s="8">
        <v>1</v>
      </c>
      <c r="AT444" s="8">
        <v>0</v>
      </c>
      <c r="AU444" s="16">
        <v>0.41805555555555557</v>
      </c>
      <c r="AV444" s="8">
        <v>8</v>
      </c>
      <c r="AW444" s="8">
        <v>13</v>
      </c>
      <c r="AX444" s="9" t="s">
        <v>93</v>
      </c>
      <c r="AY444" s="9" t="s">
        <v>25</v>
      </c>
      <c r="AZ444" s="10">
        <v>4</v>
      </c>
      <c r="BA444" s="10">
        <v>3</v>
      </c>
      <c r="BB444" s="10">
        <v>0</v>
      </c>
      <c r="BC444" s="10">
        <v>1</v>
      </c>
      <c r="BD444" s="10" t="s">
        <v>223</v>
      </c>
      <c r="BE444" s="10">
        <v>5</v>
      </c>
      <c r="BF444" s="10">
        <v>9</v>
      </c>
      <c r="BG444" s="11" t="s">
        <v>97</v>
      </c>
      <c r="BH444" s="11">
        <v>6</v>
      </c>
      <c r="BI444" s="10">
        <v>4</v>
      </c>
      <c r="BJ444" s="10">
        <v>3</v>
      </c>
      <c r="BK444" s="10">
        <v>0</v>
      </c>
      <c r="BL444" s="10">
        <v>1</v>
      </c>
      <c r="BM444" s="10" t="s">
        <v>224</v>
      </c>
      <c r="BN444" s="10">
        <v>4</v>
      </c>
      <c r="BO444" s="10">
        <v>9</v>
      </c>
      <c r="BP444" s="7" t="s">
        <v>58</v>
      </c>
      <c r="BQ444" s="7" t="s">
        <v>28</v>
      </c>
      <c r="BR444" s="7">
        <v>23.7</v>
      </c>
      <c r="BS444" s="7">
        <v>19</v>
      </c>
      <c r="BT444" s="7">
        <v>400000</v>
      </c>
      <c r="BU444" s="7">
        <v>11600000</v>
      </c>
      <c r="BV444" s="7">
        <v>100000</v>
      </c>
      <c r="BW444" s="7">
        <v>45</v>
      </c>
      <c r="BX444" s="7">
        <v>2600000</v>
      </c>
      <c r="BY444" s="7">
        <v>46</v>
      </c>
      <c r="BZ444" s="7">
        <v>2500000</v>
      </c>
      <c r="CA444" s="7">
        <v>75</v>
      </c>
      <c r="CB444" s="7">
        <v>246</v>
      </c>
      <c r="CC444" s="7">
        <v>15</v>
      </c>
      <c r="CD444" s="7">
        <v>210000</v>
      </c>
      <c r="CE444" s="7">
        <v>6100000</v>
      </c>
      <c r="CF444" s="7">
        <v>0</v>
      </c>
      <c r="CG444" s="7">
        <v>52</v>
      </c>
      <c r="CH444" s="7">
        <v>2730000</v>
      </c>
      <c r="CI444" s="7">
        <v>55</v>
      </c>
      <c r="CJ444" s="7">
        <v>2730000</v>
      </c>
      <c r="CK444" s="7">
        <v>77</v>
      </c>
      <c r="CL444" s="12" t="s">
        <v>868</v>
      </c>
      <c r="CM444" s="10" t="s">
        <v>866</v>
      </c>
      <c r="CN444">
        <v>1.79</v>
      </c>
      <c r="CO444">
        <f t="shared" si="439"/>
        <v>0.55865921787709494</v>
      </c>
      <c r="CP444" t="str">
        <f t="shared" si="440"/>
        <v>Draw</v>
      </c>
      <c r="CQ444">
        <f t="shared" si="441"/>
        <v>0</v>
      </c>
      <c r="CR444" t="str">
        <f t="shared" si="442"/>
        <v>2023</v>
      </c>
    </row>
    <row r="445" spans="1:96" ht="15" thickBot="1" x14ac:dyDescent="0.35">
      <c r="A445" s="1">
        <v>444</v>
      </c>
      <c r="B445" s="1" t="s">
        <v>0</v>
      </c>
      <c r="C445" s="14" t="s">
        <v>204</v>
      </c>
      <c r="D445" s="3" t="str">
        <f t="shared" ref="D445" si="497">CONCATENATE(G445, "-", H445)</f>
        <v>Olimpija Ljubljana-FC Koper</v>
      </c>
      <c r="E445" s="4" t="s">
        <v>216</v>
      </c>
      <c r="F445" s="5">
        <v>0.80208333333333337</v>
      </c>
      <c r="G445" s="6" t="s">
        <v>12</v>
      </c>
      <c r="H445" s="6" t="s">
        <v>11</v>
      </c>
      <c r="I445" s="6" t="s">
        <v>33</v>
      </c>
      <c r="J445" s="1" t="str">
        <f t="shared" ref="J445:J451" si="498">LEFT(I445, FIND(" (", I445) - 1)</f>
        <v>1:1</v>
      </c>
      <c r="K445" s="1" t="str">
        <f t="shared" ref="K445:K451" si="499">MID(I445, FIND("(", I445) + 1, FIND(")", I445) - FIND("(", I445) - 1)</f>
        <v>0:1</v>
      </c>
      <c r="L445" s="1" t="str">
        <f t="shared" ref="L445:L451" si="500">LEFT(J445, FIND(":", J445) - 1)</f>
        <v>1</v>
      </c>
      <c r="M445" s="1" t="str">
        <f t="shared" ref="M445:M451" si="501">RIGHT(J445, LEN(J445) - FIND(":", J445))</f>
        <v>1</v>
      </c>
      <c r="N445" s="1">
        <f t="shared" si="437"/>
        <v>2</v>
      </c>
      <c r="O445" s="1">
        <f t="shared" si="438"/>
        <v>0</v>
      </c>
      <c r="P445" s="1" t="str">
        <f t="shared" ref="P445:P451" si="502">LEFT(K445, FIND(":", K445) - 1)</f>
        <v>0</v>
      </c>
      <c r="Q445" s="1" t="str">
        <f t="shared" ref="Q445:Q451" si="503">RIGHT(K445, LEN(K445) - FIND(":", K445))</f>
        <v>1</v>
      </c>
      <c r="R445" s="1">
        <v>9</v>
      </c>
      <c r="S445" s="1">
        <v>6</v>
      </c>
      <c r="T445" s="1">
        <v>0</v>
      </c>
      <c r="U445" s="1">
        <v>3</v>
      </c>
      <c r="V445" s="1" t="s">
        <v>219</v>
      </c>
      <c r="W445" s="1">
        <v>7</v>
      </c>
      <c r="X445" s="1">
        <v>18</v>
      </c>
      <c r="Y445" s="1" t="s">
        <v>220</v>
      </c>
      <c r="Z445" s="6" t="s">
        <v>145</v>
      </c>
      <c r="AA445" s="1">
        <v>9</v>
      </c>
      <c r="AB445" s="1">
        <v>6</v>
      </c>
      <c r="AC445" s="1">
        <v>1</v>
      </c>
      <c r="AD445" s="1">
        <v>2</v>
      </c>
      <c r="AE445" s="1" t="s">
        <v>221</v>
      </c>
      <c r="AF445" s="1">
        <v>7</v>
      </c>
      <c r="AG445" s="1">
        <v>19</v>
      </c>
      <c r="AH445" s="1" t="s">
        <v>139</v>
      </c>
      <c r="AI445" s="1" t="s">
        <v>77</v>
      </c>
      <c r="AJ445" s="1">
        <v>3</v>
      </c>
      <c r="AK445" s="1">
        <v>0</v>
      </c>
      <c r="AL445" s="1">
        <v>2</v>
      </c>
      <c r="AM445" s="7" t="s">
        <v>222</v>
      </c>
      <c r="AN445" s="1">
        <v>0</v>
      </c>
      <c r="AO445" s="1">
        <v>9</v>
      </c>
      <c r="AP445" s="1" t="s">
        <v>142</v>
      </c>
      <c r="AQ445" s="1" t="s">
        <v>142</v>
      </c>
      <c r="AR445" s="8">
        <v>4</v>
      </c>
      <c r="AS445" s="8">
        <v>1</v>
      </c>
      <c r="AT445" s="8">
        <v>0</v>
      </c>
      <c r="AU445" s="16">
        <v>0.41805555555555557</v>
      </c>
      <c r="AV445" s="8">
        <v>8</v>
      </c>
      <c r="AW445" s="8">
        <v>13</v>
      </c>
      <c r="AX445" s="9" t="s">
        <v>93</v>
      </c>
      <c r="AY445" s="9" t="s">
        <v>25</v>
      </c>
      <c r="AZ445" s="10">
        <v>4</v>
      </c>
      <c r="BA445" s="10">
        <v>3</v>
      </c>
      <c r="BB445" s="10">
        <v>0</v>
      </c>
      <c r="BC445" s="10">
        <v>1</v>
      </c>
      <c r="BD445" s="10" t="s">
        <v>223</v>
      </c>
      <c r="BE445" s="10">
        <v>5</v>
      </c>
      <c r="BF445" s="10">
        <v>9</v>
      </c>
      <c r="BG445" s="11" t="s">
        <v>97</v>
      </c>
      <c r="BH445" s="11">
        <v>6</v>
      </c>
      <c r="BI445" s="10">
        <v>4</v>
      </c>
      <c r="BJ445" s="10">
        <v>3</v>
      </c>
      <c r="BK445" s="10">
        <v>0</v>
      </c>
      <c r="BL445" s="10">
        <v>1</v>
      </c>
      <c r="BM445" s="10" t="s">
        <v>224</v>
      </c>
      <c r="BN445" s="10">
        <v>4</v>
      </c>
      <c r="BO445" s="10">
        <v>9</v>
      </c>
      <c r="BP445" s="7" t="s">
        <v>58</v>
      </c>
      <c r="BQ445" s="7" t="s">
        <v>28</v>
      </c>
      <c r="BR445" s="7">
        <v>23.7</v>
      </c>
      <c r="BS445" s="7">
        <v>19</v>
      </c>
      <c r="BT445" s="7">
        <v>400000</v>
      </c>
      <c r="BU445" s="7">
        <v>11600000</v>
      </c>
      <c r="BV445" s="7">
        <v>100000</v>
      </c>
      <c r="BW445" s="7">
        <v>45</v>
      </c>
      <c r="BX445" s="7">
        <v>2600000</v>
      </c>
      <c r="BY445" s="7">
        <v>46</v>
      </c>
      <c r="BZ445" s="7">
        <v>2500000</v>
      </c>
      <c r="CA445" s="7">
        <v>75</v>
      </c>
      <c r="CB445" s="7">
        <v>246</v>
      </c>
      <c r="CC445" s="7">
        <v>15</v>
      </c>
      <c r="CD445" s="7">
        <v>210000</v>
      </c>
      <c r="CE445" s="7">
        <v>6100000</v>
      </c>
      <c r="CF445" s="7">
        <v>0</v>
      </c>
      <c r="CG445" s="7">
        <v>52</v>
      </c>
      <c r="CH445" s="7">
        <v>2730000</v>
      </c>
      <c r="CI445" s="7">
        <v>55</v>
      </c>
      <c r="CJ445" s="7">
        <v>2730000</v>
      </c>
      <c r="CK445" s="7">
        <v>77</v>
      </c>
      <c r="CL445" s="12" t="s">
        <v>868</v>
      </c>
      <c r="CM445" s="10" t="s">
        <v>867</v>
      </c>
      <c r="CN445">
        <v>1.7</v>
      </c>
      <c r="CO445">
        <f t="shared" si="439"/>
        <v>0.58823529411764708</v>
      </c>
      <c r="CP445" t="str">
        <f t="shared" si="440"/>
        <v>Draw</v>
      </c>
      <c r="CQ445">
        <f t="shared" si="441"/>
        <v>0</v>
      </c>
      <c r="CR445" t="str">
        <f t="shared" si="442"/>
        <v>2023</v>
      </c>
    </row>
    <row r="446" spans="1:96" ht="15" thickBot="1" x14ac:dyDescent="0.35">
      <c r="A446" s="1">
        <v>445</v>
      </c>
      <c r="B446" s="1" t="s">
        <v>0</v>
      </c>
      <c r="C446" s="14" t="s">
        <v>204</v>
      </c>
      <c r="D446" s="3" t="str">
        <f t="shared" ref="D446:D448" si="504">CONCATENATE(G446,"-", H446)</f>
        <v>Olimpija Ljubljana-FC Koper</v>
      </c>
      <c r="E446" s="4" t="s">
        <v>216</v>
      </c>
      <c r="F446" s="5">
        <v>0.80208333333333337</v>
      </c>
      <c r="G446" s="6" t="s">
        <v>12</v>
      </c>
      <c r="H446" s="6" t="s">
        <v>11</v>
      </c>
      <c r="I446" s="6" t="s">
        <v>33</v>
      </c>
      <c r="J446" s="1" t="str">
        <f t="shared" si="498"/>
        <v>1:1</v>
      </c>
      <c r="K446" s="1" t="str">
        <f t="shared" si="499"/>
        <v>0:1</v>
      </c>
      <c r="L446" s="1" t="str">
        <f t="shared" si="500"/>
        <v>1</v>
      </c>
      <c r="M446" s="1" t="str">
        <f t="shared" si="501"/>
        <v>1</v>
      </c>
      <c r="N446" s="1">
        <f t="shared" si="437"/>
        <v>2</v>
      </c>
      <c r="O446" s="1">
        <f t="shared" si="438"/>
        <v>0</v>
      </c>
      <c r="P446" s="1" t="str">
        <f t="shared" si="502"/>
        <v>0</v>
      </c>
      <c r="Q446" s="1" t="str">
        <f t="shared" si="503"/>
        <v>1</v>
      </c>
      <c r="R446" s="1">
        <v>9</v>
      </c>
      <c r="S446" s="1">
        <v>6</v>
      </c>
      <c r="T446" s="1">
        <v>0</v>
      </c>
      <c r="U446" s="1">
        <v>3</v>
      </c>
      <c r="V446" s="1" t="s">
        <v>219</v>
      </c>
      <c r="W446" s="1">
        <v>7</v>
      </c>
      <c r="X446" s="1">
        <v>18</v>
      </c>
      <c r="Y446" s="1" t="s">
        <v>220</v>
      </c>
      <c r="Z446" s="6" t="s">
        <v>145</v>
      </c>
      <c r="AA446" s="1">
        <v>9</v>
      </c>
      <c r="AB446" s="1">
        <v>6</v>
      </c>
      <c r="AC446" s="1">
        <v>1</v>
      </c>
      <c r="AD446" s="1">
        <v>2</v>
      </c>
      <c r="AE446" s="1" t="s">
        <v>221</v>
      </c>
      <c r="AF446" s="1">
        <v>7</v>
      </c>
      <c r="AG446" s="1">
        <v>19</v>
      </c>
      <c r="AH446" s="1" t="s">
        <v>139</v>
      </c>
      <c r="AI446" s="1" t="s">
        <v>77</v>
      </c>
      <c r="AJ446" s="1">
        <v>3</v>
      </c>
      <c r="AK446" s="1">
        <v>0</v>
      </c>
      <c r="AL446" s="1">
        <v>2</v>
      </c>
      <c r="AM446" s="7" t="s">
        <v>222</v>
      </c>
      <c r="AN446" s="1">
        <v>0</v>
      </c>
      <c r="AO446" s="1">
        <v>9</v>
      </c>
      <c r="AP446" s="1" t="s">
        <v>142</v>
      </c>
      <c r="AQ446" s="1" t="s">
        <v>142</v>
      </c>
      <c r="AR446" s="8">
        <v>4</v>
      </c>
      <c r="AS446" s="8">
        <v>1</v>
      </c>
      <c r="AT446" s="8">
        <v>0</v>
      </c>
      <c r="AU446" s="16">
        <v>0.41805555555555557</v>
      </c>
      <c r="AV446" s="8">
        <v>8</v>
      </c>
      <c r="AW446" s="8">
        <v>13</v>
      </c>
      <c r="AX446" s="9" t="s">
        <v>93</v>
      </c>
      <c r="AY446" s="9" t="s">
        <v>25</v>
      </c>
      <c r="AZ446" s="10">
        <v>4</v>
      </c>
      <c r="BA446" s="10">
        <v>3</v>
      </c>
      <c r="BB446" s="10">
        <v>0</v>
      </c>
      <c r="BC446" s="10">
        <v>1</v>
      </c>
      <c r="BD446" s="10" t="s">
        <v>223</v>
      </c>
      <c r="BE446" s="10">
        <v>5</v>
      </c>
      <c r="BF446" s="10">
        <v>9</v>
      </c>
      <c r="BG446" s="11" t="s">
        <v>97</v>
      </c>
      <c r="BH446" s="11">
        <v>6</v>
      </c>
      <c r="BI446" s="10">
        <v>4</v>
      </c>
      <c r="BJ446" s="10">
        <v>3</v>
      </c>
      <c r="BK446" s="10">
        <v>0</v>
      </c>
      <c r="BL446" s="10">
        <v>1</v>
      </c>
      <c r="BM446" s="10" t="s">
        <v>224</v>
      </c>
      <c r="BN446" s="10">
        <v>4</v>
      </c>
      <c r="BO446" s="10">
        <v>9</v>
      </c>
      <c r="BP446" s="7" t="s">
        <v>58</v>
      </c>
      <c r="BQ446" s="7" t="s">
        <v>28</v>
      </c>
      <c r="BR446" s="7">
        <v>23.7</v>
      </c>
      <c r="BS446" s="7">
        <v>19</v>
      </c>
      <c r="BT446" s="7">
        <v>400000</v>
      </c>
      <c r="BU446" s="7">
        <v>11600000</v>
      </c>
      <c r="BV446" s="7">
        <v>100000</v>
      </c>
      <c r="BW446" s="7">
        <v>45</v>
      </c>
      <c r="BX446" s="7">
        <v>2600000</v>
      </c>
      <c r="BY446" s="7">
        <v>46</v>
      </c>
      <c r="BZ446" s="7">
        <v>2500000</v>
      </c>
      <c r="CA446" s="7">
        <v>75</v>
      </c>
      <c r="CB446" s="7">
        <v>246</v>
      </c>
      <c r="CC446" s="7">
        <v>15</v>
      </c>
      <c r="CD446" s="7">
        <v>210000</v>
      </c>
      <c r="CE446" s="7">
        <v>6100000</v>
      </c>
      <c r="CF446" s="7">
        <v>0</v>
      </c>
      <c r="CG446" s="7">
        <v>52</v>
      </c>
      <c r="CH446" s="7">
        <v>2730000</v>
      </c>
      <c r="CI446" s="7">
        <v>55</v>
      </c>
      <c r="CJ446" s="7">
        <v>2730000</v>
      </c>
      <c r="CK446" s="7">
        <v>77</v>
      </c>
      <c r="CL446" s="12" t="s">
        <v>870</v>
      </c>
      <c r="CM446" s="10" t="s">
        <v>861</v>
      </c>
      <c r="CN446">
        <v>3.82</v>
      </c>
      <c r="CO446">
        <f t="shared" si="439"/>
        <v>0.26178010471204188</v>
      </c>
      <c r="CP446" t="str">
        <f t="shared" si="440"/>
        <v>Draw</v>
      </c>
      <c r="CQ446">
        <f t="shared" si="441"/>
        <v>1</v>
      </c>
      <c r="CR446" t="str">
        <f t="shared" si="442"/>
        <v>2023</v>
      </c>
    </row>
    <row r="447" spans="1:96" ht="15" thickBot="1" x14ac:dyDescent="0.35">
      <c r="A447" s="1">
        <v>446</v>
      </c>
      <c r="B447" s="1" t="s">
        <v>0</v>
      </c>
      <c r="C447" s="14" t="s">
        <v>204</v>
      </c>
      <c r="D447" s="3" t="str">
        <f t="shared" si="504"/>
        <v>Olimpija Ljubljana-FC Koper</v>
      </c>
      <c r="E447" s="4" t="s">
        <v>216</v>
      </c>
      <c r="F447" s="5">
        <v>0.80208333333333337</v>
      </c>
      <c r="G447" s="6" t="s">
        <v>12</v>
      </c>
      <c r="H447" s="6" t="s">
        <v>11</v>
      </c>
      <c r="I447" s="6" t="s">
        <v>33</v>
      </c>
      <c r="J447" s="1" t="str">
        <f t="shared" si="498"/>
        <v>1:1</v>
      </c>
      <c r="K447" s="1" t="str">
        <f t="shared" si="499"/>
        <v>0:1</v>
      </c>
      <c r="L447" s="1" t="str">
        <f t="shared" si="500"/>
        <v>1</v>
      </c>
      <c r="M447" s="1" t="str">
        <f t="shared" si="501"/>
        <v>1</v>
      </c>
      <c r="N447" s="1">
        <f t="shared" si="437"/>
        <v>2</v>
      </c>
      <c r="O447" s="1">
        <f t="shared" si="438"/>
        <v>0</v>
      </c>
      <c r="P447" s="1" t="str">
        <f t="shared" si="502"/>
        <v>0</v>
      </c>
      <c r="Q447" s="1" t="str">
        <f t="shared" si="503"/>
        <v>1</v>
      </c>
      <c r="R447" s="1">
        <v>9</v>
      </c>
      <c r="S447" s="1">
        <v>6</v>
      </c>
      <c r="T447" s="1">
        <v>0</v>
      </c>
      <c r="U447" s="1">
        <v>3</v>
      </c>
      <c r="V447" s="1" t="s">
        <v>219</v>
      </c>
      <c r="W447" s="1">
        <v>7</v>
      </c>
      <c r="X447" s="1">
        <v>18</v>
      </c>
      <c r="Y447" s="1" t="s">
        <v>220</v>
      </c>
      <c r="Z447" s="6" t="s">
        <v>145</v>
      </c>
      <c r="AA447" s="1">
        <v>9</v>
      </c>
      <c r="AB447" s="1">
        <v>6</v>
      </c>
      <c r="AC447" s="1">
        <v>1</v>
      </c>
      <c r="AD447" s="1">
        <v>2</v>
      </c>
      <c r="AE447" s="1" t="s">
        <v>221</v>
      </c>
      <c r="AF447" s="1">
        <v>7</v>
      </c>
      <c r="AG447" s="1">
        <v>19</v>
      </c>
      <c r="AH447" s="1" t="s">
        <v>139</v>
      </c>
      <c r="AI447" s="1" t="s">
        <v>77</v>
      </c>
      <c r="AJ447" s="1">
        <v>3</v>
      </c>
      <c r="AK447" s="1">
        <v>0</v>
      </c>
      <c r="AL447" s="1">
        <v>2</v>
      </c>
      <c r="AM447" s="7" t="s">
        <v>222</v>
      </c>
      <c r="AN447" s="1">
        <v>0</v>
      </c>
      <c r="AO447" s="1">
        <v>9</v>
      </c>
      <c r="AP447" s="1" t="s">
        <v>142</v>
      </c>
      <c r="AQ447" s="1" t="s">
        <v>142</v>
      </c>
      <c r="AR447" s="8">
        <v>4</v>
      </c>
      <c r="AS447" s="8">
        <v>1</v>
      </c>
      <c r="AT447" s="8">
        <v>0</v>
      </c>
      <c r="AU447" s="16">
        <v>0.41805555555555557</v>
      </c>
      <c r="AV447" s="8">
        <v>8</v>
      </c>
      <c r="AW447" s="8">
        <v>13</v>
      </c>
      <c r="AX447" s="9" t="s">
        <v>93</v>
      </c>
      <c r="AY447" s="9" t="s">
        <v>25</v>
      </c>
      <c r="AZ447" s="10">
        <v>4</v>
      </c>
      <c r="BA447" s="10">
        <v>3</v>
      </c>
      <c r="BB447" s="10">
        <v>0</v>
      </c>
      <c r="BC447" s="10">
        <v>1</v>
      </c>
      <c r="BD447" s="10" t="s">
        <v>223</v>
      </c>
      <c r="BE447" s="10">
        <v>5</v>
      </c>
      <c r="BF447" s="10">
        <v>9</v>
      </c>
      <c r="BG447" s="11" t="s">
        <v>97</v>
      </c>
      <c r="BH447" s="11">
        <v>6</v>
      </c>
      <c r="BI447" s="10">
        <v>4</v>
      </c>
      <c r="BJ447" s="10">
        <v>3</v>
      </c>
      <c r="BK447" s="10">
        <v>0</v>
      </c>
      <c r="BL447" s="10">
        <v>1</v>
      </c>
      <c r="BM447" s="10" t="s">
        <v>224</v>
      </c>
      <c r="BN447" s="10">
        <v>4</v>
      </c>
      <c r="BO447" s="10">
        <v>9</v>
      </c>
      <c r="BP447" s="7" t="s">
        <v>58</v>
      </c>
      <c r="BQ447" s="7" t="s">
        <v>28</v>
      </c>
      <c r="BR447" s="7">
        <v>23.7</v>
      </c>
      <c r="BS447" s="7">
        <v>19</v>
      </c>
      <c r="BT447" s="7">
        <v>400000</v>
      </c>
      <c r="BU447" s="7">
        <v>11600000</v>
      </c>
      <c r="BV447" s="7">
        <v>100000</v>
      </c>
      <c r="BW447" s="7">
        <v>45</v>
      </c>
      <c r="BX447" s="7">
        <v>2600000</v>
      </c>
      <c r="BY447" s="7">
        <v>46</v>
      </c>
      <c r="BZ447" s="7">
        <v>2500000</v>
      </c>
      <c r="CA447" s="7">
        <v>75</v>
      </c>
      <c r="CB447" s="7">
        <v>246</v>
      </c>
      <c r="CC447" s="7">
        <v>15</v>
      </c>
      <c r="CD447" s="7">
        <v>210000</v>
      </c>
      <c r="CE447" s="7">
        <v>6100000</v>
      </c>
      <c r="CF447" s="7">
        <v>0</v>
      </c>
      <c r="CG447" s="7">
        <v>52</v>
      </c>
      <c r="CH447" s="7">
        <v>2730000</v>
      </c>
      <c r="CI447" s="7">
        <v>55</v>
      </c>
      <c r="CJ447" s="7">
        <v>2730000</v>
      </c>
      <c r="CK447" s="7">
        <v>77</v>
      </c>
      <c r="CL447" s="12" t="s">
        <v>870</v>
      </c>
      <c r="CM447" s="10" t="s">
        <v>866</v>
      </c>
      <c r="CN447">
        <v>3.58</v>
      </c>
      <c r="CO447">
        <f t="shared" si="439"/>
        <v>0.27932960893854747</v>
      </c>
      <c r="CP447" t="str">
        <f t="shared" si="440"/>
        <v>Draw</v>
      </c>
      <c r="CQ447">
        <f t="shared" si="441"/>
        <v>1</v>
      </c>
      <c r="CR447" t="str">
        <f t="shared" si="442"/>
        <v>2023</v>
      </c>
    </row>
    <row r="448" spans="1:96" ht="15" thickBot="1" x14ac:dyDescent="0.35">
      <c r="A448" s="1">
        <v>447</v>
      </c>
      <c r="B448" s="1" t="s">
        <v>0</v>
      </c>
      <c r="C448" s="14" t="s">
        <v>204</v>
      </c>
      <c r="D448" s="3" t="str">
        <f t="shared" si="504"/>
        <v>Olimpija Ljubljana-FC Koper</v>
      </c>
      <c r="E448" s="4" t="s">
        <v>216</v>
      </c>
      <c r="F448" s="5">
        <v>0.80208333333333337</v>
      </c>
      <c r="G448" s="6" t="s">
        <v>12</v>
      </c>
      <c r="H448" s="6" t="s">
        <v>11</v>
      </c>
      <c r="I448" s="6" t="s">
        <v>33</v>
      </c>
      <c r="J448" s="1" t="str">
        <f t="shared" si="498"/>
        <v>1:1</v>
      </c>
      <c r="K448" s="1" t="str">
        <f t="shared" si="499"/>
        <v>0:1</v>
      </c>
      <c r="L448" s="1" t="str">
        <f t="shared" si="500"/>
        <v>1</v>
      </c>
      <c r="M448" s="1" t="str">
        <f t="shared" si="501"/>
        <v>1</v>
      </c>
      <c r="N448" s="1">
        <f t="shared" si="437"/>
        <v>2</v>
      </c>
      <c r="O448" s="1">
        <f t="shared" si="438"/>
        <v>0</v>
      </c>
      <c r="P448" s="1" t="str">
        <f t="shared" si="502"/>
        <v>0</v>
      </c>
      <c r="Q448" s="1" t="str">
        <f t="shared" si="503"/>
        <v>1</v>
      </c>
      <c r="R448" s="1">
        <v>9</v>
      </c>
      <c r="S448" s="1">
        <v>6</v>
      </c>
      <c r="T448" s="1">
        <v>0</v>
      </c>
      <c r="U448" s="1">
        <v>3</v>
      </c>
      <c r="V448" s="1" t="s">
        <v>219</v>
      </c>
      <c r="W448" s="1">
        <v>7</v>
      </c>
      <c r="X448" s="1">
        <v>18</v>
      </c>
      <c r="Y448" s="1" t="s">
        <v>220</v>
      </c>
      <c r="Z448" s="6" t="s">
        <v>145</v>
      </c>
      <c r="AA448" s="1">
        <v>9</v>
      </c>
      <c r="AB448" s="1">
        <v>6</v>
      </c>
      <c r="AC448" s="1">
        <v>1</v>
      </c>
      <c r="AD448" s="1">
        <v>2</v>
      </c>
      <c r="AE448" s="1" t="s">
        <v>221</v>
      </c>
      <c r="AF448" s="1">
        <v>7</v>
      </c>
      <c r="AG448" s="1">
        <v>19</v>
      </c>
      <c r="AH448" s="1" t="s">
        <v>139</v>
      </c>
      <c r="AI448" s="1" t="s">
        <v>77</v>
      </c>
      <c r="AJ448" s="1">
        <v>3</v>
      </c>
      <c r="AK448" s="1">
        <v>0</v>
      </c>
      <c r="AL448" s="1">
        <v>2</v>
      </c>
      <c r="AM448" s="7" t="s">
        <v>222</v>
      </c>
      <c r="AN448" s="1">
        <v>0</v>
      </c>
      <c r="AO448" s="1">
        <v>9</v>
      </c>
      <c r="AP448" s="1" t="s">
        <v>142</v>
      </c>
      <c r="AQ448" s="1" t="s">
        <v>142</v>
      </c>
      <c r="AR448" s="8">
        <v>4</v>
      </c>
      <c r="AS448" s="8">
        <v>1</v>
      </c>
      <c r="AT448" s="8">
        <v>0</v>
      </c>
      <c r="AU448" s="16">
        <v>0.41805555555555557</v>
      </c>
      <c r="AV448" s="8">
        <v>8</v>
      </c>
      <c r="AW448" s="8">
        <v>13</v>
      </c>
      <c r="AX448" s="9" t="s">
        <v>93</v>
      </c>
      <c r="AY448" s="9" t="s">
        <v>25</v>
      </c>
      <c r="AZ448" s="10">
        <v>4</v>
      </c>
      <c r="BA448" s="10">
        <v>3</v>
      </c>
      <c r="BB448" s="10">
        <v>0</v>
      </c>
      <c r="BC448" s="10">
        <v>1</v>
      </c>
      <c r="BD448" s="10" t="s">
        <v>223</v>
      </c>
      <c r="BE448" s="10">
        <v>5</v>
      </c>
      <c r="BF448" s="10">
        <v>9</v>
      </c>
      <c r="BG448" s="11" t="s">
        <v>97</v>
      </c>
      <c r="BH448" s="11">
        <v>6</v>
      </c>
      <c r="BI448" s="10">
        <v>4</v>
      </c>
      <c r="BJ448" s="10">
        <v>3</v>
      </c>
      <c r="BK448" s="10">
        <v>0</v>
      </c>
      <c r="BL448" s="10">
        <v>1</v>
      </c>
      <c r="BM448" s="10" t="s">
        <v>224</v>
      </c>
      <c r="BN448" s="10">
        <v>4</v>
      </c>
      <c r="BO448" s="10">
        <v>9</v>
      </c>
      <c r="BP448" s="7" t="s">
        <v>58</v>
      </c>
      <c r="BQ448" s="7" t="s">
        <v>28</v>
      </c>
      <c r="BR448" s="7">
        <v>23.7</v>
      </c>
      <c r="BS448" s="7">
        <v>19</v>
      </c>
      <c r="BT448" s="7">
        <v>400000</v>
      </c>
      <c r="BU448" s="7">
        <v>11600000</v>
      </c>
      <c r="BV448" s="7">
        <v>100000</v>
      </c>
      <c r="BW448" s="7">
        <v>45</v>
      </c>
      <c r="BX448" s="7">
        <v>2600000</v>
      </c>
      <c r="BY448" s="7">
        <v>46</v>
      </c>
      <c r="BZ448" s="7">
        <v>2500000</v>
      </c>
      <c r="CA448" s="7">
        <v>75</v>
      </c>
      <c r="CB448" s="7">
        <v>246</v>
      </c>
      <c r="CC448" s="7">
        <v>15</v>
      </c>
      <c r="CD448" s="7">
        <v>210000</v>
      </c>
      <c r="CE448" s="7">
        <v>6100000</v>
      </c>
      <c r="CF448" s="7">
        <v>0</v>
      </c>
      <c r="CG448" s="7">
        <v>52</v>
      </c>
      <c r="CH448" s="7">
        <v>2730000</v>
      </c>
      <c r="CI448" s="7">
        <v>55</v>
      </c>
      <c r="CJ448" s="7">
        <v>2730000</v>
      </c>
      <c r="CK448" s="7">
        <v>77</v>
      </c>
      <c r="CL448" s="12" t="s">
        <v>870</v>
      </c>
      <c r="CM448" s="10" t="s">
        <v>867</v>
      </c>
      <c r="CN448">
        <v>3.7</v>
      </c>
      <c r="CO448">
        <f t="shared" si="439"/>
        <v>0.27027027027027023</v>
      </c>
      <c r="CP448" t="str">
        <f t="shared" si="440"/>
        <v>Draw</v>
      </c>
      <c r="CQ448">
        <f t="shared" si="441"/>
        <v>1</v>
      </c>
      <c r="CR448" t="str">
        <f t="shared" si="442"/>
        <v>2023</v>
      </c>
    </row>
    <row r="449" spans="1:96" ht="15" thickBot="1" x14ac:dyDescent="0.35">
      <c r="A449" s="1">
        <v>448</v>
      </c>
      <c r="B449" s="1" t="s">
        <v>0</v>
      </c>
      <c r="C449" s="14" t="s">
        <v>204</v>
      </c>
      <c r="D449" s="3" t="str">
        <f t="shared" ref="D449:D451" si="505">CONCATENATE(G449, "-", H449)</f>
        <v>Olimpija Ljubljana-FC Koper</v>
      </c>
      <c r="E449" s="40" t="s">
        <v>216</v>
      </c>
      <c r="F449" s="5">
        <v>0.80208333333333337</v>
      </c>
      <c r="G449" s="6" t="s">
        <v>12</v>
      </c>
      <c r="H449" s="6" t="s">
        <v>11</v>
      </c>
      <c r="I449" s="6" t="s">
        <v>33</v>
      </c>
      <c r="J449" s="1" t="str">
        <f t="shared" si="498"/>
        <v>1:1</v>
      </c>
      <c r="K449" s="1" t="str">
        <f t="shared" si="499"/>
        <v>0:1</v>
      </c>
      <c r="L449" s="1" t="str">
        <f t="shared" si="500"/>
        <v>1</v>
      </c>
      <c r="M449" s="1" t="str">
        <f t="shared" si="501"/>
        <v>1</v>
      </c>
      <c r="N449" s="1">
        <f t="shared" si="437"/>
        <v>2</v>
      </c>
      <c r="O449" s="1">
        <f t="shared" si="438"/>
        <v>0</v>
      </c>
      <c r="P449" s="1" t="str">
        <f t="shared" si="502"/>
        <v>0</v>
      </c>
      <c r="Q449" s="1" t="str">
        <f t="shared" si="503"/>
        <v>1</v>
      </c>
      <c r="R449" s="1">
        <v>9</v>
      </c>
      <c r="S449" s="1">
        <v>6</v>
      </c>
      <c r="T449" s="1">
        <v>0</v>
      </c>
      <c r="U449" s="1">
        <v>3</v>
      </c>
      <c r="V449" s="1" t="s">
        <v>219</v>
      </c>
      <c r="W449" s="1">
        <v>7</v>
      </c>
      <c r="X449" s="1">
        <v>18</v>
      </c>
      <c r="Y449" s="1" t="s">
        <v>220</v>
      </c>
      <c r="Z449" s="6" t="s">
        <v>145</v>
      </c>
      <c r="AA449" s="1">
        <v>9</v>
      </c>
      <c r="AB449" s="1">
        <v>6</v>
      </c>
      <c r="AC449" s="1">
        <v>1</v>
      </c>
      <c r="AD449" s="1">
        <v>2</v>
      </c>
      <c r="AE449" s="1" t="s">
        <v>221</v>
      </c>
      <c r="AF449" s="1">
        <v>7</v>
      </c>
      <c r="AG449" s="1">
        <v>19</v>
      </c>
      <c r="AH449" s="1" t="s">
        <v>139</v>
      </c>
      <c r="AI449" s="1" t="s">
        <v>77</v>
      </c>
      <c r="AJ449" s="1">
        <v>3</v>
      </c>
      <c r="AK449" s="1">
        <v>0</v>
      </c>
      <c r="AL449" s="1">
        <v>2</v>
      </c>
      <c r="AM449" s="7" t="s">
        <v>222</v>
      </c>
      <c r="AN449" s="1">
        <v>0</v>
      </c>
      <c r="AO449" s="1">
        <v>9</v>
      </c>
      <c r="AP449" s="1" t="s">
        <v>142</v>
      </c>
      <c r="AQ449" s="1" t="s">
        <v>142</v>
      </c>
      <c r="AR449" s="8">
        <v>4</v>
      </c>
      <c r="AS449" s="8">
        <v>1</v>
      </c>
      <c r="AT449" s="8">
        <v>0</v>
      </c>
      <c r="AU449" s="16">
        <v>0.41805555555555557</v>
      </c>
      <c r="AV449" s="8">
        <v>8</v>
      </c>
      <c r="AW449" s="8">
        <v>13</v>
      </c>
      <c r="AX449" s="9" t="s">
        <v>93</v>
      </c>
      <c r="AY449" s="9" t="s">
        <v>25</v>
      </c>
      <c r="AZ449" s="10">
        <v>4</v>
      </c>
      <c r="BA449" s="10">
        <v>3</v>
      </c>
      <c r="BB449" s="10">
        <v>0</v>
      </c>
      <c r="BC449" s="10">
        <v>1</v>
      </c>
      <c r="BD449" s="10" t="s">
        <v>223</v>
      </c>
      <c r="BE449" s="10">
        <v>5</v>
      </c>
      <c r="BF449" s="10">
        <v>9</v>
      </c>
      <c r="BG449" s="11" t="s">
        <v>97</v>
      </c>
      <c r="BH449" s="11">
        <v>6</v>
      </c>
      <c r="BI449" s="10">
        <v>4</v>
      </c>
      <c r="BJ449" s="10">
        <v>3</v>
      </c>
      <c r="BK449" s="10">
        <v>0</v>
      </c>
      <c r="BL449" s="10">
        <v>1</v>
      </c>
      <c r="BM449" s="10" t="s">
        <v>224</v>
      </c>
      <c r="BN449" s="10">
        <v>4</v>
      </c>
      <c r="BO449" s="10">
        <v>9</v>
      </c>
      <c r="BP449" s="7" t="s">
        <v>58</v>
      </c>
      <c r="BQ449" s="7" t="s">
        <v>28</v>
      </c>
      <c r="BR449" s="7">
        <v>23.7</v>
      </c>
      <c r="BS449" s="7">
        <v>19</v>
      </c>
      <c r="BT449" s="7">
        <v>400000</v>
      </c>
      <c r="BU449" s="7">
        <v>11600000</v>
      </c>
      <c r="BV449" s="7">
        <v>100000</v>
      </c>
      <c r="BW449" s="7">
        <v>45</v>
      </c>
      <c r="BX449" s="7">
        <v>2600000</v>
      </c>
      <c r="BY449" s="7">
        <v>46</v>
      </c>
      <c r="BZ449" s="7">
        <v>2500000</v>
      </c>
      <c r="CA449" s="7">
        <v>75</v>
      </c>
      <c r="CB449" s="7">
        <v>246</v>
      </c>
      <c r="CC449" s="7">
        <v>15</v>
      </c>
      <c r="CD449" s="7">
        <v>210000</v>
      </c>
      <c r="CE449" s="7">
        <v>6100000</v>
      </c>
      <c r="CF449" s="7">
        <v>0</v>
      </c>
      <c r="CG449" s="7">
        <v>52</v>
      </c>
      <c r="CH449" s="7">
        <v>2730000</v>
      </c>
      <c r="CI449" s="7">
        <v>55</v>
      </c>
      <c r="CJ449" s="7">
        <v>2730000</v>
      </c>
      <c r="CK449" s="7">
        <v>77</v>
      </c>
      <c r="CL449" s="12" t="s">
        <v>871</v>
      </c>
      <c r="CM449" s="10" t="s">
        <v>861</v>
      </c>
      <c r="CN449">
        <v>4.58</v>
      </c>
      <c r="CO449">
        <f t="shared" si="439"/>
        <v>0.2183406113537118</v>
      </c>
      <c r="CP449" t="str">
        <f t="shared" si="440"/>
        <v>Draw</v>
      </c>
      <c r="CQ449">
        <f t="shared" si="441"/>
        <v>0</v>
      </c>
      <c r="CR449" t="str">
        <f t="shared" si="442"/>
        <v>2023</v>
      </c>
    </row>
    <row r="450" spans="1:96" ht="15" thickBot="1" x14ac:dyDescent="0.35">
      <c r="A450" s="1">
        <v>449</v>
      </c>
      <c r="B450" s="1" t="s">
        <v>0</v>
      </c>
      <c r="C450" s="14" t="s">
        <v>204</v>
      </c>
      <c r="D450" s="3" t="str">
        <f t="shared" si="505"/>
        <v>Olimpija Ljubljana-FC Koper</v>
      </c>
      <c r="E450" s="40" t="s">
        <v>216</v>
      </c>
      <c r="F450" s="5">
        <v>0.80208333333333337</v>
      </c>
      <c r="G450" s="6" t="s">
        <v>12</v>
      </c>
      <c r="H450" s="6" t="s">
        <v>11</v>
      </c>
      <c r="I450" s="6" t="s">
        <v>33</v>
      </c>
      <c r="J450" s="1" t="str">
        <f t="shared" si="498"/>
        <v>1:1</v>
      </c>
      <c r="K450" s="1" t="str">
        <f t="shared" si="499"/>
        <v>0:1</v>
      </c>
      <c r="L450" s="1" t="str">
        <f t="shared" si="500"/>
        <v>1</v>
      </c>
      <c r="M450" s="1" t="str">
        <f t="shared" si="501"/>
        <v>1</v>
      </c>
      <c r="N450" s="1">
        <f t="shared" si="437"/>
        <v>2</v>
      </c>
      <c r="O450" s="1">
        <f t="shared" si="438"/>
        <v>0</v>
      </c>
      <c r="P450" s="1" t="str">
        <f t="shared" si="502"/>
        <v>0</v>
      </c>
      <c r="Q450" s="1" t="str">
        <f t="shared" si="503"/>
        <v>1</v>
      </c>
      <c r="R450" s="1">
        <v>9</v>
      </c>
      <c r="S450" s="1">
        <v>6</v>
      </c>
      <c r="T450" s="1">
        <v>0</v>
      </c>
      <c r="U450" s="1">
        <v>3</v>
      </c>
      <c r="V450" s="1" t="s">
        <v>219</v>
      </c>
      <c r="W450" s="1">
        <v>7</v>
      </c>
      <c r="X450" s="1">
        <v>18</v>
      </c>
      <c r="Y450" s="1" t="s">
        <v>220</v>
      </c>
      <c r="Z450" s="6" t="s">
        <v>145</v>
      </c>
      <c r="AA450" s="1">
        <v>9</v>
      </c>
      <c r="AB450" s="1">
        <v>6</v>
      </c>
      <c r="AC450" s="1">
        <v>1</v>
      </c>
      <c r="AD450" s="1">
        <v>2</v>
      </c>
      <c r="AE450" s="1" t="s">
        <v>221</v>
      </c>
      <c r="AF450" s="1">
        <v>7</v>
      </c>
      <c r="AG450" s="1">
        <v>19</v>
      </c>
      <c r="AH450" s="1" t="s">
        <v>139</v>
      </c>
      <c r="AI450" s="1" t="s">
        <v>77</v>
      </c>
      <c r="AJ450" s="1">
        <v>3</v>
      </c>
      <c r="AK450" s="1">
        <v>0</v>
      </c>
      <c r="AL450" s="1">
        <v>2</v>
      </c>
      <c r="AM450" s="7" t="s">
        <v>222</v>
      </c>
      <c r="AN450" s="1">
        <v>0</v>
      </c>
      <c r="AO450" s="1">
        <v>9</v>
      </c>
      <c r="AP450" s="1" t="s">
        <v>142</v>
      </c>
      <c r="AQ450" s="1" t="s">
        <v>142</v>
      </c>
      <c r="AR450" s="8">
        <v>4</v>
      </c>
      <c r="AS450" s="8">
        <v>1</v>
      </c>
      <c r="AT450" s="8">
        <v>0</v>
      </c>
      <c r="AU450" s="16">
        <v>0.41805555555555557</v>
      </c>
      <c r="AV450" s="8">
        <v>8</v>
      </c>
      <c r="AW450" s="8">
        <v>13</v>
      </c>
      <c r="AX450" s="9" t="s">
        <v>93</v>
      </c>
      <c r="AY450" s="9" t="s">
        <v>25</v>
      </c>
      <c r="AZ450" s="10">
        <v>4</v>
      </c>
      <c r="BA450" s="10">
        <v>3</v>
      </c>
      <c r="BB450" s="10">
        <v>0</v>
      </c>
      <c r="BC450" s="10">
        <v>1</v>
      </c>
      <c r="BD450" s="10" t="s">
        <v>223</v>
      </c>
      <c r="BE450" s="10">
        <v>5</v>
      </c>
      <c r="BF450" s="10">
        <v>9</v>
      </c>
      <c r="BG450" s="11" t="s">
        <v>97</v>
      </c>
      <c r="BH450" s="11">
        <v>6</v>
      </c>
      <c r="BI450" s="10">
        <v>4</v>
      </c>
      <c r="BJ450" s="10">
        <v>3</v>
      </c>
      <c r="BK450" s="10">
        <v>0</v>
      </c>
      <c r="BL450" s="10">
        <v>1</v>
      </c>
      <c r="BM450" s="10" t="s">
        <v>224</v>
      </c>
      <c r="BN450" s="10">
        <v>4</v>
      </c>
      <c r="BO450" s="10">
        <v>9</v>
      </c>
      <c r="BP450" s="7" t="s">
        <v>58</v>
      </c>
      <c r="BQ450" s="7" t="s">
        <v>28</v>
      </c>
      <c r="BR450" s="7">
        <v>23.7</v>
      </c>
      <c r="BS450" s="7">
        <v>19</v>
      </c>
      <c r="BT450" s="7">
        <v>400000</v>
      </c>
      <c r="BU450" s="7">
        <v>11600000</v>
      </c>
      <c r="BV450" s="7">
        <v>100000</v>
      </c>
      <c r="BW450" s="7">
        <v>45</v>
      </c>
      <c r="BX450" s="7">
        <v>2600000</v>
      </c>
      <c r="BY450" s="7">
        <v>46</v>
      </c>
      <c r="BZ450" s="7">
        <v>2500000</v>
      </c>
      <c r="CA450" s="7">
        <v>75</v>
      </c>
      <c r="CB450" s="7">
        <v>246</v>
      </c>
      <c r="CC450" s="7">
        <v>15</v>
      </c>
      <c r="CD450" s="7">
        <v>210000</v>
      </c>
      <c r="CE450" s="7">
        <v>6100000</v>
      </c>
      <c r="CF450" s="7">
        <v>0</v>
      </c>
      <c r="CG450" s="7">
        <v>52</v>
      </c>
      <c r="CH450" s="7">
        <v>2730000</v>
      </c>
      <c r="CI450" s="7">
        <v>55</v>
      </c>
      <c r="CJ450" s="7">
        <v>2730000</v>
      </c>
      <c r="CK450" s="7">
        <v>77</v>
      </c>
      <c r="CL450" s="12" t="s">
        <v>871</v>
      </c>
      <c r="CM450" s="10" t="s">
        <v>866</v>
      </c>
      <c r="CN450">
        <v>4.3</v>
      </c>
      <c r="CO450">
        <f t="shared" si="439"/>
        <v>0.23255813953488372</v>
      </c>
      <c r="CP450" t="str">
        <f t="shared" si="440"/>
        <v>Draw</v>
      </c>
      <c r="CQ450">
        <f t="shared" si="441"/>
        <v>0</v>
      </c>
      <c r="CR450" t="str">
        <f t="shared" si="442"/>
        <v>2023</v>
      </c>
    </row>
    <row r="451" spans="1:96" ht="15" thickBot="1" x14ac:dyDescent="0.35">
      <c r="A451" s="1">
        <v>450</v>
      </c>
      <c r="B451" s="1" t="s">
        <v>0</v>
      </c>
      <c r="C451" s="14" t="s">
        <v>204</v>
      </c>
      <c r="D451" s="3" t="str">
        <f t="shared" si="505"/>
        <v>Olimpija Ljubljana-FC Koper</v>
      </c>
      <c r="E451" s="40" t="s">
        <v>216</v>
      </c>
      <c r="F451" s="5">
        <v>0.80208333333333337</v>
      </c>
      <c r="G451" s="6" t="s">
        <v>12</v>
      </c>
      <c r="H451" s="6" t="s">
        <v>11</v>
      </c>
      <c r="I451" s="6" t="s">
        <v>33</v>
      </c>
      <c r="J451" s="1" t="str">
        <f t="shared" si="498"/>
        <v>1:1</v>
      </c>
      <c r="K451" s="1" t="str">
        <f t="shared" si="499"/>
        <v>0:1</v>
      </c>
      <c r="L451" s="1" t="str">
        <f t="shared" si="500"/>
        <v>1</v>
      </c>
      <c r="M451" s="1" t="str">
        <f t="shared" si="501"/>
        <v>1</v>
      </c>
      <c r="N451" s="1">
        <f t="shared" ref="N451:N514" si="506">L451+M451</f>
        <v>2</v>
      </c>
      <c r="O451" s="1">
        <f t="shared" ref="O451:O514" si="507">L451-M451</f>
        <v>0</v>
      </c>
      <c r="P451" s="1" t="str">
        <f t="shared" si="502"/>
        <v>0</v>
      </c>
      <c r="Q451" s="1" t="str">
        <f t="shared" si="503"/>
        <v>1</v>
      </c>
      <c r="R451" s="1">
        <v>9</v>
      </c>
      <c r="S451" s="1">
        <v>6</v>
      </c>
      <c r="T451" s="1">
        <v>0</v>
      </c>
      <c r="U451" s="1">
        <v>3</v>
      </c>
      <c r="V451" s="1" t="s">
        <v>219</v>
      </c>
      <c r="W451" s="1">
        <v>7</v>
      </c>
      <c r="X451" s="1">
        <v>18</v>
      </c>
      <c r="Y451" s="1" t="s">
        <v>220</v>
      </c>
      <c r="Z451" s="6" t="s">
        <v>145</v>
      </c>
      <c r="AA451" s="1">
        <v>9</v>
      </c>
      <c r="AB451" s="1">
        <v>6</v>
      </c>
      <c r="AC451" s="1">
        <v>1</v>
      </c>
      <c r="AD451" s="1">
        <v>2</v>
      </c>
      <c r="AE451" s="1" t="s">
        <v>221</v>
      </c>
      <c r="AF451" s="1">
        <v>7</v>
      </c>
      <c r="AG451" s="1">
        <v>19</v>
      </c>
      <c r="AH451" s="1" t="s">
        <v>139</v>
      </c>
      <c r="AI451" s="1" t="s">
        <v>77</v>
      </c>
      <c r="AJ451" s="1">
        <v>3</v>
      </c>
      <c r="AK451" s="1">
        <v>0</v>
      </c>
      <c r="AL451" s="1">
        <v>2</v>
      </c>
      <c r="AM451" s="7" t="s">
        <v>222</v>
      </c>
      <c r="AN451" s="1">
        <v>0</v>
      </c>
      <c r="AO451" s="1">
        <v>9</v>
      </c>
      <c r="AP451" s="1" t="s">
        <v>142</v>
      </c>
      <c r="AQ451" s="1" t="s">
        <v>142</v>
      </c>
      <c r="AR451" s="8">
        <v>4</v>
      </c>
      <c r="AS451" s="8">
        <v>1</v>
      </c>
      <c r="AT451" s="8">
        <v>0</v>
      </c>
      <c r="AU451" s="16">
        <v>0.41805555555555557</v>
      </c>
      <c r="AV451" s="8">
        <v>8</v>
      </c>
      <c r="AW451" s="8">
        <v>13</v>
      </c>
      <c r="AX451" s="9" t="s">
        <v>93</v>
      </c>
      <c r="AY451" s="9" t="s">
        <v>25</v>
      </c>
      <c r="AZ451" s="10">
        <v>4</v>
      </c>
      <c r="BA451" s="10">
        <v>3</v>
      </c>
      <c r="BB451" s="10">
        <v>0</v>
      </c>
      <c r="BC451" s="10">
        <v>1</v>
      </c>
      <c r="BD451" s="10" t="s">
        <v>223</v>
      </c>
      <c r="BE451" s="10">
        <v>5</v>
      </c>
      <c r="BF451" s="10">
        <v>9</v>
      </c>
      <c r="BG451" s="11" t="s">
        <v>97</v>
      </c>
      <c r="BH451" s="11">
        <v>6</v>
      </c>
      <c r="BI451" s="10">
        <v>4</v>
      </c>
      <c r="BJ451" s="10">
        <v>3</v>
      </c>
      <c r="BK451" s="10">
        <v>0</v>
      </c>
      <c r="BL451" s="10">
        <v>1</v>
      </c>
      <c r="BM451" s="10" t="s">
        <v>224</v>
      </c>
      <c r="BN451" s="10">
        <v>4</v>
      </c>
      <c r="BO451" s="10">
        <v>9</v>
      </c>
      <c r="BP451" s="7" t="s">
        <v>58</v>
      </c>
      <c r="BQ451" s="7" t="s">
        <v>28</v>
      </c>
      <c r="BR451" s="7">
        <v>23.7</v>
      </c>
      <c r="BS451" s="7">
        <v>19</v>
      </c>
      <c r="BT451" s="7">
        <v>400000</v>
      </c>
      <c r="BU451" s="7">
        <v>11600000</v>
      </c>
      <c r="BV451" s="7">
        <v>100000</v>
      </c>
      <c r="BW451" s="7">
        <v>45</v>
      </c>
      <c r="BX451" s="7">
        <v>2600000</v>
      </c>
      <c r="BY451" s="7">
        <v>46</v>
      </c>
      <c r="BZ451" s="7">
        <v>2500000</v>
      </c>
      <c r="CA451" s="7">
        <v>75</v>
      </c>
      <c r="CB451" s="7">
        <v>246</v>
      </c>
      <c r="CC451" s="7">
        <v>15</v>
      </c>
      <c r="CD451" s="7">
        <v>210000</v>
      </c>
      <c r="CE451" s="7">
        <v>6100000</v>
      </c>
      <c r="CF451" s="7">
        <v>0</v>
      </c>
      <c r="CG451" s="7">
        <v>52</v>
      </c>
      <c r="CH451" s="7">
        <v>2730000</v>
      </c>
      <c r="CI451" s="7">
        <v>55</v>
      </c>
      <c r="CJ451" s="7">
        <v>2730000</v>
      </c>
      <c r="CK451" s="7">
        <v>77</v>
      </c>
      <c r="CL451" s="12" t="s">
        <v>871</v>
      </c>
      <c r="CM451" s="10" t="s">
        <v>867</v>
      </c>
      <c r="CN451">
        <v>4</v>
      </c>
      <c r="CO451">
        <f t="shared" ref="CO451:CO514" si="508">1/CN451</f>
        <v>0.25</v>
      </c>
      <c r="CP451" t="str">
        <f t="shared" ref="CP451:CP514" si="509">IF(L451&gt;M451, "Home Win", IF(L451=M451, "Draw", "Away Win"))</f>
        <v>Draw</v>
      </c>
      <c r="CQ451">
        <f t="shared" ref="CQ451:CQ514" si="510">IF(CL451=CP451, 1, 0)</f>
        <v>0</v>
      </c>
      <c r="CR451" t="str">
        <f t="shared" ref="CR451:CR514" si="511">LEFT(B451, 4)</f>
        <v>2023</v>
      </c>
    </row>
    <row r="452" spans="1:96" ht="15" thickBot="1" x14ac:dyDescent="0.35">
      <c r="A452" s="1">
        <v>451</v>
      </c>
      <c r="B452" s="1" t="s">
        <v>0</v>
      </c>
      <c r="C452" s="2" t="s">
        <v>225</v>
      </c>
      <c r="D452" s="3" t="str">
        <f t="shared" si="0"/>
        <v>NK Bravo-NK Domžale</v>
      </c>
      <c r="E452" s="4" t="s">
        <v>226</v>
      </c>
      <c r="F452" s="5">
        <v>0.58333333333333337</v>
      </c>
      <c r="G452" s="6" t="s">
        <v>3</v>
      </c>
      <c r="H452" s="6" t="s">
        <v>9</v>
      </c>
      <c r="I452" s="6" t="s">
        <v>227</v>
      </c>
      <c r="J452" s="1" t="str">
        <f t="shared" si="1"/>
        <v>3:2</v>
      </c>
      <c r="K452" s="1" t="str">
        <f t="shared" si="2"/>
        <v>2:2</v>
      </c>
      <c r="L452" s="1" t="str">
        <f t="shared" si="3"/>
        <v>3</v>
      </c>
      <c r="M452" s="1" t="str">
        <f t="shared" si="4"/>
        <v>2</v>
      </c>
      <c r="N452" s="1">
        <f t="shared" si="506"/>
        <v>5</v>
      </c>
      <c r="O452" s="1">
        <f t="shared" si="507"/>
        <v>1</v>
      </c>
      <c r="P452" s="1" t="str">
        <f t="shared" si="5"/>
        <v>2</v>
      </c>
      <c r="Q452" s="1" t="str">
        <f t="shared" si="6"/>
        <v>2</v>
      </c>
      <c r="R452" s="1">
        <v>10</v>
      </c>
      <c r="S452" s="1">
        <v>4</v>
      </c>
      <c r="T452" s="1">
        <v>2</v>
      </c>
      <c r="U452" s="1">
        <v>4</v>
      </c>
      <c r="V452" s="1" t="s">
        <v>228</v>
      </c>
      <c r="W452" s="1">
        <v>-1</v>
      </c>
      <c r="X452" s="1">
        <v>14</v>
      </c>
      <c r="Y452" s="1" t="s">
        <v>114</v>
      </c>
      <c r="Z452" s="6" t="s">
        <v>142</v>
      </c>
      <c r="AA452" s="1">
        <v>10</v>
      </c>
      <c r="AB452" s="1">
        <v>3</v>
      </c>
      <c r="AC452" s="1">
        <v>2</v>
      </c>
      <c r="AD452" s="1">
        <v>5</v>
      </c>
      <c r="AE452" s="1" t="s">
        <v>211</v>
      </c>
      <c r="AF452" s="1">
        <v>-4</v>
      </c>
      <c r="AG452" s="1">
        <v>11</v>
      </c>
      <c r="AH452" s="1" t="s">
        <v>114</v>
      </c>
      <c r="AI452" s="1" t="s">
        <v>145</v>
      </c>
      <c r="AJ452" s="1">
        <v>3</v>
      </c>
      <c r="AK452" s="1">
        <v>1</v>
      </c>
      <c r="AL452" s="1">
        <v>1</v>
      </c>
      <c r="AM452" s="7" t="s">
        <v>229</v>
      </c>
      <c r="AN452" s="1">
        <v>3</v>
      </c>
      <c r="AO452" s="1">
        <v>10</v>
      </c>
      <c r="AP452" s="1" t="s">
        <v>77</v>
      </c>
      <c r="AQ452" s="1" t="s">
        <v>51</v>
      </c>
      <c r="AR452" s="8">
        <v>1</v>
      </c>
      <c r="AS452" s="8">
        <v>1</v>
      </c>
      <c r="AT452" s="8">
        <v>3</v>
      </c>
      <c r="AU452" s="16">
        <v>0.21458333333333335</v>
      </c>
      <c r="AV452" s="8">
        <v>-4</v>
      </c>
      <c r="AW452" s="8">
        <v>4</v>
      </c>
      <c r="AX452" s="9" t="s">
        <v>49</v>
      </c>
      <c r="AY452" s="9" t="s">
        <v>77</v>
      </c>
      <c r="AZ452" s="10">
        <v>5</v>
      </c>
      <c r="BA452" s="10">
        <v>3</v>
      </c>
      <c r="BB452" s="10">
        <v>0</v>
      </c>
      <c r="BC452" s="10">
        <v>2</v>
      </c>
      <c r="BD452" s="10" t="s">
        <v>230</v>
      </c>
      <c r="BE452" s="10">
        <v>1</v>
      </c>
      <c r="BF452" s="10">
        <v>9</v>
      </c>
      <c r="BG452" s="11" t="s">
        <v>58</v>
      </c>
      <c r="BH452" s="11">
        <v>7</v>
      </c>
      <c r="BI452" s="10">
        <v>5</v>
      </c>
      <c r="BJ452" s="10">
        <v>2</v>
      </c>
      <c r="BK452" s="10">
        <v>1</v>
      </c>
      <c r="BL452" s="10">
        <v>2</v>
      </c>
      <c r="BM452" s="10" t="s">
        <v>161</v>
      </c>
      <c r="BN452" s="10">
        <v>-1</v>
      </c>
      <c r="BO452" s="10">
        <v>7</v>
      </c>
      <c r="BP452" s="7" t="s">
        <v>58</v>
      </c>
      <c r="BQ452" s="7" t="s">
        <v>77</v>
      </c>
      <c r="BR452" s="7">
        <v>23</v>
      </c>
      <c r="BS452" s="7">
        <v>4</v>
      </c>
      <c r="BT452" s="7">
        <v>276000</v>
      </c>
      <c r="BU452" s="7">
        <v>5800000</v>
      </c>
      <c r="BV452" s="7">
        <v>0</v>
      </c>
      <c r="BW452" s="7">
        <v>30</v>
      </c>
      <c r="BX452" s="7">
        <v>150000</v>
      </c>
      <c r="BY452" s="7">
        <v>33</v>
      </c>
      <c r="BZ452" s="7">
        <v>150000</v>
      </c>
      <c r="CA452" s="7">
        <v>56</v>
      </c>
      <c r="CB452" s="7">
        <v>235</v>
      </c>
      <c r="CC452" s="7">
        <v>9</v>
      </c>
      <c r="CD452" s="7">
        <v>235000</v>
      </c>
      <c r="CE452" s="7">
        <v>5650000</v>
      </c>
      <c r="CF452" s="7">
        <v>0</v>
      </c>
      <c r="CG452" s="7">
        <v>53</v>
      </c>
      <c r="CH452" s="7">
        <v>1430000</v>
      </c>
      <c r="CI452" s="7">
        <v>54</v>
      </c>
      <c r="CJ452" s="7">
        <v>1430000</v>
      </c>
      <c r="CK452" s="7">
        <v>100</v>
      </c>
      <c r="CL452" s="12" t="s">
        <v>868</v>
      </c>
      <c r="CM452" s="10" t="s">
        <v>861</v>
      </c>
      <c r="CN452">
        <v>2.23</v>
      </c>
      <c r="CO452">
        <f t="shared" si="508"/>
        <v>0.44843049327354262</v>
      </c>
      <c r="CP452" t="str">
        <f t="shared" si="509"/>
        <v>Home Win</v>
      </c>
      <c r="CQ452">
        <f t="shared" si="510"/>
        <v>1</v>
      </c>
      <c r="CR452" t="str">
        <f t="shared" si="511"/>
        <v>2023</v>
      </c>
    </row>
    <row r="453" spans="1:96" ht="15" thickBot="1" x14ac:dyDescent="0.35">
      <c r="A453" s="1">
        <v>452</v>
      </c>
      <c r="B453" s="1" t="s">
        <v>0</v>
      </c>
      <c r="C453" s="2" t="s">
        <v>225</v>
      </c>
      <c r="D453" s="3" t="str">
        <f t="shared" ref="D453:D454" si="512">CONCATENATE(G453, "-", H453)</f>
        <v>NK Bravo-NK Domžale</v>
      </c>
      <c r="E453" s="4" t="s">
        <v>226</v>
      </c>
      <c r="F453" s="5">
        <v>0.58333333333333337</v>
      </c>
      <c r="G453" s="6" t="s">
        <v>3</v>
      </c>
      <c r="H453" s="6" t="s">
        <v>9</v>
      </c>
      <c r="I453" s="6" t="s">
        <v>227</v>
      </c>
      <c r="J453" s="1" t="str">
        <f t="shared" ref="J453:J460" si="513">LEFT(I453, FIND(" (", I453) - 1)</f>
        <v>3:2</v>
      </c>
      <c r="K453" s="1" t="str">
        <f t="shared" ref="K453:K460" si="514">MID(I453, FIND("(", I453) + 1, FIND(")", I453) - FIND("(", I453) - 1)</f>
        <v>2:2</v>
      </c>
      <c r="L453" s="1" t="str">
        <f t="shared" ref="L453:L460" si="515">LEFT(J453, FIND(":", J453) - 1)</f>
        <v>3</v>
      </c>
      <c r="M453" s="1" t="str">
        <f t="shared" ref="M453:M460" si="516">RIGHT(J453, LEN(J453) - FIND(":", J453))</f>
        <v>2</v>
      </c>
      <c r="N453" s="1">
        <f t="shared" si="506"/>
        <v>5</v>
      </c>
      <c r="O453" s="1">
        <f t="shared" si="507"/>
        <v>1</v>
      </c>
      <c r="P453" s="1" t="str">
        <f t="shared" ref="P453:P460" si="517">LEFT(K453, FIND(":", K453) - 1)</f>
        <v>2</v>
      </c>
      <c r="Q453" s="1" t="str">
        <f t="shared" ref="Q453:Q460" si="518">RIGHT(K453, LEN(K453) - FIND(":", K453))</f>
        <v>2</v>
      </c>
      <c r="R453" s="1">
        <v>10</v>
      </c>
      <c r="S453" s="1">
        <v>4</v>
      </c>
      <c r="T453" s="1">
        <v>2</v>
      </c>
      <c r="U453" s="1">
        <v>4</v>
      </c>
      <c r="V453" s="1" t="s">
        <v>228</v>
      </c>
      <c r="W453" s="1">
        <v>-1</v>
      </c>
      <c r="X453" s="1">
        <v>14</v>
      </c>
      <c r="Y453" s="1" t="s">
        <v>114</v>
      </c>
      <c r="Z453" s="6" t="s">
        <v>142</v>
      </c>
      <c r="AA453" s="1">
        <v>10</v>
      </c>
      <c r="AB453" s="1">
        <v>3</v>
      </c>
      <c r="AC453" s="1">
        <v>2</v>
      </c>
      <c r="AD453" s="1">
        <v>5</v>
      </c>
      <c r="AE453" s="1" t="s">
        <v>211</v>
      </c>
      <c r="AF453" s="1">
        <v>-4</v>
      </c>
      <c r="AG453" s="1">
        <v>11</v>
      </c>
      <c r="AH453" s="1" t="s">
        <v>114</v>
      </c>
      <c r="AI453" s="1" t="s">
        <v>145</v>
      </c>
      <c r="AJ453" s="1">
        <v>3</v>
      </c>
      <c r="AK453" s="1">
        <v>1</v>
      </c>
      <c r="AL453" s="1">
        <v>1</v>
      </c>
      <c r="AM453" s="7" t="s">
        <v>229</v>
      </c>
      <c r="AN453" s="1">
        <v>3</v>
      </c>
      <c r="AO453" s="1">
        <v>10</v>
      </c>
      <c r="AP453" s="1" t="s">
        <v>77</v>
      </c>
      <c r="AQ453" s="1" t="s">
        <v>51</v>
      </c>
      <c r="AR453" s="8">
        <v>1</v>
      </c>
      <c r="AS453" s="8">
        <v>1</v>
      </c>
      <c r="AT453" s="8">
        <v>3</v>
      </c>
      <c r="AU453" s="16">
        <v>0.21458333333333335</v>
      </c>
      <c r="AV453" s="8">
        <v>-4</v>
      </c>
      <c r="AW453" s="8">
        <v>4</v>
      </c>
      <c r="AX453" s="9" t="s">
        <v>49</v>
      </c>
      <c r="AY453" s="9" t="s">
        <v>77</v>
      </c>
      <c r="AZ453" s="10">
        <v>5</v>
      </c>
      <c r="BA453" s="10">
        <v>3</v>
      </c>
      <c r="BB453" s="10">
        <v>0</v>
      </c>
      <c r="BC453" s="10">
        <v>2</v>
      </c>
      <c r="BD453" s="10" t="s">
        <v>230</v>
      </c>
      <c r="BE453" s="10">
        <v>1</v>
      </c>
      <c r="BF453" s="10">
        <v>9</v>
      </c>
      <c r="BG453" s="11" t="s">
        <v>58</v>
      </c>
      <c r="BH453" s="11">
        <v>7</v>
      </c>
      <c r="BI453" s="10">
        <v>5</v>
      </c>
      <c r="BJ453" s="10">
        <v>2</v>
      </c>
      <c r="BK453" s="10">
        <v>1</v>
      </c>
      <c r="BL453" s="10">
        <v>2</v>
      </c>
      <c r="BM453" s="10" t="s">
        <v>161</v>
      </c>
      <c r="BN453" s="10">
        <v>-1</v>
      </c>
      <c r="BO453" s="10">
        <v>7</v>
      </c>
      <c r="BP453" s="7" t="s">
        <v>58</v>
      </c>
      <c r="BQ453" s="7" t="s">
        <v>77</v>
      </c>
      <c r="BR453" s="7">
        <v>23</v>
      </c>
      <c r="BS453" s="7">
        <v>4</v>
      </c>
      <c r="BT453" s="7">
        <v>276000</v>
      </c>
      <c r="BU453" s="7">
        <v>5800000</v>
      </c>
      <c r="BV453" s="7">
        <v>0</v>
      </c>
      <c r="BW453" s="7">
        <v>30</v>
      </c>
      <c r="BX453" s="7">
        <v>150000</v>
      </c>
      <c r="BY453" s="7">
        <v>33</v>
      </c>
      <c r="BZ453" s="7">
        <v>150000</v>
      </c>
      <c r="CA453" s="7">
        <v>56</v>
      </c>
      <c r="CB453" s="7">
        <v>235</v>
      </c>
      <c r="CC453" s="7">
        <v>9</v>
      </c>
      <c r="CD453" s="7">
        <v>235000</v>
      </c>
      <c r="CE453" s="7">
        <v>5650000</v>
      </c>
      <c r="CF453" s="7">
        <v>0</v>
      </c>
      <c r="CG453" s="7">
        <v>53</v>
      </c>
      <c r="CH453" s="7">
        <v>1430000</v>
      </c>
      <c r="CI453" s="7">
        <v>54</v>
      </c>
      <c r="CJ453" s="7">
        <v>1430000</v>
      </c>
      <c r="CK453" s="7">
        <v>100</v>
      </c>
      <c r="CL453" s="12" t="s">
        <v>868</v>
      </c>
      <c r="CM453" s="10" t="s">
        <v>866</v>
      </c>
      <c r="CN453">
        <v>2.4900000000000002</v>
      </c>
      <c r="CO453">
        <f t="shared" si="508"/>
        <v>0.40160642570281119</v>
      </c>
      <c r="CP453" t="str">
        <f t="shared" si="509"/>
        <v>Home Win</v>
      </c>
      <c r="CQ453">
        <f t="shared" si="510"/>
        <v>1</v>
      </c>
      <c r="CR453" t="str">
        <f t="shared" si="511"/>
        <v>2023</v>
      </c>
    </row>
    <row r="454" spans="1:96" ht="15" thickBot="1" x14ac:dyDescent="0.35">
      <c r="A454" s="1">
        <v>453</v>
      </c>
      <c r="B454" s="1" t="s">
        <v>0</v>
      </c>
      <c r="C454" s="2" t="s">
        <v>225</v>
      </c>
      <c r="D454" s="3" t="str">
        <f t="shared" si="512"/>
        <v>NK Bravo-NK Domžale</v>
      </c>
      <c r="E454" s="4" t="s">
        <v>226</v>
      </c>
      <c r="F454" s="5">
        <v>0.58333333333333337</v>
      </c>
      <c r="G454" s="6" t="s">
        <v>3</v>
      </c>
      <c r="H454" s="6" t="s">
        <v>9</v>
      </c>
      <c r="I454" s="6" t="s">
        <v>227</v>
      </c>
      <c r="J454" s="1" t="str">
        <f t="shared" si="513"/>
        <v>3:2</v>
      </c>
      <c r="K454" s="1" t="str">
        <f t="shared" si="514"/>
        <v>2:2</v>
      </c>
      <c r="L454" s="1" t="str">
        <f t="shared" si="515"/>
        <v>3</v>
      </c>
      <c r="M454" s="1" t="str">
        <f t="shared" si="516"/>
        <v>2</v>
      </c>
      <c r="N454" s="1">
        <f t="shared" si="506"/>
        <v>5</v>
      </c>
      <c r="O454" s="1">
        <f t="shared" si="507"/>
        <v>1</v>
      </c>
      <c r="P454" s="1" t="str">
        <f t="shared" si="517"/>
        <v>2</v>
      </c>
      <c r="Q454" s="1" t="str">
        <f t="shared" si="518"/>
        <v>2</v>
      </c>
      <c r="R454" s="1">
        <v>10</v>
      </c>
      <c r="S454" s="1">
        <v>4</v>
      </c>
      <c r="T454" s="1">
        <v>2</v>
      </c>
      <c r="U454" s="1">
        <v>4</v>
      </c>
      <c r="V454" s="1" t="s">
        <v>228</v>
      </c>
      <c r="W454" s="1">
        <v>-1</v>
      </c>
      <c r="X454" s="1">
        <v>14</v>
      </c>
      <c r="Y454" s="1" t="s">
        <v>114</v>
      </c>
      <c r="Z454" s="6" t="s">
        <v>142</v>
      </c>
      <c r="AA454" s="1">
        <v>10</v>
      </c>
      <c r="AB454" s="1">
        <v>3</v>
      </c>
      <c r="AC454" s="1">
        <v>2</v>
      </c>
      <c r="AD454" s="1">
        <v>5</v>
      </c>
      <c r="AE454" s="1" t="s">
        <v>211</v>
      </c>
      <c r="AF454" s="1">
        <v>-4</v>
      </c>
      <c r="AG454" s="1">
        <v>11</v>
      </c>
      <c r="AH454" s="1" t="s">
        <v>114</v>
      </c>
      <c r="AI454" s="1" t="s">
        <v>145</v>
      </c>
      <c r="AJ454" s="1">
        <v>3</v>
      </c>
      <c r="AK454" s="1">
        <v>1</v>
      </c>
      <c r="AL454" s="1">
        <v>1</v>
      </c>
      <c r="AM454" s="7" t="s">
        <v>229</v>
      </c>
      <c r="AN454" s="1">
        <v>3</v>
      </c>
      <c r="AO454" s="1">
        <v>10</v>
      </c>
      <c r="AP454" s="1" t="s">
        <v>77</v>
      </c>
      <c r="AQ454" s="1" t="s">
        <v>51</v>
      </c>
      <c r="AR454" s="8">
        <v>1</v>
      </c>
      <c r="AS454" s="8">
        <v>1</v>
      </c>
      <c r="AT454" s="8">
        <v>3</v>
      </c>
      <c r="AU454" s="16">
        <v>0.21458333333333335</v>
      </c>
      <c r="AV454" s="8">
        <v>-4</v>
      </c>
      <c r="AW454" s="8">
        <v>4</v>
      </c>
      <c r="AX454" s="9" t="s">
        <v>49</v>
      </c>
      <c r="AY454" s="9" t="s">
        <v>77</v>
      </c>
      <c r="AZ454" s="10">
        <v>5</v>
      </c>
      <c r="BA454" s="10">
        <v>3</v>
      </c>
      <c r="BB454" s="10">
        <v>0</v>
      </c>
      <c r="BC454" s="10">
        <v>2</v>
      </c>
      <c r="BD454" s="10" t="s">
        <v>230</v>
      </c>
      <c r="BE454" s="10">
        <v>1</v>
      </c>
      <c r="BF454" s="10">
        <v>9</v>
      </c>
      <c r="BG454" s="11" t="s">
        <v>58</v>
      </c>
      <c r="BH454" s="11">
        <v>7</v>
      </c>
      <c r="BI454" s="10">
        <v>5</v>
      </c>
      <c r="BJ454" s="10">
        <v>2</v>
      </c>
      <c r="BK454" s="10">
        <v>1</v>
      </c>
      <c r="BL454" s="10">
        <v>2</v>
      </c>
      <c r="BM454" s="10" t="s">
        <v>161</v>
      </c>
      <c r="BN454" s="10">
        <v>-1</v>
      </c>
      <c r="BO454" s="10">
        <v>7</v>
      </c>
      <c r="BP454" s="7" t="s">
        <v>58</v>
      </c>
      <c r="BQ454" s="7" t="s">
        <v>77</v>
      </c>
      <c r="BR454" s="7">
        <v>23</v>
      </c>
      <c r="BS454" s="7">
        <v>4</v>
      </c>
      <c r="BT454" s="7">
        <v>276000</v>
      </c>
      <c r="BU454" s="7">
        <v>5800000</v>
      </c>
      <c r="BV454" s="7">
        <v>0</v>
      </c>
      <c r="BW454" s="7">
        <v>30</v>
      </c>
      <c r="BX454" s="7">
        <v>150000</v>
      </c>
      <c r="BY454" s="7">
        <v>33</v>
      </c>
      <c r="BZ454" s="7">
        <v>150000</v>
      </c>
      <c r="CA454" s="7">
        <v>56</v>
      </c>
      <c r="CB454" s="7">
        <v>235</v>
      </c>
      <c r="CC454" s="7">
        <v>9</v>
      </c>
      <c r="CD454" s="7">
        <v>235000</v>
      </c>
      <c r="CE454" s="7">
        <v>5650000</v>
      </c>
      <c r="CF454" s="7">
        <v>0</v>
      </c>
      <c r="CG454" s="7">
        <v>53</v>
      </c>
      <c r="CH454" s="7">
        <v>1430000</v>
      </c>
      <c r="CI454" s="7">
        <v>54</v>
      </c>
      <c r="CJ454" s="7">
        <v>1430000</v>
      </c>
      <c r="CK454" s="7">
        <v>100</v>
      </c>
      <c r="CL454" s="12" t="s">
        <v>868</v>
      </c>
      <c r="CM454" s="10" t="s">
        <v>867</v>
      </c>
      <c r="CN454">
        <v>2.4</v>
      </c>
      <c r="CO454">
        <f t="shared" si="508"/>
        <v>0.41666666666666669</v>
      </c>
      <c r="CP454" t="str">
        <f t="shared" si="509"/>
        <v>Home Win</v>
      </c>
      <c r="CQ454">
        <f t="shared" si="510"/>
        <v>1</v>
      </c>
      <c r="CR454" t="str">
        <f t="shared" si="511"/>
        <v>2023</v>
      </c>
    </row>
    <row r="455" spans="1:96" ht="15" thickBot="1" x14ac:dyDescent="0.35">
      <c r="A455" s="1">
        <v>454</v>
      </c>
      <c r="B455" s="1" t="s">
        <v>0</v>
      </c>
      <c r="C455" s="2" t="s">
        <v>225</v>
      </c>
      <c r="D455" s="3" t="str">
        <f t="shared" ref="D455:D457" si="519">CONCATENATE(G455,"-", H455)</f>
        <v>NK Bravo-NK Domžale</v>
      </c>
      <c r="E455" s="4" t="s">
        <v>226</v>
      </c>
      <c r="F455" s="5">
        <v>0.58333333333333337</v>
      </c>
      <c r="G455" s="6" t="s">
        <v>3</v>
      </c>
      <c r="H455" s="6" t="s">
        <v>9</v>
      </c>
      <c r="I455" s="6" t="s">
        <v>227</v>
      </c>
      <c r="J455" s="1" t="str">
        <f t="shared" si="513"/>
        <v>3:2</v>
      </c>
      <c r="K455" s="1" t="str">
        <f t="shared" si="514"/>
        <v>2:2</v>
      </c>
      <c r="L455" s="1" t="str">
        <f t="shared" si="515"/>
        <v>3</v>
      </c>
      <c r="M455" s="1" t="str">
        <f t="shared" si="516"/>
        <v>2</v>
      </c>
      <c r="N455" s="1">
        <f t="shared" si="506"/>
        <v>5</v>
      </c>
      <c r="O455" s="1">
        <f t="shared" si="507"/>
        <v>1</v>
      </c>
      <c r="P455" s="1" t="str">
        <f t="shared" si="517"/>
        <v>2</v>
      </c>
      <c r="Q455" s="1" t="str">
        <f t="shared" si="518"/>
        <v>2</v>
      </c>
      <c r="R455" s="1">
        <v>10</v>
      </c>
      <c r="S455" s="1">
        <v>4</v>
      </c>
      <c r="T455" s="1">
        <v>2</v>
      </c>
      <c r="U455" s="1">
        <v>4</v>
      </c>
      <c r="V455" s="1" t="s">
        <v>228</v>
      </c>
      <c r="W455" s="1">
        <v>-1</v>
      </c>
      <c r="X455" s="1">
        <v>14</v>
      </c>
      <c r="Y455" s="1" t="s">
        <v>114</v>
      </c>
      <c r="Z455" s="6" t="s">
        <v>142</v>
      </c>
      <c r="AA455" s="1">
        <v>10</v>
      </c>
      <c r="AB455" s="1">
        <v>3</v>
      </c>
      <c r="AC455" s="1">
        <v>2</v>
      </c>
      <c r="AD455" s="1">
        <v>5</v>
      </c>
      <c r="AE455" s="1" t="s">
        <v>211</v>
      </c>
      <c r="AF455" s="1">
        <v>-4</v>
      </c>
      <c r="AG455" s="1">
        <v>11</v>
      </c>
      <c r="AH455" s="1" t="s">
        <v>114</v>
      </c>
      <c r="AI455" s="1" t="s">
        <v>145</v>
      </c>
      <c r="AJ455" s="1">
        <v>3</v>
      </c>
      <c r="AK455" s="1">
        <v>1</v>
      </c>
      <c r="AL455" s="1">
        <v>1</v>
      </c>
      <c r="AM455" s="7" t="s">
        <v>229</v>
      </c>
      <c r="AN455" s="1">
        <v>3</v>
      </c>
      <c r="AO455" s="1">
        <v>10</v>
      </c>
      <c r="AP455" s="1" t="s">
        <v>77</v>
      </c>
      <c r="AQ455" s="1" t="s">
        <v>51</v>
      </c>
      <c r="AR455" s="8">
        <v>1</v>
      </c>
      <c r="AS455" s="8">
        <v>1</v>
      </c>
      <c r="AT455" s="8">
        <v>3</v>
      </c>
      <c r="AU455" s="16">
        <v>0.21458333333333335</v>
      </c>
      <c r="AV455" s="8">
        <v>-4</v>
      </c>
      <c r="AW455" s="8">
        <v>4</v>
      </c>
      <c r="AX455" s="9" t="s">
        <v>49</v>
      </c>
      <c r="AY455" s="9" t="s">
        <v>77</v>
      </c>
      <c r="AZ455" s="10">
        <v>5</v>
      </c>
      <c r="BA455" s="10">
        <v>3</v>
      </c>
      <c r="BB455" s="10">
        <v>0</v>
      </c>
      <c r="BC455" s="10">
        <v>2</v>
      </c>
      <c r="BD455" s="10" t="s">
        <v>230</v>
      </c>
      <c r="BE455" s="10">
        <v>1</v>
      </c>
      <c r="BF455" s="10">
        <v>9</v>
      </c>
      <c r="BG455" s="11" t="s">
        <v>58</v>
      </c>
      <c r="BH455" s="11">
        <v>7</v>
      </c>
      <c r="BI455" s="10">
        <v>5</v>
      </c>
      <c r="BJ455" s="10">
        <v>2</v>
      </c>
      <c r="BK455" s="10">
        <v>1</v>
      </c>
      <c r="BL455" s="10">
        <v>2</v>
      </c>
      <c r="BM455" s="10" t="s">
        <v>161</v>
      </c>
      <c r="BN455" s="10">
        <v>-1</v>
      </c>
      <c r="BO455" s="10">
        <v>7</v>
      </c>
      <c r="BP455" s="7" t="s">
        <v>58</v>
      </c>
      <c r="BQ455" s="7" t="s">
        <v>77</v>
      </c>
      <c r="BR455" s="7">
        <v>23</v>
      </c>
      <c r="BS455" s="7">
        <v>4</v>
      </c>
      <c r="BT455" s="7">
        <v>276000</v>
      </c>
      <c r="BU455" s="7">
        <v>5800000</v>
      </c>
      <c r="BV455" s="7">
        <v>0</v>
      </c>
      <c r="BW455" s="7">
        <v>30</v>
      </c>
      <c r="BX455" s="7">
        <v>150000</v>
      </c>
      <c r="BY455" s="7">
        <v>33</v>
      </c>
      <c r="BZ455" s="7">
        <v>150000</v>
      </c>
      <c r="CA455" s="7">
        <v>56</v>
      </c>
      <c r="CB455" s="7">
        <v>235</v>
      </c>
      <c r="CC455" s="7">
        <v>9</v>
      </c>
      <c r="CD455" s="7">
        <v>235000</v>
      </c>
      <c r="CE455" s="7">
        <v>5650000</v>
      </c>
      <c r="CF455" s="7">
        <v>0</v>
      </c>
      <c r="CG455" s="7">
        <v>53</v>
      </c>
      <c r="CH455" s="7">
        <v>1430000</v>
      </c>
      <c r="CI455" s="7">
        <v>54</v>
      </c>
      <c r="CJ455" s="7">
        <v>1430000</v>
      </c>
      <c r="CK455" s="7">
        <v>100</v>
      </c>
      <c r="CL455" s="12" t="s">
        <v>870</v>
      </c>
      <c r="CM455" s="10" t="s">
        <v>861</v>
      </c>
      <c r="CN455">
        <v>3.23</v>
      </c>
      <c r="CO455">
        <f t="shared" si="508"/>
        <v>0.30959752321981426</v>
      </c>
      <c r="CP455" t="str">
        <f t="shared" si="509"/>
        <v>Home Win</v>
      </c>
      <c r="CQ455">
        <f t="shared" si="510"/>
        <v>0</v>
      </c>
      <c r="CR455" t="str">
        <f t="shared" si="511"/>
        <v>2023</v>
      </c>
    </row>
    <row r="456" spans="1:96" ht="15" thickBot="1" x14ac:dyDescent="0.35">
      <c r="A456" s="1">
        <v>455</v>
      </c>
      <c r="B456" s="1" t="s">
        <v>0</v>
      </c>
      <c r="C456" s="2" t="s">
        <v>225</v>
      </c>
      <c r="D456" s="3" t="str">
        <f t="shared" si="519"/>
        <v>NK Bravo-NK Domžale</v>
      </c>
      <c r="E456" s="4" t="s">
        <v>226</v>
      </c>
      <c r="F456" s="5">
        <v>0.58333333333333337</v>
      </c>
      <c r="G456" s="6" t="s">
        <v>3</v>
      </c>
      <c r="H456" s="6" t="s">
        <v>9</v>
      </c>
      <c r="I456" s="6" t="s">
        <v>227</v>
      </c>
      <c r="J456" s="1" t="str">
        <f t="shared" si="513"/>
        <v>3:2</v>
      </c>
      <c r="K456" s="1" t="str">
        <f t="shared" si="514"/>
        <v>2:2</v>
      </c>
      <c r="L456" s="1" t="str">
        <f t="shared" si="515"/>
        <v>3</v>
      </c>
      <c r="M456" s="1" t="str">
        <f t="shared" si="516"/>
        <v>2</v>
      </c>
      <c r="N456" s="1">
        <f t="shared" si="506"/>
        <v>5</v>
      </c>
      <c r="O456" s="1">
        <f t="shared" si="507"/>
        <v>1</v>
      </c>
      <c r="P456" s="1" t="str">
        <f t="shared" si="517"/>
        <v>2</v>
      </c>
      <c r="Q456" s="1" t="str">
        <f t="shared" si="518"/>
        <v>2</v>
      </c>
      <c r="R456" s="1">
        <v>10</v>
      </c>
      <c r="S456" s="1">
        <v>4</v>
      </c>
      <c r="T456" s="1">
        <v>2</v>
      </c>
      <c r="U456" s="1">
        <v>4</v>
      </c>
      <c r="V456" s="1" t="s">
        <v>228</v>
      </c>
      <c r="W456" s="1">
        <v>-1</v>
      </c>
      <c r="X456" s="1">
        <v>14</v>
      </c>
      <c r="Y456" s="1" t="s">
        <v>114</v>
      </c>
      <c r="Z456" s="6" t="s">
        <v>142</v>
      </c>
      <c r="AA456" s="1">
        <v>10</v>
      </c>
      <c r="AB456" s="1">
        <v>3</v>
      </c>
      <c r="AC456" s="1">
        <v>2</v>
      </c>
      <c r="AD456" s="1">
        <v>5</v>
      </c>
      <c r="AE456" s="1" t="s">
        <v>211</v>
      </c>
      <c r="AF456" s="1">
        <v>-4</v>
      </c>
      <c r="AG456" s="1">
        <v>11</v>
      </c>
      <c r="AH456" s="1" t="s">
        <v>114</v>
      </c>
      <c r="AI456" s="1" t="s">
        <v>145</v>
      </c>
      <c r="AJ456" s="1">
        <v>3</v>
      </c>
      <c r="AK456" s="1">
        <v>1</v>
      </c>
      <c r="AL456" s="1">
        <v>1</v>
      </c>
      <c r="AM456" s="7" t="s">
        <v>229</v>
      </c>
      <c r="AN456" s="1">
        <v>3</v>
      </c>
      <c r="AO456" s="1">
        <v>10</v>
      </c>
      <c r="AP456" s="1" t="s">
        <v>77</v>
      </c>
      <c r="AQ456" s="1" t="s">
        <v>51</v>
      </c>
      <c r="AR456" s="8">
        <v>1</v>
      </c>
      <c r="AS456" s="8">
        <v>1</v>
      </c>
      <c r="AT456" s="8">
        <v>3</v>
      </c>
      <c r="AU456" s="16">
        <v>0.21458333333333335</v>
      </c>
      <c r="AV456" s="8">
        <v>-4</v>
      </c>
      <c r="AW456" s="8">
        <v>4</v>
      </c>
      <c r="AX456" s="9" t="s">
        <v>49</v>
      </c>
      <c r="AY456" s="9" t="s">
        <v>77</v>
      </c>
      <c r="AZ456" s="10">
        <v>5</v>
      </c>
      <c r="BA456" s="10">
        <v>3</v>
      </c>
      <c r="BB456" s="10">
        <v>0</v>
      </c>
      <c r="BC456" s="10">
        <v>2</v>
      </c>
      <c r="BD456" s="10" t="s">
        <v>230</v>
      </c>
      <c r="BE456" s="10">
        <v>1</v>
      </c>
      <c r="BF456" s="10">
        <v>9</v>
      </c>
      <c r="BG456" s="11" t="s">
        <v>58</v>
      </c>
      <c r="BH456" s="11">
        <v>7</v>
      </c>
      <c r="BI456" s="10">
        <v>5</v>
      </c>
      <c r="BJ456" s="10">
        <v>2</v>
      </c>
      <c r="BK456" s="10">
        <v>1</v>
      </c>
      <c r="BL456" s="10">
        <v>2</v>
      </c>
      <c r="BM456" s="10" t="s">
        <v>161</v>
      </c>
      <c r="BN456" s="10">
        <v>-1</v>
      </c>
      <c r="BO456" s="10">
        <v>7</v>
      </c>
      <c r="BP456" s="7" t="s">
        <v>58</v>
      </c>
      <c r="BQ456" s="7" t="s">
        <v>77</v>
      </c>
      <c r="BR456" s="7">
        <v>23</v>
      </c>
      <c r="BS456" s="7">
        <v>4</v>
      </c>
      <c r="BT456" s="7">
        <v>276000</v>
      </c>
      <c r="BU456" s="7">
        <v>5800000</v>
      </c>
      <c r="BV456" s="7">
        <v>0</v>
      </c>
      <c r="BW456" s="7">
        <v>30</v>
      </c>
      <c r="BX456" s="7">
        <v>150000</v>
      </c>
      <c r="BY456" s="7">
        <v>33</v>
      </c>
      <c r="BZ456" s="7">
        <v>150000</v>
      </c>
      <c r="CA456" s="7">
        <v>56</v>
      </c>
      <c r="CB456" s="7">
        <v>235</v>
      </c>
      <c r="CC456" s="7">
        <v>9</v>
      </c>
      <c r="CD456" s="7">
        <v>235000</v>
      </c>
      <c r="CE456" s="7">
        <v>5650000</v>
      </c>
      <c r="CF456" s="7">
        <v>0</v>
      </c>
      <c r="CG456" s="7">
        <v>53</v>
      </c>
      <c r="CH456" s="7">
        <v>1430000</v>
      </c>
      <c r="CI456" s="7">
        <v>54</v>
      </c>
      <c r="CJ456" s="7">
        <v>1430000</v>
      </c>
      <c r="CK456" s="7">
        <v>100</v>
      </c>
      <c r="CL456" s="12" t="s">
        <v>870</v>
      </c>
      <c r="CM456" s="10" t="s">
        <v>866</v>
      </c>
      <c r="CN456">
        <v>3.25</v>
      </c>
      <c r="CO456">
        <f t="shared" si="508"/>
        <v>0.30769230769230771</v>
      </c>
      <c r="CP456" t="str">
        <f t="shared" si="509"/>
        <v>Home Win</v>
      </c>
      <c r="CQ456">
        <f t="shared" si="510"/>
        <v>0</v>
      </c>
      <c r="CR456" t="str">
        <f t="shared" si="511"/>
        <v>2023</v>
      </c>
    </row>
    <row r="457" spans="1:96" ht="15" thickBot="1" x14ac:dyDescent="0.35">
      <c r="A457" s="1">
        <v>456</v>
      </c>
      <c r="B457" s="1" t="s">
        <v>0</v>
      </c>
      <c r="C457" s="2" t="s">
        <v>225</v>
      </c>
      <c r="D457" s="3" t="str">
        <f t="shared" si="519"/>
        <v>NK Bravo-NK Domžale</v>
      </c>
      <c r="E457" s="4" t="s">
        <v>226</v>
      </c>
      <c r="F457" s="5">
        <v>0.58333333333333337</v>
      </c>
      <c r="G457" s="6" t="s">
        <v>3</v>
      </c>
      <c r="H457" s="6" t="s">
        <v>9</v>
      </c>
      <c r="I457" s="6" t="s">
        <v>227</v>
      </c>
      <c r="J457" s="1" t="str">
        <f t="shared" si="513"/>
        <v>3:2</v>
      </c>
      <c r="K457" s="1" t="str">
        <f t="shared" si="514"/>
        <v>2:2</v>
      </c>
      <c r="L457" s="1" t="str">
        <f t="shared" si="515"/>
        <v>3</v>
      </c>
      <c r="M457" s="1" t="str">
        <f t="shared" si="516"/>
        <v>2</v>
      </c>
      <c r="N457" s="1">
        <f t="shared" si="506"/>
        <v>5</v>
      </c>
      <c r="O457" s="1">
        <f t="shared" si="507"/>
        <v>1</v>
      </c>
      <c r="P457" s="1" t="str">
        <f t="shared" si="517"/>
        <v>2</v>
      </c>
      <c r="Q457" s="1" t="str">
        <f t="shared" si="518"/>
        <v>2</v>
      </c>
      <c r="R457" s="1">
        <v>10</v>
      </c>
      <c r="S457" s="1">
        <v>4</v>
      </c>
      <c r="T457" s="1">
        <v>2</v>
      </c>
      <c r="U457" s="1">
        <v>4</v>
      </c>
      <c r="V457" s="1" t="s">
        <v>228</v>
      </c>
      <c r="W457" s="1">
        <v>-1</v>
      </c>
      <c r="X457" s="1">
        <v>14</v>
      </c>
      <c r="Y457" s="1" t="s">
        <v>114</v>
      </c>
      <c r="Z457" s="6" t="s">
        <v>142</v>
      </c>
      <c r="AA457" s="1">
        <v>10</v>
      </c>
      <c r="AB457" s="1">
        <v>3</v>
      </c>
      <c r="AC457" s="1">
        <v>2</v>
      </c>
      <c r="AD457" s="1">
        <v>5</v>
      </c>
      <c r="AE457" s="1" t="s">
        <v>211</v>
      </c>
      <c r="AF457" s="1">
        <v>-4</v>
      </c>
      <c r="AG457" s="1">
        <v>11</v>
      </c>
      <c r="AH457" s="1" t="s">
        <v>114</v>
      </c>
      <c r="AI457" s="1" t="s">
        <v>145</v>
      </c>
      <c r="AJ457" s="1">
        <v>3</v>
      </c>
      <c r="AK457" s="1">
        <v>1</v>
      </c>
      <c r="AL457" s="1">
        <v>1</v>
      </c>
      <c r="AM457" s="7" t="s">
        <v>229</v>
      </c>
      <c r="AN457" s="1">
        <v>3</v>
      </c>
      <c r="AO457" s="1">
        <v>10</v>
      </c>
      <c r="AP457" s="1" t="s">
        <v>77</v>
      </c>
      <c r="AQ457" s="1" t="s">
        <v>51</v>
      </c>
      <c r="AR457" s="8">
        <v>1</v>
      </c>
      <c r="AS457" s="8">
        <v>1</v>
      </c>
      <c r="AT457" s="8">
        <v>3</v>
      </c>
      <c r="AU457" s="16">
        <v>0.21458333333333335</v>
      </c>
      <c r="AV457" s="8">
        <v>-4</v>
      </c>
      <c r="AW457" s="8">
        <v>4</v>
      </c>
      <c r="AX457" s="9" t="s">
        <v>49</v>
      </c>
      <c r="AY457" s="9" t="s">
        <v>77</v>
      </c>
      <c r="AZ457" s="10">
        <v>5</v>
      </c>
      <c r="BA457" s="10">
        <v>3</v>
      </c>
      <c r="BB457" s="10">
        <v>0</v>
      </c>
      <c r="BC457" s="10">
        <v>2</v>
      </c>
      <c r="BD457" s="10" t="s">
        <v>230</v>
      </c>
      <c r="BE457" s="10">
        <v>1</v>
      </c>
      <c r="BF457" s="10">
        <v>9</v>
      </c>
      <c r="BG457" s="11" t="s">
        <v>58</v>
      </c>
      <c r="BH457" s="11">
        <v>7</v>
      </c>
      <c r="BI457" s="10">
        <v>5</v>
      </c>
      <c r="BJ457" s="10">
        <v>2</v>
      </c>
      <c r="BK457" s="10">
        <v>1</v>
      </c>
      <c r="BL457" s="10">
        <v>2</v>
      </c>
      <c r="BM457" s="10" t="s">
        <v>161</v>
      </c>
      <c r="BN457" s="10">
        <v>-1</v>
      </c>
      <c r="BO457" s="10">
        <v>7</v>
      </c>
      <c r="BP457" s="7" t="s">
        <v>58</v>
      </c>
      <c r="BQ457" s="7" t="s">
        <v>77</v>
      </c>
      <c r="BR457" s="7">
        <v>23</v>
      </c>
      <c r="BS457" s="7">
        <v>4</v>
      </c>
      <c r="BT457" s="7">
        <v>276000</v>
      </c>
      <c r="BU457" s="7">
        <v>5800000</v>
      </c>
      <c r="BV457" s="7">
        <v>0</v>
      </c>
      <c r="BW457" s="7">
        <v>30</v>
      </c>
      <c r="BX457" s="7">
        <v>150000</v>
      </c>
      <c r="BY457" s="7">
        <v>33</v>
      </c>
      <c r="BZ457" s="7">
        <v>150000</v>
      </c>
      <c r="CA457" s="7">
        <v>56</v>
      </c>
      <c r="CB457" s="7">
        <v>235</v>
      </c>
      <c r="CC457" s="7">
        <v>9</v>
      </c>
      <c r="CD457" s="7">
        <v>235000</v>
      </c>
      <c r="CE457" s="7">
        <v>5650000</v>
      </c>
      <c r="CF457" s="7">
        <v>0</v>
      </c>
      <c r="CG457" s="7">
        <v>53</v>
      </c>
      <c r="CH457" s="7">
        <v>1430000</v>
      </c>
      <c r="CI457" s="7">
        <v>54</v>
      </c>
      <c r="CJ457" s="7">
        <v>1430000</v>
      </c>
      <c r="CK457" s="7">
        <v>100</v>
      </c>
      <c r="CL457" s="12" t="s">
        <v>870</v>
      </c>
      <c r="CM457" s="10" t="s">
        <v>867</v>
      </c>
      <c r="CN457">
        <v>3.2</v>
      </c>
      <c r="CO457">
        <f t="shared" si="508"/>
        <v>0.3125</v>
      </c>
      <c r="CP457" t="str">
        <f t="shared" si="509"/>
        <v>Home Win</v>
      </c>
      <c r="CQ457">
        <f t="shared" si="510"/>
        <v>0</v>
      </c>
      <c r="CR457" t="str">
        <f t="shared" si="511"/>
        <v>2023</v>
      </c>
    </row>
    <row r="458" spans="1:96" ht="15" thickBot="1" x14ac:dyDescent="0.35">
      <c r="A458" s="1">
        <v>457</v>
      </c>
      <c r="B458" s="1" t="s">
        <v>0</v>
      </c>
      <c r="C458" s="2" t="s">
        <v>225</v>
      </c>
      <c r="D458" s="3" t="str">
        <f t="shared" ref="D458:D460" si="520">CONCATENATE(G458, "-", H458)</f>
        <v>NK Bravo-NK Domžale</v>
      </c>
      <c r="E458" s="40" t="s">
        <v>226</v>
      </c>
      <c r="F458" s="5">
        <v>0.58333333333333337</v>
      </c>
      <c r="G458" s="6" t="s">
        <v>3</v>
      </c>
      <c r="H458" s="6" t="s">
        <v>9</v>
      </c>
      <c r="I458" s="6" t="s">
        <v>227</v>
      </c>
      <c r="J458" s="1" t="str">
        <f t="shared" si="513"/>
        <v>3:2</v>
      </c>
      <c r="K458" s="1" t="str">
        <f t="shared" si="514"/>
        <v>2:2</v>
      </c>
      <c r="L458" s="1" t="str">
        <f t="shared" si="515"/>
        <v>3</v>
      </c>
      <c r="M458" s="1" t="str">
        <f t="shared" si="516"/>
        <v>2</v>
      </c>
      <c r="N458" s="1">
        <f t="shared" si="506"/>
        <v>5</v>
      </c>
      <c r="O458" s="1">
        <f t="shared" si="507"/>
        <v>1</v>
      </c>
      <c r="P458" s="1" t="str">
        <f t="shared" si="517"/>
        <v>2</v>
      </c>
      <c r="Q458" s="1" t="str">
        <f t="shared" si="518"/>
        <v>2</v>
      </c>
      <c r="R458" s="1">
        <v>10</v>
      </c>
      <c r="S458" s="1">
        <v>4</v>
      </c>
      <c r="T458" s="1">
        <v>2</v>
      </c>
      <c r="U458" s="1">
        <v>4</v>
      </c>
      <c r="V458" s="1" t="s">
        <v>228</v>
      </c>
      <c r="W458" s="1">
        <v>-1</v>
      </c>
      <c r="X458" s="1">
        <v>14</v>
      </c>
      <c r="Y458" s="1" t="s">
        <v>114</v>
      </c>
      <c r="Z458" s="6" t="s">
        <v>142</v>
      </c>
      <c r="AA458" s="1">
        <v>10</v>
      </c>
      <c r="AB458" s="1">
        <v>3</v>
      </c>
      <c r="AC458" s="1">
        <v>2</v>
      </c>
      <c r="AD458" s="1">
        <v>5</v>
      </c>
      <c r="AE458" s="1" t="s">
        <v>211</v>
      </c>
      <c r="AF458" s="1">
        <v>-4</v>
      </c>
      <c r="AG458" s="1">
        <v>11</v>
      </c>
      <c r="AH458" s="1" t="s">
        <v>114</v>
      </c>
      <c r="AI458" s="1" t="s">
        <v>145</v>
      </c>
      <c r="AJ458" s="1">
        <v>3</v>
      </c>
      <c r="AK458" s="1">
        <v>1</v>
      </c>
      <c r="AL458" s="1">
        <v>1</v>
      </c>
      <c r="AM458" s="7" t="s">
        <v>229</v>
      </c>
      <c r="AN458" s="1">
        <v>3</v>
      </c>
      <c r="AO458" s="1">
        <v>10</v>
      </c>
      <c r="AP458" s="1" t="s">
        <v>77</v>
      </c>
      <c r="AQ458" s="1" t="s">
        <v>51</v>
      </c>
      <c r="AR458" s="8">
        <v>1</v>
      </c>
      <c r="AS458" s="8">
        <v>1</v>
      </c>
      <c r="AT458" s="8">
        <v>3</v>
      </c>
      <c r="AU458" s="16">
        <v>0.21458333333333335</v>
      </c>
      <c r="AV458" s="8">
        <v>-4</v>
      </c>
      <c r="AW458" s="8">
        <v>4</v>
      </c>
      <c r="AX458" s="9" t="s">
        <v>49</v>
      </c>
      <c r="AY458" s="9" t="s">
        <v>77</v>
      </c>
      <c r="AZ458" s="10">
        <v>5</v>
      </c>
      <c r="BA458" s="10">
        <v>3</v>
      </c>
      <c r="BB458" s="10">
        <v>0</v>
      </c>
      <c r="BC458" s="10">
        <v>2</v>
      </c>
      <c r="BD458" s="10" t="s">
        <v>230</v>
      </c>
      <c r="BE458" s="10">
        <v>1</v>
      </c>
      <c r="BF458" s="10">
        <v>9</v>
      </c>
      <c r="BG458" s="11" t="s">
        <v>58</v>
      </c>
      <c r="BH458" s="11">
        <v>7</v>
      </c>
      <c r="BI458" s="10">
        <v>5</v>
      </c>
      <c r="BJ458" s="10">
        <v>2</v>
      </c>
      <c r="BK458" s="10">
        <v>1</v>
      </c>
      <c r="BL458" s="10">
        <v>2</v>
      </c>
      <c r="BM458" s="10" t="s">
        <v>161</v>
      </c>
      <c r="BN458" s="10">
        <v>-1</v>
      </c>
      <c r="BO458" s="10">
        <v>7</v>
      </c>
      <c r="BP458" s="7" t="s">
        <v>58</v>
      </c>
      <c r="BQ458" s="7" t="s">
        <v>77</v>
      </c>
      <c r="BR458" s="7">
        <v>23</v>
      </c>
      <c r="BS458" s="7">
        <v>4</v>
      </c>
      <c r="BT458" s="7">
        <v>276000</v>
      </c>
      <c r="BU458" s="7">
        <v>5800000</v>
      </c>
      <c r="BV458" s="7">
        <v>0</v>
      </c>
      <c r="BW458" s="7">
        <v>30</v>
      </c>
      <c r="BX458" s="7">
        <v>150000</v>
      </c>
      <c r="BY458" s="7">
        <v>33</v>
      </c>
      <c r="BZ458" s="7">
        <v>150000</v>
      </c>
      <c r="CA458" s="7">
        <v>56</v>
      </c>
      <c r="CB458" s="7">
        <v>235</v>
      </c>
      <c r="CC458" s="7">
        <v>9</v>
      </c>
      <c r="CD458" s="7">
        <v>235000</v>
      </c>
      <c r="CE458" s="7">
        <v>5650000</v>
      </c>
      <c r="CF458" s="7">
        <v>0</v>
      </c>
      <c r="CG458" s="7">
        <v>53</v>
      </c>
      <c r="CH458" s="7">
        <v>1430000</v>
      </c>
      <c r="CI458" s="7">
        <v>54</v>
      </c>
      <c r="CJ458" s="7">
        <v>1430000</v>
      </c>
      <c r="CK458" s="7">
        <v>100</v>
      </c>
      <c r="CL458" s="12" t="s">
        <v>871</v>
      </c>
      <c r="CM458" s="10" t="s">
        <v>861</v>
      </c>
      <c r="CN458">
        <v>2.61</v>
      </c>
      <c r="CO458">
        <f t="shared" si="508"/>
        <v>0.38314176245210729</v>
      </c>
      <c r="CP458" t="str">
        <f t="shared" si="509"/>
        <v>Home Win</v>
      </c>
      <c r="CQ458">
        <f t="shared" si="510"/>
        <v>0</v>
      </c>
      <c r="CR458" t="str">
        <f t="shared" si="511"/>
        <v>2023</v>
      </c>
    </row>
    <row r="459" spans="1:96" ht="15" thickBot="1" x14ac:dyDescent="0.35">
      <c r="A459" s="1">
        <v>458</v>
      </c>
      <c r="B459" s="1" t="s">
        <v>0</v>
      </c>
      <c r="C459" s="2" t="s">
        <v>225</v>
      </c>
      <c r="D459" s="3" t="str">
        <f t="shared" si="520"/>
        <v>NK Bravo-NK Domžale</v>
      </c>
      <c r="E459" s="40" t="s">
        <v>226</v>
      </c>
      <c r="F459" s="5">
        <v>0.58333333333333337</v>
      </c>
      <c r="G459" s="6" t="s">
        <v>3</v>
      </c>
      <c r="H459" s="6" t="s">
        <v>9</v>
      </c>
      <c r="I459" s="6" t="s">
        <v>227</v>
      </c>
      <c r="J459" s="1" t="str">
        <f t="shared" si="513"/>
        <v>3:2</v>
      </c>
      <c r="K459" s="1" t="str">
        <f t="shared" si="514"/>
        <v>2:2</v>
      </c>
      <c r="L459" s="1" t="str">
        <f t="shared" si="515"/>
        <v>3</v>
      </c>
      <c r="M459" s="1" t="str">
        <f t="shared" si="516"/>
        <v>2</v>
      </c>
      <c r="N459" s="1">
        <f t="shared" si="506"/>
        <v>5</v>
      </c>
      <c r="O459" s="1">
        <f t="shared" si="507"/>
        <v>1</v>
      </c>
      <c r="P459" s="1" t="str">
        <f t="shared" si="517"/>
        <v>2</v>
      </c>
      <c r="Q459" s="1" t="str">
        <f t="shared" si="518"/>
        <v>2</v>
      </c>
      <c r="R459" s="1">
        <v>10</v>
      </c>
      <c r="S459" s="1">
        <v>4</v>
      </c>
      <c r="T459" s="1">
        <v>2</v>
      </c>
      <c r="U459" s="1">
        <v>4</v>
      </c>
      <c r="V459" s="1" t="s">
        <v>228</v>
      </c>
      <c r="W459" s="1">
        <v>-1</v>
      </c>
      <c r="X459" s="1">
        <v>14</v>
      </c>
      <c r="Y459" s="1" t="s">
        <v>114</v>
      </c>
      <c r="Z459" s="6" t="s">
        <v>142</v>
      </c>
      <c r="AA459" s="1">
        <v>10</v>
      </c>
      <c r="AB459" s="1">
        <v>3</v>
      </c>
      <c r="AC459" s="1">
        <v>2</v>
      </c>
      <c r="AD459" s="1">
        <v>5</v>
      </c>
      <c r="AE459" s="1" t="s">
        <v>211</v>
      </c>
      <c r="AF459" s="1">
        <v>-4</v>
      </c>
      <c r="AG459" s="1">
        <v>11</v>
      </c>
      <c r="AH459" s="1" t="s">
        <v>114</v>
      </c>
      <c r="AI459" s="1" t="s">
        <v>145</v>
      </c>
      <c r="AJ459" s="1">
        <v>3</v>
      </c>
      <c r="AK459" s="1">
        <v>1</v>
      </c>
      <c r="AL459" s="1">
        <v>1</v>
      </c>
      <c r="AM459" s="7" t="s">
        <v>229</v>
      </c>
      <c r="AN459" s="1">
        <v>3</v>
      </c>
      <c r="AO459" s="1">
        <v>10</v>
      </c>
      <c r="AP459" s="1" t="s">
        <v>77</v>
      </c>
      <c r="AQ459" s="1" t="s">
        <v>51</v>
      </c>
      <c r="AR459" s="8">
        <v>1</v>
      </c>
      <c r="AS459" s="8">
        <v>1</v>
      </c>
      <c r="AT459" s="8">
        <v>3</v>
      </c>
      <c r="AU459" s="16">
        <v>0.21458333333333335</v>
      </c>
      <c r="AV459" s="8">
        <v>-4</v>
      </c>
      <c r="AW459" s="8">
        <v>4</v>
      </c>
      <c r="AX459" s="9" t="s">
        <v>49</v>
      </c>
      <c r="AY459" s="9" t="s">
        <v>77</v>
      </c>
      <c r="AZ459" s="10">
        <v>5</v>
      </c>
      <c r="BA459" s="10">
        <v>3</v>
      </c>
      <c r="BB459" s="10">
        <v>0</v>
      </c>
      <c r="BC459" s="10">
        <v>2</v>
      </c>
      <c r="BD459" s="10" t="s">
        <v>230</v>
      </c>
      <c r="BE459" s="10">
        <v>1</v>
      </c>
      <c r="BF459" s="10">
        <v>9</v>
      </c>
      <c r="BG459" s="11" t="s">
        <v>58</v>
      </c>
      <c r="BH459" s="11">
        <v>7</v>
      </c>
      <c r="BI459" s="10">
        <v>5</v>
      </c>
      <c r="BJ459" s="10">
        <v>2</v>
      </c>
      <c r="BK459" s="10">
        <v>1</v>
      </c>
      <c r="BL459" s="10">
        <v>2</v>
      </c>
      <c r="BM459" s="10" t="s">
        <v>161</v>
      </c>
      <c r="BN459" s="10">
        <v>-1</v>
      </c>
      <c r="BO459" s="10">
        <v>7</v>
      </c>
      <c r="BP459" s="7" t="s">
        <v>58</v>
      </c>
      <c r="BQ459" s="7" t="s">
        <v>77</v>
      </c>
      <c r="BR459" s="7">
        <v>23</v>
      </c>
      <c r="BS459" s="7">
        <v>4</v>
      </c>
      <c r="BT459" s="7">
        <v>276000</v>
      </c>
      <c r="BU459" s="7">
        <v>5800000</v>
      </c>
      <c r="BV459" s="7">
        <v>0</v>
      </c>
      <c r="BW459" s="7">
        <v>30</v>
      </c>
      <c r="BX459" s="7">
        <v>150000</v>
      </c>
      <c r="BY459" s="7">
        <v>33</v>
      </c>
      <c r="BZ459" s="7">
        <v>150000</v>
      </c>
      <c r="CA459" s="7">
        <v>56</v>
      </c>
      <c r="CB459" s="7">
        <v>235</v>
      </c>
      <c r="CC459" s="7">
        <v>9</v>
      </c>
      <c r="CD459" s="7">
        <v>235000</v>
      </c>
      <c r="CE459" s="7">
        <v>5650000</v>
      </c>
      <c r="CF459" s="7">
        <v>0</v>
      </c>
      <c r="CG459" s="7">
        <v>53</v>
      </c>
      <c r="CH459" s="7">
        <v>1430000</v>
      </c>
      <c r="CI459" s="7">
        <v>54</v>
      </c>
      <c r="CJ459" s="7">
        <v>1430000</v>
      </c>
      <c r="CK459" s="7">
        <v>100</v>
      </c>
      <c r="CL459" s="12" t="s">
        <v>871</v>
      </c>
      <c r="CM459" s="10" t="s">
        <v>866</v>
      </c>
      <c r="CN459">
        <v>2.79</v>
      </c>
      <c r="CO459">
        <f t="shared" si="508"/>
        <v>0.35842293906810035</v>
      </c>
      <c r="CP459" t="str">
        <f t="shared" si="509"/>
        <v>Home Win</v>
      </c>
      <c r="CQ459">
        <f t="shared" si="510"/>
        <v>0</v>
      </c>
      <c r="CR459" t="str">
        <f t="shared" si="511"/>
        <v>2023</v>
      </c>
    </row>
    <row r="460" spans="1:96" ht="15" thickBot="1" x14ac:dyDescent="0.35">
      <c r="A460" s="1">
        <v>459</v>
      </c>
      <c r="B460" s="1" t="s">
        <v>0</v>
      </c>
      <c r="C460" s="2" t="s">
        <v>225</v>
      </c>
      <c r="D460" s="3" t="str">
        <f t="shared" si="520"/>
        <v>NK Bravo-NK Domžale</v>
      </c>
      <c r="E460" s="40" t="s">
        <v>226</v>
      </c>
      <c r="F460" s="5">
        <v>0.58333333333333337</v>
      </c>
      <c r="G460" s="6" t="s">
        <v>3</v>
      </c>
      <c r="H460" s="6" t="s">
        <v>9</v>
      </c>
      <c r="I460" s="6" t="s">
        <v>227</v>
      </c>
      <c r="J460" s="1" t="str">
        <f t="shared" si="513"/>
        <v>3:2</v>
      </c>
      <c r="K460" s="1" t="str">
        <f t="shared" si="514"/>
        <v>2:2</v>
      </c>
      <c r="L460" s="1" t="str">
        <f t="shared" si="515"/>
        <v>3</v>
      </c>
      <c r="M460" s="1" t="str">
        <f t="shared" si="516"/>
        <v>2</v>
      </c>
      <c r="N460" s="1">
        <f t="shared" si="506"/>
        <v>5</v>
      </c>
      <c r="O460" s="1">
        <f t="shared" si="507"/>
        <v>1</v>
      </c>
      <c r="P460" s="1" t="str">
        <f t="shared" si="517"/>
        <v>2</v>
      </c>
      <c r="Q460" s="1" t="str">
        <f t="shared" si="518"/>
        <v>2</v>
      </c>
      <c r="R460" s="1">
        <v>10</v>
      </c>
      <c r="S460" s="1">
        <v>4</v>
      </c>
      <c r="T460" s="1">
        <v>2</v>
      </c>
      <c r="U460" s="1">
        <v>4</v>
      </c>
      <c r="V460" s="1" t="s">
        <v>228</v>
      </c>
      <c r="W460" s="1">
        <v>-1</v>
      </c>
      <c r="X460" s="1">
        <v>14</v>
      </c>
      <c r="Y460" s="1" t="s">
        <v>114</v>
      </c>
      <c r="Z460" s="6" t="s">
        <v>142</v>
      </c>
      <c r="AA460" s="1">
        <v>10</v>
      </c>
      <c r="AB460" s="1">
        <v>3</v>
      </c>
      <c r="AC460" s="1">
        <v>2</v>
      </c>
      <c r="AD460" s="1">
        <v>5</v>
      </c>
      <c r="AE460" s="1" t="s">
        <v>211</v>
      </c>
      <c r="AF460" s="1">
        <v>-4</v>
      </c>
      <c r="AG460" s="1">
        <v>11</v>
      </c>
      <c r="AH460" s="1" t="s">
        <v>114</v>
      </c>
      <c r="AI460" s="1" t="s">
        <v>145</v>
      </c>
      <c r="AJ460" s="1">
        <v>3</v>
      </c>
      <c r="AK460" s="1">
        <v>1</v>
      </c>
      <c r="AL460" s="1">
        <v>1</v>
      </c>
      <c r="AM460" s="7" t="s">
        <v>229</v>
      </c>
      <c r="AN460" s="1">
        <v>3</v>
      </c>
      <c r="AO460" s="1">
        <v>10</v>
      </c>
      <c r="AP460" s="1" t="s">
        <v>77</v>
      </c>
      <c r="AQ460" s="1" t="s">
        <v>51</v>
      </c>
      <c r="AR460" s="8">
        <v>1</v>
      </c>
      <c r="AS460" s="8">
        <v>1</v>
      </c>
      <c r="AT460" s="8">
        <v>3</v>
      </c>
      <c r="AU460" s="16">
        <v>0.21458333333333335</v>
      </c>
      <c r="AV460" s="8">
        <v>-4</v>
      </c>
      <c r="AW460" s="8">
        <v>4</v>
      </c>
      <c r="AX460" s="9" t="s">
        <v>49</v>
      </c>
      <c r="AY460" s="9" t="s">
        <v>77</v>
      </c>
      <c r="AZ460" s="10">
        <v>5</v>
      </c>
      <c r="BA460" s="10">
        <v>3</v>
      </c>
      <c r="BB460" s="10">
        <v>0</v>
      </c>
      <c r="BC460" s="10">
        <v>2</v>
      </c>
      <c r="BD460" s="10" t="s">
        <v>230</v>
      </c>
      <c r="BE460" s="10">
        <v>1</v>
      </c>
      <c r="BF460" s="10">
        <v>9</v>
      </c>
      <c r="BG460" s="11" t="s">
        <v>58</v>
      </c>
      <c r="BH460" s="11">
        <v>7</v>
      </c>
      <c r="BI460" s="10">
        <v>5</v>
      </c>
      <c r="BJ460" s="10">
        <v>2</v>
      </c>
      <c r="BK460" s="10">
        <v>1</v>
      </c>
      <c r="BL460" s="10">
        <v>2</v>
      </c>
      <c r="BM460" s="10" t="s">
        <v>161</v>
      </c>
      <c r="BN460" s="10">
        <v>-1</v>
      </c>
      <c r="BO460" s="10">
        <v>7</v>
      </c>
      <c r="BP460" s="7" t="s">
        <v>58</v>
      </c>
      <c r="BQ460" s="7" t="s">
        <v>77</v>
      </c>
      <c r="BR460" s="7">
        <v>23</v>
      </c>
      <c r="BS460" s="7">
        <v>4</v>
      </c>
      <c r="BT460" s="7">
        <v>276000</v>
      </c>
      <c r="BU460" s="7">
        <v>5800000</v>
      </c>
      <c r="BV460" s="7">
        <v>0</v>
      </c>
      <c r="BW460" s="7">
        <v>30</v>
      </c>
      <c r="BX460" s="7">
        <v>150000</v>
      </c>
      <c r="BY460" s="7">
        <v>33</v>
      </c>
      <c r="BZ460" s="7">
        <v>150000</v>
      </c>
      <c r="CA460" s="7">
        <v>56</v>
      </c>
      <c r="CB460" s="7">
        <v>235</v>
      </c>
      <c r="CC460" s="7">
        <v>9</v>
      </c>
      <c r="CD460" s="7">
        <v>235000</v>
      </c>
      <c r="CE460" s="7">
        <v>5650000</v>
      </c>
      <c r="CF460" s="7">
        <v>0</v>
      </c>
      <c r="CG460" s="7">
        <v>53</v>
      </c>
      <c r="CH460" s="7">
        <v>1430000</v>
      </c>
      <c r="CI460" s="7">
        <v>54</v>
      </c>
      <c r="CJ460" s="7">
        <v>1430000</v>
      </c>
      <c r="CK460" s="7">
        <v>100</v>
      </c>
      <c r="CL460" s="12" t="s">
        <v>871</v>
      </c>
      <c r="CM460" s="10" t="s">
        <v>867</v>
      </c>
      <c r="CN460">
        <v>2.6</v>
      </c>
      <c r="CO460">
        <f t="shared" si="508"/>
        <v>0.38461538461538458</v>
      </c>
      <c r="CP460" t="str">
        <f t="shared" si="509"/>
        <v>Home Win</v>
      </c>
      <c r="CQ460">
        <f t="shared" si="510"/>
        <v>0</v>
      </c>
      <c r="CR460" t="str">
        <f t="shared" si="511"/>
        <v>2023</v>
      </c>
    </row>
    <row r="461" spans="1:96" ht="15" thickBot="1" x14ac:dyDescent="0.35">
      <c r="A461" s="1">
        <v>460</v>
      </c>
      <c r="B461" s="1" t="s">
        <v>0</v>
      </c>
      <c r="C461" s="2" t="s">
        <v>225</v>
      </c>
      <c r="D461" s="3" t="str">
        <f t="shared" si="0"/>
        <v>NŠ Mura-NK Celje</v>
      </c>
      <c r="E461" s="4" t="s">
        <v>226</v>
      </c>
      <c r="F461" s="5">
        <v>0.80208333333333337</v>
      </c>
      <c r="G461" s="6" t="s">
        <v>8</v>
      </c>
      <c r="H461" s="6" t="s">
        <v>19</v>
      </c>
      <c r="I461" s="6" t="s">
        <v>47</v>
      </c>
      <c r="J461" s="1" t="str">
        <f t="shared" si="1"/>
        <v>0:2</v>
      </c>
      <c r="K461" s="1" t="str">
        <f t="shared" si="2"/>
        <v>0:0</v>
      </c>
      <c r="L461" s="1" t="str">
        <f t="shared" si="3"/>
        <v>0</v>
      </c>
      <c r="M461" s="1" t="str">
        <f t="shared" si="4"/>
        <v>2</v>
      </c>
      <c r="N461" s="1">
        <f t="shared" si="506"/>
        <v>2</v>
      </c>
      <c r="O461" s="1">
        <f t="shared" si="507"/>
        <v>-2</v>
      </c>
      <c r="P461" s="1" t="str">
        <f t="shared" si="5"/>
        <v>0</v>
      </c>
      <c r="Q461" s="1" t="str">
        <f t="shared" si="6"/>
        <v>0</v>
      </c>
      <c r="R461" s="1">
        <v>10</v>
      </c>
      <c r="S461" s="1">
        <v>4</v>
      </c>
      <c r="T461" s="1">
        <v>2</v>
      </c>
      <c r="U461" s="1">
        <v>4</v>
      </c>
      <c r="V461" s="1" t="s">
        <v>185</v>
      </c>
      <c r="W461" s="1">
        <v>-3</v>
      </c>
      <c r="X461" s="1">
        <v>14</v>
      </c>
      <c r="Y461" s="1" t="s">
        <v>137</v>
      </c>
      <c r="Z461" s="6" t="s">
        <v>123</v>
      </c>
      <c r="AA461" s="1">
        <v>10</v>
      </c>
      <c r="AB461" s="1">
        <v>7</v>
      </c>
      <c r="AC461" s="1">
        <v>2</v>
      </c>
      <c r="AD461" s="1">
        <v>1</v>
      </c>
      <c r="AE461" s="1" t="s">
        <v>231</v>
      </c>
      <c r="AF461" s="1">
        <v>13</v>
      </c>
      <c r="AG461" s="1">
        <v>23</v>
      </c>
      <c r="AH461" s="1" t="s">
        <v>191</v>
      </c>
      <c r="AI461" s="1" t="s">
        <v>77</v>
      </c>
      <c r="AJ461" s="1">
        <v>3</v>
      </c>
      <c r="AK461" s="1">
        <v>1</v>
      </c>
      <c r="AL461" s="1">
        <v>1</v>
      </c>
      <c r="AM461" s="7" t="s">
        <v>179</v>
      </c>
      <c r="AN461" s="1">
        <v>3</v>
      </c>
      <c r="AO461" s="1">
        <v>10</v>
      </c>
      <c r="AP461" s="1" t="s">
        <v>45</v>
      </c>
      <c r="AQ461" s="1" t="s">
        <v>28</v>
      </c>
      <c r="AR461" s="8">
        <v>3</v>
      </c>
      <c r="AS461" s="8">
        <v>1</v>
      </c>
      <c r="AT461" s="8">
        <v>1</v>
      </c>
      <c r="AU461" s="16">
        <v>0.37916666666666665</v>
      </c>
      <c r="AV461" s="8">
        <v>3</v>
      </c>
      <c r="AW461" s="8">
        <v>10</v>
      </c>
      <c r="AX461" s="9" t="s">
        <v>77</v>
      </c>
      <c r="AY461" s="9" t="s">
        <v>51</v>
      </c>
      <c r="AZ461" s="10">
        <v>5</v>
      </c>
      <c r="BA461" s="10">
        <v>0</v>
      </c>
      <c r="BB461" s="10">
        <v>2</v>
      </c>
      <c r="BC461" s="10">
        <v>3</v>
      </c>
      <c r="BD461" s="10" t="s">
        <v>133</v>
      </c>
      <c r="BE461" s="10">
        <v>-5</v>
      </c>
      <c r="BF461" s="10">
        <v>2</v>
      </c>
      <c r="BG461" s="11" t="s">
        <v>28</v>
      </c>
      <c r="BH461" s="11">
        <v>9</v>
      </c>
      <c r="BI461" s="10">
        <v>5</v>
      </c>
      <c r="BJ461" s="10">
        <v>3</v>
      </c>
      <c r="BK461" s="10">
        <v>2</v>
      </c>
      <c r="BL461" s="10">
        <v>0</v>
      </c>
      <c r="BM461" s="10" t="s">
        <v>223</v>
      </c>
      <c r="BN461" s="10">
        <v>5</v>
      </c>
      <c r="BO461" s="10">
        <v>11</v>
      </c>
      <c r="BP461" s="7" t="s">
        <v>97</v>
      </c>
      <c r="BQ461" s="7" t="s">
        <v>51</v>
      </c>
      <c r="BR461" s="7">
        <v>23</v>
      </c>
      <c r="BS461" s="7">
        <v>9</v>
      </c>
      <c r="BT461" s="7">
        <v>193000</v>
      </c>
      <c r="BU461" s="7">
        <v>5600000</v>
      </c>
      <c r="BV461" s="7">
        <v>350000</v>
      </c>
      <c r="BW461" s="7">
        <v>60</v>
      </c>
      <c r="BX461" s="7">
        <v>3410000</v>
      </c>
      <c r="BY461" s="7">
        <v>59</v>
      </c>
      <c r="BZ461" s="7">
        <v>3060000</v>
      </c>
      <c r="CA461" s="7">
        <v>93</v>
      </c>
      <c r="CB461" s="7">
        <v>264</v>
      </c>
      <c r="CC461" s="7">
        <v>10</v>
      </c>
      <c r="CD461" s="7">
        <v>371000</v>
      </c>
      <c r="CE461" s="7">
        <v>10400000</v>
      </c>
      <c r="CF461" s="7">
        <v>650000</v>
      </c>
      <c r="CG461" s="7">
        <v>53</v>
      </c>
      <c r="CH461" s="7">
        <v>2650000</v>
      </c>
      <c r="CI461" s="7">
        <v>58</v>
      </c>
      <c r="CJ461" s="7">
        <v>2000000</v>
      </c>
      <c r="CK461" s="7">
        <v>76</v>
      </c>
      <c r="CL461" s="12" t="s">
        <v>868</v>
      </c>
      <c r="CM461" s="10" t="s">
        <v>861</v>
      </c>
      <c r="CN461">
        <v>3.51</v>
      </c>
      <c r="CO461">
        <f t="shared" si="508"/>
        <v>0.28490028490028491</v>
      </c>
      <c r="CP461" t="str">
        <f t="shared" si="509"/>
        <v>Away Win</v>
      </c>
      <c r="CQ461">
        <f t="shared" si="510"/>
        <v>0</v>
      </c>
      <c r="CR461" t="str">
        <f t="shared" si="511"/>
        <v>2023</v>
      </c>
    </row>
    <row r="462" spans="1:96" ht="15" thickBot="1" x14ac:dyDescent="0.35">
      <c r="A462" s="1">
        <v>461</v>
      </c>
      <c r="B462" s="1" t="s">
        <v>0</v>
      </c>
      <c r="C462" s="2" t="s">
        <v>225</v>
      </c>
      <c r="D462" s="3" t="str">
        <f t="shared" ref="D462:D463" si="521">CONCATENATE(G462, "-", H462)</f>
        <v>NŠ Mura-NK Celje</v>
      </c>
      <c r="E462" s="4" t="s">
        <v>226</v>
      </c>
      <c r="F462" s="5">
        <v>0.80208333333333337</v>
      </c>
      <c r="G462" s="6" t="s">
        <v>8</v>
      </c>
      <c r="H462" s="6" t="s">
        <v>19</v>
      </c>
      <c r="I462" s="6" t="s">
        <v>47</v>
      </c>
      <c r="J462" s="1" t="str">
        <f t="shared" ref="J462:J469" si="522">LEFT(I462, FIND(" (", I462) - 1)</f>
        <v>0:2</v>
      </c>
      <c r="K462" s="1" t="str">
        <f t="shared" ref="K462:K469" si="523">MID(I462, FIND("(", I462) + 1, FIND(")", I462) - FIND("(", I462) - 1)</f>
        <v>0:0</v>
      </c>
      <c r="L462" s="1" t="str">
        <f t="shared" ref="L462:L469" si="524">LEFT(J462, FIND(":", J462) - 1)</f>
        <v>0</v>
      </c>
      <c r="M462" s="1" t="str">
        <f t="shared" ref="M462:M469" si="525">RIGHT(J462, LEN(J462) - FIND(":", J462))</f>
        <v>2</v>
      </c>
      <c r="N462" s="1">
        <f t="shared" si="506"/>
        <v>2</v>
      </c>
      <c r="O462" s="1">
        <f t="shared" si="507"/>
        <v>-2</v>
      </c>
      <c r="P462" s="1" t="str">
        <f t="shared" ref="P462:P469" si="526">LEFT(K462, FIND(":", K462) - 1)</f>
        <v>0</v>
      </c>
      <c r="Q462" s="1" t="str">
        <f t="shared" ref="Q462:Q469" si="527">RIGHT(K462, LEN(K462) - FIND(":", K462))</f>
        <v>0</v>
      </c>
      <c r="R462" s="1">
        <v>10</v>
      </c>
      <c r="S462" s="1">
        <v>4</v>
      </c>
      <c r="T462" s="1">
        <v>2</v>
      </c>
      <c r="U462" s="1">
        <v>4</v>
      </c>
      <c r="V462" s="1" t="s">
        <v>185</v>
      </c>
      <c r="W462" s="1">
        <v>-3</v>
      </c>
      <c r="X462" s="1">
        <v>14</v>
      </c>
      <c r="Y462" s="1" t="s">
        <v>137</v>
      </c>
      <c r="Z462" s="6" t="s">
        <v>123</v>
      </c>
      <c r="AA462" s="1">
        <v>10</v>
      </c>
      <c r="AB462" s="1">
        <v>7</v>
      </c>
      <c r="AC462" s="1">
        <v>2</v>
      </c>
      <c r="AD462" s="1">
        <v>1</v>
      </c>
      <c r="AE462" s="1" t="s">
        <v>231</v>
      </c>
      <c r="AF462" s="1">
        <v>13</v>
      </c>
      <c r="AG462" s="1">
        <v>23</v>
      </c>
      <c r="AH462" s="1" t="s">
        <v>191</v>
      </c>
      <c r="AI462" s="1" t="s">
        <v>77</v>
      </c>
      <c r="AJ462" s="1">
        <v>3</v>
      </c>
      <c r="AK462" s="1">
        <v>1</v>
      </c>
      <c r="AL462" s="1">
        <v>1</v>
      </c>
      <c r="AM462" s="7" t="s">
        <v>179</v>
      </c>
      <c r="AN462" s="1">
        <v>3</v>
      </c>
      <c r="AO462" s="1">
        <v>10</v>
      </c>
      <c r="AP462" s="1" t="s">
        <v>45</v>
      </c>
      <c r="AQ462" s="1" t="s">
        <v>28</v>
      </c>
      <c r="AR462" s="8">
        <v>3</v>
      </c>
      <c r="AS462" s="8">
        <v>1</v>
      </c>
      <c r="AT462" s="8">
        <v>1</v>
      </c>
      <c r="AU462" s="16">
        <v>0.37916666666666665</v>
      </c>
      <c r="AV462" s="8">
        <v>3</v>
      </c>
      <c r="AW462" s="8">
        <v>10</v>
      </c>
      <c r="AX462" s="9" t="s">
        <v>77</v>
      </c>
      <c r="AY462" s="9" t="s">
        <v>51</v>
      </c>
      <c r="AZ462" s="10">
        <v>5</v>
      </c>
      <c r="BA462" s="10">
        <v>0</v>
      </c>
      <c r="BB462" s="10">
        <v>2</v>
      </c>
      <c r="BC462" s="10">
        <v>3</v>
      </c>
      <c r="BD462" s="10" t="s">
        <v>133</v>
      </c>
      <c r="BE462" s="10">
        <v>-5</v>
      </c>
      <c r="BF462" s="10">
        <v>2</v>
      </c>
      <c r="BG462" s="11" t="s">
        <v>28</v>
      </c>
      <c r="BH462" s="11">
        <v>9</v>
      </c>
      <c r="BI462" s="10">
        <v>5</v>
      </c>
      <c r="BJ462" s="10">
        <v>3</v>
      </c>
      <c r="BK462" s="10">
        <v>2</v>
      </c>
      <c r="BL462" s="10">
        <v>0</v>
      </c>
      <c r="BM462" s="10" t="s">
        <v>223</v>
      </c>
      <c r="BN462" s="10">
        <v>5</v>
      </c>
      <c r="BO462" s="10">
        <v>11</v>
      </c>
      <c r="BP462" s="7" t="s">
        <v>97</v>
      </c>
      <c r="BQ462" s="7" t="s">
        <v>51</v>
      </c>
      <c r="BR462" s="7">
        <v>23</v>
      </c>
      <c r="BS462" s="7">
        <v>9</v>
      </c>
      <c r="BT462" s="7">
        <v>193000</v>
      </c>
      <c r="BU462" s="7">
        <v>5600000</v>
      </c>
      <c r="BV462" s="7">
        <v>350000</v>
      </c>
      <c r="BW462" s="7">
        <v>60</v>
      </c>
      <c r="BX462" s="7">
        <v>3410000</v>
      </c>
      <c r="BY462" s="7">
        <v>59</v>
      </c>
      <c r="BZ462" s="7">
        <v>3060000</v>
      </c>
      <c r="CA462" s="7">
        <v>93</v>
      </c>
      <c r="CB462" s="7">
        <v>264</v>
      </c>
      <c r="CC462" s="7">
        <v>10</v>
      </c>
      <c r="CD462" s="7">
        <v>371000</v>
      </c>
      <c r="CE462" s="7">
        <v>10400000</v>
      </c>
      <c r="CF462" s="7">
        <v>650000</v>
      </c>
      <c r="CG462" s="7">
        <v>53</v>
      </c>
      <c r="CH462" s="7">
        <v>2650000</v>
      </c>
      <c r="CI462" s="7">
        <v>58</v>
      </c>
      <c r="CJ462" s="7">
        <v>2000000</v>
      </c>
      <c r="CK462" s="7">
        <v>76</v>
      </c>
      <c r="CL462" s="12" t="s">
        <v>868</v>
      </c>
      <c r="CM462" s="10" t="s">
        <v>866</v>
      </c>
      <c r="CN462">
        <v>3.45</v>
      </c>
      <c r="CO462">
        <f t="shared" si="508"/>
        <v>0.28985507246376813</v>
      </c>
      <c r="CP462" t="str">
        <f t="shared" si="509"/>
        <v>Away Win</v>
      </c>
      <c r="CQ462">
        <f t="shared" si="510"/>
        <v>0</v>
      </c>
      <c r="CR462" t="str">
        <f t="shared" si="511"/>
        <v>2023</v>
      </c>
    </row>
    <row r="463" spans="1:96" ht="15" thickBot="1" x14ac:dyDescent="0.35">
      <c r="A463" s="1">
        <v>462</v>
      </c>
      <c r="B463" s="1" t="s">
        <v>0</v>
      </c>
      <c r="C463" s="2" t="s">
        <v>225</v>
      </c>
      <c r="D463" s="3" t="str">
        <f t="shared" si="521"/>
        <v>NŠ Mura-NK Celje</v>
      </c>
      <c r="E463" s="4" t="s">
        <v>226</v>
      </c>
      <c r="F463" s="5">
        <v>0.80208333333333337</v>
      </c>
      <c r="G463" s="6" t="s">
        <v>8</v>
      </c>
      <c r="H463" s="6" t="s">
        <v>19</v>
      </c>
      <c r="I463" s="6" t="s">
        <v>47</v>
      </c>
      <c r="J463" s="1" t="str">
        <f t="shared" si="522"/>
        <v>0:2</v>
      </c>
      <c r="K463" s="1" t="str">
        <f t="shared" si="523"/>
        <v>0:0</v>
      </c>
      <c r="L463" s="1" t="str">
        <f t="shared" si="524"/>
        <v>0</v>
      </c>
      <c r="M463" s="1" t="str">
        <f t="shared" si="525"/>
        <v>2</v>
      </c>
      <c r="N463" s="1">
        <f t="shared" si="506"/>
        <v>2</v>
      </c>
      <c r="O463" s="1">
        <f t="shared" si="507"/>
        <v>-2</v>
      </c>
      <c r="P463" s="1" t="str">
        <f t="shared" si="526"/>
        <v>0</v>
      </c>
      <c r="Q463" s="1" t="str">
        <f t="shared" si="527"/>
        <v>0</v>
      </c>
      <c r="R463" s="1">
        <v>10</v>
      </c>
      <c r="S463" s="1">
        <v>4</v>
      </c>
      <c r="T463" s="1">
        <v>2</v>
      </c>
      <c r="U463" s="1">
        <v>4</v>
      </c>
      <c r="V463" s="1" t="s">
        <v>185</v>
      </c>
      <c r="W463" s="1">
        <v>-3</v>
      </c>
      <c r="X463" s="1">
        <v>14</v>
      </c>
      <c r="Y463" s="1" t="s">
        <v>137</v>
      </c>
      <c r="Z463" s="6" t="s">
        <v>123</v>
      </c>
      <c r="AA463" s="1">
        <v>10</v>
      </c>
      <c r="AB463" s="1">
        <v>7</v>
      </c>
      <c r="AC463" s="1">
        <v>2</v>
      </c>
      <c r="AD463" s="1">
        <v>1</v>
      </c>
      <c r="AE463" s="1" t="s">
        <v>231</v>
      </c>
      <c r="AF463" s="1">
        <v>13</v>
      </c>
      <c r="AG463" s="1">
        <v>23</v>
      </c>
      <c r="AH463" s="1" t="s">
        <v>191</v>
      </c>
      <c r="AI463" s="1" t="s">
        <v>77</v>
      </c>
      <c r="AJ463" s="1">
        <v>3</v>
      </c>
      <c r="AK463" s="1">
        <v>1</v>
      </c>
      <c r="AL463" s="1">
        <v>1</v>
      </c>
      <c r="AM463" s="7" t="s">
        <v>179</v>
      </c>
      <c r="AN463" s="1">
        <v>3</v>
      </c>
      <c r="AO463" s="1">
        <v>10</v>
      </c>
      <c r="AP463" s="1" t="s">
        <v>45</v>
      </c>
      <c r="AQ463" s="1" t="s">
        <v>28</v>
      </c>
      <c r="AR463" s="8">
        <v>3</v>
      </c>
      <c r="AS463" s="8">
        <v>1</v>
      </c>
      <c r="AT463" s="8">
        <v>1</v>
      </c>
      <c r="AU463" s="16">
        <v>0.37916666666666665</v>
      </c>
      <c r="AV463" s="8">
        <v>3</v>
      </c>
      <c r="AW463" s="8">
        <v>10</v>
      </c>
      <c r="AX463" s="9" t="s">
        <v>77</v>
      </c>
      <c r="AY463" s="9" t="s">
        <v>51</v>
      </c>
      <c r="AZ463" s="10">
        <v>5</v>
      </c>
      <c r="BA463" s="10">
        <v>0</v>
      </c>
      <c r="BB463" s="10">
        <v>2</v>
      </c>
      <c r="BC463" s="10">
        <v>3</v>
      </c>
      <c r="BD463" s="10" t="s">
        <v>133</v>
      </c>
      <c r="BE463" s="10">
        <v>-5</v>
      </c>
      <c r="BF463" s="10">
        <v>2</v>
      </c>
      <c r="BG463" s="11" t="s">
        <v>28</v>
      </c>
      <c r="BH463" s="11">
        <v>9</v>
      </c>
      <c r="BI463" s="10">
        <v>5</v>
      </c>
      <c r="BJ463" s="10">
        <v>3</v>
      </c>
      <c r="BK463" s="10">
        <v>2</v>
      </c>
      <c r="BL463" s="10">
        <v>0</v>
      </c>
      <c r="BM463" s="10" t="s">
        <v>223</v>
      </c>
      <c r="BN463" s="10">
        <v>5</v>
      </c>
      <c r="BO463" s="10">
        <v>11</v>
      </c>
      <c r="BP463" s="7" t="s">
        <v>97</v>
      </c>
      <c r="BQ463" s="7" t="s">
        <v>51</v>
      </c>
      <c r="BR463" s="7">
        <v>23</v>
      </c>
      <c r="BS463" s="7">
        <v>9</v>
      </c>
      <c r="BT463" s="7">
        <v>193000</v>
      </c>
      <c r="BU463" s="7">
        <v>5600000</v>
      </c>
      <c r="BV463" s="7">
        <v>350000</v>
      </c>
      <c r="BW463" s="7">
        <v>60</v>
      </c>
      <c r="BX463" s="7">
        <v>3410000</v>
      </c>
      <c r="BY463" s="7">
        <v>59</v>
      </c>
      <c r="BZ463" s="7">
        <v>3060000</v>
      </c>
      <c r="CA463" s="7">
        <v>93</v>
      </c>
      <c r="CB463" s="7">
        <v>264</v>
      </c>
      <c r="CC463" s="7">
        <v>10</v>
      </c>
      <c r="CD463" s="7">
        <v>371000</v>
      </c>
      <c r="CE463" s="7">
        <v>10400000</v>
      </c>
      <c r="CF463" s="7">
        <v>650000</v>
      </c>
      <c r="CG463" s="7">
        <v>53</v>
      </c>
      <c r="CH463" s="7">
        <v>2650000</v>
      </c>
      <c r="CI463" s="7">
        <v>58</v>
      </c>
      <c r="CJ463" s="7">
        <v>2000000</v>
      </c>
      <c r="CK463" s="7">
        <v>76</v>
      </c>
      <c r="CL463" s="12" t="s">
        <v>868</v>
      </c>
      <c r="CM463" s="10" t="s">
        <v>867</v>
      </c>
      <c r="CN463">
        <v>3.3</v>
      </c>
      <c r="CO463">
        <f t="shared" si="508"/>
        <v>0.30303030303030304</v>
      </c>
      <c r="CP463" t="str">
        <f t="shared" si="509"/>
        <v>Away Win</v>
      </c>
      <c r="CQ463">
        <f t="shared" si="510"/>
        <v>0</v>
      </c>
      <c r="CR463" t="str">
        <f t="shared" si="511"/>
        <v>2023</v>
      </c>
    </row>
    <row r="464" spans="1:96" ht="15" thickBot="1" x14ac:dyDescent="0.35">
      <c r="A464" s="1">
        <v>463</v>
      </c>
      <c r="B464" s="1" t="s">
        <v>0</v>
      </c>
      <c r="C464" s="2" t="s">
        <v>225</v>
      </c>
      <c r="D464" s="3" t="str">
        <f t="shared" ref="D464:D466" si="528">CONCATENATE(G464,"-", H464)</f>
        <v>NŠ Mura-NK Celje</v>
      </c>
      <c r="E464" s="4" t="s">
        <v>226</v>
      </c>
      <c r="F464" s="5">
        <v>0.80208333333333337</v>
      </c>
      <c r="G464" s="6" t="s">
        <v>8</v>
      </c>
      <c r="H464" s="6" t="s">
        <v>19</v>
      </c>
      <c r="I464" s="6" t="s">
        <v>47</v>
      </c>
      <c r="J464" s="1" t="str">
        <f t="shared" si="522"/>
        <v>0:2</v>
      </c>
      <c r="K464" s="1" t="str">
        <f t="shared" si="523"/>
        <v>0:0</v>
      </c>
      <c r="L464" s="1" t="str">
        <f t="shared" si="524"/>
        <v>0</v>
      </c>
      <c r="M464" s="1" t="str">
        <f t="shared" si="525"/>
        <v>2</v>
      </c>
      <c r="N464" s="1">
        <f t="shared" si="506"/>
        <v>2</v>
      </c>
      <c r="O464" s="1">
        <f t="shared" si="507"/>
        <v>-2</v>
      </c>
      <c r="P464" s="1" t="str">
        <f t="shared" si="526"/>
        <v>0</v>
      </c>
      <c r="Q464" s="1" t="str">
        <f t="shared" si="527"/>
        <v>0</v>
      </c>
      <c r="R464" s="1">
        <v>10</v>
      </c>
      <c r="S464" s="1">
        <v>4</v>
      </c>
      <c r="T464" s="1">
        <v>2</v>
      </c>
      <c r="U464" s="1">
        <v>4</v>
      </c>
      <c r="V464" s="1" t="s">
        <v>185</v>
      </c>
      <c r="W464" s="1">
        <v>-3</v>
      </c>
      <c r="X464" s="1">
        <v>14</v>
      </c>
      <c r="Y464" s="1" t="s">
        <v>137</v>
      </c>
      <c r="Z464" s="6" t="s">
        <v>123</v>
      </c>
      <c r="AA464" s="1">
        <v>10</v>
      </c>
      <c r="AB464" s="1">
        <v>7</v>
      </c>
      <c r="AC464" s="1">
        <v>2</v>
      </c>
      <c r="AD464" s="1">
        <v>1</v>
      </c>
      <c r="AE464" s="1" t="s">
        <v>231</v>
      </c>
      <c r="AF464" s="1">
        <v>13</v>
      </c>
      <c r="AG464" s="1">
        <v>23</v>
      </c>
      <c r="AH464" s="1" t="s">
        <v>191</v>
      </c>
      <c r="AI464" s="1" t="s">
        <v>77</v>
      </c>
      <c r="AJ464" s="1">
        <v>3</v>
      </c>
      <c r="AK464" s="1">
        <v>1</v>
      </c>
      <c r="AL464" s="1">
        <v>1</v>
      </c>
      <c r="AM464" s="7" t="s">
        <v>179</v>
      </c>
      <c r="AN464" s="1">
        <v>3</v>
      </c>
      <c r="AO464" s="1">
        <v>10</v>
      </c>
      <c r="AP464" s="1" t="s">
        <v>45</v>
      </c>
      <c r="AQ464" s="1" t="s">
        <v>28</v>
      </c>
      <c r="AR464" s="8">
        <v>3</v>
      </c>
      <c r="AS464" s="8">
        <v>1</v>
      </c>
      <c r="AT464" s="8">
        <v>1</v>
      </c>
      <c r="AU464" s="16">
        <v>0.37916666666666665</v>
      </c>
      <c r="AV464" s="8">
        <v>3</v>
      </c>
      <c r="AW464" s="8">
        <v>10</v>
      </c>
      <c r="AX464" s="9" t="s">
        <v>77</v>
      </c>
      <c r="AY464" s="9" t="s">
        <v>51</v>
      </c>
      <c r="AZ464" s="10">
        <v>5</v>
      </c>
      <c r="BA464" s="10">
        <v>0</v>
      </c>
      <c r="BB464" s="10">
        <v>2</v>
      </c>
      <c r="BC464" s="10">
        <v>3</v>
      </c>
      <c r="BD464" s="10" t="s">
        <v>133</v>
      </c>
      <c r="BE464" s="10">
        <v>-5</v>
      </c>
      <c r="BF464" s="10">
        <v>2</v>
      </c>
      <c r="BG464" s="11" t="s">
        <v>28</v>
      </c>
      <c r="BH464" s="11">
        <v>9</v>
      </c>
      <c r="BI464" s="10">
        <v>5</v>
      </c>
      <c r="BJ464" s="10">
        <v>3</v>
      </c>
      <c r="BK464" s="10">
        <v>2</v>
      </c>
      <c r="BL464" s="10">
        <v>0</v>
      </c>
      <c r="BM464" s="10" t="s">
        <v>223</v>
      </c>
      <c r="BN464" s="10">
        <v>5</v>
      </c>
      <c r="BO464" s="10">
        <v>11</v>
      </c>
      <c r="BP464" s="7" t="s">
        <v>97</v>
      </c>
      <c r="BQ464" s="7" t="s">
        <v>51</v>
      </c>
      <c r="BR464" s="7">
        <v>23</v>
      </c>
      <c r="BS464" s="7">
        <v>9</v>
      </c>
      <c r="BT464" s="7">
        <v>193000</v>
      </c>
      <c r="BU464" s="7">
        <v>5600000</v>
      </c>
      <c r="BV464" s="7">
        <v>350000</v>
      </c>
      <c r="BW464" s="7">
        <v>60</v>
      </c>
      <c r="BX464" s="7">
        <v>3410000</v>
      </c>
      <c r="BY464" s="7">
        <v>59</v>
      </c>
      <c r="BZ464" s="7">
        <v>3060000</v>
      </c>
      <c r="CA464" s="7">
        <v>93</v>
      </c>
      <c r="CB464" s="7">
        <v>264</v>
      </c>
      <c r="CC464" s="7">
        <v>10</v>
      </c>
      <c r="CD464" s="7">
        <v>371000</v>
      </c>
      <c r="CE464" s="7">
        <v>10400000</v>
      </c>
      <c r="CF464" s="7">
        <v>650000</v>
      </c>
      <c r="CG464" s="7">
        <v>53</v>
      </c>
      <c r="CH464" s="7">
        <v>2650000</v>
      </c>
      <c r="CI464" s="7">
        <v>58</v>
      </c>
      <c r="CJ464" s="7">
        <v>2000000</v>
      </c>
      <c r="CK464" s="7">
        <v>76</v>
      </c>
      <c r="CL464" s="12" t="s">
        <v>870</v>
      </c>
      <c r="CM464" s="10" t="s">
        <v>861</v>
      </c>
      <c r="CN464">
        <v>3.07</v>
      </c>
      <c r="CO464">
        <f t="shared" si="508"/>
        <v>0.32573289902280134</v>
      </c>
      <c r="CP464" t="str">
        <f t="shared" si="509"/>
        <v>Away Win</v>
      </c>
      <c r="CQ464">
        <f t="shared" si="510"/>
        <v>0</v>
      </c>
      <c r="CR464" t="str">
        <f t="shared" si="511"/>
        <v>2023</v>
      </c>
    </row>
    <row r="465" spans="1:96" ht="15" thickBot="1" x14ac:dyDescent="0.35">
      <c r="A465" s="1">
        <v>464</v>
      </c>
      <c r="B465" s="1" t="s">
        <v>0</v>
      </c>
      <c r="C465" s="2" t="s">
        <v>225</v>
      </c>
      <c r="D465" s="3" t="str">
        <f t="shared" si="528"/>
        <v>NŠ Mura-NK Celje</v>
      </c>
      <c r="E465" s="4" t="s">
        <v>226</v>
      </c>
      <c r="F465" s="5">
        <v>0.80208333333333337</v>
      </c>
      <c r="G465" s="6" t="s">
        <v>8</v>
      </c>
      <c r="H465" s="6" t="s">
        <v>19</v>
      </c>
      <c r="I465" s="6" t="s">
        <v>47</v>
      </c>
      <c r="J465" s="1" t="str">
        <f t="shared" si="522"/>
        <v>0:2</v>
      </c>
      <c r="K465" s="1" t="str">
        <f t="shared" si="523"/>
        <v>0:0</v>
      </c>
      <c r="L465" s="1" t="str">
        <f t="shared" si="524"/>
        <v>0</v>
      </c>
      <c r="M465" s="1" t="str">
        <f t="shared" si="525"/>
        <v>2</v>
      </c>
      <c r="N465" s="1">
        <f t="shared" si="506"/>
        <v>2</v>
      </c>
      <c r="O465" s="1">
        <f t="shared" si="507"/>
        <v>-2</v>
      </c>
      <c r="P465" s="1" t="str">
        <f t="shared" si="526"/>
        <v>0</v>
      </c>
      <c r="Q465" s="1" t="str">
        <f t="shared" si="527"/>
        <v>0</v>
      </c>
      <c r="R465" s="1">
        <v>10</v>
      </c>
      <c r="S465" s="1">
        <v>4</v>
      </c>
      <c r="T465" s="1">
        <v>2</v>
      </c>
      <c r="U465" s="1">
        <v>4</v>
      </c>
      <c r="V465" s="1" t="s">
        <v>185</v>
      </c>
      <c r="W465" s="1">
        <v>-3</v>
      </c>
      <c r="X465" s="1">
        <v>14</v>
      </c>
      <c r="Y465" s="1" t="s">
        <v>137</v>
      </c>
      <c r="Z465" s="6" t="s">
        <v>123</v>
      </c>
      <c r="AA465" s="1">
        <v>10</v>
      </c>
      <c r="AB465" s="1">
        <v>7</v>
      </c>
      <c r="AC465" s="1">
        <v>2</v>
      </c>
      <c r="AD465" s="1">
        <v>1</v>
      </c>
      <c r="AE465" s="1" t="s">
        <v>231</v>
      </c>
      <c r="AF465" s="1">
        <v>13</v>
      </c>
      <c r="AG465" s="1">
        <v>23</v>
      </c>
      <c r="AH465" s="1" t="s">
        <v>191</v>
      </c>
      <c r="AI465" s="1" t="s">
        <v>77</v>
      </c>
      <c r="AJ465" s="1">
        <v>3</v>
      </c>
      <c r="AK465" s="1">
        <v>1</v>
      </c>
      <c r="AL465" s="1">
        <v>1</v>
      </c>
      <c r="AM465" s="7" t="s">
        <v>179</v>
      </c>
      <c r="AN465" s="1">
        <v>3</v>
      </c>
      <c r="AO465" s="1">
        <v>10</v>
      </c>
      <c r="AP465" s="1" t="s">
        <v>45</v>
      </c>
      <c r="AQ465" s="1" t="s">
        <v>28</v>
      </c>
      <c r="AR465" s="8">
        <v>3</v>
      </c>
      <c r="AS465" s="8">
        <v>1</v>
      </c>
      <c r="AT465" s="8">
        <v>1</v>
      </c>
      <c r="AU465" s="16">
        <v>0.37916666666666665</v>
      </c>
      <c r="AV465" s="8">
        <v>3</v>
      </c>
      <c r="AW465" s="8">
        <v>10</v>
      </c>
      <c r="AX465" s="9" t="s">
        <v>77</v>
      </c>
      <c r="AY465" s="9" t="s">
        <v>51</v>
      </c>
      <c r="AZ465" s="10">
        <v>5</v>
      </c>
      <c r="BA465" s="10">
        <v>0</v>
      </c>
      <c r="BB465" s="10">
        <v>2</v>
      </c>
      <c r="BC465" s="10">
        <v>3</v>
      </c>
      <c r="BD465" s="10" t="s">
        <v>133</v>
      </c>
      <c r="BE465" s="10">
        <v>-5</v>
      </c>
      <c r="BF465" s="10">
        <v>2</v>
      </c>
      <c r="BG465" s="11" t="s">
        <v>28</v>
      </c>
      <c r="BH465" s="11">
        <v>9</v>
      </c>
      <c r="BI465" s="10">
        <v>5</v>
      </c>
      <c r="BJ465" s="10">
        <v>3</v>
      </c>
      <c r="BK465" s="10">
        <v>2</v>
      </c>
      <c r="BL465" s="10">
        <v>0</v>
      </c>
      <c r="BM465" s="10" t="s">
        <v>223</v>
      </c>
      <c r="BN465" s="10">
        <v>5</v>
      </c>
      <c r="BO465" s="10">
        <v>11</v>
      </c>
      <c r="BP465" s="7" t="s">
        <v>97</v>
      </c>
      <c r="BQ465" s="7" t="s">
        <v>51</v>
      </c>
      <c r="BR465" s="7">
        <v>23</v>
      </c>
      <c r="BS465" s="7">
        <v>9</v>
      </c>
      <c r="BT465" s="7">
        <v>193000</v>
      </c>
      <c r="BU465" s="7">
        <v>5600000</v>
      </c>
      <c r="BV465" s="7">
        <v>350000</v>
      </c>
      <c r="BW465" s="7">
        <v>60</v>
      </c>
      <c r="BX465" s="7">
        <v>3410000</v>
      </c>
      <c r="BY465" s="7">
        <v>59</v>
      </c>
      <c r="BZ465" s="7">
        <v>3060000</v>
      </c>
      <c r="CA465" s="7">
        <v>93</v>
      </c>
      <c r="CB465" s="7">
        <v>264</v>
      </c>
      <c r="CC465" s="7">
        <v>10</v>
      </c>
      <c r="CD465" s="7">
        <v>371000</v>
      </c>
      <c r="CE465" s="7">
        <v>10400000</v>
      </c>
      <c r="CF465" s="7">
        <v>650000</v>
      </c>
      <c r="CG465" s="7">
        <v>53</v>
      </c>
      <c r="CH465" s="7">
        <v>2650000</v>
      </c>
      <c r="CI465" s="7">
        <v>58</v>
      </c>
      <c r="CJ465" s="7">
        <v>2000000</v>
      </c>
      <c r="CK465" s="7">
        <v>76</v>
      </c>
      <c r="CL465" s="12" t="s">
        <v>870</v>
      </c>
      <c r="CM465" s="10" t="s">
        <v>866</v>
      </c>
      <c r="CN465">
        <v>3.58</v>
      </c>
      <c r="CO465">
        <f t="shared" si="508"/>
        <v>0.27932960893854747</v>
      </c>
      <c r="CP465" t="str">
        <f t="shared" si="509"/>
        <v>Away Win</v>
      </c>
      <c r="CQ465">
        <f t="shared" si="510"/>
        <v>0</v>
      </c>
      <c r="CR465" t="str">
        <f t="shared" si="511"/>
        <v>2023</v>
      </c>
    </row>
    <row r="466" spans="1:96" ht="15" thickBot="1" x14ac:dyDescent="0.35">
      <c r="A466" s="1">
        <v>465</v>
      </c>
      <c r="B466" s="1" t="s">
        <v>0</v>
      </c>
      <c r="C466" s="2" t="s">
        <v>225</v>
      </c>
      <c r="D466" s="3" t="str">
        <f t="shared" si="528"/>
        <v>NŠ Mura-NK Celje</v>
      </c>
      <c r="E466" s="4" t="s">
        <v>226</v>
      </c>
      <c r="F466" s="5">
        <v>0.80208333333333337</v>
      </c>
      <c r="G466" s="6" t="s">
        <v>8</v>
      </c>
      <c r="H466" s="6" t="s">
        <v>19</v>
      </c>
      <c r="I466" s="6" t="s">
        <v>47</v>
      </c>
      <c r="J466" s="1" t="str">
        <f t="shared" si="522"/>
        <v>0:2</v>
      </c>
      <c r="K466" s="1" t="str">
        <f t="shared" si="523"/>
        <v>0:0</v>
      </c>
      <c r="L466" s="1" t="str">
        <f t="shared" si="524"/>
        <v>0</v>
      </c>
      <c r="M466" s="1" t="str">
        <f t="shared" si="525"/>
        <v>2</v>
      </c>
      <c r="N466" s="1">
        <f t="shared" si="506"/>
        <v>2</v>
      </c>
      <c r="O466" s="1">
        <f t="shared" si="507"/>
        <v>-2</v>
      </c>
      <c r="P466" s="1" t="str">
        <f t="shared" si="526"/>
        <v>0</v>
      </c>
      <c r="Q466" s="1" t="str">
        <f t="shared" si="527"/>
        <v>0</v>
      </c>
      <c r="R466" s="1">
        <v>10</v>
      </c>
      <c r="S466" s="1">
        <v>4</v>
      </c>
      <c r="T466" s="1">
        <v>2</v>
      </c>
      <c r="U466" s="1">
        <v>4</v>
      </c>
      <c r="V466" s="1" t="s">
        <v>185</v>
      </c>
      <c r="W466" s="1">
        <v>-3</v>
      </c>
      <c r="X466" s="1">
        <v>14</v>
      </c>
      <c r="Y466" s="1" t="s">
        <v>137</v>
      </c>
      <c r="Z466" s="6" t="s">
        <v>123</v>
      </c>
      <c r="AA466" s="1">
        <v>10</v>
      </c>
      <c r="AB466" s="1">
        <v>7</v>
      </c>
      <c r="AC466" s="1">
        <v>2</v>
      </c>
      <c r="AD466" s="1">
        <v>1</v>
      </c>
      <c r="AE466" s="1" t="s">
        <v>231</v>
      </c>
      <c r="AF466" s="1">
        <v>13</v>
      </c>
      <c r="AG466" s="1">
        <v>23</v>
      </c>
      <c r="AH466" s="1" t="s">
        <v>191</v>
      </c>
      <c r="AI466" s="1" t="s">
        <v>77</v>
      </c>
      <c r="AJ466" s="1">
        <v>3</v>
      </c>
      <c r="AK466" s="1">
        <v>1</v>
      </c>
      <c r="AL466" s="1">
        <v>1</v>
      </c>
      <c r="AM466" s="7" t="s">
        <v>179</v>
      </c>
      <c r="AN466" s="1">
        <v>3</v>
      </c>
      <c r="AO466" s="1">
        <v>10</v>
      </c>
      <c r="AP466" s="1" t="s">
        <v>45</v>
      </c>
      <c r="AQ466" s="1" t="s">
        <v>28</v>
      </c>
      <c r="AR466" s="8">
        <v>3</v>
      </c>
      <c r="AS466" s="8">
        <v>1</v>
      </c>
      <c r="AT466" s="8">
        <v>1</v>
      </c>
      <c r="AU466" s="16">
        <v>0.37916666666666665</v>
      </c>
      <c r="AV466" s="8">
        <v>3</v>
      </c>
      <c r="AW466" s="8">
        <v>10</v>
      </c>
      <c r="AX466" s="9" t="s">
        <v>77</v>
      </c>
      <c r="AY466" s="9" t="s">
        <v>51</v>
      </c>
      <c r="AZ466" s="10">
        <v>5</v>
      </c>
      <c r="BA466" s="10">
        <v>0</v>
      </c>
      <c r="BB466" s="10">
        <v>2</v>
      </c>
      <c r="BC466" s="10">
        <v>3</v>
      </c>
      <c r="BD466" s="10" t="s">
        <v>133</v>
      </c>
      <c r="BE466" s="10">
        <v>-5</v>
      </c>
      <c r="BF466" s="10">
        <v>2</v>
      </c>
      <c r="BG466" s="11" t="s">
        <v>28</v>
      </c>
      <c r="BH466" s="11">
        <v>9</v>
      </c>
      <c r="BI466" s="10">
        <v>5</v>
      </c>
      <c r="BJ466" s="10">
        <v>3</v>
      </c>
      <c r="BK466" s="10">
        <v>2</v>
      </c>
      <c r="BL466" s="10">
        <v>0</v>
      </c>
      <c r="BM466" s="10" t="s">
        <v>223</v>
      </c>
      <c r="BN466" s="10">
        <v>5</v>
      </c>
      <c r="BO466" s="10">
        <v>11</v>
      </c>
      <c r="BP466" s="7" t="s">
        <v>97</v>
      </c>
      <c r="BQ466" s="7" t="s">
        <v>51</v>
      </c>
      <c r="BR466" s="7">
        <v>23</v>
      </c>
      <c r="BS466" s="7">
        <v>9</v>
      </c>
      <c r="BT466" s="7">
        <v>193000</v>
      </c>
      <c r="BU466" s="7">
        <v>5600000</v>
      </c>
      <c r="BV466" s="7">
        <v>350000</v>
      </c>
      <c r="BW466" s="7">
        <v>60</v>
      </c>
      <c r="BX466" s="7">
        <v>3410000</v>
      </c>
      <c r="BY466" s="7">
        <v>59</v>
      </c>
      <c r="BZ466" s="7">
        <v>3060000</v>
      </c>
      <c r="CA466" s="7">
        <v>93</v>
      </c>
      <c r="CB466" s="7">
        <v>264</v>
      </c>
      <c r="CC466" s="7">
        <v>10</v>
      </c>
      <c r="CD466" s="7">
        <v>371000</v>
      </c>
      <c r="CE466" s="7">
        <v>10400000</v>
      </c>
      <c r="CF466" s="7">
        <v>650000</v>
      </c>
      <c r="CG466" s="7">
        <v>53</v>
      </c>
      <c r="CH466" s="7">
        <v>2650000</v>
      </c>
      <c r="CI466" s="7">
        <v>58</v>
      </c>
      <c r="CJ466" s="7">
        <v>2000000</v>
      </c>
      <c r="CK466" s="7">
        <v>76</v>
      </c>
      <c r="CL466" s="12" t="s">
        <v>870</v>
      </c>
      <c r="CM466" s="10" t="s">
        <v>867</v>
      </c>
      <c r="CN466">
        <v>3.5</v>
      </c>
      <c r="CO466">
        <f t="shared" si="508"/>
        <v>0.2857142857142857</v>
      </c>
      <c r="CP466" t="str">
        <f t="shared" si="509"/>
        <v>Away Win</v>
      </c>
      <c r="CQ466">
        <f t="shared" si="510"/>
        <v>0</v>
      </c>
      <c r="CR466" t="str">
        <f t="shared" si="511"/>
        <v>2023</v>
      </c>
    </row>
    <row r="467" spans="1:96" ht="15" thickBot="1" x14ac:dyDescent="0.35">
      <c r="A467" s="1">
        <v>466</v>
      </c>
      <c r="B467" s="1" t="s">
        <v>0</v>
      </c>
      <c r="C467" s="2" t="s">
        <v>225</v>
      </c>
      <c r="D467" s="3" t="str">
        <f t="shared" ref="D467:D469" si="529">CONCATENATE(G467, "-", H467)</f>
        <v>NŠ Mura-NK Celje</v>
      </c>
      <c r="E467" s="40" t="s">
        <v>226</v>
      </c>
      <c r="F467" s="5">
        <v>0.80208333333333337</v>
      </c>
      <c r="G467" s="6" t="s">
        <v>8</v>
      </c>
      <c r="H467" s="6" t="s">
        <v>19</v>
      </c>
      <c r="I467" s="6" t="s">
        <v>47</v>
      </c>
      <c r="J467" s="1" t="str">
        <f t="shared" si="522"/>
        <v>0:2</v>
      </c>
      <c r="K467" s="1" t="str">
        <f t="shared" si="523"/>
        <v>0:0</v>
      </c>
      <c r="L467" s="1" t="str">
        <f t="shared" si="524"/>
        <v>0</v>
      </c>
      <c r="M467" s="1" t="str">
        <f t="shared" si="525"/>
        <v>2</v>
      </c>
      <c r="N467" s="1">
        <f t="shared" si="506"/>
        <v>2</v>
      </c>
      <c r="O467" s="1">
        <f t="shared" si="507"/>
        <v>-2</v>
      </c>
      <c r="P467" s="1" t="str">
        <f t="shared" si="526"/>
        <v>0</v>
      </c>
      <c r="Q467" s="1" t="str">
        <f t="shared" si="527"/>
        <v>0</v>
      </c>
      <c r="R467" s="1">
        <v>10</v>
      </c>
      <c r="S467" s="1">
        <v>4</v>
      </c>
      <c r="T467" s="1">
        <v>2</v>
      </c>
      <c r="U467" s="1">
        <v>4</v>
      </c>
      <c r="V467" s="1" t="s">
        <v>185</v>
      </c>
      <c r="W467" s="1">
        <v>-3</v>
      </c>
      <c r="X467" s="1">
        <v>14</v>
      </c>
      <c r="Y467" s="1" t="s">
        <v>137</v>
      </c>
      <c r="Z467" s="6" t="s">
        <v>123</v>
      </c>
      <c r="AA467" s="1">
        <v>10</v>
      </c>
      <c r="AB467" s="1">
        <v>7</v>
      </c>
      <c r="AC467" s="1">
        <v>2</v>
      </c>
      <c r="AD467" s="1">
        <v>1</v>
      </c>
      <c r="AE467" s="1" t="s">
        <v>231</v>
      </c>
      <c r="AF467" s="1">
        <v>13</v>
      </c>
      <c r="AG467" s="1">
        <v>23</v>
      </c>
      <c r="AH467" s="1" t="s">
        <v>191</v>
      </c>
      <c r="AI467" s="1" t="s">
        <v>77</v>
      </c>
      <c r="AJ467" s="1">
        <v>3</v>
      </c>
      <c r="AK467" s="1">
        <v>1</v>
      </c>
      <c r="AL467" s="1">
        <v>1</v>
      </c>
      <c r="AM467" s="7" t="s">
        <v>179</v>
      </c>
      <c r="AN467" s="1">
        <v>3</v>
      </c>
      <c r="AO467" s="1">
        <v>10</v>
      </c>
      <c r="AP467" s="1" t="s">
        <v>45</v>
      </c>
      <c r="AQ467" s="1" t="s">
        <v>28</v>
      </c>
      <c r="AR467" s="8">
        <v>3</v>
      </c>
      <c r="AS467" s="8">
        <v>1</v>
      </c>
      <c r="AT467" s="8">
        <v>1</v>
      </c>
      <c r="AU467" s="16">
        <v>0.37916666666666665</v>
      </c>
      <c r="AV467" s="8">
        <v>3</v>
      </c>
      <c r="AW467" s="8">
        <v>10</v>
      </c>
      <c r="AX467" s="9" t="s">
        <v>77</v>
      </c>
      <c r="AY467" s="9" t="s">
        <v>51</v>
      </c>
      <c r="AZ467" s="10">
        <v>5</v>
      </c>
      <c r="BA467" s="10">
        <v>0</v>
      </c>
      <c r="BB467" s="10">
        <v>2</v>
      </c>
      <c r="BC467" s="10">
        <v>3</v>
      </c>
      <c r="BD467" s="10" t="s">
        <v>133</v>
      </c>
      <c r="BE467" s="10">
        <v>-5</v>
      </c>
      <c r="BF467" s="10">
        <v>2</v>
      </c>
      <c r="BG467" s="11" t="s">
        <v>28</v>
      </c>
      <c r="BH467" s="11">
        <v>9</v>
      </c>
      <c r="BI467" s="10">
        <v>5</v>
      </c>
      <c r="BJ467" s="10">
        <v>3</v>
      </c>
      <c r="BK467" s="10">
        <v>2</v>
      </c>
      <c r="BL467" s="10">
        <v>0</v>
      </c>
      <c r="BM467" s="10" t="s">
        <v>223</v>
      </c>
      <c r="BN467" s="10">
        <v>5</v>
      </c>
      <c r="BO467" s="10">
        <v>11</v>
      </c>
      <c r="BP467" s="7" t="s">
        <v>97</v>
      </c>
      <c r="BQ467" s="7" t="s">
        <v>51</v>
      </c>
      <c r="BR467" s="7">
        <v>23</v>
      </c>
      <c r="BS467" s="7">
        <v>9</v>
      </c>
      <c r="BT467" s="7">
        <v>193000</v>
      </c>
      <c r="BU467" s="7">
        <v>5600000</v>
      </c>
      <c r="BV467" s="7">
        <v>350000</v>
      </c>
      <c r="BW467" s="7">
        <v>60</v>
      </c>
      <c r="BX467" s="7">
        <v>3410000</v>
      </c>
      <c r="BY467" s="7">
        <v>59</v>
      </c>
      <c r="BZ467" s="7">
        <v>3060000</v>
      </c>
      <c r="CA467" s="7">
        <v>93</v>
      </c>
      <c r="CB467" s="7">
        <v>264</v>
      </c>
      <c r="CC467" s="7">
        <v>10</v>
      </c>
      <c r="CD467" s="7">
        <v>371000</v>
      </c>
      <c r="CE467" s="7">
        <v>10400000</v>
      </c>
      <c r="CF467" s="7">
        <v>650000</v>
      </c>
      <c r="CG467" s="7">
        <v>53</v>
      </c>
      <c r="CH467" s="7">
        <v>2650000</v>
      </c>
      <c r="CI467" s="7">
        <v>58</v>
      </c>
      <c r="CJ467" s="7">
        <v>2000000</v>
      </c>
      <c r="CK467" s="7">
        <v>76</v>
      </c>
      <c r="CL467" s="12" t="s">
        <v>871</v>
      </c>
      <c r="CM467" s="10" t="s">
        <v>861</v>
      </c>
      <c r="CN467">
        <v>1.96</v>
      </c>
      <c r="CO467">
        <f t="shared" si="508"/>
        <v>0.51020408163265307</v>
      </c>
      <c r="CP467" t="str">
        <f t="shared" si="509"/>
        <v>Away Win</v>
      </c>
      <c r="CQ467">
        <f t="shared" si="510"/>
        <v>1</v>
      </c>
      <c r="CR467" t="str">
        <f t="shared" si="511"/>
        <v>2023</v>
      </c>
    </row>
    <row r="468" spans="1:96" ht="15" thickBot="1" x14ac:dyDescent="0.35">
      <c r="A468" s="1">
        <v>467</v>
      </c>
      <c r="B468" s="1" t="s">
        <v>0</v>
      </c>
      <c r="C468" s="2" t="s">
        <v>225</v>
      </c>
      <c r="D468" s="3" t="str">
        <f t="shared" si="529"/>
        <v>NŠ Mura-NK Celje</v>
      </c>
      <c r="E468" s="40" t="s">
        <v>226</v>
      </c>
      <c r="F468" s="5">
        <v>0.80208333333333337</v>
      </c>
      <c r="G468" s="6" t="s">
        <v>8</v>
      </c>
      <c r="H468" s="6" t="s">
        <v>19</v>
      </c>
      <c r="I468" s="6" t="s">
        <v>47</v>
      </c>
      <c r="J468" s="1" t="str">
        <f t="shared" si="522"/>
        <v>0:2</v>
      </c>
      <c r="K468" s="1" t="str">
        <f t="shared" si="523"/>
        <v>0:0</v>
      </c>
      <c r="L468" s="1" t="str">
        <f t="shared" si="524"/>
        <v>0</v>
      </c>
      <c r="M468" s="1" t="str">
        <f t="shared" si="525"/>
        <v>2</v>
      </c>
      <c r="N468" s="1">
        <f t="shared" si="506"/>
        <v>2</v>
      </c>
      <c r="O468" s="1">
        <f t="shared" si="507"/>
        <v>-2</v>
      </c>
      <c r="P468" s="1" t="str">
        <f t="shared" si="526"/>
        <v>0</v>
      </c>
      <c r="Q468" s="1" t="str">
        <f t="shared" si="527"/>
        <v>0</v>
      </c>
      <c r="R468" s="1">
        <v>10</v>
      </c>
      <c r="S468" s="1">
        <v>4</v>
      </c>
      <c r="T468" s="1">
        <v>2</v>
      </c>
      <c r="U468" s="1">
        <v>4</v>
      </c>
      <c r="V468" s="1" t="s">
        <v>185</v>
      </c>
      <c r="W468" s="1">
        <v>-3</v>
      </c>
      <c r="X468" s="1">
        <v>14</v>
      </c>
      <c r="Y468" s="1" t="s">
        <v>137</v>
      </c>
      <c r="Z468" s="6" t="s">
        <v>123</v>
      </c>
      <c r="AA468" s="1">
        <v>10</v>
      </c>
      <c r="AB468" s="1">
        <v>7</v>
      </c>
      <c r="AC468" s="1">
        <v>2</v>
      </c>
      <c r="AD468" s="1">
        <v>1</v>
      </c>
      <c r="AE468" s="1" t="s">
        <v>231</v>
      </c>
      <c r="AF468" s="1">
        <v>13</v>
      </c>
      <c r="AG468" s="1">
        <v>23</v>
      </c>
      <c r="AH468" s="1" t="s">
        <v>191</v>
      </c>
      <c r="AI468" s="1" t="s">
        <v>77</v>
      </c>
      <c r="AJ468" s="1">
        <v>3</v>
      </c>
      <c r="AK468" s="1">
        <v>1</v>
      </c>
      <c r="AL468" s="1">
        <v>1</v>
      </c>
      <c r="AM468" s="7" t="s">
        <v>179</v>
      </c>
      <c r="AN468" s="1">
        <v>3</v>
      </c>
      <c r="AO468" s="1">
        <v>10</v>
      </c>
      <c r="AP468" s="1" t="s">
        <v>45</v>
      </c>
      <c r="AQ468" s="1" t="s">
        <v>28</v>
      </c>
      <c r="AR468" s="8">
        <v>3</v>
      </c>
      <c r="AS468" s="8">
        <v>1</v>
      </c>
      <c r="AT468" s="8">
        <v>1</v>
      </c>
      <c r="AU468" s="16">
        <v>0.37916666666666665</v>
      </c>
      <c r="AV468" s="8">
        <v>3</v>
      </c>
      <c r="AW468" s="8">
        <v>10</v>
      </c>
      <c r="AX468" s="9" t="s">
        <v>77</v>
      </c>
      <c r="AY468" s="9" t="s">
        <v>51</v>
      </c>
      <c r="AZ468" s="10">
        <v>5</v>
      </c>
      <c r="BA468" s="10">
        <v>0</v>
      </c>
      <c r="BB468" s="10">
        <v>2</v>
      </c>
      <c r="BC468" s="10">
        <v>3</v>
      </c>
      <c r="BD468" s="10" t="s">
        <v>133</v>
      </c>
      <c r="BE468" s="10">
        <v>-5</v>
      </c>
      <c r="BF468" s="10">
        <v>2</v>
      </c>
      <c r="BG468" s="11" t="s">
        <v>28</v>
      </c>
      <c r="BH468" s="11">
        <v>9</v>
      </c>
      <c r="BI468" s="10">
        <v>5</v>
      </c>
      <c r="BJ468" s="10">
        <v>3</v>
      </c>
      <c r="BK468" s="10">
        <v>2</v>
      </c>
      <c r="BL468" s="10">
        <v>0</v>
      </c>
      <c r="BM468" s="10" t="s">
        <v>223</v>
      </c>
      <c r="BN468" s="10">
        <v>5</v>
      </c>
      <c r="BO468" s="10">
        <v>11</v>
      </c>
      <c r="BP468" s="7" t="s">
        <v>97</v>
      </c>
      <c r="BQ468" s="7" t="s">
        <v>51</v>
      </c>
      <c r="BR468" s="7">
        <v>23</v>
      </c>
      <c r="BS468" s="7">
        <v>9</v>
      </c>
      <c r="BT468" s="7">
        <v>193000</v>
      </c>
      <c r="BU468" s="7">
        <v>5600000</v>
      </c>
      <c r="BV468" s="7">
        <v>350000</v>
      </c>
      <c r="BW468" s="7">
        <v>60</v>
      </c>
      <c r="BX468" s="7">
        <v>3410000</v>
      </c>
      <c r="BY468" s="7">
        <v>59</v>
      </c>
      <c r="BZ468" s="7">
        <v>3060000</v>
      </c>
      <c r="CA468" s="7">
        <v>93</v>
      </c>
      <c r="CB468" s="7">
        <v>264</v>
      </c>
      <c r="CC468" s="7">
        <v>10</v>
      </c>
      <c r="CD468" s="7">
        <v>371000</v>
      </c>
      <c r="CE468" s="7">
        <v>10400000</v>
      </c>
      <c r="CF468" s="7">
        <v>650000</v>
      </c>
      <c r="CG468" s="7">
        <v>53</v>
      </c>
      <c r="CH468" s="7">
        <v>2650000</v>
      </c>
      <c r="CI468" s="7">
        <v>58</v>
      </c>
      <c r="CJ468" s="7">
        <v>2000000</v>
      </c>
      <c r="CK468" s="7">
        <v>76</v>
      </c>
      <c r="CL468" s="12" t="s">
        <v>871</v>
      </c>
      <c r="CM468" s="10" t="s">
        <v>866</v>
      </c>
      <c r="CN468">
        <v>2.0099999999999998</v>
      </c>
      <c r="CO468">
        <f t="shared" si="508"/>
        <v>0.49751243781094534</v>
      </c>
      <c r="CP468" t="str">
        <f t="shared" si="509"/>
        <v>Away Win</v>
      </c>
      <c r="CQ468">
        <f t="shared" si="510"/>
        <v>1</v>
      </c>
      <c r="CR468" t="str">
        <f t="shared" si="511"/>
        <v>2023</v>
      </c>
    </row>
    <row r="469" spans="1:96" ht="15" thickBot="1" x14ac:dyDescent="0.35">
      <c r="A469" s="1">
        <v>468</v>
      </c>
      <c r="B469" s="1" t="s">
        <v>0</v>
      </c>
      <c r="C469" s="2" t="s">
        <v>225</v>
      </c>
      <c r="D469" s="3" t="str">
        <f t="shared" si="529"/>
        <v>NŠ Mura-NK Celje</v>
      </c>
      <c r="E469" s="40" t="s">
        <v>226</v>
      </c>
      <c r="F469" s="5">
        <v>0.80208333333333337</v>
      </c>
      <c r="G469" s="6" t="s">
        <v>8</v>
      </c>
      <c r="H469" s="6" t="s">
        <v>19</v>
      </c>
      <c r="I469" s="6" t="s">
        <v>47</v>
      </c>
      <c r="J469" s="1" t="str">
        <f t="shared" si="522"/>
        <v>0:2</v>
      </c>
      <c r="K469" s="1" t="str">
        <f t="shared" si="523"/>
        <v>0:0</v>
      </c>
      <c r="L469" s="1" t="str">
        <f t="shared" si="524"/>
        <v>0</v>
      </c>
      <c r="M469" s="1" t="str">
        <f t="shared" si="525"/>
        <v>2</v>
      </c>
      <c r="N469" s="1">
        <f t="shared" si="506"/>
        <v>2</v>
      </c>
      <c r="O469" s="1">
        <f t="shared" si="507"/>
        <v>-2</v>
      </c>
      <c r="P469" s="1" t="str">
        <f t="shared" si="526"/>
        <v>0</v>
      </c>
      <c r="Q469" s="1" t="str">
        <f t="shared" si="527"/>
        <v>0</v>
      </c>
      <c r="R469" s="1">
        <v>10</v>
      </c>
      <c r="S469" s="1">
        <v>4</v>
      </c>
      <c r="T469" s="1">
        <v>2</v>
      </c>
      <c r="U469" s="1">
        <v>4</v>
      </c>
      <c r="V469" s="1" t="s">
        <v>185</v>
      </c>
      <c r="W469" s="1">
        <v>-3</v>
      </c>
      <c r="X469" s="1">
        <v>14</v>
      </c>
      <c r="Y469" s="1" t="s">
        <v>137</v>
      </c>
      <c r="Z469" s="6" t="s">
        <v>123</v>
      </c>
      <c r="AA469" s="1">
        <v>10</v>
      </c>
      <c r="AB469" s="1">
        <v>7</v>
      </c>
      <c r="AC469" s="1">
        <v>2</v>
      </c>
      <c r="AD469" s="1">
        <v>1</v>
      </c>
      <c r="AE469" s="1" t="s">
        <v>231</v>
      </c>
      <c r="AF469" s="1">
        <v>13</v>
      </c>
      <c r="AG469" s="1">
        <v>23</v>
      </c>
      <c r="AH469" s="1" t="s">
        <v>191</v>
      </c>
      <c r="AI469" s="1" t="s">
        <v>77</v>
      </c>
      <c r="AJ469" s="1">
        <v>3</v>
      </c>
      <c r="AK469" s="1">
        <v>1</v>
      </c>
      <c r="AL469" s="1">
        <v>1</v>
      </c>
      <c r="AM469" s="7" t="s">
        <v>179</v>
      </c>
      <c r="AN469" s="1">
        <v>3</v>
      </c>
      <c r="AO469" s="1">
        <v>10</v>
      </c>
      <c r="AP469" s="1" t="s">
        <v>45</v>
      </c>
      <c r="AQ469" s="1" t="s">
        <v>28</v>
      </c>
      <c r="AR469" s="8">
        <v>3</v>
      </c>
      <c r="AS469" s="8">
        <v>1</v>
      </c>
      <c r="AT469" s="8">
        <v>1</v>
      </c>
      <c r="AU469" s="16">
        <v>0.37916666666666665</v>
      </c>
      <c r="AV469" s="8">
        <v>3</v>
      </c>
      <c r="AW469" s="8">
        <v>10</v>
      </c>
      <c r="AX469" s="9" t="s">
        <v>77</v>
      </c>
      <c r="AY469" s="9" t="s">
        <v>51</v>
      </c>
      <c r="AZ469" s="10">
        <v>5</v>
      </c>
      <c r="BA469" s="10">
        <v>0</v>
      </c>
      <c r="BB469" s="10">
        <v>2</v>
      </c>
      <c r="BC469" s="10">
        <v>3</v>
      </c>
      <c r="BD469" s="10" t="s">
        <v>133</v>
      </c>
      <c r="BE469" s="10">
        <v>-5</v>
      </c>
      <c r="BF469" s="10">
        <v>2</v>
      </c>
      <c r="BG469" s="11" t="s">
        <v>28</v>
      </c>
      <c r="BH469" s="11">
        <v>9</v>
      </c>
      <c r="BI469" s="10">
        <v>5</v>
      </c>
      <c r="BJ469" s="10">
        <v>3</v>
      </c>
      <c r="BK469" s="10">
        <v>2</v>
      </c>
      <c r="BL469" s="10">
        <v>0</v>
      </c>
      <c r="BM469" s="10" t="s">
        <v>223</v>
      </c>
      <c r="BN469" s="10">
        <v>5</v>
      </c>
      <c r="BO469" s="10">
        <v>11</v>
      </c>
      <c r="BP469" s="7" t="s">
        <v>97</v>
      </c>
      <c r="BQ469" s="7" t="s">
        <v>51</v>
      </c>
      <c r="BR469" s="7">
        <v>23</v>
      </c>
      <c r="BS469" s="7">
        <v>9</v>
      </c>
      <c r="BT469" s="7">
        <v>193000</v>
      </c>
      <c r="BU469" s="7">
        <v>5600000</v>
      </c>
      <c r="BV469" s="7">
        <v>350000</v>
      </c>
      <c r="BW469" s="7">
        <v>60</v>
      </c>
      <c r="BX469" s="7">
        <v>3410000</v>
      </c>
      <c r="BY469" s="7">
        <v>59</v>
      </c>
      <c r="BZ469" s="7">
        <v>3060000</v>
      </c>
      <c r="CA469" s="7">
        <v>93</v>
      </c>
      <c r="CB469" s="7">
        <v>264</v>
      </c>
      <c r="CC469" s="7">
        <v>10</v>
      </c>
      <c r="CD469" s="7">
        <v>371000</v>
      </c>
      <c r="CE469" s="7">
        <v>10400000</v>
      </c>
      <c r="CF469" s="7">
        <v>650000</v>
      </c>
      <c r="CG469" s="7">
        <v>53</v>
      </c>
      <c r="CH469" s="7">
        <v>2650000</v>
      </c>
      <c r="CI469" s="7">
        <v>58</v>
      </c>
      <c r="CJ469" s="7">
        <v>2000000</v>
      </c>
      <c r="CK469" s="7">
        <v>76</v>
      </c>
      <c r="CL469" s="12" t="s">
        <v>871</v>
      </c>
      <c r="CM469" s="10" t="s">
        <v>867</v>
      </c>
      <c r="CN469">
        <v>1.91</v>
      </c>
      <c r="CO469">
        <f t="shared" si="508"/>
        <v>0.52356020942408377</v>
      </c>
      <c r="CP469" t="str">
        <f t="shared" si="509"/>
        <v>Away Win</v>
      </c>
      <c r="CQ469">
        <f t="shared" si="510"/>
        <v>1</v>
      </c>
      <c r="CR469" t="str">
        <f t="shared" si="511"/>
        <v>2023</v>
      </c>
    </row>
    <row r="470" spans="1:96" ht="15" thickBot="1" x14ac:dyDescent="0.35">
      <c r="A470" s="1">
        <v>469</v>
      </c>
      <c r="B470" s="1" t="s">
        <v>0</v>
      </c>
      <c r="C470" s="2" t="s">
        <v>225</v>
      </c>
      <c r="D470" s="3" t="str">
        <f t="shared" si="0"/>
        <v>NK Rogaška-Olimpija Ljubljana</v>
      </c>
      <c r="E470" s="4">
        <v>44936</v>
      </c>
      <c r="F470" s="5">
        <v>0.58333333333333337</v>
      </c>
      <c r="G470" s="6" t="s">
        <v>4</v>
      </c>
      <c r="H470" s="6" t="s">
        <v>12</v>
      </c>
      <c r="I470" s="6" t="s">
        <v>47</v>
      </c>
      <c r="J470" s="1" t="str">
        <f t="shared" si="1"/>
        <v>0:2</v>
      </c>
      <c r="K470" s="1" t="str">
        <f t="shared" si="2"/>
        <v>0:0</v>
      </c>
      <c r="L470" s="1" t="str">
        <f t="shared" si="3"/>
        <v>0</v>
      </c>
      <c r="M470" s="1" t="str">
        <f t="shared" si="4"/>
        <v>2</v>
      </c>
      <c r="N470" s="1">
        <f t="shared" si="506"/>
        <v>2</v>
      </c>
      <c r="O470" s="1">
        <f t="shared" si="507"/>
        <v>-2</v>
      </c>
      <c r="P470" s="1" t="str">
        <f t="shared" si="5"/>
        <v>0</v>
      </c>
      <c r="Q470" s="1" t="str">
        <f t="shared" si="6"/>
        <v>0</v>
      </c>
      <c r="R470" s="1">
        <v>10</v>
      </c>
      <c r="S470" s="1">
        <v>2</v>
      </c>
      <c r="T470" s="1">
        <v>2</v>
      </c>
      <c r="U470" s="1">
        <v>6</v>
      </c>
      <c r="V470" s="1" t="s">
        <v>232</v>
      </c>
      <c r="W470" s="1">
        <v>-12</v>
      </c>
      <c r="X470" s="1">
        <v>8</v>
      </c>
      <c r="Y470" s="1" t="s">
        <v>58</v>
      </c>
      <c r="Z470" s="6" t="s">
        <v>165</v>
      </c>
      <c r="AA470" s="1">
        <v>10</v>
      </c>
      <c r="AB470" s="1">
        <v>6</v>
      </c>
      <c r="AC470" s="1">
        <v>1</v>
      </c>
      <c r="AD470" s="1">
        <v>3</v>
      </c>
      <c r="AE470" s="1" t="s">
        <v>233</v>
      </c>
      <c r="AF470" s="1">
        <v>7</v>
      </c>
      <c r="AG470" s="1">
        <v>19</v>
      </c>
      <c r="AH470" s="1" t="s">
        <v>234</v>
      </c>
      <c r="AI470" s="1" t="s">
        <v>193</v>
      </c>
      <c r="AJ470" s="1">
        <v>2</v>
      </c>
      <c r="AK470" s="1">
        <v>1</v>
      </c>
      <c r="AL470" s="1">
        <v>2</v>
      </c>
      <c r="AM470" s="7" t="s">
        <v>235</v>
      </c>
      <c r="AN470" s="1">
        <v>-2</v>
      </c>
      <c r="AO470" s="1">
        <v>7</v>
      </c>
      <c r="AP470" s="1" t="s">
        <v>49</v>
      </c>
      <c r="AQ470" s="1" t="s">
        <v>45</v>
      </c>
      <c r="AR470" s="8">
        <v>2</v>
      </c>
      <c r="AS470" s="8">
        <v>1</v>
      </c>
      <c r="AT470" s="8">
        <v>2</v>
      </c>
      <c r="AU470" s="16">
        <v>0.42430555555555555</v>
      </c>
      <c r="AV470" s="8">
        <v>-1</v>
      </c>
      <c r="AW470" s="8">
        <v>7</v>
      </c>
      <c r="AX470" s="9" t="s">
        <v>93</v>
      </c>
      <c r="AY470" s="9" t="s">
        <v>97</v>
      </c>
      <c r="AZ470" s="10">
        <v>5</v>
      </c>
      <c r="BA470" s="10">
        <v>1</v>
      </c>
      <c r="BB470" s="10">
        <v>2</v>
      </c>
      <c r="BC470" s="10">
        <v>2</v>
      </c>
      <c r="BD470" s="10" t="s">
        <v>86</v>
      </c>
      <c r="BE470" s="10">
        <v>-1</v>
      </c>
      <c r="BF470" s="10">
        <v>5</v>
      </c>
      <c r="BG470" s="11" t="s">
        <v>51</v>
      </c>
      <c r="BH470" s="11">
        <v>7</v>
      </c>
      <c r="BI470" s="10">
        <v>5</v>
      </c>
      <c r="BJ470" s="10">
        <v>3</v>
      </c>
      <c r="BK470" s="10">
        <v>0</v>
      </c>
      <c r="BL470" s="10">
        <v>2</v>
      </c>
      <c r="BM470" s="10" t="s">
        <v>236</v>
      </c>
      <c r="BN470" s="10">
        <v>2</v>
      </c>
      <c r="BO470" s="10">
        <v>9</v>
      </c>
      <c r="BP470" s="7" t="s">
        <v>114</v>
      </c>
      <c r="BQ470" s="7" t="s">
        <v>97</v>
      </c>
      <c r="BR470" s="7">
        <v>23.7</v>
      </c>
      <c r="BS470" s="7">
        <v>13</v>
      </c>
      <c r="BT470" s="7">
        <v>148000</v>
      </c>
      <c r="BU470" s="7">
        <v>3700000</v>
      </c>
      <c r="BV470" s="7">
        <v>0</v>
      </c>
      <c r="BW470" s="7">
        <v>46</v>
      </c>
      <c r="BX470" s="7">
        <v>400000</v>
      </c>
      <c r="BY470" s="7">
        <v>42</v>
      </c>
      <c r="BZ470" s="7">
        <v>400000</v>
      </c>
      <c r="CA470" s="7">
        <v>72</v>
      </c>
      <c r="CB470" s="7">
        <v>237</v>
      </c>
      <c r="CC470" s="7">
        <v>19</v>
      </c>
      <c r="CD470" s="7">
        <v>400000</v>
      </c>
      <c r="CE470" s="7">
        <v>11600000</v>
      </c>
      <c r="CF470" s="7">
        <v>100000</v>
      </c>
      <c r="CG470" s="7">
        <v>45</v>
      </c>
      <c r="CH470" s="7">
        <v>2600000</v>
      </c>
      <c r="CI470" s="7">
        <v>46</v>
      </c>
      <c r="CJ470" s="7">
        <v>2500000</v>
      </c>
      <c r="CK470" s="7">
        <v>75</v>
      </c>
      <c r="CL470" s="12" t="s">
        <v>868</v>
      </c>
      <c r="CM470" s="10" t="s">
        <v>861</v>
      </c>
      <c r="CN470">
        <v>4.6500000000000004</v>
      </c>
      <c r="CO470">
        <f t="shared" si="508"/>
        <v>0.21505376344086019</v>
      </c>
      <c r="CP470" t="str">
        <f t="shared" si="509"/>
        <v>Away Win</v>
      </c>
      <c r="CQ470">
        <f t="shared" si="510"/>
        <v>0</v>
      </c>
      <c r="CR470" t="str">
        <f t="shared" si="511"/>
        <v>2023</v>
      </c>
    </row>
    <row r="471" spans="1:96" ht="15" thickBot="1" x14ac:dyDescent="0.35">
      <c r="A471" s="1">
        <v>470</v>
      </c>
      <c r="B471" s="1" t="s">
        <v>0</v>
      </c>
      <c r="C471" s="2" t="s">
        <v>225</v>
      </c>
      <c r="D471" s="3" t="str">
        <f t="shared" ref="D471:D472" si="530">CONCATENATE(G471, "-", H471)</f>
        <v>NK Rogaška-Olimpija Ljubljana</v>
      </c>
      <c r="E471" s="4">
        <v>44936</v>
      </c>
      <c r="F471" s="5">
        <v>0.58333333333333337</v>
      </c>
      <c r="G471" s="6" t="s">
        <v>4</v>
      </c>
      <c r="H471" s="6" t="s">
        <v>12</v>
      </c>
      <c r="I471" s="6" t="s">
        <v>47</v>
      </c>
      <c r="J471" s="1" t="str">
        <f t="shared" ref="J471:J478" si="531">LEFT(I471, FIND(" (", I471) - 1)</f>
        <v>0:2</v>
      </c>
      <c r="K471" s="1" t="str">
        <f t="shared" ref="K471:K478" si="532">MID(I471, FIND("(", I471) + 1, FIND(")", I471) - FIND("(", I471) - 1)</f>
        <v>0:0</v>
      </c>
      <c r="L471" s="1" t="str">
        <f t="shared" ref="L471:L478" si="533">LEFT(J471, FIND(":", J471) - 1)</f>
        <v>0</v>
      </c>
      <c r="M471" s="1" t="str">
        <f t="shared" ref="M471:M478" si="534">RIGHT(J471, LEN(J471) - FIND(":", J471))</f>
        <v>2</v>
      </c>
      <c r="N471" s="1">
        <f t="shared" si="506"/>
        <v>2</v>
      </c>
      <c r="O471" s="1">
        <f t="shared" si="507"/>
        <v>-2</v>
      </c>
      <c r="P471" s="1" t="str">
        <f t="shared" ref="P471:P478" si="535">LEFT(K471, FIND(":", K471) - 1)</f>
        <v>0</v>
      </c>
      <c r="Q471" s="1" t="str">
        <f t="shared" ref="Q471:Q478" si="536">RIGHT(K471, LEN(K471) - FIND(":", K471))</f>
        <v>0</v>
      </c>
      <c r="R471" s="1">
        <v>10</v>
      </c>
      <c r="S471" s="1">
        <v>2</v>
      </c>
      <c r="T471" s="1">
        <v>2</v>
      </c>
      <c r="U471" s="1">
        <v>6</v>
      </c>
      <c r="V471" s="1" t="s">
        <v>232</v>
      </c>
      <c r="W471" s="1">
        <v>-12</v>
      </c>
      <c r="X471" s="1">
        <v>8</v>
      </c>
      <c r="Y471" s="1" t="s">
        <v>58</v>
      </c>
      <c r="Z471" s="6" t="s">
        <v>165</v>
      </c>
      <c r="AA471" s="1">
        <v>10</v>
      </c>
      <c r="AB471" s="1">
        <v>6</v>
      </c>
      <c r="AC471" s="1">
        <v>1</v>
      </c>
      <c r="AD471" s="1">
        <v>3</v>
      </c>
      <c r="AE471" s="1" t="s">
        <v>233</v>
      </c>
      <c r="AF471" s="1">
        <v>7</v>
      </c>
      <c r="AG471" s="1">
        <v>19</v>
      </c>
      <c r="AH471" s="1" t="s">
        <v>234</v>
      </c>
      <c r="AI471" s="1" t="s">
        <v>193</v>
      </c>
      <c r="AJ471" s="1">
        <v>2</v>
      </c>
      <c r="AK471" s="1">
        <v>1</v>
      </c>
      <c r="AL471" s="1">
        <v>2</v>
      </c>
      <c r="AM471" s="7" t="s">
        <v>235</v>
      </c>
      <c r="AN471" s="1">
        <v>-2</v>
      </c>
      <c r="AO471" s="1">
        <v>7</v>
      </c>
      <c r="AP471" s="1" t="s">
        <v>49</v>
      </c>
      <c r="AQ471" s="1" t="s">
        <v>45</v>
      </c>
      <c r="AR471" s="8">
        <v>2</v>
      </c>
      <c r="AS471" s="8">
        <v>1</v>
      </c>
      <c r="AT471" s="8">
        <v>2</v>
      </c>
      <c r="AU471" s="16">
        <v>0.42430555555555555</v>
      </c>
      <c r="AV471" s="8">
        <v>-1</v>
      </c>
      <c r="AW471" s="8">
        <v>7</v>
      </c>
      <c r="AX471" s="9" t="s">
        <v>93</v>
      </c>
      <c r="AY471" s="9" t="s">
        <v>97</v>
      </c>
      <c r="AZ471" s="10">
        <v>5</v>
      </c>
      <c r="BA471" s="10">
        <v>1</v>
      </c>
      <c r="BB471" s="10">
        <v>2</v>
      </c>
      <c r="BC471" s="10">
        <v>2</v>
      </c>
      <c r="BD471" s="10" t="s">
        <v>86</v>
      </c>
      <c r="BE471" s="10">
        <v>-1</v>
      </c>
      <c r="BF471" s="10">
        <v>5</v>
      </c>
      <c r="BG471" s="11" t="s">
        <v>51</v>
      </c>
      <c r="BH471" s="11">
        <v>7</v>
      </c>
      <c r="BI471" s="10">
        <v>5</v>
      </c>
      <c r="BJ471" s="10">
        <v>3</v>
      </c>
      <c r="BK471" s="10">
        <v>0</v>
      </c>
      <c r="BL471" s="10">
        <v>2</v>
      </c>
      <c r="BM471" s="10" t="s">
        <v>236</v>
      </c>
      <c r="BN471" s="10">
        <v>2</v>
      </c>
      <c r="BO471" s="10">
        <v>9</v>
      </c>
      <c r="BP471" s="7" t="s">
        <v>114</v>
      </c>
      <c r="BQ471" s="7" t="s">
        <v>97</v>
      </c>
      <c r="BR471" s="7">
        <v>23.7</v>
      </c>
      <c r="BS471" s="7">
        <v>13</v>
      </c>
      <c r="BT471" s="7">
        <v>148000</v>
      </c>
      <c r="BU471" s="7">
        <v>3700000</v>
      </c>
      <c r="BV471" s="7">
        <v>0</v>
      </c>
      <c r="BW471" s="7">
        <v>46</v>
      </c>
      <c r="BX471" s="7">
        <v>400000</v>
      </c>
      <c r="BY471" s="7">
        <v>42</v>
      </c>
      <c r="BZ471" s="7">
        <v>400000</v>
      </c>
      <c r="CA471" s="7">
        <v>72</v>
      </c>
      <c r="CB471" s="7">
        <v>237</v>
      </c>
      <c r="CC471" s="7">
        <v>19</v>
      </c>
      <c r="CD471" s="7">
        <v>400000</v>
      </c>
      <c r="CE471" s="7">
        <v>11600000</v>
      </c>
      <c r="CF471" s="7">
        <v>100000</v>
      </c>
      <c r="CG471" s="7">
        <v>45</v>
      </c>
      <c r="CH471" s="7">
        <v>2600000</v>
      </c>
      <c r="CI471" s="7">
        <v>46</v>
      </c>
      <c r="CJ471" s="7">
        <v>2500000</v>
      </c>
      <c r="CK471" s="7">
        <v>75</v>
      </c>
      <c r="CL471" s="12" t="s">
        <v>868</v>
      </c>
      <c r="CM471" s="10" t="s">
        <v>866</v>
      </c>
      <c r="CN471">
        <v>4.8600000000000003</v>
      </c>
      <c r="CO471">
        <f t="shared" si="508"/>
        <v>0.20576131687242796</v>
      </c>
      <c r="CP471" t="str">
        <f t="shared" si="509"/>
        <v>Away Win</v>
      </c>
      <c r="CQ471">
        <f t="shared" si="510"/>
        <v>0</v>
      </c>
      <c r="CR471" t="str">
        <f t="shared" si="511"/>
        <v>2023</v>
      </c>
    </row>
    <row r="472" spans="1:96" ht="15" thickBot="1" x14ac:dyDescent="0.35">
      <c r="A472" s="1">
        <v>471</v>
      </c>
      <c r="B472" s="1" t="s">
        <v>0</v>
      </c>
      <c r="C472" s="2" t="s">
        <v>225</v>
      </c>
      <c r="D472" s="3" t="str">
        <f t="shared" si="530"/>
        <v>NK Rogaška-Olimpija Ljubljana</v>
      </c>
      <c r="E472" s="4">
        <v>44936</v>
      </c>
      <c r="F472" s="5">
        <v>0.58333333333333337</v>
      </c>
      <c r="G472" s="6" t="s">
        <v>4</v>
      </c>
      <c r="H472" s="6" t="s">
        <v>12</v>
      </c>
      <c r="I472" s="6" t="s">
        <v>47</v>
      </c>
      <c r="J472" s="1" t="str">
        <f t="shared" si="531"/>
        <v>0:2</v>
      </c>
      <c r="K472" s="1" t="str">
        <f t="shared" si="532"/>
        <v>0:0</v>
      </c>
      <c r="L472" s="1" t="str">
        <f t="shared" si="533"/>
        <v>0</v>
      </c>
      <c r="M472" s="1" t="str">
        <f t="shared" si="534"/>
        <v>2</v>
      </c>
      <c r="N472" s="1">
        <f t="shared" si="506"/>
        <v>2</v>
      </c>
      <c r="O472" s="1">
        <f t="shared" si="507"/>
        <v>-2</v>
      </c>
      <c r="P472" s="1" t="str">
        <f t="shared" si="535"/>
        <v>0</v>
      </c>
      <c r="Q472" s="1" t="str">
        <f t="shared" si="536"/>
        <v>0</v>
      </c>
      <c r="R472" s="1">
        <v>10</v>
      </c>
      <c r="S472" s="1">
        <v>2</v>
      </c>
      <c r="T472" s="1">
        <v>2</v>
      </c>
      <c r="U472" s="1">
        <v>6</v>
      </c>
      <c r="V472" s="1" t="s">
        <v>232</v>
      </c>
      <c r="W472" s="1">
        <v>-12</v>
      </c>
      <c r="X472" s="1">
        <v>8</v>
      </c>
      <c r="Y472" s="1" t="s">
        <v>58</v>
      </c>
      <c r="Z472" s="6" t="s">
        <v>165</v>
      </c>
      <c r="AA472" s="1">
        <v>10</v>
      </c>
      <c r="AB472" s="1">
        <v>6</v>
      </c>
      <c r="AC472" s="1">
        <v>1</v>
      </c>
      <c r="AD472" s="1">
        <v>3</v>
      </c>
      <c r="AE472" s="1" t="s">
        <v>233</v>
      </c>
      <c r="AF472" s="1">
        <v>7</v>
      </c>
      <c r="AG472" s="1">
        <v>19</v>
      </c>
      <c r="AH472" s="1" t="s">
        <v>234</v>
      </c>
      <c r="AI472" s="1" t="s">
        <v>193</v>
      </c>
      <c r="AJ472" s="1">
        <v>2</v>
      </c>
      <c r="AK472" s="1">
        <v>1</v>
      </c>
      <c r="AL472" s="1">
        <v>2</v>
      </c>
      <c r="AM472" s="7" t="s">
        <v>235</v>
      </c>
      <c r="AN472" s="1">
        <v>-2</v>
      </c>
      <c r="AO472" s="1">
        <v>7</v>
      </c>
      <c r="AP472" s="1" t="s">
        <v>49</v>
      </c>
      <c r="AQ472" s="1" t="s">
        <v>45</v>
      </c>
      <c r="AR472" s="8">
        <v>2</v>
      </c>
      <c r="AS472" s="8">
        <v>1</v>
      </c>
      <c r="AT472" s="8">
        <v>2</v>
      </c>
      <c r="AU472" s="16">
        <v>0.42430555555555555</v>
      </c>
      <c r="AV472" s="8">
        <v>-1</v>
      </c>
      <c r="AW472" s="8">
        <v>7</v>
      </c>
      <c r="AX472" s="9" t="s">
        <v>93</v>
      </c>
      <c r="AY472" s="9" t="s">
        <v>97</v>
      </c>
      <c r="AZ472" s="10">
        <v>5</v>
      </c>
      <c r="BA472" s="10">
        <v>1</v>
      </c>
      <c r="BB472" s="10">
        <v>2</v>
      </c>
      <c r="BC472" s="10">
        <v>2</v>
      </c>
      <c r="BD472" s="10" t="s">
        <v>86</v>
      </c>
      <c r="BE472" s="10">
        <v>-1</v>
      </c>
      <c r="BF472" s="10">
        <v>5</v>
      </c>
      <c r="BG472" s="11" t="s">
        <v>51</v>
      </c>
      <c r="BH472" s="11">
        <v>7</v>
      </c>
      <c r="BI472" s="10">
        <v>5</v>
      </c>
      <c r="BJ472" s="10">
        <v>3</v>
      </c>
      <c r="BK472" s="10">
        <v>0</v>
      </c>
      <c r="BL472" s="10">
        <v>2</v>
      </c>
      <c r="BM472" s="10" t="s">
        <v>236</v>
      </c>
      <c r="BN472" s="10">
        <v>2</v>
      </c>
      <c r="BO472" s="10">
        <v>9</v>
      </c>
      <c r="BP472" s="7" t="s">
        <v>114</v>
      </c>
      <c r="BQ472" s="7" t="s">
        <v>97</v>
      </c>
      <c r="BR472" s="7">
        <v>23.7</v>
      </c>
      <c r="BS472" s="7">
        <v>13</v>
      </c>
      <c r="BT472" s="7">
        <v>148000</v>
      </c>
      <c r="BU472" s="7">
        <v>3700000</v>
      </c>
      <c r="BV472" s="7">
        <v>0</v>
      </c>
      <c r="BW472" s="7">
        <v>46</v>
      </c>
      <c r="BX472" s="7">
        <v>400000</v>
      </c>
      <c r="BY472" s="7">
        <v>42</v>
      </c>
      <c r="BZ472" s="7">
        <v>400000</v>
      </c>
      <c r="CA472" s="7">
        <v>72</v>
      </c>
      <c r="CB472" s="7">
        <v>237</v>
      </c>
      <c r="CC472" s="7">
        <v>19</v>
      </c>
      <c r="CD472" s="7">
        <v>400000</v>
      </c>
      <c r="CE472" s="7">
        <v>11600000</v>
      </c>
      <c r="CF472" s="7">
        <v>100000</v>
      </c>
      <c r="CG472" s="7">
        <v>45</v>
      </c>
      <c r="CH472" s="7">
        <v>2600000</v>
      </c>
      <c r="CI472" s="7">
        <v>46</v>
      </c>
      <c r="CJ472" s="7">
        <v>2500000</v>
      </c>
      <c r="CK472" s="7">
        <v>75</v>
      </c>
      <c r="CL472" s="12" t="s">
        <v>868</v>
      </c>
      <c r="CM472" s="10" t="s">
        <v>867</v>
      </c>
      <c r="CN472">
        <v>5.5</v>
      </c>
      <c r="CO472">
        <f t="shared" si="508"/>
        <v>0.18181818181818182</v>
      </c>
      <c r="CP472" t="str">
        <f t="shared" si="509"/>
        <v>Away Win</v>
      </c>
      <c r="CQ472">
        <f t="shared" si="510"/>
        <v>0</v>
      </c>
      <c r="CR472" t="str">
        <f t="shared" si="511"/>
        <v>2023</v>
      </c>
    </row>
    <row r="473" spans="1:96" ht="15" thickBot="1" x14ac:dyDescent="0.35">
      <c r="A473" s="1">
        <v>472</v>
      </c>
      <c r="B473" s="1" t="s">
        <v>0</v>
      </c>
      <c r="C473" s="2" t="s">
        <v>225</v>
      </c>
      <c r="D473" s="3" t="str">
        <f t="shared" ref="D473:D475" si="537">CONCATENATE(G473,"-", H473)</f>
        <v>NK Rogaška-Olimpija Ljubljana</v>
      </c>
      <c r="E473" s="4">
        <v>44936</v>
      </c>
      <c r="F473" s="5">
        <v>0.58333333333333337</v>
      </c>
      <c r="G473" s="6" t="s">
        <v>4</v>
      </c>
      <c r="H473" s="6" t="s">
        <v>12</v>
      </c>
      <c r="I473" s="6" t="s">
        <v>47</v>
      </c>
      <c r="J473" s="1" t="str">
        <f t="shared" si="531"/>
        <v>0:2</v>
      </c>
      <c r="K473" s="1" t="str">
        <f t="shared" si="532"/>
        <v>0:0</v>
      </c>
      <c r="L473" s="1" t="str">
        <f t="shared" si="533"/>
        <v>0</v>
      </c>
      <c r="M473" s="1" t="str">
        <f t="shared" si="534"/>
        <v>2</v>
      </c>
      <c r="N473" s="1">
        <f t="shared" si="506"/>
        <v>2</v>
      </c>
      <c r="O473" s="1">
        <f t="shared" si="507"/>
        <v>-2</v>
      </c>
      <c r="P473" s="1" t="str">
        <f t="shared" si="535"/>
        <v>0</v>
      </c>
      <c r="Q473" s="1" t="str">
        <f t="shared" si="536"/>
        <v>0</v>
      </c>
      <c r="R473" s="1">
        <v>10</v>
      </c>
      <c r="S473" s="1">
        <v>2</v>
      </c>
      <c r="T473" s="1">
        <v>2</v>
      </c>
      <c r="U473" s="1">
        <v>6</v>
      </c>
      <c r="V473" s="1" t="s">
        <v>232</v>
      </c>
      <c r="W473" s="1">
        <v>-12</v>
      </c>
      <c r="X473" s="1">
        <v>8</v>
      </c>
      <c r="Y473" s="1" t="s">
        <v>58</v>
      </c>
      <c r="Z473" s="6" t="s">
        <v>165</v>
      </c>
      <c r="AA473" s="1">
        <v>10</v>
      </c>
      <c r="AB473" s="1">
        <v>6</v>
      </c>
      <c r="AC473" s="1">
        <v>1</v>
      </c>
      <c r="AD473" s="1">
        <v>3</v>
      </c>
      <c r="AE473" s="1" t="s">
        <v>233</v>
      </c>
      <c r="AF473" s="1">
        <v>7</v>
      </c>
      <c r="AG473" s="1">
        <v>19</v>
      </c>
      <c r="AH473" s="1" t="s">
        <v>234</v>
      </c>
      <c r="AI473" s="1" t="s">
        <v>193</v>
      </c>
      <c r="AJ473" s="1">
        <v>2</v>
      </c>
      <c r="AK473" s="1">
        <v>1</v>
      </c>
      <c r="AL473" s="1">
        <v>2</v>
      </c>
      <c r="AM473" s="7" t="s">
        <v>235</v>
      </c>
      <c r="AN473" s="1">
        <v>-2</v>
      </c>
      <c r="AO473" s="1">
        <v>7</v>
      </c>
      <c r="AP473" s="1" t="s">
        <v>49</v>
      </c>
      <c r="AQ473" s="1" t="s">
        <v>45</v>
      </c>
      <c r="AR473" s="8">
        <v>2</v>
      </c>
      <c r="AS473" s="8">
        <v>1</v>
      </c>
      <c r="AT473" s="8">
        <v>2</v>
      </c>
      <c r="AU473" s="16">
        <v>0.42430555555555555</v>
      </c>
      <c r="AV473" s="8">
        <v>-1</v>
      </c>
      <c r="AW473" s="8">
        <v>7</v>
      </c>
      <c r="AX473" s="9" t="s">
        <v>93</v>
      </c>
      <c r="AY473" s="9" t="s">
        <v>97</v>
      </c>
      <c r="AZ473" s="10">
        <v>5</v>
      </c>
      <c r="BA473" s="10">
        <v>1</v>
      </c>
      <c r="BB473" s="10">
        <v>2</v>
      </c>
      <c r="BC473" s="10">
        <v>2</v>
      </c>
      <c r="BD473" s="10" t="s">
        <v>86</v>
      </c>
      <c r="BE473" s="10">
        <v>-1</v>
      </c>
      <c r="BF473" s="10">
        <v>5</v>
      </c>
      <c r="BG473" s="11" t="s">
        <v>51</v>
      </c>
      <c r="BH473" s="11">
        <v>7</v>
      </c>
      <c r="BI473" s="10">
        <v>5</v>
      </c>
      <c r="BJ473" s="10">
        <v>3</v>
      </c>
      <c r="BK473" s="10">
        <v>0</v>
      </c>
      <c r="BL473" s="10">
        <v>2</v>
      </c>
      <c r="BM473" s="10" t="s">
        <v>236</v>
      </c>
      <c r="BN473" s="10">
        <v>2</v>
      </c>
      <c r="BO473" s="10">
        <v>9</v>
      </c>
      <c r="BP473" s="7" t="s">
        <v>114</v>
      </c>
      <c r="BQ473" s="7" t="s">
        <v>97</v>
      </c>
      <c r="BR473" s="7">
        <v>23.7</v>
      </c>
      <c r="BS473" s="7">
        <v>13</v>
      </c>
      <c r="BT473" s="7">
        <v>148000</v>
      </c>
      <c r="BU473" s="7">
        <v>3700000</v>
      </c>
      <c r="BV473" s="7">
        <v>0</v>
      </c>
      <c r="BW473" s="7">
        <v>46</v>
      </c>
      <c r="BX473" s="7">
        <v>400000</v>
      </c>
      <c r="BY473" s="7">
        <v>42</v>
      </c>
      <c r="BZ473" s="7">
        <v>400000</v>
      </c>
      <c r="CA473" s="7">
        <v>72</v>
      </c>
      <c r="CB473" s="7">
        <v>237</v>
      </c>
      <c r="CC473" s="7">
        <v>19</v>
      </c>
      <c r="CD473" s="7">
        <v>400000</v>
      </c>
      <c r="CE473" s="7">
        <v>11600000</v>
      </c>
      <c r="CF473" s="7">
        <v>100000</v>
      </c>
      <c r="CG473" s="7">
        <v>45</v>
      </c>
      <c r="CH473" s="7">
        <v>2600000</v>
      </c>
      <c r="CI473" s="7">
        <v>46</v>
      </c>
      <c r="CJ473" s="7">
        <v>2500000</v>
      </c>
      <c r="CK473" s="7">
        <v>75</v>
      </c>
      <c r="CL473" s="12" t="s">
        <v>870</v>
      </c>
      <c r="CM473" s="10" t="s">
        <v>861</v>
      </c>
      <c r="CN473">
        <v>3.53</v>
      </c>
      <c r="CO473">
        <f t="shared" si="508"/>
        <v>0.28328611898016998</v>
      </c>
      <c r="CP473" t="str">
        <f t="shared" si="509"/>
        <v>Away Win</v>
      </c>
      <c r="CQ473">
        <f t="shared" si="510"/>
        <v>0</v>
      </c>
      <c r="CR473" t="str">
        <f t="shared" si="511"/>
        <v>2023</v>
      </c>
    </row>
    <row r="474" spans="1:96" ht="15" thickBot="1" x14ac:dyDescent="0.35">
      <c r="A474" s="1">
        <v>473</v>
      </c>
      <c r="B474" s="1" t="s">
        <v>0</v>
      </c>
      <c r="C474" s="2" t="s">
        <v>225</v>
      </c>
      <c r="D474" s="3" t="str">
        <f t="shared" si="537"/>
        <v>NK Rogaška-Olimpija Ljubljana</v>
      </c>
      <c r="E474" s="4">
        <v>44936</v>
      </c>
      <c r="F474" s="5">
        <v>0.58333333333333337</v>
      </c>
      <c r="G474" s="6" t="s">
        <v>4</v>
      </c>
      <c r="H474" s="6" t="s">
        <v>12</v>
      </c>
      <c r="I474" s="6" t="s">
        <v>47</v>
      </c>
      <c r="J474" s="1" t="str">
        <f t="shared" si="531"/>
        <v>0:2</v>
      </c>
      <c r="K474" s="1" t="str">
        <f t="shared" si="532"/>
        <v>0:0</v>
      </c>
      <c r="L474" s="1" t="str">
        <f t="shared" si="533"/>
        <v>0</v>
      </c>
      <c r="M474" s="1" t="str">
        <f t="shared" si="534"/>
        <v>2</v>
      </c>
      <c r="N474" s="1">
        <f t="shared" si="506"/>
        <v>2</v>
      </c>
      <c r="O474" s="1">
        <f t="shared" si="507"/>
        <v>-2</v>
      </c>
      <c r="P474" s="1" t="str">
        <f t="shared" si="535"/>
        <v>0</v>
      </c>
      <c r="Q474" s="1" t="str">
        <f t="shared" si="536"/>
        <v>0</v>
      </c>
      <c r="R474" s="1">
        <v>10</v>
      </c>
      <c r="S474" s="1">
        <v>2</v>
      </c>
      <c r="T474" s="1">
        <v>2</v>
      </c>
      <c r="U474" s="1">
        <v>6</v>
      </c>
      <c r="V474" s="1" t="s">
        <v>232</v>
      </c>
      <c r="W474" s="1">
        <v>-12</v>
      </c>
      <c r="X474" s="1">
        <v>8</v>
      </c>
      <c r="Y474" s="1" t="s">
        <v>58</v>
      </c>
      <c r="Z474" s="6" t="s">
        <v>165</v>
      </c>
      <c r="AA474" s="1">
        <v>10</v>
      </c>
      <c r="AB474" s="1">
        <v>6</v>
      </c>
      <c r="AC474" s="1">
        <v>1</v>
      </c>
      <c r="AD474" s="1">
        <v>3</v>
      </c>
      <c r="AE474" s="1" t="s">
        <v>233</v>
      </c>
      <c r="AF474" s="1">
        <v>7</v>
      </c>
      <c r="AG474" s="1">
        <v>19</v>
      </c>
      <c r="AH474" s="1" t="s">
        <v>234</v>
      </c>
      <c r="AI474" s="1" t="s">
        <v>193</v>
      </c>
      <c r="AJ474" s="1">
        <v>2</v>
      </c>
      <c r="AK474" s="1">
        <v>1</v>
      </c>
      <c r="AL474" s="1">
        <v>2</v>
      </c>
      <c r="AM474" s="7" t="s">
        <v>235</v>
      </c>
      <c r="AN474" s="1">
        <v>-2</v>
      </c>
      <c r="AO474" s="1">
        <v>7</v>
      </c>
      <c r="AP474" s="1" t="s">
        <v>49</v>
      </c>
      <c r="AQ474" s="1" t="s">
        <v>45</v>
      </c>
      <c r="AR474" s="8">
        <v>2</v>
      </c>
      <c r="AS474" s="8">
        <v>1</v>
      </c>
      <c r="AT474" s="8">
        <v>2</v>
      </c>
      <c r="AU474" s="16">
        <v>0.42430555555555555</v>
      </c>
      <c r="AV474" s="8">
        <v>-1</v>
      </c>
      <c r="AW474" s="8">
        <v>7</v>
      </c>
      <c r="AX474" s="9" t="s">
        <v>93</v>
      </c>
      <c r="AY474" s="9" t="s">
        <v>97</v>
      </c>
      <c r="AZ474" s="10">
        <v>5</v>
      </c>
      <c r="BA474" s="10">
        <v>1</v>
      </c>
      <c r="BB474" s="10">
        <v>2</v>
      </c>
      <c r="BC474" s="10">
        <v>2</v>
      </c>
      <c r="BD474" s="10" t="s">
        <v>86</v>
      </c>
      <c r="BE474" s="10">
        <v>-1</v>
      </c>
      <c r="BF474" s="10">
        <v>5</v>
      </c>
      <c r="BG474" s="11" t="s">
        <v>51</v>
      </c>
      <c r="BH474" s="11">
        <v>7</v>
      </c>
      <c r="BI474" s="10">
        <v>5</v>
      </c>
      <c r="BJ474" s="10">
        <v>3</v>
      </c>
      <c r="BK474" s="10">
        <v>0</v>
      </c>
      <c r="BL474" s="10">
        <v>2</v>
      </c>
      <c r="BM474" s="10" t="s">
        <v>236</v>
      </c>
      <c r="BN474" s="10">
        <v>2</v>
      </c>
      <c r="BO474" s="10">
        <v>9</v>
      </c>
      <c r="BP474" s="7" t="s">
        <v>114</v>
      </c>
      <c r="BQ474" s="7" t="s">
        <v>97</v>
      </c>
      <c r="BR474" s="7">
        <v>23.7</v>
      </c>
      <c r="BS474" s="7">
        <v>13</v>
      </c>
      <c r="BT474" s="7">
        <v>148000</v>
      </c>
      <c r="BU474" s="7">
        <v>3700000</v>
      </c>
      <c r="BV474" s="7">
        <v>0</v>
      </c>
      <c r="BW474" s="7">
        <v>46</v>
      </c>
      <c r="BX474" s="7">
        <v>400000</v>
      </c>
      <c r="BY474" s="7">
        <v>42</v>
      </c>
      <c r="BZ474" s="7">
        <v>400000</v>
      </c>
      <c r="CA474" s="7">
        <v>72</v>
      </c>
      <c r="CB474" s="7">
        <v>237</v>
      </c>
      <c r="CC474" s="7">
        <v>19</v>
      </c>
      <c r="CD474" s="7">
        <v>400000</v>
      </c>
      <c r="CE474" s="7">
        <v>11600000</v>
      </c>
      <c r="CF474" s="7">
        <v>100000</v>
      </c>
      <c r="CG474" s="7">
        <v>45</v>
      </c>
      <c r="CH474" s="7">
        <v>2600000</v>
      </c>
      <c r="CI474" s="7">
        <v>46</v>
      </c>
      <c r="CJ474" s="7">
        <v>2500000</v>
      </c>
      <c r="CK474" s="7">
        <v>75</v>
      </c>
      <c r="CL474" s="12" t="s">
        <v>870</v>
      </c>
      <c r="CM474" s="10" t="s">
        <v>866</v>
      </c>
      <c r="CN474">
        <v>4.43</v>
      </c>
      <c r="CO474">
        <f t="shared" si="508"/>
        <v>0.22573363431151244</v>
      </c>
      <c r="CP474" t="str">
        <f t="shared" si="509"/>
        <v>Away Win</v>
      </c>
      <c r="CQ474">
        <f t="shared" si="510"/>
        <v>0</v>
      </c>
      <c r="CR474" t="str">
        <f t="shared" si="511"/>
        <v>2023</v>
      </c>
    </row>
    <row r="475" spans="1:96" ht="15" thickBot="1" x14ac:dyDescent="0.35">
      <c r="A475" s="1">
        <v>474</v>
      </c>
      <c r="B475" s="1" t="s">
        <v>0</v>
      </c>
      <c r="C475" s="2" t="s">
        <v>225</v>
      </c>
      <c r="D475" s="3" t="str">
        <f t="shared" si="537"/>
        <v>NK Rogaška-Olimpija Ljubljana</v>
      </c>
      <c r="E475" s="4">
        <v>44936</v>
      </c>
      <c r="F475" s="5">
        <v>0.58333333333333337</v>
      </c>
      <c r="G475" s="6" t="s">
        <v>4</v>
      </c>
      <c r="H475" s="6" t="s">
        <v>12</v>
      </c>
      <c r="I475" s="6" t="s">
        <v>47</v>
      </c>
      <c r="J475" s="1" t="str">
        <f t="shared" si="531"/>
        <v>0:2</v>
      </c>
      <c r="K475" s="1" t="str">
        <f t="shared" si="532"/>
        <v>0:0</v>
      </c>
      <c r="L475" s="1" t="str">
        <f t="shared" si="533"/>
        <v>0</v>
      </c>
      <c r="M475" s="1" t="str">
        <f t="shared" si="534"/>
        <v>2</v>
      </c>
      <c r="N475" s="1">
        <f t="shared" si="506"/>
        <v>2</v>
      </c>
      <c r="O475" s="1">
        <f t="shared" si="507"/>
        <v>-2</v>
      </c>
      <c r="P475" s="1" t="str">
        <f t="shared" si="535"/>
        <v>0</v>
      </c>
      <c r="Q475" s="1" t="str">
        <f t="shared" si="536"/>
        <v>0</v>
      </c>
      <c r="R475" s="1">
        <v>10</v>
      </c>
      <c r="S475" s="1">
        <v>2</v>
      </c>
      <c r="T475" s="1">
        <v>2</v>
      </c>
      <c r="U475" s="1">
        <v>6</v>
      </c>
      <c r="V475" s="1" t="s">
        <v>232</v>
      </c>
      <c r="W475" s="1">
        <v>-12</v>
      </c>
      <c r="X475" s="1">
        <v>8</v>
      </c>
      <c r="Y475" s="1" t="s">
        <v>58</v>
      </c>
      <c r="Z475" s="6" t="s">
        <v>165</v>
      </c>
      <c r="AA475" s="1">
        <v>10</v>
      </c>
      <c r="AB475" s="1">
        <v>6</v>
      </c>
      <c r="AC475" s="1">
        <v>1</v>
      </c>
      <c r="AD475" s="1">
        <v>3</v>
      </c>
      <c r="AE475" s="1" t="s">
        <v>233</v>
      </c>
      <c r="AF475" s="1">
        <v>7</v>
      </c>
      <c r="AG475" s="1">
        <v>19</v>
      </c>
      <c r="AH475" s="1" t="s">
        <v>234</v>
      </c>
      <c r="AI475" s="1" t="s">
        <v>193</v>
      </c>
      <c r="AJ475" s="1">
        <v>2</v>
      </c>
      <c r="AK475" s="1">
        <v>1</v>
      </c>
      <c r="AL475" s="1">
        <v>2</v>
      </c>
      <c r="AM475" s="7" t="s">
        <v>235</v>
      </c>
      <c r="AN475" s="1">
        <v>-2</v>
      </c>
      <c r="AO475" s="1">
        <v>7</v>
      </c>
      <c r="AP475" s="1" t="s">
        <v>49</v>
      </c>
      <c r="AQ475" s="1" t="s">
        <v>45</v>
      </c>
      <c r="AR475" s="8">
        <v>2</v>
      </c>
      <c r="AS475" s="8">
        <v>1</v>
      </c>
      <c r="AT475" s="8">
        <v>2</v>
      </c>
      <c r="AU475" s="16">
        <v>0.42430555555555555</v>
      </c>
      <c r="AV475" s="8">
        <v>-1</v>
      </c>
      <c r="AW475" s="8">
        <v>7</v>
      </c>
      <c r="AX475" s="9" t="s">
        <v>93</v>
      </c>
      <c r="AY475" s="9" t="s">
        <v>97</v>
      </c>
      <c r="AZ475" s="10">
        <v>5</v>
      </c>
      <c r="BA475" s="10">
        <v>1</v>
      </c>
      <c r="BB475" s="10">
        <v>2</v>
      </c>
      <c r="BC475" s="10">
        <v>2</v>
      </c>
      <c r="BD475" s="10" t="s">
        <v>86</v>
      </c>
      <c r="BE475" s="10">
        <v>-1</v>
      </c>
      <c r="BF475" s="10">
        <v>5</v>
      </c>
      <c r="BG475" s="11" t="s">
        <v>51</v>
      </c>
      <c r="BH475" s="11">
        <v>7</v>
      </c>
      <c r="BI475" s="10">
        <v>5</v>
      </c>
      <c r="BJ475" s="10">
        <v>3</v>
      </c>
      <c r="BK475" s="10">
        <v>0</v>
      </c>
      <c r="BL475" s="10">
        <v>2</v>
      </c>
      <c r="BM475" s="10" t="s">
        <v>236</v>
      </c>
      <c r="BN475" s="10">
        <v>2</v>
      </c>
      <c r="BO475" s="10">
        <v>9</v>
      </c>
      <c r="BP475" s="7" t="s">
        <v>114</v>
      </c>
      <c r="BQ475" s="7" t="s">
        <v>97</v>
      </c>
      <c r="BR475" s="7">
        <v>23.7</v>
      </c>
      <c r="BS475" s="7">
        <v>13</v>
      </c>
      <c r="BT475" s="7">
        <v>148000</v>
      </c>
      <c r="BU475" s="7">
        <v>3700000</v>
      </c>
      <c r="BV475" s="7">
        <v>0</v>
      </c>
      <c r="BW475" s="7">
        <v>46</v>
      </c>
      <c r="BX475" s="7">
        <v>400000</v>
      </c>
      <c r="BY475" s="7">
        <v>42</v>
      </c>
      <c r="BZ475" s="7">
        <v>400000</v>
      </c>
      <c r="CA475" s="7">
        <v>72</v>
      </c>
      <c r="CB475" s="7">
        <v>237</v>
      </c>
      <c r="CC475" s="7">
        <v>19</v>
      </c>
      <c r="CD475" s="7">
        <v>400000</v>
      </c>
      <c r="CE475" s="7">
        <v>11600000</v>
      </c>
      <c r="CF475" s="7">
        <v>100000</v>
      </c>
      <c r="CG475" s="7">
        <v>45</v>
      </c>
      <c r="CH475" s="7">
        <v>2600000</v>
      </c>
      <c r="CI475" s="7">
        <v>46</v>
      </c>
      <c r="CJ475" s="7">
        <v>2500000</v>
      </c>
      <c r="CK475" s="7">
        <v>75</v>
      </c>
      <c r="CL475" s="12" t="s">
        <v>870</v>
      </c>
      <c r="CM475" s="10" t="s">
        <v>867</v>
      </c>
      <c r="CN475">
        <v>4.2</v>
      </c>
      <c r="CO475">
        <f t="shared" si="508"/>
        <v>0.23809523809523808</v>
      </c>
      <c r="CP475" t="str">
        <f t="shared" si="509"/>
        <v>Away Win</v>
      </c>
      <c r="CQ475">
        <f t="shared" si="510"/>
        <v>0</v>
      </c>
      <c r="CR475" t="str">
        <f t="shared" si="511"/>
        <v>2023</v>
      </c>
    </row>
    <row r="476" spans="1:96" ht="15" thickBot="1" x14ac:dyDescent="0.35">
      <c r="A476" s="1">
        <v>475</v>
      </c>
      <c r="B476" s="1" t="s">
        <v>0</v>
      </c>
      <c r="C476" s="2" t="s">
        <v>225</v>
      </c>
      <c r="D476" s="3" t="str">
        <f t="shared" ref="D476:D478" si="538">CONCATENATE(G476, "-", H476)</f>
        <v>NK Rogaška-Olimpija Ljubljana</v>
      </c>
      <c r="E476" s="40">
        <v>44936</v>
      </c>
      <c r="F476" s="5">
        <v>0.58333333333333337</v>
      </c>
      <c r="G476" s="6" t="s">
        <v>4</v>
      </c>
      <c r="H476" s="6" t="s">
        <v>12</v>
      </c>
      <c r="I476" s="6" t="s">
        <v>47</v>
      </c>
      <c r="J476" s="1" t="str">
        <f t="shared" si="531"/>
        <v>0:2</v>
      </c>
      <c r="K476" s="1" t="str">
        <f t="shared" si="532"/>
        <v>0:0</v>
      </c>
      <c r="L476" s="1" t="str">
        <f t="shared" si="533"/>
        <v>0</v>
      </c>
      <c r="M476" s="1" t="str">
        <f t="shared" si="534"/>
        <v>2</v>
      </c>
      <c r="N476" s="1">
        <f t="shared" si="506"/>
        <v>2</v>
      </c>
      <c r="O476" s="1">
        <f t="shared" si="507"/>
        <v>-2</v>
      </c>
      <c r="P476" s="1" t="str">
        <f t="shared" si="535"/>
        <v>0</v>
      </c>
      <c r="Q476" s="1" t="str">
        <f t="shared" si="536"/>
        <v>0</v>
      </c>
      <c r="R476" s="1">
        <v>10</v>
      </c>
      <c r="S476" s="1">
        <v>2</v>
      </c>
      <c r="T476" s="1">
        <v>2</v>
      </c>
      <c r="U476" s="1">
        <v>6</v>
      </c>
      <c r="V476" s="1" t="s">
        <v>232</v>
      </c>
      <c r="W476" s="1">
        <v>-12</v>
      </c>
      <c r="X476" s="1">
        <v>8</v>
      </c>
      <c r="Y476" s="1" t="s">
        <v>58</v>
      </c>
      <c r="Z476" s="6" t="s">
        <v>165</v>
      </c>
      <c r="AA476" s="1">
        <v>10</v>
      </c>
      <c r="AB476" s="1">
        <v>6</v>
      </c>
      <c r="AC476" s="1">
        <v>1</v>
      </c>
      <c r="AD476" s="1">
        <v>3</v>
      </c>
      <c r="AE476" s="1" t="s">
        <v>233</v>
      </c>
      <c r="AF476" s="1">
        <v>7</v>
      </c>
      <c r="AG476" s="1">
        <v>19</v>
      </c>
      <c r="AH476" s="1" t="s">
        <v>234</v>
      </c>
      <c r="AI476" s="1" t="s">
        <v>193</v>
      </c>
      <c r="AJ476" s="1">
        <v>2</v>
      </c>
      <c r="AK476" s="1">
        <v>1</v>
      </c>
      <c r="AL476" s="1">
        <v>2</v>
      </c>
      <c r="AM476" s="7" t="s">
        <v>235</v>
      </c>
      <c r="AN476" s="1">
        <v>-2</v>
      </c>
      <c r="AO476" s="1">
        <v>7</v>
      </c>
      <c r="AP476" s="1" t="s">
        <v>49</v>
      </c>
      <c r="AQ476" s="1" t="s">
        <v>45</v>
      </c>
      <c r="AR476" s="8">
        <v>2</v>
      </c>
      <c r="AS476" s="8">
        <v>1</v>
      </c>
      <c r="AT476" s="8">
        <v>2</v>
      </c>
      <c r="AU476" s="16">
        <v>0.42430555555555555</v>
      </c>
      <c r="AV476" s="8">
        <v>-1</v>
      </c>
      <c r="AW476" s="8">
        <v>7</v>
      </c>
      <c r="AX476" s="9" t="s">
        <v>93</v>
      </c>
      <c r="AY476" s="9" t="s">
        <v>97</v>
      </c>
      <c r="AZ476" s="10">
        <v>5</v>
      </c>
      <c r="BA476" s="10">
        <v>1</v>
      </c>
      <c r="BB476" s="10">
        <v>2</v>
      </c>
      <c r="BC476" s="10">
        <v>2</v>
      </c>
      <c r="BD476" s="10" t="s">
        <v>86</v>
      </c>
      <c r="BE476" s="10">
        <v>-1</v>
      </c>
      <c r="BF476" s="10">
        <v>5</v>
      </c>
      <c r="BG476" s="11" t="s">
        <v>51</v>
      </c>
      <c r="BH476" s="11">
        <v>7</v>
      </c>
      <c r="BI476" s="10">
        <v>5</v>
      </c>
      <c r="BJ476" s="10">
        <v>3</v>
      </c>
      <c r="BK476" s="10">
        <v>0</v>
      </c>
      <c r="BL476" s="10">
        <v>2</v>
      </c>
      <c r="BM476" s="10" t="s">
        <v>236</v>
      </c>
      <c r="BN476" s="10">
        <v>2</v>
      </c>
      <c r="BO476" s="10">
        <v>9</v>
      </c>
      <c r="BP476" s="7" t="s">
        <v>114</v>
      </c>
      <c r="BQ476" s="7" t="s">
        <v>97</v>
      </c>
      <c r="BR476" s="7">
        <v>23.7</v>
      </c>
      <c r="BS476" s="7">
        <v>13</v>
      </c>
      <c r="BT476" s="7">
        <v>148000</v>
      </c>
      <c r="BU476" s="7">
        <v>3700000</v>
      </c>
      <c r="BV476" s="7">
        <v>0</v>
      </c>
      <c r="BW476" s="7">
        <v>46</v>
      </c>
      <c r="BX476" s="7">
        <v>400000</v>
      </c>
      <c r="BY476" s="7">
        <v>42</v>
      </c>
      <c r="BZ476" s="7">
        <v>400000</v>
      </c>
      <c r="CA476" s="7">
        <v>72</v>
      </c>
      <c r="CB476" s="7">
        <v>237</v>
      </c>
      <c r="CC476" s="7">
        <v>19</v>
      </c>
      <c r="CD476" s="7">
        <v>400000</v>
      </c>
      <c r="CE476" s="7">
        <v>11600000</v>
      </c>
      <c r="CF476" s="7">
        <v>100000</v>
      </c>
      <c r="CG476" s="7">
        <v>45</v>
      </c>
      <c r="CH476" s="7">
        <v>2600000</v>
      </c>
      <c r="CI476" s="7">
        <v>46</v>
      </c>
      <c r="CJ476" s="7">
        <v>2500000</v>
      </c>
      <c r="CK476" s="7">
        <v>75</v>
      </c>
      <c r="CL476" s="12" t="s">
        <v>871</v>
      </c>
      <c r="CM476" s="10" t="s">
        <v>861</v>
      </c>
      <c r="CN476">
        <v>1.64</v>
      </c>
      <c r="CO476">
        <f t="shared" si="508"/>
        <v>0.6097560975609756</v>
      </c>
      <c r="CP476" t="str">
        <f t="shared" si="509"/>
        <v>Away Win</v>
      </c>
      <c r="CQ476">
        <f t="shared" si="510"/>
        <v>1</v>
      </c>
      <c r="CR476" t="str">
        <f t="shared" si="511"/>
        <v>2023</v>
      </c>
    </row>
    <row r="477" spans="1:96" ht="15" thickBot="1" x14ac:dyDescent="0.35">
      <c r="A477" s="1">
        <v>476</v>
      </c>
      <c r="B477" s="1" t="s">
        <v>0</v>
      </c>
      <c r="C477" s="2" t="s">
        <v>225</v>
      </c>
      <c r="D477" s="3" t="str">
        <f t="shared" si="538"/>
        <v>NK Rogaška-Olimpija Ljubljana</v>
      </c>
      <c r="E477" s="40">
        <v>44936</v>
      </c>
      <c r="F477" s="5">
        <v>0.58333333333333337</v>
      </c>
      <c r="G477" s="6" t="s">
        <v>4</v>
      </c>
      <c r="H477" s="6" t="s">
        <v>12</v>
      </c>
      <c r="I477" s="6" t="s">
        <v>47</v>
      </c>
      <c r="J477" s="1" t="str">
        <f t="shared" si="531"/>
        <v>0:2</v>
      </c>
      <c r="K477" s="1" t="str">
        <f t="shared" si="532"/>
        <v>0:0</v>
      </c>
      <c r="L477" s="1" t="str">
        <f t="shared" si="533"/>
        <v>0</v>
      </c>
      <c r="M477" s="1" t="str">
        <f t="shared" si="534"/>
        <v>2</v>
      </c>
      <c r="N477" s="1">
        <f t="shared" si="506"/>
        <v>2</v>
      </c>
      <c r="O477" s="1">
        <f t="shared" si="507"/>
        <v>-2</v>
      </c>
      <c r="P477" s="1" t="str">
        <f t="shared" si="535"/>
        <v>0</v>
      </c>
      <c r="Q477" s="1" t="str">
        <f t="shared" si="536"/>
        <v>0</v>
      </c>
      <c r="R477" s="1">
        <v>10</v>
      </c>
      <c r="S477" s="1">
        <v>2</v>
      </c>
      <c r="T477" s="1">
        <v>2</v>
      </c>
      <c r="U477" s="1">
        <v>6</v>
      </c>
      <c r="V477" s="1" t="s">
        <v>232</v>
      </c>
      <c r="W477" s="1">
        <v>-12</v>
      </c>
      <c r="X477" s="1">
        <v>8</v>
      </c>
      <c r="Y477" s="1" t="s">
        <v>58</v>
      </c>
      <c r="Z477" s="6" t="s">
        <v>165</v>
      </c>
      <c r="AA477" s="1">
        <v>10</v>
      </c>
      <c r="AB477" s="1">
        <v>6</v>
      </c>
      <c r="AC477" s="1">
        <v>1</v>
      </c>
      <c r="AD477" s="1">
        <v>3</v>
      </c>
      <c r="AE477" s="1" t="s">
        <v>233</v>
      </c>
      <c r="AF477" s="1">
        <v>7</v>
      </c>
      <c r="AG477" s="1">
        <v>19</v>
      </c>
      <c r="AH477" s="1" t="s">
        <v>234</v>
      </c>
      <c r="AI477" s="1" t="s">
        <v>193</v>
      </c>
      <c r="AJ477" s="1">
        <v>2</v>
      </c>
      <c r="AK477" s="1">
        <v>1</v>
      </c>
      <c r="AL477" s="1">
        <v>2</v>
      </c>
      <c r="AM477" s="7" t="s">
        <v>235</v>
      </c>
      <c r="AN477" s="1">
        <v>-2</v>
      </c>
      <c r="AO477" s="1">
        <v>7</v>
      </c>
      <c r="AP477" s="1" t="s">
        <v>49</v>
      </c>
      <c r="AQ477" s="1" t="s">
        <v>45</v>
      </c>
      <c r="AR477" s="8">
        <v>2</v>
      </c>
      <c r="AS477" s="8">
        <v>1</v>
      </c>
      <c r="AT477" s="8">
        <v>2</v>
      </c>
      <c r="AU477" s="16">
        <v>0.42430555555555555</v>
      </c>
      <c r="AV477" s="8">
        <v>-1</v>
      </c>
      <c r="AW477" s="8">
        <v>7</v>
      </c>
      <c r="AX477" s="9" t="s">
        <v>93</v>
      </c>
      <c r="AY477" s="9" t="s">
        <v>97</v>
      </c>
      <c r="AZ477" s="10">
        <v>5</v>
      </c>
      <c r="BA477" s="10">
        <v>1</v>
      </c>
      <c r="BB477" s="10">
        <v>2</v>
      </c>
      <c r="BC477" s="10">
        <v>2</v>
      </c>
      <c r="BD477" s="10" t="s">
        <v>86</v>
      </c>
      <c r="BE477" s="10">
        <v>-1</v>
      </c>
      <c r="BF477" s="10">
        <v>5</v>
      </c>
      <c r="BG477" s="11" t="s">
        <v>51</v>
      </c>
      <c r="BH477" s="11">
        <v>7</v>
      </c>
      <c r="BI477" s="10">
        <v>5</v>
      </c>
      <c r="BJ477" s="10">
        <v>3</v>
      </c>
      <c r="BK477" s="10">
        <v>0</v>
      </c>
      <c r="BL477" s="10">
        <v>2</v>
      </c>
      <c r="BM477" s="10" t="s">
        <v>236</v>
      </c>
      <c r="BN477" s="10">
        <v>2</v>
      </c>
      <c r="BO477" s="10">
        <v>9</v>
      </c>
      <c r="BP477" s="7" t="s">
        <v>114</v>
      </c>
      <c r="BQ477" s="7" t="s">
        <v>97</v>
      </c>
      <c r="BR477" s="7">
        <v>23.7</v>
      </c>
      <c r="BS477" s="7">
        <v>13</v>
      </c>
      <c r="BT477" s="7">
        <v>148000</v>
      </c>
      <c r="BU477" s="7">
        <v>3700000</v>
      </c>
      <c r="BV477" s="7">
        <v>0</v>
      </c>
      <c r="BW477" s="7">
        <v>46</v>
      </c>
      <c r="BX477" s="7">
        <v>400000</v>
      </c>
      <c r="BY477" s="7">
        <v>42</v>
      </c>
      <c r="BZ477" s="7">
        <v>400000</v>
      </c>
      <c r="CA477" s="7">
        <v>72</v>
      </c>
      <c r="CB477" s="7">
        <v>237</v>
      </c>
      <c r="CC477" s="7">
        <v>19</v>
      </c>
      <c r="CD477" s="7">
        <v>400000</v>
      </c>
      <c r="CE477" s="7">
        <v>11600000</v>
      </c>
      <c r="CF477" s="7">
        <v>100000</v>
      </c>
      <c r="CG477" s="7">
        <v>45</v>
      </c>
      <c r="CH477" s="7">
        <v>2600000</v>
      </c>
      <c r="CI477" s="7">
        <v>46</v>
      </c>
      <c r="CJ477" s="7">
        <v>2500000</v>
      </c>
      <c r="CK477" s="7">
        <v>75</v>
      </c>
      <c r="CL477" s="12" t="s">
        <v>871</v>
      </c>
      <c r="CM477" s="10" t="s">
        <v>866</v>
      </c>
      <c r="CN477">
        <v>1.57</v>
      </c>
      <c r="CO477">
        <f t="shared" si="508"/>
        <v>0.63694267515923564</v>
      </c>
      <c r="CP477" t="str">
        <f t="shared" si="509"/>
        <v>Away Win</v>
      </c>
      <c r="CQ477">
        <f t="shared" si="510"/>
        <v>1</v>
      </c>
      <c r="CR477" t="str">
        <f t="shared" si="511"/>
        <v>2023</v>
      </c>
    </row>
    <row r="478" spans="1:96" ht="15" thickBot="1" x14ac:dyDescent="0.35">
      <c r="A478" s="1">
        <v>477</v>
      </c>
      <c r="B478" s="1" t="s">
        <v>0</v>
      </c>
      <c r="C478" s="2" t="s">
        <v>225</v>
      </c>
      <c r="D478" s="3" t="str">
        <f t="shared" si="538"/>
        <v>NK Rogaška-Olimpija Ljubljana</v>
      </c>
      <c r="E478" s="40">
        <v>44936</v>
      </c>
      <c r="F478" s="5">
        <v>0.58333333333333337</v>
      </c>
      <c r="G478" s="6" t="s">
        <v>4</v>
      </c>
      <c r="H478" s="6" t="s">
        <v>12</v>
      </c>
      <c r="I478" s="6" t="s">
        <v>47</v>
      </c>
      <c r="J478" s="1" t="str">
        <f t="shared" si="531"/>
        <v>0:2</v>
      </c>
      <c r="K478" s="1" t="str">
        <f t="shared" si="532"/>
        <v>0:0</v>
      </c>
      <c r="L478" s="1" t="str">
        <f t="shared" si="533"/>
        <v>0</v>
      </c>
      <c r="M478" s="1" t="str">
        <f t="shared" si="534"/>
        <v>2</v>
      </c>
      <c r="N478" s="1">
        <f t="shared" si="506"/>
        <v>2</v>
      </c>
      <c r="O478" s="1">
        <f t="shared" si="507"/>
        <v>-2</v>
      </c>
      <c r="P478" s="1" t="str">
        <f t="shared" si="535"/>
        <v>0</v>
      </c>
      <c r="Q478" s="1" t="str">
        <f t="shared" si="536"/>
        <v>0</v>
      </c>
      <c r="R478" s="1">
        <v>10</v>
      </c>
      <c r="S478" s="1">
        <v>2</v>
      </c>
      <c r="T478" s="1">
        <v>2</v>
      </c>
      <c r="U478" s="1">
        <v>6</v>
      </c>
      <c r="V478" s="1" t="s">
        <v>232</v>
      </c>
      <c r="W478" s="1">
        <v>-12</v>
      </c>
      <c r="X478" s="1">
        <v>8</v>
      </c>
      <c r="Y478" s="1" t="s">
        <v>58</v>
      </c>
      <c r="Z478" s="6" t="s">
        <v>165</v>
      </c>
      <c r="AA478" s="1">
        <v>10</v>
      </c>
      <c r="AB478" s="1">
        <v>6</v>
      </c>
      <c r="AC478" s="1">
        <v>1</v>
      </c>
      <c r="AD478" s="1">
        <v>3</v>
      </c>
      <c r="AE478" s="1" t="s">
        <v>233</v>
      </c>
      <c r="AF478" s="1">
        <v>7</v>
      </c>
      <c r="AG478" s="1">
        <v>19</v>
      </c>
      <c r="AH478" s="1" t="s">
        <v>234</v>
      </c>
      <c r="AI478" s="1" t="s">
        <v>193</v>
      </c>
      <c r="AJ478" s="1">
        <v>2</v>
      </c>
      <c r="AK478" s="1">
        <v>1</v>
      </c>
      <c r="AL478" s="1">
        <v>2</v>
      </c>
      <c r="AM478" s="7" t="s">
        <v>235</v>
      </c>
      <c r="AN478" s="1">
        <v>-2</v>
      </c>
      <c r="AO478" s="1">
        <v>7</v>
      </c>
      <c r="AP478" s="1" t="s">
        <v>49</v>
      </c>
      <c r="AQ478" s="1" t="s">
        <v>45</v>
      </c>
      <c r="AR478" s="8">
        <v>2</v>
      </c>
      <c r="AS478" s="8">
        <v>1</v>
      </c>
      <c r="AT478" s="8">
        <v>2</v>
      </c>
      <c r="AU478" s="16">
        <v>0.42430555555555555</v>
      </c>
      <c r="AV478" s="8">
        <v>-1</v>
      </c>
      <c r="AW478" s="8">
        <v>7</v>
      </c>
      <c r="AX478" s="9" t="s">
        <v>93</v>
      </c>
      <c r="AY478" s="9" t="s">
        <v>97</v>
      </c>
      <c r="AZ478" s="10">
        <v>5</v>
      </c>
      <c r="BA478" s="10">
        <v>1</v>
      </c>
      <c r="BB478" s="10">
        <v>2</v>
      </c>
      <c r="BC478" s="10">
        <v>2</v>
      </c>
      <c r="BD478" s="10" t="s">
        <v>86</v>
      </c>
      <c r="BE478" s="10">
        <v>-1</v>
      </c>
      <c r="BF478" s="10">
        <v>5</v>
      </c>
      <c r="BG478" s="11" t="s">
        <v>51</v>
      </c>
      <c r="BH478" s="11">
        <v>7</v>
      </c>
      <c r="BI478" s="10">
        <v>5</v>
      </c>
      <c r="BJ478" s="10">
        <v>3</v>
      </c>
      <c r="BK478" s="10">
        <v>0</v>
      </c>
      <c r="BL478" s="10">
        <v>2</v>
      </c>
      <c r="BM478" s="10" t="s">
        <v>236</v>
      </c>
      <c r="BN478" s="10">
        <v>2</v>
      </c>
      <c r="BO478" s="10">
        <v>9</v>
      </c>
      <c r="BP478" s="7" t="s">
        <v>114</v>
      </c>
      <c r="BQ478" s="7" t="s">
        <v>97</v>
      </c>
      <c r="BR478" s="7">
        <v>23.7</v>
      </c>
      <c r="BS478" s="7">
        <v>13</v>
      </c>
      <c r="BT478" s="7">
        <v>148000</v>
      </c>
      <c r="BU478" s="7">
        <v>3700000</v>
      </c>
      <c r="BV478" s="7">
        <v>0</v>
      </c>
      <c r="BW478" s="7">
        <v>46</v>
      </c>
      <c r="BX478" s="7">
        <v>400000</v>
      </c>
      <c r="BY478" s="7">
        <v>42</v>
      </c>
      <c r="BZ478" s="7">
        <v>400000</v>
      </c>
      <c r="CA478" s="7">
        <v>72</v>
      </c>
      <c r="CB478" s="7">
        <v>237</v>
      </c>
      <c r="CC478" s="7">
        <v>19</v>
      </c>
      <c r="CD478" s="7">
        <v>400000</v>
      </c>
      <c r="CE478" s="7">
        <v>11600000</v>
      </c>
      <c r="CF478" s="7">
        <v>100000</v>
      </c>
      <c r="CG478" s="7">
        <v>45</v>
      </c>
      <c r="CH478" s="7">
        <v>2600000</v>
      </c>
      <c r="CI478" s="7">
        <v>46</v>
      </c>
      <c r="CJ478" s="7">
        <v>2500000</v>
      </c>
      <c r="CK478" s="7">
        <v>75</v>
      </c>
      <c r="CL478" s="12" t="s">
        <v>871</v>
      </c>
      <c r="CM478" s="10" t="s">
        <v>867</v>
      </c>
      <c r="CN478">
        <v>1.44</v>
      </c>
      <c r="CO478">
        <f t="shared" si="508"/>
        <v>0.69444444444444442</v>
      </c>
      <c r="CP478" t="str">
        <f t="shared" si="509"/>
        <v>Away Win</v>
      </c>
      <c r="CQ478">
        <f t="shared" si="510"/>
        <v>1</v>
      </c>
      <c r="CR478" t="str">
        <f t="shared" si="511"/>
        <v>2023</v>
      </c>
    </row>
    <row r="479" spans="1:96" ht="15" thickBot="1" x14ac:dyDescent="0.35">
      <c r="A479" s="1">
        <v>478</v>
      </c>
      <c r="B479" s="1" t="s">
        <v>0</v>
      </c>
      <c r="C479" s="2" t="s">
        <v>225</v>
      </c>
      <c r="D479" s="3" t="str">
        <f t="shared" si="0"/>
        <v>NK Radomlje-FC Koper</v>
      </c>
      <c r="E479" s="4">
        <v>44936</v>
      </c>
      <c r="F479" s="5">
        <v>0.6875</v>
      </c>
      <c r="G479" s="6" t="s">
        <v>15</v>
      </c>
      <c r="H479" s="6" t="s">
        <v>11</v>
      </c>
      <c r="I479" s="6" t="s">
        <v>237</v>
      </c>
      <c r="J479" s="1" t="str">
        <f t="shared" si="1"/>
        <v>1:1</v>
      </c>
      <c r="K479" s="1" t="str">
        <f t="shared" si="2"/>
        <v>0:0</v>
      </c>
      <c r="L479" s="1" t="str">
        <f t="shared" si="3"/>
        <v>1</v>
      </c>
      <c r="M479" s="1" t="str">
        <f t="shared" si="4"/>
        <v>1</v>
      </c>
      <c r="N479" s="1">
        <f t="shared" si="506"/>
        <v>2</v>
      </c>
      <c r="O479" s="1">
        <f t="shared" si="507"/>
        <v>0</v>
      </c>
      <c r="P479" s="1" t="str">
        <f t="shared" si="5"/>
        <v>0</v>
      </c>
      <c r="Q479" s="1" t="str">
        <f t="shared" si="6"/>
        <v>0</v>
      </c>
      <c r="R479" s="1">
        <v>10</v>
      </c>
      <c r="S479" s="1">
        <v>2</v>
      </c>
      <c r="T479" s="1">
        <v>1</v>
      </c>
      <c r="U479" s="1">
        <v>7</v>
      </c>
      <c r="V479" s="1" t="s">
        <v>238</v>
      </c>
      <c r="W479" s="1">
        <v>-9</v>
      </c>
      <c r="X479" s="1">
        <v>7</v>
      </c>
      <c r="Y479" s="1" t="s">
        <v>58</v>
      </c>
      <c r="Z479" s="6" t="s">
        <v>145</v>
      </c>
      <c r="AA479" s="1">
        <v>10</v>
      </c>
      <c r="AB479" s="1">
        <v>6</v>
      </c>
      <c r="AC479" s="1">
        <v>2</v>
      </c>
      <c r="AD479" s="1">
        <v>2</v>
      </c>
      <c r="AE479" s="1" t="s">
        <v>239</v>
      </c>
      <c r="AF479" s="1">
        <v>7</v>
      </c>
      <c r="AG479" s="1">
        <v>20</v>
      </c>
      <c r="AH479" s="1" t="s">
        <v>145</v>
      </c>
      <c r="AI479" s="1" t="s">
        <v>93</v>
      </c>
      <c r="AJ479" s="1">
        <v>1</v>
      </c>
      <c r="AK479" s="1">
        <v>1</v>
      </c>
      <c r="AL479" s="1">
        <v>3</v>
      </c>
      <c r="AM479" s="7" t="s">
        <v>203</v>
      </c>
      <c r="AN479" s="1">
        <v>-2</v>
      </c>
      <c r="AO479" s="1">
        <v>4</v>
      </c>
      <c r="AP479" s="1" t="s">
        <v>51</v>
      </c>
      <c r="AQ479" s="1" t="s">
        <v>58</v>
      </c>
      <c r="AR479" s="8">
        <v>3</v>
      </c>
      <c r="AS479" s="8">
        <v>2</v>
      </c>
      <c r="AT479" s="8">
        <v>0</v>
      </c>
      <c r="AU479" s="16">
        <v>0.3354166666666667</v>
      </c>
      <c r="AV479" s="8">
        <v>5</v>
      </c>
      <c r="AW479" s="8">
        <v>11</v>
      </c>
      <c r="AX479" s="9" t="s">
        <v>58</v>
      </c>
      <c r="AY479" s="9" t="s">
        <v>35</v>
      </c>
      <c r="AZ479" s="10">
        <v>5</v>
      </c>
      <c r="BA479" s="10">
        <v>1</v>
      </c>
      <c r="BB479" s="10">
        <v>0</v>
      </c>
      <c r="BC479" s="10">
        <v>4</v>
      </c>
      <c r="BD479" s="10" t="s">
        <v>240</v>
      </c>
      <c r="BE479" s="10">
        <v>-7</v>
      </c>
      <c r="BF479" s="10">
        <v>3</v>
      </c>
      <c r="BG479" s="11" t="s">
        <v>28</v>
      </c>
      <c r="BH479" s="11">
        <v>11</v>
      </c>
      <c r="BI479" s="10">
        <v>5</v>
      </c>
      <c r="BJ479" s="10">
        <v>3</v>
      </c>
      <c r="BK479" s="10">
        <v>1</v>
      </c>
      <c r="BL479" s="10">
        <v>1</v>
      </c>
      <c r="BM479" s="10" t="s">
        <v>168</v>
      </c>
      <c r="BN479" s="10">
        <v>4</v>
      </c>
      <c r="BO479" s="10">
        <v>10</v>
      </c>
      <c r="BP479" s="7" t="s">
        <v>77</v>
      </c>
      <c r="BQ479" s="7" t="s">
        <v>49</v>
      </c>
      <c r="BR479" s="7">
        <v>24</v>
      </c>
      <c r="BS479" s="7">
        <v>13</v>
      </c>
      <c r="BT479" s="7">
        <v>156000</v>
      </c>
      <c r="BU479" s="7">
        <v>4200000</v>
      </c>
      <c r="BV479" s="7">
        <v>0</v>
      </c>
      <c r="BW479" s="7">
        <v>54</v>
      </c>
      <c r="BX479" s="7">
        <v>500000</v>
      </c>
      <c r="BY479" s="7">
        <v>50</v>
      </c>
      <c r="BZ479" s="7">
        <v>500000</v>
      </c>
      <c r="CA479" s="7">
        <v>97</v>
      </c>
      <c r="CB479" s="7">
        <v>246</v>
      </c>
      <c r="CC479" s="7">
        <v>15</v>
      </c>
      <c r="CD479" s="7">
        <v>210000</v>
      </c>
      <c r="CE479" s="7">
        <v>6100000</v>
      </c>
      <c r="CF479" s="7">
        <v>0</v>
      </c>
      <c r="CG479" s="7">
        <v>52</v>
      </c>
      <c r="CH479" s="7">
        <v>2730000</v>
      </c>
      <c r="CI479" s="7">
        <v>55</v>
      </c>
      <c r="CJ479" s="7">
        <v>2730000</v>
      </c>
      <c r="CK479" s="7">
        <v>77</v>
      </c>
      <c r="CL479" s="12" t="s">
        <v>868</v>
      </c>
      <c r="CM479" s="10" t="s">
        <v>861</v>
      </c>
      <c r="CN479">
        <v>2.63</v>
      </c>
      <c r="CO479">
        <f t="shared" si="508"/>
        <v>0.38022813688212931</v>
      </c>
      <c r="CP479" t="str">
        <f t="shared" si="509"/>
        <v>Draw</v>
      </c>
      <c r="CQ479">
        <f t="shared" si="510"/>
        <v>0</v>
      </c>
      <c r="CR479" t="str">
        <f t="shared" si="511"/>
        <v>2023</v>
      </c>
    </row>
    <row r="480" spans="1:96" ht="15" thickBot="1" x14ac:dyDescent="0.35">
      <c r="A480" s="1">
        <v>479</v>
      </c>
      <c r="B480" s="1" t="s">
        <v>0</v>
      </c>
      <c r="C480" s="2" t="s">
        <v>225</v>
      </c>
      <c r="D480" s="3" t="str">
        <f t="shared" ref="D480:D481" si="539">CONCATENATE(G480, "-", H480)</f>
        <v>NK Radomlje-FC Koper</v>
      </c>
      <c r="E480" s="4">
        <v>44936</v>
      </c>
      <c r="F480" s="5">
        <v>0.6875</v>
      </c>
      <c r="G480" s="6" t="s">
        <v>15</v>
      </c>
      <c r="H480" s="6" t="s">
        <v>11</v>
      </c>
      <c r="I480" s="6" t="s">
        <v>237</v>
      </c>
      <c r="J480" s="1" t="str">
        <f t="shared" ref="J480:J487" si="540">LEFT(I480, FIND(" (", I480) - 1)</f>
        <v>1:1</v>
      </c>
      <c r="K480" s="1" t="str">
        <f t="shared" ref="K480:K487" si="541">MID(I480, FIND("(", I480) + 1, FIND(")", I480) - FIND("(", I480) - 1)</f>
        <v>0:0</v>
      </c>
      <c r="L480" s="1" t="str">
        <f t="shared" ref="L480:L487" si="542">LEFT(J480, FIND(":", J480) - 1)</f>
        <v>1</v>
      </c>
      <c r="M480" s="1" t="str">
        <f t="shared" ref="M480:M487" si="543">RIGHT(J480, LEN(J480) - FIND(":", J480))</f>
        <v>1</v>
      </c>
      <c r="N480" s="1">
        <f t="shared" si="506"/>
        <v>2</v>
      </c>
      <c r="O480" s="1">
        <f t="shared" si="507"/>
        <v>0</v>
      </c>
      <c r="P480" s="1" t="str">
        <f t="shared" ref="P480:P487" si="544">LEFT(K480, FIND(":", K480) - 1)</f>
        <v>0</v>
      </c>
      <c r="Q480" s="1" t="str">
        <f t="shared" ref="Q480:Q487" si="545">RIGHT(K480, LEN(K480) - FIND(":", K480))</f>
        <v>0</v>
      </c>
      <c r="R480" s="1">
        <v>10</v>
      </c>
      <c r="S480" s="1">
        <v>2</v>
      </c>
      <c r="T480" s="1">
        <v>1</v>
      </c>
      <c r="U480" s="1">
        <v>7</v>
      </c>
      <c r="V480" s="1" t="s">
        <v>238</v>
      </c>
      <c r="W480" s="1">
        <v>-9</v>
      </c>
      <c r="X480" s="1">
        <v>7</v>
      </c>
      <c r="Y480" s="1" t="s">
        <v>58</v>
      </c>
      <c r="Z480" s="6" t="s">
        <v>145</v>
      </c>
      <c r="AA480" s="1">
        <v>10</v>
      </c>
      <c r="AB480" s="1">
        <v>6</v>
      </c>
      <c r="AC480" s="1">
        <v>2</v>
      </c>
      <c r="AD480" s="1">
        <v>2</v>
      </c>
      <c r="AE480" s="1" t="s">
        <v>239</v>
      </c>
      <c r="AF480" s="1">
        <v>7</v>
      </c>
      <c r="AG480" s="1">
        <v>20</v>
      </c>
      <c r="AH480" s="1" t="s">
        <v>145</v>
      </c>
      <c r="AI480" s="1" t="s">
        <v>93</v>
      </c>
      <c r="AJ480" s="1">
        <v>1</v>
      </c>
      <c r="AK480" s="1">
        <v>1</v>
      </c>
      <c r="AL480" s="1">
        <v>3</v>
      </c>
      <c r="AM480" s="7" t="s">
        <v>203</v>
      </c>
      <c r="AN480" s="1">
        <v>-2</v>
      </c>
      <c r="AO480" s="1">
        <v>4</v>
      </c>
      <c r="AP480" s="1" t="s">
        <v>51</v>
      </c>
      <c r="AQ480" s="1" t="s">
        <v>58</v>
      </c>
      <c r="AR480" s="8">
        <v>3</v>
      </c>
      <c r="AS480" s="8">
        <v>2</v>
      </c>
      <c r="AT480" s="8">
        <v>0</v>
      </c>
      <c r="AU480" s="16">
        <v>0.3354166666666667</v>
      </c>
      <c r="AV480" s="8">
        <v>5</v>
      </c>
      <c r="AW480" s="8">
        <v>11</v>
      </c>
      <c r="AX480" s="9" t="s">
        <v>58</v>
      </c>
      <c r="AY480" s="9" t="s">
        <v>35</v>
      </c>
      <c r="AZ480" s="10">
        <v>5</v>
      </c>
      <c r="BA480" s="10">
        <v>1</v>
      </c>
      <c r="BB480" s="10">
        <v>0</v>
      </c>
      <c r="BC480" s="10">
        <v>4</v>
      </c>
      <c r="BD480" s="10" t="s">
        <v>240</v>
      </c>
      <c r="BE480" s="10">
        <v>-7</v>
      </c>
      <c r="BF480" s="10">
        <v>3</v>
      </c>
      <c r="BG480" s="11" t="s">
        <v>28</v>
      </c>
      <c r="BH480" s="11">
        <v>11</v>
      </c>
      <c r="BI480" s="10">
        <v>5</v>
      </c>
      <c r="BJ480" s="10">
        <v>3</v>
      </c>
      <c r="BK480" s="10">
        <v>1</v>
      </c>
      <c r="BL480" s="10">
        <v>1</v>
      </c>
      <c r="BM480" s="10" t="s">
        <v>168</v>
      </c>
      <c r="BN480" s="10">
        <v>4</v>
      </c>
      <c r="BO480" s="10">
        <v>10</v>
      </c>
      <c r="BP480" s="7" t="s">
        <v>77</v>
      </c>
      <c r="BQ480" s="7" t="s">
        <v>49</v>
      </c>
      <c r="BR480" s="7">
        <v>24</v>
      </c>
      <c r="BS480" s="7">
        <v>13</v>
      </c>
      <c r="BT480" s="7">
        <v>156000</v>
      </c>
      <c r="BU480" s="7">
        <v>4200000</v>
      </c>
      <c r="BV480" s="7">
        <v>0</v>
      </c>
      <c r="BW480" s="7">
        <v>54</v>
      </c>
      <c r="BX480" s="7">
        <v>500000</v>
      </c>
      <c r="BY480" s="7">
        <v>50</v>
      </c>
      <c r="BZ480" s="7">
        <v>500000</v>
      </c>
      <c r="CA480" s="7">
        <v>97</v>
      </c>
      <c r="CB480" s="7">
        <v>246</v>
      </c>
      <c r="CC480" s="7">
        <v>15</v>
      </c>
      <c r="CD480" s="7">
        <v>210000</v>
      </c>
      <c r="CE480" s="7">
        <v>6100000</v>
      </c>
      <c r="CF480" s="7">
        <v>0</v>
      </c>
      <c r="CG480" s="7">
        <v>52</v>
      </c>
      <c r="CH480" s="7">
        <v>2730000</v>
      </c>
      <c r="CI480" s="7">
        <v>55</v>
      </c>
      <c r="CJ480" s="7">
        <v>2730000</v>
      </c>
      <c r="CK480" s="7">
        <v>77</v>
      </c>
      <c r="CL480" s="12" t="s">
        <v>868</v>
      </c>
      <c r="CM480" s="10" t="s">
        <v>866</v>
      </c>
      <c r="CN480">
        <v>3.68</v>
      </c>
      <c r="CO480">
        <f t="shared" si="508"/>
        <v>0.27173913043478259</v>
      </c>
      <c r="CP480" t="str">
        <f t="shared" si="509"/>
        <v>Draw</v>
      </c>
      <c r="CQ480">
        <f t="shared" si="510"/>
        <v>0</v>
      </c>
      <c r="CR480" t="str">
        <f t="shared" si="511"/>
        <v>2023</v>
      </c>
    </row>
    <row r="481" spans="1:96" ht="15" thickBot="1" x14ac:dyDescent="0.35">
      <c r="A481" s="1">
        <v>480</v>
      </c>
      <c r="B481" s="1" t="s">
        <v>0</v>
      </c>
      <c r="C481" s="2" t="s">
        <v>225</v>
      </c>
      <c r="D481" s="3" t="str">
        <f t="shared" si="539"/>
        <v>NK Radomlje-FC Koper</v>
      </c>
      <c r="E481" s="4">
        <v>44936</v>
      </c>
      <c r="F481" s="5">
        <v>0.6875</v>
      </c>
      <c r="G481" s="6" t="s">
        <v>15</v>
      </c>
      <c r="H481" s="6" t="s">
        <v>11</v>
      </c>
      <c r="I481" s="6" t="s">
        <v>237</v>
      </c>
      <c r="J481" s="1" t="str">
        <f t="shared" si="540"/>
        <v>1:1</v>
      </c>
      <c r="K481" s="1" t="str">
        <f t="shared" si="541"/>
        <v>0:0</v>
      </c>
      <c r="L481" s="1" t="str">
        <f t="shared" si="542"/>
        <v>1</v>
      </c>
      <c r="M481" s="1" t="str">
        <f t="shared" si="543"/>
        <v>1</v>
      </c>
      <c r="N481" s="1">
        <f t="shared" si="506"/>
        <v>2</v>
      </c>
      <c r="O481" s="1">
        <f t="shared" si="507"/>
        <v>0</v>
      </c>
      <c r="P481" s="1" t="str">
        <f t="shared" si="544"/>
        <v>0</v>
      </c>
      <c r="Q481" s="1" t="str">
        <f t="shared" si="545"/>
        <v>0</v>
      </c>
      <c r="R481" s="1">
        <v>10</v>
      </c>
      <c r="S481" s="1">
        <v>2</v>
      </c>
      <c r="T481" s="1">
        <v>1</v>
      </c>
      <c r="U481" s="1">
        <v>7</v>
      </c>
      <c r="V481" s="1" t="s">
        <v>238</v>
      </c>
      <c r="W481" s="1">
        <v>-9</v>
      </c>
      <c r="X481" s="1">
        <v>7</v>
      </c>
      <c r="Y481" s="1" t="s">
        <v>58</v>
      </c>
      <c r="Z481" s="6" t="s">
        <v>145</v>
      </c>
      <c r="AA481" s="1">
        <v>10</v>
      </c>
      <c r="AB481" s="1">
        <v>6</v>
      </c>
      <c r="AC481" s="1">
        <v>2</v>
      </c>
      <c r="AD481" s="1">
        <v>2</v>
      </c>
      <c r="AE481" s="1" t="s">
        <v>239</v>
      </c>
      <c r="AF481" s="1">
        <v>7</v>
      </c>
      <c r="AG481" s="1">
        <v>20</v>
      </c>
      <c r="AH481" s="1" t="s">
        <v>145</v>
      </c>
      <c r="AI481" s="1" t="s">
        <v>93</v>
      </c>
      <c r="AJ481" s="1">
        <v>1</v>
      </c>
      <c r="AK481" s="1">
        <v>1</v>
      </c>
      <c r="AL481" s="1">
        <v>3</v>
      </c>
      <c r="AM481" s="7" t="s">
        <v>203</v>
      </c>
      <c r="AN481" s="1">
        <v>-2</v>
      </c>
      <c r="AO481" s="1">
        <v>4</v>
      </c>
      <c r="AP481" s="1" t="s">
        <v>51</v>
      </c>
      <c r="AQ481" s="1" t="s">
        <v>58</v>
      </c>
      <c r="AR481" s="8">
        <v>3</v>
      </c>
      <c r="AS481" s="8">
        <v>2</v>
      </c>
      <c r="AT481" s="8">
        <v>0</v>
      </c>
      <c r="AU481" s="16">
        <v>0.3354166666666667</v>
      </c>
      <c r="AV481" s="8">
        <v>5</v>
      </c>
      <c r="AW481" s="8">
        <v>11</v>
      </c>
      <c r="AX481" s="9" t="s">
        <v>58</v>
      </c>
      <c r="AY481" s="9" t="s">
        <v>35</v>
      </c>
      <c r="AZ481" s="10">
        <v>5</v>
      </c>
      <c r="BA481" s="10">
        <v>1</v>
      </c>
      <c r="BB481" s="10">
        <v>0</v>
      </c>
      <c r="BC481" s="10">
        <v>4</v>
      </c>
      <c r="BD481" s="10" t="s">
        <v>240</v>
      </c>
      <c r="BE481" s="10">
        <v>-7</v>
      </c>
      <c r="BF481" s="10">
        <v>3</v>
      </c>
      <c r="BG481" s="11" t="s">
        <v>28</v>
      </c>
      <c r="BH481" s="11">
        <v>11</v>
      </c>
      <c r="BI481" s="10">
        <v>5</v>
      </c>
      <c r="BJ481" s="10">
        <v>3</v>
      </c>
      <c r="BK481" s="10">
        <v>1</v>
      </c>
      <c r="BL481" s="10">
        <v>1</v>
      </c>
      <c r="BM481" s="10" t="s">
        <v>168</v>
      </c>
      <c r="BN481" s="10">
        <v>4</v>
      </c>
      <c r="BO481" s="10">
        <v>10</v>
      </c>
      <c r="BP481" s="7" t="s">
        <v>77</v>
      </c>
      <c r="BQ481" s="7" t="s">
        <v>49</v>
      </c>
      <c r="BR481" s="7">
        <v>24</v>
      </c>
      <c r="BS481" s="7">
        <v>13</v>
      </c>
      <c r="BT481" s="7">
        <v>156000</v>
      </c>
      <c r="BU481" s="7">
        <v>4200000</v>
      </c>
      <c r="BV481" s="7">
        <v>0</v>
      </c>
      <c r="BW481" s="7">
        <v>54</v>
      </c>
      <c r="BX481" s="7">
        <v>500000</v>
      </c>
      <c r="BY481" s="7">
        <v>50</v>
      </c>
      <c r="BZ481" s="7">
        <v>500000</v>
      </c>
      <c r="CA481" s="7">
        <v>97</v>
      </c>
      <c r="CB481" s="7">
        <v>246</v>
      </c>
      <c r="CC481" s="7">
        <v>15</v>
      </c>
      <c r="CD481" s="7">
        <v>210000</v>
      </c>
      <c r="CE481" s="7">
        <v>6100000</v>
      </c>
      <c r="CF481" s="7">
        <v>0</v>
      </c>
      <c r="CG481" s="7">
        <v>52</v>
      </c>
      <c r="CH481" s="7">
        <v>2730000</v>
      </c>
      <c r="CI481" s="7">
        <v>55</v>
      </c>
      <c r="CJ481" s="7">
        <v>2730000</v>
      </c>
      <c r="CK481" s="7">
        <v>77</v>
      </c>
      <c r="CL481" s="12" t="s">
        <v>868</v>
      </c>
      <c r="CM481" s="10" t="s">
        <v>867</v>
      </c>
      <c r="CN481">
        <v>3.75</v>
      </c>
      <c r="CO481">
        <f t="shared" si="508"/>
        <v>0.26666666666666666</v>
      </c>
      <c r="CP481" t="str">
        <f t="shared" si="509"/>
        <v>Draw</v>
      </c>
      <c r="CQ481">
        <f t="shared" si="510"/>
        <v>0</v>
      </c>
      <c r="CR481" t="str">
        <f t="shared" si="511"/>
        <v>2023</v>
      </c>
    </row>
    <row r="482" spans="1:96" ht="15" thickBot="1" x14ac:dyDescent="0.35">
      <c r="A482" s="1">
        <v>481</v>
      </c>
      <c r="B482" s="1" t="s">
        <v>0</v>
      </c>
      <c r="C482" s="2" t="s">
        <v>225</v>
      </c>
      <c r="D482" s="3" t="str">
        <f t="shared" ref="D482:D484" si="546">CONCATENATE(G482,"-", H482)</f>
        <v>NK Radomlje-FC Koper</v>
      </c>
      <c r="E482" s="4">
        <v>44936</v>
      </c>
      <c r="F482" s="5">
        <v>0.6875</v>
      </c>
      <c r="G482" s="6" t="s">
        <v>15</v>
      </c>
      <c r="H482" s="6" t="s">
        <v>11</v>
      </c>
      <c r="I482" s="6" t="s">
        <v>237</v>
      </c>
      <c r="J482" s="1" t="str">
        <f t="shared" si="540"/>
        <v>1:1</v>
      </c>
      <c r="K482" s="1" t="str">
        <f t="shared" si="541"/>
        <v>0:0</v>
      </c>
      <c r="L482" s="1" t="str">
        <f t="shared" si="542"/>
        <v>1</v>
      </c>
      <c r="M482" s="1" t="str">
        <f t="shared" si="543"/>
        <v>1</v>
      </c>
      <c r="N482" s="1">
        <f t="shared" si="506"/>
        <v>2</v>
      </c>
      <c r="O482" s="1">
        <f t="shared" si="507"/>
        <v>0</v>
      </c>
      <c r="P482" s="1" t="str">
        <f t="shared" si="544"/>
        <v>0</v>
      </c>
      <c r="Q482" s="1" t="str">
        <f t="shared" si="545"/>
        <v>0</v>
      </c>
      <c r="R482" s="1">
        <v>10</v>
      </c>
      <c r="S482" s="1">
        <v>2</v>
      </c>
      <c r="T482" s="1">
        <v>1</v>
      </c>
      <c r="U482" s="1">
        <v>7</v>
      </c>
      <c r="V482" s="1" t="s">
        <v>238</v>
      </c>
      <c r="W482" s="1">
        <v>-9</v>
      </c>
      <c r="X482" s="1">
        <v>7</v>
      </c>
      <c r="Y482" s="1" t="s">
        <v>58</v>
      </c>
      <c r="Z482" s="6" t="s">
        <v>145</v>
      </c>
      <c r="AA482" s="1">
        <v>10</v>
      </c>
      <c r="AB482" s="1">
        <v>6</v>
      </c>
      <c r="AC482" s="1">
        <v>2</v>
      </c>
      <c r="AD482" s="1">
        <v>2</v>
      </c>
      <c r="AE482" s="1" t="s">
        <v>239</v>
      </c>
      <c r="AF482" s="1">
        <v>7</v>
      </c>
      <c r="AG482" s="1">
        <v>20</v>
      </c>
      <c r="AH482" s="1" t="s">
        <v>145</v>
      </c>
      <c r="AI482" s="1" t="s">
        <v>93</v>
      </c>
      <c r="AJ482" s="1">
        <v>1</v>
      </c>
      <c r="AK482" s="1">
        <v>1</v>
      </c>
      <c r="AL482" s="1">
        <v>3</v>
      </c>
      <c r="AM482" s="7" t="s">
        <v>203</v>
      </c>
      <c r="AN482" s="1">
        <v>-2</v>
      </c>
      <c r="AO482" s="1">
        <v>4</v>
      </c>
      <c r="AP482" s="1" t="s">
        <v>51</v>
      </c>
      <c r="AQ482" s="1" t="s">
        <v>58</v>
      </c>
      <c r="AR482" s="8">
        <v>3</v>
      </c>
      <c r="AS482" s="8">
        <v>2</v>
      </c>
      <c r="AT482" s="8">
        <v>0</v>
      </c>
      <c r="AU482" s="16">
        <v>0.3354166666666667</v>
      </c>
      <c r="AV482" s="8">
        <v>5</v>
      </c>
      <c r="AW482" s="8">
        <v>11</v>
      </c>
      <c r="AX482" s="9" t="s">
        <v>58</v>
      </c>
      <c r="AY482" s="9" t="s">
        <v>35</v>
      </c>
      <c r="AZ482" s="10">
        <v>5</v>
      </c>
      <c r="BA482" s="10">
        <v>1</v>
      </c>
      <c r="BB482" s="10">
        <v>0</v>
      </c>
      <c r="BC482" s="10">
        <v>4</v>
      </c>
      <c r="BD482" s="10" t="s">
        <v>240</v>
      </c>
      <c r="BE482" s="10">
        <v>-7</v>
      </c>
      <c r="BF482" s="10">
        <v>3</v>
      </c>
      <c r="BG482" s="11" t="s">
        <v>28</v>
      </c>
      <c r="BH482" s="11">
        <v>11</v>
      </c>
      <c r="BI482" s="10">
        <v>5</v>
      </c>
      <c r="BJ482" s="10">
        <v>3</v>
      </c>
      <c r="BK482" s="10">
        <v>1</v>
      </c>
      <c r="BL482" s="10">
        <v>1</v>
      </c>
      <c r="BM482" s="10" t="s">
        <v>168</v>
      </c>
      <c r="BN482" s="10">
        <v>4</v>
      </c>
      <c r="BO482" s="10">
        <v>10</v>
      </c>
      <c r="BP482" s="7" t="s">
        <v>77</v>
      </c>
      <c r="BQ482" s="7" t="s">
        <v>49</v>
      </c>
      <c r="BR482" s="7">
        <v>24</v>
      </c>
      <c r="BS482" s="7">
        <v>13</v>
      </c>
      <c r="BT482" s="7">
        <v>156000</v>
      </c>
      <c r="BU482" s="7">
        <v>4200000</v>
      </c>
      <c r="BV482" s="7">
        <v>0</v>
      </c>
      <c r="BW482" s="7">
        <v>54</v>
      </c>
      <c r="BX482" s="7">
        <v>500000</v>
      </c>
      <c r="BY482" s="7">
        <v>50</v>
      </c>
      <c r="BZ482" s="7">
        <v>500000</v>
      </c>
      <c r="CA482" s="7">
        <v>97</v>
      </c>
      <c r="CB482" s="7">
        <v>246</v>
      </c>
      <c r="CC482" s="7">
        <v>15</v>
      </c>
      <c r="CD482" s="7">
        <v>210000</v>
      </c>
      <c r="CE482" s="7">
        <v>6100000</v>
      </c>
      <c r="CF482" s="7">
        <v>0</v>
      </c>
      <c r="CG482" s="7">
        <v>52</v>
      </c>
      <c r="CH482" s="7">
        <v>2730000</v>
      </c>
      <c r="CI482" s="7">
        <v>55</v>
      </c>
      <c r="CJ482" s="7">
        <v>2730000</v>
      </c>
      <c r="CK482" s="7">
        <v>77</v>
      </c>
      <c r="CL482" s="12" t="s">
        <v>870</v>
      </c>
      <c r="CM482" s="10" t="s">
        <v>861</v>
      </c>
      <c r="CN482">
        <v>2.72</v>
      </c>
      <c r="CO482">
        <f t="shared" si="508"/>
        <v>0.36764705882352938</v>
      </c>
      <c r="CP482" t="str">
        <f t="shared" si="509"/>
        <v>Draw</v>
      </c>
      <c r="CQ482">
        <f t="shared" si="510"/>
        <v>1</v>
      </c>
      <c r="CR482" t="str">
        <f t="shared" si="511"/>
        <v>2023</v>
      </c>
    </row>
    <row r="483" spans="1:96" ht="15" thickBot="1" x14ac:dyDescent="0.35">
      <c r="A483" s="1">
        <v>482</v>
      </c>
      <c r="B483" s="1" t="s">
        <v>0</v>
      </c>
      <c r="C483" s="2" t="s">
        <v>225</v>
      </c>
      <c r="D483" s="3" t="str">
        <f t="shared" si="546"/>
        <v>NK Radomlje-FC Koper</v>
      </c>
      <c r="E483" s="4">
        <v>44936</v>
      </c>
      <c r="F483" s="5">
        <v>0.6875</v>
      </c>
      <c r="G483" s="6" t="s">
        <v>15</v>
      </c>
      <c r="H483" s="6" t="s">
        <v>11</v>
      </c>
      <c r="I483" s="6" t="s">
        <v>237</v>
      </c>
      <c r="J483" s="1" t="str">
        <f t="shared" si="540"/>
        <v>1:1</v>
      </c>
      <c r="K483" s="1" t="str">
        <f t="shared" si="541"/>
        <v>0:0</v>
      </c>
      <c r="L483" s="1" t="str">
        <f t="shared" si="542"/>
        <v>1</v>
      </c>
      <c r="M483" s="1" t="str">
        <f t="shared" si="543"/>
        <v>1</v>
      </c>
      <c r="N483" s="1">
        <f t="shared" si="506"/>
        <v>2</v>
      </c>
      <c r="O483" s="1">
        <f t="shared" si="507"/>
        <v>0</v>
      </c>
      <c r="P483" s="1" t="str">
        <f t="shared" si="544"/>
        <v>0</v>
      </c>
      <c r="Q483" s="1" t="str">
        <f t="shared" si="545"/>
        <v>0</v>
      </c>
      <c r="R483" s="1">
        <v>10</v>
      </c>
      <c r="S483" s="1">
        <v>2</v>
      </c>
      <c r="T483" s="1">
        <v>1</v>
      </c>
      <c r="U483" s="1">
        <v>7</v>
      </c>
      <c r="V483" s="1" t="s">
        <v>238</v>
      </c>
      <c r="W483" s="1">
        <v>-9</v>
      </c>
      <c r="X483" s="1">
        <v>7</v>
      </c>
      <c r="Y483" s="1" t="s">
        <v>58</v>
      </c>
      <c r="Z483" s="6" t="s">
        <v>145</v>
      </c>
      <c r="AA483" s="1">
        <v>10</v>
      </c>
      <c r="AB483" s="1">
        <v>6</v>
      </c>
      <c r="AC483" s="1">
        <v>2</v>
      </c>
      <c r="AD483" s="1">
        <v>2</v>
      </c>
      <c r="AE483" s="1" t="s">
        <v>239</v>
      </c>
      <c r="AF483" s="1">
        <v>7</v>
      </c>
      <c r="AG483" s="1">
        <v>20</v>
      </c>
      <c r="AH483" s="1" t="s">
        <v>145</v>
      </c>
      <c r="AI483" s="1" t="s">
        <v>93</v>
      </c>
      <c r="AJ483" s="1">
        <v>1</v>
      </c>
      <c r="AK483" s="1">
        <v>1</v>
      </c>
      <c r="AL483" s="1">
        <v>3</v>
      </c>
      <c r="AM483" s="7" t="s">
        <v>203</v>
      </c>
      <c r="AN483" s="1">
        <v>-2</v>
      </c>
      <c r="AO483" s="1">
        <v>4</v>
      </c>
      <c r="AP483" s="1" t="s">
        <v>51</v>
      </c>
      <c r="AQ483" s="1" t="s">
        <v>58</v>
      </c>
      <c r="AR483" s="8">
        <v>3</v>
      </c>
      <c r="AS483" s="8">
        <v>2</v>
      </c>
      <c r="AT483" s="8">
        <v>0</v>
      </c>
      <c r="AU483" s="16">
        <v>0.3354166666666667</v>
      </c>
      <c r="AV483" s="8">
        <v>5</v>
      </c>
      <c r="AW483" s="8">
        <v>11</v>
      </c>
      <c r="AX483" s="9" t="s">
        <v>58</v>
      </c>
      <c r="AY483" s="9" t="s">
        <v>35</v>
      </c>
      <c r="AZ483" s="10">
        <v>5</v>
      </c>
      <c r="BA483" s="10">
        <v>1</v>
      </c>
      <c r="BB483" s="10">
        <v>0</v>
      </c>
      <c r="BC483" s="10">
        <v>4</v>
      </c>
      <c r="BD483" s="10" t="s">
        <v>240</v>
      </c>
      <c r="BE483" s="10">
        <v>-7</v>
      </c>
      <c r="BF483" s="10">
        <v>3</v>
      </c>
      <c r="BG483" s="11" t="s">
        <v>28</v>
      </c>
      <c r="BH483" s="11">
        <v>11</v>
      </c>
      <c r="BI483" s="10">
        <v>5</v>
      </c>
      <c r="BJ483" s="10">
        <v>3</v>
      </c>
      <c r="BK483" s="10">
        <v>1</v>
      </c>
      <c r="BL483" s="10">
        <v>1</v>
      </c>
      <c r="BM483" s="10" t="s">
        <v>168</v>
      </c>
      <c r="BN483" s="10">
        <v>4</v>
      </c>
      <c r="BO483" s="10">
        <v>10</v>
      </c>
      <c r="BP483" s="7" t="s">
        <v>77</v>
      </c>
      <c r="BQ483" s="7" t="s">
        <v>49</v>
      </c>
      <c r="BR483" s="7">
        <v>24</v>
      </c>
      <c r="BS483" s="7">
        <v>13</v>
      </c>
      <c r="BT483" s="7">
        <v>156000</v>
      </c>
      <c r="BU483" s="7">
        <v>4200000</v>
      </c>
      <c r="BV483" s="7">
        <v>0</v>
      </c>
      <c r="BW483" s="7">
        <v>54</v>
      </c>
      <c r="BX483" s="7">
        <v>500000</v>
      </c>
      <c r="BY483" s="7">
        <v>50</v>
      </c>
      <c r="BZ483" s="7">
        <v>500000</v>
      </c>
      <c r="CA483" s="7">
        <v>97</v>
      </c>
      <c r="CB483" s="7">
        <v>246</v>
      </c>
      <c r="CC483" s="7">
        <v>15</v>
      </c>
      <c r="CD483" s="7">
        <v>210000</v>
      </c>
      <c r="CE483" s="7">
        <v>6100000</v>
      </c>
      <c r="CF483" s="7">
        <v>0</v>
      </c>
      <c r="CG483" s="7">
        <v>52</v>
      </c>
      <c r="CH483" s="7">
        <v>2730000</v>
      </c>
      <c r="CI483" s="7">
        <v>55</v>
      </c>
      <c r="CJ483" s="7">
        <v>2730000</v>
      </c>
      <c r="CK483" s="7">
        <v>77</v>
      </c>
      <c r="CL483" s="12" t="s">
        <v>870</v>
      </c>
      <c r="CM483" s="10" t="s">
        <v>866</v>
      </c>
      <c r="CN483">
        <v>3.38</v>
      </c>
      <c r="CO483">
        <f t="shared" si="508"/>
        <v>0.29585798816568049</v>
      </c>
      <c r="CP483" t="str">
        <f t="shared" si="509"/>
        <v>Draw</v>
      </c>
      <c r="CQ483">
        <f t="shared" si="510"/>
        <v>1</v>
      </c>
      <c r="CR483" t="str">
        <f t="shared" si="511"/>
        <v>2023</v>
      </c>
    </row>
    <row r="484" spans="1:96" ht="15" thickBot="1" x14ac:dyDescent="0.35">
      <c r="A484" s="1">
        <v>483</v>
      </c>
      <c r="B484" s="1" t="s">
        <v>0</v>
      </c>
      <c r="C484" s="2" t="s">
        <v>225</v>
      </c>
      <c r="D484" s="3" t="str">
        <f t="shared" si="546"/>
        <v>NK Radomlje-FC Koper</v>
      </c>
      <c r="E484" s="4">
        <v>44936</v>
      </c>
      <c r="F484" s="5">
        <v>0.6875</v>
      </c>
      <c r="G484" s="6" t="s">
        <v>15</v>
      </c>
      <c r="H484" s="6" t="s">
        <v>11</v>
      </c>
      <c r="I484" s="6" t="s">
        <v>237</v>
      </c>
      <c r="J484" s="1" t="str">
        <f t="shared" si="540"/>
        <v>1:1</v>
      </c>
      <c r="K484" s="1" t="str">
        <f t="shared" si="541"/>
        <v>0:0</v>
      </c>
      <c r="L484" s="1" t="str">
        <f t="shared" si="542"/>
        <v>1</v>
      </c>
      <c r="M484" s="1" t="str">
        <f t="shared" si="543"/>
        <v>1</v>
      </c>
      <c r="N484" s="1">
        <f t="shared" si="506"/>
        <v>2</v>
      </c>
      <c r="O484" s="1">
        <f t="shared" si="507"/>
        <v>0</v>
      </c>
      <c r="P484" s="1" t="str">
        <f t="shared" si="544"/>
        <v>0</v>
      </c>
      <c r="Q484" s="1" t="str">
        <f t="shared" si="545"/>
        <v>0</v>
      </c>
      <c r="R484" s="1">
        <v>10</v>
      </c>
      <c r="S484" s="1">
        <v>2</v>
      </c>
      <c r="T484" s="1">
        <v>1</v>
      </c>
      <c r="U484" s="1">
        <v>7</v>
      </c>
      <c r="V484" s="1" t="s">
        <v>238</v>
      </c>
      <c r="W484" s="1">
        <v>-9</v>
      </c>
      <c r="X484" s="1">
        <v>7</v>
      </c>
      <c r="Y484" s="1" t="s">
        <v>58</v>
      </c>
      <c r="Z484" s="6" t="s">
        <v>145</v>
      </c>
      <c r="AA484" s="1">
        <v>10</v>
      </c>
      <c r="AB484" s="1">
        <v>6</v>
      </c>
      <c r="AC484" s="1">
        <v>2</v>
      </c>
      <c r="AD484" s="1">
        <v>2</v>
      </c>
      <c r="AE484" s="1" t="s">
        <v>239</v>
      </c>
      <c r="AF484" s="1">
        <v>7</v>
      </c>
      <c r="AG484" s="1">
        <v>20</v>
      </c>
      <c r="AH484" s="1" t="s">
        <v>145</v>
      </c>
      <c r="AI484" s="1" t="s">
        <v>93</v>
      </c>
      <c r="AJ484" s="1">
        <v>1</v>
      </c>
      <c r="AK484" s="1">
        <v>1</v>
      </c>
      <c r="AL484" s="1">
        <v>3</v>
      </c>
      <c r="AM484" s="7" t="s">
        <v>203</v>
      </c>
      <c r="AN484" s="1">
        <v>-2</v>
      </c>
      <c r="AO484" s="1">
        <v>4</v>
      </c>
      <c r="AP484" s="1" t="s">
        <v>51</v>
      </c>
      <c r="AQ484" s="1" t="s">
        <v>58</v>
      </c>
      <c r="AR484" s="8">
        <v>3</v>
      </c>
      <c r="AS484" s="8">
        <v>2</v>
      </c>
      <c r="AT484" s="8">
        <v>0</v>
      </c>
      <c r="AU484" s="16">
        <v>0.3354166666666667</v>
      </c>
      <c r="AV484" s="8">
        <v>5</v>
      </c>
      <c r="AW484" s="8">
        <v>11</v>
      </c>
      <c r="AX484" s="9" t="s">
        <v>58</v>
      </c>
      <c r="AY484" s="9" t="s">
        <v>35</v>
      </c>
      <c r="AZ484" s="10">
        <v>5</v>
      </c>
      <c r="BA484" s="10">
        <v>1</v>
      </c>
      <c r="BB484" s="10">
        <v>0</v>
      </c>
      <c r="BC484" s="10">
        <v>4</v>
      </c>
      <c r="BD484" s="10" t="s">
        <v>240</v>
      </c>
      <c r="BE484" s="10">
        <v>-7</v>
      </c>
      <c r="BF484" s="10">
        <v>3</v>
      </c>
      <c r="BG484" s="11" t="s">
        <v>28</v>
      </c>
      <c r="BH484" s="11">
        <v>11</v>
      </c>
      <c r="BI484" s="10">
        <v>5</v>
      </c>
      <c r="BJ484" s="10">
        <v>3</v>
      </c>
      <c r="BK484" s="10">
        <v>1</v>
      </c>
      <c r="BL484" s="10">
        <v>1</v>
      </c>
      <c r="BM484" s="10" t="s">
        <v>168</v>
      </c>
      <c r="BN484" s="10">
        <v>4</v>
      </c>
      <c r="BO484" s="10">
        <v>10</v>
      </c>
      <c r="BP484" s="7" t="s">
        <v>77</v>
      </c>
      <c r="BQ484" s="7" t="s">
        <v>49</v>
      </c>
      <c r="BR484" s="7">
        <v>24</v>
      </c>
      <c r="BS484" s="7">
        <v>13</v>
      </c>
      <c r="BT484" s="7">
        <v>156000</v>
      </c>
      <c r="BU484" s="7">
        <v>4200000</v>
      </c>
      <c r="BV484" s="7">
        <v>0</v>
      </c>
      <c r="BW484" s="7">
        <v>54</v>
      </c>
      <c r="BX484" s="7">
        <v>500000</v>
      </c>
      <c r="BY484" s="7">
        <v>50</v>
      </c>
      <c r="BZ484" s="7">
        <v>500000</v>
      </c>
      <c r="CA484" s="7">
        <v>97</v>
      </c>
      <c r="CB484" s="7">
        <v>246</v>
      </c>
      <c r="CC484" s="7">
        <v>15</v>
      </c>
      <c r="CD484" s="7">
        <v>210000</v>
      </c>
      <c r="CE484" s="7">
        <v>6100000</v>
      </c>
      <c r="CF484" s="7">
        <v>0</v>
      </c>
      <c r="CG484" s="7">
        <v>52</v>
      </c>
      <c r="CH484" s="7">
        <v>2730000</v>
      </c>
      <c r="CI484" s="7">
        <v>55</v>
      </c>
      <c r="CJ484" s="7">
        <v>2730000</v>
      </c>
      <c r="CK484" s="7">
        <v>77</v>
      </c>
      <c r="CL484" s="12" t="s">
        <v>870</v>
      </c>
      <c r="CM484" s="10" t="s">
        <v>867</v>
      </c>
      <c r="CN484">
        <v>3.5</v>
      </c>
      <c r="CO484">
        <f t="shared" si="508"/>
        <v>0.2857142857142857</v>
      </c>
      <c r="CP484" t="str">
        <f t="shared" si="509"/>
        <v>Draw</v>
      </c>
      <c r="CQ484">
        <f t="shared" si="510"/>
        <v>1</v>
      </c>
      <c r="CR484" t="str">
        <f t="shared" si="511"/>
        <v>2023</v>
      </c>
    </row>
    <row r="485" spans="1:96" ht="15" thickBot="1" x14ac:dyDescent="0.35">
      <c r="A485" s="1">
        <v>484</v>
      </c>
      <c r="B485" s="1" t="s">
        <v>0</v>
      </c>
      <c r="C485" s="2" t="s">
        <v>225</v>
      </c>
      <c r="D485" s="3" t="str">
        <f t="shared" ref="D485:D487" si="547">CONCATENATE(G485, "-", H485)</f>
        <v>NK Radomlje-FC Koper</v>
      </c>
      <c r="E485" s="40">
        <v>44936</v>
      </c>
      <c r="F485" s="5">
        <v>0.6875</v>
      </c>
      <c r="G485" s="6" t="s">
        <v>15</v>
      </c>
      <c r="H485" s="6" t="s">
        <v>11</v>
      </c>
      <c r="I485" s="6" t="s">
        <v>237</v>
      </c>
      <c r="J485" s="1" t="str">
        <f t="shared" si="540"/>
        <v>1:1</v>
      </c>
      <c r="K485" s="1" t="str">
        <f t="shared" si="541"/>
        <v>0:0</v>
      </c>
      <c r="L485" s="1" t="str">
        <f t="shared" si="542"/>
        <v>1</v>
      </c>
      <c r="M485" s="1" t="str">
        <f t="shared" si="543"/>
        <v>1</v>
      </c>
      <c r="N485" s="1">
        <f t="shared" si="506"/>
        <v>2</v>
      </c>
      <c r="O485" s="1">
        <f t="shared" si="507"/>
        <v>0</v>
      </c>
      <c r="P485" s="1" t="str">
        <f t="shared" si="544"/>
        <v>0</v>
      </c>
      <c r="Q485" s="1" t="str">
        <f t="shared" si="545"/>
        <v>0</v>
      </c>
      <c r="R485" s="1">
        <v>10</v>
      </c>
      <c r="S485" s="1">
        <v>2</v>
      </c>
      <c r="T485" s="1">
        <v>1</v>
      </c>
      <c r="U485" s="1">
        <v>7</v>
      </c>
      <c r="V485" s="1" t="s">
        <v>238</v>
      </c>
      <c r="W485" s="1">
        <v>-9</v>
      </c>
      <c r="X485" s="1">
        <v>7</v>
      </c>
      <c r="Y485" s="1" t="s">
        <v>58</v>
      </c>
      <c r="Z485" s="6" t="s">
        <v>145</v>
      </c>
      <c r="AA485" s="1">
        <v>10</v>
      </c>
      <c r="AB485" s="1">
        <v>6</v>
      </c>
      <c r="AC485" s="1">
        <v>2</v>
      </c>
      <c r="AD485" s="1">
        <v>2</v>
      </c>
      <c r="AE485" s="1" t="s">
        <v>239</v>
      </c>
      <c r="AF485" s="1">
        <v>7</v>
      </c>
      <c r="AG485" s="1">
        <v>20</v>
      </c>
      <c r="AH485" s="1" t="s">
        <v>145</v>
      </c>
      <c r="AI485" s="1" t="s">
        <v>93</v>
      </c>
      <c r="AJ485" s="1">
        <v>1</v>
      </c>
      <c r="AK485" s="1">
        <v>1</v>
      </c>
      <c r="AL485" s="1">
        <v>3</v>
      </c>
      <c r="AM485" s="7" t="s">
        <v>203</v>
      </c>
      <c r="AN485" s="1">
        <v>-2</v>
      </c>
      <c r="AO485" s="1">
        <v>4</v>
      </c>
      <c r="AP485" s="1" t="s">
        <v>51</v>
      </c>
      <c r="AQ485" s="1" t="s">
        <v>58</v>
      </c>
      <c r="AR485" s="8">
        <v>3</v>
      </c>
      <c r="AS485" s="8">
        <v>2</v>
      </c>
      <c r="AT485" s="8">
        <v>0</v>
      </c>
      <c r="AU485" s="16">
        <v>0.3354166666666667</v>
      </c>
      <c r="AV485" s="8">
        <v>5</v>
      </c>
      <c r="AW485" s="8">
        <v>11</v>
      </c>
      <c r="AX485" s="9" t="s">
        <v>58</v>
      </c>
      <c r="AY485" s="9" t="s">
        <v>35</v>
      </c>
      <c r="AZ485" s="10">
        <v>5</v>
      </c>
      <c r="BA485" s="10">
        <v>1</v>
      </c>
      <c r="BB485" s="10">
        <v>0</v>
      </c>
      <c r="BC485" s="10">
        <v>4</v>
      </c>
      <c r="BD485" s="10" t="s">
        <v>240</v>
      </c>
      <c r="BE485" s="10">
        <v>-7</v>
      </c>
      <c r="BF485" s="10">
        <v>3</v>
      </c>
      <c r="BG485" s="11" t="s">
        <v>28</v>
      </c>
      <c r="BH485" s="11">
        <v>11</v>
      </c>
      <c r="BI485" s="10">
        <v>5</v>
      </c>
      <c r="BJ485" s="10">
        <v>3</v>
      </c>
      <c r="BK485" s="10">
        <v>1</v>
      </c>
      <c r="BL485" s="10">
        <v>1</v>
      </c>
      <c r="BM485" s="10" t="s">
        <v>168</v>
      </c>
      <c r="BN485" s="10">
        <v>4</v>
      </c>
      <c r="BO485" s="10">
        <v>10</v>
      </c>
      <c r="BP485" s="7" t="s">
        <v>77</v>
      </c>
      <c r="BQ485" s="7" t="s">
        <v>49</v>
      </c>
      <c r="BR485" s="7">
        <v>24</v>
      </c>
      <c r="BS485" s="7">
        <v>13</v>
      </c>
      <c r="BT485" s="7">
        <v>156000</v>
      </c>
      <c r="BU485" s="7">
        <v>4200000</v>
      </c>
      <c r="BV485" s="7">
        <v>0</v>
      </c>
      <c r="BW485" s="7">
        <v>54</v>
      </c>
      <c r="BX485" s="7">
        <v>500000</v>
      </c>
      <c r="BY485" s="7">
        <v>50</v>
      </c>
      <c r="BZ485" s="7">
        <v>500000</v>
      </c>
      <c r="CA485" s="7">
        <v>97</v>
      </c>
      <c r="CB485" s="7">
        <v>246</v>
      </c>
      <c r="CC485" s="7">
        <v>15</v>
      </c>
      <c r="CD485" s="7">
        <v>210000</v>
      </c>
      <c r="CE485" s="7">
        <v>6100000</v>
      </c>
      <c r="CF485" s="7">
        <v>0</v>
      </c>
      <c r="CG485" s="7">
        <v>52</v>
      </c>
      <c r="CH485" s="7">
        <v>2730000</v>
      </c>
      <c r="CI485" s="7">
        <v>55</v>
      </c>
      <c r="CJ485" s="7">
        <v>2730000</v>
      </c>
      <c r="CK485" s="7">
        <v>77</v>
      </c>
      <c r="CL485" s="12" t="s">
        <v>871</v>
      </c>
      <c r="CM485" s="10" t="s">
        <v>861</v>
      </c>
      <c r="CN485">
        <v>1.96</v>
      </c>
      <c r="CO485">
        <f t="shared" si="508"/>
        <v>0.51020408163265307</v>
      </c>
      <c r="CP485" t="str">
        <f t="shared" si="509"/>
        <v>Draw</v>
      </c>
      <c r="CQ485">
        <f t="shared" si="510"/>
        <v>0</v>
      </c>
      <c r="CR485" t="str">
        <f t="shared" si="511"/>
        <v>2023</v>
      </c>
    </row>
    <row r="486" spans="1:96" ht="15" thickBot="1" x14ac:dyDescent="0.35">
      <c r="A486" s="1">
        <v>485</v>
      </c>
      <c r="B486" s="1" t="s">
        <v>0</v>
      </c>
      <c r="C486" s="2" t="s">
        <v>225</v>
      </c>
      <c r="D486" s="3" t="str">
        <f t="shared" si="547"/>
        <v>NK Radomlje-FC Koper</v>
      </c>
      <c r="E486" s="40">
        <v>44936</v>
      </c>
      <c r="F486" s="5">
        <v>0.6875</v>
      </c>
      <c r="G486" s="6" t="s">
        <v>15</v>
      </c>
      <c r="H486" s="6" t="s">
        <v>11</v>
      </c>
      <c r="I486" s="6" t="s">
        <v>237</v>
      </c>
      <c r="J486" s="1" t="str">
        <f t="shared" si="540"/>
        <v>1:1</v>
      </c>
      <c r="K486" s="1" t="str">
        <f t="shared" si="541"/>
        <v>0:0</v>
      </c>
      <c r="L486" s="1" t="str">
        <f t="shared" si="542"/>
        <v>1</v>
      </c>
      <c r="M486" s="1" t="str">
        <f t="shared" si="543"/>
        <v>1</v>
      </c>
      <c r="N486" s="1">
        <f t="shared" si="506"/>
        <v>2</v>
      </c>
      <c r="O486" s="1">
        <f t="shared" si="507"/>
        <v>0</v>
      </c>
      <c r="P486" s="1" t="str">
        <f t="shared" si="544"/>
        <v>0</v>
      </c>
      <c r="Q486" s="1" t="str">
        <f t="shared" si="545"/>
        <v>0</v>
      </c>
      <c r="R486" s="1">
        <v>10</v>
      </c>
      <c r="S486" s="1">
        <v>2</v>
      </c>
      <c r="T486" s="1">
        <v>1</v>
      </c>
      <c r="U486" s="1">
        <v>7</v>
      </c>
      <c r="V486" s="1" t="s">
        <v>238</v>
      </c>
      <c r="W486" s="1">
        <v>-9</v>
      </c>
      <c r="X486" s="1">
        <v>7</v>
      </c>
      <c r="Y486" s="1" t="s">
        <v>58</v>
      </c>
      <c r="Z486" s="6" t="s">
        <v>145</v>
      </c>
      <c r="AA486" s="1">
        <v>10</v>
      </c>
      <c r="AB486" s="1">
        <v>6</v>
      </c>
      <c r="AC486" s="1">
        <v>2</v>
      </c>
      <c r="AD486" s="1">
        <v>2</v>
      </c>
      <c r="AE486" s="1" t="s">
        <v>239</v>
      </c>
      <c r="AF486" s="1">
        <v>7</v>
      </c>
      <c r="AG486" s="1">
        <v>20</v>
      </c>
      <c r="AH486" s="1" t="s">
        <v>145</v>
      </c>
      <c r="AI486" s="1" t="s">
        <v>93</v>
      </c>
      <c r="AJ486" s="1">
        <v>1</v>
      </c>
      <c r="AK486" s="1">
        <v>1</v>
      </c>
      <c r="AL486" s="1">
        <v>3</v>
      </c>
      <c r="AM486" s="7" t="s">
        <v>203</v>
      </c>
      <c r="AN486" s="1">
        <v>-2</v>
      </c>
      <c r="AO486" s="1">
        <v>4</v>
      </c>
      <c r="AP486" s="1" t="s">
        <v>51</v>
      </c>
      <c r="AQ486" s="1" t="s">
        <v>58</v>
      </c>
      <c r="AR486" s="8">
        <v>3</v>
      </c>
      <c r="AS486" s="8">
        <v>2</v>
      </c>
      <c r="AT486" s="8">
        <v>0</v>
      </c>
      <c r="AU486" s="16">
        <v>0.3354166666666667</v>
      </c>
      <c r="AV486" s="8">
        <v>5</v>
      </c>
      <c r="AW486" s="8">
        <v>11</v>
      </c>
      <c r="AX486" s="9" t="s">
        <v>58</v>
      </c>
      <c r="AY486" s="9" t="s">
        <v>35</v>
      </c>
      <c r="AZ486" s="10">
        <v>5</v>
      </c>
      <c r="BA486" s="10">
        <v>1</v>
      </c>
      <c r="BB486" s="10">
        <v>0</v>
      </c>
      <c r="BC486" s="10">
        <v>4</v>
      </c>
      <c r="BD486" s="10" t="s">
        <v>240</v>
      </c>
      <c r="BE486" s="10">
        <v>-7</v>
      </c>
      <c r="BF486" s="10">
        <v>3</v>
      </c>
      <c r="BG486" s="11" t="s">
        <v>28</v>
      </c>
      <c r="BH486" s="11">
        <v>11</v>
      </c>
      <c r="BI486" s="10">
        <v>5</v>
      </c>
      <c r="BJ486" s="10">
        <v>3</v>
      </c>
      <c r="BK486" s="10">
        <v>1</v>
      </c>
      <c r="BL486" s="10">
        <v>1</v>
      </c>
      <c r="BM486" s="10" t="s">
        <v>168</v>
      </c>
      <c r="BN486" s="10">
        <v>4</v>
      </c>
      <c r="BO486" s="10">
        <v>10</v>
      </c>
      <c r="BP486" s="7" t="s">
        <v>77</v>
      </c>
      <c r="BQ486" s="7" t="s">
        <v>49</v>
      </c>
      <c r="BR486" s="7">
        <v>24</v>
      </c>
      <c r="BS486" s="7">
        <v>13</v>
      </c>
      <c r="BT486" s="7">
        <v>156000</v>
      </c>
      <c r="BU486" s="7">
        <v>4200000</v>
      </c>
      <c r="BV486" s="7">
        <v>0</v>
      </c>
      <c r="BW486" s="7">
        <v>54</v>
      </c>
      <c r="BX486" s="7">
        <v>500000</v>
      </c>
      <c r="BY486" s="7">
        <v>50</v>
      </c>
      <c r="BZ486" s="7">
        <v>500000</v>
      </c>
      <c r="CA486" s="7">
        <v>97</v>
      </c>
      <c r="CB486" s="7">
        <v>246</v>
      </c>
      <c r="CC486" s="7">
        <v>15</v>
      </c>
      <c r="CD486" s="7">
        <v>210000</v>
      </c>
      <c r="CE486" s="7">
        <v>6100000</v>
      </c>
      <c r="CF486" s="7">
        <v>0</v>
      </c>
      <c r="CG486" s="7">
        <v>52</v>
      </c>
      <c r="CH486" s="7">
        <v>2730000</v>
      </c>
      <c r="CI486" s="7">
        <v>55</v>
      </c>
      <c r="CJ486" s="7">
        <v>2730000</v>
      </c>
      <c r="CK486" s="7">
        <v>77</v>
      </c>
      <c r="CL486" s="12" t="s">
        <v>871</v>
      </c>
      <c r="CM486" s="10" t="s">
        <v>866</v>
      </c>
      <c r="CN486">
        <v>1.99</v>
      </c>
      <c r="CO486">
        <f t="shared" si="508"/>
        <v>0.50251256281407031</v>
      </c>
      <c r="CP486" t="str">
        <f t="shared" si="509"/>
        <v>Draw</v>
      </c>
      <c r="CQ486">
        <f t="shared" si="510"/>
        <v>0</v>
      </c>
      <c r="CR486" t="str">
        <f t="shared" si="511"/>
        <v>2023</v>
      </c>
    </row>
    <row r="487" spans="1:96" ht="15" thickBot="1" x14ac:dyDescent="0.35">
      <c r="A487" s="1">
        <v>486</v>
      </c>
      <c r="B487" s="1" t="s">
        <v>0</v>
      </c>
      <c r="C487" s="2" t="s">
        <v>225</v>
      </c>
      <c r="D487" s="3" t="str">
        <f t="shared" si="547"/>
        <v>NK Radomlje-FC Koper</v>
      </c>
      <c r="E487" s="40">
        <v>44936</v>
      </c>
      <c r="F487" s="5">
        <v>0.6875</v>
      </c>
      <c r="G487" s="6" t="s">
        <v>15</v>
      </c>
      <c r="H487" s="6" t="s">
        <v>11</v>
      </c>
      <c r="I487" s="6" t="s">
        <v>237</v>
      </c>
      <c r="J487" s="1" t="str">
        <f t="shared" si="540"/>
        <v>1:1</v>
      </c>
      <c r="K487" s="1" t="str">
        <f t="shared" si="541"/>
        <v>0:0</v>
      </c>
      <c r="L487" s="1" t="str">
        <f t="shared" si="542"/>
        <v>1</v>
      </c>
      <c r="M487" s="1" t="str">
        <f t="shared" si="543"/>
        <v>1</v>
      </c>
      <c r="N487" s="1">
        <f t="shared" si="506"/>
        <v>2</v>
      </c>
      <c r="O487" s="1">
        <f t="shared" si="507"/>
        <v>0</v>
      </c>
      <c r="P487" s="1" t="str">
        <f t="shared" si="544"/>
        <v>0</v>
      </c>
      <c r="Q487" s="1" t="str">
        <f t="shared" si="545"/>
        <v>0</v>
      </c>
      <c r="R487" s="1">
        <v>10</v>
      </c>
      <c r="S487" s="1">
        <v>2</v>
      </c>
      <c r="T487" s="1">
        <v>1</v>
      </c>
      <c r="U487" s="1">
        <v>7</v>
      </c>
      <c r="V487" s="1" t="s">
        <v>238</v>
      </c>
      <c r="W487" s="1">
        <v>-9</v>
      </c>
      <c r="X487" s="1">
        <v>7</v>
      </c>
      <c r="Y487" s="1" t="s">
        <v>58</v>
      </c>
      <c r="Z487" s="6" t="s">
        <v>145</v>
      </c>
      <c r="AA487" s="1">
        <v>10</v>
      </c>
      <c r="AB487" s="1">
        <v>6</v>
      </c>
      <c r="AC487" s="1">
        <v>2</v>
      </c>
      <c r="AD487" s="1">
        <v>2</v>
      </c>
      <c r="AE487" s="1" t="s">
        <v>239</v>
      </c>
      <c r="AF487" s="1">
        <v>7</v>
      </c>
      <c r="AG487" s="1">
        <v>20</v>
      </c>
      <c r="AH487" s="1" t="s">
        <v>145</v>
      </c>
      <c r="AI487" s="1" t="s">
        <v>93</v>
      </c>
      <c r="AJ487" s="1">
        <v>1</v>
      </c>
      <c r="AK487" s="1">
        <v>1</v>
      </c>
      <c r="AL487" s="1">
        <v>3</v>
      </c>
      <c r="AM487" s="7" t="s">
        <v>203</v>
      </c>
      <c r="AN487" s="1">
        <v>-2</v>
      </c>
      <c r="AO487" s="1">
        <v>4</v>
      </c>
      <c r="AP487" s="1" t="s">
        <v>51</v>
      </c>
      <c r="AQ487" s="1" t="s">
        <v>58</v>
      </c>
      <c r="AR487" s="8">
        <v>3</v>
      </c>
      <c r="AS487" s="8">
        <v>2</v>
      </c>
      <c r="AT487" s="8">
        <v>0</v>
      </c>
      <c r="AU487" s="16">
        <v>0.3354166666666667</v>
      </c>
      <c r="AV487" s="8">
        <v>5</v>
      </c>
      <c r="AW487" s="8">
        <v>11</v>
      </c>
      <c r="AX487" s="9" t="s">
        <v>58</v>
      </c>
      <c r="AY487" s="9" t="s">
        <v>35</v>
      </c>
      <c r="AZ487" s="10">
        <v>5</v>
      </c>
      <c r="BA487" s="10">
        <v>1</v>
      </c>
      <c r="BB487" s="10">
        <v>0</v>
      </c>
      <c r="BC487" s="10">
        <v>4</v>
      </c>
      <c r="BD487" s="10" t="s">
        <v>240</v>
      </c>
      <c r="BE487" s="10">
        <v>-7</v>
      </c>
      <c r="BF487" s="10">
        <v>3</v>
      </c>
      <c r="BG487" s="11" t="s">
        <v>28</v>
      </c>
      <c r="BH487" s="11">
        <v>11</v>
      </c>
      <c r="BI487" s="10">
        <v>5</v>
      </c>
      <c r="BJ487" s="10">
        <v>3</v>
      </c>
      <c r="BK487" s="10">
        <v>1</v>
      </c>
      <c r="BL487" s="10">
        <v>1</v>
      </c>
      <c r="BM487" s="10" t="s">
        <v>168</v>
      </c>
      <c r="BN487" s="10">
        <v>4</v>
      </c>
      <c r="BO487" s="10">
        <v>10</v>
      </c>
      <c r="BP487" s="7" t="s">
        <v>77</v>
      </c>
      <c r="BQ487" s="7" t="s">
        <v>49</v>
      </c>
      <c r="BR487" s="7">
        <v>24</v>
      </c>
      <c r="BS487" s="7">
        <v>13</v>
      </c>
      <c r="BT487" s="7">
        <v>156000</v>
      </c>
      <c r="BU487" s="7">
        <v>4200000</v>
      </c>
      <c r="BV487" s="7">
        <v>0</v>
      </c>
      <c r="BW487" s="7">
        <v>54</v>
      </c>
      <c r="BX487" s="7">
        <v>500000</v>
      </c>
      <c r="BY487" s="7">
        <v>50</v>
      </c>
      <c r="BZ487" s="7">
        <v>500000</v>
      </c>
      <c r="CA487" s="7">
        <v>97</v>
      </c>
      <c r="CB487" s="7">
        <v>246</v>
      </c>
      <c r="CC487" s="7">
        <v>15</v>
      </c>
      <c r="CD487" s="7">
        <v>210000</v>
      </c>
      <c r="CE487" s="7">
        <v>6100000</v>
      </c>
      <c r="CF487" s="7">
        <v>0</v>
      </c>
      <c r="CG487" s="7">
        <v>52</v>
      </c>
      <c r="CH487" s="7">
        <v>2730000</v>
      </c>
      <c r="CI487" s="7">
        <v>55</v>
      </c>
      <c r="CJ487" s="7">
        <v>2730000</v>
      </c>
      <c r="CK487" s="7">
        <v>77</v>
      </c>
      <c r="CL487" s="12" t="s">
        <v>871</v>
      </c>
      <c r="CM487" s="10" t="s">
        <v>867</v>
      </c>
      <c r="CN487">
        <v>1.8</v>
      </c>
      <c r="CO487">
        <f t="shared" si="508"/>
        <v>0.55555555555555558</v>
      </c>
      <c r="CP487" t="str">
        <f t="shared" si="509"/>
        <v>Draw</v>
      </c>
      <c r="CQ487">
        <f t="shared" si="510"/>
        <v>0</v>
      </c>
      <c r="CR487" t="str">
        <f t="shared" si="511"/>
        <v>2023</v>
      </c>
    </row>
    <row r="488" spans="1:96" ht="15" thickBot="1" x14ac:dyDescent="0.35">
      <c r="A488" s="1">
        <v>487</v>
      </c>
      <c r="B488" s="1" t="s">
        <v>0</v>
      </c>
      <c r="C488" s="14" t="s">
        <v>225</v>
      </c>
      <c r="D488" s="3" t="str">
        <f t="shared" si="0"/>
        <v>NK Aluminij-NK Maribor</v>
      </c>
      <c r="E488" s="4">
        <v>44936</v>
      </c>
      <c r="F488" s="5">
        <v>0.80208333333333337</v>
      </c>
      <c r="G488" s="6" t="s">
        <v>18</v>
      </c>
      <c r="H488" s="6" t="s">
        <v>16</v>
      </c>
      <c r="I488" s="6" t="s">
        <v>23</v>
      </c>
      <c r="J488" s="1" t="str">
        <f t="shared" si="1"/>
        <v>1:0</v>
      </c>
      <c r="K488" s="1" t="str">
        <f t="shared" si="2"/>
        <v>1:0</v>
      </c>
      <c r="L488" s="1" t="str">
        <f t="shared" si="3"/>
        <v>1</v>
      </c>
      <c r="M488" s="1" t="str">
        <f t="shared" si="4"/>
        <v>0</v>
      </c>
      <c r="N488" s="1">
        <f t="shared" si="506"/>
        <v>1</v>
      </c>
      <c r="O488" s="1">
        <f t="shared" si="507"/>
        <v>1</v>
      </c>
      <c r="P488" s="1" t="str">
        <f t="shared" si="5"/>
        <v>1</v>
      </c>
      <c r="Q488" s="1" t="str">
        <f t="shared" si="6"/>
        <v>0</v>
      </c>
      <c r="R488" s="1">
        <v>10</v>
      </c>
      <c r="S488" s="1">
        <v>3</v>
      </c>
      <c r="T488" s="1">
        <v>1</v>
      </c>
      <c r="U488" s="1">
        <v>6</v>
      </c>
      <c r="V488" s="1" t="s">
        <v>241</v>
      </c>
      <c r="W488" s="1">
        <v>-2</v>
      </c>
      <c r="X488" s="1">
        <v>10</v>
      </c>
      <c r="Y488" s="1" t="s">
        <v>139</v>
      </c>
      <c r="Z488" s="6" t="s">
        <v>193</v>
      </c>
      <c r="AA488" s="1">
        <v>10</v>
      </c>
      <c r="AB488" s="1">
        <v>4</v>
      </c>
      <c r="AC488" s="1">
        <v>3</v>
      </c>
      <c r="AD488" s="1">
        <v>3</v>
      </c>
      <c r="AE488" s="1" t="s">
        <v>167</v>
      </c>
      <c r="AF488" s="1">
        <v>4</v>
      </c>
      <c r="AG488" s="1">
        <v>15</v>
      </c>
      <c r="AH488" s="1" t="s">
        <v>142</v>
      </c>
      <c r="AI488" s="1" t="s">
        <v>93</v>
      </c>
      <c r="AJ488" s="1">
        <v>1</v>
      </c>
      <c r="AK488" s="1">
        <v>0</v>
      </c>
      <c r="AL488" s="1">
        <v>4</v>
      </c>
      <c r="AM488" s="7" t="s">
        <v>242</v>
      </c>
      <c r="AN488" s="1">
        <v>-3</v>
      </c>
      <c r="AO488" s="1">
        <v>3</v>
      </c>
      <c r="AP488" s="1" t="s">
        <v>49</v>
      </c>
      <c r="AQ488" s="1" t="s">
        <v>58</v>
      </c>
      <c r="AR488" s="8">
        <v>1</v>
      </c>
      <c r="AS488" s="8">
        <v>1</v>
      </c>
      <c r="AT488" s="8">
        <v>3</v>
      </c>
      <c r="AU488" s="16">
        <v>0.21319444444444444</v>
      </c>
      <c r="AV488" s="8">
        <v>-2</v>
      </c>
      <c r="AW488" s="8">
        <v>4</v>
      </c>
      <c r="AX488" s="9" t="s">
        <v>49</v>
      </c>
      <c r="AY488" s="9" t="s">
        <v>45</v>
      </c>
      <c r="AZ488" s="10">
        <v>5</v>
      </c>
      <c r="BA488" s="10">
        <v>1</v>
      </c>
      <c r="BB488" s="10">
        <v>1</v>
      </c>
      <c r="BC488" s="10">
        <v>3</v>
      </c>
      <c r="BD488" s="10" t="s">
        <v>243</v>
      </c>
      <c r="BE488" s="10">
        <v>-2</v>
      </c>
      <c r="BF488" s="10">
        <v>4</v>
      </c>
      <c r="BG488" s="11" t="s">
        <v>93</v>
      </c>
      <c r="BH488" s="11">
        <v>12</v>
      </c>
      <c r="BI488" s="10">
        <v>5</v>
      </c>
      <c r="BJ488" s="10">
        <v>1</v>
      </c>
      <c r="BK488" s="10">
        <v>2</v>
      </c>
      <c r="BL488" s="10">
        <v>2</v>
      </c>
      <c r="BM488" s="10" t="s">
        <v>100</v>
      </c>
      <c r="BN488" s="10">
        <v>1</v>
      </c>
      <c r="BO488" s="10">
        <v>5</v>
      </c>
      <c r="BP488" s="7" t="s">
        <v>45</v>
      </c>
      <c r="BQ488" s="7" t="s">
        <v>51</v>
      </c>
      <c r="BR488" s="7">
        <v>22.5</v>
      </c>
      <c r="BS488" s="7">
        <v>14</v>
      </c>
      <c r="BT488" s="7">
        <v>127000</v>
      </c>
      <c r="BU488" s="7">
        <v>3800000</v>
      </c>
      <c r="BV488" s="7">
        <v>0</v>
      </c>
      <c r="BW488" s="7">
        <v>49</v>
      </c>
      <c r="BX488" s="7">
        <v>0</v>
      </c>
      <c r="BY488" s="7">
        <v>49</v>
      </c>
      <c r="BZ488" s="7">
        <v>0</v>
      </c>
      <c r="CA488" s="7">
        <v>80</v>
      </c>
      <c r="CB488" s="7">
        <v>259</v>
      </c>
      <c r="CC488" s="7">
        <v>14</v>
      </c>
      <c r="CD488" s="7">
        <v>291000</v>
      </c>
      <c r="CE488" s="7">
        <v>9600000</v>
      </c>
      <c r="CF488" s="7">
        <v>825000</v>
      </c>
      <c r="CG488" s="7">
        <v>52</v>
      </c>
      <c r="CH488" s="7">
        <v>6920000</v>
      </c>
      <c r="CI488" s="7">
        <v>45</v>
      </c>
      <c r="CJ488" s="7">
        <v>6100000</v>
      </c>
      <c r="CK488" s="7">
        <v>90</v>
      </c>
      <c r="CL488" s="12" t="s">
        <v>868</v>
      </c>
      <c r="CM488" s="10" t="s">
        <v>861</v>
      </c>
      <c r="CN488">
        <v>4.25</v>
      </c>
      <c r="CO488">
        <f t="shared" si="508"/>
        <v>0.23529411764705882</v>
      </c>
      <c r="CP488" t="str">
        <f t="shared" si="509"/>
        <v>Home Win</v>
      </c>
      <c r="CQ488">
        <f t="shared" si="510"/>
        <v>1</v>
      </c>
      <c r="CR488" t="str">
        <f t="shared" si="511"/>
        <v>2023</v>
      </c>
    </row>
    <row r="489" spans="1:96" ht="15" thickBot="1" x14ac:dyDescent="0.35">
      <c r="A489" s="1">
        <v>488</v>
      </c>
      <c r="B489" s="1" t="s">
        <v>0</v>
      </c>
      <c r="C489" s="14" t="s">
        <v>225</v>
      </c>
      <c r="D489" s="3" t="str">
        <f t="shared" ref="D489:D490" si="548">CONCATENATE(G489, "-", H489)</f>
        <v>NK Aluminij-NK Maribor</v>
      </c>
      <c r="E489" s="4">
        <v>44936</v>
      </c>
      <c r="F489" s="5">
        <v>0.80208333333333337</v>
      </c>
      <c r="G489" s="6" t="s">
        <v>18</v>
      </c>
      <c r="H489" s="6" t="s">
        <v>16</v>
      </c>
      <c r="I489" s="6" t="s">
        <v>23</v>
      </c>
      <c r="J489" s="1" t="str">
        <f t="shared" ref="J489:J496" si="549">LEFT(I489, FIND(" (", I489) - 1)</f>
        <v>1:0</v>
      </c>
      <c r="K489" s="1" t="str">
        <f t="shared" ref="K489:K496" si="550">MID(I489, FIND("(", I489) + 1, FIND(")", I489) - FIND("(", I489) - 1)</f>
        <v>1:0</v>
      </c>
      <c r="L489" s="1" t="str">
        <f t="shared" ref="L489:L496" si="551">LEFT(J489, FIND(":", J489) - 1)</f>
        <v>1</v>
      </c>
      <c r="M489" s="1" t="str">
        <f t="shared" ref="M489:M496" si="552">RIGHT(J489, LEN(J489) - FIND(":", J489))</f>
        <v>0</v>
      </c>
      <c r="N489" s="1">
        <f t="shared" si="506"/>
        <v>1</v>
      </c>
      <c r="O489" s="1">
        <f t="shared" si="507"/>
        <v>1</v>
      </c>
      <c r="P489" s="1" t="str">
        <f t="shared" ref="P489:P496" si="553">LEFT(K489, FIND(":", K489) - 1)</f>
        <v>1</v>
      </c>
      <c r="Q489" s="1" t="str">
        <f t="shared" ref="Q489:Q496" si="554">RIGHT(K489, LEN(K489) - FIND(":", K489))</f>
        <v>0</v>
      </c>
      <c r="R489" s="1">
        <v>10</v>
      </c>
      <c r="S489" s="1">
        <v>3</v>
      </c>
      <c r="T489" s="1">
        <v>1</v>
      </c>
      <c r="U489" s="1">
        <v>6</v>
      </c>
      <c r="V489" s="1" t="s">
        <v>241</v>
      </c>
      <c r="W489" s="1">
        <v>-2</v>
      </c>
      <c r="X489" s="1">
        <v>10</v>
      </c>
      <c r="Y489" s="1" t="s">
        <v>139</v>
      </c>
      <c r="Z489" s="6" t="s">
        <v>193</v>
      </c>
      <c r="AA489" s="1">
        <v>10</v>
      </c>
      <c r="AB489" s="1">
        <v>4</v>
      </c>
      <c r="AC489" s="1">
        <v>3</v>
      </c>
      <c r="AD489" s="1">
        <v>3</v>
      </c>
      <c r="AE489" s="1" t="s">
        <v>167</v>
      </c>
      <c r="AF489" s="1">
        <v>4</v>
      </c>
      <c r="AG489" s="1">
        <v>15</v>
      </c>
      <c r="AH489" s="1" t="s">
        <v>142</v>
      </c>
      <c r="AI489" s="1" t="s">
        <v>93</v>
      </c>
      <c r="AJ489" s="1">
        <v>1</v>
      </c>
      <c r="AK489" s="1">
        <v>0</v>
      </c>
      <c r="AL489" s="1">
        <v>4</v>
      </c>
      <c r="AM489" s="7" t="s">
        <v>242</v>
      </c>
      <c r="AN489" s="1">
        <v>-3</v>
      </c>
      <c r="AO489" s="1">
        <v>3</v>
      </c>
      <c r="AP489" s="1" t="s">
        <v>49</v>
      </c>
      <c r="AQ489" s="1" t="s">
        <v>58</v>
      </c>
      <c r="AR489" s="8">
        <v>1</v>
      </c>
      <c r="AS489" s="8">
        <v>1</v>
      </c>
      <c r="AT489" s="8">
        <v>3</v>
      </c>
      <c r="AU489" s="16">
        <v>0.21319444444444444</v>
      </c>
      <c r="AV489" s="8">
        <v>-2</v>
      </c>
      <c r="AW489" s="8">
        <v>4</v>
      </c>
      <c r="AX489" s="9" t="s">
        <v>49</v>
      </c>
      <c r="AY489" s="9" t="s">
        <v>45</v>
      </c>
      <c r="AZ489" s="10">
        <v>5</v>
      </c>
      <c r="BA489" s="10">
        <v>1</v>
      </c>
      <c r="BB489" s="10">
        <v>1</v>
      </c>
      <c r="BC489" s="10">
        <v>3</v>
      </c>
      <c r="BD489" s="10" t="s">
        <v>243</v>
      </c>
      <c r="BE489" s="10">
        <v>-2</v>
      </c>
      <c r="BF489" s="10">
        <v>4</v>
      </c>
      <c r="BG489" s="11" t="s">
        <v>93</v>
      </c>
      <c r="BH489" s="11">
        <v>12</v>
      </c>
      <c r="BI489" s="10">
        <v>5</v>
      </c>
      <c r="BJ489" s="10">
        <v>1</v>
      </c>
      <c r="BK489" s="10">
        <v>2</v>
      </c>
      <c r="BL489" s="10">
        <v>2</v>
      </c>
      <c r="BM489" s="10" t="s">
        <v>100</v>
      </c>
      <c r="BN489" s="10">
        <v>1</v>
      </c>
      <c r="BO489" s="10">
        <v>5</v>
      </c>
      <c r="BP489" s="7" t="s">
        <v>45</v>
      </c>
      <c r="BQ489" s="7" t="s">
        <v>51</v>
      </c>
      <c r="BR489" s="7">
        <v>22.5</v>
      </c>
      <c r="BS489" s="7">
        <v>14</v>
      </c>
      <c r="BT489" s="7">
        <v>127000</v>
      </c>
      <c r="BU489" s="7">
        <v>3800000</v>
      </c>
      <c r="BV489" s="7">
        <v>0</v>
      </c>
      <c r="BW489" s="7">
        <v>49</v>
      </c>
      <c r="BX489" s="7">
        <v>0</v>
      </c>
      <c r="BY489" s="7">
        <v>49</v>
      </c>
      <c r="BZ489" s="7">
        <v>0</v>
      </c>
      <c r="CA489" s="7">
        <v>80</v>
      </c>
      <c r="CB489" s="7">
        <v>259</v>
      </c>
      <c r="CC489" s="7">
        <v>14</v>
      </c>
      <c r="CD489" s="7">
        <v>291000</v>
      </c>
      <c r="CE489" s="7">
        <v>9600000</v>
      </c>
      <c r="CF489" s="7">
        <v>825000</v>
      </c>
      <c r="CG489" s="7">
        <v>52</v>
      </c>
      <c r="CH489" s="7">
        <v>6920000</v>
      </c>
      <c r="CI489" s="7">
        <v>45</v>
      </c>
      <c r="CJ489" s="7">
        <v>6100000</v>
      </c>
      <c r="CK489" s="7">
        <v>90</v>
      </c>
      <c r="CL489" s="12" t="s">
        <v>868</v>
      </c>
      <c r="CM489" s="10" t="s">
        <v>866</v>
      </c>
      <c r="CN489">
        <v>4.46</v>
      </c>
      <c r="CO489">
        <f t="shared" si="508"/>
        <v>0.22421524663677131</v>
      </c>
      <c r="CP489" t="str">
        <f t="shared" si="509"/>
        <v>Home Win</v>
      </c>
      <c r="CQ489">
        <f t="shared" si="510"/>
        <v>1</v>
      </c>
      <c r="CR489" t="str">
        <f t="shared" si="511"/>
        <v>2023</v>
      </c>
    </row>
    <row r="490" spans="1:96" ht="15" thickBot="1" x14ac:dyDescent="0.35">
      <c r="A490" s="1">
        <v>489</v>
      </c>
      <c r="B490" s="1" t="s">
        <v>0</v>
      </c>
      <c r="C490" s="14" t="s">
        <v>225</v>
      </c>
      <c r="D490" s="3" t="str">
        <f t="shared" si="548"/>
        <v>NK Aluminij-NK Maribor</v>
      </c>
      <c r="E490" s="4">
        <v>44936</v>
      </c>
      <c r="F490" s="5">
        <v>0.80208333333333337</v>
      </c>
      <c r="G490" s="6" t="s">
        <v>18</v>
      </c>
      <c r="H490" s="6" t="s">
        <v>16</v>
      </c>
      <c r="I490" s="6" t="s">
        <v>23</v>
      </c>
      <c r="J490" s="1" t="str">
        <f t="shared" si="549"/>
        <v>1:0</v>
      </c>
      <c r="K490" s="1" t="str">
        <f t="shared" si="550"/>
        <v>1:0</v>
      </c>
      <c r="L490" s="1" t="str">
        <f t="shared" si="551"/>
        <v>1</v>
      </c>
      <c r="M490" s="1" t="str">
        <f t="shared" si="552"/>
        <v>0</v>
      </c>
      <c r="N490" s="1">
        <f t="shared" si="506"/>
        <v>1</v>
      </c>
      <c r="O490" s="1">
        <f t="shared" si="507"/>
        <v>1</v>
      </c>
      <c r="P490" s="1" t="str">
        <f t="shared" si="553"/>
        <v>1</v>
      </c>
      <c r="Q490" s="1" t="str">
        <f t="shared" si="554"/>
        <v>0</v>
      </c>
      <c r="R490" s="1">
        <v>10</v>
      </c>
      <c r="S490" s="1">
        <v>3</v>
      </c>
      <c r="T490" s="1">
        <v>1</v>
      </c>
      <c r="U490" s="1">
        <v>6</v>
      </c>
      <c r="V490" s="1" t="s">
        <v>241</v>
      </c>
      <c r="W490" s="1">
        <v>-2</v>
      </c>
      <c r="X490" s="1">
        <v>10</v>
      </c>
      <c r="Y490" s="1" t="s">
        <v>139</v>
      </c>
      <c r="Z490" s="6" t="s">
        <v>193</v>
      </c>
      <c r="AA490" s="1">
        <v>10</v>
      </c>
      <c r="AB490" s="1">
        <v>4</v>
      </c>
      <c r="AC490" s="1">
        <v>3</v>
      </c>
      <c r="AD490" s="1">
        <v>3</v>
      </c>
      <c r="AE490" s="1" t="s">
        <v>167</v>
      </c>
      <c r="AF490" s="1">
        <v>4</v>
      </c>
      <c r="AG490" s="1">
        <v>15</v>
      </c>
      <c r="AH490" s="1" t="s">
        <v>142</v>
      </c>
      <c r="AI490" s="1" t="s">
        <v>93</v>
      </c>
      <c r="AJ490" s="1">
        <v>1</v>
      </c>
      <c r="AK490" s="1">
        <v>0</v>
      </c>
      <c r="AL490" s="1">
        <v>4</v>
      </c>
      <c r="AM490" s="7" t="s">
        <v>242</v>
      </c>
      <c r="AN490" s="1">
        <v>-3</v>
      </c>
      <c r="AO490" s="1">
        <v>3</v>
      </c>
      <c r="AP490" s="1" t="s">
        <v>49</v>
      </c>
      <c r="AQ490" s="1" t="s">
        <v>58</v>
      </c>
      <c r="AR490" s="8">
        <v>1</v>
      </c>
      <c r="AS490" s="8">
        <v>1</v>
      </c>
      <c r="AT490" s="8">
        <v>3</v>
      </c>
      <c r="AU490" s="16">
        <v>0.21319444444444444</v>
      </c>
      <c r="AV490" s="8">
        <v>-2</v>
      </c>
      <c r="AW490" s="8">
        <v>4</v>
      </c>
      <c r="AX490" s="9" t="s">
        <v>49</v>
      </c>
      <c r="AY490" s="9" t="s">
        <v>45</v>
      </c>
      <c r="AZ490" s="10">
        <v>5</v>
      </c>
      <c r="BA490" s="10">
        <v>1</v>
      </c>
      <c r="BB490" s="10">
        <v>1</v>
      </c>
      <c r="BC490" s="10">
        <v>3</v>
      </c>
      <c r="BD490" s="10" t="s">
        <v>243</v>
      </c>
      <c r="BE490" s="10">
        <v>-2</v>
      </c>
      <c r="BF490" s="10">
        <v>4</v>
      </c>
      <c r="BG490" s="11" t="s">
        <v>93</v>
      </c>
      <c r="BH490" s="11">
        <v>12</v>
      </c>
      <c r="BI490" s="10">
        <v>5</v>
      </c>
      <c r="BJ490" s="10">
        <v>1</v>
      </c>
      <c r="BK490" s="10">
        <v>2</v>
      </c>
      <c r="BL490" s="10">
        <v>2</v>
      </c>
      <c r="BM490" s="10" t="s">
        <v>100</v>
      </c>
      <c r="BN490" s="10">
        <v>1</v>
      </c>
      <c r="BO490" s="10">
        <v>5</v>
      </c>
      <c r="BP490" s="7" t="s">
        <v>45</v>
      </c>
      <c r="BQ490" s="7" t="s">
        <v>51</v>
      </c>
      <c r="BR490" s="7">
        <v>22.5</v>
      </c>
      <c r="BS490" s="7">
        <v>14</v>
      </c>
      <c r="BT490" s="7">
        <v>127000</v>
      </c>
      <c r="BU490" s="7">
        <v>3800000</v>
      </c>
      <c r="BV490" s="7">
        <v>0</v>
      </c>
      <c r="BW490" s="7">
        <v>49</v>
      </c>
      <c r="BX490" s="7">
        <v>0</v>
      </c>
      <c r="BY490" s="7">
        <v>49</v>
      </c>
      <c r="BZ490" s="7">
        <v>0</v>
      </c>
      <c r="CA490" s="7">
        <v>80</v>
      </c>
      <c r="CB490" s="7">
        <v>259</v>
      </c>
      <c r="CC490" s="7">
        <v>14</v>
      </c>
      <c r="CD490" s="7">
        <v>291000</v>
      </c>
      <c r="CE490" s="7">
        <v>9600000</v>
      </c>
      <c r="CF490" s="7">
        <v>825000</v>
      </c>
      <c r="CG490" s="7">
        <v>52</v>
      </c>
      <c r="CH490" s="7">
        <v>6920000</v>
      </c>
      <c r="CI490" s="7">
        <v>45</v>
      </c>
      <c r="CJ490" s="7">
        <v>6100000</v>
      </c>
      <c r="CK490" s="7">
        <v>90</v>
      </c>
      <c r="CL490" s="12" t="s">
        <v>868</v>
      </c>
      <c r="CM490" s="10" t="s">
        <v>867</v>
      </c>
      <c r="CN490">
        <v>4.2</v>
      </c>
      <c r="CO490">
        <f t="shared" si="508"/>
        <v>0.23809523809523808</v>
      </c>
      <c r="CP490" t="str">
        <f t="shared" si="509"/>
        <v>Home Win</v>
      </c>
      <c r="CQ490">
        <f t="shared" si="510"/>
        <v>1</v>
      </c>
      <c r="CR490" t="str">
        <f t="shared" si="511"/>
        <v>2023</v>
      </c>
    </row>
    <row r="491" spans="1:96" ht="15" thickBot="1" x14ac:dyDescent="0.35">
      <c r="A491" s="1">
        <v>490</v>
      </c>
      <c r="B491" s="1" t="s">
        <v>0</v>
      </c>
      <c r="C491" s="14" t="s">
        <v>225</v>
      </c>
      <c r="D491" s="3" t="str">
        <f t="shared" ref="D491:D493" si="555">CONCATENATE(G491,"-", H491)</f>
        <v>NK Aluminij-NK Maribor</v>
      </c>
      <c r="E491" s="4">
        <v>44936</v>
      </c>
      <c r="F491" s="5">
        <v>0.80208333333333337</v>
      </c>
      <c r="G491" s="6" t="s">
        <v>18</v>
      </c>
      <c r="H491" s="6" t="s">
        <v>16</v>
      </c>
      <c r="I491" s="6" t="s">
        <v>23</v>
      </c>
      <c r="J491" s="1" t="str">
        <f t="shared" si="549"/>
        <v>1:0</v>
      </c>
      <c r="K491" s="1" t="str">
        <f t="shared" si="550"/>
        <v>1:0</v>
      </c>
      <c r="L491" s="1" t="str">
        <f t="shared" si="551"/>
        <v>1</v>
      </c>
      <c r="M491" s="1" t="str">
        <f t="shared" si="552"/>
        <v>0</v>
      </c>
      <c r="N491" s="1">
        <f t="shared" si="506"/>
        <v>1</v>
      </c>
      <c r="O491" s="1">
        <f t="shared" si="507"/>
        <v>1</v>
      </c>
      <c r="P491" s="1" t="str">
        <f t="shared" si="553"/>
        <v>1</v>
      </c>
      <c r="Q491" s="1" t="str">
        <f t="shared" si="554"/>
        <v>0</v>
      </c>
      <c r="R491" s="1">
        <v>10</v>
      </c>
      <c r="S491" s="1">
        <v>3</v>
      </c>
      <c r="T491" s="1">
        <v>1</v>
      </c>
      <c r="U491" s="1">
        <v>6</v>
      </c>
      <c r="V491" s="1" t="s">
        <v>241</v>
      </c>
      <c r="W491" s="1">
        <v>-2</v>
      </c>
      <c r="X491" s="1">
        <v>10</v>
      </c>
      <c r="Y491" s="1" t="s">
        <v>139</v>
      </c>
      <c r="Z491" s="6" t="s">
        <v>193</v>
      </c>
      <c r="AA491" s="1">
        <v>10</v>
      </c>
      <c r="AB491" s="1">
        <v>4</v>
      </c>
      <c r="AC491" s="1">
        <v>3</v>
      </c>
      <c r="AD491" s="1">
        <v>3</v>
      </c>
      <c r="AE491" s="1" t="s">
        <v>167</v>
      </c>
      <c r="AF491" s="1">
        <v>4</v>
      </c>
      <c r="AG491" s="1">
        <v>15</v>
      </c>
      <c r="AH491" s="1" t="s">
        <v>142</v>
      </c>
      <c r="AI491" s="1" t="s">
        <v>93</v>
      </c>
      <c r="AJ491" s="1">
        <v>1</v>
      </c>
      <c r="AK491" s="1">
        <v>0</v>
      </c>
      <c r="AL491" s="1">
        <v>4</v>
      </c>
      <c r="AM491" s="7" t="s">
        <v>242</v>
      </c>
      <c r="AN491" s="1">
        <v>-3</v>
      </c>
      <c r="AO491" s="1">
        <v>3</v>
      </c>
      <c r="AP491" s="1" t="s">
        <v>49</v>
      </c>
      <c r="AQ491" s="1" t="s">
        <v>58</v>
      </c>
      <c r="AR491" s="8">
        <v>1</v>
      </c>
      <c r="AS491" s="8">
        <v>1</v>
      </c>
      <c r="AT491" s="8">
        <v>3</v>
      </c>
      <c r="AU491" s="16">
        <v>0.21319444444444444</v>
      </c>
      <c r="AV491" s="8">
        <v>-2</v>
      </c>
      <c r="AW491" s="8">
        <v>4</v>
      </c>
      <c r="AX491" s="9" t="s">
        <v>49</v>
      </c>
      <c r="AY491" s="9" t="s">
        <v>45</v>
      </c>
      <c r="AZ491" s="10">
        <v>5</v>
      </c>
      <c r="BA491" s="10">
        <v>1</v>
      </c>
      <c r="BB491" s="10">
        <v>1</v>
      </c>
      <c r="BC491" s="10">
        <v>3</v>
      </c>
      <c r="BD491" s="10" t="s">
        <v>243</v>
      </c>
      <c r="BE491" s="10">
        <v>-2</v>
      </c>
      <c r="BF491" s="10">
        <v>4</v>
      </c>
      <c r="BG491" s="11" t="s">
        <v>93</v>
      </c>
      <c r="BH491" s="11">
        <v>12</v>
      </c>
      <c r="BI491" s="10">
        <v>5</v>
      </c>
      <c r="BJ491" s="10">
        <v>1</v>
      </c>
      <c r="BK491" s="10">
        <v>2</v>
      </c>
      <c r="BL491" s="10">
        <v>2</v>
      </c>
      <c r="BM491" s="10" t="s">
        <v>100</v>
      </c>
      <c r="BN491" s="10">
        <v>1</v>
      </c>
      <c r="BO491" s="10">
        <v>5</v>
      </c>
      <c r="BP491" s="7" t="s">
        <v>45</v>
      </c>
      <c r="BQ491" s="7" t="s">
        <v>51</v>
      </c>
      <c r="BR491" s="7">
        <v>22.5</v>
      </c>
      <c r="BS491" s="7">
        <v>14</v>
      </c>
      <c r="BT491" s="7">
        <v>127000</v>
      </c>
      <c r="BU491" s="7">
        <v>3800000</v>
      </c>
      <c r="BV491" s="7">
        <v>0</v>
      </c>
      <c r="BW491" s="7">
        <v>49</v>
      </c>
      <c r="BX491" s="7">
        <v>0</v>
      </c>
      <c r="BY491" s="7">
        <v>49</v>
      </c>
      <c r="BZ491" s="7">
        <v>0</v>
      </c>
      <c r="CA491" s="7">
        <v>80</v>
      </c>
      <c r="CB491" s="7">
        <v>259</v>
      </c>
      <c r="CC491" s="7">
        <v>14</v>
      </c>
      <c r="CD491" s="7">
        <v>291000</v>
      </c>
      <c r="CE491" s="7">
        <v>9600000</v>
      </c>
      <c r="CF491" s="7">
        <v>825000</v>
      </c>
      <c r="CG491" s="7">
        <v>52</v>
      </c>
      <c r="CH491" s="7">
        <v>6920000</v>
      </c>
      <c r="CI491" s="7">
        <v>45</v>
      </c>
      <c r="CJ491" s="7">
        <v>6100000</v>
      </c>
      <c r="CK491" s="7">
        <v>90</v>
      </c>
      <c r="CL491" s="12" t="s">
        <v>870</v>
      </c>
      <c r="CM491" s="10" t="s">
        <v>861</v>
      </c>
      <c r="CN491">
        <v>2.84</v>
      </c>
      <c r="CO491">
        <f t="shared" si="508"/>
        <v>0.35211267605633806</v>
      </c>
      <c r="CP491" t="str">
        <f t="shared" si="509"/>
        <v>Home Win</v>
      </c>
      <c r="CQ491">
        <f t="shared" si="510"/>
        <v>0</v>
      </c>
      <c r="CR491" t="str">
        <f t="shared" si="511"/>
        <v>2023</v>
      </c>
    </row>
    <row r="492" spans="1:96" ht="15" thickBot="1" x14ac:dyDescent="0.35">
      <c r="A492" s="1">
        <v>491</v>
      </c>
      <c r="B492" s="1" t="s">
        <v>0</v>
      </c>
      <c r="C492" s="14" t="s">
        <v>225</v>
      </c>
      <c r="D492" s="3" t="str">
        <f t="shared" si="555"/>
        <v>NK Aluminij-NK Maribor</v>
      </c>
      <c r="E492" s="4">
        <v>44936</v>
      </c>
      <c r="F492" s="5">
        <v>0.80208333333333337</v>
      </c>
      <c r="G492" s="6" t="s">
        <v>18</v>
      </c>
      <c r="H492" s="6" t="s">
        <v>16</v>
      </c>
      <c r="I492" s="6" t="s">
        <v>23</v>
      </c>
      <c r="J492" s="1" t="str">
        <f t="shared" si="549"/>
        <v>1:0</v>
      </c>
      <c r="K492" s="1" t="str">
        <f t="shared" si="550"/>
        <v>1:0</v>
      </c>
      <c r="L492" s="1" t="str">
        <f t="shared" si="551"/>
        <v>1</v>
      </c>
      <c r="M492" s="1" t="str">
        <f t="shared" si="552"/>
        <v>0</v>
      </c>
      <c r="N492" s="1">
        <f t="shared" si="506"/>
        <v>1</v>
      </c>
      <c r="O492" s="1">
        <f t="shared" si="507"/>
        <v>1</v>
      </c>
      <c r="P492" s="1" t="str">
        <f t="shared" si="553"/>
        <v>1</v>
      </c>
      <c r="Q492" s="1" t="str">
        <f t="shared" si="554"/>
        <v>0</v>
      </c>
      <c r="R492" s="1">
        <v>10</v>
      </c>
      <c r="S492" s="1">
        <v>3</v>
      </c>
      <c r="T492" s="1">
        <v>1</v>
      </c>
      <c r="U492" s="1">
        <v>6</v>
      </c>
      <c r="V492" s="1" t="s">
        <v>241</v>
      </c>
      <c r="W492" s="1">
        <v>-2</v>
      </c>
      <c r="X492" s="1">
        <v>10</v>
      </c>
      <c r="Y492" s="1" t="s">
        <v>139</v>
      </c>
      <c r="Z492" s="6" t="s">
        <v>193</v>
      </c>
      <c r="AA492" s="1">
        <v>10</v>
      </c>
      <c r="AB492" s="1">
        <v>4</v>
      </c>
      <c r="AC492" s="1">
        <v>3</v>
      </c>
      <c r="AD492" s="1">
        <v>3</v>
      </c>
      <c r="AE492" s="1" t="s">
        <v>167</v>
      </c>
      <c r="AF492" s="1">
        <v>4</v>
      </c>
      <c r="AG492" s="1">
        <v>15</v>
      </c>
      <c r="AH492" s="1" t="s">
        <v>142</v>
      </c>
      <c r="AI492" s="1" t="s">
        <v>93</v>
      </c>
      <c r="AJ492" s="1">
        <v>1</v>
      </c>
      <c r="AK492" s="1">
        <v>0</v>
      </c>
      <c r="AL492" s="1">
        <v>4</v>
      </c>
      <c r="AM492" s="7" t="s">
        <v>242</v>
      </c>
      <c r="AN492" s="1">
        <v>-3</v>
      </c>
      <c r="AO492" s="1">
        <v>3</v>
      </c>
      <c r="AP492" s="1" t="s">
        <v>49</v>
      </c>
      <c r="AQ492" s="1" t="s">
        <v>58</v>
      </c>
      <c r="AR492" s="8">
        <v>1</v>
      </c>
      <c r="AS492" s="8">
        <v>1</v>
      </c>
      <c r="AT492" s="8">
        <v>3</v>
      </c>
      <c r="AU492" s="16">
        <v>0.21319444444444444</v>
      </c>
      <c r="AV492" s="8">
        <v>-2</v>
      </c>
      <c r="AW492" s="8">
        <v>4</v>
      </c>
      <c r="AX492" s="9" t="s">
        <v>49</v>
      </c>
      <c r="AY492" s="9" t="s">
        <v>45</v>
      </c>
      <c r="AZ492" s="10">
        <v>5</v>
      </c>
      <c r="BA492" s="10">
        <v>1</v>
      </c>
      <c r="BB492" s="10">
        <v>1</v>
      </c>
      <c r="BC492" s="10">
        <v>3</v>
      </c>
      <c r="BD492" s="10" t="s">
        <v>243</v>
      </c>
      <c r="BE492" s="10">
        <v>-2</v>
      </c>
      <c r="BF492" s="10">
        <v>4</v>
      </c>
      <c r="BG492" s="11" t="s">
        <v>93</v>
      </c>
      <c r="BH492" s="11">
        <v>12</v>
      </c>
      <c r="BI492" s="10">
        <v>5</v>
      </c>
      <c r="BJ492" s="10">
        <v>1</v>
      </c>
      <c r="BK492" s="10">
        <v>2</v>
      </c>
      <c r="BL492" s="10">
        <v>2</v>
      </c>
      <c r="BM492" s="10" t="s">
        <v>100</v>
      </c>
      <c r="BN492" s="10">
        <v>1</v>
      </c>
      <c r="BO492" s="10">
        <v>5</v>
      </c>
      <c r="BP492" s="7" t="s">
        <v>45</v>
      </c>
      <c r="BQ492" s="7" t="s">
        <v>51</v>
      </c>
      <c r="BR492" s="7">
        <v>22.5</v>
      </c>
      <c r="BS492" s="7">
        <v>14</v>
      </c>
      <c r="BT492" s="7">
        <v>127000</v>
      </c>
      <c r="BU492" s="7">
        <v>3800000</v>
      </c>
      <c r="BV492" s="7">
        <v>0</v>
      </c>
      <c r="BW492" s="7">
        <v>49</v>
      </c>
      <c r="BX492" s="7">
        <v>0</v>
      </c>
      <c r="BY492" s="7">
        <v>49</v>
      </c>
      <c r="BZ492" s="7">
        <v>0</v>
      </c>
      <c r="CA492" s="7">
        <v>80</v>
      </c>
      <c r="CB492" s="7">
        <v>259</v>
      </c>
      <c r="CC492" s="7">
        <v>14</v>
      </c>
      <c r="CD492" s="7">
        <v>291000</v>
      </c>
      <c r="CE492" s="7">
        <v>9600000</v>
      </c>
      <c r="CF492" s="7">
        <v>825000</v>
      </c>
      <c r="CG492" s="7">
        <v>52</v>
      </c>
      <c r="CH492" s="7">
        <v>6920000</v>
      </c>
      <c r="CI492" s="7">
        <v>45</v>
      </c>
      <c r="CJ492" s="7">
        <v>6100000</v>
      </c>
      <c r="CK492" s="7">
        <v>90</v>
      </c>
      <c r="CL492" s="12" t="s">
        <v>870</v>
      </c>
      <c r="CM492" s="10" t="s">
        <v>866</v>
      </c>
      <c r="CN492">
        <v>3.91</v>
      </c>
      <c r="CO492">
        <f t="shared" si="508"/>
        <v>0.25575447570332482</v>
      </c>
      <c r="CP492" t="str">
        <f t="shared" si="509"/>
        <v>Home Win</v>
      </c>
      <c r="CQ492">
        <f t="shared" si="510"/>
        <v>0</v>
      </c>
      <c r="CR492" t="str">
        <f t="shared" si="511"/>
        <v>2023</v>
      </c>
    </row>
    <row r="493" spans="1:96" ht="15" thickBot="1" x14ac:dyDescent="0.35">
      <c r="A493" s="1">
        <v>492</v>
      </c>
      <c r="B493" s="1" t="s">
        <v>0</v>
      </c>
      <c r="C493" s="14" t="s">
        <v>225</v>
      </c>
      <c r="D493" s="3" t="str">
        <f t="shared" si="555"/>
        <v>NK Aluminij-NK Maribor</v>
      </c>
      <c r="E493" s="4">
        <v>44936</v>
      </c>
      <c r="F493" s="5">
        <v>0.80208333333333337</v>
      </c>
      <c r="G493" s="6" t="s">
        <v>18</v>
      </c>
      <c r="H493" s="6" t="s">
        <v>16</v>
      </c>
      <c r="I493" s="6" t="s">
        <v>23</v>
      </c>
      <c r="J493" s="1" t="str">
        <f t="shared" si="549"/>
        <v>1:0</v>
      </c>
      <c r="K493" s="1" t="str">
        <f t="shared" si="550"/>
        <v>1:0</v>
      </c>
      <c r="L493" s="1" t="str">
        <f t="shared" si="551"/>
        <v>1</v>
      </c>
      <c r="M493" s="1" t="str">
        <f t="shared" si="552"/>
        <v>0</v>
      </c>
      <c r="N493" s="1">
        <f t="shared" si="506"/>
        <v>1</v>
      </c>
      <c r="O493" s="1">
        <f t="shared" si="507"/>
        <v>1</v>
      </c>
      <c r="P493" s="1" t="str">
        <f t="shared" si="553"/>
        <v>1</v>
      </c>
      <c r="Q493" s="1" t="str">
        <f t="shared" si="554"/>
        <v>0</v>
      </c>
      <c r="R493" s="1">
        <v>10</v>
      </c>
      <c r="S493" s="1">
        <v>3</v>
      </c>
      <c r="T493" s="1">
        <v>1</v>
      </c>
      <c r="U493" s="1">
        <v>6</v>
      </c>
      <c r="V493" s="1" t="s">
        <v>241</v>
      </c>
      <c r="W493" s="1">
        <v>-2</v>
      </c>
      <c r="X493" s="1">
        <v>10</v>
      </c>
      <c r="Y493" s="1" t="s">
        <v>139</v>
      </c>
      <c r="Z493" s="6" t="s">
        <v>193</v>
      </c>
      <c r="AA493" s="1">
        <v>10</v>
      </c>
      <c r="AB493" s="1">
        <v>4</v>
      </c>
      <c r="AC493" s="1">
        <v>3</v>
      </c>
      <c r="AD493" s="1">
        <v>3</v>
      </c>
      <c r="AE493" s="1" t="s">
        <v>167</v>
      </c>
      <c r="AF493" s="1">
        <v>4</v>
      </c>
      <c r="AG493" s="1">
        <v>15</v>
      </c>
      <c r="AH493" s="1" t="s">
        <v>142</v>
      </c>
      <c r="AI493" s="1" t="s">
        <v>93</v>
      </c>
      <c r="AJ493" s="1">
        <v>1</v>
      </c>
      <c r="AK493" s="1">
        <v>0</v>
      </c>
      <c r="AL493" s="1">
        <v>4</v>
      </c>
      <c r="AM493" s="7" t="s">
        <v>242</v>
      </c>
      <c r="AN493" s="1">
        <v>-3</v>
      </c>
      <c r="AO493" s="1">
        <v>3</v>
      </c>
      <c r="AP493" s="1" t="s">
        <v>49</v>
      </c>
      <c r="AQ493" s="1" t="s">
        <v>58</v>
      </c>
      <c r="AR493" s="8">
        <v>1</v>
      </c>
      <c r="AS493" s="8">
        <v>1</v>
      </c>
      <c r="AT493" s="8">
        <v>3</v>
      </c>
      <c r="AU493" s="16">
        <v>0.21319444444444444</v>
      </c>
      <c r="AV493" s="8">
        <v>-2</v>
      </c>
      <c r="AW493" s="8">
        <v>4</v>
      </c>
      <c r="AX493" s="9" t="s">
        <v>49</v>
      </c>
      <c r="AY493" s="9" t="s">
        <v>45</v>
      </c>
      <c r="AZ493" s="10">
        <v>5</v>
      </c>
      <c r="BA493" s="10">
        <v>1</v>
      </c>
      <c r="BB493" s="10">
        <v>1</v>
      </c>
      <c r="BC493" s="10">
        <v>3</v>
      </c>
      <c r="BD493" s="10" t="s">
        <v>243</v>
      </c>
      <c r="BE493" s="10">
        <v>-2</v>
      </c>
      <c r="BF493" s="10">
        <v>4</v>
      </c>
      <c r="BG493" s="11" t="s">
        <v>93</v>
      </c>
      <c r="BH493" s="11">
        <v>12</v>
      </c>
      <c r="BI493" s="10">
        <v>5</v>
      </c>
      <c r="BJ493" s="10">
        <v>1</v>
      </c>
      <c r="BK493" s="10">
        <v>2</v>
      </c>
      <c r="BL493" s="10">
        <v>2</v>
      </c>
      <c r="BM493" s="10" t="s">
        <v>100</v>
      </c>
      <c r="BN493" s="10">
        <v>1</v>
      </c>
      <c r="BO493" s="10">
        <v>5</v>
      </c>
      <c r="BP493" s="7" t="s">
        <v>45</v>
      </c>
      <c r="BQ493" s="7" t="s">
        <v>51</v>
      </c>
      <c r="BR493" s="7">
        <v>22.5</v>
      </c>
      <c r="BS493" s="7">
        <v>14</v>
      </c>
      <c r="BT493" s="7">
        <v>127000</v>
      </c>
      <c r="BU493" s="7">
        <v>3800000</v>
      </c>
      <c r="BV493" s="7">
        <v>0</v>
      </c>
      <c r="BW493" s="7">
        <v>49</v>
      </c>
      <c r="BX493" s="7">
        <v>0</v>
      </c>
      <c r="BY493" s="7">
        <v>49</v>
      </c>
      <c r="BZ493" s="7">
        <v>0</v>
      </c>
      <c r="CA493" s="7">
        <v>80</v>
      </c>
      <c r="CB493" s="7">
        <v>259</v>
      </c>
      <c r="CC493" s="7">
        <v>14</v>
      </c>
      <c r="CD493" s="7">
        <v>291000</v>
      </c>
      <c r="CE493" s="7">
        <v>9600000</v>
      </c>
      <c r="CF493" s="7">
        <v>825000</v>
      </c>
      <c r="CG493" s="7">
        <v>52</v>
      </c>
      <c r="CH493" s="7">
        <v>6920000</v>
      </c>
      <c r="CI493" s="7">
        <v>45</v>
      </c>
      <c r="CJ493" s="7">
        <v>6100000</v>
      </c>
      <c r="CK493" s="7">
        <v>90</v>
      </c>
      <c r="CL493" s="12" t="s">
        <v>870</v>
      </c>
      <c r="CM493" s="10" t="s">
        <v>867</v>
      </c>
      <c r="CN493">
        <v>3.9</v>
      </c>
      <c r="CO493">
        <f t="shared" si="508"/>
        <v>0.25641025641025644</v>
      </c>
      <c r="CP493" t="str">
        <f t="shared" si="509"/>
        <v>Home Win</v>
      </c>
      <c r="CQ493">
        <f t="shared" si="510"/>
        <v>0</v>
      </c>
      <c r="CR493" t="str">
        <f t="shared" si="511"/>
        <v>2023</v>
      </c>
    </row>
    <row r="494" spans="1:96" ht="15" thickBot="1" x14ac:dyDescent="0.35">
      <c r="A494" s="1">
        <v>493</v>
      </c>
      <c r="B494" s="1" t="s">
        <v>0</v>
      </c>
      <c r="C494" s="14" t="s">
        <v>225</v>
      </c>
      <c r="D494" s="3" t="str">
        <f t="shared" ref="D494:D496" si="556">CONCATENATE(G494, "-", H494)</f>
        <v>NK Aluminij-NK Maribor</v>
      </c>
      <c r="E494" s="40">
        <v>44936</v>
      </c>
      <c r="F494" s="5">
        <v>0.80208333333333337</v>
      </c>
      <c r="G494" s="6" t="s">
        <v>18</v>
      </c>
      <c r="H494" s="6" t="s">
        <v>16</v>
      </c>
      <c r="I494" s="6" t="s">
        <v>23</v>
      </c>
      <c r="J494" s="1" t="str">
        <f t="shared" si="549"/>
        <v>1:0</v>
      </c>
      <c r="K494" s="1" t="str">
        <f t="shared" si="550"/>
        <v>1:0</v>
      </c>
      <c r="L494" s="1" t="str">
        <f t="shared" si="551"/>
        <v>1</v>
      </c>
      <c r="M494" s="1" t="str">
        <f t="shared" si="552"/>
        <v>0</v>
      </c>
      <c r="N494" s="1">
        <f t="shared" si="506"/>
        <v>1</v>
      </c>
      <c r="O494" s="1">
        <f t="shared" si="507"/>
        <v>1</v>
      </c>
      <c r="P494" s="1" t="str">
        <f t="shared" si="553"/>
        <v>1</v>
      </c>
      <c r="Q494" s="1" t="str">
        <f t="shared" si="554"/>
        <v>0</v>
      </c>
      <c r="R494" s="1">
        <v>10</v>
      </c>
      <c r="S494" s="1">
        <v>3</v>
      </c>
      <c r="T494" s="1">
        <v>1</v>
      </c>
      <c r="U494" s="1">
        <v>6</v>
      </c>
      <c r="V494" s="1" t="s">
        <v>241</v>
      </c>
      <c r="W494" s="1">
        <v>-2</v>
      </c>
      <c r="X494" s="1">
        <v>10</v>
      </c>
      <c r="Y494" s="1" t="s">
        <v>139</v>
      </c>
      <c r="Z494" s="6" t="s">
        <v>193</v>
      </c>
      <c r="AA494" s="1">
        <v>10</v>
      </c>
      <c r="AB494" s="1">
        <v>4</v>
      </c>
      <c r="AC494" s="1">
        <v>3</v>
      </c>
      <c r="AD494" s="1">
        <v>3</v>
      </c>
      <c r="AE494" s="1" t="s">
        <v>167</v>
      </c>
      <c r="AF494" s="1">
        <v>4</v>
      </c>
      <c r="AG494" s="1">
        <v>15</v>
      </c>
      <c r="AH494" s="1" t="s">
        <v>142</v>
      </c>
      <c r="AI494" s="1" t="s">
        <v>93</v>
      </c>
      <c r="AJ494" s="1">
        <v>1</v>
      </c>
      <c r="AK494" s="1">
        <v>0</v>
      </c>
      <c r="AL494" s="1">
        <v>4</v>
      </c>
      <c r="AM494" s="7" t="s">
        <v>242</v>
      </c>
      <c r="AN494" s="1">
        <v>-3</v>
      </c>
      <c r="AO494" s="1">
        <v>3</v>
      </c>
      <c r="AP494" s="1" t="s">
        <v>49</v>
      </c>
      <c r="AQ494" s="1" t="s">
        <v>58</v>
      </c>
      <c r="AR494" s="8">
        <v>1</v>
      </c>
      <c r="AS494" s="8">
        <v>1</v>
      </c>
      <c r="AT494" s="8">
        <v>3</v>
      </c>
      <c r="AU494" s="16">
        <v>0.21319444444444444</v>
      </c>
      <c r="AV494" s="8">
        <v>-2</v>
      </c>
      <c r="AW494" s="8">
        <v>4</v>
      </c>
      <c r="AX494" s="9" t="s">
        <v>49</v>
      </c>
      <c r="AY494" s="9" t="s">
        <v>45</v>
      </c>
      <c r="AZ494" s="10">
        <v>5</v>
      </c>
      <c r="BA494" s="10">
        <v>1</v>
      </c>
      <c r="BB494" s="10">
        <v>1</v>
      </c>
      <c r="BC494" s="10">
        <v>3</v>
      </c>
      <c r="BD494" s="10" t="s">
        <v>243</v>
      </c>
      <c r="BE494" s="10">
        <v>-2</v>
      </c>
      <c r="BF494" s="10">
        <v>4</v>
      </c>
      <c r="BG494" s="11" t="s">
        <v>93</v>
      </c>
      <c r="BH494" s="11">
        <v>12</v>
      </c>
      <c r="BI494" s="10">
        <v>5</v>
      </c>
      <c r="BJ494" s="10">
        <v>1</v>
      </c>
      <c r="BK494" s="10">
        <v>2</v>
      </c>
      <c r="BL494" s="10">
        <v>2</v>
      </c>
      <c r="BM494" s="10" t="s">
        <v>100</v>
      </c>
      <c r="BN494" s="10">
        <v>1</v>
      </c>
      <c r="BO494" s="10">
        <v>5</v>
      </c>
      <c r="BP494" s="7" t="s">
        <v>45</v>
      </c>
      <c r="BQ494" s="7" t="s">
        <v>51</v>
      </c>
      <c r="BR494" s="7">
        <v>22.5</v>
      </c>
      <c r="BS494" s="7">
        <v>14</v>
      </c>
      <c r="BT494" s="7">
        <v>127000</v>
      </c>
      <c r="BU494" s="7">
        <v>3800000</v>
      </c>
      <c r="BV494" s="7">
        <v>0</v>
      </c>
      <c r="BW494" s="7">
        <v>49</v>
      </c>
      <c r="BX494" s="7">
        <v>0</v>
      </c>
      <c r="BY494" s="7">
        <v>49</v>
      </c>
      <c r="BZ494" s="7">
        <v>0</v>
      </c>
      <c r="CA494" s="7">
        <v>80</v>
      </c>
      <c r="CB494" s="7">
        <v>259</v>
      </c>
      <c r="CC494" s="7">
        <v>14</v>
      </c>
      <c r="CD494" s="7">
        <v>291000</v>
      </c>
      <c r="CE494" s="7">
        <v>9600000</v>
      </c>
      <c r="CF494" s="7">
        <v>825000</v>
      </c>
      <c r="CG494" s="7">
        <v>52</v>
      </c>
      <c r="CH494" s="7">
        <v>6920000</v>
      </c>
      <c r="CI494" s="7">
        <v>45</v>
      </c>
      <c r="CJ494" s="7">
        <v>6100000</v>
      </c>
      <c r="CK494" s="7">
        <v>90</v>
      </c>
      <c r="CL494" s="12" t="s">
        <v>871</v>
      </c>
      <c r="CM494" s="10" t="s">
        <v>861</v>
      </c>
      <c r="CN494">
        <v>1.46</v>
      </c>
      <c r="CO494">
        <f t="shared" si="508"/>
        <v>0.68493150684931503</v>
      </c>
      <c r="CP494" t="str">
        <f t="shared" si="509"/>
        <v>Home Win</v>
      </c>
      <c r="CQ494">
        <f t="shared" si="510"/>
        <v>0</v>
      </c>
      <c r="CR494" t="str">
        <f t="shared" si="511"/>
        <v>2023</v>
      </c>
    </row>
    <row r="495" spans="1:96" ht="15" thickBot="1" x14ac:dyDescent="0.35">
      <c r="A495" s="1">
        <v>494</v>
      </c>
      <c r="B495" s="1" t="s">
        <v>0</v>
      </c>
      <c r="C495" s="14" t="s">
        <v>225</v>
      </c>
      <c r="D495" s="3" t="str">
        <f t="shared" si="556"/>
        <v>NK Aluminij-NK Maribor</v>
      </c>
      <c r="E495" s="40">
        <v>44936</v>
      </c>
      <c r="F495" s="5">
        <v>0.80208333333333337</v>
      </c>
      <c r="G495" s="6" t="s">
        <v>18</v>
      </c>
      <c r="H495" s="6" t="s">
        <v>16</v>
      </c>
      <c r="I495" s="6" t="s">
        <v>23</v>
      </c>
      <c r="J495" s="1" t="str">
        <f t="shared" si="549"/>
        <v>1:0</v>
      </c>
      <c r="K495" s="1" t="str">
        <f t="shared" si="550"/>
        <v>1:0</v>
      </c>
      <c r="L495" s="1" t="str">
        <f t="shared" si="551"/>
        <v>1</v>
      </c>
      <c r="M495" s="1" t="str">
        <f t="shared" si="552"/>
        <v>0</v>
      </c>
      <c r="N495" s="1">
        <f t="shared" si="506"/>
        <v>1</v>
      </c>
      <c r="O495" s="1">
        <f t="shared" si="507"/>
        <v>1</v>
      </c>
      <c r="P495" s="1" t="str">
        <f t="shared" si="553"/>
        <v>1</v>
      </c>
      <c r="Q495" s="1" t="str">
        <f t="shared" si="554"/>
        <v>0</v>
      </c>
      <c r="R495" s="1">
        <v>10</v>
      </c>
      <c r="S495" s="1">
        <v>3</v>
      </c>
      <c r="T495" s="1">
        <v>1</v>
      </c>
      <c r="U495" s="1">
        <v>6</v>
      </c>
      <c r="V495" s="1" t="s">
        <v>241</v>
      </c>
      <c r="W495" s="1">
        <v>-2</v>
      </c>
      <c r="X495" s="1">
        <v>10</v>
      </c>
      <c r="Y495" s="1" t="s">
        <v>139</v>
      </c>
      <c r="Z495" s="6" t="s">
        <v>193</v>
      </c>
      <c r="AA495" s="1">
        <v>10</v>
      </c>
      <c r="AB495" s="1">
        <v>4</v>
      </c>
      <c r="AC495" s="1">
        <v>3</v>
      </c>
      <c r="AD495" s="1">
        <v>3</v>
      </c>
      <c r="AE495" s="1" t="s">
        <v>167</v>
      </c>
      <c r="AF495" s="1">
        <v>4</v>
      </c>
      <c r="AG495" s="1">
        <v>15</v>
      </c>
      <c r="AH495" s="1" t="s">
        <v>142</v>
      </c>
      <c r="AI495" s="1" t="s">
        <v>93</v>
      </c>
      <c r="AJ495" s="1">
        <v>1</v>
      </c>
      <c r="AK495" s="1">
        <v>0</v>
      </c>
      <c r="AL495" s="1">
        <v>4</v>
      </c>
      <c r="AM495" s="7" t="s">
        <v>242</v>
      </c>
      <c r="AN495" s="1">
        <v>-3</v>
      </c>
      <c r="AO495" s="1">
        <v>3</v>
      </c>
      <c r="AP495" s="1" t="s">
        <v>49</v>
      </c>
      <c r="AQ495" s="1" t="s">
        <v>58</v>
      </c>
      <c r="AR495" s="8">
        <v>1</v>
      </c>
      <c r="AS495" s="8">
        <v>1</v>
      </c>
      <c r="AT495" s="8">
        <v>3</v>
      </c>
      <c r="AU495" s="16">
        <v>0.21319444444444444</v>
      </c>
      <c r="AV495" s="8">
        <v>-2</v>
      </c>
      <c r="AW495" s="8">
        <v>4</v>
      </c>
      <c r="AX495" s="9" t="s">
        <v>49</v>
      </c>
      <c r="AY495" s="9" t="s">
        <v>45</v>
      </c>
      <c r="AZ495" s="10">
        <v>5</v>
      </c>
      <c r="BA495" s="10">
        <v>1</v>
      </c>
      <c r="BB495" s="10">
        <v>1</v>
      </c>
      <c r="BC495" s="10">
        <v>3</v>
      </c>
      <c r="BD495" s="10" t="s">
        <v>243</v>
      </c>
      <c r="BE495" s="10">
        <v>-2</v>
      </c>
      <c r="BF495" s="10">
        <v>4</v>
      </c>
      <c r="BG495" s="11" t="s">
        <v>93</v>
      </c>
      <c r="BH495" s="11">
        <v>12</v>
      </c>
      <c r="BI495" s="10">
        <v>5</v>
      </c>
      <c r="BJ495" s="10">
        <v>1</v>
      </c>
      <c r="BK495" s="10">
        <v>2</v>
      </c>
      <c r="BL495" s="10">
        <v>2</v>
      </c>
      <c r="BM495" s="10" t="s">
        <v>100</v>
      </c>
      <c r="BN495" s="10">
        <v>1</v>
      </c>
      <c r="BO495" s="10">
        <v>5</v>
      </c>
      <c r="BP495" s="7" t="s">
        <v>45</v>
      </c>
      <c r="BQ495" s="7" t="s">
        <v>51</v>
      </c>
      <c r="BR495" s="7">
        <v>22.5</v>
      </c>
      <c r="BS495" s="7">
        <v>14</v>
      </c>
      <c r="BT495" s="7">
        <v>127000</v>
      </c>
      <c r="BU495" s="7">
        <v>3800000</v>
      </c>
      <c r="BV495" s="7">
        <v>0</v>
      </c>
      <c r="BW495" s="7">
        <v>49</v>
      </c>
      <c r="BX495" s="7">
        <v>0</v>
      </c>
      <c r="BY495" s="7">
        <v>49</v>
      </c>
      <c r="BZ495" s="7">
        <v>0</v>
      </c>
      <c r="CA495" s="7">
        <v>80</v>
      </c>
      <c r="CB495" s="7">
        <v>259</v>
      </c>
      <c r="CC495" s="7">
        <v>14</v>
      </c>
      <c r="CD495" s="7">
        <v>291000</v>
      </c>
      <c r="CE495" s="7">
        <v>9600000</v>
      </c>
      <c r="CF495" s="7">
        <v>825000</v>
      </c>
      <c r="CG495" s="7">
        <v>52</v>
      </c>
      <c r="CH495" s="7">
        <v>6920000</v>
      </c>
      <c r="CI495" s="7">
        <v>45</v>
      </c>
      <c r="CJ495" s="7">
        <v>6100000</v>
      </c>
      <c r="CK495" s="7">
        <v>90</v>
      </c>
      <c r="CL495" s="12" t="s">
        <v>871</v>
      </c>
      <c r="CM495" s="10" t="s">
        <v>866</v>
      </c>
      <c r="CN495">
        <v>1.7</v>
      </c>
      <c r="CO495">
        <f t="shared" si="508"/>
        <v>0.58823529411764708</v>
      </c>
      <c r="CP495" t="str">
        <f t="shared" si="509"/>
        <v>Home Win</v>
      </c>
      <c r="CQ495">
        <f t="shared" si="510"/>
        <v>0</v>
      </c>
      <c r="CR495" t="str">
        <f t="shared" si="511"/>
        <v>2023</v>
      </c>
    </row>
    <row r="496" spans="1:96" ht="15" thickBot="1" x14ac:dyDescent="0.35">
      <c r="A496" s="1">
        <v>495</v>
      </c>
      <c r="B496" s="1" t="s">
        <v>0</v>
      </c>
      <c r="C496" s="14" t="s">
        <v>225</v>
      </c>
      <c r="D496" s="3" t="str">
        <f t="shared" si="556"/>
        <v>NK Aluminij-NK Maribor</v>
      </c>
      <c r="E496" s="40">
        <v>44936</v>
      </c>
      <c r="F496" s="5">
        <v>0.80208333333333337</v>
      </c>
      <c r="G496" s="6" t="s">
        <v>18</v>
      </c>
      <c r="H496" s="6" t="s">
        <v>16</v>
      </c>
      <c r="I496" s="6" t="s">
        <v>23</v>
      </c>
      <c r="J496" s="1" t="str">
        <f t="shared" si="549"/>
        <v>1:0</v>
      </c>
      <c r="K496" s="1" t="str">
        <f t="shared" si="550"/>
        <v>1:0</v>
      </c>
      <c r="L496" s="1" t="str">
        <f t="shared" si="551"/>
        <v>1</v>
      </c>
      <c r="M496" s="1" t="str">
        <f t="shared" si="552"/>
        <v>0</v>
      </c>
      <c r="N496" s="1">
        <f t="shared" si="506"/>
        <v>1</v>
      </c>
      <c r="O496" s="1">
        <f t="shared" si="507"/>
        <v>1</v>
      </c>
      <c r="P496" s="1" t="str">
        <f t="shared" si="553"/>
        <v>1</v>
      </c>
      <c r="Q496" s="1" t="str">
        <f t="shared" si="554"/>
        <v>0</v>
      </c>
      <c r="R496" s="1">
        <v>10</v>
      </c>
      <c r="S496" s="1">
        <v>3</v>
      </c>
      <c r="T496" s="1">
        <v>1</v>
      </c>
      <c r="U496" s="1">
        <v>6</v>
      </c>
      <c r="V496" s="1" t="s">
        <v>241</v>
      </c>
      <c r="W496" s="1">
        <v>-2</v>
      </c>
      <c r="X496" s="1">
        <v>10</v>
      </c>
      <c r="Y496" s="1" t="s">
        <v>139</v>
      </c>
      <c r="Z496" s="6" t="s">
        <v>193</v>
      </c>
      <c r="AA496" s="1">
        <v>10</v>
      </c>
      <c r="AB496" s="1">
        <v>4</v>
      </c>
      <c r="AC496" s="1">
        <v>3</v>
      </c>
      <c r="AD496" s="1">
        <v>3</v>
      </c>
      <c r="AE496" s="1" t="s">
        <v>167</v>
      </c>
      <c r="AF496" s="1">
        <v>4</v>
      </c>
      <c r="AG496" s="1">
        <v>15</v>
      </c>
      <c r="AH496" s="1" t="s">
        <v>142</v>
      </c>
      <c r="AI496" s="1" t="s">
        <v>93</v>
      </c>
      <c r="AJ496" s="1">
        <v>1</v>
      </c>
      <c r="AK496" s="1">
        <v>0</v>
      </c>
      <c r="AL496" s="1">
        <v>4</v>
      </c>
      <c r="AM496" s="7" t="s">
        <v>242</v>
      </c>
      <c r="AN496" s="1">
        <v>-3</v>
      </c>
      <c r="AO496" s="1">
        <v>3</v>
      </c>
      <c r="AP496" s="1" t="s">
        <v>49</v>
      </c>
      <c r="AQ496" s="1" t="s">
        <v>58</v>
      </c>
      <c r="AR496" s="8">
        <v>1</v>
      </c>
      <c r="AS496" s="8">
        <v>1</v>
      </c>
      <c r="AT496" s="8">
        <v>3</v>
      </c>
      <c r="AU496" s="16">
        <v>0.21319444444444444</v>
      </c>
      <c r="AV496" s="8">
        <v>-2</v>
      </c>
      <c r="AW496" s="8">
        <v>4</v>
      </c>
      <c r="AX496" s="9" t="s">
        <v>49</v>
      </c>
      <c r="AY496" s="9" t="s">
        <v>45</v>
      </c>
      <c r="AZ496" s="10">
        <v>5</v>
      </c>
      <c r="BA496" s="10">
        <v>1</v>
      </c>
      <c r="BB496" s="10">
        <v>1</v>
      </c>
      <c r="BC496" s="10">
        <v>3</v>
      </c>
      <c r="BD496" s="10" t="s">
        <v>243</v>
      </c>
      <c r="BE496" s="10">
        <v>-2</v>
      </c>
      <c r="BF496" s="10">
        <v>4</v>
      </c>
      <c r="BG496" s="11" t="s">
        <v>93</v>
      </c>
      <c r="BH496" s="11">
        <v>12</v>
      </c>
      <c r="BI496" s="10">
        <v>5</v>
      </c>
      <c r="BJ496" s="10">
        <v>1</v>
      </c>
      <c r="BK496" s="10">
        <v>2</v>
      </c>
      <c r="BL496" s="10">
        <v>2</v>
      </c>
      <c r="BM496" s="10" t="s">
        <v>100</v>
      </c>
      <c r="BN496" s="10">
        <v>1</v>
      </c>
      <c r="BO496" s="10">
        <v>5</v>
      </c>
      <c r="BP496" s="7" t="s">
        <v>45</v>
      </c>
      <c r="BQ496" s="7" t="s">
        <v>51</v>
      </c>
      <c r="BR496" s="7">
        <v>22.5</v>
      </c>
      <c r="BS496" s="7">
        <v>14</v>
      </c>
      <c r="BT496" s="7">
        <v>127000</v>
      </c>
      <c r="BU496" s="7">
        <v>3800000</v>
      </c>
      <c r="BV496" s="7">
        <v>0</v>
      </c>
      <c r="BW496" s="7">
        <v>49</v>
      </c>
      <c r="BX496" s="7">
        <v>0</v>
      </c>
      <c r="BY496" s="7">
        <v>49</v>
      </c>
      <c r="BZ496" s="7">
        <v>0</v>
      </c>
      <c r="CA496" s="7">
        <v>80</v>
      </c>
      <c r="CB496" s="7">
        <v>259</v>
      </c>
      <c r="CC496" s="7">
        <v>14</v>
      </c>
      <c r="CD496" s="7">
        <v>291000</v>
      </c>
      <c r="CE496" s="7">
        <v>9600000</v>
      </c>
      <c r="CF496" s="7">
        <v>825000</v>
      </c>
      <c r="CG496" s="7">
        <v>52</v>
      </c>
      <c r="CH496" s="7">
        <v>6920000</v>
      </c>
      <c r="CI496" s="7">
        <v>45</v>
      </c>
      <c r="CJ496" s="7">
        <v>6100000</v>
      </c>
      <c r="CK496" s="7">
        <v>90</v>
      </c>
      <c r="CL496" s="12" t="s">
        <v>871</v>
      </c>
      <c r="CM496" s="10" t="s">
        <v>867</v>
      </c>
      <c r="CN496">
        <v>1.62</v>
      </c>
      <c r="CO496">
        <f t="shared" si="508"/>
        <v>0.61728395061728392</v>
      </c>
      <c r="CP496" t="str">
        <f t="shared" si="509"/>
        <v>Home Win</v>
      </c>
      <c r="CQ496">
        <f t="shared" si="510"/>
        <v>0</v>
      </c>
      <c r="CR496" t="str">
        <f t="shared" si="511"/>
        <v>2023</v>
      </c>
    </row>
    <row r="497" spans="1:96" ht="15" thickBot="1" x14ac:dyDescent="0.35">
      <c r="A497" s="1">
        <v>496</v>
      </c>
      <c r="B497" s="1" t="s">
        <v>0</v>
      </c>
      <c r="C497" s="2" t="s">
        <v>244</v>
      </c>
      <c r="D497" s="3" t="str">
        <f t="shared" si="0"/>
        <v>NK Celje-NK Bravo</v>
      </c>
      <c r="E497" s="4">
        <v>45117</v>
      </c>
      <c r="F497" s="5">
        <v>0.6875</v>
      </c>
      <c r="G497" s="6" t="s">
        <v>19</v>
      </c>
      <c r="H497" s="6" t="s">
        <v>3</v>
      </c>
      <c r="I497" s="6" t="s">
        <v>245</v>
      </c>
      <c r="J497" s="1" t="str">
        <f t="shared" si="1"/>
        <v>2:1</v>
      </c>
      <c r="K497" s="1" t="str">
        <f t="shared" si="2"/>
        <v>1:1</v>
      </c>
      <c r="L497" s="1" t="str">
        <f t="shared" si="3"/>
        <v>2</v>
      </c>
      <c r="M497" s="1" t="str">
        <f t="shared" si="4"/>
        <v>1</v>
      </c>
      <c r="N497" s="1">
        <f t="shared" si="506"/>
        <v>3</v>
      </c>
      <c r="O497" s="1">
        <f t="shared" si="507"/>
        <v>1</v>
      </c>
      <c r="P497" s="1" t="str">
        <f t="shared" si="5"/>
        <v>1</v>
      </c>
      <c r="Q497" s="1" t="str">
        <f t="shared" si="6"/>
        <v>1</v>
      </c>
      <c r="R497" s="1">
        <v>11</v>
      </c>
      <c r="S497" s="1">
        <v>8</v>
      </c>
      <c r="T497" s="1">
        <v>2</v>
      </c>
      <c r="U497" s="1">
        <v>1</v>
      </c>
      <c r="V497" s="1" t="s">
        <v>246</v>
      </c>
      <c r="W497" s="1">
        <v>15</v>
      </c>
      <c r="X497" s="1">
        <v>26</v>
      </c>
      <c r="Y497" s="1" t="s">
        <v>220</v>
      </c>
      <c r="Z497" s="6" t="s">
        <v>77</v>
      </c>
      <c r="AA497" s="1">
        <v>11</v>
      </c>
      <c r="AB497" s="1">
        <v>5</v>
      </c>
      <c r="AC497" s="1">
        <v>2</v>
      </c>
      <c r="AD497" s="1">
        <v>4</v>
      </c>
      <c r="AE497" s="1" t="s">
        <v>247</v>
      </c>
      <c r="AF497" s="1">
        <v>0</v>
      </c>
      <c r="AG497" s="1">
        <v>17</v>
      </c>
      <c r="AH497" s="1" t="s">
        <v>139</v>
      </c>
      <c r="AI497" s="1" t="s">
        <v>139</v>
      </c>
      <c r="AJ497" s="1">
        <v>3</v>
      </c>
      <c r="AK497" s="1">
        <v>1</v>
      </c>
      <c r="AL497" s="1">
        <v>1</v>
      </c>
      <c r="AM497" s="7" t="s">
        <v>179</v>
      </c>
      <c r="AN497" s="1">
        <v>3</v>
      </c>
      <c r="AO497" s="1">
        <v>10</v>
      </c>
      <c r="AP497" s="1" t="s">
        <v>45</v>
      </c>
      <c r="AQ497" s="1" t="s">
        <v>28</v>
      </c>
      <c r="AR497" s="8">
        <v>3</v>
      </c>
      <c r="AS497" s="8">
        <v>1</v>
      </c>
      <c r="AT497" s="8">
        <v>1</v>
      </c>
      <c r="AU497" s="16">
        <v>0.42152777777777778</v>
      </c>
      <c r="AV497" s="8">
        <v>3</v>
      </c>
      <c r="AW497" s="8">
        <v>10</v>
      </c>
      <c r="AX497" s="9" t="s">
        <v>93</v>
      </c>
      <c r="AY497" s="9" t="s">
        <v>45</v>
      </c>
      <c r="AZ497" s="10">
        <v>5</v>
      </c>
      <c r="BA497" s="10">
        <v>4</v>
      </c>
      <c r="BB497" s="10">
        <v>0</v>
      </c>
      <c r="BC497" s="10">
        <v>1</v>
      </c>
      <c r="BD497" s="10" t="s">
        <v>248</v>
      </c>
      <c r="BE497" s="10">
        <v>8</v>
      </c>
      <c r="BF497" s="10">
        <v>12</v>
      </c>
      <c r="BG497" s="11" t="s">
        <v>97</v>
      </c>
      <c r="BH497" s="11">
        <v>3</v>
      </c>
      <c r="BI497" s="10">
        <v>5</v>
      </c>
      <c r="BJ497" s="10">
        <v>1</v>
      </c>
      <c r="BK497" s="10">
        <v>2</v>
      </c>
      <c r="BL497" s="10">
        <v>2</v>
      </c>
      <c r="BM497" s="10" t="s">
        <v>235</v>
      </c>
      <c r="BN497" s="10">
        <v>-2</v>
      </c>
      <c r="BO497" s="10">
        <v>5</v>
      </c>
      <c r="BP497" s="7" t="s">
        <v>49</v>
      </c>
      <c r="BQ497" s="7" t="s">
        <v>45</v>
      </c>
      <c r="BR497" s="7">
        <v>26.4</v>
      </c>
      <c r="BS497" s="7">
        <v>10</v>
      </c>
      <c r="BT497" s="7">
        <v>371000</v>
      </c>
      <c r="BU497" s="7">
        <v>10400000</v>
      </c>
      <c r="BV497" s="7">
        <v>650000</v>
      </c>
      <c r="BW497" s="7">
        <v>53</v>
      </c>
      <c r="BX497" s="7">
        <v>2650000</v>
      </c>
      <c r="BY497" s="7">
        <v>58</v>
      </c>
      <c r="BZ497" s="7">
        <v>2000000</v>
      </c>
      <c r="CA497" s="7">
        <v>76</v>
      </c>
      <c r="CB497" s="7">
        <v>23</v>
      </c>
      <c r="CC497" s="7">
        <v>4</v>
      </c>
      <c r="CD497" s="7">
        <v>276000</v>
      </c>
      <c r="CE497" s="7">
        <v>5800000</v>
      </c>
      <c r="CF497" s="7">
        <v>0</v>
      </c>
      <c r="CG497" s="7">
        <v>30</v>
      </c>
      <c r="CH497" s="7">
        <v>150000</v>
      </c>
      <c r="CI497" s="7">
        <v>33</v>
      </c>
      <c r="CJ497" s="7">
        <v>150000</v>
      </c>
      <c r="CK497" s="7">
        <v>56</v>
      </c>
      <c r="CL497" s="12" t="s">
        <v>868</v>
      </c>
      <c r="CM497" s="10" t="s">
        <v>861</v>
      </c>
      <c r="CN497">
        <v>1.75</v>
      </c>
      <c r="CO497">
        <f t="shared" si="508"/>
        <v>0.5714285714285714</v>
      </c>
      <c r="CP497" t="str">
        <f t="shared" si="509"/>
        <v>Home Win</v>
      </c>
      <c r="CQ497">
        <f t="shared" si="510"/>
        <v>1</v>
      </c>
      <c r="CR497" t="str">
        <f t="shared" si="511"/>
        <v>2023</v>
      </c>
    </row>
    <row r="498" spans="1:96" ht="15" thickBot="1" x14ac:dyDescent="0.35">
      <c r="A498" s="1">
        <v>497</v>
      </c>
      <c r="B498" s="1" t="s">
        <v>0</v>
      </c>
      <c r="C498" s="2" t="s">
        <v>244</v>
      </c>
      <c r="D498" s="3" t="str">
        <f t="shared" ref="D498:D499" si="557">CONCATENATE(G498, "-", H498)</f>
        <v>NK Celje-NK Bravo</v>
      </c>
      <c r="E498" s="4">
        <v>45117</v>
      </c>
      <c r="F498" s="5">
        <v>0.6875</v>
      </c>
      <c r="G498" s="6" t="s">
        <v>19</v>
      </c>
      <c r="H498" s="6" t="s">
        <v>3</v>
      </c>
      <c r="I498" s="6" t="s">
        <v>245</v>
      </c>
      <c r="J498" s="1" t="str">
        <f t="shared" ref="J498:J505" si="558">LEFT(I498, FIND(" (", I498) - 1)</f>
        <v>2:1</v>
      </c>
      <c r="K498" s="1" t="str">
        <f t="shared" ref="K498:K505" si="559">MID(I498, FIND("(", I498) + 1, FIND(")", I498) - FIND("(", I498) - 1)</f>
        <v>1:1</v>
      </c>
      <c r="L498" s="1" t="str">
        <f t="shared" ref="L498:L505" si="560">LEFT(J498, FIND(":", J498) - 1)</f>
        <v>2</v>
      </c>
      <c r="M498" s="1" t="str">
        <f t="shared" ref="M498:M505" si="561">RIGHT(J498, LEN(J498) - FIND(":", J498))</f>
        <v>1</v>
      </c>
      <c r="N498" s="1">
        <f t="shared" si="506"/>
        <v>3</v>
      </c>
      <c r="O498" s="1">
        <f t="shared" si="507"/>
        <v>1</v>
      </c>
      <c r="P498" s="1" t="str">
        <f t="shared" ref="P498:P505" si="562">LEFT(K498, FIND(":", K498) - 1)</f>
        <v>1</v>
      </c>
      <c r="Q498" s="1" t="str">
        <f t="shared" ref="Q498:Q505" si="563">RIGHT(K498, LEN(K498) - FIND(":", K498))</f>
        <v>1</v>
      </c>
      <c r="R498" s="1">
        <v>11</v>
      </c>
      <c r="S498" s="1">
        <v>8</v>
      </c>
      <c r="T498" s="1">
        <v>2</v>
      </c>
      <c r="U498" s="1">
        <v>1</v>
      </c>
      <c r="V498" s="1" t="s">
        <v>246</v>
      </c>
      <c r="W498" s="1">
        <v>15</v>
      </c>
      <c r="X498" s="1">
        <v>26</v>
      </c>
      <c r="Y498" s="1" t="s">
        <v>220</v>
      </c>
      <c r="Z498" s="6" t="s">
        <v>77</v>
      </c>
      <c r="AA498" s="1">
        <v>11</v>
      </c>
      <c r="AB498" s="1">
        <v>5</v>
      </c>
      <c r="AC498" s="1">
        <v>2</v>
      </c>
      <c r="AD498" s="1">
        <v>4</v>
      </c>
      <c r="AE498" s="1" t="s">
        <v>247</v>
      </c>
      <c r="AF498" s="1">
        <v>0</v>
      </c>
      <c r="AG498" s="1">
        <v>17</v>
      </c>
      <c r="AH498" s="1" t="s">
        <v>139</v>
      </c>
      <c r="AI498" s="1" t="s">
        <v>139</v>
      </c>
      <c r="AJ498" s="1">
        <v>3</v>
      </c>
      <c r="AK498" s="1">
        <v>1</v>
      </c>
      <c r="AL498" s="1">
        <v>1</v>
      </c>
      <c r="AM498" s="7" t="s">
        <v>179</v>
      </c>
      <c r="AN498" s="1">
        <v>3</v>
      </c>
      <c r="AO498" s="1">
        <v>10</v>
      </c>
      <c r="AP498" s="1" t="s">
        <v>45</v>
      </c>
      <c r="AQ498" s="1" t="s">
        <v>28</v>
      </c>
      <c r="AR498" s="8">
        <v>3</v>
      </c>
      <c r="AS498" s="8">
        <v>1</v>
      </c>
      <c r="AT498" s="8">
        <v>1</v>
      </c>
      <c r="AU498" s="16">
        <v>0.42152777777777778</v>
      </c>
      <c r="AV498" s="8">
        <v>3</v>
      </c>
      <c r="AW498" s="8">
        <v>10</v>
      </c>
      <c r="AX498" s="9" t="s">
        <v>93</v>
      </c>
      <c r="AY498" s="9" t="s">
        <v>45</v>
      </c>
      <c r="AZ498" s="10">
        <v>5</v>
      </c>
      <c r="BA498" s="10">
        <v>4</v>
      </c>
      <c r="BB498" s="10">
        <v>0</v>
      </c>
      <c r="BC498" s="10">
        <v>1</v>
      </c>
      <c r="BD498" s="10" t="s">
        <v>248</v>
      </c>
      <c r="BE498" s="10">
        <v>8</v>
      </c>
      <c r="BF498" s="10">
        <v>12</v>
      </c>
      <c r="BG498" s="11" t="s">
        <v>97</v>
      </c>
      <c r="BH498" s="11">
        <v>3</v>
      </c>
      <c r="BI498" s="10">
        <v>5</v>
      </c>
      <c r="BJ498" s="10">
        <v>1</v>
      </c>
      <c r="BK498" s="10">
        <v>2</v>
      </c>
      <c r="BL498" s="10">
        <v>2</v>
      </c>
      <c r="BM498" s="10" t="s">
        <v>235</v>
      </c>
      <c r="BN498" s="10">
        <v>-2</v>
      </c>
      <c r="BO498" s="10">
        <v>5</v>
      </c>
      <c r="BP498" s="7" t="s">
        <v>49</v>
      </c>
      <c r="BQ498" s="7" t="s">
        <v>45</v>
      </c>
      <c r="BR498" s="7">
        <v>26.4</v>
      </c>
      <c r="BS498" s="7">
        <v>10</v>
      </c>
      <c r="BT498" s="7">
        <v>371000</v>
      </c>
      <c r="BU498" s="7">
        <v>10400000</v>
      </c>
      <c r="BV498" s="7">
        <v>650000</v>
      </c>
      <c r="BW498" s="7">
        <v>53</v>
      </c>
      <c r="BX498" s="7">
        <v>2650000</v>
      </c>
      <c r="BY498" s="7">
        <v>58</v>
      </c>
      <c r="BZ498" s="7">
        <v>2000000</v>
      </c>
      <c r="CA498" s="7">
        <v>76</v>
      </c>
      <c r="CB498" s="7">
        <v>23</v>
      </c>
      <c r="CC498" s="7">
        <v>4</v>
      </c>
      <c r="CD498" s="7">
        <v>276000</v>
      </c>
      <c r="CE498" s="7">
        <v>5800000</v>
      </c>
      <c r="CF498" s="7">
        <v>0</v>
      </c>
      <c r="CG498" s="7">
        <v>30</v>
      </c>
      <c r="CH498" s="7">
        <v>150000</v>
      </c>
      <c r="CI498" s="7">
        <v>33</v>
      </c>
      <c r="CJ498" s="7">
        <v>150000</v>
      </c>
      <c r="CK498" s="7">
        <v>56</v>
      </c>
      <c r="CL498" s="12" t="s">
        <v>868</v>
      </c>
      <c r="CM498" s="10" t="s">
        <v>866</v>
      </c>
      <c r="CN498">
        <v>1.48</v>
      </c>
      <c r="CO498">
        <f t="shared" si="508"/>
        <v>0.67567567567567566</v>
      </c>
      <c r="CP498" t="str">
        <f t="shared" si="509"/>
        <v>Home Win</v>
      </c>
      <c r="CQ498">
        <f t="shared" si="510"/>
        <v>1</v>
      </c>
      <c r="CR498" t="str">
        <f t="shared" si="511"/>
        <v>2023</v>
      </c>
    </row>
    <row r="499" spans="1:96" ht="15" thickBot="1" x14ac:dyDescent="0.35">
      <c r="A499" s="1">
        <v>498</v>
      </c>
      <c r="B499" s="1" t="s">
        <v>0</v>
      </c>
      <c r="C499" s="2" t="s">
        <v>244</v>
      </c>
      <c r="D499" s="3" t="str">
        <f t="shared" si="557"/>
        <v>NK Celje-NK Bravo</v>
      </c>
      <c r="E499" s="4">
        <v>45117</v>
      </c>
      <c r="F499" s="5">
        <v>0.6875</v>
      </c>
      <c r="G499" s="6" t="s">
        <v>19</v>
      </c>
      <c r="H499" s="6" t="s">
        <v>3</v>
      </c>
      <c r="I499" s="6" t="s">
        <v>245</v>
      </c>
      <c r="J499" s="1" t="str">
        <f t="shared" si="558"/>
        <v>2:1</v>
      </c>
      <c r="K499" s="1" t="str">
        <f t="shared" si="559"/>
        <v>1:1</v>
      </c>
      <c r="L499" s="1" t="str">
        <f t="shared" si="560"/>
        <v>2</v>
      </c>
      <c r="M499" s="1" t="str">
        <f t="shared" si="561"/>
        <v>1</v>
      </c>
      <c r="N499" s="1">
        <f t="shared" si="506"/>
        <v>3</v>
      </c>
      <c r="O499" s="1">
        <f t="shared" si="507"/>
        <v>1</v>
      </c>
      <c r="P499" s="1" t="str">
        <f t="shared" si="562"/>
        <v>1</v>
      </c>
      <c r="Q499" s="1" t="str">
        <f t="shared" si="563"/>
        <v>1</v>
      </c>
      <c r="R499" s="1">
        <v>11</v>
      </c>
      <c r="S499" s="1">
        <v>8</v>
      </c>
      <c r="T499" s="1">
        <v>2</v>
      </c>
      <c r="U499" s="1">
        <v>1</v>
      </c>
      <c r="V499" s="1" t="s">
        <v>246</v>
      </c>
      <c r="W499" s="1">
        <v>15</v>
      </c>
      <c r="X499" s="1">
        <v>26</v>
      </c>
      <c r="Y499" s="1" t="s">
        <v>220</v>
      </c>
      <c r="Z499" s="6" t="s">
        <v>77</v>
      </c>
      <c r="AA499" s="1">
        <v>11</v>
      </c>
      <c r="AB499" s="1">
        <v>5</v>
      </c>
      <c r="AC499" s="1">
        <v>2</v>
      </c>
      <c r="AD499" s="1">
        <v>4</v>
      </c>
      <c r="AE499" s="1" t="s">
        <v>247</v>
      </c>
      <c r="AF499" s="1">
        <v>0</v>
      </c>
      <c r="AG499" s="1">
        <v>17</v>
      </c>
      <c r="AH499" s="1" t="s">
        <v>139</v>
      </c>
      <c r="AI499" s="1" t="s">
        <v>139</v>
      </c>
      <c r="AJ499" s="1">
        <v>3</v>
      </c>
      <c r="AK499" s="1">
        <v>1</v>
      </c>
      <c r="AL499" s="1">
        <v>1</v>
      </c>
      <c r="AM499" s="7" t="s">
        <v>179</v>
      </c>
      <c r="AN499" s="1">
        <v>3</v>
      </c>
      <c r="AO499" s="1">
        <v>10</v>
      </c>
      <c r="AP499" s="1" t="s">
        <v>45</v>
      </c>
      <c r="AQ499" s="1" t="s">
        <v>28</v>
      </c>
      <c r="AR499" s="8">
        <v>3</v>
      </c>
      <c r="AS499" s="8">
        <v>1</v>
      </c>
      <c r="AT499" s="8">
        <v>1</v>
      </c>
      <c r="AU499" s="16">
        <v>0.42152777777777778</v>
      </c>
      <c r="AV499" s="8">
        <v>3</v>
      </c>
      <c r="AW499" s="8">
        <v>10</v>
      </c>
      <c r="AX499" s="9" t="s">
        <v>93</v>
      </c>
      <c r="AY499" s="9" t="s">
        <v>45</v>
      </c>
      <c r="AZ499" s="10">
        <v>5</v>
      </c>
      <c r="BA499" s="10">
        <v>4</v>
      </c>
      <c r="BB499" s="10">
        <v>0</v>
      </c>
      <c r="BC499" s="10">
        <v>1</v>
      </c>
      <c r="BD499" s="10" t="s">
        <v>248</v>
      </c>
      <c r="BE499" s="10">
        <v>8</v>
      </c>
      <c r="BF499" s="10">
        <v>12</v>
      </c>
      <c r="BG499" s="11" t="s">
        <v>97</v>
      </c>
      <c r="BH499" s="11">
        <v>3</v>
      </c>
      <c r="BI499" s="10">
        <v>5</v>
      </c>
      <c r="BJ499" s="10">
        <v>1</v>
      </c>
      <c r="BK499" s="10">
        <v>2</v>
      </c>
      <c r="BL499" s="10">
        <v>2</v>
      </c>
      <c r="BM499" s="10" t="s">
        <v>235</v>
      </c>
      <c r="BN499" s="10">
        <v>-2</v>
      </c>
      <c r="BO499" s="10">
        <v>5</v>
      </c>
      <c r="BP499" s="7" t="s">
        <v>49</v>
      </c>
      <c r="BQ499" s="7" t="s">
        <v>45</v>
      </c>
      <c r="BR499" s="7">
        <v>26.4</v>
      </c>
      <c r="BS499" s="7">
        <v>10</v>
      </c>
      <c r="BT499" s="7">
        <v>371000</v>
      </c>
      <c r="BU499" s="7">
        <v>10400000</v>
      </c>
      <c r="BV499" s="7">
        <v>650000</v>
      </c>
      <c r="BW499" s="7">
        <v>53</v>
      </c>
      <c r="BX499" s="7">
        <v>2650000</v>
      </c>
      <c r="BY499" s="7">
        <v>58</v>
      </c>
      <c r="BZ499" s="7">
        <v>2000000</v>
      </c>
      <c r="CA499" s="7">
        <v>76</v>
      </c>
      <c r="CB499" s="7">
        <v>23</v>
      </c>
      <c r="CC499" s="7">
        <v>4</v>
      </c>
      <c r="CD499" s="7">
        <v>276000</v>
      </c>
      <c r="CE499" s="7">
        <v>5800000</v>
      </c>
      <c r="CF499" s="7">
        <v>0</v>
      </c>
      <c r="CG499" s="7">
        <v>30</v>
      </c>
      <c r="CH499" s="7">
        <v>150000</v>
      </c>
      <c r="CI499" s="7">
        <v>33</v>
      </c>
      <c r="CJ499" s="7">
        <v>150000</v>
      </c>
      <c r="CK499" s="7">
        <v>56</v>
      </c>
      <c r="CL499" s="12" t="s">
        <v>868</v>
      </c>
      <c r="CM499" s="10" t="s">
        <v>867</v>
      </c>
      <c r="CN499">
        <v>1.44</v>
      </c>
      <c r="CO499">
        <f t="shared" si="508"/>
        <v>0.69444444444444442</v>
      </c>
      <c r="CP499" t="str">
        <f t="shared" si="509"/>
        <v>Home Win</v>
      </c>
      <c r="CQ499">
        <f t="shared" si="510"/>
        <v>1</v>
      </c>
      <c r="CR499" t="str">
        <f t="shared" si="511"/>
        <v>2023</v>
      </c>
    </row>
    <row r="500" spans="1:96" ht="15" thickBot="1" x14ac:dyDescent="0.35">
      <c r="A500" s="1">
        <v>499</v>
      </c>
      <c r="B500" s="1" t="s">
        <v>0</v>
      </c>
      <c r="C500" s="2" t="s">
        <v>244</v>
      </c>
      <c r="D500" s="3" t="str">
        <f t="shared" ref="D500:D502" si="564">CONCATENATE(G500,"-", H500)</f>
        <v>NK Celje-NK Bravo</v>
      </c>
      <c r="E500" s="4">
        <v>45117</v>
      </c>
      <c r="F500" s="5">
        <v>0.6875</v>
      </c>
      <c r="G500" s="6" t="s">
        <v>19</v>
      </c>
      <c r="H500" s="6" t="s">
        <v>3</v>
      </c>
      <c r="I500" s="6" t="s">
        <v>245</v>
      </c>
      <c r="J500" s="1" t="str">
        <f t="shared" si="558"/>
        <v>2:1</v>
      </c>
      <c r="K500" s="1" t="str">
        <f t="shared" si="559"/>
        <v>1:1</v>
      </c>
      <c r="L500" s="1" t="str">
        <f t="shared" si="560"/>
        <v>2</v>
      </c>
      <c r="M500" s="1" t="str">
        <f t="shared" si="561"/>
        <v>1</v>
      </c>
      <c r="N500" s="1">
        <f t="shared" si="506"/>
        <v>3</v>
      </c>
      <c r="O500" s="1">
        <f t="shared" si="507"/>
        <v>1</v>
      </c>
      <c r="P500" s="1" t="str">
        <f t="shared" si="562"/>
        <v>1</v>
      </c>
      <c r="Q500" s="1" t="str">
        <f t="shared" si="563"/>
        <v>1</v>
      </c>
      <c r="R500" s="1">
        <v>11</v>
      </c>
      <c r="S500" s="1">
        <v>8</v>
      </c>
      <c r="T500" s="1">
        <v>2</v>
      </c>
      <c r="U500" s="1">
        <v>1</v>
      </c>
      <c r="V500" s="1" t="s">
        <v>246</v>
      </c>
      <c r="W500" s="1">
        <v>15</v>
      </c>
      <c r="X500" s="1">
        <v>26</v>
      </c>
      <c r="Y500" s="1" t="s">
        <v>220</v>
      </c>
      <c r="Z500" s="6" t="s">
        <v>77</v>
      </c>
      <c r="AA500" s="1">
        <v>11</v>
      </c>
      <c r="AB500" s="1">
        <v>5</v>
      </c>
      <c r="AC500" s="1">
        <v>2</v>
      </c>
      <c r="AD500" s="1">
        <v>4</v>
      </c>
      <c r="AE500" s="1" t="s">
        <v>247</v>
      </c>
      <c r="AF500" s="1">
        <v>0</v>
      </c>
      <c r="AG500" s="1">
        <v>17</v>
      </c>
      <c r="AH500" s="1" t="s">
        <v>139</v>
      </c>
      <c r="AI500" s="1" t="s">
        <v>139</v>
      </c>
      <c r="AJ500" s="1">
        <v>3</v>
      </c>
      <c r="AK500" s="1">
        <v>1</v>
      </c>
      <c r="AL500" s="1">
        <v>1</v>
      </c>
      <c r="AM500" s="7" t="s">
        <v>179</v>
      </c>
      <c r="AN500" s="1">
        <v>3</v>
      </c>
      <c r="AO500" s="1">
        <v>10</v>
      </c>
      <c r="AP500" s="1" t="s">
        <v>45</v>
      </c>
      <c r="AQ500" s="1" t="s">
        <v>28</v>
      </c>
      <c r="AR500" s="8">
        <v>3</v>
      </c>
      <c r="AS500" s="8">
        <v>1</v>
      </c>
      <c r="AT500" s="8">
        <v>1</v>
      </c>
      <c r="AU500" s="16">
        <v>0.42152777777777778</v>
      </c>
      <c r="AV500" s="8">
        <v>3</v>
      </c>
      <c r="AW500" s="8">
        <v>10</v>
      </c>
      <c r="AX500" s="9" t="s">
        <v>93</v>
      </c>
      <c r="AY500" s="9" t="s">
        <v>45</v>
      </c>
      <c r="AZ500" s="10">
        <v>5</v>
      </c>
      <c r="BA500" s="10">
        <v>4</v>
      </c>
      <c r="BB500" s="10">
        <v>0</v>
      </c>
      <c r="BC500" s="10">
        <v>1</v>
      </c>
      <c r="BD500" s="10" t="s">
        <v>248</v>
      </c>
      <c r="BE500" s="10">
        <v>8</v>
      </c>
      <c r="BF500" s="10">
        <v>12</v>
      </c>
      <c r="BG500" s="11" t="s">
        <v>97</v>
      </c>
      <c r="BH500" s="11">
        <v>3</v>
      </c>
      <c r="BI500" s="10">
        <v>5</v>
      </c>
      <c r="BJ500" s="10">
        <v>1</v>
      </c>
      <c r="BK500" s="10">
        <v>2</v>
      </c>
      <c r="BL500" s="10">
        <v>2</v>
      </c>
      <c r="BM500" s="10" t="s">
        <v>235</v>
      </c>
      <c r="BN500" s="10">
        <v>-2</v>
      </c>
      <c r="BO500" s="10">
        <v>5</v>
      </c>
      <c r="BP500" s="7" t="s">
        <v>49</v>
      </c>
      <c r="BQ500" s="7" t="s">
        <v>45</v>
      </c>
      <c r="BR500" s="7">
        <v>26.4</v>
      </c>
      <c r="BS500" s="7">
        <v>10</v>
      </c>
      <c r="BT500" s="7">
        <v>371000</v>
      </c>
      <c r="BU500" s="7">
        <v>10400000</v>
      </c>
      <c r="BV500" s="7">
        <v>650000</v>
      </c>
      <c r="BW500" s="7">
        <v>53</v>
      </c>
      <c r="BX500" s="7">
        <v>2650000</v>
      </c>
      <c r="BY500" s="7">
        <v>58</v>
      </c>
      <c r="BZ500" s="7">
        <v>2000000</v>
      </c>
      <c r="CA500" s="7">
        <v>76</v>
      </c>
      <c r="CB500" s="7">
        <v>23</v>
      </c>
      <c r="CC500" s="7">
        <v>4</v>
      </c>
      <c r="CD500" s="7">
        <v>276000</v>
      </c>
      <c r="CE500" s="7">
        <v>5800000</v>
      </c>
      <c r="CF500" s="7">
        <v>0</v>
      </c>
      <c r="CG500" s="7">
        <v>30</v>
      </c>
      <c r="CH500" s="7">
        <v>150000</v>
      </c>
      <c r="CI500" s="7">
        <v>33</v>
      </c>
      <c r="CJ500" s="7">
        <v>150000</v>
      </c>
      <c r="CK500" s="7">
        <v>56</v>
      </c>
      <c r="CL500" s="12" t="s">
        <v>870</v>
      </c>
      <c r="CM500" s="10" t="s">
        <v>861</v>
      </c>
      <c r="CN500">
        <v>4.07</v>
      </c>
      <c r="CO500">
        <f t="shared" si="508"/>
        <v>0.24570024570024568</v>
      </c>
      <c r="CP500" t="str">
        <f t="shared" si="509"/>
        <v>Home Win</v>
      </c>
      <c r="CQ500">
        <f t="shared" si="510"/>
        <v>0</v>
      </c>
      <c r="CR500" t="str">
        <f t="shared" si="511"/>
        <v>2023</v>
      </c>
    </row>
    <row r="501" spans="1:96" ht="15" thickBot="1" x14ac:dyDescent="0.35">
      <c r="A501" s="1">
        <v>500</v>
      </c>
      <c r="B501" s="1" t="s">
        <v>0</v>
      </c>
      <c r="C501" s="2" t="s">
        <v>244</v>
      </c>
      <c r="D501" s="3" t="str">
        <f t="shared" si="564"/>
        <v>NK Celje-NK Bravo</v>
      </c>
      <c r="E501" s="4">
        <v>45117</v>
      </c>
      <c r="F501" s="5">
        <v>0.6875</v>
      </c>
      <c r="G501" s="6" t="s">
        <v>19</v>
      </c>
      <c r="H501" s="6" t="s">
        <v>3</v>
      </c>
      <c r="I501" s="6" t="s">
        <v>245</v>
      </c>
      <c r="J501" s="1" t="str">
        <f t="shared" si="558"/>
        <v>2:1</v>
      </c>
      <c r="K501" s="1" t="str">
        <f t="shared" si="559"/>
        <v>1:1</v>
      </c>
      <c r="L501" s="1" t="str">
        <f t="shared" si="560"/>
        <v>2</v>
      </c>
      <c r="M501" s="1" t="str">
        <f t="shared" si="561"/>
        <v>1</v>
      </c>
      <c r="N501" s="1">
        <f t="shared" si="506"/>
        <v>3</v>
      </c>
      <c r="O501" s="1">
        <f t="shared" si="507"/>
        <v>1</v>
      </c>
      <c r="P501" s="1" t="str">
        <f t="shared" si="562"/>
        <v>1</v>
      </c>
      <c r="Q501" s="1" t="str">
        <f t="shared" si="563"/>
        <v>1</v>
      </c>
      <c r="R501" s="1">
        <v>11</v>
      </c>
      <c r="S501" s="1">
        <v>8</v>
      </c>
      <c r="T501" s="1">
        <v>2</v>
      </c>
      <c r="U501" s="1">
        <v>1</v>
      </c>
      <c r="V501" s="1" t="s">
        <v>246</v>
      </c>
      <c r="W501" s="1">
        <v>15</v>
      </c>
      <c r="X501" s="1">
        <v>26</v>
      </c>
      <c r="Y501" s="1" t="s">
        <v>220</v>
      </c>
      <c r="Z501" s="6" t="s">
        <v>77</v>
      </c>
      <c r="AA501" s="1">
        <v>11</v>
      </c>
      <c r="AB501" s="1">
        <v>5</v>
      </c>
      <c r="AC501" s="1">
        <v>2</v>
      </c>
      <c r="AD501" s="1">
        <v>4</v>
      </c>
      <c r="AE501" s="1" t="s">
        <v>247</v>
      </c>
      <c r="AF501" s="1">
        <v>0</v>
      </c>
      <c r="AG501" s="1">
        <v>17</v>
      </c>
      <c r="AH501" s="1" t="s">
        <v>139</v>
      </c>
      <c r="AI501" s="1" t="s">
        <v>139</v>
      </c>
      <c r="AJ501" s="1">
        <v>3</v>
      </c>
      <c r="AK501" s="1">
        <v>1</v>
      </c>
      <c r="AL501" s="1">
        <v>1</v>
      </c>
      <c r="AM501" s="7" t="s">
        <v>179</v>
      </c>
      <c r="AN501" s="1">
        <v>3</v>
      </c>
      <c r="AO501" s="1">
        <v>10</v>
      </c>
      <c r="AP501" s="1" t="s">
        <v>45</v>
      </c>
      <c r="AQ501" s="1" t="s">
        <v>28</v>
      </c>
      <c r="AR501" s="8">
        <v>3</v>
      </c>
      <c r="AS501" s="8">
        <v>1</v>
      </c>
      <c r="AT501" s="8">
        <v>1</v>
      </c>
      <c r="AU501" s="16">
        <v>0.42152777777777778</v>
      </c>
      <c r="AV501" s="8">
        <v>3</v>
      </c>
      <c r="AW501" s="8">
        <v>10</v>
      </c>
      <c r="AX501" s="9" t="s">
        <v>93</v>
      </c>
      <c r="AY501" s="9" t="s">
        <v>45</v>
      </c>
      <c r="AZ501" s="10">
        <v>5</v>
      </c>
      <c r="BA501" s="10">
        <v>4</v>
      </c>
      <c r="BB501" s="10">
        <v>0</v>
      </c>
      <c r="BC501" s="10">
        <v>1</v>
      </c>
      <c r="BD501" s="10" t="s">
        <v>248</v>
      </c>
      <c r="BE501" s="10">
        <v>8</v>
      </c>
      <c r="BF501" s="10">
        <v>12</v>
      </c>
      <c r="BG501" s="11" t="s">
        <v>97</v>
      </c>
      <c r="BH501" s="11">
        <v>3</v>
      </c>
      <c r="BI501" s="10">
        <v>5</v>
      </c>
      <c r="BJ501" s="10">
        <v>1</v>
      </c>
      <c r="BK501" s="10">
        <v>2</v>
      </c>
      <c r="BL501" s="10">
        <v>2</v>
      </c>
      <c r="BM501" s="10" t="s">
        <v>235</v>
      </c>
      <c r="BN501" s="10">
        <v>-2</v>
      </c>
      <c r="BO501" s="10">
        <v>5</v>
      </c>
      <c r="BP501" s="7" t="s">
        <v>49</v>
      </c>
      <c r="BQ501" s="7" t="s">
        <v>45</v>
      </c>
      <c r="BR501" s="7">
        <v>26.4</v>
      </c>
      <c r="BS501" s="7">
        <v>10</v>
      </c>
      <c r="BT501" s="7">
        <v>371000</v>
      </c>
      <c r="BU501" s="7">
        <v>10400000</v>
      </c>
      <c r="BV501" s="7">
        <v>650000</v>
      </c>
      <c r="BW501" s="7">
        <v>53</v>
      </c>
      <c r="BX501" s="7">
        <v>2650000</v>
      </c>
      <c r="BY501" s="7">
        <v>58</v>
      </c>
      <c r="BZ501" s="7">
        <v>2000000</v>
      </c>
      <c r="CA501" s="7">
        <v>76</v>
      </c>
      <c r="CB501" s="7">
        <v>23</v>
      </c>
      <c r="CC501" s="7">
        <v>4</v>
      </c>
      <c r="CD501" s="7">
        <v>276000</v>
      </c>
      <c r="CE501" s="7">
        <v>5800000</v>
      </c>
      <c r="CF501" s="7">
        <v>0</v>
      </c>
      <c r="CG501" s="7">
        <v>30</v>
      </c>
      <c r="CH501" s="7">
        <v>150000</v>
      </c>
      <c r="CI501" s="7">
        <v>33</v>
      </c>
      <c r="CJ501" s="7">
        <v>150000</v>
      </c>
      <c r="CK501" s="7">
        <v>56</v>
      </c>
      <c r="CL501" s="12" t="s">
        <v>870</v>
      </c>
      <c r="CM501" s="10" t="s">
        <v>866</v>
      </c>
      <c r="CN501">
        <v>4.2</v>
      </c>
      <c r="CO501">
        <f t="shared" si="508"/>
        <v>0.23809523809523808</v>
      </c>
      <c r="CP501" t="str">
        <f t="shared" si="509"/>
        <v>Home Win</v>
      </c>
      <c r="CQ501">
        <f t="shared" si="510"/>
        <v>0</v>
      </c>
      <c r="CR501" t="str">
        <f t="shared" si="511"/>
        <v>2023</v>
      </c>
    </row>
    <row r="502" spans="1:96" ht="15" thickBot="1" x14ac:dyDescent="0.35">
      <c r="A502" s="1">
        <v>501</v>
      </c>
      <c r="B502" s="1" t="s">
        <v>0</v>
      </c>
      <c r="C502" s="2" t="s">
        <v>244</v>
      </c>
      <c r="D502" s="3" t="str">
        <f t="shared" si="564"/>
        <v>NK Celje-NK Bravo</v>
      </c>
      <c r="E502" s="4">
        <v>45117</v>
      </c>
      <c r="F502" s="5">
        <v>0.6875</v>
      </c>
      <c r="G502" s="6" t="s">
        <v>19</v>
      </c>
      <c r="H502" s="6" t="s">
        <v>3</v>
      </c>
      <c r="I502" s="6" t="s">
        <v>245</v>
      </c>
      <c r="J502" s="1" t="str">
        <f t="shared" si="558"/>
        <v>2:1</v>
      </c>
      <c r="K502" s="1" t="str">
        <f t="shared" si="559"/>
        <v>1:1</v>
      </c>
      <c r="L502" s="1" t="str">
        <f t="shared" si="560"/>
        <v>2</v>
      </c>
      <c r="M502" s="1" t="str">
        <f t="shared" si="561"/>
        <v>1</v>
      </c>
      <c r="N502" s="1">
        <f t="shared" si="506"/>
        <v>3</v>
      </c>
      <c r="O502" s="1">
        <f t="shared" si="507"/>
        <v>1</v>
      </c>
      <c r="P502" s="1" t="str">
        <f t="shared" si="562"/>
        <v>1</v>
      </c>
      <c r="Q502" s="1" t="str">
        <f t="shared" si="563"/>
        <v>1</v>
      </c>
      <c r="R502" s="1">
        <v>11</v>
      </c>
      <c r="S502" s="1">
        <v>8</v>
      </c>
      <c r="T502" s="1">
        <v>2</v>
      </c>
      <c r="U502" s="1">
        <v>1</v>
      </c>
      <c r="V502" s="1" t="s">
        <v>246</v>
      </c>
      <c r="W502" s="1">
        <v>15</v>
      </c>
      <c r="X502" s="1">
        <v>26</v>
      </c>
      <c r="Y502" s="1" t="s">
        <v>220</v>
      </c>
      <c r="Z502" s="6" t="s">
        <v>77</v>
      </c>
      <c r="AA502" s="1">
        <v>11</v>
      </c>
      <c r="AB502" s="1">
        <v>5</v>
      </c>
      <c r="AC502" s="1">
        <v>2</v>
      </c>
      <c r="AD502" s="1">
        <v>4</v>
      </c>
      <c r="AE502" s="1" t="s">
        <v>247</v>
      </c>
      <c r="AF502" s="1">
        <v>0</v>
      </c>
      <c r="AG502" s="1">
        <v>17</v>
      </c>
      <c r="AH502" s="1" t="s">
        <v>139</v>
      </c>
      <c r="AI502" s="1" t="s">
        <v>139</v>
      </c>
      <c r="AJ502" s="1">
        <v>3</v>
      </c>
      <c r="AK502" s="1">
        <v>1</v>
      </c>
      <c r="AL502" s="1">
        <v>1</v>
      </c>
      <c r="AM502" s="7" t="s">
        <v>179</v>
      </c>
      <c r="AN502" s="1">
        <v>3</v>
      </c>
      <c r="AO502" s="1">
        <v>10</v>
      </c>
      <c r="AP502" s="1" t="s">
        <v>45</v>
      </c>
      <c r="AQ502" s="1" t="s">
        <v>28</v>
      </c>
      <c r="AR502" s="8">
        <v>3</v>
      </c>
      <c r="AS502" s="8">
        <v>1</v>
      </c>
      <c r="AT502" s="8">
        <v>1</v>
      </c>
      <c r="AU502" s="16">
        <v>0.42152777777777778</v>
      </c>
      <c r="AV502" s="8">
        <v>3</v>
      </c>
      <c r="AW502" s="8">
        <v>10</v>
      </c>
      <c r="AX502" s="9" t="s">
        <v>93</v>
      </c>
      <c r="AY502" s="9" t="s">
        <v>45</v>
      </c>
      <c r="AZ502" s="10">
        <v>5</v>
      </c>
      <c r="BA502" s="10">
        <v>4</v>
      </c>
      <c r="BB502" s="10">
        <v>0</v>
      </c>
      <c r="BC502" s="10">
        <v>1</v>
      </c>
      <c r="BD502" s="10" t="s">
        <v>248</v>
      </c>
      <c r="BE502" s="10">
        <v>8</v>
      </c>
      <c r="BF502" s="10">
        <v>12</v>
      </c>
      <c r="BG502" s="11" t="s">
        <v>97</v>
      </c>
      <c r="BH502" s="11">
        <v>3</v>
      </c>
      <c r="BI502" s="10">
        <v>5</v>
      </c>
      <c r="BJ502" s="10">
        <v>1</v>
      </c>
      <c r="BK502" s="10">
        <v>2</v>
      </c>
      <c r="BL502" s="10">
        <v>2</v>
      </c>
      <c r="BM502" s="10" t="s">
        <v>235</v>
      </c>
      <c r="BN502" s="10">
        <v>-2</v>
      </c>
      <c r="BO502" s="10">
        <v>5</v>
      </c>
      <c r="BP502" s="7" t="s">
        <v>49</v>
      </c>
      <c r="BQ502" s="7" t="s">
        <v>45</v>
      </c>
      <c r="BR502" s="7">
        <v>26.4</v>
      </c>
      <c r="BS502" s="7">
        <v>10</v>
      </c>
      <c r="BT502" s="7">
        <v>371000</v>
      </c>
      <c r="BU502" s="7">
        <v>10400000</v>
      </c>
      <c r="BV502" s="7">
        <v>650000</v>
      </c>
      <c r="BW502" s="7">
        <v>53</v>
      </c>
      <c r="BX502" s="7">
        <v>2650000</v>
      </c>
      <c r="BY502" s="7">
        <v>58</v>
      </c>
      <c r="BZ502" s="7">
        <v>2000000</v>
      </c>
      <c r="CA502" s="7">
        <v>76</v>
      </c>
      <c r="CB502" s="7">
        <v>23</v>
      </c>
      <c r="CC502" s="7">
        <v>4</v>
      </c>
      <c r="CD502" s="7">
        <v>276000</v>
      </c>
      <c r="CE502" s="7">
        <v>5800000</v>
      </c>
      <c r="CF502" s="7">
        <v>0</v>
      </c>
      <c r="CG502" s="7">
        <v>30</v>
      </c>
      <c r="CH502" s="7">
        <v>150000</v>
      </c>
      <c r="CI502" s="7">
        <v>33</v>
      </c>
      <c r="CJ502" s="7">
        <v>150000</v>
      </c>
      <c r="CK502" s="7">
        <v>56</v>
      </c>
      <c r="CL502" s="12" t="s">
        <v>870</v>
      </c>
      <c r="CM502" s="10" t="s">
        <v>867</v>
      </c>
      <c r="CN502">
        <v>4</v>
      </c>
      <c r="CO502">
        <f t="shared" si="508"/>
        <v>0.25</v>
      </c>
      <c r="CP502" t="str">
        <f t="shared" si="509"/>
        <v>Home Win</v>
      </c>
      <c r="CQ502">
        <f t="shared" si="510"/>
        <v>0</v>
      </c>
      <c r="CR502" t="str">
        <f t="shared" si="511"/>
        <v>2023</v>
      </c>
    </row>
    <row r="503" spans="1:96" ht="15" thickBot="1" x14ac:dyDescent="0.35">
      <c r="A503" s="1">
        <v>502</v>
      </c>
      <c r="B503" s="1" t="s">
        <v>0</v>
      </c>
      <c r="C503" s="2" t="s">
        <v>244</v>
      </c>
      <c r="D503" s="3" t="str">
        <f t="shared" ref="D503:D505" si="565">CONCATENATE(G503, "-", H503)</f>
        <v>NK Celje-NK Bravo</v>
      </c>
      <c r="E503" s="40">
        <v>45117</v>
      </c>
      <c r="F503" s="5">
        <v>0.6875</v>
      </c>
      <c r="G503" s="6" t="s">
        <v>19</v>
      </c>
      <c r="H503" s="6" t="s">
        <v>3</v>
      </c>
      <c r="I503" s="6" t="s">
        <v>245</v>
      </c>
      <c r="J503" s="1" t="str">
        <f t="shared" si="558"/>
        <v>2:1</v>
      </c>
      <c r="K503" s="1" t="str">
        <f t="shared" si="559"/>
        <v>1:1</v>
      </c>
      <c r="L503" s="1" t="str">
        <f t="shared" si="560"/>
        <v>2</v>
      </c>
      <c r="M503" s="1" t="str">
        <f t="shared" si="561"/>
        <v>1</v>
      </c>
      <c r="N503" s="1">
        <f t="shared" si="506"/>
        <v>3</v>
      </c>
      <c r="O503" s="1">
        <f t="shared" si="507"/>
        <v>1</v>
      </c>
      <c r="P503" s="1" t="str">
        <f t="shared" si="562"/>
        <v>1</v>
      </c>
      <c r="Q503" s="1" t="str">
        <f t="shared" si="563"/>
        <v>1</v>
      </c>
      <c r="R503" s="1">
        <v>11</v>
      </c>
      <c r="S503" s="1">
        <v>8</v>
      </c>
      <c r="T503" s="1">
        <v>2</v>
      </c>
      <c r="U503" s="1">
        <v>1</v>
      </c>
      <c r="V503" s="1" t="s">
        <v>246</v>
      </c>
      <c r="W503" s="1">
        <v>15</v>
      </c>
      <c r="X503" s="1">
        <v>26</v>
      </c>
      <c r="Y503" s="1" t="s">
        <v>220</v>
      </c>
      <c r="Z503" s="6" t="s">
        <v>77</v>
      </c>
      <c r="AA503" s="1">
        <v>11</v>
      </c>
      <c r="AB503" s="1">
        <v>5</v>
      </c>
      <c r="AC503" s="1">
        <v>2</v>
      </c>
      <c r="AD503" s="1">
        <v>4</v>
      </c>
      <c r="AE503" s="1" t="s">
        <v>247</v>
      </c>
      <c r="AF503" s="1">
        <v>0</v>
      </c>
      <c r="AG503" s="1">
        <v>17</v>
      </c>
      <c r="AH503" s="1" t="s">
        <v>139</v>
      </c>
      <c r="AI503" s="1" t="s">
        <v>139</v>
      </c>
      <c r="AJ503" s="1">
        <v>3</v>
      </c>
      <c r="AK503" s="1">
        <v>1</v>
      </c>
      <c r="AL503" s="1">
        <v>1</v>
      </c>
      <c r="AM503" s="7" t="s">
        <v>179</v>
      </c>
      <c r="AN503" s="1">
        <v>3</v>
      </c>
      <c r="AO503" s="1">
        <v>10</v>
      </c>
      <c r="AP503" s="1" t="s">
        <v>45</v>
      </c>
      <c r="AQ503" s="1" t="s">
        <v>28</v>
      </c>
      <c r="AR503" s="8">
        <v>3</v>
      </c>
      <c r="AS503" s="8">
        <v>1</v>
      </c>
      <c r="AT503" s="8">
        <v>1</v>
      </c>
      <c r="AU503" s="16">
        <v>0.42152777777777778</v>
      </c>
      <c r="AV503" s="8">
        <v>3</v>
      </c>
      <c r="AW503" s="8">
        <v>10</v>
      </c>
      <c r="AX503" s="9" t="s">
        <v>93</v>
      </c>
      <c r="AY503" s="9" t="s">
        <v>45</v>
      </c>
      <c r="AZ503" s="10">
        <v>5</v>
      </c>
      <c r="BA503" s="10">
        <v>4</v>
      </c>
      <c r="BB503" s="10">
        <v>0</v>
      </c>
      <c r="BC503" s="10">
        <v>1</v>
      </c>
      <c r="BD503" s="10" t="s">
        <v>248</v>
      </c>
      <c r="BE503" s="10">
        <v>8</v>
      </c>
      <c r="BF503" s="10">
        <v>12</v>
      </c>
      <c r="BG503" s="11" t="s">
        <v>97</v>
      </c>
      <c r="BH503" s="11">
        <v>3</v>
      </c>
      <c r="BI503" s="10">
        <v>5</v>
      </c>
      <c r="BJ503" s="10">
        <v>1</v>
      </c>
      <c r="BK503" s="10">
        <v>2</v>
      </c>
      <c r="BL503" s="10">
        <v>2</v>
      </c>
      <c r="BM503" s="10" t="s">
        <v>235</v>
      </c>
      <c r="BN503" s="10">
        <v>-2</v>
      </c>
      <c r="BO503" s="10">
        <v>5</v>
      </c>
      <c r="BP503" s="7" t="s">
        <v>49</v>
      </c>
      <c r="BQ503" s="7" t="s">
        <v>45</v>
      </c>
      <c r="BR503" s="7">
        <v>26.4</v>
      </c>
      <c r="BS503" s="7">
        <v>10</v>
      </c>
      <c r="BT503" s="7">
        <v>371000</v>
      </c>
      <c r="BU503" s="7">
        <v>10400000</v>
      </c>
      <c r="BV503" s="7">
        <v>650000</v>
      </c>
      <c r="BW503" s="7">
        <v>53</v>
      </c>
      <c r="BX503" s="7">
        <v>2650000</v>
      </c>
      <c r="BY503" s="7">
        <v>58</v>
      </c>
      <c r="BZ503" s="7">
        <v>2000000</v>
      </c>
      <c r="CA503" s="7">
        <v>76</v>
      </c>
      <c r="CB503" s="7">
        <v>23</v>
      </c>
      <c r="CC503" s="7">
        <v>4</v>
      </c>
      <c r="CD503" s="7">
        <v>276000</v>
      </c>
      <c r="CE503" s="7">
        <v>5800000</v>
      </c>
      <c r="CF503" s="7">
        <v>0</v>
      </c>
      <c r="CG503" s="7">
        <v>30</v>
      </c>
      <c r="CH503" s="7">
        <v>150000</v>
      </c>
      <c r="CI503" s="7">
        <v>33</v>
      </c>
      <c r="CJ503" s="7">
        <v>150000</v>
      </c>
      <c r="CK503" s="7">
        <v>56</v>
      </c>
      <c r="CL503" s="12" t="s">
        <v>871</v>
      </c>
      <c r="CM503" s="10" t="s">
        <v>861</v>
      </c>
      <c r="CN503">
        <v>5.14</v>
      </c>
      <c r="CO503">
        <f t="shared" si="508"/>
        <v>0.19455252918287938</v>
      </c>
      <c r="CP503" t="str">
        <f t="shared" si="509"/>
        <v>Home Win</v>
      </c>
      <c r="CQ503">
        <f t="shared" si="510"/>
        <v>0</v>
      </c>
      <c r="CR503" t="str">
        <f t="shared" si="511"/>
        <v>2023</v>
      </c>
    </row>
    <row r="504" spans="1:96" ht="15" thickBot="1" x14ac:dyDescent="0.35">
      <c r="A504" s="1">
        <v>503</v>
      </c>
      <c r="B504" s="1" t="s">
        <v>0</v>
      </c>
      <c r="C504" s="2" t="s">
        <v>244</v>
      </c>
      <c r="D504" s="3" t="str">
        <f t="shared" si="565"/>
        <v>NK Celje-NK Bravo</v>
      </c>
      <c r="E504" s="40">
        <v>45117</v>
      </c>
      <c r="F504" s="5">
        <v>0.6875</v>
      </c>
      <c r="G504" s="6" t="s">
        <v>19</v>
      </c>
      <c r="H504" s="6" t="s">
        <v>3</v>
      </c>
      <c r="I504" s="6" t="s">
        <v>245</v>
      </c>
      <c r="J504" s="1" t="str">
        <f t="shared" si="558"/>
        <v>2:1</v>
      </c>
      <c r="K504" s="1" t="str">
        <f t="shared" si="559"/>
        <v>1:1</v>
      </c>
      <c r="L504" s="1" t="str">
        <f t="shared" si="560"/>
        <v>2</v>
      </c>
      <c r="M504" s="1" t="str">
        <f t="shared" si="561"/>
        <v>1</v>
      </c>
      <c r="N504" s="1">
        <f t="shared" si="506"/>
        <v>3</v>
      </c>
      <c r="O504" s="1">
        <f t="shared" si="507"/>
        <v>1</v>
      </c>
      <c r="P504" s="1" t="str">
        <f t="shared" si="562"/>
        <v>1</v>
      </c>
      <c r="Q504" s="1" t="str">
        <f t="shared" si="563"/>
        <v>1</v>
      </c>
      <c r="R504" s="1">
        <v>11</v>
      </c>
      <c r="S504" s="1">
        <v>8</v>
      </c>
      <c r="T504" s="1">
        <v>2</v>
      </c>
      <c r="U504" s="1">
        <v>1</v>
      </c>
      <c r="V504" s="1" t="s">
        <v>246</v>
      </c>
      <c r="W504" s="1">
        <v>15</v>
      </c>
      <c r="X504" s="1">
        <v>26</v>
      </c>
      <c r="Y504" s="1" t="s">
        <v>220</v>
      </c>
      <c r="Z504" s="6" t="s">
        <v>77</v>
      </c>
      <c r="AA504" s="1">
        <v>11</v>
      </c>
      <c r="AB504" s="1">
        <v>5</v>
      </c>
      <c r="AC504" s="1">
        <v>2</v>
      </c>
      <c r="AD504" s="1">
        <v>4</v>
      </c>
      <c r="AE504" s="1" t="s">
        <v>247</v>
      </c>
      <c r="AF504" s="1">
        <v>0</v>
      </c>
      <c r="AG504" s="1">
        <v>17</v>
      </c>
      <c r="AH504" s="1" t="s">
        <v>139</v>
      </c>
      <c r="AI504" s="1" t="s">
        <v>139</v>
      </c>
      <c r="AJ504" s="1">
        <v>3</v>
      </c>
      <c r="AK504" s="1">
        <v>1</v>
      </c>
      <c r="AL504" s="1">
        <v>1</v>
      </c>
      <c r="AM504" s="7" t="s">
        <v>179</v>
      </c>
      <c r="AN504" s="1">
        <v>3</v>
      </c>
      <c r="AO504" s="1">
        <v>10</v>
      </c>
      <c r="AP504" s="1" t="s">
        <v>45</v>
      </c>
      <c r="AQ504" s="1" t="s">
        <v>28</v>
      </c>
      <c r="AR504" s="8">
        <v>3</v>
      </c>
      <c r="AS504" s="8">
        <v>1</v>
      </c>
      <c r="AT504" s="8">
        <v>1</v>
      </c>
      <c r="AU504" s="16">
        <v>0.42152777777777778</v>
      </c>
      <c r="AV504" s="8">
        <v>3</v>
      </c>
      <c r="AW504" s="8">
        <v>10</v>
      </c>
      <c r="AX504" s="9" t="s">
        <v>93</v>
      </c>
      <c r="AY504" s="9" t="s">
        <v>45</v>
      </c>
      <c r="AZ504" s="10">
        <v>5</v>
      </c>
      <c r="BA504" s="10">
        <v>4</v>
      </c>
      <c r="BB504" s="10">
        <v>0</v>
      </c>
      <c r="BC504" s="10">
        <v>1</v>
      </c>
      <c r="BD504" s="10" t="s">
        <v>248</v>
      </c>
      <c r="BE504" s="10">
        <v>8</v>
      </c>
      <c r="BF504" s="10">
        <v>12</v>
      </c>
      <c r="BG504" s="11" t="s">
        <v>97</v>
      </c>
      <c r="BH504" s="11">
        <v>3</v>
      </c>
      <c r="BI504" s="10">
        <v>5</v>
      </c>
      <c r="BJ504" s="10">
        <v>1</v>
      </c>
      <c r="BK504" s="10">
        <v>2</v>
      </c>
      <c r="BL504" s="10">
        <v>2</v>
      </c>
      <c r="BM504" s="10" t="s">
        <v>235</v>
      </c>
      <c r="BN504" s="10">
        <v>-2</v>
      </c>
      <c r="BO504" s="10">
        <v>5</v>
      </c>
      <c r="BP504" s="7" t="s">
        <v>49</v>
      </c>
      <c r="BQ504" s="7" t="s">
        <v>45</v>
      </c>
      <c r="BR504" s="7">
        <v>26.4</v>
      </c>
      <c r="BS504" s="7">
        <v>10</v>
      </c>
      <c r="BT504" s="7">
        <v>371000</v>
      </c>
      <c r="BU504" s="7">
        <v>10400000</v>
      </c>
      <c r="BV504" s="7">
        <v>650000</v>
      </c>
      <c r="BW504" s="7">
        <v>53</v>
      </c>
      <c r="BX504" s="7">
        <v>2650000</v>
      </c>
      <c r="BY504" s="7">
        <v>58</v>
      </c>
      <c r="BZ504" s="7">
        <v>2000000</v>
      </c>
      <c r="CA504" s="7">
        <v>76</v>
      </c>
      <c r="CB504" s="7">
        <v>23</v>
      </c>
      <c r="CC504" s="7">
        <v>4</v>
      </c>
      <c r="CD504" s="7">
        <v>276000</v>
      </c>
      <c r="CE504" s="7">
        <v>5800000</v>
      </c>
      <c r="CF504" s="7">
        <v>0</v>
      </c>
      <c r="CG504" s="7">
        <v>30</v>
      </c>
      <c r="CH504" s="7">
        <v>150000</v>
      </c>
      <c r="CI504" s="7">
        <v>33</v>
      </c>
      <c r="CJ504" s="7">
        <v>150000</v>
      </c>
      <c r="CK504" s="7">
        <v>56</v>
      </c>
      <c r="CL504" s="12" t="s">
        <v>871</v>
      </c>
      <c r="CM504" s="10" t="s">
        <v>866</v>
      </c>
      <c r="CN504">
        <v>6.51</v>
      </c>
      <c r="CO504">
        <f t="shared" si="508"/>
        <v>0.15360983102918588</v>
      </c>
      <c r="CP504" t="str">
        <f t="shared" si="509"/>
        <v>Home Win</v>
      </c>
      <c r="CQ504">
        <f t="shared" si="510"/>
        <v>0</v>
      </c>
      <c r="CR504" t="str">
        <f t="shared" si="511"/>
        <v>2023</v>
      </c>
    </row>
    <row r="505" spans="1:96" ht="15" thickBot="1" x14ac:dyDescent="0.35">
      <c r="A505" s="1">
        <v>504</v>
      </c>
      <c r="B505" s="1" t="s">
        <v>0</v>
      </c>
      <c r="C505" s="2" t="s">
        <v>244</v>
      </c>
      <c r="D505" s="3" t="str">
        <f t="shared" si="565"/>
        <v>NK Celje-NK Bravo</v>
      </c>
      <c r="E505" s="40">
        <v>45117</v>
      </c>
      <c r="F505" s="5">
        <v>0.6875</v>
      </c>
      <c r="G505" s="6" t="s">
        <v>19</v>
      </c>
      <c r="H505" s="6" t="s">
        <v>3</v>
      </c>
      <c r="I505" s="6" t="s">
        <v>245</v>
      </c>
      <c r="J505" s="1" t="str">
        <f t="shared" si="558"/>
        <v>2:1</v>
      </c>
      <c r="K505" s="1" t="str">
        <f t="shared" si="559"/>
        <v>1:1</v>
      </c>
      <c r="L505" s="1" t="str">
        <f t="shared" si="560"/>
        <v>2</v>
      </c>
      <c r="M505" s="1" t="str">
        <f t="shared" si="561"/>
        <v>1</v>
      </c>
      <c r="N505" s="1">
        <f t="shared" si="506"/>
        <v>3</v>
      </c>
      <c r="O505" s="1">
        <f t="shared" si="507"/>
        <v>1</v>
      </c>
      <c r="P505" s="1" t="str">
        <f t="shared" si="562"/>
        <v>1</v>
      </c>
      <c r="Q505" s="1" t="str">
        <f t="shared" si="563"/>
        <v>1</v>
      </c>
      <c r="R505" s="1">
        <v>11</v>
      </c>
      <c r="S505" s="1">
        <v>8</v>
      </c>
      <c r="T505" s="1">
        <v>2</v>
      </c>
      <c r="U505" s="1">
        <v>1</v>
      </c>
      <c r="V505" s="1" t="s">
        <v>246</v>
      </c>
      <c r="W505" s="1">
        <v>15</v>
      </c>
      <c r="X505" s="1">
        <v>26</v>
      </c>
      <c r="Y505" s="1" t="s">
        <v>220</v>
      </c>
      <c r="Z505" s="6" t="s">
        <v>77</v>
      </c>
      <c r="AA505" s="1">
        <v>11</v>
      </c>
      <c r="AB505" s="1">
        <v>5</v>
      </c>
      <c r="AC505" s="1">
        <v>2</v>
      </c>
      <c r="AD505" s="1">
        <v>4</v>
      </c>
      <c r="AE505" s="1" t="s">
        <v>247</v>
      </c>
      <c r="AF505" s="1">
        <v>0</v>
      </c>
      <c r="AG505" s="1">
        <v>17</v>
      </c>
      <c r="AH505" s="1" t="s">
        <v>139</v>
      </c>
      <c r="AI505" s="1" t="s">
        <v>139</v>
      </c>
      <c r="AJ505" s="1">
        <v>3</v>
      </c>
      <c r="AK505" s="1">
        <v>1</v>
      </c>
      <c r="AL505" s="1">
        <v>1</v>
      </c>
      <c r="AM505" s="7" t="s">
        <v>179</v>
      </c>
      <c r="AN505" s="1">
        <v>3</v>
      </c>
      <c r="AO505" s="1">
        <v>10</v>
      </c>
      <c r="AP505" s="1" t="s">
        <v>45</v>
      </c>
      <c r="AQ505" s="1" t="s">
        <v>28</v>
      </c>
      <c r="AR505" s="8">
        <v>3</v>
      </c>
      <c r="AS505" s="8">
        <v>1</v>
      </c>
      <c r="AT505" s="8">
        <v>1</v>
      </c>
      <c r="AU505" s="16">
        <v>0.42152777777777778</v>
      </c>
      <c r="AV505" s="8">
        <v>3</v>
      </c>
      <c r="AW505" s="8">
        <v>10</v>
      </c>
      <c r="AX505" s="9" t="s">
        <v>93</v>
      </c>
      <c r="AY505" s="9" t="s">
        <v>45</v>
      </c>
      <c r="AZ505" s="10">
        <v>5</v>
      </c>
      <c r="BA505" s="10">
        <v>4</v>
      </c>
      <c r="BB505" s="10">
        <v>0</v>
      </c>
      <c r="BC505" s="10">
        <v>1</v>
      </c>
      <c r="BD505" s="10" t="s">
        <v>248</v>
      </c>
      <c r="BE505" s="10">
        <v>8</v>
      </c>
      <c r="BF505" s="10">
        <v>12</v>
      </c>
      <c r="BG505" s="11" t="s">
        <v>97</v>
      </c>
      <c r="BH505" s="11">
        <v>3</v>
      </c>
      <c r="BI505" s="10">
        <v>5</v>
      </c>
      <c r="BJ505" s="10">
        <v>1</v>
      </c>
      <c r="BK505" s="10">
        <v>2</v>
      </c>
      <c r="BL505" s="10">
        <v>2</v>
      </c>
      <c r="BM505" s="10" t="s">
        <v>235</v>
      </c>
      <c r="BN505" s="10">
        <v>-2</v>
      </c>
      <c r="BO505" s="10">
        <v>5</v>
      </c>
      <c r="BP505" s="7" t="s">
        <v>49</v>
      </c>
      <c r="BQ505" s="7" t="s">
        <v>45</v>
      </c>
      <c r="BR505" s="7">
        <v>26.4</v>
      </c>
      <c r="BS505" s="7">
        <v>10</v>
      </c>
      <c r="BT505" s="7">
        <v>371000</v>
      </c>
      <c r="BU505" s="7">
        <v>10400000</v>
      </c>
      <c r="BV505" s="7">
        <v>650000</v>
      </c>
      <c r="BW505" s="7">
        <v>53</v>
      </c>
      <c r="BX505" s="7">
        <v>2650000</v>
      </c>
      <c r="BY505" s="7">
        <v>58</v>
      </c>
      <c r="BZ505" s="7">
        <v>2000000</v>
      </c>
      <c r="CA505" s="7">
        <v>76</v>
      </c>
      <c r="CB505" s="7">
        <v>23</v>
      </c>
      <c r="CC505" s="7">
        <v>4</v>
      </c>
      <c r="CD505" s="7">
        <v>276000</v>
      </c>
      <c r="CE505" s="7">
        <v>5800000</v>
      </c>
      <c r="CF505" s="7">
        <v>0</v>
      </c>
      <c r="CG505" s="7">
        <v>30</v>
      </c>
      <c r="CH505" s="7">
        <v>150000</v>
      </c>
      <c r="CI505" s="7">
        <v>33</v>
      </c>
      <c r="CJ505" s="7">
        <v>150000</v>
      </c>
      <c r="CK505" s="7">
        <v>56</v>
      </c>
      <c r="CL505" s="12" t="s">
        <v>871</v>
      </c>
      <c r="CM505" s="10" t="s">
        <v>867</v>
      </c>
      <c r="CN505">
        <v>6</v>
      </c>
      <c r="CO505">
        <f t="shared" si="508"/>
        <v>0.16666666666666666</v>
      </c>
      <c r="CP505" t="str">
        <f t="shared" si="509"/>
        <v>Home Win</v>
      </c>
      <c r="CQ505">
        <f t="shared" si="510"/>
        <v>0</v>
      </c>
      <c r="CR505" t="str">
        <f t="shared" si="511"/>
        <v>2023</v>
      </c>
    </row>
    <row r="506" spans="1:96" ht="15" thickBot="1" x14ac:dyDescent="0.35">
      <c r="A506" s="1">
        <v>505</v>
      </c>
      <c r="B506" s="1" t="s">
        <v>0</v>
      </c>
      <c r="C506" s="2" t="s">
        <v>244</v>
      </c>
      <c r="D506" s="3" t="str">
        <f t="shared" si="0"/>
        <v>NK Maribor-NŠ Mura</v>
      </c>
      <c r="E506" s="4">
        <v>45117</v>
      </c>
      <c r="F506" s="5">
        <v>0.80208333333333337</v>
      </c>
      <c r="G506" s="6" t="s">
        <v>16</v>
      </c>
      <c r="H506" s="6" t="s">
        <v>8</v>
      </c>
      <c r="I506" s="6" t="s">
        <v>249</v>
      </c>
      <c r="J506" s="1" t="str">
        <f t="shared" si="1"/>
        <v>3:1</v>
      </c>
      <c r="K506" s="1" t="str">
        <f t="shared" si="2"/>
        <v>2:1</v>
      </c>
      <c r="L506" s="1" t="str">
        <f t="shared" si="3"/>
        <v>3</v>
      </c>
      <c r="M506" s="1" t="str">
        <f t="shared" si="4"/>
        <v>1</v>
      </c>
      <c r="N506" s="1">
        <f t="shared" si="506"/>
        <v>4</v>
      </c>
      <c r="O506" s="1">
        <f t="shared" si="507"/>
        <v>2</v>
      </c>
      <c r="P506" s="1" t="str">
        <f t="shared" si="5"/>
        <v>2</v>
      </c>
      <c r="Q506" s="1" t="str">
        <f t="shared" si="6"/>
        <v>1</v>
      </c>
      <c r="R506" s="1">
        <v>11</v>
      </c>
      <c r="S506" s="1">
        <v>4</v>
      </c>
      <c r="T506" s="1">
        <v>3</v>
      </c>
      <c r="U506" s="1">
        <v>4</v>
      </c>
      <c r="V506" s="1" t="s">
        <v>250</v>
      </c>
      <c r="W506" s="1">
        <v>3</v>
      </c>
      <c r="X506" s="1">
        <v>15</v>
      </c>
      <c r="Y506" s="1" t="s">
        <v>142</v>
      </c>
      <c r="Z506" s="6" t="s">
        <v>97</v>
      </c>
      <c r="AA506" s="1">
        <v>11</v>
      </c>
      <c r="AB506" s="1">
        <v>4</v>
      </c>
      <c r="AC506" s="1">
        <v>2</v>
      </c>
      <c r="AD506" s="1">
        <v>5</v>
      </c>
      <c r="AE506" s="1" t="s">
        <v>251</v>
      </c>
      <c r="AF506" s="1">
        <v>-5</v>
      </c>
      <c r="AG506" s="1">
        <v>14</v>
      </c>
      <c r="AH506" s="1" t="s">
        <v>137</v>
      </c>
      <c r="AI506" s="1" t="s">
        <v>145</v>
      </c>
      <c r="AJ506" s="1">
        <v>1</v>
      </c>
      <c r="AK506" s="1">
        <v>0</v>
      </c>
      <c r="AL506" s="1">
        <v>4</v>
      </c>
      <c r="AM506" s="7" t="s">
        <v>173</v>
      </c>
      <c r="AN506" s="1">
        <v>-3</v>
      </c>
      <c r="AO506" s="1">
        <v>3</v>
      </c>
      <c r="AP506" s="1" t="s">
        <v>28</v>
      </c>
      <c r="AQ506" s="1" t="s">
        <v>45</v>
      </c>
      <c r="AR506" s="8">
        <v>2</v>
      </c>
      <c r="AS506" s="8">
        <v>1</v>
      </c>
      <c r="AT506" s="8">
        <v>2</v>
      </c>
      <c r="AU506" s="16">
        <v>0.25416666666666665</v>
      </c>
      <c r="AV506" s="8">
        <v>0</v>
      </c>
      <c r="AW506" s="8">
        <v>7</v>
      </c>
      <c r="AX506" s="9" t="s">
        <v>51</v>
      </c>
      <c r="AY506" s="9" t="s">
        <v>51</v>
      </c>
      <c r="AZ506" s="10">
        <v>5</v>
      </c>
      <c r="BA506" s="10">
        <v>3</v>
      </c>
      <c r="BB506" s="10">
        <v>1</v>
      </c>
      <c r="BC506" s="10">
        <v>1</v>
      </c>
      <c r="BD506" s="10" t="s">
        <v>179</v>
      </c>
      <c r="BE506" s="10">
        <v>3</v>
      </c>
      <c r="BF506" s="10">
        <v>10</v>
      </c>
      <c r="BG506" s="11" t="s">
        <v>45</v>
      </c>
      <c r="BH506" s="11">
        <v>4</v>
      </c>
      <c r="BI506" s="10">
        <v>5</v>
      </c>
      <c r="BJ506" s="10">
        <v>4</v>
      </c>
      <c r="BK506" s="10">
        <v>0</v>
      </c>
      <c r="BL506" s="10">
        <v>1</v>
      </c>
      <c r="BM506" s="10" t="s">
        <v>152</v>
      </c>
      <c r="BN506" s="10">
        <v>2</v>
      </c>
      <c r="BO506" s="10">
        <v>12</v>
      </c>
      <c r="BP506" s="7" t="s">
        <v>58</v>
      </c>
      <c r="BQ506" s="7" t="s">
        <v>51</v>
      </c>
      <c r="BR506" s="7">
        <v>25.9</v>
      </c>
      <c r="BS506" s="7">
        <v>14</v>
      </c>
      <c r="BT506" s="7">
        <v>291000</v>
      </c>
      <c r="BU506" s="7">
        <v>9600000</v>
      </c>
      <c r="BV506" s="7">
        <v>825000</v>
      </c>
      <c r="BW506" s="7">
        <v>52</v>
      </c>
      <c r="BX506" s="7">
        <v>6920000</v>
      </c>
      <c r="BY506" s="7">
        <v>45</v>
      </c>
      <c r="BZ506" s="7">
        <v>6100000</v>
      </c>
      <c r="CA506" s="7">
        <v>90</v>
      </c>
      <c r="CB506" s="7">
        <v>23</v>
      </c>
      <c r="CC506" s="7">
        <v>9</v>
      </c>
      <c r="CD506" s="7">
        <v>193000</v>
      </c>
      <c r="CE506" s="7">
        <v>5600000</v>
      </c>
      <c r="CF506" s="7">
        <v>350000</v>
      </c>
      <c r="CG506" s="7">
        <v>60</v>
      </c>
      <c r="CH506" s="7">
        <v>3410000</v>
      </c>
      <c r="CI506" s="7">
        <v>59</v>
      </c>
      <c r="CJ506" s="7">
        <v>3060000</v>
      </c>
      <c r="CK506" s="7">
        <v>93</v>
      </c>
      <c r="CL506" s="12" t="s">
        <v>868</v>
      </c>
      <c r="CM506" s="10" t="s">
        <v>861</v>
      </c>
      <c r="CN506">
        <v>1.91</v>
      </c>
      <c r="CO506">
        <f t="shared" si="508"/>
        <v>0.52356020942408377</v>
      </c>
      <c r="CP506" t="str">
        <f t="shared" si="509"/>
        <v>Home Win</v>
      </c>
      <c r="CQ506">
        <f t="shared" si="510"/>
        <v>1</v>
      </c>
      <c r="CR506" t="str">
        <f t="shared" si="511"/>
        <v>2023</v>
      </c>
    </row>
    <row r="507" spans="1:96" ht="15" thickBot="1" x14ac:dyDescent="0.35">
      <c r="A507" s="1">
        <v>506</v>
      </c>
      <c r="B507" s="1" t="s">
        <v>0</v>
      </c>
      <c r="C507" s="2" t="s">
        <v>244</v>
      </c>
      <c r="D507" s="3" t="str">
        <f t="shared" ref="D507:D508" si="566">CONCATENATE(G507, "-", H507)</f>
        <v>NK Maribor-NŠ Mura</v>
      </c>
      <c r="E507" s="4">
        <v>45117</v>
      </c>
      <c r="F507" s="5">
        <v>0.80208333333333337</v>
      </c>
      <c r="G507" s="6" t="s">
        <v>16</v>
      </c>
      <c r="H507" s="6" t="s">
        <v>8</v>
      </c>
      <c r="I507" s="6" t="s">
        <v>249</v>
      </c>
      <c r="J507" s="1" t="str">
        <f t="shared" ref="J507:J514" si="567">LEFT(I507, FIND(" (", I507) - 1)</f>
        <v>3:1</v>
      </c>
      <c r="K507" s="1" t="str">
        <f t="shared" ref="K507:K514" si="568">MID(I507, FIND("(", I507) + 1, FIND(")", I507) - FIND("(", I507) - 1)</f>
        <v>2:1</v>
      </c>
      <c r="L507" s="1" t="str">
        <f t="shared" ref="L507:L514" si="569">LEFT(J507, FIND(":", J507) - 1)</f>
        <v>3</v>
      </c>
      <c r="M507" s="1" t="str">
        <f t="shared" ref="M507:M514" si="570">RIGHT(J507, LEN(J507) - FIND(":", J507))</f>
        <v>1</v>
      </c>
      <c r="N507" s="1">
        <f t="shared" si="506"/>
        <v>4</v>
      </c>
      <c r="O507" s="1">
        <f t="shared" si="507"/>
        <v>2</v>
      </c>
      <c r="P507" s="1" t="str">
        <f t="shared" ref="P507:P514" si="571">LEFT(K507, FIND(":", K507) - 1)</f>
        <v>2</v>
      </c>
      <c r="Q507" s="1" t="str">
        <f t="shared" ref="Q507:Q514" si="572">RIGHT(K507, LEN(K507) - FIND(":", K507))</f>
        <v>1</v>
      </c>
      <c r="R507" s="1">
        <v>11</v>
      </c>
      <c r="S507" s="1">
        <v>4</v>
      </c>
      <c r="T507" s="1">
        <v>3</v>
      </c>
      <c r="U507" s="1">
        <v>4</v>
      </c>
      <c r="V507" s="1" t="s">
        <v>250</v>
      </c>
      <c r="W507" s="1">
        <v>3</v>
      </c>
      <c r="X507" s="1">
        <v>15</v>
      </c>
      <c r="Y507" s="1" t="s">
        <v>142</v>
      </c>
      <c r="Z507" s="6" t="s">
        <v>97</v>
      </c>
      <c r="AA507" s="1">
        <v>11</v>
      </c>
      <c r="AB507" s="1">
        <v>4</v>
      </c>
      <c r="AC507" s="1">
        <v>2</v>
      </c>
      <c r="AD507" s="1">
        <v>5</v>
      </c>
      <c r="AE507" s="1" t="s">
        <v>251</v>
      </c>
      <c r="AF507" s="1">
        <v>-5</v>
      </c>
      <c r="AG507" s="1">
        <v>14</v>
      </c>
      <c r="AH507" s="1" t="s">
        <v>137</v>
      </c>
      <c r="AI507" s="1" t="s">
        <v>145</v>
      </c>
      <c r="AJ507" s="1">
        <v>1</v>
      </c>
      <c r="AK507" s="1">
        <v>0</v>
      </c>
      <c r="AL507" s="1">
        <v>4</v>
      </c>
      <c r="AM507" s="7" t="s">
        <v>173</v>
      </c>
      <c r="AN507" s="1">
        <v>-3</v>
      </c>
      <c r="AO507" s="1">
        <v>3</v>
      </c>
      <c r="AP507" s="1" t="s">
        <v>28</v>
      </c>
      <c r="AQ507" s="1" t="s">
        <v>45</v>
      </c>
      <c r="AR507" s="8">
        <v>2</v>
      </c>
      <c r="AS507" s="8">
        <v>1</v>
      </c>
      <c r="AT507" s="8">
        <v>2</v>
      </c>
      <c r="AU507" s="16">
        <v>0.25416666666666665</v>
      </c>
      <c r="AV507" s="8">
        <v>0</v>
      </c>
      <c r="AW507" s="8">
        <v>7</v>
      </c>
      <c r="AX507" s="9" t="s">
        <v>51</v>
      </c>
      <c r="AY507" s="9" t="s">
        <v>51</v>
      </c>
      <c r="AZ507" s="10">
        <v>5</v>
      </c>
      <c r="BA507" s="10">
        <v>3</v>
      </c>
      <c r="BB507" s="10">
        <v>1</v>
      </c>
      <c r="BC507" s="10">
        <v>1</v>
      </c>
      <c r="BD507" s="10" t="s">
        <v>179</v>
      </c>
      <c r="BE507" s="10">
        <v>3</v>
      </c>
      <c r="BF507" s="10">
        <v>10</v>
      </c>
      <c r="BG507" s="11" t="s">
        <v>45</v>
      </c>
      <c r="BH507" s="11">
        <v>4</v>
      </c>
      <c r="BI507" s="10">
        <v>5</v>
      </c>
      <c r="BJ507" s="10">
        <v>4</v>
      </c>
      <c r="BK507" s="10">
        <v>0</v>
      </c>
      <c r="BL507" s="10">
        <v>1</v>
      </c>
      <c r="BM507" s="10" t="s">
        <v>152</v>
      </c>
      <c r="BN507" s="10">
        <v>2</v>
      </c>
      <c r="BO507" s="10">
        <v>12</v>
      </c>
      <c r="BP507" s="7" t="s">
        <v>58</v>
      </c>
      <c r="BQ507" s="7" t="s">
        <v>51</v>
      </c>
      <c r="BR507" s="7">
        <v>25.9</v>
      </c>
      <c r="BS507" s="7">
        <v>14</v>
      </c>
      <c r="BT507" s="7">
        <v>291000</v>
      </c>
      <c r="BU507" s="7">
        <v>9600000</v>
      </c>
      <c r="BV507" s="7">
        <v>825000</v>
      </c>
      <c r="BW507" s="7">
        <v>52</v>
      </c>
      <c r="BX507" s="7">
        <v>6920000</v>
      </c>
      <c r="BY507" s="7">
        <v>45</v>
      </c>
      <c r="BZ507" s="7">
        <v>6100000</v>
      </c>
      <c r="CA507" s="7">
        <v>90</v>
      </c>
      <c r="CB507" s="7">
        <v>23</v>
      </c>
      <c r="CC507" s="7">
        <v>9</v>
      </c>
      <c r="CD507" s="7">
        <v>193000</v>
      </c>
      <c r="CE507" s="7">
        <v>5600000</v>
      </c>
      <c r="CF507" s="7">
        <v>350000</v>
      </c>
      <c r="CG507" s="7">
        <v>60</v>
      </c>
      <c r="CH507" s="7">
        <v>3410000</v>
      </c>
      <c r="CI507" s="7">
        <v>59</v>
      </c>
      <c r="CJ507" s="7">
        <v>3060000</v>
      </c>
      <c r="CK507" s="7">
        <v>93</v>
      </c>
      <c r="CL507" s="12" t="s">
        <v>868</v>
      </c>
      <c r="CM507" s="10" t="s">
        <v>866</v>
      </c>
      <c r="CN507">
        <v>1.65</v>
      </c>
      <c r="CO507">
        <f t="shared" si="508"/>
        <v>0.60606060606060608</v>
      </c>
      <c r="CP507" t="str">
        <f t="shared" si="509"/>
        <v>Home Win</v>
      </c>
      <c r="CQ507">
        <f t="shared" si="510"/>
        <v>1</v>
      </c>
      <c r="CR507" t="str">
        <f t="shared" si="511"/>
        <v>2023</v>
      </c>
    </row>
    <row r="508" spans="1:96" ht="15" thickBot="1" x14ac:dyDescent="0.35">
      <c r="A508" s="1">
        <v>507</v>
      </c>
      <c r="B508" s="1" t="s">
        <v>0</v>
      </c>
      <c r="C508" s="2" t="s">
        <v>244</v>
      </c>
      <c r="D508" s="3" t="str">
        <f t="shared" si="566"/>
        <v>NK Maribor-NŠ Mura</v>
      </c>
      <c r="E508" s="4">
        <v>45117</v>
      </c>
      <c r="F508" s="5">
        <v>0.80208333333333337</v>
      </c>
      <c r="G508" s="6" t="s">
        <v>16</v>
      </c>
      <c r="H508" s="6" t="s">
        <v>8</v>
      </c>
      <c r="I508" s="6" t="s">
        <v>249</v>
      </c>
      <c r="J508" s="1" t="str">
        <f t="shared" si="567"/>
        <v>3:1</v>
      </c>
      <c r="K508" s="1" t="str">
        <f t="shared" si="568"/>
        <v>2:1</v>
      </c>
      <c r="L508" s="1" t="str">
        <f t="shared" si="569"/>
        <v>3</v>
      </c>
      <c r="M508" s="1" t="str">
        <f t="shared" si="570"/>
        <v>1</v>
      </c>
      <c r="N508" s="1">
        <f t="shared" si="506"/>
        <v>4</v>
      </c>
      <c r="O508" s="1">
        <f t="shared" si="507"/>
        <v>2</v>
      </c>
      <c r="P508" s="1" t="str">
        <f t="shared" si="571"/>
        <v>2</v>
      </c>
      <c r="Q508" s="1" t="str">
        <f t="shared" si="572"/>
        <v>1</v>
      </c>
      <c r="R508" s="1">
        <v>11</v>
      </c>
      <c r="S508" s="1">
        <v>4</v>
      </c>
      <c r="T508" s="1">
        <v>3</v>
      </c>
      <c r="U508" s="1">
        <v>4</v>
      </c>
      <c r="V508" s="1" t="s">
        <v>250</v>
      </c>
      <c r="W508" s="1">
        <v>3</v>
      </c>
      <c r="X508" s="1">
        <v>15</v>
      </c>
      <c r="Y508" s="1" t="s">
        <v>142</v>
      </c>
      <c r="Z508" s="6" t="s">
        <v>97</v>
      </c>
      <c r="AA508" s="1">
        <v>11</v>
      </c>
      <c r="AB508" s="1">
        <v>4</v>
      </c>
      <c r="AC508" s="1">
        <v>2</v>
      </c>
      <c r="AD508" s="1">
        <v>5</v>
      </c>
      <c r="AE508" s="1" t="s">
        <v>251</v>
      </c>
      <c r="AF508" s="1">
        <v>-5</v>
      </c>
      <c r="AG508" s="1">
        <v>14</v>
      </c>
      <c r="AH508" s="1" t="s">
        <v>137</v>
      </c>
      <c r="AI508" s="1" t="s">
        <v>145</v>
      </c>
      <c r="AJ508" s="1">
        <v>1</v>
      </c>
      <c r="AK508" s="1">
        <v>0</v>
      </c>
      <c r="AL508" s="1">
        <v>4</v>
      </c>
      <c r="AM508" s="7" t="s">
        <v>173</v>
      </c>
      <c r="AN508" s="1">
        <v>-3</v>
      </c>
      <c r="AO508" s="1">
        <v>3</v>
      </c>
      <c r="AP508" s="1" t="s">
        <v>28</v>
      </c>
      <c r="AQ508" s="1" t="s">
        <v>45</v>
      </c>
      <c r="AR508" s="8">
        <v>2</v>
      </c>
      <c r="AS508" s="8">
        <v>1</v>
      </c>
      <c r="AT508" s="8">
        <v>2</v>
      </c>
      <c r="AU508" s="16">
        <v>0.25416666666666665</v>
      </c>
      <c r="AV508" s="8">
        <v>0</v>
      </c>
      <c r="AW508" s="8">
        <v>7</v>
      </c>
      <c r="AX508" s="9" t="s">
        <v>51</v>
      </c>
      <c r="AY508" s="9" t="s">
        <v>51</v>
      </c>
      <c r="AZ508" s="10">
        <v>5</v>
      </c>
      <c r="BA508" s="10">
        <v>3</v>
      </c>
      <c r="BB508" s="10">
        <v>1</v>
      </c>
      <c r="BC508" s="10">
        <v>1</v>
      </c>
      <c r="BD508" s="10" t="s">
        <v>179</v>
      </c>
      <c r="BE508" s="10">
        <v>3</v>
      </c>
      <c r="BF508" s="10">
        <v>10</v>
      </c>
      <c r="BG508" s="11" t="s">
        <v>45</v>
      </c>
      <c r="BH508" s="11">
        <v>4</v>
      </c>
      <c r="BI508" s="10">
        <v>5</v>
      </c>
      <c r="BJ508" s="10">
        <v>4</v>
      </c>
      <c r="BK508" s="10">
        <v>0</v>
      </c>
      <c r="BL508" s="10">
        <v>1</v>
      </c>
      <c r="BM508" s="10" t="s">
        <v>152</v>
      </c>
      <c r="BN508" s="10">
        <v>2</v>
      </c>
      <c r="BO508" s="10">
        <v>12</v>
      </c>
      <c r="BP508" s="7" t="s">
        <v>58</v>
      </c>
      <c r="BQ508" s="7" t="s">
        <v>51</v>
      </c>
      <c r="BR508" s="7">
        <v>25.9</v>
      </c>
      <c r="BS508" s="7">
        <v>14</v>
      </c>
      <c r="BT508" s="7">
        <v>291000</v>
      </c>
      <c r="BU508" s="7">
        <v>9600000</v>
      </c>
      <c r="BV508" s="7">
        <v>825000</v>
      </c>
      <c r="BW508" s="7">
        <v>52</v>
      </c>
      <c r="BX508" s="7">
        <v>6920000</v>
      </c>
      <c r="BY508" s="7">
        <v>45</v>
      </c>
      <c r="BZ508" s="7">
        <v>6100000</v>
      </c>
      <c r="CA508" s="7">
        <v>90</v>
      </c>
      <c r="CB508" s="7">
        <v>23</v>
      </c>
      <c r="CC508" s="7">
        <v>9</v>
      </c>
      <c r="CD508" s="7">
        <v>193000</v>
      </c>
      <c r="CE508" s="7">
        <v>5600000</v>
      </c>
      <c r="CF508" s="7">
        <v>350000</v>
      </c>
      <c r="CG508" s="7">
        <v>60</v>
      </c>
      <c r="CH508" s="7">
        <v>3410000</v>
      </c>
      <c r="CI508" s="7">
        <v>59</v>
      </c>
      <c r="CJ508" s="7">
        <v>3060000</v>
      </c>
      <c r="CK508" s="7">
        <v>93</v>
      </c>
      <c r="CL508" s="12" t="s">
        <v>868</v>
      </c>
      <c r="CM508" s="10" t="s">
        <v>867</v>
      </c>
      <c r="CN508">
        <v>1.55</v>
      </c>
      <c r="CO508">
        <f t="shared" si="508"/>
        <v>0.64516129032258063</v>
      </c>
      <c r="CP508" t="str">
        <f t="shared" si="509"/>
        <v>Home Win</v>
      </c>
      <c r="CQ508">
        <f t="shared" si="510"/>
        <v>1</v>
      </c>
      <c r="CR508" t="str">
        <f t="shared" si="511"/>
        <v>2023</v>
      </c>
    </row>
    <row r="509" spans="1:96" ht="15" thickBot="1" x14ac:dyDescent="0.35">
      <c r="A509" s="1">
        <v>508</v>
      </c>
      <c r="B509" s="1" t="s">
        <v>0</v>
      </c>
      <c r="C509" s="2" t="s">
        <v>244</v>
      </c>
      <c r="D509" s="3" t="str">
        <f t="shared" ref="D509:D511" si="573">CONCATENATE(G509,"-", H509)</f>
        <v>NK Maribor-NŠ Mura</v>
      </c>
      <c r="E509" s="4">
        <v>45117</v>
      </c>
      <c r="F509" s="5">
        <v>0.80208333333333337</v>
      </c>
      <c r="G509" s="6" t="s">
        <v>16</v>
      </c>
      <c r="H509" s="6" t="s">
        <v>8</v>
      </c>
      <c r="I509" s="6" t="s">
        <v>249</v>
      </c>
      <c r="J509" s="1" t="str">
        <f t="shared" si="567"/>
        <v>3:1</v>
      </c>
      <c r="K509" s="1" t="str">
        <f t="shared" si="568"/>
        <v>2:1</v>
      </c>
      <c r="L509" s="1" t="str">
        <f t="shared" si="569"/>
        <v>3</v>
      </c>
      <c r="M509" s="1" t="str">
        <f t="shared" si="570"/>
        <v>1</v>
      </c>
      <c r="N509" s="1">
        <f t="shared" si="506"/>
        <v>4</v>
      </c>
      <c r="O509" s="1">
        <f t="shared" si="507"/>
        <v>2</v>
      </c>
      <c r="P509" s="1" t="str">
        <f t="shared" si="571"/>
        <v>2</v>
      </c>
      <c r="Q509" s="1" t="str">
        <f t="shared" si="572"/>
        <v>1</v>
      </c>
      <c r="R509" s="1">
        <v>11</v>
      </c>
      <c r="S509" s="1">
        <v>4</v>
      </c>
      <c r="T509" s="1">
        <v>3</v>
      </c>
      <c r="U509" s="1">
        <v>4</v>
      </c>
      <c r="V509" s="1" t="s">
        <v>250</v>
      </c>
      <c r="W509" s="1">
        <v>3</v>
      </c>
      <c r="X509" s="1">
        <v>15</v>
      </c>
      <c r="Y509" s="1" t="s">
        <v>142</v>
      </c>
      <c r="Z509" s="6" t="s">
        <v>97</v>
      </c>
      <c r="AA509" s="1">
        <v>11</v>
      </c>
      <c r="AB509" s="1">
        <v>4</v>
      </c>
      <c r="AC509" s="1">
        <v>2</v>
      </c>
      <c r="AD509" s="1">
        <v>5</v>
      </c>
      <c r="AE509" s="1" t="s">
        <v>251</v>
      </c>
      <c r="AF509" s="1">
        <v>-5</v>
      </c>
      <c r="AG509" s="1">
        <v>14</v>
      </c>
      <c r="AH509" s="1" t="s">
        <v>137</v>
      </c>
      <c r="AI509" s="1" t="s">
        <v>145</v>
      </c>
      <c r="AJ509" s="1">
        <v>1</v>
      </c>
      <c r="AK509" s="1">
        <v>0</v>
      </c>
      <c r="AL509" s="1">
        <v>4</v>
      </c>
      <c r="AM509" s="7" t="s">
        <v>173</v>
      </c>
      <c r="AN509" s="1">
        <v>-3</v>
      </c>
      <c r="AO509" s="1">
        <v>3</v>
      </c>
      <c r="AP509" s="1" t="s">
        <v>28</v>
      </c>
      <c r="AQ509" s="1" t="s">
        <v>45</v>
      </c>
      <c r="AR509" s="8">
        <v>2</v>
      </c>
      <c r="AS509" s="8">
        <v>1</v>
      </c>
      <c r="AT509" s="8">
        <v>2</v>
      </c>
      <c r="AU509" s="16">
        <v>0.25416666666666665</v>
      </c>
      <c r="AV509" s="8">
        <v>0</v>
      </c>
      <c r="AW509" s="8">
        <v>7</v>
      </c>
      <c r="AX509" s="9" t="s">
        <v>51</v>
      </c>
      <c r="AY509" s="9" t="s">
        <v>51</v>
      </c>
      <c r="AZ509" s="10">
        <v>5</v>
      </c>
      <c r="BA509" s="10">
        <v>3</v>
      </c>
      <c r="BB509" s="10">
        <v>1</v>
      </c>
      <c r="BC509" s="10">
        <v>1</v>
      </c>
      <c r="BD509" s="10" t="s">
        <v>179</v>
      </c>
      <c r="BE509" s="10">
        <v>3</v>
      </c>
      <c r="BF509" s="10">
        <v>10</v>
      </c>
      <c r="BG509" s="11" t="s">
        <v>45</v>
      </c>
      <c r="BH509" s="11">
        <v>4</v>
      </c>
      <c r="BI509" s="10">
        <v>5</v>
      </c>
      <c r="BJ509" s="10">
        <v>4</v>
      </c>
      <c r="BK509" s="10">
        <v>0</v>
      </c>
      <c r="BL509" s="10">
        <v>1</v>
      </c>
      <c r="BM509" s="10" t="s">
        <v>152</v>
      </c>
      <c r="BN509" s="10">
        <v>2</v>
      </c>
      <c r="BO509" s="10">
        <v>12</v>
      </c>
      <c r="BP509" s="7" t="s">
        <v>58</v>
      </c>
      <c r="BQ509" s="7" t="s">
        <v>51</v>
      </c>
      <c r="BR509" s="7">
        <v>25.9</v>
      </c>
      <c r="BS509" s="7">
        <v>14</v>
      </c>
      <c r="BT509" s="7">
        <v>291000</v>
      </c>
      <c r="BU509" s="7">
        <v>9600000</v>
      </c>
      <c r="BV509" s="7">
        <v>825000</v>
      </c>
      <c r="BW509" s="7">
        <v>52</v>
      </c>
      <c r="BX509" s="7">
        <v>6920000</v>
      </c>
      <c r="BY509" s="7">
        <v>45</v>
      </c>
      <c r="BZ509" s="7">
        <v>6100000</v>
      </c>
      <c r="CA509" s="7">
        <v>90</v>
      </c>
      <c r="CB509" s="7">
        <v>23</v>
      </c>
      <c r="CC509" s="7">
        <v>9</v>
      </c>
      <c r="CD509" s="7">
        <v>193000</v>
      </c>
      <c r="CE509" s="7">
        <v>5600000</v>
      </c>
      <c r="CF509" s="7">
        <v>350000</v>
      </c>
      <c r="CG509" s="7">
        <v>60</v>
      </c>
      <c r="CH509" s="7">
        <v>3410000</v>
      </c>
      <c r="CI509" s="7">
        <v>59</v>
      </c>
      <c r="CJ509" s="7">
        <v>3060000</v>
      </c>
      <c r="CK509" s="7">
        <v>93</v>
      </c>
      <c r="CL509" s="12" t="s">
        <v>870</v>
      </c>
      <c r="CM509" s="10" t="s">
        <v>861</v>
      </c>
      <c r="CN509">
        <v>2.38</v>
      </c>
      <c r="CO509">
        <f t="shared" si="508"/>
        <v>0.42016806722689076</v>
      </c>
      <c r="CP509" t="str">
        <f t="shared" si="509"/>
        <v>Home Win</v>
      </c>
      <c r="CQ509">
        <f t="shared" si="510"/>
        <v>0</v>
      </c>
      <c r="CR509" t="str">
        <f t="shared" si="511"/>
        <v>2023</v>
      </c>
    </row>
    <row r="510" spans="1:96" ht="15" thickBot="1" x14ac:dyDescent="0.35">
      <c r="A510" s="1">
        <v>509</v>
      </c>
      <c r="B510" s="1" t="s">
        <v>0</v>
      </c>
      <c r="C510" s="2" t="s">
        <v>244</v>
      </c>
      <c r="D510" s="3" t="str">
        <f t="shared" si="573"/>
        <v>NK Maribor-NŠ Mura</v>
      </c>
      <c r="E510" s="4">
        <v>45117</v>
      </c>
      <c r="F510" s="5">
        <v>0.80208333333333337</v>
      </c>
      <c r="G510" s="6" t="s">
        <v>16</v>
      </c>
      <c r="H510" s="6" t="s">
        <v>8</v>
      </c>
      <c r="I510" s="6" t="s">
        <v>249</v>
      </c>
      <c r="J510" s="1" t="str">
        <f t="shared" si="567"/>
        <v>3:1</v>
      </c>
      <c r="K510" s="1" t="str">
        <f t="shared" si="568"/>
        <v>2:1</v>
      </c>
      <c r="L510" s="1" t="str">
        <f t="shared" si="569"/>
        <v>3</v>
      </c>
      <c r="M510" s="1" t="str">
        <f t="shared" si="570"/>
        <v>1</v>
      </c>
      <c r="N510" s="1">
        <f t="shared" si="506"/>
        <v>4</v>
      </c>
      <c r="O510" s="1">
        <f t="shared" si="507"/>
        <v>2</v>
      </c>
      <c r="P510" s="1" t="str">
        <f t="shared" si="571"/>
        <v>2</v>
      </c>
      <c r="Q510" s="1" t="str">
        <f t="shared" si="572"/>
        <v>1</v>
      </c>
      <c r="R510" s="1">
        <v>11</v>
      </c>
      <c r="S510" s="1">
        <v>4</v>
      </c>
      <c r="T510" s="1">
        <v>3</v>
      </c>
      <c r="U510" s="1">
        <v>4</v>
      </c>
      <c r="V510" s="1" t="s">
        <v>250</v>
      </c>
      <c r="W510" s="1">
        <v>3</v>
      </c>
      <c r="X510" s="1">
        <v>15</v>
      </c>
      <c r="Y510" s="1" t="s">
        <v>142</v>
      </c>
      <c r="Z510" s="6" t="s">
        <v>97</v>
      </c>
      <c r="AA510" s="1">
        <v>11</v>
      </c>
      <c r="AB510" s="1">
        <v>4</v>
      </c>
      <c r="AC510" s="1">
        <v>2</v>
      </c>
      <c r="AD510" s="1">
        <v>5</v>
      </c>
      <c r="AE510" s="1" t="s">
        <v>251</v>
      </c>
      <c r="AF510" s="1">
        <v>-5</v>
      </c>
      <c r="AG510" s="1">
        <v>14</v>
      </c>
      <c r="AH510" s="1" t="s">
        <v>137</v>
      </c>
      <c r="AI510" s="1" t="s">
        <v>145</v>
      </c>
      <c r="AJ510" s="1">
        <v>1</v>
      </c>
      <c r="AK510" s="1">
        <v>0</v>
      </c>
      <c r="AL510" s="1">
        <v>4</v>
      </c>
      <c r="AM510" s="7" t="s">
        <v>173</v>
      </c>
      <c r="AN510" s="1">
        <v>-3</v>
      </c>
      <c r="AO510" s="1">
        <v>3</v>
      </c>
      <c r="AP510" s="1" t="s">
        <v>28</v>
      </c>
      <c r="AQ510" s="1" t="s">
        <v>45</v>
      </c>
      <c r="AR510" s="8">
        <v>2</v>
      </c>
      <c r="AS510" s="8">
        <v>1</v>
      </c>
      <c r="AT510" s="8">
        <v>2</v>
      </c>
      <c r="AU510" s="16">
        <v>0.25416666666666665</v>
      </c>
      <c r="AV510" s="8">
        <v>0</v>
      </c>
      <c r="AW510" s="8">
        <v>7</v>
      </c>
      <c r="AX510" s="9" t="s">
        <v>51</v>
      </c>
      <c r="AY510" s="9" t="s">
        <v>51</v>
      </c>
      <c r="AZ510" s="10">
        <v>5</v>
      </c>
      <c r="BA510" s="10">
        <v>3</v>
      </c>
      <c r="BB510" s="10">
        <v>1</v>
      </c>
      <c r="BC510" s="10">
        <v>1</v>
      </c>
      <c r="BD510" s="10" t="s">
        <v>179</v>
      </c>
      <c r="BE510" s="10">
        <v>3</v>
      </c>
      <c r="BF510" s="10">
        <v>10</v>
      </c>
      <c r="BG510" s="11" t="s">
        <v>45</v>
      </c>
      <c r="BH510" s="11">
        <v>4</v>
      </c>
      <c r="BI510" s="10">
        <v>5</v>
      </c>
      <c r="BJ510" s="10">
        <v>4</v>
      </c>
      <c r="BK510" s="10">
        <v>0</v>
      </c>
      <c r="BL510" s="10">
        <v>1</v>
      </c>
      <c r="BM510" s="10" t="s">
        <v>152</v>
      </c>
      <c r="BN510" s="10">
        <v>2</v>
      </c>
      <c r="BO510" s="10">
        <v>12</v>
      </c>
      <c r="BP510" s="7" t="s">
        <v>58</v>
      </c>
      <c r="BQ510" s="7" t="s">
        <v>51</v>
      </c>
      <c r="BR510" s="7">
        <v>25.9</v>
      </c>
      <c r="BS510" s="7">
        <v>14</v>
      </c>
      <c r="BT510" s="7">
        <v>291000</v>
      </c>
      <c r="BU510" s="7">
        <v>9600000</v>
      </c>
      <c r="BV510" s="7">
        <v>825000</v>
      </c>
      <c r="BW510" s="7">
        <v>52</v>
      </c>
      <c r="BX510" s="7">
        <v>6920000</v>
      </c>
      <c r="BY510" s="7">
        <v>45</v>
      </c>
      <c r="BZ510" s="7">
        <v>6100000</v>
      </c>
      <c r="CA510" s="7">
        <v>90</v>
      </c>
      <c r="CB510" s="7">
        <v>23</v>
      </c>
      <c r="CC510" s="7">
        <v>9</v>
      </c>
      <c r="CD510" s="7">
        <v>193000</v>
      </c>
      <c r="CE510" s="7">
        <v>5600000</v>
      </c>
      <c r="CF510" s="7">
        <v>350000</v>
      </c>
      <c r="CG510" s="7">
        <v>60</v>
      </c>
      <c r="CH510" s="7">
        <v>3410000</v>
      </c>
      <c r="CI510" s="7">
        <v>59</v>
      </c>
      <c r="CJ510" s="7">
        <v>3060000</v>
      </c>
      <c r="CK510" s="7">
        <v>93</v>
      </c>
      <c r="CL510" s="12" t="s">
        <v>870</v>
      </c>
      <c r="CM510" s="10" t="s">
        <v>866</v>
      </c>
      <c r="CN510">
        <v>3.88</v>
      </c>
      <c r="CO510">
        <f t="shared" si="508"/>
        <v>0.25773195876288663</v>
      </c>
      <c r="CP510" t="str">
        <f t="shared" si="509"/>
        <v>Home Win</v>
      </c>
      <c r="CQ510">
        <f t="shared" si="510"/>
        <v>0</v>
      </c>
      <c r="CR510" t="str">
        <f t="shared" si="511"/>
        <v>2023</v>
      </c>
    </row>
    <row r="511" spans="1:96" ht="15" thickBot="1" x14ac:dyDescent="0.35">
      <c r="A511" s="1">
        <v>510</v>
      </c>
      <c r="B511" s="1" t="s">
        <v>0</v>
      </c>
      <c r="C511" s="2" t="s">
        <v>244</v>
      </c>
      <c r="D511" s="3" t="str">
        <f t="shared" si="573"/>
        <v>NK Maribor-NŠ Mura</v>
      </c>
      <c r="E511" s="4">
        <v>45117</v>
      </c>
      <c r="F511" s="5">
        <v>0.80208333333333337</v>
      </c>
      <c r="G511" s="6" t="s">
        <v>16</v>
      </c>
      <c r="H511" s="6" t="s">
        <v>8</v>
      </c>
      <c r="I511" s="6" t="s">
        <v>249</v>
      </c>
      <c r="J511" s="1" t="str">
        <f t="shared" si="567"/>
        <v>3:1</v>
      </c>
      <c r="K511" s="1" t="str">
        <f t="shared" si="568"/>
        <v>2:1</v>
      </c>
      <c r="L511" s="1" t="str">
        <f t="shared" si="569"/>
        <v>3</v>
      </c>
      <c r="M511" s="1" t="str">
        <f t="shared" si="570"/>
        <v>1</v>
      </c>
      <c r="N511" s="1">
        <f t="shared" si="506"/>
        <v>4</v>
      </c>
      <c r="O511" s="1">
        <f t="shared" si="507"/>
        <v>2</v>
      </c>
      <c r="P511" s="1" t="str">
        <f t="shared" si="571"/>
        <v>2</v>
      </c>
      <c r="Q511" s="1" t="str">
        <f t="shared" si="572"/>
        <v>1</v>
      </c>
      <c r="R511" s="1">
        <v>11</v>
      </c>
      <c r="S511" s="1">
        <v>4</v>
      </c>
      <c r="T511" s="1">
        <v>3</v>
      </c>
      <c r="U511" s="1">
        <v>4</v>
      </c>
      <c r="V511" s="1" t="s">
        <v>250</v>
      </c>
      <c r="W511" s="1">
        <v>3</v>
      </c>
      <c r="X511" s="1">
        <v>15</v>
      </c>
      <c r="Y511" s="1" t="s">
        <v>142</v>
      </c>
      <c r="Z511" s="6" t="s">
        <v>97</v>
      </c>
      <c r="AA511" s="1">
        <v>11</v>
      </c>
      <c r="AB511" s="1">
        <v>4</v>
      </c>
      <c r="AC511" s="1">
        <v>2</v>
      </c>
      <c r="AD511" s="1">
        <v>5</v>
      </c>
      <c r="AE511" s="1" t="s">
        <v>251</v>
      </c>
      <c r="AF511" s="1">
        <v>-5</v>
      </c>
      <c r="AG511" s="1">
        <v>14</v>
      </c>
      <c r="AH511" s="1" t="s">
        <v>137</v>
      </c>
      <c r="AI511" s="1" t="s">
        <v>145</v>
      </c>
      <c r="AJ511" s="1">
        <v>1</v>
      </c>
      <c r="AK511" s="1">
        <v>0</v>
      </c>
      <c r="AL511" s="1">
        <v>4</v>
      </c>
      <c r="AM511" s="7" t="s">
        <v>173</v>
      </c>
      <c r="AN511" s="1">
        <v>-3</v>
      </c>
      <c r="AO511" s="1">
        <v>3</v>
      </c>
      <c r="AP511" s="1" t="s">
        <v>28</v>
      </c>
      <c r="AQ511" s="1" t="s">
        <v>45</v>
      </c>
      <c r="AR511" s="8">
        <v>2</v>
      </c>
      <c r="AS511" s="8">
        <v>1</v>
      </c>
      <c r="AT511" s="8">
        <v>2</v>
      </c>
      <c r="AU511" s="16">
        <v>0.25416666666666665</v>
      </c>
      <c r="AV511" s="8">
        <v>0</v>
      </c>
      <c r="AW511" s="8">
        <v>7</v>
      </c>
      <c r="AX511" s="9" t="s">
        <v>51</v>
      </c>
      <c r="AY511" s="9" t="s">
        <v>51</v>
      </c>
      <c r="AZ511" s="10">
        <v>5</v>
      </c>
      <c r="BA511" s="10">
        <v>3</v>
      </c>
      <c r="BB511" s="10">
        <v>1</v>
      </c>
      <c r="BC511" s="10">
        <v>1</v>
      </c>
      <c r="BD511" s="10" t="s">
        <v>179</v>
      </c>
      <c r="BE511" s="10">
        <v>3</v>
      </c>
      <c r="BF511" s="10">
        <v>10</v>
      </c>
      <c r="BG511" s="11" t="s">
        <v>45</v>
      </c>
      <c r="BH511" s="11">
        <v>4</v>
      </c>
      <c r="BI511" s="10">
        <v>5</v>
      </c>
      <c r="BJ511" s="10">
        <v>4</v>
      </c>
      <c r="BK511" s="10">
        <v>0</v>
      </c>
      <c r="BL511" s="10">
        <v>1</v>
      </c>
      <c r="BM511" s="10" t="s">
        <v>152</v>
      </c>
      <c r="BN511" s="10">
        <v>2</v>
      </c>
      <c r="BO511" s="10">
        <v>12</v>
      </c>
      <c r="BP511" s="7" t="s">
        <v>58</v>
      </c>
      <c r="BQ511" s="7" t="s">
        <v>51</v>
      </c>
      <c r="BR511" s="7">
        <v>25.9</v>
      </c>
      <c r="BS511" s="7">
        <v>14</v>
      </c>
      <c r="BT511" s="7">
        <v>291000</v>
      </c>
      <c r="BU511" s="7">
        <v>9600000</v>
      </c>
      <c r="BV511" s="7">
        <v>825000</v>
      </c>
      <c r="BW511" s="7">
        <v>52</v>
      </c>
      <c r="BX511" s="7">
        <v>6920000</v>
      </c>
      <c r="BY511" s="7">
        <v>45</v>
      </c>
      <c r="BZ511" s="7">
        <v>6100000</v>
      </c>
      <c r="CA511" s="7">
        <v>90</v>
      </c>
      <c r="CB511" s="7">
        <v>23</v>
      </c>
      <c r="CC511" s="7">
        <v>9</v>
      </c>
      <c r="CD511" s="7">
        <v>193000</v>
      </c>
      <c r="CE511" s="7">
        <v>5600000</v>
      </c>
      <c r="CF511" s="7">
        <v>350000</v>
      </c>
      <c r="CG511" s="7">
        <v>60</v>
      </c>
      <c r="CH511" s="7">
        <v>3410000</v>
      </c>
      <c r="CI511" s="7">
        <v>59</v>
      </c>
      <c r="CJ511" s="7">
        <v>3060000</v>
      </c>
      <c r="CK511" s="7">
        <v>93</v>
      </c>
      <c r="CL511" s="12" t="s">
        <v>870</v>
      </c>
      <c r="CM511" s="10" t="s">
        <v>867</v>
      </c>
      <c r="CN511">
        <v>3.9</v>
      </c>
      <c r="CO511">
        <f t="shared" si="508"/>
        <v>0.25641025641025644</v>
      </c>
      <c r="CP511" t="str">
        <f t="shared" si="509"/>
        <v>Home Win</v>
      </c>
      <c r="CQ511">
        <f t="shared" si="510"/>
        <v>0</v>
      </c>
      <c r="CR511" t="str">
        <f t="shared" si="511"/>
        <v>2023</v>
      </c>
    </row>
    <row r="512" spans="1:96" ht="15" thickBot="1" x14ac:dyDescent="0.35">
      <c r="A512" s="1">
        <v>511</v>
      </c>
      <c r="B512" s="1" t="s">
        <v>0</v>
      </c>
      <c r="C512" s="2" t="s">
        <v>244</v>
      </c>
      <c r="D512" s="3" t="str">
        <f t="shared" ref="D512:D514" si="574">CONCATENATE(G512, "-", H512)</f>
        <v>NK Maribor-NŠ Mura</v>
      </c>
      <c r="E512" s="40">
        <v>45117</v>
      </c>
      <c r="F512" s="5">
        <v>0.80208333333333337</v>
      </c>
      <c r="G512" s="6" t="s">
        <v>16</v>
      </c>
      <c r="H512" s="6" t="s">
        <v>8</v>
      </c>
      <c r="I512" s="6" t="s">
        <v>249</v>
      </c>
      <c r="J512" s="1" t="str">
        <f t="shared" si="567"/>
        <v>3:1</v>
      </c>
      <c r="K512" s="1" t="str">
        <f t="shared" si="568"/>
        <v>2:1</v>
      </c>
      <c r="L512" s="1" t="str">
        <f t="shared" si="569"/>
        <v>3</v>
      </c>
      <c r="M512" s="1" t="str">
        <f t="shared" si="570"/>
        <v>1</v>
      </c>
      <c r="N512" s="1">
        <f t="shared" si="506"/>
        <v>4</v>
      </c>
      <c r="O512" s="1">
        <f t="shared" si="507"/>
        <v>2</v>
      </c>
      <c r="P512" s="1" t="str">
        <f t="shared" si="571"/>
        <v>2</v>
      </c>
      <c r="Q512" s="1" t="str">
        <f t="shared" si="572"/>
        <v>1</v>
      </c>
      <c r="R512" s="1">
        <v>11</v>
      </c>
      <c r="S512" s="1">
        <v>4</v>
      </c>
      <c r="T512" s="1">
        <v>3</v>
      </c>
      <c r="U512" s="1">
        <v>4</v>
      </c>
      <c r="V512" s="1" t="s">
        <v>250</v>
      </c>
      <c r="W512" s="1">
        <v>3</v>
      </c>
      <c r="X512" s="1">
        <v>15</v>
      </c>
      <c r="Y512" s="1" t="s">
        <v>142</v>
      </c>
      <c r="Z512" s="6" t="s">
        <v>97</v>
      </c>
      <c r="AA512" s="1">
        <v>11</v>
      </c>
      <c r="AB512" s="1">
        <v>4</v>
      </c>
      <c r="AC512" s="1">
        <v>2</v>
      </c>
      <c r="AD512" s="1">
        <v>5</v>
      </c>
      <c r="AE512" s="1" t="s">
        <v>251</v>
      </c>
      <c r="AF512" s="1">
        <v>-5</v>
      </c>
      <c r="AG512" s="1">
        <v>14</v>
      </c>
      <c r="AH512" s="1" t="s">
        <v>137</v>
      </c>
      <c r="AI512" s="1" t="s">
        <v>145</v>
      </c>
      <c r="AJ512" s="1">
        <v>1</v>
      </c>
      <c r="AK512" s="1">
        <v>0</v>
      </c>
      <c r="AL512" s="1">
        <v>4</v>
      </c>
      <c r="AM512" s="7" t="s">
        <v>173</v>
      </c>
      <c r="AN512" s="1">
        <v>-3</v>
      </c>
      <c r="AO512" s="1">
        <v>3</v>
      </c>
      <c r="AP512" s="1" t="s">
        <v>28</v>
      </c>
      <c r="AQ512" s="1" t="s">
        <v>45</v>
      </c>
      <c r="AR512" s="8">
        <v>2</v>
      </c>
      <c r="AS512" s="8">
        <v>1</v>
      </c>
      <c r="AT512" s="8">
        <v>2</v>
      </c>
      <c r="AU512" s="16">
        <v>0.25416666666666665</v>
      </c>
      <c r="AV512" s="8">
        <v>0</v>
      </c>
      <c r="AW512" s="8">
        <v>7</v>
      </c>
      <c r="AX512" s="9" t="s">
        <v>51</v>
      </c>
      <c r="AY512" s="9" t="s">
        <v>51</v>
      </c>
      <c r="AZ512" s="10">
        <v>5</v>
      </c>
      <c r="BA512" s="10">
        <v>3</v>
      </c>
      <c r="BB512" s="10">
        <v>1</v>
      </c>
      <c r="BC512" s="10">
        <v>1</v>
      </c>
      <c r="BD512" s="10" t="s">
        <v>179</v>
      </c>
      <c r="BE512" s="10">
        <v>3</v>
      </c>
      <c r="BF512" s="10">
        <v>10</v>
      </c>
      <c r="BG512" s="11" t="s">
        <v>45</v>
      </c>
      <c r="BH512" s="11">
        <v>4</v>
      </c>
      <c r="BI512" s="10">
        <v>5</v>
      </c>
      <c r="BJ512" s="10">
        <v>4</v>
      </c>
      <c r="BK512" s="10">
        <v>0</v>
      </c>
      <c r="BL512" s="10">
        <v>1</v>
      </c>
      <c r="BM512" s="10" t="s">
        <v>152</v>
      </c>
      <c r="BN512" s="10">
        <v>2</v>
      </c>
      <c r="BO512" s="10">
        <v>12</v>
      </c>
      <c r="BP512" s="7" t="s">
        <v>58</v>
      </c>
      <c r="BQ512" s="7" t="s">
        <v>51</v>
      </c>
      <c r="BR512" s="7">
        <v>25.9</v>
      </c>
      <c r="BS512" s="7">
        <v>14</v>
      </c>
      <c r="BT512" s="7">
        <v>291000</v>
      </c>
      <c r="BU512" s="7">
        <v>9600000</v>
      </c>
      <c r="BV512" s="7">
        <v>825000</v>
      </c>
      <c r="BW512" s="7">
        <v>52</v>
      </c>
      <c r="BX512" s="7">
        <v>6920000</v>
      </c>
      <c r="BY512" s="7">
        <v>45</v>
      </c>
      <c r="BZ512" s="7">
        <v>6100000</v>
      </c>
      <c r="CA512" s="7">
        <v>90</v>
      </c>
      <c r="CB512" s="7">
        <v>23</v>
      </c>
      <c r="CC512" s="7">
        <v>9</v>
      </c>
      <c r="CD512" s="7">
        <v>193000</v>
      </c>
      <c r="CE512" s="7">
        <v>5600000</v>
      </c>
      <c r="CF512" s="7">
        <v>350000</v>
      </c>
      <c r="CG512" s="7">
        <v>60</v>
      </c>
      <c r="CH512" s="7">
        <v>3410000</v>
      </c>
      <c r="CI512" s="7">
        <v>59</v>
      </c>
      <c r="CJ512" s="7">
        <v>3060000</v>
      </c>
      <c r="CK512" s="7">
        <v>93</v>
      </c>
      <c r="CL512" s="12" t="s">
        <v>871</v>
      </c>
      <c r="CM512" s="10" t="s">
        <v>861</v>
      </c>
      <c r="CN512">
        <v>3.09</v>
      </c>
      <c r="CO512">
        <f t="shared" si="508"/>
        <v>0.3236245954692557</v>
      </c>
      <c r="CP512" t="str">
        <f t="shared" si="509"/>
        <v>Home Win</v>
      </c>
      <c r="CQ512">
        <f t="shared" si="510"/>
        <v>0</v>
      </c>
      <c r="CR512" t="str">
        <f t="shared" si="511"/>
        <v>2023</v>
      </c>
    </row>
    <row r="513" spans="1:96" ht="15" thickBot="1" x14ac:dyDescent="0.35">
      <c r="A513" s="1">
        <v>512</v>
      </c>
      <c r="B513" s="1" t="s">
        <v>0</v>
      </c>
      <c r="C513" s="2" t="s">
        <v>244</v>
      </c>
      <c r="D513" s="3" t="str">
        <f t="shared" si="574"/>
        <v>NK Maribor-NŠ Mura</v>
      </c>
      <c r="E513" s="40">
        <v>45117</v>
      </c>
      <c r="F513" s="5">
        <v>0.80208333333333337</v>
      </c>
      <c r="G513" s="6" t="s">
        <v>16</v>
      </c>
      <c r="H513" s="6" t="s">
        <v>8</v>
      </c>
      <c r="I513" s="6" t="s">
        <v>249</v>
      </c>
      <c r="J513" s="1" t="str">
        <f t="shared" si="567"/>
        <v>3:1</v>
      </c>
      <c r="K513" s="1" t="str">
        <f t="shared" si="568"/>
        <v>2:1</v>
      </c>
      <c r="L513" s="1" t="str">
        <f t="shared" si="569"/>
        <v>3</v>
      </c>
      <c r="M513" s="1" t="str">
        <f t="shared" si="570"/>
        <v>1</v>
      </c>
      <c r="N513" s="1">
        <f t="shared" si="506"/>
        <v>4</v>
      </c>
      <c r="O513" s="1">
        <f t="shared" si="507"/>
        <v>2</v>
      </c>
      <c r="P513" s="1" t="str">
        <f t="shared" si="571"/>
        <v>2</v>
      </c>
      <c r="Q513" s="1" t="str">
        <f t="shared" si="572"/>
        <v>1</v>
      </c>
      <c r="R513" s="1">
        <v>11</v>
      </c>
      <c r="S513" s="1">
        <v>4</v>
      </c>
      <c r="T513" s="1">
        <v>3</v>
      </c>
      <c r="U513" s="1">
        <v>4</v>
      </c>
      <c r="V513" s="1" t="s">
        <v>250</v>
      </c>
      <c r="W513" s="1">
        <v>3</v>
      </c>
      <c r="X513" s="1">
        <v>15</v>
      </c>
      <c r="Y513" s="1" t="s">
        <v>142</v>
      </c>
      <c r="Z513" s="6" t="s">
        <v>97</v>
      </c>
      <c r="AA513" s="1">
        <v>11</v>
      </c>
      <c r="AB513" s="1">
        <v>4</v>
      </c>
      <c r="AC513" s="1">
        <v>2</v>
      </c>
      <c r="AD513" s="1">
        <v>5</v>
      </c>
      <c r="AE513" s="1" t="s">
        <v>251</v>
      </c>
      <c r="AF513" s="1">
        <v>-5</v>
      </c>
      <c r="AG513" s="1">
        <v>14</v>
      </c>
      <c r="AH513" s="1" t="s">
        <v>137</v>
      </c>
      <c r="AI513" s="1" t="s">
        <v>145</v>
      </c>
      <c r="AJ513" s="1">
        <v>1</v>
      </c>
      <c r="AK513" s="1">
        <v>0</v>
      </c>
      <c r="AL513" s="1">
        <v>4</v>
      </c>
      <c r="AM513" s="7" t="s">
        <v>173</v>
      </c>
      <c r="AN513" s="1">
        <v>-3</v>
      </c>
      <c r="AO513" s="1">
        <v>3</v>
      </c>
      <c r="AP513" s="1" t="s">
        <v>28</v>
      </c>
      <c r="AQ513" s="1" t="s">
        <v>45</v>
      </c>
      <c r="AR513" s="8">
        <v>2</v>
      </c>
      <c r="AS513" s="8">
        <v>1</v>
      </c>
      <c r="AT513" s="8">
        <v>2</v>
      </c>
      <c r="AU513" s="16">
        <v>0.25416666666666665</v>
      </c>
      <c r="AV513" s="8">
        <v>0</v>
      </c>
      <c r="AW513" s="8">
        <v>7</v>
      </c>
      <c r="AX513" s="9" t="s">
        <v>51</v>
      </c>
      <c r="AY513" s="9" t="s">
        <v>51</v>
      </c>
      <c r="AZ513" s="10">
        <v>5</v>
      </c>
      <c r="BA513" s="10">
        <v>3</v>
      </c>
      <c r="BB513" s="10">
        <v>1</v>
      </c>
      <c r="BC513" s="10">
        <v>1</v>
      </c>
      <c r="BD513" s="10" t="s">
        <v>179</v>
      </c>
      <c r="BE513" s="10">
        <v>3</v>
      </c>
      <c r="BF513" s="10">
        <v>10</v>
      </c>
      <c r="BG513" s="11" t="s">
        <v>45</v>
      </c>
      <c r="BH513" s="11">
        <v>4</v>
      </c>
      <c r="BI513" s="10">
        <v>5</v>
      </c>
      <c r="BJ513" s="10">
        <v>4</v>
      </c>
      <c r="BK513" s="10">
        <v>0</v>
      </c>
      <c r="BL513" s="10">
        <v>1</v>
      </c>
      <c r="BM513" s="10" t="s">
        <v>152</v>
      </c>
      <c r="BN513" s="10">
        <v>2</v>
      </c>
      <c r="BO513" s="10">
        <v>12</v>
      </c>
      <c r="BP513" s="7" t="s">
        <v>58</v>
      </c>
      <c r="BQ513" s="7" t="s">
        <v>51</v>
      </c>
      <c r="BR513" s="7">
        <v>25.9</v>
      </c>
      <c r="BS513" s="7">
        <v>14</v>
      </c>
      <c r="BT513" s="7">
        <v>291000</v>
      </c>
      <c r="BU513" s="7">
        <v>9600000</v>
      </c>
      <c r="BV513" s="7">
        <v>825000</v>
      </c>
      <c r="BW513" s="7">
        <v>52</v>
      </c>
      <c r="BX513" s="7">
        <v>6920000</v>
      </c>
      <c r="BY513" s="7">
        <v>45</v>
      </c>
      <c r="BZ513" s="7">
        <v>6100000</v>
      </c>
      <c r="CA513" s="7">
        <v>90</v>
      </c>
      <c r="CB513" s="7">
        <v>23</v>
      </c>
      <c r="CC513" s="7">
        <v>9</v>
      </c>
      <c r="CD513" s="7">
        <v>193000</v>
      </c>
      <c r="CE513" s="7">
        <v>5600000</v>
      </c>
      <c r="CF513" s="7">
        <v>350000</v>
      </c>
      <c r="CG513" s="7">
        <v>60</v>
      </c>
      <c r="CH513" s="7">
        <v>3410000</v>
      </c>
      <c r="CI513" s="7">
        <v>59</v>
      </c>
      <c r="CJ513" s="7">
        <v>3060000</v>
      </c>
      <c r="CK513" s="7">
        <v>93</v>
      </c>
      <c r="CL513" s="12" t="s">
        <v>871</v>
      </c>
      <c r="CM513" s="10" t="s">
        <v>866</v>
      </c>
      <c r="CN513">
        <v>4.8499999999999996</v>
      </c>
      <c r="CO513">
        <f t="shared" si="508"/>
        <v>0.2061855670103093</v>
      </c>
      <c r="CP513" t="str">
        <f t="shared" si="509"/>
        <v>Home Win</v>
      </c>
      <c r="CQ513">
        <f t="shared" si="510"/>
        <v>0</v>
      </c>
      <c r="CR513" t="str">
        <f t="shared" si="511"/>
        <v>2023</v>
      </c>
    </row>
    <row r="514" spans="1:96" ht="15" thickBot="1" x14ac:dyDescent="0.35">
      <c r="A514" s="1">
        <v>513</v>
      </c>
      <c r="B514" s="1" t="s">
        <v>0</v>
      </c>
      <c r="C514" s="2" t="s">
        <v>244</v>
      </c>
      <c r="D514" s="3" t="str">
        <f t="shared" si="574"/>
        <v>NK Maribor-NŠ Mura</v>
      </c>
      <c r="E514" s="40">
        <v>45117</v>
      </c>
      <c r="F514" s="5">
        <v>0.80208333333333337</v>
      </c>
      <c r="G514" s="6" t="s">
        <v>16</v>
      </c>
      <c r="H514" s="6" t="s">
        <v>8</v>
      </c>
      <c r="I514" s="6" t="s">
        <v>249</v>
      </c>
      <c r="J514" s="1" t="str">
        <f t="shared" si="567"/>
        <v>3:1</v>
      </c>
      <c r="K514" s="1" t="str">
        <f t="shared" si="568"/>
        <v>2:1</v>
      </c>
      <c r="L514" s="1" t="str">
        <f t="shared" si="569"/>
        <v>3</v>
      </c>
      <c r="M514" s="1" t="str">
        <f t="shared" si="570"/>
        <v>1</v>
      </c>
      <c r="N514" s="1">
        <f t="shared" si="506"/>
        <v>4</v>
      </c>
      <c r="O514" s="1">
        <f t="shared" si="507"/>
        <v>2</v>
      </c>
      <c r="P514" s="1" t="str">
        <f t="shared" si="571"/>
        <v>2</v>
      </c>
      <c r="Q514" s="1" t="str">
        <f t="shared" si="572"/>
        <v>1</v>
      </c>
      <c r="R514" s="1">
        <v>11</v>
      </c>
      <c r="S514" s="1">
        <v>4</v>
      </c>
      <c r="T514" s="1">
        <v>3</v>
      </c>
      <c r="U514" s="1">
        <v>4</v>
      </c>
      <c r="V514" s="1" t="s">
        <v>250</v>
      </c>
      <c r="W514" s="1">
        <v>3</v>
      </c>
      <c r="X514" s="1">
        <v>15</v>
      </c>
      <c r="Y514" s="1" t="s">
        <v>142</v>
      </c>
      <c r="Z514" s="6" t="s">
        <v>97</v>
      </c>
      <c r="AA514" s="1">
        <v>11</v>
      </c>
      <c r="AB514" s="1">
        <v>4</v>
      </c>
      <c r="AC514" s="1">
        <v>2</v>
      </c>
      <c r="AD514" s="1">
        <v>5</v>
      </c>
      <c r="AE514" s="1" t="s">
        <v>251</v>
      </c>
      <c r="AF514" s="1">
        <v>-5</v>
      </c>
      <c r="AG514" s="1">
        <v>14</v>
      </c>
      <c r="AH514" s="1" t="s">
        <v>137</v>
      </c>
      <c r="AI514" s="1" t="s">
        <v>145</v>
      </c>
      <c r="AJ514" s="1">
        <v>1</v>
      </c>
      <c r="AK514" s="1">
        <v>0</v>
      </c>
      <c r="AL514" s="1">
        <v>4</v>
      </c>
      <c r="AM514" s="7" t="s">
        <v>173</v>
      </c>
      <c r="AN514" s="1">
        <v>-3</v>
      </c>
      <c r="AO514" s="1">
        <v>3</v>
      </c>
      <c r="AP514" s="1" t="s">
        <v>28</v>
      </c>
      <c r="AQ514" s="1" t="s">
        <v>45</v>
      </c>
      <c r="AR514" s="8">
        <v>2</v>
      </c>
      <c r="AS514" s="8">
        <v>1</v>
      </c>
      <c r="AT514" s="8">
        <v>2</v>
      </c>
      <c r="AU514" s="16">
        <v>0.25416666666666665</v>
      </c>
      <c r="AV514" s="8">
        <v>0</v>
      </c>
      <c r="AW514" s="8">
        <v>7</v>
      </c>
      <c r="AX514" s="9" t="s">
        <v>51</v>
      </c>
      <c r="AY514" s="9" t="s">
        <v>51</v>
      </c>
      <c r="AZ514" s="10">
        <v>5</v>
      </c>
      <c r="BA514" s="10">
        <v>3</v>
      </c>
      <c r="BB514" s="10">
        <v>1</v>
      </c>
      <c r="BC514" s="10">
        <v>1</v>
      </c>
      <c r="BD514" s="10" t="s">
        <v>179</v>
      </c>
      <c r="BE514" s="10">
        <v>3</v>
      </c>
      <c r="BF514" s="10">
        <v>10</v>
      </c>
      <c r="BG514" s="11" t="s">
        <v>45</v>
      </c>
      <c r="BH514" s="11">
        <v>4</v>
      </c>
      <c r="BI514" s="10">
        <v>5</v>
      </c>
      <c r="BJ514" s="10">
        <v>4</v>
      </c>
      <c r="BK514" s="10">
        <v>0</v>
      </c>
      <c r="BL514" s="10">
        <v>1</v>
      </c>
      <c r="BM514" s="10" t="s">
        <v>152</v>
      </c>
      <c r="BN514" s="10">
        <v>2</v>
      </c>
      <c r="BO514" s="10">
        <v>12</v>
      </c>
      <c r="BP514" s="7" t="s">
        <v>58</v>
      </c>
      <c r="BQ514" s="7" t="s">
        <v>51</v>
      </c>
      <c r="BR514" s="7">
        <v>25.9</v>
      </c>
      <c r="BS514" s="7">
        <v>14</v>
      </c>
      <c r="BT514" s="7">
        <v>291000</v>
      </c>
      <c r="BU514" s="7">
        <v>9600000</v>
      </c>
      <c r="BV514" s="7">
        <v>825000</v>
      </c>
      <c r="BW514" s="7">
        <v>52</v>
      </c>
      <c r="BX514" s="7">
        <v>6920000</v>
      </c>
      <c r="BY514" s="7">
        <v>45</v>
      </c>
      <c r="BZ514" s="7">
        <v>6100000</v>
      </c>
      <c r="CA514" s="7">
        <v>90</v>
      </c>
      <c r="CB514" s="7">
        <v>23</v>
      </c>
      <c r="CC514" s="7">
        <v>9</v>
      </c>
      <c r="CD514" s="7">
        <v>193000</v>
      </c>
      <c r="CE514" s="7">
        <v>5600000</v>
      </c>
      <c r="CF514" s="7">
        <v>350000</v>
      </c>
      <c r="CG514" s="7">
        <v>60</v>
      </c>
      <c r="CH514" s="7">
        <v>3410000</v>
      </c>
      <c r="CI514" s="7">
        <v>59</v>
      </c>
      <c r="CJ514" s="7">
        <v>3060000</v>
      </c>
      <c r="CK514" s="7">
        <v>93</v>
      </c>
      <c r="CL514" s="12" t="s">
        <v>871</v>
      </c>
      <c r="CM514" s="10" t="s">
        <v>867</v>
      </c>
      <c r="CN514">
        <v>4.75</v>
      </c>
      <c r="CO514">
        <f t="shared" si="508"/>
        <v>0.21052631578947367</v>
      </c>
      <c r="CP514" t="str">
        <f t="shared" si="509"/>
        <v>Home Win</v>
      </c>
      <c r="CQ514">
        <f t="shared" si="510"/>
        <v>0</v>
      </c>
      <c r="CR514" t="str">
        <f t="shared" si="511"/>
        <v>2023</v>
      </c>
    </row>
    <row r="515" spans="1:96" ht="15" thickBot="1" x14ac:dyDescent="0.35">
      <c r="A515" s="1">
        <v>514</v>
      </c>
      <c r="B515" s="1" t="s">
        <v>0</v>
      </c>
      <c r="C515" s="2" t="s">
        <v>244</v>
      </c>
      <c r="D515" s="3" t="str">
        <f t="shared" si="0"/>
        <v>NK Domžale-NK Rogaška</v>
      </c>
      <c r="E515" s="4">
        <v>45148</v>
      </c>
      <c r="F515" s="5">
        <v>0.58333333333333337</v>
      </c>
      <c r="G515" s="6" t="s">
        <v>9</v>
      </c>
      <c r="H515" s="6" t="s">
        <v>4</v>
      </c>
      <c r="I515" s="6" t="s">
        <v>252</v>
      </c>
      <c r="J515" s="1" t="str">
        <f t="shared" si="1"/>
        <v>3:0</v>
      </c>
      <c r="K515" s="1" t="str">
        <f t="shared" si="2"/>
        <v>1:0</v>
      </c>
      <c r="L515" s="1" t="str">
        <f t="shared" si="3"/>
        <v>3</v>
      </c>
      <c r="M515" s="1" t="str">
        <f t="shared" si="4"/>
        <v>0</v>
      </c>
      <c r="N515" s="1">
        <f t="shared" ref="N515:N578" si="575">L515+M515</f>
        <v>3</v>
      </c>
      <c r="O515" s="1">
        <f t="shared" ref="O515:O578" si="576">L515-M515</f>
        <v>3</v>
      </c>
      <c r="P515" s="1" t="str">
        <f t="shared" si="5"/>
        <v>1</v>
      </c>
      <c r="Q515" s="1" t="str">
        <f t="shared" si="6"/>
        <v>0</v>
      </c>
      <c r="R515" s="1">
        <v>11</v>
      </c>
      <c r="S515" s="1">
        <v>3</v>
      </c>
      <c r="T515" s="1">
        <v>2</v>
      </c>
      <c r="U515" s="1">
        <v>6</v>
      </c>
      <c r="V515" s="1" t="s">
        <v>253</v>
      </c>
      <c r="W515" s="1">
        <v>-5</v>
      </c>
      <c r="X515" s="1">
        <v>11</v>
      </c>
      <c r="Y515" s="1" t="s">
        <v>123</v>
      </c>
      <c r="Z515" s="6" t="s">
        <v>165</v>
      </c>
      <c r="AA515" s="1">
        <v>11</v>
      </c>
      <c r="AB515" s="1">
        <v>2</v>
      </c>
      <c r="AC515" s="1">
        <v>2</v>
      </c>
      <c r="AD515" s="1">
        <v>7</v>
      </c>
      <c r="AE515" s="1" t="s">
        <v>254</v>
      </c>
      <c r="AF515" s="1">
        <v>-14</v>
      </c>
      <c r="AG515" s="1">
        <v>8</v>
      </c>
      <c r="AH515" s="1" t="s">
        <v>58</v>
      </c>
      <c r="AI515" s="1" t="s">
        <v>191</v>
      </c>
      <c r="AJ515" s="1">
        <v>1</v>
      </c>
      <c r="AK515" s="1">
        <v>0</v>
      </c>
      <c r="AL515" s="1">
        <v>4</v>
      </c>
      <c r="AM515" s="7" t="s">
        <v>150</v>
      </c>
      <c r="AN515" s="1">
        <v>-5</v>
      </c>
      <c r="AO515" s="1">
        <v>3</v>
      </c>
      <c r="AP515" s="1" t="s">
        <v>51</v>
      </c>
      <c r="AQ515" s="1" t="s">
        <v>97</v>
      </c>
      <c r="AR515" s="8">
        <v>2</v>
      </c>
      <c r="AS515" s="8">
        <v>1</v>
      </c>
      <c r="AT515" s="8">
        <v>2</v>
      </c>
      <c r="AU515" s="16">
        <v>0.21249999999999999</v>
      </c>
      <c r="AV515" s="8">
        <v>-1</v>
      </c>
      <c r="AW515" s="8">
        <v>7</v>
      </c>
      <c r="AX515" s="9" t="s">
        <v>49</v>
      </c>
      <c r="AY515" s="9" t="s">
        <v>51</v>
      </c>
      <c r="AZ515" s="10">
        <v>5</v>
      </c>
      <c r="BA515" s="10">
        <v>1</v>
      </c>
      <c r="BB515" s="10">
        <v>1</v>
      </c>
      <c r="BC515" s="10">
        <v>3</v>
      </c>
      <c r="BD515" s="10" t="s">
        <v>242</v>
      </c>
      <c r="BE515" s="10">
        <v>-3</v>
      </c>
      <c r="BF515" s="10">
        <v>4</v>
      </c>
      <c r="BG515" s="11" t="s">
        <v>49</v>
      </c>
      <c r="BH515" s="11">
        <v>8</v>
      </c>
      <c r="BI515" s="10">
        <v>5</v>
      </c>
      <c r="BJ515" s="10">
        <v>1</v>
      </c>
      <c r="BK515" s="10">
        <v>0</v>
      </c>
      <c r="BL515" s="10">
        <v>4</v>
      </c>
      <c r="BM515" s="10" t="s">
        <v>255</v>
      </c>
      <c r="BN515" s="10">
        <v>-11</v>
      </c>
      <c r="BO515" s="10">
        <v>3</v>
      </c>
      <c r="BP515" s="7" t="s">
        <v>25</v>
      </c>
      <c r="BQ515" s="7" t="s">
        <v>114</v>
      </c>
      <c r="BR515" s="7">
        <v>23.5</v>
      </c>
      <c r="BS515" s="7">
        <v>9</v>
      </c>
      <c r="BT515" s="7">
        <v>235000</v>
      </c>
      <c r="BU515" s="7">
        <v>5650000</v>
      </c>
      <c r="BV515" s="7">
        <v>0</v>
      </c>
      <c r="BW515" s="7">
        <v>53</v>
      </c>
      <c r="BX515" s="7">
        <v>1430000</v>
      </c>
      <c r="BY515" s="7">
        <v>54</v>
      </c>
      <c r="BZ515" s="7">
        <v>1430000</v>
      </c>
      <c r="CA515" s="7">
        <v>100</v>
      </c>
      <c r="CB515" s="7">
        <v>237</v>
      </c>
      <c r="CC515" s="7">
        <v>13</v>
      </c>
      <c r="CD515" s="7">
        <v>148000</v>
      </c>
      <c r="CE515" s="7">
        <v>3700000</v>
      </c>
      <c r="CF515" s="7">
        <v>0</v>
      </c>
      <c r="CG515" s="7">
        <v>46</v>
      </c>
      <c r="CH515" s="7">
        <v>400000</v>
      </c>
      <c r="CI515" s="7">
        <v>42</v>
      </c>
      <c r="CJ515" s="7">
        <v>400000</v>
      </c>
      <c r="CK515" s="7">
        <v>72</v>
      </c>
      <c r="CL515" s="12" t="s">
        <v>868</v>
      </c>
      <c r="CM515" s="10" t="s">
        <v>861</v>
      </c>
      <c r="CN515">
        <v>1.9</v>
      </c>
      <c r="CO515">
        <f t="shared" ref="CO515:CO578" si="577">1/CN515</f>
        <v>0.52631578947368418</v>
      </c>
      <c r="CP515" t="str">
        <f t="shared" ref="CP515:CP578" si="578">IF(L515&gt;M515, "Home Win", IF(L515=M515, "Draw", "Away Win"))</f>
        <v>Home Win</v>
      </c>
      <c r="CQ515">
        <f t="shared" ref="CQ515:CQ578" si="579">IF(CL515=CP515, 1, 0)</f>
        <v>1</v>
      </c>
      <c r="CR515" t="str">
        <f t="shared" ref="CR515:CR578" si="580">LEFT(B515, 4)</f>
        <v>2023</v>
      </c>
    </row>
    <row r="516" spans="1:96" ht="15" thickBot="1" x14ac:dyDescent="0.35">
      <c r="A516" s="1">
        <v>515</v>
      </c>
      <c r="B516" s="1" t="s">
        <v>0</v>
      </c>
      <c r="C516" s="2" t="s">
        <v>244</v>
      </c>
      <c r="D516" s="3" t="str">
        <f t="shared" ref="D516:D517" si="581">CONCATENATE(G516, "-", H516)</f>
        <v>NK Domžale-NK Rogaška</v>
      </c>
      <c r="E516" s="4">
        <v>45148</v>
      </c>
      <c r="F516" s="5">
        <v>0.58333333333333337</v>
      </c>
      <c r="G516" s="6" t="s">
        <v>9</v>
      </c>
      <c r="H516" s="6" t="s">
        <v>4</v>
      </c>
      <c r="I516" s="6" t="s">
        <v>252</v>
      </c>
      <c r="J516" s="1" t="str">
        <f t="shared" ref="J516:J523" si="582">LEFT(I516, FIND(" (", I516) - 1)</f>
        <v>3:0</v>
      </c>
      <c r="K516" s="1" t="str">
        <f t="shared" ref="K516:K523" si="583">MID(I516, FIND("(", I516) + 1, FIND(")", I516) - FIND("(", I516) - 1)</f>
        <v>1:0</v>
      </c>
      <c r="L516" s="1" t="str">
        <f t="shared" ref="L516:L523" si="584">LEFT(J516, FIND(":", J516) - 1)</f>
        <v>3</v>
      </c>
      <c r="M516" s="1" t="str">
        <f t="shared" ref="M516:M523" si="585">RIGHT(J516, LEN(J516) - FIND(":", J516))</f>
        <v>0</v>
      </c>
      <c r="N516" s="1">
        <f t="shared" si="575"/>
        <v>3</v>
      </c>
      <c r="O516" s="1">
        <f t="shared" si="576"/>
        <v>3</v>
      </c>
      <c r="P516" s="1" t="str">
        <f t="shared" ref="P516:P523" si="586">LEFT(K516, FIND(":", K516) - 1)</f>
        <v>1</v>
      </c>
      <c r="Q516" s="1" t="str">
        <f t="shared" ref="Q516:Q523" si="587">RIGHT(K516, LEN(K516) - FIND(":", K516))</f>
        <v>0</v>
      </c>
      <c r="R516" s="1">
        <v>11</v>
      </c>
      <c r="S516" s="1">
        <v>3</v>
      </c>
      <c r="T516" s="1">
        <v>2</v>
      </c>
      <c r="U516" s="1">
        <v>6</v>
      </c>
      <c r="V516" s="1" t="s">
        <v>253</v>
      </c>
      <c r="W516" s="1">
        <v>-5</v>
      </c>
      <c r="X516" s="1">
        <v>11</v>
      </c>
      <c r="Y516" s="1" t="s">
        <v>123</v>
      </c>
      <c r="Z516" s="6" t="s">
        <v>165</v>
      </c>
      <c r="AA516" s="1">
        <v>11</v>
      </c>
      <c r="AB516" s="1">
        <v>2</v>
      </c>
      <c r="AC516" s="1">
        <v>2</v>
      </c>
      <c r="AD516" s="1">
        <v>7</v>
      </c>
      <c r="AE516" s="1" t="s">
        <v>254</v>
      </c>
      <c r="AF516" s="1">
        <v>-14</v>
      </c>
      <c r="AG516" s="1">
        <v>8</v>
      </c>
      <c r="AH516" s="1" t="s">
        <v>58</v>
      </c>
      <c r="AI516" s="1" t="s">
        <v>191</v>
      </c>
      <c r="AJ516" s="1">
        <v>1</v>
      </c>
      <c r="AK516" s="1">
        <v>0</v>
      </c>
      <c r="AL516" s="1">
        <v>4</v>
      </c>
      <c r="AM516" s="7" t="s">
        <v>150</v>
      </c>
      <c r="AN516" s="1">
        <v>-5</v>
      </c>
      <c r="AO516" s="1">
        <v>3</v>
      </c>
      <c r="AP516" s="1" t="s">
        <v>51</v>
      </c>
      <c r="AQ516" s="1" t="s">
        <v>97</v>
      </c>
      <c r="AR516" s="8">
        <v>2</v>
      </c>
      <c r="AS516" s="8">
        <v>1</v>
      </c>
      <c r="AT516" s="8">
        <v>2</v>
      </c>
      <c r="AU516" s="16">
        <v>0.21249999999999999</v>
      </c>
      <c r="AV516" s="8">
        <v>-1</v>
      </c>
      <c r="AW516" s="8">
        <v>7</v>
      </c>
      <c r="AX516" s="9" t="s">
        <v>49</v>
      </c>
      <c r="AY516" s="9" t="s">
        <v>51</v>
      </c>
      <c r="AZ516" s="10">
        <v>5</v>
      </c>
      <c r="BA516" s="10">
        <v>1</v>
      </c>
      <c r="BB516" s="10">
        <v>1</v>
      </c>
      <c r="BC516" s="10">
        <v>3</v>
      </c>
      <c r="BD516" s="10" t="s">
        <v>242</v>
      </c>
      <c r="BE516" s="10">
        <v>-3</v>
      </c>
      <c r="BF516" s="10">
        <v>4</v>
      </c>
      <c r="BG516" s="11" t="s">
        <v>49</v>
      </c>
      <c r="BH516" s="11">
        <v>8</v>
      </c>
      <c r="BI516" s="10">
        <v>5</v>
      </c>
      <c r="BJ516" s="10">
        <v>1</v>
      </c>
      <c r="BK516" s="10">
        <v>0</v>
      </c>
      <c r="BL516" s="10">
        <v>4</v>
      </c>
      <c r="BM516" s="10" t="s">
        <v>255</v>
      </c>
      <c r="BN516" s="10">
        <v>-11</v>
      </c>
      <c r="BO516" s="10">
        <v>3</v>
      </c>
      <c r="BP516" s="7" t="s">
        <v>25</v>
      </c>
      <c r="BQ516" s="7" t="s">
        <v>114</v>
      </c>
      <c r="BR516" s="7">
        <v>23.5</v>
      </c>
      <c r="BS516" s="7">
        <v>9</v>
      </c>
      <c r="BT516" s="7">
        <v>235000</v>
      </c>
      <c r="BU516" s="7">
        <v>5650000</v>
      </c>
      <c r="BV516" s="7">
        <v>0</v>
      </c>
      <c r="BW516" s="7">
        <v>53</v>
      </c>
      <c r="BX516" s="7">
        <v>1430000</v>
      </c>
      <c r="BY516" s="7">
        <v>54</v>
      </c>
      <c r="BZ516" s="7">
        <v>1430000</v>
      </c>
      <c r="CA516" s="7">
        <v>100</v>
      </c>
      <c r="CB516" s="7">
        <v>237</v>
      </c>
      <c r="CC516" s="7">
        <v>13</v>
      </c>
      <c r="CD516" s="7">
        <v>148000</v>
      </c>
      <c r="CE516" s="7">
        <v>3700000</v>
      </c>
      <c r="CF516" s="7">
        <v>0</v>
      </c>
      <c r="CG516" s="7">
        <v>46</v>
      </c>
      <c r="CH516" s="7">
        <v>400000</v>
      </c>
      <c r="CI516" s="7">
        <v>42</v>
      </c>
      <c r="CJ516" s="7">
        <v>400000</v>
      </c>
      <c r="CK516" s="7">
        <v>72</v>
      </c>
      <c r="CL516" s="12" t="s">
        <v>868</v>
      </c>
      <c r="CM516" s="10" t="s">
        <v>866</v>
      </c>
      <c r="CN516">
        <v>1.91</v>
      </c>
      <c r="CO516">
        <f t="shared" si="577"/>
        <v>0.52356020942408377</v>
      </c>
      <c r="CP516" t="str">
        <f t="shared" si="578"/>
        <v>Home Win</v>
      </c>
      <c r="CQ516">
        <f t="shared" si="579"/>
        <v>1</v>
      </c>
      <c r="CR516" t="str">
        <f t="shared" si="580"/>
        <v>2023</v>
      </c>
    </row>
    <row r="517" spans="1:96" ht="15" thickBot="1" x14ac:dyDescent="0.35">
      <c r="A517" s="1">
        <v>516</v>
      </c>
      <c r="B517" s="1" t="s">
        <v>0</v>
      </c>
      <c r="C517" s="2" t="s">
        <v>244</v>
      </c>
      <c r="D517" s="3" t="str">
        <f t="shared" si="581"/>
        <v>NK Domžale-NK Rogaška</v>
      </c>
      <c r="E517" s="4">
        <v>45148</v>
      </c>
      <c r="F517" s="5">
        <v>0.58333333333333337</v>
      </c>
      <c r="G517" s="6" t="s">
        <v>9</v>
      </c>
      <c r="H517" s="6" t="s">
        <v>4</v>
      </c>
      <c r="I517" s="6" t="s">
        <v>252</v>
      </c>
      <c r="J517" s="1" t="str">
        <f t="shared" si="582"/>
        <v>3:0</v>
      </c>
      <c r="K517" s="1" t="str">
        <f t="shared" si="583"/>
        <v>1:0</v>
      </c>
      <c r="L517" s="1" t="str">
        <f t="shared" si="584"/>
        <v>3</v>
      </c>
      <c r="M517" s="1" t="str">
        <f t="shared" si="585"/>
        <v>0</v>
      </c>
      <c r="N517" s="1">
        <f t="shared" si="575"/>
        <v>3</v>
      </c>
      <c r="O517" s="1">
        <f t="shared" si="576"/>
        <v>3</v>
      </c>
      <c r="P517" s="1" t="str">
        <f t="shared" si="586"/>
        <v>1</v>
      </c>
      <c r="Q517" s="1" t="str">
        <f t="shared" si="587"/>
        <v>0</v>
      </c>
      <c r="R517" s="1">
        <v>11</v>
      </c>
      <c r="S517" s="1">
        <v>3</v>
      </c>
      <c r="T517" s="1">
        <v>2</v>
      </c>
      <c r="U517" s="1">
        <v>6</v>
      </c>
      <c r="V517" s="1" t="s">
        <v>253</v>
      </c>
      <c r="W517" s="1">
        <v>-5</v>
      </c>
      <c r="X517" s="1">
        <v>11</v>
      </c>
      <c r="Y517" s="1" t="s">
        <v>123</v>
      </c>
      <c r="Z517" s="6" t="s">
        <v>165</v>
      </c>
      <c r="AA517" s="1">
        <v>11</v>
      </c>
      <c r="AB517" s="1">
        <v>2</v>
      </c>
      <c r="AC517" s="1">
        <v>2</v>
      </c>
      <c r="AD517" s="1">
        <v>7</v>
      </c>
      <c r="AE517" s="1" t="s">
        <v>254</v>
      </c>
      <c r="AF517" s="1">
        <v>-14</v>
      </c>
      <c r="AG517" s="1">
        <v>8</v>
      </c>
      <c r="AH517" s="1" t="s">
        <v>58</v>
      </c>
      <c r="AI517" s="1" t="s">
        <v>191</v>
      </c>
      <c r="AJ517" s="1">
        <v>1</v>
      </c>
      <c r="AK517" s="1">
        <v>0</v>
      </c>
      <c r="AL517" s="1">
        <v>4</v>
      </c>
      <c r="AM517" s="7" t="s">
        <v>150</v>
      </c>
      <c r="AN517" s="1">
        <v>-5</v>
      </c>
      <c r="AO517" s="1">
        <v>3</v>
      </c>
      <c r="AP517" s="1" t="s">
        <v>51</v>
      </c>
      <c r="AQ517" s="1" t="s">
        <v>97</v>
      </c>
      <c r="AR517" s="8">
        <v>2</v>
      </c>
      <c r="AS517" s="8">
        <v>1</v>
      </c>
      <c r="AT517" s="8">
        <v>2</v>
      </c>
      <c r="AU517" s="16">
        <v>0.21249999999999999</v>
      </c>
      <c r="AV517" s="8">
        <v>-1</v>
      </c>
      <c r="AW517" s="8">
        <v>7</v>
      </c>
      <c r="AX517" s="9" t="s">
        <v>49</v>
      </c>
      <c r="AY517" s="9" t="s">
        <v>51</v>
      </c>
      <c r="AZ517" s="10">
        <v>5</v>
      </c>
      <c r="BA517" s="10">
        <v>1</v>
      </c>
      <c r="BB517" s="10">
        <v>1</v>
      </c>
      <c r="BC517" s="10">
        <v>3</v>
      </c>
      <c r="BD517" s="10" t="s">
        <v>242</v>
      </c>
      <c r="BE517" s="10">
        <v>-3</v>
      </c>
      <c r="BF517" s="10">
        <v>4</v>
      </c>
      <c r="BG517" s="11" t="s">
        <v>49</v>
      </c>
      <c r="BH517" s="11">
        <v>8</v>
      </c>
      <c r="BI517" s="10">
        <v>5</v>
      </c>
      <c r="BJ517" s="10">
        <v>1</v>
      </c>
      <c r="BK517" s="10">
        <v>0</v>
      </c>
      <c r="BL517" s="10">
        <v>4</v>
      </c>
      <c r="BM517" s="10" t="s">
        <v>255</v>
      </c>
      <c r="BN517" s="10">
        <v>-11</v>
      </c>
      <c r="BO517" s="10">
        <v>3</v>
      </c>
      <c r="BP517" s="7" t="s">
        <v>25</v>
      </c>
      <c r="BQ517" s="7" t="s">
        <v>114</v>
      </c>
      <c r="BR517" s="7">
        <v>23.5</v>
      </c>
      <c r="BS517" s="7">
        <v>9</v>
      </c>
      <c r="BT517" s="7">
        <v>235000</v>
      </c>
      <c r="BU517" s="7">
        <v>5650000</v>
      </c>
      <c r="BV517" s="7">
        <v>0</v>
      </c>
      <c r="BW517" s="7">
        <v>53</v>
      </c>
      <c r="BX517" s="7">
        <v>1430000</v>
      </c>
      <c r="BY517" s="7">
        <v>54</v>
      </c>
      <c r="BZ517" s="7">
        <v>1430000</v>
      </c>
      <c r="CA517" s="7">
        <v>100</v>
      </c>
      <c r="CB517" s="7">
        <v>237</v>
      </c>
      <c r="CC517" s="7">
        <v>13</v>
      </c>
      <c r="CD517" s="7">
        <v>148000</v>
      </c>
      <c r="CE517" s="7">
        <v>3700000</v>
      </c>
      <c r="CF517" s="7">
        <v>0</v>
      </c>
      <c r="CG517" s="7">
        <v>46</v>
      </c>
      <c r="CH517" s="7">
        <v>400000</v>
      </c>
      <c r="CI517" s="7">
        <v>42</v>
      </c>
      <c r="CJ517" s="7">
        <v>400000</v>
      </c>
      <c r="CK517" s="7">
        <v>72</v>
      </c>
      <c r="CL517" s="12" t="s">
        <v>868</v>
      </c>
      <c r="CM517" s="10" t="s">
        <v>867</v>
      </c>
      <c r="CN517">
        <v>1.85</v>
      </c>
      <c r="CO517">
        <f t="shared" si="577"/>
        <v>0.54054054054054046</v>
      </c>
      <c r="CP517" t="str">
        <f t="shared" si="578"/>
        <v>Home Win</v>
      </c>
      <c r="CQ517">
        <f t="shared" si="579"/>
        <v>1</v>
      </c>
      <c r="CR517" t="str">
        <f t="shared" si="580"/>
        <v>2023</v>
      </c>
    </row>
    <row r="518" spans="1:96" ht="15" thickBot="1" x14ac:dyDescent="0.35">
      <c r="A518" s="1">
        <v>517</v>
      </c>
      <c r="B518" s="1" t="s">
        <v>0</v>
      </c>
      <c r="C518" s="2" t="s">
        <v>244</v>
      </c>
      <c r="D518" s="3" t="str">
        <f t="shared" ref="D518:D520" si="588">CONCATENATE(G518,"-", H518)</f>
        <v>NK Domžale-NK Rogaška</v>
      </c>
      <c r="E518" s="4">
        <v>45148</v>
      </c>
      <c r="F518" s="5">
        <v>0.58333333333333337</v>
      </c>
      <c r="G518" s="6" t="s">
        <v>9</v>
      </c>
      <c r="H518" s="6" t="s">
        <v>4</v>
      </c>
      <c r="I518" s="6" t="s">
        <v>252</v>
      </c>
      <c r="J518" s="1" t="str">
        <f t="shared" si="582"/>
        <v>3:0</v>
      </c>
      <c r="K518" s="1" t="str">
        <f t="shared" si="583"/>
        <v>1:0</v>
      </c>
      <c r="L518" s="1" t="str">
        <f t="shared" si="584"/>
        <v>3</v>
      </c>
      <c r="M518" s="1" t="str">
        <f t="shared" si="585"/>
        <v>0</v>
      </c>
      <c r="N518" s="1">
        <f t="shared" si="575"/>
        <v>3</v>
      </c>
      <c r="O518" s="1">
        <f t="shared" si="576"/>
        <v>3</v>
      </c>
      <c r="P518" s="1" t="str">
        <f t="shared" si="586"/>
        <v>1</v>
      </c>
      <c r="Q518" s="1" t="str">
        <f t="shared" si="587"/>
        <v>0</v>
      </c>
      <c r="R518" s="1">
        <v>11</v>
      </c>
      <c r="S518" s="1">
        <v>3</v>
      </c>
      <c r="T518" s="1">
        <v>2</v>
      </c>
      <c r="U518" s="1">
        <v>6</v>
      </c>
      <c r="V518" s="1" t="s">
        <v>253</v>
      </c>
      <c r="W518" s="1">
        <v>-5</v>
      </c>
      <c r="X518" s="1">
        <v>11</v>
      </c>
      <c r="Y518" s="1" t="s">
        <v>123</v>
      </c>
      <c r="Z518" s="6" t="s">
        <v>165</v>
      </c>
      <c r="AA518" s="1">
        <v>11</v>
      </c>
      <c r="AB518" s="1">
        <v>2</v>
      </c>
      <c r="AC518" s="1">
        <v>2</v>
      </c>
      <c r="AD518" s="1">
        <v>7</v>
      </c>
      <c r="AE518" s="1" t="s">
        <v>254</v>
      </c>
      <c r="AF518" s="1">
        <v>-14</v>
      </c>
      <c r="AG518" s="1">
        <v>8</v>
      </c>
      <c r="AH518" s="1" t="s">
        <v>58</v>
      </c>
      <c r="AI518" s="1" t="s">
        <v>191</v>
      </c>
      <c r="AJ518" s="1">
        <v>1</v>
      </c>
      <c r="AK518" s="1">
        <v>0</v>
      </c>
      <c r="AL518" s="1">
        <v>4</v>
      </c>
      <c r="AM518" s="7" t="s">
        <v>150</v>
      </c>
      <c r="AN518" s="1">
        <v>-5</v>
      </c>
      <c r="AO518" s="1">
        <v>3</v>
      </c>
      <c r="AP518" s="1" t="s">
        <v>51</v>
      </c>
      <c r="AQ518" s="1" t="s">
        <v>97</v>
      </c>
      <c r="AR518" s="8">
        <v>2</v>
      </c>
      <c r="AS518" s="8">
        <v>1</v>
      </c>
      <c r="AT518" s="8">
        <v>2</v>
      </c>
      <c r="AU518" s="16">
        <v>0.21249999999999999</v>
      </c>
      <c r="AV518" s="8">
        <v>-1</v>
      </c>
      <c r="AW518" s="8">
        <v>7</v>
      </c>
      <c r="AX518" s="9" t="s">
        <v>49</v>
      </c>
      <c r="AY518" s="9" t="s">
        <v>51</v>
      </c>
      <c r="AZ518" s="10">
        <v>5</v>
      </c>
      <c r="BA518" s="10">
        <v>1</v>
      </c>
      <c r="BB518" s="10">
        <v>1</v>
      </c>
      <c r="BC518" s="10">
        <v>3</v>
      </c>
      <c r="BD518" s="10" t="s">
        <v>242</v>
      </c>
      <c r="BE518" s="10">
        <v>-3</v>
      </c>
      <c r="BF518" s="10">
        <v>4</v>
      </c>
      <c r="BG518" s="11" t="s">
        <v>49</v>
      </c>
      <c r="BH518" s="11">
        <v>8</v>
      </c>
      <c r="BI518" s="10">
        <v>5</v>
      </c>
      <c r="BJ518" s="10">
        <v>1</v>
      </c>
      <c r="BK518" s="10">
        <v>0</v>
      </c>
      <c r="BL518" s="10">
        <v>4</v>
      </c>
      <c r="BM518" s="10" t="s">
        <v>255</v>
      </c>
      <c r="BN518" s="10">
        <v>-11</v>
      </c>
      <c r="BO518" s="10">
        <v>3</v>
      </c>
      <c r="BP518" s="7" t="s">
        <v>25</v>
      </c>
      <c r="BQ518" s="7" t="s">
        <v>114</v>
      </c>
      <c r="BR518" s="7">
        <v>23.5</v>
      </c>
      <c r="BS518" s="7">
        <v>9</v>
      </c>
      <c r="BT518" s="7">
        <v>235000</v>
      </c>
      <c r="BU518" s="7">
        <v>5650000</v>
      </c>
      <c r="BV518" s="7">
        <v>0</v>
      </c>
      <c r="BW518" s="7">
        <v>53</v>
      </c>
      <c r="BX518" s="7">
        <v>1430000</v>
      </c>
      <c r="BY518" s="7">
        <v>54</v>
      </c>
      <c r="BZ518" s="7">
        <v>1430000</v>
      </c>
      <c r="CA518" s="7">
        <v>100</v>
      </c>
      <c r="CB518" s="7">
        <v>237</v>
      </c>
      <c r="CC518" s="7">
        <v>13</v>
      </c>
      <c r="CD518" s="7">
        <v>148000</v>
      </c>
      <c r="CE518" s="7">
        <v>3700000</v>
      </c>
      <c r="CF518" s="7">
        <v>0</v>
      </c>
      <c r="CG518" s="7">
        <v>46</v>
      </c>
      <c r="CH518" s="7">
        <v>400000</v>
      </c>
      <c r="CI518" s="7">
        <v>42</v>
      </c>
      <c r="CJ518" s="7">
        <v>400000</v>
      </c>
      <c r="CK518" s="7">
        <v>72</v>
      </c>
      <c r="CL518" s="12" t="s">
        <v>870</v>
      </c>
      <c r="CM518" s="10" t="s">
        <v>861</v>
      </c>
      <c r="CN518">
        <v>2.73</v>
      </c>
      <c r="CO518">
        <f t="shared" si="577"/>
        <v>0.36630036630036628</v>
      </c>
      <c r="CP518" t="str">
        <f t="shared" si="578"/>
        <v>Home Win</v>
      </c>
      <c r="CQ518">
        <f t="shared" si="579"/>
        <v>0</v>
      </c>
      <c r="CR518" t="str">
        <f t="shared" si="580"/>
        <v>2023</v>
      </c>
    </row>
    <row r="519" spans="1:96" ht="15" thickBot="1" x14ac:dyDescent="0.35">
      <c r="A519" s="1">
        <v>518</v>
      </c>
      <c r="B519" s="1" t="s">
        <v>0</v>
      </c>
      <c r="C519" s="2" t="s">
        <v>244</v>
      </c>
      <c r="D519" s="3" t="str">
        <f t="shared" si="588"/>
        <v>NK Domžale-NK Rogaška</v>
      </c>
      <c r="E519" s="4">
        <v>45148</v>
      </c>
      <c r="F519" s="5">
        <v>0.58333333333333337</v>
      </c>
      <c r="G519" s="6" t="s">
        <v>9</v>
      </c>
      <c r="H519" s="6" t="s">
        <v>4</v>
      </c>
      <c r="I519" s="6" t="s">
        <v>252</v>
      </c>
      <c r="J519" s="1" t="str">
        <f t="shared" si="582"/>
        <v>3:0</v>
      </c>
      <c r="K519" s="1" t="str">
        <f t="shared" si="583"/>
        <v>1:0</v>
      </c>
      <c r="L519" s="1" t="str">
        <f t="shared" si="584"/>
        <v>3</v>
      </c>
      <c r="M519" s="1" t="str">
        <f t="shared" si="585"/>
        <v>0</v>
      </c>
      <c r="N519" s="1">
        <f t="shared" si="575"/>
        <v>3</v>
      </c>
      <c r="O519" s="1">
        <f t="shared" si="576"/>
        <v>3</v>
      </c>
      <c r="P519" s="1" t="str">
        <f t="shared" si="586"/>
        <v>1</v>
      </c>
      <c r="Q519" s="1" t="str">
        <f t="shared" si="587"/>
        <v>0</v>
      </c>
      <c r="R519" s="1">
        <v>11</v>
      </c>
      <c r="S519" s="1">
        <v>3</v>
      </c>
      <c r="T519" s="1">
        <v>2</v>
      </c>
      <c r="U519" s="1">
        <v>6</v>
      </c>
      <c r="V519" s="1" t="s">
        <v>253</v>
      </c>
      <c r="W519" s="1">
        <v>-5</v>
      </c>
      <c r="X519" s="1">
        <v>11</v>
      </c>
      <c r="Y519" s="1" t="s">
        <v>123</v>
      </c>
      <c r="Z519" s="6" t="s">
        <v>165</v>
      </c>
      <c r="AA519" s="1">
        <v>11</v>
      </c>
      <c r="AB519" s="1">
        <v>2</v>
      </c>
      <c r="AC519" s="1">
        <v>2</v>
      </c>
      <c r="AD519" s="1">
        <v>7</v>
      </c>
      <c r="AE519" s="1" t="s">
        <v>254</v>
      </c>
      <c r="AF519" s="1">
        <v>-14</v>
      </c>
      <c r="AG519" s="1">
        <v>8</v>
      </c>
      <c r="AH519" s="1" t="s">
        <v>58</v>
      </c>
      <c r="AI519" s="1" t="s">
        <v>191</v>
      </c>
      <c r="AJ519" s="1">
        <v>1</v>
      </c>
      <c r="AK519" s="1">
        <v>0</v>
      </c>
      <c r="AL519" s="1">
        <v>4</v>
      </c>
      <c r="AM519" s="7" t="s">
        <v>150</v>
      </c>
      <c r="AN519" s="1">
        <v>-5</v>
      </c>
      <c r="AO519" s="1">
        <v>3</v>
      </c>
      <c r="AP519" s="1" t="s">
        <v>51</v>
      </c>
      <c r="AQ519" s="1" t="s">
        <v>97</v>
      </c>
      <c r="AR519" s="8">
        <v>2</v>
      </c>
      <c r="AS519" s="8">
        <v>1</v>
      </c>
      <c r="AT519" s="8">
        <v>2</v>
      </c>
      <c r="AU519" s="16">
        <v>0.21249999999999999</v>
      </c>
      <c r="AV519" s="8">
        <v>-1</v>
      </c>
      <c r="AW519" s="8">
        <v>7</v>
      </c>
      <c r="AX519" s="9" t="s">
        <v>49</v>
      </c>
      <c r="AY519" s="9" t="s">
        <v>51</v>
      </c>
      <c r="AZ519" s="10">
        <v>5</v>
      </c>
      <c r="BA519" s="10">
        <v>1</v>
      </c>
      <c r="BB519" s="10">
        <v>1</v>
      </c>
      <c r="BC519" s="10">
        <v>3</v>
      </c>
      <c r="BD519" s="10" t="s">
        <v>242</v>
      </c>
      <c r="BE519" s="10">
        <v>-3</v>
      </c>
      <c r="BF519" s="10">
        <v>4</v>
      </c>
      <c r="BG519" s="11" t="s">
        <v>49</v>
      </c>
      <c r="BH519" s="11">
        <v>8</v>
      </c>
      <c r="BI519" s="10">
        <v>5</v>
      </c>
      <c r="BJ519" s="10">
        <v>1</v>
      </c>
      <c r="BK519" s="10">
        <v>0</v>
      </c>
      <c r="BL519" s="10">
        <v>4</v>
      </c>
      <c r="BM519" s="10" t="s">
        <v>255</v>
      </c>
      <c r="BN519" s="10">
        <v>-11</v>
      </c>
      <c r="BO519" s="10">
        <v>3</v>
      </c>
      <c r="BP519" s="7" t="s">
        <v>25</v>
      </c>
      <c r="BQ519" s="7" t="s">
        <v>114</v>
      </c>
      <c r="BR519" s="7">
        <v>23.5</v>
      </c>
      <c r="BS519" s="7">
        <v>9</v>
      </c>
      <c r="BT519" s="7">
        <v>235000</v>
      </c>
      <c r="BU519" s="7">
        <v>5650000</v>
      </c>
      <c r="BV519" s="7">
        <v>0</v>
      </c>
      <c r="BW519" s="7">
        <v>53</v>
      </c>
      <c r="BX519" s="7">
        <v>1430000</v>
      </c>
      <c r="BY519" s="7">
        <v>54</v>
      </c>
      <c r="BZ519" s="7">
        <v>1430000</v>
      </c>
      <c r="CA519" s="7">
        <v>100</v>
      </c>
      <c r="CB519" s="7">
        <v>237</v>
      </c>
      <c r="CC519" s="7">
        <v>13</v>
      </c>
      <c r="CD519" s="7">
        <v>148000</v>
      </c>
      <c r="CE519" s="7">
        <v>3700000</v>
      </c>
      <c r="CF519" s="7">
        <v>0</v>
      </c>
      <c r="CG519" s="7">
        <v>46</v>
      </c>
      <c r="CH519" s="7">
        <v>400000</v>
      </c>
      <c r="CI519" s="7">
        <v>42</v>
      </c>
      <c r="CJ519" s="7">
        <v>400000</v>
      </c>
      <c r="CK519" s="7">
        <v>72</v>
      </c>
      <c r="CL519" s="12" t="s">
        <v>870</v>
      </c>
      <c r="CM519" s="10" t="s">
        <v>866</v>
      </c>
      <c r="CN519">
        <v>3.58</v>
      </c>
      <c r="CO519">
        <f t="shared" si="577"/>
        <v>0.27932960893854747</v>
      </c>
      <c r="CP519" t="str">
        <f t="shared" si="578"/>
        <v>Home Win</v>
      </c>
      <c r="CQ519">
        <f t="shared" si="579"/>
        <v>0</v>
      </c>
      <c r="CR519" t="str">
        <f t="shared" si="580"/>
        <v>2023</v>
      </c>
    </row>
    <row r="520" spans="1:96" ht="15" thickBot="1" x14ac:dyDescent="0.35">
      <c r="A520" s="1">
        <v>519</v>
      </c>
      <c r="B520" s="1" t="s">
        <v>0</v>
      </c>
      <c r="C520" s="2" t="s">
        <v>244</v>
      </c>
      <c r="D520" s="3" t="str">
        <f t="shared" si="588"/>
        <v>NK Domžale-NK Rogaška</v>
      </c>
      <c r="E520" s="4">
        <v>45148</v>
      </c>
      <c r="F520" s="5">
        <v>0.58333333333333337</v>
      </c>
      <c r="G520" s="6" t="s">
        <v>9</v>
      </c>
      <c r="H520" s="6" t="s">
        <v>4</v>
      </c>
      <c r="I520" s="6" t="s">
        <v>252</v>
      </c>
      <c r="J520" s="1" t="str">
        <f t="shared" si="582"/>
        <v>3:0</v>
      </c>
      <c r="K520" s="1" t="str">
        <f t="shared" si="583"/>
        <v>1:0</v>
      </c>
      <c r="L520" s="1" t="str">
        <f t="shared" si="584"/>
        <v>3</v>
      </c>
      <c r="M520" s="1" t="str">
        <f t="shared" si="585"/>
        <v>0</v>
      </c>
      <c r="N520" s="1">
        <f t="shared" si="575"/>
        <v>3</v>
      </c>
      <c r="O520" s="1">
        <f t="shared" si="576"/>
        <v>3</v>
      </c>
      <c r="P520" s="1" t="str">
        <f t="shared" si="586"/>
        <v>1</v>
      </c>
      <c r="Q520" s="1" t="str">
        <f t="shared" si="587"/>
        <v>0</v>
      </c>
      <c r="R520" s="1">
        <v>11</v>
      </c>
      <c r="S520" s="1">
        <v>3</v>
      </c>
      <c r="T520" s="1">
        <v>2</v>
      </c>
      <c r="U520" s="1">
        <v>6</v>
      </c>
      <c r="V520" s="1" t="s">
        <v>253</v>
      </c>
      <c r="W520" s="1">
        <v>-5</v>
      </c>
      <c r="X520" s="1">
        <v>11</v>
      </c>
      <c r="Y520" s="1" t="s">
        <v>123</v>
      </c>
      <c r="Z520" s="6" t="s">
        <v>165</v>
      </c>
      <c r="AA520" s="1">
        <v>11</v>
      </c>
      <c r="AB520" s="1">
        <v>2</v>
      </c>
      <c r="AC520" s="1">
        <v>2</v>
      </c>
      <c r="AD520" s="1">
        <v>7</v>
      </c>
      <c r="AE520" s="1" t="s">
        <v>254</v>
      </c>
      <c r="AF520" s="1">
        <v>-14</v>
      </c>
      <c r="AG520" s="1">
        <v>8</v>
      </c>
      <c r="AH520" s="1" t="s">
        <v>58</v>
      </c>
      <c r="AI520" s="1" t="s">
        <v>191</v>
      </c>
      <c r="AJ520" s="1">
        <v>1</v>
      </c>
      <c r="AK520" s="1">
        <v>0</v>
      </c>
      <c r="AL520" s="1">
        <v>4</v>
      </c>
      <c r="AM520" s="7" t="s">
        <v>150</v>
      </c>
      <c r="AN520" s="1">
        <v>-5</v>
      </c>
      <c r="AO520" s="1">
        <v>3</v>
      </c>
      <c r="AP520" s="1" t="s">
        <v>51</v>
      </c>
      <c r="AQ520" s="1" t="s">
        <v>97</v>
      </c>
      <c r="AR520" s="8">
        <v>2</v>
      </c>
      <c r="AS520" s="8">
        <v>1</v>
      </c>
      <c r="AT520" s="8">
        <v>2</v>
      </c>
      <c r="AU520" s="16">
        <v>0.21249999999999999</v>
      </c>
      <c r="AV520" s="8">
        <v>-1</v>
      </c>
      <c r="AW520" s="8">
        <v>7</v>
      </c>
      <c r="AX520" s="9" t="s">
        <v>49</v>
      </c>
      <c r="AY520" s="9" t="s">
        <v>51</v>
      </c>
      <c r="AZ520" s="10">
        <v>5</v>
      </c>
      <c r="BA520" s="10">
        <v>1</v>
      </c>
      <c r="BB520" s="10">
        <v>1</v>
      </c>
      <c r="BC520" s="10">
        <v>3</v>
      </c>
      <c r="BD520" s="10" t="s">
        <v>242</v>
      </c>
      <c r="BE520" s="10">
        <v>-3</v>
      </c>
      <c r="BF520" s="10">
        <v>4</v>
      </c>
      <c r="BG520" s="11" t="s">
        <v>49</v>
      </c>
      <c r="BH520" s="11">
        <v>8</v>
      </c>
      <c r="BI520" s="10">
        <v>5</v>
      </c>
      <c r="BJ520" s="10">
        <v>1</v>
      </c>
      <c r="BK520" s="10">
        <v>0</v>
      </c>
      <c r="BL520" s="10">
        <v>4</v>
      </c>
      <c r="BM520" s="10" t="s">
        <v>255</v>
      </c>
      <c r="BN520" s="10">
        <v>-11</v>
      </c>
      <c r="BO520" s="10">
        <v>3</v>
      </c>
      <c r="BP520" s="7" t="s">
        <v>25</v>
      </c>
      <c r="BQ520" s="7" t="s">
        <v>114</v>
      </c>
      <c r="BR520" s="7">
        <v>23.5</v>
      </c>
      <c r="BS520" s="7">
        <v>9</v>
      </c>
      <c r="BT520" s="7">
        <v>235000</v>
      </c>
      <c r="BU520" s="7">
        <v>5650000</v>
      </c>
      <c r="BV520" s="7">
        <v>0</v>
      </c>
      <c r="BW520" s="7">
        <v>53</v>
      </c>
      <c r="BX520" s="7">
        <v>1430000</v>
      </c>
      <c r="BY520" s="7">
        <v>54</v>
      </c>
      <c r="BZ520" s="7">
        <v>1430000</v>
      </c>
      <c r="CA520" s="7">
        <v>100</v>
      </c>
      <c r="CB520" s="7">
        <v>237</v>
      </c>
      <c r="CC520" s="7">
        <v>13</v>
      </c>
      <c r="CD520" s="7">
        <v>148000</v>
      </c>
      <c r="CE520" s="7">
        <v>3700000</v>
      </c>
      <c r="CF520" s="7">
        <v>0</v>
      </c>
      <c r="CG520" s="7">
        <v>46</v>
      </c>
      <c r="CH520" s="7">
        <v>400000</v>
      </c>
      <c r="CI520" s="7">
        <v>42</v>
      </c>
      <c r="CJ520" s="7">
        <v>400000</v>
      </c>
      <c r="CK520" s="7">
        <v>72</v>
      </c>
      <c r="CL520" s="12" t="s">
        <v>870</v>
      </c>
      <c r="CM520" s="10" t="s">
        <v>867</v>
      </c>
      <c r="CN520">
        <v>3.4</v>
      </c>
      <c r="CO520">
        <f t="shared" si="577"/>
        <v>0.29411764705882354</v>
      </c>
      <c r="CP520" t="str">
        <f t="shared" si="578"/>
        <v>Home Win</v>
      </c>
      <c r="CQ520">
        <f t="shared" si="579"/>
        <v>0</v>
      </c>
      <c r="CR520" t="str">
        <f t="shared" si="580"/>
        <v>2023</v>
      </c>
    </row>
    <row r="521" spans="1:96" ht="15" thickBot="1" x14ac:dyDescent="0.35">
      <c r="A521" s="1">
        <v>520</v>
      </c>
      <c r="B521" s="1" t="s">
        <v>0</v>
      </c>
      <c r="C521" s="2" t="s">
        <v>244</v>
      </c>
      <c r="D521" s="3" t="str">
        <f t="shared" ref="D521:D523" si="589">CONCATENATE(G521, "-", H521)</f>
        <v>NK Domžale-NK Rogaška</v>
      </c>
      <c r="E521" s="40">
        <v>45148</v>
      </c>
      <c r="F521" s="5">
        <v>0.58333333333333337</v>
      </c>
      <c r="G521" s="6" t="s">
        <v>9</v>
      </c>
      <c r="H521" s="6" t="s">
        <v>4</v>
      </c>
      <c r="I521" s="6" t="s">
        <v>252</v>
      </c>
      <c r="J521" s="1" t="str">
        <f t="shared" si="582"/>
        <v>3:0</v>
      </c>
      <c r="K521" s="1" t="str">
        <f t="shared" si="583"/>
        <v>1:0</v>
      </c>
      <c r="L521" s="1" t="str">
        <f t="shared" si="584"/>
        <v>3</v>
      </c>
      <c r="M521" s="1" t="str">
        <f t="shared" si="585"/>
        <v>0</v>
      </c>
      <c r="N521" s="1">
        <f t="shared" si="575"/>
        <v>3</v>
      </c>
      <c r="O521" s="1">
        <f t="shared" si="576"/>
        <v>3</v>
      </c>
      <c r="P521" s="1" t="str">
        <f t="shared" si="586"/>
        <v>1</v>
      </c>
      <c r="Q521" s="1" t="str">
        <f t="shared" si="587"/>
        <v>0</v>
      </c>
      <c r="R521" s="1">
        <v>11</v>
      </c>
      <c r="S521" s="1">
        <v>3</v>
      </c>
      <c r="T521" s="1">
        <v>2</v>
      </c>
      <c r="U521" s="1">
        <v>6</v>
      </c>
      <c r="V521" s="1" t="s">
        <v>253</v>
      </c>
      <c r="W521" s="1">
        <v>-5</v>
      </c>
      <c r="X521" s="1">
        <v>11</v>
      </c>
      <c r="Y521" s="1" t="s">
        <v>123</v>
      </c>
      <c r="Z521" s="6" t="s">
        <v>165</v>
      </c>
      <c r="AA521" s="1">
        <v>11</v>
      </c>
      <c r="AB521" s="1">
        <v>2</v>
      </c>
      <c r="AC521" s="1">
        <v>2</v>
      </c>
      <c r="AD521" s="1">
        <v>7</v>
      </c>
      <c r="AE521" s="1" t="s">
        <v>254</v>
      </c>
      <c r="AF521" s="1">
        <v>-14</v>
      </c>
      <c r="AG521" s="1">
        <v>8</v>
      </c>
      <c r="AH521" s="1" t="s">
        <v>58</v>
      </c>
      <c r="AI521" s="1" t="s">
        <v>191</v>
      </c>
      <c r="AJ521" s="1">
        <v>1</v>
      </c>
      <c r="AK521" s="1">
        <v>0</v>
      </c>
      <c r="AL521" s="1">
        <v>4</v>
      </c>
      <c r="AM521" s="7" t="s">
        <v>150</v>
      </c>
      <c r="AN521" s="1">
        <v>-5</v>
      </c>
      <c r="AO521" s="1">
        <v>3</v>
      </c>
      <c r="AP521" s="1" t="s">
        <v>51</v>
      </c>
      <c r="AQ521" s="1" t="s">
        <v>97</v>
      </c>
      <c r="AR521" s="8">
        <v>2</v>
      </c>
      <c r="AS521" s="8">
        <v>1</v>
      </c>
      <c r="AT521" s="8">
        <v>2</v>
      </c>
      <c r="AU521" s="16">
        <v>0.21249999999999999</v>
      </c>
      <c r="AV521" s="8">
        <v>-1</v>
      </c>
      <c r="AW521" s="8">
        <v>7</v>
      </c>
      <c r="AX521" s="9" t="s">
        <v>49</v>
      </c>
      <c r="AY521" s="9" t="s">
        <v>51</v>
      </c>
      <c r="AZ521" s="10">
        <v>5</v>
      </c>
      <c r="BA521" s="10">
        <v>1</v>
      </c>
      <c r="BB521" s="10">
        <v>1</v>
      </c>
      <c r="BC521" s="10">
        <v>3</v>
      </c>
      <c r="BD521" s="10" t="s">
        <v>242</v>
      </c>
      <c r="BE521" s="10">
        <v>-3</v>
      </c>
      <c r="BF521" s="10">
        <v>4</v>
      </c>
      <c r="BG521" s="11" t="s">
        <v>49</v>
      </c>
      <c r="BH521" s="11">
        <v>8</v>
      </c>
      <c r="BI521" s="10">
        <v>5</v>
      </c>
      <c r="BJ521" s="10">
        <v>1</v>
      </c>
      <c r="BK521" s="10">
        <v>0</v>
      </c>
      <c r="BL521" s="10">
        <v>4</v>
      </c>
      <c r="BM521" s="10" t="s">
        <v>255</v>
      </c>
      <c r="BN521" s="10">
        <v>-11</v>
      </c>
      <c r="BO521" s="10">
        <v>3</v>
      </c>
      <c r="BP521" s="7" t="s">
        <v>25</v>
      </c>
      <c r="BQ521" s="7" t="s">
        <v>114</v>
      </c>
      <c r="BR521" s="7">
        <v>23.5</v>
      </c>
      <c r="BS521" s="7">
        <v>9</v>
      </c>
      <c r="BT521" s="7">
        <v>235000</v>
      </c>
      <c r="BU521" s="7">
        <v>5650000</v>
      </c>
      <c r="BV521" s="7">
        <v>0</v>
      </c>
      <c r="BW521" s="7">
        <v>53</v>
      </c>
      <c r="BX521" s="7">
        <v>1430000</v>
      </c>
      <c r="BY521" s="7">
        <v>54</v>
      </c>
      <c r="BZ521" s="7">
        <v>1430000</v>
      </c>
      <c r="CA521" s="7">
        <v>100</v>
      </c>
      <c r="CB521" s="7">
        <v>237</v>
      </c>
      <c r="CC521" s="7">
        <v>13</v>
      </c>
      <c r="CD521" s="7">
        <v>148000</v>
      </c>
      <c r="CE521" s="7">
        <v>3700000</v>
      </c>
      <c r="CF521" s="7">
        <v>0</v>
      </c>
      <c r="CG521" s="7">
        <v>46</v>
      </c>
      <c r="CH521" s="7">
        <v>400000</v>
      </c>
      <c r="CI521" s="7">
        <v>42</v>
      </c>
      <c r="CJ521" s="7">
        <v>400000</v>
      </c>
      <c r="CK521" s="7">
        <v>72</v>
      </c>
      <c r="CL521" s="12" t="s">
        <v>871</v>
      </c>
      <c r="CM521" s="10" t="s">
        <v>861</v>
      </c>
      <c r="CN521">
        <v>2.91</v>
      </c>
      <c r="CO521">
        <f t="shared" si="577"/>
        <v>0.3436426116838488</v>
      </c>
      <c r="CP521" t="str">
        <f t="shared" si="578"/>
        <v>Home Win</v>
      </c>
      <c r="CQ521">
        <f t="shared" si="579"/>
        <v>0</v>
      </c>
      <c r="CR521" t="str">
        <f t="shared" si="580"/>
        <v>2023</v>
      </c>
    </row>
    <row r="522" spans="1:96" ht="15" thickBot="1" x14ac:dyDescent="0.35">
      <c r="A522" s="1">
        <v>521</v>
      </c>
      <c r="B522" s="1" t="s">
        <v>0</v>
      </c>
      <c r="C522" s="2" t="s">
        <v>244</v>
      </c>
      <c r="D522" s="3" t="str">
        <f t="shared" si="589"/>
        <v>NK Domžale-NK Rogaška</v>
      </c>
      <c r="E522" s="40">
        <v>45148</v>
      </c>
      <c r="F522" s="5">
        <v>0.58333333333333337</v>
      </c>
      <c r="G522" s="6" t="s">
        <v>9</v>
      </c>
      <c r="H522" s="6" t="s">
        <v>4</v>
      </c>
      <c r="I522" s="6" t="s">
        <v>252</v>
      </c>
      <c r="J522" s="1" t="str">
        <f t="shared" si="582"/>
        <v>3:0</v>
      </c>
      <c r="K522" s="1" t="str">
        <f t="shared" si="583"/>
        <v>1:0</v>
      </c>
      <c r="L522" s="1" t="str">
        <f t="shared" si="584"/>
        <v>3</v>
      </c>
      <c r="M522" s="1" t="str">
        <f t="shared" si="585"/>
        <v>0</v>
      </c>
      <c r="N522" s="1">
        <f t="shared" si="575"/>
        <v>3</v>
      </c>
      <c r="O522" s="1">
        <f t="shared" si="576"/>
        <v>3</v>
      </c>
      <c r="P522" s="1" t="str">
        <f t="shared" si="586"/>
        <v>1</v>
      </c>
      <c r="Q522" s="1" t="str">
        <f t="shared" si="587"/>
        <v>0</v>
      </c>
      <c r="R522" s="1">
        <v>11</v>
      </c>
      <c r="S522" s="1">
        <v>3</v>
      </c>
      <c r="T522" s="1">
        <v>2</v>
      </c>
      <c r="U522" s="1">
        <v>6</v>
      </c>
      <c r="V522" s="1" t="s">
        <v>253</v>
      </c>
      <c r="W522" s="1">
        <v>-5</v>
      </c>
      <c r="X522" s="1">
        <v>11</v>
      </c>
      <c r="Y522" s="1" t="s">
        <v>123</v>
      </c>
      <c r="Z522" s="6" t="s">
        <v>165</v>
      </c>
      <c r="AA522" s="1">
        <v>11</v>
      </c>
      <c r="AB522" s="1">
        <v>2</v>
      </c>
      <c r="AC522" s="1">
        <v>2</v>
      </c>
      <c r="AD522" s="1">
        <v>7</v>
      </c>
      <c r="AE522" s="1" t="s">
        <v>254</v>
      </c>
      <c r="AF522" s="1">
        <v>-14</v>
      </c>
      <c r="AG522" s="1">
        <v>8</v>
      </c>
      <c r="AH522" s="1" t="s">
        <v>58</v>
      </c>
      <c r="AI522" s="1" t="s">
        <v>191</v>
      </c>
      <c r="AJ522" s="1">
        <v>1</v>
      </c>
      <c r="AK522" s="1">
        <v>0</v>
      </c>
      <c r="AL522" s="1">
        <v>4</v>
      </c>
      <c r="AM522" s="7" t="s">
        <v>150</v>
      </c>
      <c r="AN522" s="1">
        <v>-5</v>
      </c>
      <c r="AO522" s="1">
        <v>3</v>
      </c>
      <c r="AP522" s="1" t="s">
        <v>51</v>
      </c>
      <c r="AQ522" s="1" t="s">
        <v>97</v>
      </c>
      <c r="AR522" s="8">
        <v>2</v>
      </c>
      <c r="AS522" s="8">
        <v>1</v>
      </c>
      <c r="AT522" s="8">
        <v>2</v>
      </c>
      <c r="AU522" s="16">
        <v>0.21249999999999999</v>
      </c>
      <c r="AV522" s="8">
        <v>-1</v>
      </c>
      <c r="AW522" s="8">
        <v>7</v>
      </c>
      <c r="AX522" s="9" t="s">
        <v>49</v>
      </c>
      <c r="AY522" s="9" t="s">
        <v>51</v>
      </c>
      <c r="AZ522" s="10">
        <v>5</v>
      </c>
      <c r="BA522" s="10">
        <v>1</v>
      </c>
      <c r="BB522" s="10">
        <v>1</v>
      </c>
      <c r="BC522" s="10">
        <v>3</v>
      </c>
      <c r="BD522" s="10" t="s">
        <v>242</v>
      </c>
      <c r="BE522" s="10">
        <v>-3</v>
      </c>
      <c r="BF522" s="10">
        <v>4</v>
      </c>
      <c r="BG522" s="11" t="s">
        <v>49</v>
      </c>
      <c r="BH522" s="11">
        <v>8</v>
      </c>
      <c r="BI522" s="10">
        <v>5</v>
      </c>
      <c r="BJ522" s="10">
        <v>1</v>
      </c>
      <c r="BK522" s="10">
        <v>0</v>
      </c>
      <c r="BL522" s="10">
        <v>4</v>
      </c>
      <c r="BM522" s="10" t="s">
        <v>255</v>
      </c>
      <c r="BN522" s="10">
        <v>-11</v>
      </c>
      <c r="BO522" s="10">
        <v>3</v>
      </c>
      <c r="BP522" s="7" t="s">
        <v>25</v>
      </c>
      <c r="BQ522" s="7" t="s">
        <v>114</v>
      </c>
      <c r="BR522" s="7">
        <v>23.5</v>
      </c>
      <c r="BS522" s="7">
        <v>9</v>
      </c>
      <c r="BT522" s="7">
        <v>235000</v>
      </c>
      <c r="BU522" s="7">
        <v>5650000</v>
      </c>
      <c r="BV522" s="7">
        <v>0</v>
      </c>
      <c r="BW522" s="7">
        <v>53</v>
      </c>
      <c r="BX522" s="7">
        <v>1430000</v>
      </c>
      <c r="BY522" s="7">
        <v>54</v>
      </c>
      <c r="BZ522" s="7">
        <v>1430000</v>
      </c>
      <c r="CA522" s="7">
        <v>100</v>
      </c>
      <c r="CB522" s="7">
        <v>237</v>
      </c>
      <c r="CC522" s="7">
        <v>13</v>
      </c>
      <c r="CD522" s="7">
        <v>148000</v>
      </c>
      <c r="CE522" s="7">
        <v>3700000</v>
      </c>
      <c r="CF522" s="7">
        <v>0</v>
      </c>
      <c r="CG522" s="7">
        <v>46</v>
      </c>
      <c r="CH522" s="7">
        <v>400000</v>
      </c>
      <c r="CI522" s="7">
        <v>42</v>
      </c>
      <c r="CJ522" s="7">
        <v>400000</v>
      </c>
      <c r="CK522" s="7">
        <v>72</v>
      </c>
      <c r="CL522" s="12" t="s">
        <v>871</v>
      </c>
      <c r="CM522" s="10" t="s">
        <v>866</v>
      </c>
      <c r="CN522">
        <v>3.79</v>
      </c>
      <c r="CO522">
        <f t="shared" si="577"/>
        <v>0.26385224274406333</v>
      </c>
      <c r="CP522" t="str">
        <f t="shared" si="578"/>
        <v>Home Win</v>
      </c>
      <c r="CQ522">
        <f t="shared" si="579"/>
        <v>0</v>
      </c>
      <c r="CR522" t="str">
        <f t="shared" si="580"/>
        <v>2023</v>
      </c>
    </row>
    <row r="523" spans="1:96" ht="15" thickBot="1" x14ac:dyDescent="0.35">
      <c r="A523" s="1">
        <v>522</v>
      </c>
      <c r="B523" s="1" t="s">
        <v>0</v>
      </c>
      <c r="C523" s="2" t="s">
        <v>244</v>
      </c>
      <c r="D523" s="3" t="str">
        <f t="shared" si="589"/>
        <v>NK Domžale-NK Rogaška</v>
      </c>
      <c r="E523" s="40">
        <v>45148</v>
      </c>
      <c r="F523" s="5">
        <v>0.58333333333333337</v>
      </c>
      <c r="G523" s="6" t="s">
        <v>9</v>
      </c>
      <c r="H523" s="6" t="s">
        <v>4</v>
      </c>
      <c r="I523" s="6" t="s">
        <v>252</v>
      </c>
      <c r="J523" s="1" t="str">
        <f t="shared" si="582"/>
        <v>3:0</v>
      </c>
      <c r="K523" s="1" t="str">
        <f t="shared" si="583"/>
        <v>1:0</v>
      </c>
      <c r="L523" s="1" t="str">
        <f t="shared" si="584"/>
        <v>3</v>
      </c>
      <c r="M523" s="1" t="str">
        <f t="shared" si="585"/>
        <v>0</v>
      </c>
      <c r="N523" s="1">
        <f t="shared" si="575"/>
        <v>3</v>
      </c>
      <c r="O523" s="1">
        <f t="shared" si="576"/>
        <v>3</v>
      </c>
      <c r="P523" s="1" t="str">
        <f t="shared" si="586"/>
        <v>1</v>
      </c>
      <c r="Q523" s="1" t="str">
        <f t="shared" si="587"/>
        <v>0</v>
      </c>
      <c r="R523" s="1">
        <v>11</v>
      </c>
      <c r="S523" s="1">
        <v>3</v>
      </c>
      <c r="T523" s="1">
        <v>2</v>
      </c>
      <c r="U523" s="1">
        <v>6</v>
      </c>
      <c r="V523" s="1" t="s">
        <v>253</v>
      </c>
      <c r="W523" s="1">
        <v>-5</v>
      </c>
      <c r="X523" s="1">
        <v>11</v>
      </c>
      <c r="Y523" s="1" t="s">
        <v>123</v>
      </c>
      <c r="Z523" s="6" t="s">
        <v>165</v>
      </c>
      <c r="AA523" s="1">
        <v>11</v>
      </c>
      <c r="AB523" s="1">
        <v>2</v>
      </c>
      <c r="AC523" s="1">
        <v>2</v>
      </c>
      <c r="AD523" s="1">
        <v>7</v>
      </c>
      <c r="AE523" s="1" t="s">
        <v>254</v>
      </c>
      <c r="AF523" s="1">
        <v>-14</v>
      </c>
      <c r="AG523" s="1">
        <v>8</v>
      </c>
      <c r="AH523" s="1" t="s">
        <v>58</v>
      </c>
      <c r="AI523" s="1" t="s">
        <v>191</v>
      </c>
      <c r="AJ523" s="1">
        <v>1</v>
      </c>
      <c r="AK523" s="1">
        <v>0</v>
      </c>
      <c r="AL523" s="1">
        <v>4</v>
      </c>
      <c r="AM523" s="7" t="s">
        <v>150</v>
      </c>
      <c r="AN523" s="1">
        <v>-5</v>
      </c>
      <c r="AO523" s="1">
        <v>3</v>
      </c>
      <c r="AP523" s="1" t="s">
        <v>51</v>
      </c>
      <c r="AQ523" s="1" t="s">
        <v>97</v>
      </c>
      <c r="AR523" s="8">
        <v>2</v>
      </c>
      <c r="AS523" s="8">
        <v>1</v>
      </c>
      <c r="AT523" s="8">
        <v>2</v>
      </c>
      <c r="AU523" s="16">
        <v>0.21249999999999999</v>
      </c>
      <c r="AV523" s="8">
        <v>-1</v>
      </c>
      <c r="AW523" s="8">
        <v>7</v>
      </c>
      <c r="AX523" s="9" t="s">
        <v>49</v>
      </c>
      <c r="AY523" s="9" t="s">
        <v>51</v>
      </c>
      <c r="AZ523" s="10">
        <v>5</v>
      </c>
      <c r="BA523" s="10">
        <v>1</v>
      </c>
      <c r="BB523" s="10">
        <v>1</v>
      </c>
      <c r="BC523" s="10">
        <v>3</v>
      </c>
      <c r="BD523" s="10" t="s">
        <v>242</v>
      </c>
      <c r="BE523" s="10">
        <v>-3</v>
      </c>
      <c r="BF523" s="10">
        <v>4</v>
      </c>
      <c r="BG523" s="11" t="s">
        <v>49</v>
      </c>
      <c r="BH523" s="11">
        <v>8</v>
      </c>
      <c r="BI523" s="10">
        <v>5</v>
      </c>
      <c r="BJ523" s="10">
        <v>1</v>
      </c>
      <c r="BK523" s="10">
        <v>0</v>
      </c>
      <c r="BL523" s="10">
        <v>4</v>
      </c>
      <c r="BM523" s="10" t="s">
        <v>255</v>
      </c>
      <c r="BN523" s="10">
        <v>-11</v>
      </c>
      <c r="BO523" s="10">
        <v>3</v>
      </c>
      <c r="BP523" s="7" t="s">
        <v>25</v>
      </c>
      <c r="BQ523" s="7" t="s">
        <v>114</v>
      </c>
      <c r="BR523" s="7">
        <v>23.5</v>
      </c>
      <c r="BS523" s="7">
        <v>9</v>
      </c>
      <c r="BT523" s="7">
        <v>235000</v>
      </c>
      <c r="BU523" s="7">
        <v>5650000</v>
      </c>
      <c r="BV523" s="7">
        <v>0</v>
      </c>
      <c r="BW523" s="7">
        <v>53</v>
      </c>
      <c r="BX523" s="7">
        <v>1430000</v>
      </c>
      <c r="BY523" s="7">
        <v>54</v>
      </c>
      <c r="BZ523" s="7">
        <v>1430000</v>
      </c>
      <c r="CA523" s="7">
        <v>100</v>
      </c>
      <c r="CB523" s="7">
        <v>237</v>
      </c>
      <c r="CC523" s="7">
        <v>13</v>
      </c>
      <c r="CD523" s="7">
        <v>148000</v>
      </c>
      <c r="CE523" s="7">
        <v>3700000</v>
      </c>
      <c r="CF523" s="7">
        <v>0</v>
      </c>
      <c r="CG523" s="7">
        <v>46</v>
      </c>
      <c r="CH523" s="7">
        <v>400000</v>
      </c>
      <c r="CI523" s="7">
        <v>42</v>
      </c>
      <c r="CJ523" s="7">
        <v>400000</v>
      </c>
      <c r="CK523" s="7">
        <v>72</v>
      </c>
      <c r="CL523" s="12" t="s">
        <v>871</v>
      </c>
      <c r="CM523" s="10" t="s">
        <v>867</v>
      </c>
      <c r="CN523">
        <v>3.6</v>
      </c>
      <c r="CO523">
        <f t="shared" si="577"/>
        <v>0.27777777777777779</v>
      </c>
      <c r="CP523" t="str">
        <f t="shared" si="578"/>
        <v>Home Win</v>
      </c>
      <c r="CQ523">
        <f t="shared" si="579"/>
        <v>0</v>
      </c>
      <c r="CR523" t="str">
        <f t="shared" si="580"/>
        <v>2023</v>
      </c>
    </row>
    <row r="524" spans="1:96" ht="15" thickBot="1" x14ac:dyDescent="0.35">
      <c r="A524" s="1">
        <v>523</v>
      </c>
      <c r="B524" s="1" t="s">
        <v>0</v>
      </c>
      <c r="C524" s="2" t="s">
        <v>244</v>
      </c>
      <c r="D524" s="3" t="str">
        <f t="shared" si="0"/>
        <v>Olimpija Ljubljana-NK Radomlje</v>
      </c>
      <c r="E524" s="4">
        <v>45148</v>
      </c>
      <c r="F524" s="5">
        <v>0.6875</v>
      </c>
      <c r="G524" s="6" t="s">
        <v>12</v>
      </c>
      <c r="H524" s="6" t="s">
        <v>15</v>
      </c>
      <c r="I524" s="6" t="s">
        <v>116</v>
      </c>
      <c r="J524" s="1" t="str">
        <f t="shared" si="1"/>
        <v>1:1</v>
      </c>
      <c r="K524" s="1" t="str">
        <f t="shared" si="2"/>
        <v>1:1</v>
      </c>
      <c r="L524" s="1" t="str">
        <f t="shared" si="3"/>
        <v>1</v>
      </c>
      <c r="M524" s="1" t="str">
        <f t="shared" si="4"/>
        <v>1</v>
      </c>
      <c r="N524" s="1">
        <f t="shared" si="575"/>
        <v>2</v>
      </c>
      <c r="O524" s="1">
        <f t="shared" si="576"/>
        <v>0</v>
      </c>
      <c r="P524" s="1" t="str">
        <f t="shared" si="5"/>
        <v>1</v>
      </c>
      <c r="Q524" s="1" t="str">
        <f t="shared" si="6"/>
        <v>1</v>
      </c>
      <c r="R524" s="1">
        <v>11</v>
      </c>
      <c r="S524" s="1">
        <v>7</v>
      </c>
      <c r="T524" s="1">
        <v>1</v>
      </c>
      <c r="U524" s="1">
        <v>3</v>
      </c>
      <c r="V524" s="1" t="s">
        <v>256</v>
      </c>
      <c r="W524" s="1">
        <v>9</v>
      </c>
      <c r="X524" s="1">
        <v>22</v>
      </c>
      <c r="Y524" s="1" t="s">
        <v>257</v>
      </c>
      <c r="Z524" s="6" t="s">
        <v>193</v>
      </c>
      <c r="AA524" s="1">
        <v>11</v>
      </c>
      <c r="AB524" s="1">
        <v>2</v>
      </c>
      <c r="AC524" s="1">
        <v>2</v>
      </c>
      <c r="AD524" s="1">
        <v>7</v>
      </c>
      <c r="AE524" s="1" t="s">
        <v>258</v>
      </c>
      <c r="AF524" s="1">
        <v>-9</v>
      </c>
      <c r="AG524" s="1">
        <v>8</v>
      </c>
      <c r="AH524" s="1" t="s">
        <v>77</v>
      </c>
      <c r="AI524" s="1" t="s">
        <v>193</v>
      </c>
      <c r="AJ524" s="1">
        <v>3</v>
      </c>
      <c r="AK524" s="1">
        <v>1</v>
      </c>
      <c r="AL524" s="1">
        <v>1</v>
      </c>
      <c r="AM524" s="7" t="s">
        <v>259</v>
      </c>
      <c r="AN524" s="1">
        <v>3</v>
      </c>
      <c r="AO524" s="1">
        <v>10</v>
      </c>
      <c r="AP524" s="1" t="s">
        <v>93</v>
      </c>
      <c r="AQ524" s="1" t="s">
        <v>45</v>
      </c>
      <c r="AR524" s="8">
        <v>1</v>
      </c>
      <c r="AS524" s="8">
        <v>2</v>
      </c>
      <c r="AT524" s="8">
        <v>2</v>
      </c>
      <c r="AU524" s="16">
        <v>0.25486111111111109</v>
      </c>
      <c r="AV524" s="8">
        <v>-1</v>
      </c>
      <c r="AW524" s="8">
        <v>5</v>
      </c>
      <c r="AX524" s="9" t="s">
        <v>51</v>
      </c>
      <c r="AY524" s="9" t="s">
        <v>45</v>
      </c>
      <c r="AZ524" s="10">
        <v>5</v>
      </c>
      <c r="BA524" s="10">
        <v>3</v>
      </c>
      <c r="BB524" s="10">
        <v>1</v>
      </c>
      <c r="BC524" s="10">
        <v>1</v>
      </c>
      <c r="BD524" s="10" t="s">
        <v>136</v>
      </c>
      <c r="BE524" s="10">
        <v>5</v>
      </c>
      <c r="BF524" s="10">
        <v>10</v>
      </c>
      <c r="BG524" s="11" t="s">
        <v>137</v>
      </c>
      <c r="BH524" s="11">
        <v>7</v>
      </c>
      <c r="BI524" s="10">
        <v>5</v>
      </c>
      <c r="BJ524" s="10">
        <v>1</v>
      </c>
      <c r="BK524" s="10">
        <v>1</v>
      </c>
      <c r="BL524" s="10">
        <v>3</v>
      </c>
      <c r="BM524" s="10" t="s">
        <v>195</v>
      </c>
      <c r="BN524" s="10">
        <v>-2</v>
      </c>
      <c r="BO524" s="10">
        <v>4</v>
      </c>
      <c r="BP524" s="7" t="s">
        <v>28</v>
      </c>
      <c r="BQ524" s="7" t="s">
        <v>51</v>
      </c>
      <c r="BR524" s="7">
        <v>23.7</v>
      </c>
      <c r="BS524" s="7">
        <v>19</v>
      </c>
      <c r="BT524" s="7">
        <v>400000</v>
      </c>
      <c r="BU524" s="7">
        <v>11600000</v>
      </c>
      <c r="BV524" s="7">
        <v>100000</v>
      </c>
      <c r="BW524" s="7">
        <v>45</v>
      </c>
      <c r="BX524" s="7">
        <v>2600000</v>
      </c>
      <c r="BY524" s="7">
        <v>46</v>
      </c>
      <c r="BZ524" s="7">
        <v>2500000</v>
      </c>
      <c r="CA524" s="7">
        <v>75</v>
      </c>
      <c r="CB524" s="7">
        <v>24</v>
      </c>
      <c r="CC524" s="7">
        <v>13</v>
      </c>
      <c r="CD524" s="7">
        <v>156000</v>
      </c>
      <c r="CE524" s="7">
        <v>4200000</v>
      </c>
      <c r="CF524" s="7">
        <v>0</v>
      </c>
      <c r="CG524" s="7">
        <v>54</v>
      </c>
      <c r="CH524" s="7">
        <v>500000</v>
      </c>
      <c r="CI524" s="7">
        <v>50</v>
      </c>
      <c r="CJ524" s="7">
        <v>500000</v>
      </c>
      <c r="CK524" s="7">
        <v>97</v>
      </c>
      <c r="CL524" s="12" t="s">
        <v>868</v>
      </c>
      <c r="CM524" s="10" t="s">
        <v>861</v>
      </c>
      <c r="CN524">
        <v>1.54</v>
      </c>
      <c r="CO524">
        <f t="shared" si="577"/>
        <v>0.64935064935064934</v>
      </c>
      <c r="CP524" t="str">
        <f t="shared" si="578"/>
        <v>Draw</v>
      </c>
      <c r="CQ524">
        <f t="shared" si="579"/>
        <v>0</v>
      </c>
      <c r="CR524" t="str">
        <f t="shared" si="580"/>
        <v>2023</v>
      </c>
    </row>
    <row r="525" spans="1:96" ht="15" thickBot="1" x14ac:dyDescent="0.35">
      <c r="A525" s="1">
        <v>524</v>
      </c>
      <c r="B525" s="1" t="s">
        <v>0</v>
      </c>
      <c r="C525" s="2" t="s">
        <v>244</v>
      </c>
      <c r="D525" s="3" t="str">
        <f t="shared" ref="D525:D526" si="590">CONCATENATE(G525, "-", H525)</f>
        <v>Olimpija Ljubljana-NK Radomlje</v>
      </c>
      <c r="E525" s="4">
        <v>45148</v>
      </c>
      <c r="F525" s="5">
        <v>0.6875</v>
      </c>
      <c r="G525" s="6" t="s">
        <v>12</v>
      </c>
      <c r="H525" s="6" t="s">
        <v>15</v>
      </c>
      <c r="I525" s="6" t="s">
        <v>116</v>
      </c>
      <c r="J525" s="1" t="str">
        <f t="shared" ref="J525:J532" si="591">LEFT(I525, FIND(" (", I525) - 1)</f>
        <v>1:1</v>
      </c>
      <c r="K525" s="1" t="str">
        <f t="shared" ref="K525:K532" si="592">MID(I525, FIND("(", I525) + 1, FIND(")", I525) - FIND("(", I525) - 1)</f>
        <v>1:1</v>
      </c>
      <c r="L525" s="1" t="str">
        <f t="shared" ref="L525:L532" si="593">LEFT(J525, FIND(":", J525) - 1)</f>
        <v>1</v>
      </c>
      <c r="M525" s="1" t="str">
        <f t="shared" ref="M525:M532" si="594">RIGHT(J525, LEN(J525) - FIND(":", J525))</f>
        <v>1</v>
      </c>
      <c r="N525" s="1">
        <f t="shared" si="575"/>
        <v>2</v>
      </c>
      <c r="O525" s="1">
        <f t="shared" si="576"/>
        <v>0</v>
      </c>
      <c r="P525" s="1" t="str">
        <f t="shared" ref="P525:P532" si="595">LEFT(K525, FIND(":", K525) - 1)</f>
        <v>1</v>
      </c>
      <c r="Q525" s="1" t="str">
        <f t="shared" ref="Q525:Q532" si="596">RIGHT(K525, LEN(K525) - FIND(":", K525))</f>
        <v>1</v>
      </c>
      <c r="R525" s="1">
        <v>11</v>
      </c>
      <c r="S525" s="1">
        <v>7</v>
      </c>
      <c r="T525" s="1">
        <v>1</v>
      </c>
      <c r="U525" s="1">
        <v>3</v>
      </c>
      <c r="V525" s="1" t="s">
        <v>256</v>
      </c>
      <c r="W525" s="1">
        <v>9</v>
      </c>
      <c r="X525" s="1">
        <v>22</v>
      </c>
      <c r="Y525" s="1" t="s">
        <v>257</v>
      </c>
      <c r="Z525" s="6" t="s">
        <v>193</v>
      </c>
      <c r="AA525" s="1">
        <v>11</v>
      </c>
      <c r="AB525" s="1">
        <v>2</v>
      </c>
      <c r="AC525" s="1">
        <v>2</v>
      </c>
      <c r="AD525" s="1">
        <v>7</v>
      </c>
      <c r="AE525" s="1" t="s">
        <v>258</v>
      </c>
      <c r="AF525" s="1">
        <v>-9</v>
      </c>
      <c r="AG525" s="1">
        <v>8</v>
      </c>
      <c r="AH525" s="1" t="s">
        <v>77</v>
      </c>
      <c r="AI525" s="1" t="s">
        <v>193</v>
      </c>
      <c r="AJ525" s="1">
        <v>3</v>
      </c>
      <c r="AK525" s="1">
        <v>1</v>
      </c>
      <c r="AL525" s="1">
        <v>1</v>
      </c>
      <c r="AM525" s="7" t="s">
        <v>259</v>
      </c>
      <c r="AN525" s="1">
        <v>3</v>
      </c>
      <c r="AO525" s="1">
        <v>10</v>
      </c>
      <c r="AP525" s="1" t="s">
        <v>93</v>
      </c>
      <c r="AQ525" s="1" t="s">
        <v>45</v>
      </c>
      <c r="AR525" s="8">
        <v>1</v>
      </c>
      <c r="AS525" s="8">
        <v>2</v>
      </c>
      <c r="AT525" s="8">
        <v>2</v>
      </c>
      <c r="AU525" s="16">
        <v>0.25486111111111109</v>
      </c>
      <c r="AV525" s="8">
        <v>-1</v>
      </c>
      <c r="AW525" s="8">
        <v>5</v>
      </c>
      <c r="AX525" s="9" t="s">
        <v>51</v>
      </c>
      <c r="AY525" s="9" t="s">
        <v>45</v>
      </c>
      <c r="AZ525" s="10">
        <v>5</v>
      </c>
      <c r="BA525" s="10">
        <v>3</v>
      </c>
      <c r="BB525" s="10">
        <v>1</v>
      </c>
      <c r="BC525" s="10">
        <v>1</v>
      </c>
      <c r="BD525" s="10" t="s">
        <v>136</v>
      </c>
      <c r="BE525" s="10">
        <v>5</v>
      </c>
      <c r="BF525" s="10">
        <v>10</v>
      </c>
      <c r="BG525" s="11" t="s">
        <v>137</v>
      </c>
      <c r="BH525" s="11">
        <v>7</v>
      </c>
      <c r="BI525" s="10">
        <v>5</v>
      </c>
      <c r="BJ525" s="10">
        <v>1</v>
      </c>
      <c r="BK525" s="10">
        <v>1</v>
      </c>
      <c r="BL525" s="10">
        <v>3</v>
      </c>
      <c r="BM525" s="10" t="s">
        <v>195</v>
      </c>
      <c r="BN525" s="10">
        <v>-2</v>
      </c>
      <c r="BO525" s="10">
        <v>4</v>
      </c>
      <c r="BP525" s="7" t="s">
        <v>28</v>
      </c>
      <c r="BQ525" s="7" t="s">
        <v>51</v>
      </c>
      <c r="BR525" s="7">
        <v>23.7</v>
      </c>
      <c r="BS525" s="7">
        <v>19</v>
      </c>
      <c r="BT525" s="7">
        <v>400000</v>
      </c>
      <c r="BU525" s="7">
        <v>11600000</v>
      </c>
      <c r="BV525" s="7">
        <v>100000</v>
      </c>
      <c r="BW525" s="7">
        <v>45</v>
      </c>
      <c r="BX525" s="7">
        <v>2600000</v>
      </c>
      <c r="BY525" s="7">
        <v>46</v>
      </c>
      <c r="BZ525" s="7">
        <v>2500000</v>
      </c>
      <c r="CA525" s="7">
        <v>75</v>
      </c>
      <c r="CB525" s="7">
        <v>24</v>
      </c>
      <c r="CC525" s="7">
        <v>13</v>
      </c>
      <c r="CD525" s="7">
        <v>156000</v>
      </c>
      <c r="CE525" s="7">
        <v>4200000</v>
      </c>
      <c r="CF525" s="7">
        <v>0</v>
      </c>
      <c r="CG525" s="7">
        <v>54</v>
      </c>
      <c r="CH525" s="7">
        <v>500000</v>
      </c>
      <c r="CI525" s="7">
        <v>50</v>
      </c>
      <c r="CJ525" s="7">
        <v>500000</v>
      </c>
      <c r="CK525" s="7">
        <v>97</v>
      </c>
      <c r="CL525" s="12" t="s">
        <v>868</v>
      </c>
      <c r="CM525" s="10" t="s">
        <v>866</v>
      </c>
      <c r="CN525">
        <v>1.4</v>
      </c>
      <c r="CO525">
        <f t="shared" si="577"/>
        <v>0.7142857142857143</v>
      </c>
      <c r="CP525" t="str">
        <f t="shared" si="578"/>
        <v>Draw</v>
      </c>
      <c r="CQ525">
        <f t="shared" si="579"/>
        <v>0</v>
      </c>
      <c r="CR525" t="str">
        <f t="shared" si="580"/>
        <v>2023</v>
      </c>
    </row>
    <row r="526" spans="1:96" ht="15" thickBot="1" x14ac:dyDescent="0.35">
      <c r="A526" s="1">
        <v>525</v>
      </c>
      <c r="B526" s="1" t="s">
        <v>0</v>
      </c>
      <c r="C526" s="2" t="s">
        <v>244</v>
      </c>
      <c r="D526" s="3" t="str">
        <f t="shared" si="590"/>
        <v>Olimpija Ljubljana-NK Radomlje</v>
      </c>
      <c r="E526" s="4">
        <v>45148</v>
      </c>
      <c r="F526" s="5">
        <v>0.6875</v>
      </c>
      <c r="G526" s="6" t="s">
        <v>12</v>
      </c>
      <c r="H526" s="6" t="s">
        <v>15</v>
      </c>
      <c r="I526" s="6" t="s">
        <v>116</v>
      </c>
      <c r="J526" s="1" t="str">
        <f t="shared" si="591"/>
        <v>1:1</v>
      </c>
      <c r="K526" s="1" t="str">
        <f t="shared" si="592"/>
        <v>1:1</v>
      </c>
      <c r="L526" s="1" t="str">
        <f t="shared" si="593"/>
        <v>1</v>
      </c>
      <c r="M526" s="1" t="str">
        <f t="shared" si="594"/>
        <v>1</v>
      </c>
      <c r="N526" s="1">
        <f t="shared" si="575"/>
        <v>2</v>
      </c>
      <c r="O526" s="1">
        <f t="shared" si="576"/>
        <v>0</v>
      </c>
      <c r="P526" s="1" t="str">
        <f t="shared" si="595"/>
        <v>1</v>
      </c>
      <c r="Q526" s="1" t="str">
        <f t="shared" si="596"/>
        <v>1</v>
      </c>
      <c r="R526" s="1">
        <v>11</v>
      </c>
      <c r="S526" s="1">
        <v>7</v>
      </c>
      <c r="T526" s="1">
        <v>1</v>
      </c>
      <c r="U526" s="1">
        <v>3</v>
      </c>
      <c r="V526" s="1" t="s">
        <v>256</v>
      </c>
      <c r="W526" s="1">
        <v>9</v>
      </c>
      <c r="X526" s="1">
        <v>22</v>
      </c>
      <c r="Y526" s="1" t="s">
        <v>257</v>
      </c>
      <c r="Z526" s="6" t="s">
        <v>193</v>
      </c>
      <c r="AA526" s="1">
        <v>11</v>
      </c>
      <c r="AB526" s="1">
        <v>2</v>
      </c>
      <c r="AC526" s="1">
        <v>2</v>
      </c>
      <c r="AD526" s="1">
        <v>7</v>
      </c>
      <c r="AE526" s="1" t="s">
        <v>258</v>
      </c>
      <c r="AF526" s="1">
        <v>-9</v>
      </c>
      <c r="AG526" s="1">
        <v>8</v>
      </c>
      <c r="AH526" s="1" t="s">
        <v>77</v>
      </c>
      <c r="AI526" s="1" t="s">
        <v>193</v>
      </c>
      <c r="AJ526" s="1">
        <v>3</v>
      </c>
      <c r="AK526" s="1">
        <v>1</v>
      </c>
      <c r="AL526" s="1">
        <v>1</v>
      </c>
      <c r="AM526" s="7" t="s">
        <v>259</v>
      </c>
      <c r="AN526" s="1">
        <v>3</v>
      </c>
      <c r="AO526" s="1">
        <v>10</v>
      </c>
      <c r="AP526" s="1" t="s">
        <v>93</v>
      </c>
      <c r="AQ526" s="1" t="s">
        <v>45</v>
      </c>
      <c r="AR526" s="8">
        <v>1</v>
      </c>
      <c r="AS526" s="8">
        <v>2</v>
      </c>
      <c r="AT526" s="8">
        <v>2</v>
      </c>
      <c r="AU526" s="16">
        <v>0.25486111111111109</v>
      </c>
      <c r="AV526" s="8">
        <v>-1</v>
      </c>
      <c r="AW526" s="8">
        <v>5</v>
      </c>
      <c r="AX526" s="9" t="s">
        <v>51</v>
      </c>
      <c r="AY526" s="9" t="s">
        <v>45</v>
      </c>
      <c r="AZ526" s="10">
        <v>5</v>
      </c>
      <c r="BA526" s="10">
        <v>3</v>
      </c>
      <c r="BB526" s="10">
        <v>1</v>
      </c>
      <c r="BC526" s="10">
        <v>1</v>
      </c>
      <c r="BD526" s="10" t="s">
        <v>136</v>
      </c>
      <c r="BE526" s="10">
        <v>5</v>
      </c>
      <c r="BF526" s="10">
        <v>10</v>
      </c>
      <c r="BG526" s="11" t="s">
        <v>137</v>
      </c>
      <c r="BH526" s="11">
        <v>7</v>
      </c>
      <c r="BI526" s="10">
        <v>5</v>
      </c>
      <c r="BJ526" s="10">
        <v>1</v>
      </c>
      <c r="BK526" s="10">
        <v>1</v>
      </c>
      <c r="BL526" s="10">
        <v>3</v>
      </c>
      <c r="BM526" s="10" t="s">
        <v>195</v>
      </c>
      <c r="BN526" s="10">
        <v>-2</v>
      </c>
      <c r="BO526" s="10">
        <v>4</v>
      </c>
      <c r="BP526" s="7" t="s">
        <v>28</v>
      </c>
      <c r="BQ526" s="7" t="s">
        <v>51</v>
      </c>
      <c r="BR526" s="7">
        <v>23.7</v>
      </c>
      <c r="BS526" s="7">
        <v>19</v>
      </c>
      <c r="BT526" s="7">
        <v>400000</v>
      </c>
      <c r="BU526" s="7">
        <v>11600000</v>
      </c>
      <c r="BV526" s="7">
        <v>100000</v>
      </c>
      <c r="BW526" s="7">
        <v>45</v>
      </c>
      <c r="BX526" s="7">
        <v>2600000</v>
      </c>
      <c r="BY526" s="7">
        <v>46</v>
      </c>
      <c r="BZ526" s="7">
        <v>2500000</v>
      </c>
      <c r="CA526" s="7">
        <v>75</v>
      </c>
      <c r="CB526" s="7">
        <v>24</v>
      </c>
      <c r="CC526" s="7">
        <v>13</v>
      </c>
      <c r="CD526" s="7">
        <v>156000</v>
      </c>
      <c r="CE526" s="7">
        <v>4200000</v>
      </c>
      <c r="CF526" s="7">
        <v>0</v>
      </c>
      <c r="CG526" s="7">
        <v>54</v>
      </c>
      <c r="CH526" s="7">
        <v>500000</v>
      </c>
      <c r="CI526" s="7">
        <v>50</v>
      </c>
      <c r="CJ526" s="7">
        <v>500000</v>
      </c>
      <c r="CK526" s="7">
        <v>97</v>
      </c>
      <c r="CL526" s="12" t="s">
        <v>868</v>
      </c>
      <c r="CM526" s="10" t="s">
        <v>867</v>
      </c>
      <c r="CN526">
        <v>1.3</v>
      </c>
      <c r="CO526">
        <f t="shared" si="577"/>
        <v>0.76923076923076916</v>
      </c>
      <c r="CP526" t="str">
        <f t="shared" si="578"/>
        <v>Draw</v>
      </c>
      <c r="CQ526">
        <f t="shared" si="579"/>
        <v>0</v>
      </c>
      <c r="CR526" t="str">
        <f t="shared" si="580"/>
        <v>2023</v>
      </c>
    </row>
    <row r="527" spans="1:96" ht="15" thickBot="1" x14ac:dyDescent="0.35">
      <c r="A527" s="1">
        <v>526</v>
      </c>
      <c r="B527" s="1" t="s">
        <v>0</v>
      </c>
      <c r="C527" s="2" t="s">
        <v>244</v>
      </c>
      <c r="D527" s="3" t="str">
        <f t="shared" ref="D527:D529" si="597">CONCATENATE(G527,"-", H527)</f>
        <v>Olimpija Ljubljana-NK Radomlje</v>
      </c>
      <c r="E527" s="4">
        <v>45148</v>
      </c>
      <c r="F527" s="5">
        <v>0.6875</v>
      </c>
      <c r="G527" s="6" t="s">
        <v>12</v>
      </c>
      <c r="H527" s="6" t="s">
        <v>15</v>
      </c>
      <c r="I527" s="6" t="s">
        <v>116</v>
      </c>
      <c r="J527" s="1" t="str">
        <f t="shared" si="591"/>
        <v>1:1</v>
      </c>
      <c r="K527" s="1" t="str">
        <f t="shared" si="592"/>
        <v>1:1</v>
      </c>
      <c r="L527" s="1" t="str">
        <f t="shared" si="593"/>
        <v>1</v>
      </c>
      <c r="M527" s="1" t="str">
        <f t="shared" si="594"/>
        <v>1</v>
      </c>
      <c r="N527" s="1">
        <f t="shared" si="575"/>
        <v>2</v>
      </c>
      <c r="O527" s="1">
        <f t="shared" si="576"/>
        <v>0</v>
      </c>
      <c r="P527" s="1" t="str">
        <f t="shared" si="595"/>
        <v>1</v>
      </c>
      <c r="Q527" s="1" t="str">
        <f t="shared" si="596"/>
        <v>1</v>
      </c>
      <c r="R527" s="1">
        <v>11</v>
      </c>
      <c r="S527" s="1">
        <v>7</v>
      </c>
      <c r="T527" s="1">
        <v>1</v>
      </c>
      <c r="U527" s="1">
        <v>3</v>
      </c>
      <c r="V527" s="1" t="s">
        <v>256</v>
      </c>
      <c r="W527" s="1">
        <v>9</v>
      </c>
      <c r="X527" s="1">
        <v>22</v>
      </c>
      <c r="Y527" s="1" t="s">
        <v>257</v>
      </c>
      <c r="Z527" s="6" t="s">
        <v>193</v>
      </c>
      <c r="AA527" s="1">
        <v>11</v>
      </c>
      <c r="AB527" s="1">
        <v>2</v>
      </c>
      <c r="AC527" s="1">
        <v>2</v>
      </c>
      <c r="AD527" s="1">
        <v>7</v>
      </c>
      <c r="AE527" s="1" t="s">
        <v>258</v>
      </c>
      <c r="AF527" s="1">
        <v>-9</v>
      </c>
      <c r="AG527" s="1">
        <v>8</v>
      </c>
      <c r="AH527" s="1" t="s">
        <v>77</v>
      </c>
      <c r="AI527" s="1" t="s">
        <v>193</v>
      </c>
      <c r="AJ527" s="1">
        <v>3</v>
      </c>
      <c r="AK527" s="1">
        <v>1</v>
      </c>
      <c r="AL527" s="1">
        <v>1</v>
      </c>
      <c r="AM527" s="7" t="s">
        <v>259</v>
      </c>
      <c r="AN527" s="1">
        <v>3</v>
      </c>
      <c r="AO527" s="1">
        <v>10</v>
      </c>
      <c r="AP527" s="1" t="s">
        <v>93</v>
      </c>
      <c r="AQ527" s="1" t="s">
        <v>45</v>
      </c>
      <c r="AR527" s="8">
        <v>1</v>
      </c>
      <c r="AS527" s="8">
        <v>2</v>
      </c>
      <c r="AT527" s="8">
        <v>2</v>
      </c>
      <c r="AU527" s="16">
        <v>0.25486111111111109</v>
      </c>
      <c r="AV527" s="8">
        <v>-1</v>
      </c>
      <c r="AW527" s="8">
        <v>5</v>
      </c>
      <c r="AX527" s="9" t="s">
        <v>51</v>
      </c>
      <c r="AY527" s="9" t="s">
        <v>45</v>
      </c>
      <c r="AZ527" s="10">
        <v>5</v>
      </c>
      <c r="BA527" s="10">
        <v>3</v>
      </c>
      <c r="BB527" s="10">
        <v>1</v>
      </c>
      <c r="BC527" s="10">
        <v>1</v>
      </c>
      <c r="BD527" s="10" t="s">
        <v>136</v>
      </c>
      <c r="BE527" s="10">
        <v>5</v>
      </c>
      <c r="BF527" s="10">
        <v>10</v>
      </c>
      <c r="BG527" s="11" t="s">
        <v>137</v>
      </c>
      <c r="BH527" s="11">
        <v>7</v>
      </c>
      <c r="BI527" s="10">
        <v>5</v>
      </c>
      <c r="BJ527" s="10">
        <v>1</v>
      </c>
      <c r="BK527" s="10">
        <v>1</v>
      </c>
      <c r="BL527" s="10">
        <v>3</v>
      </c>
      <c r="BM527" s="10" t="s">
        <v>195</v>
      </c>
      <c r="BN527" s="10">
        <v>-2</v>
      </c>
      <c r="BO527" s="10">
        <v>4</v>
      </c>
      <c r="BP527" s="7" t="s">
        <v>28</v>
      </c>
      <c r="BQ527" s="7" t="s">
        <v>51</v>
      </c>
      <c r="BR527" s="7">
        <v>23.7</v>
      </c>
      <c r="BS527" s="7">
        <v>19</v>
      </c>
      <c r="BT527" s="7">
        <v>400000</v>
      </c>
      <c r="BU527" s="7">
        <v>11600000</v>
      </c>
      <c r="BV527" s="7">
        <v>100000</v>
      </c>
      <c r="BW527" s="7">
        <v>45</v>
      </c>
      <c r="BX527" s="7">
        <v>2600000</v>
      </c>
      <c r="BY527" s="7">
        <v>46</v>
      </c>
      <c r="BZ527" s="7">
        <v>2500000</v>
      </c>
      <c r="CA527" s="7">
        <v>75</v>
      </c>
      <c r="CB527" s="7">
        <v>24</v>
      </c>
      <c r="CC527" s="7">
        <v>13</v>
      </c>
      <c r="CD527" s="7">
        <v>156000</v>
      </c>
      <c r="CE527" s="7">
        <v>4200000</v>
      </c>
      <c r="CF527" s="7">
        <v>0</v>
      </c>
      <c r="CG527" s="7">
        <v>54</v>
      </c>
      <c r="CH527" s="7">
        <v>500000</v>
      </c>
      <c r="CI527" s="7">
        <v>50</v>
      </c>
      <c r="CJ527" s="7">
        <v>500000</v>
      </c>
      <c r="CK527" s="7">
        <v>97</v>
      </c>
      <c r="CL527" s="12" t="s">
        <v>870</v>
      </c>
      <c r="CM527" s="10" t="s">
        <v>861</v>
      </c>
      <c r="CN527">
        <v>3.83</v>
      </c>
      <c r="CO527">
        <f t="shared" si="577"/>
        <v>0.2610966057441253</v>
      </c>
      <c r="CP527" t="str">
        <f t="shared" si="578"/>
        <v>Draw</v>
      </c>
      <c r="CQ527">
        <f t="shared" si="579"/>
        <v>1</v>
      </c>
      <c r="CR527" t="str">
        <f t="shared" si="580"/>
        <v>2023</v>
      </c>
    </row>
    <row r="528" spans="1:96" ht="15" thickBot="1" x14ac:dyDescent="0.35">
      <c r="A528" s="1">
        <v>527</v>
      </c>
      <c r="B528" s="1" t="s">
        <v>0</v>
      </c>
      <c r="C528" s="2" t="s">
        <v>244</v>
      </c>
      <c r="D528" s="3" t="str">
        <f t="shared" si="597"/>
        <v>Olimpija Ljubljana-NK Radomlje</v>
      </c>
      <c r="E528" s="4">
        <v>45148</v>
      </c>
      <c r="F528" s="5">
        <v>0.6875</v>
      </c>
      <c r="G528" s="6" t="s">
        <v>12</v>
      </c>
      <c r="H528" s="6" t="s">
        <v>15</v>
      </c>
      <c r="I528" s="6" t="s">
        <v>116</v>
      </c>
      <c r="J528" s="1" t="str">
        <f t="shared" si="591"/>
        <v>1:1</v>
      </c>
      <c r="K528" s="1" t="str">
        <f t="shared" si="592"/>
        <v>1:1</v>
      </c>
      <c r="L528" s="1" t="str">
        <f t="shared" si="593"/>
        <v>1</v>
      </c>
      <c r="M528" s="1" t="str">
        <f t="shared" si="594"/>
        <v>1</v>
      </c>
      <c r="N528" s="1">
        <f t="shared" si="575"/>
        <v>2</v>
      </c>
      <c r="O528" s="1">
        <f t="shared" si="576"/>
        <v>0</v>
      </c>
      <c r="P528" s="1" t="str">
        <f t="shared" si="595"/>
        <v>1</v>
      </c>
      <c r="Q528" s="1" t="str">
        <f t="shared" si="596"/>
        <v>1</v>
      </c>
      <c r="R528" s="1">
        <v>11</v>
      </c>
      <c r="S528" s="1">
        <v>7</v>
      </c>
      <c r="T528" s="1">
        <v>1</v>
      </c>
      <c r="U528" s="1">
        <v>3</v>
      </c>
      <c r="V528" s="1" t="s">
        <v>256</v>
      </c>
      <c r="W528" s="1">
        <v>9</v>
      </c>
      <c r="X528" s="1">
        <v>22</v>
      </c>
      <c r="Y528" s="1" t="s">
        <v>257</v>
      </c>
      <c r="Z528" s="6" t="s">
        <v>193</v>
      </c>
      <c r="AA528" s="1">
        <v>11</v>
      </c>
      <c r="AB528" s="1">
        <v>2</v>
      </c>
      <c r="AC528" s="1">
        <v>2</v>
      </c>
      <c r="AD528" s="1">
        <v>7</v>
      </c>
      <c r="AE528" s="1" t="s">
        <v>258</v>
      </c>
      <c r="AF528" s="1">
        <v>-9</v>
      </c>
      <c r="AG528" s="1">
        <v>8</v>
      </c>
      <c r="AH528" s="1" t="s">
        <v>77</v>
      </c>
      <c r="AI528" s="1" t="s">
        <v>193</v>
      </c>
      <c r="AJ528" s="1">
        <v>3</v>
      </c>
      <c r="AK528" s="1">
        <v>1</v>
      </c>
      <c r="AL528" s="1">
        <v>1</v>
      </c>
      <c r="AM528" s="7" t="s">
        <v>259</v>
      </c>
      <c r="AN528" s="1">
        <v>3</v>
      </c>
      <c r="AO528" s="1">
        <v>10</v>
      </c>
      <c r="AP528" s="1" t="s">
        <v>93</v>
      </c>
      <c r="AQ528" s="1" t="s">
        <v>45</v>
      </c>
      <c r="AR528" s="8">
        <v>1</v>
      </c>
      <c r="AS528" s="8">
        <v>2</v>
      </c>
      <c r="AT528" s="8">
        <v>2</v>
      </c>
      <c r="AU528" s="16">
        <v>0.25486111111111109</v>
      </c>
      <c r="AV528" s="8">
        <v>-1</v>
      </c>
      <c r="AW528" s="8">
        <v>5</v>
      </c>
      <c r="AX528" s="9" t="s">
        <v>51</v>
      </c>
      <c r="AY528" s="9" t="s">
        <v>45</v>
      </c>
      <c r="AZ528" s="10">
        <v>5</v>
      </c>
      <c r="BA528" s="10">
        <v>3</v>
      </c>
      <c r="BB528" s="10">
        <v>1</v>
      </c>
      <c r="BC528" s="10">
        <v>1</v>
      </c>
      <c r="BD528" s="10" t="s">
        <v>136</v>
      </c>
      <c r="BE528" s="10">
        <v>5</v>
      </c>
      <c r="BF528" s="10">
        <v>10</v>
      </c>
      <c r="BG528" s="11" t="s">
        <v>137</v>
      </c>
      <c r="BH528" s="11">
        <v>7</v>
      </c>
      <c r="BI528" s="10">
        <v>5</v>
      </c>
      <c r="BJ528" s="10">
        <v>1</v>
      </c>
      <c r="BK528" s="10">
        <v>1</v>
      </c>
      <c r="BL528" s="10">
        <v>3</v>
      </c>
      <c r="BM528" s="10" t="s">
        <v>195</v>
      </c>
      <c r="BN528" s="10">
        <v>-2</v>
      </c>
      <c r="BO528" s="10">
        <v>4</v>
      </c>
      <c r="BP528" s="7" t="s">
        <v>28</v>
      </c>
      <c r="BQ528" s="7" t="s">
        <v>51</v>
      </c>
      <c r="BR528" s="7">
        <v>23.7</v>
      </c>
      <c r="BS528" s="7">
        <v>19</v>
      </c>
      <c r="BT528" s="7">
        <v>400000</v>
      </c>
      <c r="BU528" s="7">
        <v>11600000</v>
      </c>
      <c r="BV528" s="7">
        <v>100000</v>
      </c>
      <c r="BW528" s="7">
        <v>45</v>
      </c>
      <c r="BX528" s="7">
        <v>2600000</v>
      </c>
      <c r="BY528" s="7">
        <v>46</v>
      </c>
      <c r="BZ528" s="7">
        <v>2500000</v>
      </c>
      <c r="CA528" s="7">
        <v>75</v>
      </c>
      <c r="CB528" s="7">
        <v>24</v>
      </c>
      <c r="CC528" s="7">
        <v>13</v>
      </c>
      <c r="CD528" s="7">
        <v>156000</v>
      </c>
      <c r="CE528" s="7">
        <v>4200000</v>
      </c>
      <c r="CF528" s="7">
        <v>0</v>
      </c>
      <c r="CG528" s="7">
        <v>54</v>
      </c>
      <c r="CH528" s="7">
        <v>500000</v>
      </c>
      <c r="CI528" s="7">
        <v>50</v>
      </c>
      <c r="CJ528" s="7">
        <v>500000</v>
      </c>
      <c r="CK528" s="7">
        <v>97</v>
      </c>
      <c r="CL528" s="12" t="s">
        <v>870</v>
      </c>
      <c r="CM528" s="10" t="s">
        <v>866</v>
      </c>
      <c r="CN528">
        <v>4.3899999999999997</v>
      </c>
      <c r="CO528">
        <f t="shared" si="577"/>
        <v>0.22779043280182235</v>
      </c>
      <c r="CP528" t="str">
        <f t="shared" si="578"/>
        <v>Draw</v>
      </c>
      <c r="CQ528">
        <f t="shared" si="579"/>
        <v>1</v>
      </c>
      <c r="CR528" t="str">
        <f t="shared" si="580"/>
        <v>2023</v>
      </c>
    </row>
    <row r="529" spans="1:96" ht="15" thickBot="1" x14ac:dyDescent="0.35">
      <c r="A529" s="1">
        <v>528</v>
      </c>
      <c r="B529" s="1" t="s">
        <v>0</v>
      </c>
      <c r="C529" s="2" t="s">
        <v>244</v>
      </c>
      <c r="D529" s="3" t="str">
        <f t="shared" si="597"/>
        <v>Olimpija Ljubljana-NK Radomlje</v>
      </c>
      <c r="E529" s="4">
        <v>45148</v>
      </c>
      <c r="F529" s="5">
        <v>0.6875</v>
      </c>
      <c r="G529" s="6" t="s">
        <v>12</v>
      </c>
      <c r="H529" s="6" t="s">
        <v>15</v>
      </c>
      <c r="I529" s="6" t="s">
        <v>116</v>
      </c>
      <c r="J529" s="1" t="str">
        <f t="shared" si="591"/>
        <v>1:1</v>
      </c>
      <c r="K529" s="1" t="str">
        <f t="shared" si="592"/>
        <v>1:1</v>
      </c>
      <c r="L529" s="1" t="str">
        <f t="shared" si="593"/>
        <v>1</v>
      </c>
      <c r="M529" s="1" t="str">
        <f t="shared" si="594"/>
        <v>1</v>
      </c>
      <c r="N529" s="1">
        <f t="shared" si="575"/>
        <v>2</v>
      </c>
      <c r="O529" s="1">
        <f t="shared" si="576"/>
        <v>0</v>
      </c>
      <c r="P529" s="1" t="str">
        <f t="shared" si="595"/>
        <v>1</v>
      </c>
      <c r="Q529" s="1" t="str">
        <f t="shared" si="596"/>
        <v>1</v>
      </c>
      <c r="R529" s="1">
        <v>11</v>
      </c>
      <c r="S529" s="1">
        <v>7</v>
      </c>
      <c r="T529" s="1">
        <v>1</v>
      </c>
      <c r="U529" s="1">
        <v>3</v>
      </c>
      <c r="V529" s="1" t="s">
        <v>256</v>
      </c>
      <c r="W529" s="1">
        <v>9</v>
      </c>
      <c r="X529" s="1">
        <v>22</v>
      </c>
      <c r="Y529" s="1" t="s">
        <v>257</v>
      </c>
      <c r="Z529" s="6" t="s">
        <v>193</v>
      </c>
      <c r="AA529" s="1">
        <v>11</v>
      </c>
      <c r="AB529" s="1">
        <v>2</v>
      </c>
      <c r="AC529" s="1">
        <v>2</v>
      </c>
      <c r="AD529" s="1">
        <v>7</v>
      </c>
      <c r="AE529" s="1" t="s">
        <v>258</v>
      </c>
      <c r="AF529" s="1">
        <v>-9</v>
      </c>
      <c r="AG529" s="1">
        <v>8</v>
      </c>
      <c r="AH529" s="1" t="s">
        <v>77</v>
      </c>
      <c r="AI529" s="1" t="s">
        <v>193</v>
      </c>
      <c r="AJ529" s="1">
        <v>3</v>
      </c>
      <c r="AK529" s="1">
        <v>1</v>
      </c>
      <c r="AL529" s="1">
        <v>1</v>
      </c>
      <c r="AM529" s="7" t="s">
        <v>259</v>
      </c>
      <c r="AN529" s="1">
        <v>3</v>
      </c>
      <c r="AO529" s="1">
        <v>10</v>
      </c>
      <c r="AP529" s="1" t="s">
        <v>93</v>
      </c>
      <c r="AQ529" s="1" t="s">
        <v>45</v>
      </c>
      <c r="AR529" s="8">
        <v>1</v>
      </c>
      <c r="AS529" s="8">
        <v>2</v>
      </c>
      <c r="AT529" s="8">
        <v>2</v>
      </c>
      <c r="AU529" s="16">
        <v>0.25486111111111109</v>
      </c>
      <c r="AV529" s="8">
        <v>-1</v>
      </c>
      <c r="AW529" s="8">
        <v>5</v>
      </c>
      <c r="AX529" s="9" t="s">
        <v>51</v>
      </c>
      <c r="AY529" s="9" t="s">
        <v>45</v>
      </c>
      <c r="AZ529" s="10">
        <v>5</v>
      </c>
      <c r="BA529" s="10">
        <v>3</v>
      </c>
      <c r="BB529" s="10">
        <v>1</v>
      </c>
      <c r="BC529" s="10">
        <v>1</v>
      </c>
      <c r="BD529" s="10" t="s">
        <v>136</v>
      </c>
      <c r="BE529" s="10">
        <v>5</v>
      </c>
      <c r="BF529" s="10">
        <v>10</v>
      </c>
      <c r="BG529" s="11" t="s">
        <v>137</v>
      </c>
      <c r="BH529" s="11">
        <v>7</v>
      </c>
      <c r="BI529" s="10">
        <v>5</v>
      </c>
      <c r="BJ529" s="10">
        <v>1</v>
      </c>
      <c r="BK529" s="10">
        <v>1</v>
      </c>
      <c r="BL529" s="10">
        <v>3</v>
      </c>
      <c r="BM529" s="10" t="s">
        <v>195</v>
      </c>
      <c r="BN529" s="10">
        <v>-2</v>
      </c>
      <c r="BO529" s="10">
        <v>4</v>
      </c>
      <c r="BP529" s="7" t="s">
        <v>28</v>
      </c>
      <c r="BQ529" s="7" t="s">
        <v>51</v>
      </c>
      <c r="BR529" s="7">
        <v>23.7</v>
      </c>
      <c r="BS529" s="7">
        <v>19</v>
      </c>
      <c r="BT529" s="7">
        <v>400000</v>
      </c>
      <c r="BU529" s="7">
        <v>11600000</v>
      </c>
      <c r="BV529" s="7">
        <v>100000</v>
      </c>
      <c r="BW529" s="7">
        <v>45</v>
      </c>
      <c r="BX529" s="7">
        <v>2600000</v>
      </c>
      <c r="BY529" s="7">
        <v>46</v>
      </c>
      <c r="BZ529" s="7">
        <v>2500000</v>
      </c>
      <c r="CA529" s="7">
        <v>75</v>
      </c>
      <c r="CB529" s="7">
        <v>24</v>
      </c>
      <c r="CC529" s="7">
        <v>13</v>
      </c>
      <c r="CD529" s="7">
        <v>156000</v>
      </c>
      <c r="CE529" s="7">
        <v>4200000</v>
      </c>
      <c r="CF529" s="7">
        <v>0</v>
      </c>
      <c r="CG529" s="7">
        <v>54</v>
      </c>
      <c r="CH529" s="7">
        <v>500000</v>
      </c>
      <c r="CI529" s="7">
        <v>50</v>
      </c>
      <c r="CJ529" s="7">
        <v>500000</v>
      </c>
      <c r="CK529" s="7">
        <v>97</v>
      </c>
      <c r="CL529" s="12" t="s">
        <v>870</v>
      </c>
      <c r="CM529" s="10" t="s">
        <v>867</v>
      </c>
      <c r="CN529">
        <v>4.75</v>
      </c>
      <c r="CO529">
        <f t="shared" si="577"/>
        <v>0.21052631578947367</v>
      </c>
      <c r="CP529" t="str">
        <f t="shared" si="578"/>
        <v>Draw</v>
      </c>
      <c r="CQ529">
        <f t="shared" si="579"/>
        <v>1</v>
      </c>
      <c r="CR529" t="str">
        <f t="shared" si="580"/>
        <v>2023</v>
      </c>
    </row>
    <row r="530" spans="1:96" ht="15" thickBot="1" x14ac:dyDescent="0.35">
      <c r="A530" s="1">
        <v>529</v>
      </c>
      <c r="B530" s="1" t="s">
        <v>0</v>
      </c>
      <c r="C530" s="2" t="s">
        <v>244</v>
      </c>
      <c r="D530" s="3" t="str">
        <f t="shared" ref="D530:D532" si="598">CONCATENATE(G530, "-", H530)</f>
        <v>Olimpija Ljubljana-NK Radomlje</v>
      </c>
      <c r="E530" s="40">
        <v>45148</v>
      </c>
      <c r="F530" s="5">
        <v>0.6875</v>
      </c>
      <c r="G530" s="6" t="s">
        <v>12</v>
      </c>
      <c r="H530" s="6" t="s">
        <v>15</v>
      </c>
      <c r="I530" s="6" t="s">
        <v>116</v>
      </c>
      <c r="J530" s="1" t="str">
        <f t="shared" si="591"/>
        <v>1:1</v>
      </c>
      <c r="K530" s="1" t="str">
        <f t="shared" si="592"/>
        <v>1:1</v>
      </c>
      <c r="L530" s="1" t="str">
        <f t="shared" si="593"/>
        <v>1</v>
      </c>
      <c r="M530" s="1" t="str">
        <f t="shared" si="594"/>
        <v>1</v>
      </c>
      <c r="N530" s="1">
        <f t="shared" si="575"/>
        <v>2</v>
      </c>
      <c r="O530" s="1">
        <f t="shared" si="576"/>
        <v>0</v>
      </c>
      <c r="P530" s="1" t="str">
        <f t="shared" si="595"/>
        <v>1</v>
      </c>
      <c r="Q530" s="1" t="str">
        <f t="shared" si="596"/>
        <v>1</v>
      </c>
      <c r="R530" s="1">
        <v>11</v>
      </c>
      <c r="S530" s="1">
        <v>7</v>
      </c>
      <c r="T530" s="1">
        <v>1</v>
      </c>
      <c r="U530" s="1">
        <v>3</v>
      </c>
      <c r="V530" s="1" t="s">
        <v>256</v>
      </c>
      <c r="W530" s="1">
        <v>9</v>
      </c>
      <c r="X530" s="1">
        <v>22</v>
      </c>
      <c r="Y530" s="1" t="s">
        <v>257</v>
      </c>
      <c r="Z530" s="6" t="s">
        <v>193</v>
      </c>
      <c r="AA530" s="1">
        <v>11</v>
      </c>
      <c r="AB530" s="1">
        <v>2</v>
      </c>
      <c r="AC530" s="1">
        <v>2</v>
      </c>
      <c r="AD530" s="1">
        <v>7</v>
      </c>
      <c r="AE530" s="1" t="s">
        <v>258</v>
      </c>
      <c r="AF530" s="1">
        <v>-9</v>
      </c>
      <c r="AG530" s="1">
        <v>8</v>
      </c>
      <c r="AH530" s="1" t="s">
        <v>77</v>
      </c>
      <c r="AI530" s="1" t="s">
        <v>193</v>
      </c>
      <c r="AJ530" s="1">
        <v>3</v>
      </c>
      <c r="AK530" s="1">
        <v>1</v>
      </c>
      <c r="AL530" s="1">
        <v>1</v>
      </c>
      <c r="AM530" s="7" t="s">
        <v>259</v>
      </c>
      <c r="AN530" s="1">
        <v>3</v>
      </c>
      <c r="AO530" s="1">
        <v>10</v>
      </c>
      <c r="AP530" s="1" t="s">
        <v>93</v>
      </c>
      <c r="AQ530" s="1" t="s">
        <v>45</v>
      </c>
      <c r="AR530" s="8">
        <v>1</v>
      </c>
      <c r="AS530" s="8">
        <v>2</v>
      </c>
      <c r="AT530" s="8">
        <v>2</v>
      </c>
      <c r="AU530" s="16">
        <v>0.25486111111111109</v>
      </c>
      <c r="AV530" s="8">
        <v>-1</v>
      </c>
      <c r="AW530" s="8">
        <v>5</v>
      </c>
      <c r="AX530" s="9" t="s">
        <v>51</v>
      </c>
      <c r="AY530" s="9" t="s">
        <v>45</v>
      </c>
      <c r="AZ530" s="10">
        <v>5</v>
      </c>
      <c r="BA530" s="10">
        <v>3</v>
      </c>
      <c r="BB530" s="10">
        <v>1</v>
      </c>
      <c r="BC530" s="10">
        <v>1</v>
      </c>
      <c r="BD530" s="10" t="s">
        <v>136</v>
      </c>
      <c r="BE530" s="10">
        <v>5</v>
      </c>
      <c r="BF530" s="10">
        <v>10</v>
      </c>
      <c r="BG530" s="11" t="s">
        <v>137</v>
      </c>
      <c r="BH530" s="11">
        <v>7</v>
      </c>
      <c r="BI530" s="10">
        <v>5</v>
      </c>
      <c r="BJ530" s="10">
        <v>1</v>
      </c>
      <c r="BK530" s="10">
        <v>1</v>
      </c>
      <c r="BL530" s="10">
        <v>3</v>
      </c>
      <c r="BM530" s="10" t="s">
        <v>195</v>
      </c>
      <c r="BN530" s="10">
        <v>-2</v>
      </c>
      <c r="BO530" s="10">
        <v>4</v>
      </c>
      <c r="BP530" s="7" t="s">
        <v>28</v>
      </c>
      <c r="BQ530" s="7" t="s">
        <v>51</v>
      </c>
      <c r="BR530" s="7">
        <v>23.7</v>
      </c>
      <c r="BS530" s="7">
        <v>19</v>
      </c>
      <c r="BT530" s="7">
        <v>400000</v>
      </c>
      <c r="BU530" s="7">
        <v>11600000</v>
      </c>
      <c r="BV530" s="7">
        <v>100000</v>
      </c>
      <c r="BW530" s="7">
        <v>45</v>
      </c>
      <c r="BX530" s="7">
        <v>2600000</v>
      </c>
      <c r="BY530" s="7">
        <v>46</v>
      </c>
      <c r="BZ530" s="7">
        <v>2500000</v>
      </c>
      <c r="CA530" s="7">
        <v>75</v>
      </c>
      <c r="CB530" s="7">
        <v>24</v>
      </c>
      <c r="CC530" s="7">
        <v>13</v>
      </c>
      <c r="CD530" s="7">
        <v>156000</v>
      </c>
      <c r="CE530" s="7">
        <v>4200000</v>
      </c>
      <c r="CF530" s="7">
        <v>0</v>
      </c>
      <c r="CG530" s="7">
        <v>54</v>
      </c>
      <c r="CH530" s="7">
        <v>500000</v>
      </c>
      <c r="CI530" s="7">
        <v>50</v>
      </c>
      <c r="CJ530" s="7">
        <v>500000</v>
      </c>
      <c r="CK530" s="7">
        <v>97</v>
      </c>
      <c r="CL530" s="12" t="s">
        <v>871</v>
      </c>
      <c r="CM530" s="10" t="s">
        <v>861</v>
      </c>
      <c r="CN530">
        <v>6.32</v>
      </c>
      <c r="CO530">
        <f t="shared" si="577"/>
        <v>0.15822784810126581</v>
      </c>
      <c r="CP530" t="str">
        <f t="shared" si="578"/>
        <v>Draw</v>
      </c>
      <c r="CQ530">
        <f t="shared" si="579"/>
        <v>0</v>
      </c>
      <c r="CR530" t="str">
        <f t="shared" si="580"/>
        <v>2023</v>
      </c>
    </row>
    <row r="531" spans="1:96" ht="15" thickBot="1" x14ac:dyDescent="0.35">
      <c r="A531" s="1">
        <v>530</v>
      </c>
      <c r="B531" s="1" t="s">
        <v>0</v>
      </c>
      <c r="C531" s="2" t="s">
        <v>244</v>
      </c>
      <c r="D531" s="3" t="str">
        <f t="shared" si="598"/>
        <v>Olimpija Ljubljana-NK Radomlje</v>
      </c>
      <c r="E531" s="40">
        <v>45148</v>
      </c>
      <c r="F531" s="5">
        <v>0.6875</v>
      </c>
      <c r="G531" s="6" t="s">
        <v>12</v>
      </c>
      <c r="H531" s="6" t="s">
        <v>15</v>
      </c>
      <c r="I531" s="6" t="s">
        <v>116</v>
      </c>
      <c r="J531" s="1" t="str">
        <f t="shared" si="591"/>
        <v>1:1</v>
      </c>
      <c r="K531" s="1" t="str">
        <f t="shared" si="592"/>
        <v>1:1</v>
      </c>
      <c r="L531" s="1" t="str">
        <f t="shared" si="593"/>
        <v>1</v>
      </c>
      <c r="M531" s="1" t="str">
        <f t="shared" si="594"/>
        <v>1</v>
      </c>
      <c r="N531" s="1">
        <f t="shared" si="575"/>
        <v>2</v>
      </c>
      <c r="O531" s="1">
        <f t="shared" si="576"/>
        <v>0</v>
      </c>
      <c r="P531" s="1" t="str">
        <f t="shared" si="595"/>
        <v>1</v>
      </c>
      <c r="Q531" s="1" t="str">
        <f t="shared" si="596"/>
        <v>1</v>
      </c>
      <c r="R531" s="1">
        <v>11</v>
      </c>
      <c r="S531" s="1">
        <v>7</v>
      </c>
      <c r="T531" s="1">
        <v>1</v>
      </c>
      <c r="U531" s="1">
        <v>3</v>
      </c>
      <c r="V531" s="1" t="s">
        <v>256</v>
      </c>
      <c r="W531" s="1">
        <v>9</v>
      </c>
      <c r="X531" s="1">
        <v>22</v>
      </c>
      <c r="Y531" s="1" t="s">
        <v>257</v>
      </c>
      <c r="Z531" s="6" t="s">
        <v>193</v>
      </c>
      <c r="AA531" s="1">
        <v>11</v>
      </c>
      <c r="AB531" s="1">
        <v>2</v>
      </c>
      <c r="AC531" s="1">
        <v>2</v>
      </c>
      <c r="AD531" s="1">
        <v>7</v>
      </c>
      <c r="AE531" s="1" t="s">
        <v>258</v>
      </c>
      <c r="AF531" s="1">
        <v>-9</v>
      </c>
      <c r="AG531" s="1">
        <v>8</v>
      </c>
      <c r="AH531" s="1" t="s">
        <v>77</v>
      </c>
      <c r="AI531" s="1" t="s">
        <v>193</v>
      </c>
      <c r="AJ531" s="1">
        <v>3</v>
      </c>
      <c r="AK531" s="1">
        <v>1</v>
      </c>
      <c r="AL531" s="1">
        <v>1</v>
      </c>
      <c r="AM531" s="7" t="s">
        <v>259</v>
      </c>
      <c r="AN531" s="1">
        <v>3</v>
      </c>
      <c r="AO531" s="1">
        <v>10</v>
      </c>
      <c r="AP531" s="1" t="s">
        <v>93</v>
      </c>
      <c r="AQ531" s="1" t="s">
        <v>45</v>
      </c>
      <c r="AR531" s="8">
        <v>1</v>
      </c>
      <c r="AS531" s="8">
        <v>2</v>
      </c>
      <c r="AT531" s="8">
        <v>2</v>
      </c>
      <c r="AU531" s="16">
        <v>0.25486111111111109</v>
      </c>
      <c r="AV531" s="8">
        <v>-1</v>
      </c>
      <c r="AW531" s="8">
        <v>5</v>
      </c>
      <c r="AX531" s="9" t="s">
        <v>51</v>
      </c>
      <c r="AY531" s="9" t="s">
        <v>45</v>
      </c>
      <c r="AZ531" s="10">
        <v>5</v>
      </c>
      <c r="BA531" s="10">
        <v>3</v>
      </c>
      <c r="BB531" s="10">
        <v>1</v>
      </c>
      <c r="BC531" s="10">
        <v>1</v>
      </c>
      <c r="BD531" s="10" t="s">
        <v>136</v>
      </c>
      <c r="BE531" s="10">
        <v>5</v>
      </c>
      <c r="BF531" s="10">
        <v>10</v>
      </c>
      <c r="BG531" s="11" t="s">
        <v>137</v>
      </c>
      <c r="BH531" s="11">
        <v>7</v>
      </c>
      <c r="BI531" s="10">
        <v>5</v>
      </c>
      <c r="BJ531" s="10">
        <v>1</v>
      </c>
      <c r="BK531" s="10">
        <v>1</v>
      </c>
      <c r="BL531" s="10">
        <v>3</v>
      </c>
      <c r="BM531" s="10" t="s">
        <v>195</v>
      </c>
      <c r="BN531" s="10">
        <v>-2</v>
      </c>
      <c r="BO531" s="10">
        <v>4</v>
      </c>
      <c r="BP531" s="7" t="s">
        <v>28</v>
      </c>
      <c r="BQ531" s="7" t="s">
        <v>51</v>
      </c>
      <c r="BR531" s="7">
        <v>23.7</v>
      </c>
      <c r="BS531" s="7">
        <v>19</v>
      </c>
      <c r="BT531" s="7">
        <v>400000</v>
      </c>
      <c r="BU531" s="7">
        <v>11600000</v>
      </c>
      <c r="BV531" s="7">
        <v>100000</v>
      </c>
      <c r="BW531" s="7">
        <v>45</v>
      </c>
      <c r="BX531" s="7">
        <v>2600000</v>
      </c>
      <c r="BY531" s="7">
        <v>46</v>
      </c>
      <c r="BZ531" s="7">
        <v>2500000</v>
      </c>
      <c r="CA531" s="7">
        <v>75</v>
      </c>
      <c r="CB531" s="7">
        <v>24</v>
      </c>
      <c r="CC531" s="7">
        <v>13</v>
      </c>
      <c r="CD531" s="7">
        <v>156000</v>
      </c>
      <c r="CE531" s="7">
        <v>4200000</v>
      </c>
      <c r="CF531" s="7">
        <v>0</v>
      </c>
      <c r="CG531" s="7">
        <v>54</v>
      </c>
      <c r="CH531" s="7">
        <v>500000</v>
      </c>
      <c r="CI531" s="7">
        <v>50</v>
      </c>
      <c r="CJ531" s="7">
        <v>500000</v>
      </c>
      <c r="CK531" s="7">
        <v>97</v>
      </c>
      <c r="CL531" s="12" t="s">
        <v>871</v>
      </c>
      <c r="CM531" s="10" t="s">
        <v>866</v>
      </c>
      <c r="CN531">
        <v>7.84</v>
      </c>
      <c r="CO531">
        <f t="shared" si="577"/>
        <v>0.12755102040816327</v>
      </c>
      <c r="CP531" t="str">
        <f t="shared" si="578"/>
        <v>Draw</v>
      </c>
      <c r="CQ531">
        <f t="shared" si="579"/>
        <v>0</v>
      </c>
      <c r="CR531" t="str">
        <f t="shared" si="580"/>
        <v>2023</v>
      </c>
    </row>
    <row r="532" spans="1:96" ht="15" thickBot="1" x14ac:dyDescent="0.35">
      <c r="A532" s="1">
        <v>531</v>
      </c>
      <c r="B532" s="1" t="s">
        <v>0</v>
      </c>
      <c r="C532" s="2" t="s">
        <v>244</v>
      </c>
      <c r="D532" s="3" t="str">
        <f t="shared" si="598"/>
        <v>Olimpija Ljubljana-NK Radomlje</v>
      </c>
      <c r="E532" s="40">
        <v>45148</v>
      </c>
      <c r="F532" s="5">
        <v>0.6875</v>
      </c>
      <c r="G532" s="6" t="s">
        <v>12</v>
      </c>
      <c r="H532" s="6" t="s">
        <v>15</v>
      </c>
      <c r="I532" s="6" t="s">
        <v>116</v>
      </c>
      <c r="J532" s="1" t="str">
        <f t="shared" si="591"/>
        <v>1:1</v>
      </c>
      <c r="K532" s="1" t="str">
        <f t="shared" si="592"/>
        <v>1:1</v>
      </c>
      <c r="L532" s="1" t="str">
        <f t="shared" si="593"/>
        <v>1</v>
      </c>
      <c r="M532" s="1" t="str">
        <f t="shared" si="594"/>
        <v>1</v>
      </c>
      <c r="N532" s="1">
        <f t="shared" si="575"/>
        <v>2</v>
      </c>
      <c r="O532" s="1">
        <f t="shared" si="576"/>
        <v>0</v>
      </c>
      <c r="P532" s="1" t="str">
        <f t="shared" si="595"/>
        <v>1</v>
      </c>
      <c r="Q532" s="1" t="str">
        <f t="shared" si="596"/>
        <v>1</v>
      </c>
      <c r="R532" s="1">
        <v>11</v>
      </c>
      <c r="S532" s="1">
        <v>7</v>
      </c>
      <c r="T532" s="1">
        <v>1</v>
      </c>
      <c r="U532" s="1">
        <v>3</v>
      </c>
      <c r="V532" s="1" t="s">
        <v>256</v>
      </c>
      <c r="W532" s="1">
        <v>9</v>
      </c>
      <c r="X532" s="1">
        <v>22</v>
      </c>
      <c r="Y532" s="1" t="s">
        <v>257</v>
      </c>
      <c r="Z532" s="6" t="s">
        <v>193</v>
      </c>
      <c r="AA532" s="1">
        <v>11</v>
      </c>
      <c r="AB532" s="1">
        <v>2</v>
      </c>
      <c r="AC532" s="1">
        <v>2</v>
      </c>
      <c r="AD532" s="1">
        <v>7</v>
      </c>
      <c r="AE532" s="1" t="s">
        <v>258</v>
      </c>
      <c r="AF532" s="1">
        <v>-9</v>
      </c>
      <c r="AG532" s="1">
        <v>8</v>
      </c>
      <c r="AH532" s="1" t="s">
        <v>77</v>
      </c>
      <c r="AI532" s="1" t="s">
        <v>193</v>
      </c>
      <c r="AJ532" s="1">
        <v>3</v>
      </c>
      <c r="AK532" s="1">
        <v>1</v>
      </c>
      <c r="AL532" s="1">
        <v>1</v>
      </c>
      <c r="AM532" s="7" t="s">
        <v>259</v>
      </c>
      <c r="AN532" s="1">
        <v>3</v>
      </c>
      <c r="AO532" s="1">
        <v>10</v>
      </c>
      <c r="AP532" s="1" t="s">
        <v>93</v>
      </c>
      <c r="AQ532" s="1" t="s">
        <v>45</v>
      </c>
      <c r="AR532" s="8">
        <v>1</v>
      </c>
      <c r="AS532" s="8">
        <v>2</v>
      </c>
      <c r="AT532" s="8">
        <v>2</v>
      </c>
      <c r="AU532" s="16">
        <v>0.25486111111111109</v>
      </c>
      <c r="AV532" s="8">
        <v>-1</v>
      </c>
      <c r="AW532" s="8">
        <v>5</v>
      </c>
      <c r="AX532" s="9" t="s">
        <v>51</v>
      </c>
      <c r="AY532" s="9" t="s">
        <v>45</v>
      </c>
      <c r="AZ532" s="10">
        <v>5</v>
      </c>
      <c r="BA532" s="10">
        <v>3</v>
      </c>
      <c r="BB532" s="10">
        <v>1</v>
      </c>
      <c r="BC532" s="10">
        <v>1</v>
      </c>
      <c r="BD532" s="10" t="s">
        <v>136</v>
      </c>
      <c r="BE532" s="10">
        <v>5</v>
      </c>
      <c r="BF532" s="10">
        <v>10</v>
      </c>
      <c r="BG532" s="11" t="s">
        <v>137</v>
      </c>
      <c r="BH532" s="11">
        <v>7</v>
      </c>
      <c r="BI532" s="10">
        <v>5</v>
      </c>
      <c r="BJ532" s="10">
        <v>1</v>
      </c>
      <c r="BK532" s="10">
        <v>1</v>
      </c>
      <c r="BL532" s="10">
        <v>3</v>
      </c>
      <c r="BM532" s="10" t="s">
        <v>195</v>
      </c>
      <c r="BN532" s="10">
        <v>-2</v>
      </c>
      <c r="BO532" s="10">
        <v>4</v>
      </c>
      <c r="BP532" s="7" t="s">
        <v>28</v>
      </c>
      <c r="BQ532" s="7" t="s">
        <v>51</v>
      </c>
      <c r="BR532" s="7">
        <v>23.7</v>
      </c>
      <c r="BS532" s="7">
        <v>19</v>
      </c>
      <c r="BT532" s="7">
        <v>400000</v>
      </c>
      <c r="BU532" s="7">
        <v>11600000</v>
      </c>
      <c r="BV532" s="7">
        <v>100000</v>
      </c>
      <c r="BW532" s="7">
        <v>45</v>
      </c>
      <c r="BX532" s="7">
        <v>2600000</v>
      </c>
      <c r="BY532" s="7">
        <v>46</v>
      </c>
      <c r="BZ532" s="7">
        <v>2500000</v>
      </c>
      <c r="CA532" s="7">
        <v>75</v>
      </c>
      <c r="CB532" s="7">
        <v>24</v>
      </c>
      <c r="CC532" s="7">
        <v>13</v>
      </c>
      <c r="CD532" s="7">
        <v>156000</v>
      </c>
      <c r="CE532" s="7">
        <v>4200000</v>
      </c>
      <c r="CF532" s="7">
        <v>0</v>
      </c>
      <c r="CG532" s="7">
        <v>54</v>
      </c>
      <c r="CH532" s="7">
        <v>500000</v>
      </c>
      <c r="CI532" s="7">
        <v>50</v>
      </c>
      <c r="CJ532" s="7">
        <v>500000</v>
      </c>
      <c r="CK532" s="7">
        <v>97</v>
      </c>
      <c r="CL532" s="12" t="s">
        <v>871</v>
      </c>
      <c r="CM532" s="10" t="s">
        <v>867</v>
      </c>
      <c r="CN532">
        <v>7.5</v>
      </c>
      <c r="CO532">
        <f t="shared" si="577"/>
        <v>0.13333333333333333</v>
      </c>
      <c r="CP532" t="str">
        <f t="shared" si="578"/>
        <v>Draw</v>
      </c>
      <c r="CQ532">
        <f t="shared" si="579"/>
        <v>0</v>
      </c>
      <c r="CR532" t="str">
        <f t="shared" si="580"/>
        <v>2023</v>
      </c>
    </row>
    <row r="533" spans="1:96" ht="15" thickBot="1" x14ac:dyDescent="0.35">
      <c r="A533" s="1">
        <v>532</v>
      </c>
      <c r="B533" s="1" t="s">
        <v>0</v>
      </c>
      <c r="C533" s="14" t="s">
        <v>244</v>
      </c>
      <c r="D533" s="3" t="str">
        <f t="shared" si="0"/>
        <v>FC Koper-NK Aluminij</v>
      </c>
      <c r="E533" s="4">
        <v>45148</v>
      </c>
      <c r="F533" s="5">
        <v>0.80208333333333337</v>
      </c>
      <c r="G533" s="6" t="s">
        <v>11</v>
      </c>
      <c r="H533" s="6" t="s">
        <v>18</v>
      </c>
      <c r="I533" s="6" t="s">
        <v>260</v>
      </c>
      <c r="J533" s="1" t="str">
        <f t="shared" si="1"/>
        <v>4:1</v>
      </c>
      <c r="K533" s="1" t="str">
        <f t="shared" si="2"/>
        <v>3:0</v>
      </c>
      <c r="L533" s="1" t="str">
        <f t="shared" si="3"/>
        <v>4</v>
      </c>
      <c r="M533" s="1" t="str">
        <f t="shared" si="4"/>
        <v>1</v>
      </c>
      <c r="N533" s="1">
        <f t="shared" si="575"/>
        <v>5</v>
      </c>
      <c r="O533" s="1">
        <f t="shared" si="576"/>
        <v>3</v>
      </c>
      <c r="P533" s="1" t="str">
        <f t="shared" si="5"/>
        <v>3</v>
      </c>
      <c r="Q533" s="1" t="str">
        <f t="shared" si="6"/>
        <v>0</v>
      </c>
      <c r="R533" s="1">
        <v>11</v>
      </c>
      <c r="S533" s="1">
        <v>6</v>
      </c>
      <c r="T533" s="1">
        <v>3</v>
      </c>
      <c r="U533" s="1">
        <v>2</v>
      </c>
      <c r="V533" s="1" t="s">
        <v>261</v>
      </c>
      <c r="W533" s="1">
        <v>7</v>
      </c>
      <c r="X533" s="1">
        <v>21</v>
      </c>
      <c r="Y533" s="1" t="s">
        <v>193</v>
      </c>
      <c r="Z533" s="6" t="s">
        <v>97</v>
      </c>
      <c r="AA533" s="1">
        <v>11</v>
      </c>
      <c r="AB533" s="1">
        <v>4</v>
      </c>
      <c r="AC533" s="1">
        <v>1</v>
      </c>
      <c r="AD533" s="1">
        <v>6</v>
      </c>
      <c r="AE533" s="1" t="s">
        <v>262</v>
      </c>
      <c r="AF533" s="1">
        <v>-1</v>
      </c>
      <c r="AG533" s="1">
        <v>13</v>
      </c>
      <c r="AH533" s="1" t="s">
        <v>145</v>
      </c>
      <c r="AI533" s="1" t="s">
        <v>193</v>
      </c>
      <c r="AJ533" s="1">
        <v>2</v>
      </c>
      <c r="AK533" s="1">
        <v>3</v>
      </c>
      <c r="AL533" s="1">
        <v>0</v>
      </c>
      <c r="AM533" s="7" t="s">
        <v>64</v>
      </c>
      <c r="AN533" s="1">
        <v>2</v>
      </c>
      <c r="AO533" s="1">
        <v>9</v>
      </c>
      <c r="AP533" s="1" t="s">
        <v>51</v>
      </c>
      <c r="AQ533" s="1" t="s">
        <v>28</v>
      </c>
      <c r="AR533" s="8">
        <v>2</v>
      </c>
      <c r="AS533" s="8">
        <v>0</v>
      </c>
      <c r="AT533" s="8">
        <v>3</v>
      </c>
      <c r="AU533" s="16">
        <v>0.25486111111111109</v>
      </c>
      <c r="AV533" s="8">
        <v>-1</v>
      </c>
      <c r="AW533" s="8">
        <v>6</v>
      </c>
      <c r="AX533" s="9" t="s">
        <v>51</v>
      </c>
      <c r="AY533" s="9" t="s">
        <v>45</v>
      </c>
      <c r="AZ533" s="10">
        <v>5</v>
      </c>
      <c r="BA533" s="10">
        <v>3</v>
      </c>
      <c r="BB533" s="10">
        <v>1</v>
      </c>
      <c r="BC533" s="10">
        <v>1</v>
      </c>
      <c r="BD533" s="10" t="s">
        <v>263</v>
      </c>
      <c r="BE533" s="10">
        <v>3</v>
      </c>
      <c r="BF533" s="10">
        <v>10</v>
      </c>
      <c r="BG533" s="11" t="s">
        <v>58</v>
      </c>
      <c r="BH533" s="11">
        <v>5</v>
      </c>
      <c r="BI533" s="10">
        <v>5</v>
      </c>
      <c r="BJ533" s="10">
        <v>2</v>
      </c>
      <c r="BK533" s="10">
        <v>0</v>
      </c>
      <c r="BL533" s="10">
        <v>3</v>
      </c>
      <c r="BM533" s="10" t="s">
        <v>215</v>
      </c>
      <c r="BN533" s="10">
        <v>0</v>
      </c>
      <c r="BO533" s="10">
        <v>6</v>
      </c>
      <c r="BP533" s="7" t="s">
        <v>51</v>
      </c>
      <c r="BQ533" s="7" t="s">
        <v>51</v>
      </c>
      <c r="BR533" s="7">
        <v>24.6</v>
      </c>
      <c r="BS533" s="7">
        <v>15</v>
      </c>
      <c r="BT533" s="7">
        <v>210000</v>
      </c>
      <c r="BU533" s="7">
        <v>6100000</v>
      </c>
      <c r="BV533" s="7">
        <v>0</v>
      </c>
      <c r="BW533" s="7">
        <v>52</v>
      </c>
      <c r="BX533" s="7">
        <v>2730000</v>
      </c>
      <c r="BY533" s="7">
        <v>55</v>
      </c>
      <c r="BZ533" s="7">
        <v>2730000</v>
      </c>
      <c r="CA533" s="7">
        <v>77</v>
      </c>
      <c r="CB533" s="7">
        <v>225</v>
      </c>
      <c r="CC533" s="7">
        <v>14</v>
      </c>
      <c r="CD533" s="7">
        <v>127000</v>
      </c>
      <c r="CE533" s="7">
        <v>3800000</v>
      </c>
      <c r="CF533" s="7">
        <v>0</v>
      </c>
      <c r="CG533" s="7">
        <v>49</v>
      </c>
      <c r="CH533" s="7">
        <v>0</v>
      </c>
      <c r="CI533" s="7">
        <v>49</v>
      </c>
      <c r="CJ533" s="7">
        <v>0</v>
      </c>
      <c r="CK533" s="7">
        <v>80</v>
      </c>
      <c r="CL533" s="12" t="s">
        <v>868</v>
      </c>
      <c r="CM533" s="10" t="s">
        <v>861</v>
      </c>
      <c r="CN533">
        <v>1.85</v>
      </c>
      <c r="CO533">
        <f t="shared" si="577"/>
        <v>0.54054054054054046</v>
      </c>
      <c r="CP533" t="str">
        <f t="shared" si="578"/>
        <v>Home Win</v>
      </c>
      <c r="CQ533">
        <f t="shared" si="579"/>
        <v>1</v>
      </c>
      <c r="CR533" t="str">
        <f t="shared" si="580"/>
        <v>2023</v>
      </c>
    </row>
    <row r="534" spans="1:96" ht="15" thickBot="1" x14ac:dyDescent="0.35">
      <c r="A534" s="1">
        <v>533</v>
      </c>
      <c r="B534" s="1" t="s">
        <v>0</v>
      </c>
      <c r="C534" s="14" t="s">
        <v>244</v>
      </c>
      <c r="D534" s="3" t="str">
        <f t="shared" ref="D534:D535" si="599">CONCATENATE(G534, "-", H534)</f>
        <v>FC Koper-NK Aluminij</v>
      </c>
      <c r="E534" s="4">
        <v>45148</v>
      </c>
      <c r="F534" s="5">
        <v>0.80208333333333337</v>
      </c>
      <c r="G534" s="6" t="s">
        <v>11</v>
      </c>
      <c r="H534" s="6" t="s">
        <v>18</v>
      </c>
      <c r="I534" s="6" t="s">
        <v>260</v>
      </c>
      <c r="J534" s="1" t="str">
        <f t="shared" ref="J534:J541" si="600">LEFT(I534, FIND(" (", I534) - 1)</f>
        <v>4:1</v>
      </c>
      <c r="K534" s="1" t="str">
        <f t="shared" ref="K534:K541" si="601">MID(I534, FIND("(", I534) + 1, FIND(")", I534) - FIND("(", I534) - 1)</f>
        <v>3:0</v>
      </c>
      <c r="L534" s="1" t="str">
        <f t="shared" ref="L534:L541" si="602">LEFT(J534, FIND(":", J534) - 1)</f>
        <v>4</v>
      </c>
      <c r="M534" s="1" t="str">
        <f t="shared" ref="M534:M541" si="603">RIGHT(J534, LEN(J534) - FIND(":", J534))</f>
        <v>1</v>
      </c>
      <c r="N534" s="1">
        <f t="shared" si="575"/>
        <v>5</v>
      </c>
      <c r="O534" s="1">
        <f t="shared" si="576"/>
        <v>3</v>
      </c>
      <c r="P534" s="1" t="str">
        <f t="shared" ref="P534:P541" si="604">LEFT(K534, FIND(":", K534) - 1)</f>
        <v>3</v>
      </c>
      <c r="Q534" s="1" t="str">
        <f t="shared" ref="Q534:Q541" si="605">RIGHT(K534, LEN(K534) - FIND(":", K534))</f>
        <v>0</v>
      </c>
      <c r="R534" s="1">
        <v>11</v>
      </c>
      <c r="S534" s="1">
        <v>6</v>
      </c>
      <c r="T534" s="1">
        <v>3</v>
      </c>
      <c r="U534" s="1">
        <v>2</v>
      </c>
      <c r="V534" s="1" t="s">
        <v>261</v>
      </c>
      <c r="W534" s="1">
        <v>7</v>
      </c>
      <c r="X534" s="1">
        <v>21</v>
      </c>
      <c r="Y534" s="1" t="s">
        <v>193</v>
      </c>
      <c r="Z534" s="6" t="s">
        <v>97</v>
      </c>
      <c r="AA534" s="1">
        <v>11</v>
      </c>
      <c r="AB534" s="1">
        <v>4</v>
      </c>
      <c r="AC534" s="1">
        <v>1</v>
      </c>
      <c r="AD534" s="1">
        <v>6</v>
      </c>
      <c r="AE534" s="1" t="s">
        <v>262</v>
      </c>
      <c r="AF534" s="1">
        <v>-1</v>
      </c>
      <c r="AG534" s="1">
        <v>13</v>
      </c>
      <c r="AH534" s="1" t="s">
        <v>145</v>
      </c>
      <c r="AI534" s="1" t="s">
        <v>193</v>
      </c>
      <c r="AJ534" s="1">
        <v>2</v>
      </c>
      <c r="AK534" s="1">
        <v>3</v>
      </c>
      <c r="AL534" s="1">
        <v>0</v>
      </c>
      <c r="AM534" s="7" t="s">
        <v>64</v>
      </c>
      <c r="AN534" s="1">
        <v>2</v>
      </c>
      <c r="AO534" s="1">
        <v>9</v>
      </c>
      <c r="AP534" s="1" t="s">
        <v>51</v>
      </c>
      <c r="AQ534" s="1" t="s">
        <v>28</v>
      </c>
      <c r="AR534" s="8">
        <v>2</v>
      </c>
      <c r="AS534" s="8">
        <v>0</v>
      </c>
      <c r="AT534" s="8">
        <v>3</v>
      </c>
      <c r="AU534" s="16">
        <v>0.25486111111111109</v>
      </c>
      <c r="AV534" s="8">
        <v>-1</v>
      </c>
      <c r="AW534" s="8">
        <v>6</v>
      </c>
      <c r="AX534" s="9" t="s">
        <v>51</v>
      </c>
      <c r="AY534" s="9" t="s">
        <v>45</v>
      </c>
      <c r="AZ534" s="10">
        <v>5</v>
      </c>
      <c r="BA534" s="10">
        <v>3</v>
      </c>
      <c r="BB534" s="10">
        <v>1</v>
      </c>
      <c r="BC534" s="10">
        <v>1</v>
      </c>
      <c r="BD534" s="10" t="s">
        <v>263</v>
      </c>
      <c r="BE534" s="10">
        <v>3</v>
      </c>
      <c r="BF534" s="10">
        <v>10</v>
      </c>
      <c r="BG534" s="11" t="s">
        <v>58</v>
      </c>
      <c r="BH534" s="11">
        <v>5</v>
      </c>
      <c r="BI534" s="10">
        <v>5</v>
      </c>
      <c r="BJ534" s="10">
        <v>2</v>
      </c>
      <c r="BK534" s="10">
        <v>0</v>
      </c>
      <c r="BL534" s="10">
        <v>3</v>
      </c>
      <c r="BM534" s="10" t="s">
        <v>215</v>
      </c>
      <c r="BN534" s="10">
        <v>0</v>
      </c>
      <c r="BO534" s="10">
        <v>6</v>
      </c>
      <c r="BP534" s="7" t="s">
        <v>51</v>
      </c>
      <c r="BQ534" s="7" t="s">
        <v>51</v>
      </c>
      <c r="BR534" s="7">
        <v>24.6</v>
      </c>
      <c r="BS534" s="7">
        <v>15</v>
      </c>
      <c r="BT534" s="7">
        <v>210000</v>
      </c>
      <c r="BU534" s="7">
        <v>6100000</v>
      </c>
      <c r="BV534" s="7">
        <v>0</v>
      </c>
      <c r="BW534" s="7">
        <v>52</v>
      </c>
      <c r="BX534" s="7">
        <v>2730000</v>
      </c>
      <c r="BY534" s="7">
        <v>55</v>
      </c>
      <c r="BZ534" s="7">
        <v>2730000</v>
      </c>
      <c r="CA534" s="7">
        <v>77</v>
      </c>
      <c r="CB534" s="7">
        <v>225</v>
      </c>
      <c r="CC534" s="7">
        <v>14</v>
      </c>
      <c r="CD534" s="7">
        <v>127000</v>
      </c>
      <c r="CE534" s="7">
        <v>3800000</v>
      </c>
      <c r="CF534" s="7">
        <v>0</v>
      </c>
      <c r="CG534" s="7">
        <v>49</v>
      </c>
      <c r="CH534" s="7">
        <v>0</v>
      </c>
      <c r="CI534" s="7">
        <v>49</v>
      </c>
      <c r="CJ534" s="7">
        <v>0</v>
      </c>
      <c r="CK534" s="7">
        <v>80</v>
      </c>
      <c r="CL534" s="12" t="s">
        <v>868</v>
      </c>
      <c r="CM534" s="10" t="s">
        <v>866</v>
      </c>
      <c r="CN534">
        <v>1.71</v>
      </c>
      <c r="CO534">
        <f t="shared" si="577"/>
        <v>0.58479532163742687</v>
      </c>
      <c r="CP534" t="str">
        <f t="shared" si="578"/>
        <v>Home Win</v>
      </c>
      <c r="CQ534">
        <f t="shared" si="579"/>
        <v>1</v>
      </c>
      <c r="CR534" t="str">
        <f t="shared" si="580"/>
        <v>2023</v>
      </c>
    </row>
    <row r="535" spans="1:96" ht="15" thickBot="1" x14ac:dyDescent="0.35">
      <c r="A535" s="1">
        <v>534</v>
      </c>
      <c r="B535" s="1" t="s">
        <v>0</v>
      </c>
      <c r="C535" s="14" t="s">
        <v>244</v>
      </c>
      <c r="D535" s="3" t="str">
        <f t="shared" si="599"/>
        <v>FC Koper-NK Aluminij</v>
      </c>
      <c r="E535" s="4">
        <v>45148</v>
      </c>
      <c r="F535" s="5">
        <v>0.80208333333333337</v>
      </c>
      <c r="G535" s="6" t="s">
        <v>11</v>
      </c>
      <c r="H535" s="6" t="s">
        <v>18</v>
      </c>
      <c r="I535" s="6" t="s">
        <v>260</v>
      </c>
      <c r="J535" s="1" t="str">
        <f t="shared" si="600"/>
        <v>4:1</v>
      </c>
      <c r="K535" s="1" t="str">
        <f t="shared" si="601"/>
        <v>3:0</v>
      </c>
      <c r="L535" s="1" t="str">
        <f t="shared" si="602"/>
        <v>4</v>
      </c>
      <c r="M535" s="1" t="str">
        <f t="shared" si="603"/>
        <v>1</v>
      </c>
      <c r="N535" s="1">
        <f t="shared" si="575"/>
        <v>5</v>
      </c>
      <c r="O535" s="1">
        <f t="shared" si="576"/>
        <v>3</v>
      </c>
      <c r="P535" s="1" t="str">
        <f t="shared" si="604"/>
        <v>3</v>
      </c>
      <c r="Q535" s="1" t="str">
        <f t="shared" si="605"/>
        <v>0</v>
      </c>
      <c r="R535" s="1">
        <v>11</v>
      </c>
      <c r="S535" s="1">
        <v>6</v>
      </c>
      <c r="T535" s="1">
        <v>3</v>
      </c>
      <c r="U535" s="1">
        <v>2</v>
      </c>
      <c r="V535" s="1" t="s">
        <v>261</v>
      </c>
      <c r="W535" s="1">
        <v>7</v>
      </c>
      <c r="X535" s="1">
        <v>21</v>
      </c>
      <c r="Y535" s="1" t="s">
        <v>193</v>
      </c>
      <c r="Z535" s="6" t="s">
        <v>97</v>
      </c>
      <c r="AA535" s="1">
        <v>11</v>
      </c>
      <c r="AB535" s="1">
        <v>4</v>
      </c>
      <c r="AC535" s="1">
        <v>1</v>
      </c>
      <c r="AD535" s="1">
        <v>6</v>
      </c>
      <c r="AE535" s="1" t="s">
        <v>262</v>
      </c>
      <c r="AF535" s="1">
        <v>-1</v>
      </c>
      <c r="AG535" s="1">
        <v>13</v>
      </c>
      <c r="AH535" s="1" t="s">
        <v>145</v>
      </c>
      <c r="AI535" s="1" t="s">
        <v>193</v>
      </c>
      <c r="AJ535" s="1">
        <v>2</v>
      </c>
      <c r="AK535" s="1">
        <v>3</v>
      </c>
      <c r="AL535" s="1">
        <v>0</v>
      </c>
      <c r="AM535" s="7" t="s">
        <v>64</v>
      </c>
      <c r="AN535" s="1">
        <v>2</v>
      </c>
      <c r="AO535" s="1">
        <v>9</v>
      </c>
      <c r="AP535" s="1" t="s">
        <v>51</v>
      </c>
      <c r="AQ535" s="1" t="s">
        <v>28</v>
      </c>
      <c r="AR535" s="8">
        <v>2</v>
      </c>
      <c r="AS535" s="8">
        <v>0</v>
      </c>
      <c r="AT535" s="8">
        <v>3</v>
      </c>
      <c r="AU535" s="16">
        <v>0.25486111111111109</v>
      </c>
      <c r="AV535" s="8">
        <v>-1</v>
      </c>
      <c r="AW535" s="8">
        <v>6</v>
      </c>
      <c r="AX535" s="9" t="s">
        <v>51</v>
      </c>
      <c r="AY535" s="9" t="s">
        <v>45</v>
      </c>
      <c r="AZ535" s="10">
        <v>5</v>
      </c>
      <c r="BA535" s="10">
        <v>3</v>
      </c>
      <c r="BB535" s="10">
        <v>1</v>
      </c>
      <c r="BC535" s="10">
        <v>1</v>
      </c>
      <c r="BD535" s="10" t="s">
        <v>263</v>
      </c>
      <c r="BE535" s="10">
        <v>3</v>
      </c>
      <c r="BF535" s="10">
        <v>10</v>
      </c>
      <c r="BG535" s="11" t="s">
        <v>58</v>
      </c>
      <c r="BH535" s="11">
        <v>5</v>
      </c>
      <c r="BI535" s="10">
        <v>5</v>
      </c>
      <c r="BJ535" s="10">
        <v>2</v>
      </c>
      <c r="BK535" s="10">
        <v>0</v>
      </c>
      <c r="BL535" s="10">
        <v>3</v>
      </c>
      <c r="BM535" s="10" t="s">
        <v>215</v>
      </c>
      <c r="BN535" s="10">
        <v>0</v>
      </c>
      <c r="BO535" s="10">
        <v>6</v>
      </c>
      <c r="BP535" s="7" t="s">
        <v>51</v>
      </c>
      <c r="BQ535" s="7" t="s">
        <v>51</v>
      </c>
      <c r="BR535" s="7">
        <v>24.6</v>
      </c>
      <c r="BS535" s="7">
        <v>15</v>
      </c>
      <c r="BT535" s="7">
        <v>210000</v>
      </c>
      <c r="BU535" s="7">
        <v>6100000</v>
      </c>
      <c r="BV535" s="7">
        <v>0</v>
      </c>
      <c r="BW535" s="7">
        <v>52</v>
      </c>
      <c r="BX535" s="7">
        <v>2730000</v>
      </c>
      <c r="BY535" s="7">
        <v>55</v>
      </c>
      <c r="BZ535" s="7">
        <v>2730000</v>
      </c>
      <c r="CA535" s="7">
        <v>77</v>
      </c>
      <c r="CB535" s="7">
        <v>225</v>
      </c>
      <c r="CC535" s="7">
        <v>14</v>
      </c>
      <c r="CD535" s="7">
        <v>127000</v>
      </c>
      <c r="CE535" s="7">
        <v>3800000</v>
      </c>
      <c r="CF535" s="7">
        <v>0</v>
      </c>
      <c r="CG535" s="7">
        <v>49</v>
      </c>
      <c r="CH535" s="7">
        <v>0</v>
      </c>
      <c r="CI535" s="7">
        <v>49</v>
      </c>
      <c r="CJ535" s="7">
        <v>0</v>
      </c>
      <c r="CK535" s="7">
        <v>80</v>
      </c>
      <c r="CL535" s="12" t="s">
        <v>868</v>
      </c>
      <c r="CM535" s="10" t="s">
        <v>867</v>
      </c>
      <c r="CN535">
        <v>1.6</v>
      </c>
      <c r="CO535">
        <f t="shared" si="577"/>
        <v>0.625</v>
      </c>
      <c r="CP535" t="str">
        <f t="shared" si="578"/>
        <v>Home Win</v>
      </c>
      <c r="CQ535">
        <f t="shared" si="579"/>
        <v>1</v>
      </c>
      <c r="CR535" t="str">
        <f t="shared" si="580"/>
        <v>2023</v>
      </c>
    </row>
    <row r="536" spans="1:96" ht="15" thickBot="1" x14ac:dyDescent="0.35">
      <c r="A536" s="1">
        <v>535</v>
      </c>
      <c r="B536" s="1" t="s">
        <v>0</v>
      </c>
      <c r="C536" s="14" t="s">
        <v>244</v>
      </c>
      <c r="D536" s="3" t="str">
        <f t="shared" ref="D536:D538" si="606">CONCATENATE(G536,"-", H536)</f>
        <v>FC Koper-NK Aluminij</v>
      </c>
      <c r="E536" s="4">
        <v>45148</v>
      </c>
      <c r="F536" s="5">
        <v>0.80208333333333337</v>
      </c>
      <c r="G536" s="6" t="s">
        <v>11</v>
      </c>
      <c r="H536" s="6" t="s">
        <v>18</v>
      </c>
      <c r="I536" s="6" t="s">
        <v>260</v>
      </c>
      <c r="J536" s="1" t="str">
        <f t="shared" si="600"/>
        <v>4:1</v>
      </c>
      <c r="K536" s="1" t="str">
        <f t="shared" si="601"/>
        <v>3:0</v>
      </c>
      <c r="L536" s="1" t="str">
        <f t="shared" si="602"/>
        <v>4</v>
      </c>
      <c r="M536" s="1" t="str">
        <f t="shared" si="603"/>
        <v>1</v>
      </c>
      <c r="N536" s="1">
        <f t="shared" si="575"/>
        <v>5</v>
      </c>
      <c r="O536" s="1">
        <f t="shared" si="576"/>
        <v>3</v>
      </c>
      <c r="P536" s="1" t="str">
        <f t="shared" si="604"/>
        <v>3</v>
      </c>
      <c r="Q536" s="1" t="str">
        <f t="shared" si="605"/>
        <v>0</v>
      </c>
      <c r="R536" s="1">
        <v>11</v>
      </c>
      <c r="S536" s="1">
        <v>6</v>
      </c>
      <c r="T536" s="1">
        <v>3</v>
      </c>
      <c r="U536" s="1">
        <v>2</v>
      </c>
      <c r="V536" s="1" t="s">
        <v>261</v>
      </c>
      <c r="W536" s="1">
        <v>7</v>
      </c>
      <c r="X536" s="1">
        <v>21</v>
      </c>
      <c r="Y536" s="1" t="s">
        <v>193</v>
      </c>
      <c r="Z536" s="6" t="s">
        <v>97</v>
      </c>
      <c r="AA536" s="1">
        <v>11</v>
      </c>
      <c r="AB536" s="1">
        <v>4</v>
      </c>
      <c r="AC536" s="1">
        <v>1</v>
      </c>
      <c r="AD536" s="1">
        <v>6</v>
      </c>
      <c r="AE536" s="1" t="s">
        <v>262</v>
      </c>
      <c r="AF536" s="1">
        <v>-1</v>
      </c>
      <c r="AG536" s="1">
        <v>13</v>
      </c>
      <c r="AH536" s="1" t="s">
        <v>145</v>
      </c>
      <c r="AI536" s="1" t="s">
        <v>193</v>
      </c>
      <c r="AJ536" s="1">
        <v>2</v>
      </c>
      <c r="AK536" s="1">
        <v>3</v>
      </c>
      <c r="AL536" s="1">
        <v>0</v>
      </c>
      <c r="AM536" s="7" t="s">
        <v>64</v>
      </c>
      <c r="AN536" s="1">
        <v>2</v>
      </c>
      <c r="AO536" s="1">
        <v>9</v>
      </c>
      <c r="AP536" s="1" t="s">
        <v>51</v>
      </c>
      <c r="AQ536" s="1" t="s">
        <v>28</v>
      </c>
      <c r="AR536" s="8">
        <v>2</v>
      </c>
      <c r="AS536" s="8">
        <v>0</v>
      </c>
      <c r="AT536" s="8">
        <v>3</v>
      </c>
      <c r="AU536" s="16">
        <v>0.25486111111111109</v>
      </c>
      <c r="AV536" s="8">
        <v>-1</v>
      </c>
      <c r="AW536" s="8">
        <v>6</v>
      </c>
      <c r="AX536" s="9" t="s">
        <v>51</v>
      </c>
      <c r="AY536" s="9" t="s">
        <v>45</v>
      </c>
      <c r="AZ536" s="10">
        <v>5</v>
      </c>
      <c r="BA536" s="10">
        <v>3</v>
      </c>
      <c r="BB536" s="10">
        <v>1</v>
      </c>
      <c r="BC536" s="10">
        <v>1</v>
      </c>
      <c r="BD536" s="10" t="s">
        <v>263</v>
      </c>
      <c r="BE536" s="10">
        <v>3</v>
      </c>
      <c r="BF536" s="10">
        <v>10</v>
      </c>
      <c r="BG536" s="11" t="s">
        <v>58</v>
      </c>
      <c r="BH536" s="11">
        <v>5</v>
      </c>
      <c r="BI536" s="10">
        <v>5</v>
      </c>
      <c r="BJ536" s="10">
        <v>2</v>
      </c>
      <c r="BK536" s="10">
        <v>0</v>
      </c>
      <c r="BL536" s="10">
        <v>3</v>
      </c>
      <c r="BM536" s="10" t="s">
        <v>215</v>
      </c>
      <c r="BN536" s="10">
        <v>0</v>
      </c>
      <c r="BO536" s="10">
        <v>6</v>
      </c>
      <c r="BP536" s="7" t="s">
        <v>51</v>
      </c>
      <c r="BQ536" s="7" t="s">
        <v>51</v>
      </c>
      <c r="BR536" s="7">
        <v>24.6</v>
      </c>
      <c r="BS536" s="7">
        <v>15</v>
      </c>
      <c r="BT536" s="7">
        <v>210000</v>
      </c>
      <c r="BU536" s="7">
        <v>6100000</v>
      </c>
      <c r="BV536" s="7">
        <v>0</v>
      </c>
      <c r="BW536" s="7">
        <v>52</v>
      </c>
      <c r="BX536" s="7">
        <v>2730000</v>
      </c>
      <c r="BY536" s="7">
        <v>55</v>
      </c>
      <c r="BZ536" s="7">
        <v>2730000</v>
      </c>
      <c r="CA536" s="7">
        <v>77</v>
      </c>
      <c r="CB536" s="7">
        <v>225</v>
      </c>
      <c r="CC536" s="7">
        <v>14</v>
      </c>
      <c r="CD536" s="7">
        <v>127000</v>
      </c>
      <c r="CE536" s="7">
        <v>3800000</v>
      </c>
      <c r="CF536" s="7">
        <v>0</v>
      </c>
      <c r="CG536" s="7">
        <v>49</v>
      </c>
      <c r="CH536" s="7">
        <v>0</v>
      </c>
      <c r="CI536" s="7">
        <v>49</v>
      </c>
      <c r="CJ536" s="7">
        <v>0</v>
      </c>
      <c r="CK536" s="7">
        <v>80</v>
      </c>
      <c r="CL536" s="12" t="s">
        <v>870</v>
      </c>
      <c r="CM536" s="10" t="s">
        <v>861</v>
      </c>
      <c r="CN536">
        <v>2.58</v>
      </c>
      <c r="CO536">
        <f t="shared" si="577"/>
        <v>0.38759689922480617</v>
      </c>
      <c r="CP536" t="str">
        <f t="shared" si="578"/>
        <v>Home Win</v>
      </c>
      <c r="CQ536">
        <f t="shared" si="579"/>
        <v>0</v>
      </c>
      <c r="CR536" t="str">
        <f t="shared" si="580"/>
        <v>2023</v>
      </c>
    </row>
    <row r="537" spans="1:96" ht="15" thickBot="1" x14ac:dyDescent="0.35">
      <c r="A537" s="1">
        <v>536</v>
      </c>
      <c r="B537" s="1" t="s">
        <v>0</v>
      </c>
      <c r="C537" s="14" t="s">
        <v>244</v>
      </c>
      <c r="D537" s="3" t="str">
        <f t="shared" si="606"/>
        <v>FC Koper-NK Aluminij</v>
      </c>
      <c r="E537" s="4">
        <v>45148</v>
      </c>
      <c r="F537" s="5">
        <v>0.80208333333333337</v>
      </c>
      <c r="G537" s="6" t="s">
        <v>11</v>
      </c>
      <c r="H537" s="6" t="s">
        <v>18</v>
      </c>
      <c r="I537" s="6" t="s">
        <v>260</v>
      </c>
      <c r="J537" s="1" t="str">
        <f t="shared" si="600"/>
        <v>4:1</v>
      </c>
      <c r="K537" s="1" t="str">
        <f t="shared" si="601"/>
        <v>3:0</v>
      </c>
      <c r="L537" s="1" t="str">
        <f t="shared" si="602"/>
        <v>4</v>
      </c>
      <c r="M537" s="1" t="str">
        <f t="shared" si="603"/>
        <v>1</v>
      </c>
      <c r="N537" s="1">
        <f t="shared" si="575"/>
        <v>5</v>
      </c>
      <c r="O537" s="1">
        <f t="shared" si="576"/>
        <v>3</v>
      </c>
      <c r="P537" s="1" t="str">
        <f t="shared" si="604"/>
        <v>3</v>
      </c>
      <c r="Q537" s="1" t="str">
        <f t="shared" si="605"/>
        <v>0</v>
      </c>
      <c r="R537" s="1">
        <v>11</v>
      </c>
      <c r="S537" s="1">
        <v>6</v>
      </c>
      <c r="T537" s="1">
        <v>3</v>
      </c>
      <c r="U537" s="1">
        <v>2</v>
      </c>
      <c r="V537" s="1" t="s">
        <v>261</v>
      </c>
      <c r="W537" s="1">
        <v>7</v>
      </c>
      <c r="X537" s="1">
        <v>21</v>
      </c>
      <c r="Y537" s="1" t="s">
        <v>193</v>
      </c>
      <c r="Z537" s="6" t="s">
        <v>97</v>
      </c>
      <c r="AA537" s="1">
        <v>11</v>
      </c>
      <c r="AB537" s="1">
        <v>4</v>
      </c>
      <c r="AC537" s="1">
        <v>1</v>
      </c>
      <c r="AD537" s="1">
        <v>6</v>
      </c>
      <c r="AE537" s="1" t="s">
        <v>262</v>
      </c>
      <c r="AF537" s="1">
        <v>-1</v>
      </c>
      <c r="AG537" s="1">
        <v>13</v>
      </c>
      <c r="AH537" s="1" t="s">
        <v>145</v>
      </c>
      <c r="AI537" s="1" t="s">
        <v>193</v>
      </c>
      <c r="AJ537" s="1">
        <v>2</v>
      </c>
      <c r="AK537" s="1">
        <v>3</v>
      </c>
      <c r="AL537" s="1">
        <v>0</v>
      </c>
      <c r="AM537" s="7" t="s">
        <v>64</v>
      </c>
      <c r="AN537" s="1">
        <v>2</v>
      </c>
      <c r="AO537" s="1">
        <v>9</v>
      </c>
      <c r="AP537" s="1" t="s">
        <v>51</v>
      </c>
      <c r="AQ537" s="1" t="s">
        <v>28</v>
      </c>
      <c r="AR537" s="8">
        <v>2</v>
      </c>
      <c r="AS537" s="8">
        <v>0</v>
      </c>
      <c r="AT537" s="8">
        <v>3</v>
      </c>
      <c r="AU537" s="16">
        <v>0.25486111111111109</v>
      </c>
      <c r="AV537" s="8">
        <v>-1</v>
      </c>
      <c r="AW537" s="8">
        <v>6</v>
      </c>
      <c r="AX537" s="9" t="s">
        <v>51</v>
      </c>
      <c r="AY537" s="9" t="s">
        <v>45</v>
      </c>
      <c r="AZ537" s="10">
        <v>5</v>
      </c>
      <c r="BA537" s="10">
        <v>3</v>
      </c>
      <c r="BB537" s="10">
        <v>1</v>
      </c>
      <c r="BC537" s="10">
        <v>1</v>
      </c>
      <c r="BD537" s="10" t="s">
        <v>263</v>
      </c>
      <c r="BE537" s="10">
        <v>3</v>
      </c>
      <c r="BF537" s="10">
        <v>10</v>
      </c>
      <c r="BG537" s="11" t="s">
        <v>58</v>
      </c>
      <c r="BH537" s="11">
        <v>5</v>
      </c>
      <c r="BI537" s="10">
        <v>5</v>
      </c>
      <c r="BJ537" s="10">
        <v>2</v>
      </c>
      <c r="BK537" s="10">
        <v>0</v>
      </c>
      <c r="BL537" s="10">
        <v>3</v>
      </c>
      <c r="BM537" s="10" t="s">
        <v>215</v>
      </c>
      <c r="BN537" s="10">
        <v>0</v>
      </c>
      <c r="BO537" s="10">
        <v>6</v>
      </c>
      <c r="BP537" s="7" t="s">
        <v>51</v>
      </c>
      <c r="BQ537" s="7" t="s">
        <v>51</v>
      </c>
      <c r="BR537" s="7">
        <v>24.6</v>
      </c>
      <c r="BS537" s="7">
        <v>15</v>
      </c>
      <c r="BT537" s="7">
        <v>210000</v>
      </c>
      <c r="BU537" s="7">
        <v>6100000</v>
      </c>
      <c r="BV537" s="7">
        <v>0</v>
      </c>
      <c r="BW537" s="7">
        <v>52</v>
      </c>
      <c r="BX537" s="7">
        <v>2730000</v>
      </c>
      <c r="BY537" s="7">
        <v>55</v>
      </c>
      <c r="BZ537" s="7">
        <v>2730000</v>
      </c>
      <c r="CA537" s="7">
        <v>77</v>
      </c>
      <c r="CB537" s="7">
        <v>225</v>
      </c>
      <c r="CC537" s="7">
        <v>14</v>
      </c>
      <c r="CD537" s="7">
        <v>127000</v>
      </c>
      <c r="CE537" s="7">
        <v>3800000</v>
      </c>
      <c r="CF537" s="7">
        <v>0</v>
      </c>
      <c r="CG537" s="7">
        <v>49</v>
      </c>
      <c r="CH537" s="7">
        <v>0</v>
      </c>
      <c r="CI537" s="7">
        <v>49</v>
      </c>
      <c r="CJ537" s="7">
        <v>0</v>
      </c>
      <c r="CK537" s="7">
        <v>80</v>
      </c>
      <c r="CL537" s="12" t="s">
        <v>870</v>
      </c>
      <c r="CM537" s="10" t="s">
        <v>866</v>
      </c>
      <c r="CN537">
        <v>3.59</v>
      </c>
      <c r="CO537">
        <f t="shared" si="577"/>
        <v>0.2785515320334262</v>
      </c>
      <c r="CP537" t="str">
        <f t="shared" si="578"/>
        <v>Home Win</v>
      </c>
      <c r="CQ537">
        <f t="shared" si="579"/>
        <v>0</v>
      </c>
      <c r="CR537" t="str">
        <f t="shared" si="580"/>
        <v>2023</v>
      </c>
    </row>
    <row r="538" spans="1:96" ht="15" thickBot="1" x14ac:dyDescent="0.35">
      <c r="A538" s="1">
        <v>537</v>
      </c>
      <c r="B538" s="1" t="s">
        <v>0</v>
      </c>
      <c r="C538" s="14" t="s">
        <v>244</v>
      </c>
      <c r="D538" s="3" t="str">
        <f t="shared" si="606"/>
        <v>FC Koper-NK Aluminij</v>
      </c>
      <c r="E538" s="4">
        <v>45148</v>
      </c>
      <c r="F538" s="5">
        <v>0.80208333333333337</v>
      </c>
      <c r="G538" s="6" t="s">
        <v>11</v>
      </c>
      <c r="H538" s="6" t="s">
        <v>18</v>
      </c>
      <c r="I538" s="6" t="s">
        <v>260</v>
      </c>
      <c r="J538" s="1" t="str">
        <f t="shared" si="600"/>
        <v>4:1</v>
      </c>
      <c r="K538" s="1" t="str">
        <f t="shared" si="601"/>
        <v>3:0</v>
      </c>
      <c r="L538" s="1" t="str">
        <f t="shared" si="602"/>
        <v>4</v>
      </c>
      <c r="M538" s="1" t="str">
        <f t="shared" si="603"/>
        <v>1</v>
      </c>
      <c r="N538" s="1">
        <f t="shared" si="575"/>
        <v>5</v>
      </c>
      <c r="O538" s="1">
        <f t="shared" si="576"/>
        <v>3</v>
      </c>
      <c r="P538" s="1" t="str">
        <f t="shared" si="604"/>
        <v>3</v>
      </c>
      <c r="Q538" s="1" t="str">
        <f t="shared" si="605"/>
        <v>0</v>
      </c>
      <c r="R538" s="1">
        <v>11</v>
      </c>
      <c r="S538" s="1">
        <v>6</v>
      </c>
      <c r="T538" s="1">
        <v>3</v>
      </c>
      <c r="U538" s="1">
        <v>2</v>
      </c>
      <c r="V538" s="1" t="s">
        <v>261</v>
      </c>
      <c r="W538" s="1">
        <v>7</v>
      </c>
      <c r="X538" s="1">
        <v>21</v>
      </c>
      <c r="Y538" s="1" t="s">
        <v>193</v>
      </c>
      <c r="Z538" s="6" t="s">
        <v>97</v>
      </c>
      <c r="AA538" s="1">
        <v>11</v>
      </c>
      <c r="AB538" s="1">
        <v>4</v>
      </c>
      <c r="AC538" s="1">
        <v>1</v>
      </c>
      <c r="AD538" s="1">
        <v>6</v>
      </c>
      <c r="AE538" s="1" t="s">
        <v>262</v>
      </c>
      <c r="AF538" s="1">
        <v>-1</v>
      </c>
      <c r="AG538" s="1">
        <v>13</v>
      </c>
      <c r="AH538" s="1" t="s">
        <v>145</v>
      </c>
      <c r="AI538" s="1" t="s">
        <v>193</v>
      </c>
      <c r="AJ538" s="1">
        <v>2</v>
      </c>
      <c r="AK538" s="1">
        <v>3</v>
      </c>
      <c r="AL538" s="1">
        <v>0</v>
      </c>
      <c r="AM538" s="7" t="s">
        <v>64</v>
      </c>
      <c r="AN538" s="1">
        <v>2</v>
      </c>
      <c r="AO538" s="1">
        <v>9</v>
      </c>
      <c r="AP538" s="1" t="s">
        <v>51</v>
      </c>
      <c r="AQ538" s="1" t="s">
        <v>28</v>
      </c>
      <c r="AR538" s="8">
        <v>2</v>
      </c>
      <c r="AS538" s="8">
        <v>0</v>
      </c>
      <c r="AT538" s="8">
        <v>3</v>
      </c>
      <c r="AU538" s="16">
        <v>0.25486111111111109</v>
      </c>
      <c r="AV538" s="8">
        <v>-1</v>
      </c>
      <c r="AW538" s="8">
        <v>6</v>
      </c>
      <c r="AX538" s="9" t="s">
        <v>51</v>
      </c>
      <c r="AY538" s="9" t="s">
        <v>45</v>
      </c>
      <c r="AZ538" s="10">
        <v>5</v>
      </c>
      <c r="BA538" s="10">
        <v>3</v>
      </c>
      <c r="BB538" s="10">
        <v>1</v>
      </c>
      <c r="BC538" s="10">
        <v>1</v>
      </c>
      <c r="BD538" s="10" t="s">
        <v>263</v>
      </c>
      <c r="BE538" s="10">
        <v>3</v>
      </c>
      <c r="BF538" s="10">
        <v>10</v>
      </c>
      <c r="BG538" s="11" t="s">
        <v>58</v>
      </c>
      <c r="BH538" s="11">
        <v>5</v>
      </c>
      <c r="BI538" s="10">
        <v>5</v>
      </c>
      <c r="BJ538" s="10">
        <v>2</v>
      </c>
      <c r="BK538" s="10">
        <v>0</v>
      </c>
      <c r="BL538" s="10">
        <v>3</v>
      </c>
      <c r="BM538" s="10" t="s">
        <v>215</v>
      </c>
      <c r="BN538" s="10">
        <v>0</v>
      </c>
      <c r="BO538" s="10">
        <v>6</v>
      </c>
      <c r="BP538" s="7" t="s">
        <v>51</v>
      </c>
      <c r="BQ538" s="7" t="s">
        <v>51</v>
      </c>
      <c r="BR538" s="7">
        <v>24.6</v>
      </c>
      <c r="BS538" s="7">
        <v>15</v>
      </c>
      <c r="BT538" s="7">
        <v>210000</v>
      </c>
      <c r="BU538" s="7">
        <v>6100000</v>
      </c>
      <c r="BV538" s="7">
        <v>0</v>
      </c>
      <c r="BW538" s="7">
        <v>52</v>
      </c>
      <c r="BX538" s="7">
        <v>2730000</v>
      </c>
      <c r="BY538" s="7">
        <v>55</v>
      </c>
      <c r="BZ538" s="7">
        <v>2730000</v>
      </c>
      <c r="CA538" s="7">
        <v>77</v>
      </c>
      <c r="CB538" s="7">
        <v>225</v>
      </c>
      <c r="CC538" s="7">
        <v>14</v>
      </c>
      <c r="CD538" s="7">
        <v>127000</v>
      </c>
      <c r="CE538" s="7">
        <v>3800000</v>
      </c>
      <c r="CF538" s="7">
        <v>0</v>
      </c>
      <c r="CG538" s="7">
        <v>49</v>
      </c>
      <c r="CH538" s="7">
        <v>0</v>
      </c>
      <c r="CI538" s="7">
        <v>49</v>
      </c>
      <c r="CJ538" s="7">
        <v>0</v>
      </c>
      <c r="CK538" s="7">
        <v>80</v>
      </c>
      <c r="CL538" s="12" t="s">
        <v>870</v>
      </c>
      <c r="CM538" s="10" t="s">
        <v>867</v>
      </c>
      <c r="CN538">
        <v>3.7</v>
      </c>
      <c r="CO538">
        <f t="shared" si="577"/>
        <v>0.27027027027027023</v>
      </c>
      <c r="CP538" t="str">
        <f t="shared" si="578"/>
        <v>Home Win</v>
      </c>
      <c r="CQ538">
        <f t="shared" si="579"/>
        <v>0</v>
      </c>
      <c r="CR538" t="str">
        <f t="shared" si="580"/>
        <v>2023</v>
      </c>
    </row>
    <row r="539" spans="1:96" ht="15" thickBot="1" x14ac:dyDescent="0.35">
      <c r="A539" s="1">
        <v>538</v>
      </c>
      <c r="B539" s="1" t="s">
        <v>0</v>
      </c>
      <c r="C539" s="14" t="s">
        <v>244</v>
      </c>
      <c r="D539" s="3" t="str">
        <f t="shared" ref="D539:D541" si="607">CONCATENATE(G539, "-", H539)</f>
        <v>FC Koper-NK Aluminij</v>
      </c>
      <c r="E539" s="40">
        <v>45148</v>
      </c>
      <c r="F539" s="5">
        <v>0.80208333333333337</v>
      </c>
      <c r="G539" s="6" t="s">
        <v>11</v>
      </c>
      <c r="H539" s="6" t="s">
        <v>18</v>
      </c>
      <c r="I539" s="6" t="s">
        <v>260</v>
      </c>
      <c r="J539" s="1" t="str">
        <f t="shared" si="600"/>
        <v>4:1</v>
      </c>
      <c r="K539" s="1" t="str">
        <f t="shared" si="601"/>
        <v>3:0</v>
      </c>
      <c r="L539" s="1" t="str">
        <f t="shared" si="602"/>
        <v>4</v>
      </c>
      <c r="M539" s="1" t="str">
        <f t="shared" si="603"/>
        <v>1</v>
      </c>
      <c r="N539" s="1">
        <f t="shared" si="575"/>
        <v>5</v>
      </c>
      <c r="O539" s="1">
        <f t="shared" si="576"/>
        <v>3</v>
      </c>
      <c r="P539" s="1" t="str">
        <f t="shared" si="604"/>
        <v>3</v>
      </c>
      <c r="Q539" s="1" t="str">
        <f t="shared" si="605"/>
        <v>0</v>
      </c>
      <c r="R539" s="1">
        <v>11</v>
      </c>
      <c r="S539" s="1">
        <v>6</v>
      </c>
      <c r="T539" s="1">
        <v>3</v>
      </c>
      <c r="U539" s="1">
        <v>2</v>
      </c>
      <c r="V539" s="1" t="s">
        <v>261</v>
      </c>
      <c r="W539" s="1">
        <v>7</v>
      </c>
      <c r="X539" s="1">
        <v>21</v>
      </c>
      <c r="Y539" s="1" t="s">
        <v>193</v>
      </c>
      <c r="Z539" s="6" t="s">
        <v>97</v>
      </c>
      <c r="AA539" s="1">
        <v>11</v>
      </c>
      <c r="AB539" s="1">
        <v>4</v>
      </c>
      <c r="AC539" s="1">
        <v>1</v>
      </c>
      <c r="AD539" s="1">
        <v>6</v>
      </c>
      <c r="AE539" s="1" t="s">
        <v>262</v>
      </c>
      <c r="AF539" s="1">
        <v>-1</v>
      </c>
      <c r="AG539" s="1">
        <v>13</v>
      </c>
      <c r="AH539" s="1" t="s">
        <v>145</v>
      </c>
      <c r="AI539" s="1" t="s">
        <v>193</v>
      </c>
      <c r="AJ539" s="1">
        <v>2</v>
      </c>
      <c r="AK539" s="1">
        <v>3</v>
      </c>
      <c r="AL539" s="1">
        <v>0</v>
      </c>
      <c r="AM539" s="7" t="s">
        <v>64</v>
      </c>
      <c r="AN539" s="1">
        <v>2</v>
      </c>
      <c r="AO539" s="1">
        <v>9</v>
      </c>
      <c r="AP539" s="1" t="s">
        <v>51</v>
      </c>
      <c r="AQ539" s="1" t="s">
        <v>28</v>
      </c>
      <c r="AR539" s="8">
        <v>2</v>
      </c>
      <c r="AS539" s="8">
        <v>0</v>
      </c>
      <c r="AT539" s="8">
        <v>3</v>
      </c>
      <c r="AU539" s="16">
        <v>0.25486111111111109</v>
      </c>
      <c r="AV539" s="8">
        <v>-1</v>
      </c>
      <c r="AW539" s="8">
        <v>6</v>
      </c>
      <c r="AX539" s="9" t="s">
        <v>51</v>
      </c>
      <c r="AY539" s="9" t="s">
        <v>45</v>
      </c>
      <c r="AZ539" s="10">
        <v>5</v>
      </c>
      <c r="BA539" s="10">
        <v>3</v>
      </c>
      <c r="BB539" s="10">
        <v>1</v>
      </c>
      <c r="BC539" s="10">
        <v>1</v>
      </c>
      <c r="BD539" s="10" t="s">
        <v>263</v>
      </c>
      <c r="BE539" s="10">
        <v>3</v>
      </c>
      <c r="BF539" s="10">
        <v>10</v>
      </c>
      <c r="BG539" s="11" t="s">
        <v>58</v>
      </c>
      <c r="BH539" s="11">
        <v>5</v>
      </c>
      <c r="BI539" s="10">
        <v>5</v>
      </c>
      <c r="BJ539" s="10">
        <v>2</v>
      </c>
      <c r="BK539" s="10">
        <v>0</v>
      </c>
      <c r="BL539" s="10">
        <v>3</v>
      </c>
      <c r="BM539" s="10" t="s">
        <v>215</v>
      </c>
      <c r="BN539" s="10">
        <v>0</v>
      </c>
      <c r="BO539" s="10">
        <v>6</v>
      </c>
      <c r="BP539" s="7" t="s">
        <v>51</v>
      </c>
      <c r="BQ539" s="7" t="s">
        <v>51</v>
      </c>
      <c r="BR539" s="7">
        <v>24.6</v>
      </c>
      <c r="BS539" s="7">
        <v>15</v>
      </c>
      <c r="BT539" s="7">
        <v>210000</v>
      </c>
      <c r="BU539" s="7">
        <v>6100000</v>
      </c>
      <c r="BV539" s="7">
        <v>0</v>
      </c>
      <c r="BW539" s="7">
        <v>52</v>
      </c>
      <c r="BX539" s="7">
        <v>2730000</v>
      </c>
      <c r="BY539" s="7">
        <v>55</v>
      </c>
      <c r="BZ539" s="7">
        <v>2730000</v>
      </c>
      <c r="CA539" s="7">
        <v>77</v>
      </c>
      <c r="CB539" s="7">
        <v>225</v>
      </c>
      <c r="CC539" s="7">
        <v>14</v>
      </c>
      <c r="CD539" s="7">
        <v>127000</v>
      </c>
      <c r="CE539" s="7">
        <v>3800000</v>
      </c>
      <c r="CF539" s="7">
        <v>0</v>
      </c>
      <c r="CG539" s="7">
        <v>49</v>
      </c>
      <c r="CH539" s="7">
        <v>0</v>
      </c>
      <c r="CI539" s="7">
        <v>49</v>
      </c>
      <c r="CJ539" s="7">
        <v>0</v>
      </c>
      <c r="CK539" s="7">
        <v>80</v>
      </c>
      <c r="CL539" s="12" t="s">
        <v>871</v>
      </c>
      <c r="CM539" s="10" t="s">
        <v>861</v>
      </c>
      <c r="CN539">
        <v>3.06</v>
      </c>
      <c r="CO539">
        <f t="shared" si="577"/>
        <v>0.32679738562091504</v>
      </c>
      <c r="CP539" t="str">
        <f t="shared" si="578"/>
        <v>Home Win</v>
      </c>
      <c r="CQ539">
        <f t="shared" si="579"/>
        <v>0</v>
      </c>
      <c r="CR539" t="str">
        <f t="shared" si="580"/>
        <v>2023</v>
      </c>
    </row>
    <row r="540" spans="1:96" ht="15" thickBot="1" x14ac:dyDescent="0.35">
      <c r="A540" s="1">
        <v>539</v>
      </c>
      <c r="B540" s="1" t="s">
        <v>0</v>
      </c>
      <c r="C540" s="14" t="s">
        <v>244</v>
      </c>
      <c r="D540" s="3" t="str">
        <f t="shared" si="607"/>
        <v>FC Koper-NK Aluminij</v>
      </c>
      <c r="E540" s="40">
        <v>45148</v>
      </c>
      <c r="F540" s="5">
        <v>0.80208333333333337</v>
      </c>
      <c r="G540" s="6" t="s">
        <v>11</v>
      </c>
      <c r="H540" s="6" t="s">
        <v>18</v>
      </c>
      <c r="I540" s="6" t="s">
        <v>260</v>
      </c>
      <c r="J540" s="1" t="str">
        <f t="shared" si="600"/>
        <v>4:1</v>
      </c>
      <c r="K540" s="1" t="str">
        <f t="shared" si="601"/>
        <v>3:0</v>
      </c>
      <c r="L540" s="1" t="str">
        <f t="shared" si="602"/>
        <v>4</v>
      </c>
      <c r="M540" s="1" t="str">
        <f t="shared" si="603"/>
        <v>1</v>
      </c>
      <c r="N540" s="1">
        <f t="shared" si="575"/>
        <v>5</v>
      </c>
      <c r="O540" s="1">
        <f t="shared" si="576"/>
        <v>3</v>
      </c>
      <c r="P540" s="1" t="str">
        <f t="shared" si="604"/>
        <v>3</v>
      </c>
      <c r="Q540" s="1" t="str">
        <f t="shared" si="605"/>
        <v>0</v>
      </c>
      <c r="R540" s="1">
        <v>11</v>
      </c>
      <c r="S540" s="1">
        <v>6</v>
      </c>
      <c r="T540" s="1">
        <v>3</v>
      </c>
      <c r="U540" s="1">
        <v>2</v>
      </c>
      <c r="V540" s="1" t="s">
        <v>261</v>
      </c>
      <c r="W540" s="1">
        <v>7</v>
      </c>
      <c r="X540" s="1">
        <v>21</v>
      </c>
      <c r="Y540" s="1" t="s">
        <v>193</v>
      </c>
      <c r="Z540" s="6" t="s">
        <v>97</v>
      </c>
      <c r="AA540" s="1">
        <v>11</v>
      </c>
      <c r="AB540" s="1">
        <v>4</v>
      </c>
      <c r="AC540" s="1">
        <v>1</v>
      </c>
      <c r="AD540" s="1">
        <v>6</v>
      </c>
      <c r="AE540" s="1" t="s">
        <v>262</v>
      </c>
      <c r="AF540" s="1">
        <v>-1</v>
      </c>
      <c r="AG540" s="1">
        <v>13</v>
      </c>
      <c r="AH540" s="1" t="s">
        <v>145</v>
      </c>
      <c r="AI540" s="1" t="s">
        <v>193</v>
      </c>
      <c r="AJ540" s="1">
        <v>2</v>
      </c>
      <c r="AK540" s="1">
        <v>3</v>
      </c>
      <c r="AL540" s="1">
        <v>0</v>
      </c>
      <c r="AM540" s="7" t="s">
        <v>64</v>
      </c>
      <c r="AN540" s="1">
        <v>2</v>
      </c>
      <c r="AO540" s="1">
        <v>9</v>
      </c>
      <c r="AP540" s="1" t="s">
        <v>51</v>
      </c>
      <c r="AQ540" s="1" t="s">
        <v>28</v>
      </c>
      <c r="AR540" s="8">
        <v>2</v>
      </c>
      <c r="AS540" s="8">
        <v>0</v>
      </c>
      <c r="AT540" s="8">
        <v>3</v>
      </c>
      <c r="AU540" s="16">
        <v>0.25486111111111109</v>
      </c>
      <c r="AV540" s="8">
        <v>-1</v>
      </c>
      <c r="AW540" s="8">
        <v>6</v>
      </c>
      <c r="AX540" s="9" t="s">
        <v>51</v>
      </c>
      <c r="AY540" s="9" t="s">
        <v>45</v>
      </c>
      <c r="AZ540" s="10">
        <v>5</v>
      </c>
      <c r="BA540" s="10">
        <v>3</v>
      </c>
      <c r="BB540" s="10">
        <v>1</v>
      </c>
      <c r="BC540" s="10">
        <v>1</v>
      </c>
      <c r="BD540" s="10" t="s">
        <v>263</v>
      </c>
      <c r="BE540" s="10">
        <v>3</v>
      </c>
      <c r="BF540" s="10">
        <v>10</v>
      </c>
      <c r="BG540" s="11" t="s">
        <v>58</v>
      </c>
      <c r="BH540" s="11">
        <v>5</v>
      </c>
      <c r="BI540" s="10">
        <v>5</v>
      </c>
      <c r="BJ540" s="10">
        <v>2</v>
      </c>
      <c r="BK540" s="10">
        <v>0</v>
      </c>
      <c r="BL540" s="10">
        <v>3</v>
      </c>
      <c r="BM540" s="10" t="s">
        <v>215</v>
      </c>
      <c r="BN540" s="10">
        <v>0</v>
      </c>
      <c r="BO540" s="10">
        <v>6</v>
      </c>
      <c r="BP540" s="7" t="s">
        <v>51</v>
      </c>
      <c r="BQ540" s="7" t="s">
        <v>51</v>
      </c>
      <c r="BR540" s="7">
        <v>24.6</v>
      </c>
      <c r="BS540" s="7">
        <v>15</v>
      </c>
      <c r="BT540" s="7">
        <v>210000</v>
      </c>
      <c r="BU540" s="7">
        <v>6100000</v>
      </c>
      <c r="BV540" s="7">
        <v>0</v>
      </c>
      <c r="BW540" s="7">
        <v>52</v>
      </c>
      <c r="BX540" s="7">
        <v>2730000</v>
      </c>
      <c r="BY540" s="7">
        <v>55</v>
      </c>
      <c r="BZ540" s="7">
        <v>2730000</v>
      </c>
      <c r="CA540" s="7">
        <v>77</v>
      </c>
      <c r="CB540" s="7">
        <v>225</v>
      </c>
      <c r="CC540" s="7">
        <v>14</v>
      </c>
      <c r="CD540" s="7">
        <v>127000</v>
      </c>
      <c r="CE540" s="7">
        <v>3800000</v>
      </c>
      <c r="CF540" s="7">
        <v>0</v>
      </c>
      <c r="CG540" s="7">
        <v>49</v>
      </c>
      <c r="CH540" s="7">
        <v>0</v>
      </c>
      <c r="CI540" s="7">
        <v>49</v>
      </c>
      <c r="CJ540" s="7">
        <v>0</v>
      </c>
      <c r="CK540" s="7">
        <v>80</v>
      </c>
      <c r="CL540" s="12" t="s">
        <v>871</v>
      </c>
      <c r="CM540" s="10" t="s">
        <v>866</v>
      </c>
      <c r="CN540">
        <v>4.87</v>
      </c>
      <c r="CO540">
        <f t="shared" si="577"/>
        <v>0.20533880903490759</v>
      </c>
      <c r="CP540" t="str">
        <f t="shared" si="578"/>
        <v>Home Win</v>
      </c>
      <c r="CQ540">
        <f t="shared" si="579"/>
        <v>0</v>
      </c>
      <c r="CR540" t="str">
        <f t="shared" si="580"/>
        <v>2023</v>
      </c>
    </row>
    <row r="541" spans="1:96" ht="15" thickBot="1" x14ac:dyDescent="0.35">
      <c r="A541" s="1">
        <v>540</v>
      </c>
      <c r="B541" s="1" t="s">
        <v>0</v>
      </c>
      <c r="C541" s="14" t="s">
        <v>244</v>
      </c>
      <c r="D541" s="3" t="str">
        <f t="shared" si="607"/>
        <v>FC Koper-NK Aluminij</v>
      </c>
      <c r="E541" s="40">
        <v>45148</v>
      </c>
      <c r="F541" s="5">
        <v>0.80208333333333337</v>
      </c>
      <c r="G541" s="6" t="s">
        <v>11</v>
      </c>
      <c r="H541" s="6" t="s">
        <v>18</v>
      </c>
      <c r="I541" s="6" t="s">
        <v>260</v>
      </c>
      <c r="J541" s="1" t="str">
        <f t="shared" si="600"/>
        <v>4:1</v>
      </c>
      <c r="K541" s="1" t="str">
        <f t="shared" si="601"/>
        <v>3:0</v>
      </c>
      <c r="L541" s="1" t="str">
        <f t="shared" si="602"/>
        <v>4</v>
      </c>
      <c r="M541" s="1" t="str">
        <f t="shared" si="603"/>
        <v>1</v>
      </c>
      <c r="N541" s="1">
        <f t="shared" si="575"/>
        <v>5</v>
      </c>
      <c r="O541" s="1">
        <f t="shared" si="576"/>
        <v>3</v>
      </c>
      <c r="P541" s="1" t="str">
        <f t="shared" si="604"/>
        <v>3</v>
      </c>
      <c r="Q541" s="1" t="str">
        <f t="shared" si="605"/>
        <v>0</v>
      </c>
      <c r="R541" s="1">
        <v>11</v>
      </c>
      <c r="S541" s="1">
        <v>6</v>
      </c>
      <c r="T541" s="1">
        <v>3</v>
      </c>
      <c r="U541" s="1">
        <v>2</v>
      </c>
      <c r="V541" s="1" t="s">
        <v>261</v>
      </c>
      <c r="W541" s="1">
        <v>7</v>
      </c>
      <c r="X541" s="1">
        <v>21</v>
      </c>
      <c r="Y541" s="1" t="s">
        <v>193</v>
      </c>
      <c r="Z541" s="6" t="s">
        <v>97</v>
      </c>
      <c r="AA541" s="1">
        <v>11</v>
      </c>
      <c r="AB541" s="1">
        <v>4</v>
      </c>
      <c r="AC541" s="1">
        <v>1</v>
      </c>
      <c r="AD541" s="1">
        <v>6</v>
      </c>
      <c r="AE541" s="1" t="s">
        <v>262</v>
      </c>
      <c r="AF541" s="1">
        <v>-1</v>
      </c>
      <c r="AG541" s="1">
        <v>13</v>
      </c>
      <c r="AH541" s="1" t="s">
        <v>145</v>
      </c>
      <c r="AI541" s="1" t="s">
        <v>193</v>
      </c>
      <c r="AJ541" s="1">
        <v>2</v>
      </c>
      <c r="AK541" s="1">
        <v>3</v>
      </c>
      <c r="AL541" s="1">
        <v>0</v>
      </c>
      <c r="AM541" s="7" t="s">
        <v>64</v>
      </c>
      <c r="AN541" s="1">
        <v>2</v>
      </c>
      <c r="AO541" s="1">
        <v>9</v>
      </c>
      <c r="AP541" s="1" t="s">
        <v>51</v>
      </c>
      <c r="AQ541" s="1" t="s">
        <v>28</v>
      </c>
      <c r="AR541" s="8">
        <v>2</v>
      </c>
      <c r="AS541" s="8">
        <v>0</v>
      </c>
      <c r="AT541" s="8">
        <v>3</v>
      </c>
      <c r="AU541" s="16">
        <v>0.25486111111111109</v>
      </c>
      <c r="AV541" s="8">
        <v>-1</v>
      </c>
      <c r="AW541" s="8">
        <v>6</v>
      </c>
      <c r="AX541" s="9" t="s">
        <v>51</v>
      </c>
      <c r="AY541" s="9" t="s">
        <v>45</v>
      </c>
      <c r="AZ541" s="10">
        <v>5</v>
      </c>
      <c r="BA541" s="10">
        <v>3</v>
      </c>
      <c r="BB541" s="10">
        <v>1</v>
      </c>
      <c r="BC541" s="10">
        <v>1</v>
      </c>
      <c r="BD541" s="10" t="s">
        <v>263</v>
      </c>
      <c r="BE541" s="10">
        <v>3</v>
      </c>
      <c r="BF541" s="10">
        <v>10</v>
      </c>
      <c r="BG541" s="11" t="s">
        <v>58</v>
      </c>
      <c r="BH541" s="11">
        <v>5</v>
      </c>
      <c r="BI541" s="10">
        <v>5</v>
      </c>
      <c r="BJ541" s="10">
        <v>2</v>
      </c>
      <c r="BK541" s="10">
        <v>0</v>
      </c>
      <c r="BL541" s="10">
        <v>3</v>
      </c>
      <c r="BM541" s="10" t="s">
        <v>215</v>
      </c>
      <c r="BN541" s="10">
        <v>0</v>
      </c>
      <c r="BO541" s="10">
        <v>6</v>
      </c>
      <c r="BP541" s="7" t="s">
        <v>51</v>
      </c>
      <c r="BQ541" s="7" t="s">
        <v>51</v>
      </c>
      <c r="BR541" s="7">
        <v>24.6</v>
      </c>
      <c r="BS541" s="7">
        <v>15</v>
      </c>
      <c r="BT541" s="7">
        <v>210000</v>
      </c>
      <c r="BU541" s="7">
        <v>6100000</v>
      </c>
      <c r="BV541" s="7">
        <v>0</v>
      </c>
      <c r="BW541" s="7">
        <v>52</v>
      </c>
      <c r="BX541" s="7">
        <v>2730000</v>
      </c>
      <c r="BY541" s="7">
        <v>55</v>
      </c>
      <c r="BZ541" s="7">
        <v>2730000</v>
      </c>
      <c r="CA541" s="7">
        <v>77</v>
      </c>
      <c r="CB541" s="7">
        <v>225</v>
      </c>
      <c r="CC541" s="7">
        <v>14</v>
      </c>
      <c r="CD541" s="7">
        <v>127000</v>
      </c>
      <c r="CE541" s="7">
        <v>3800000</v>
      </c>
      <c r="CF541" s="7">
        <v>0</v>
      </c>
      <c r="CG541" s="7">
        <v>49</v>
      </c>
      <c r="CH541" s="7">
        <v>0</v>
      </c>
      <c r="CI541" s="7">
        <v>49</v>
      </c>
      <c r="CJ541" s="7">
        <v>0</v>
      </c>
      <c r="CK541" s="7">
        <v>80</v>
      </c>
      <c r="CL541" s="12" t="s">
        <v>871</v>
      </c>
      <c r="CM541" s="10" t="s">
        <v>867</v>
      </c>
      <c r="CN541">
        <v>4.8</v>
      </c>
      <c r="CO541">
        <f t="shared" si="577"/>
        <v>0.20833333333333334</v>
      </c>
      <c r="CP541" t="str">
        <f t="shared" si="578"/>
        <v>Home Win</v>
      </c>
      <c r="CQ541">
        <f t="shared" si="579"/>
        <v>0</v>
      </c>
      <c r="CR541" t="str">
        <f t="shared" si="580"/>
        <v>2023</v>
      </c>
    </row>
    <row r="542" spans="1:96" ht="15" thickBot="1" x14ac:dyDescent="0.35">
      <c r="A542" s="1">
        <v>541</v>
      </c>
      <c r="B542" s="1" t="s">
        <v>0</v>
      </c>
      <c r="C542" s="2" t="s">
        <v>264</v>
      </c>
      <c r="D542" s="3" t="str">
        <f t="shared" si="0"/>
        <v>NK Rogaška-NK Celje</v>
      </c>
      <c r="E542" s="4" t="s">
        <v>265</v>
      </c>
      <c r="F542" s="5">
        <v>0.58333333333333337</v>
      </c>
      <c r="G542" s="6" t="s">
        <v>4</v>
      </c>
      <c r="H542" s="6" t="s">
        <v>19</v>
      </c>
      <c r="I542" s="6" t="s">
        <v>266</v>
      </c>
      <c r="J542" s="1" t="str">
        <f t="shared" si="1"/>
        <v>0:4</v>
      </c>
      <c r="K542" s="1" t="str">
        <f t="shared" si="2"/>
        <v>0:3</v>
      </c>
      <c r="L542" s="1" t="str">
        <f t="shared" si="3"/>
        <v>0</v>
      </c>
      <c r="M542" s="1" t="str">
        <f t="shared" si="4"/>
        <v>4</v>
      </c>
      <c r="N542" s="1">
        <f t="shared" si="575"/>
        <v>4</v>
      </c>
      <c r="O542" s="1">
        <f t="shared" si="576"/>
        <v>-4</v>
      </c>
      <c r="P542" s="1" t="str">
        <f t="shared" si="5"/>
        <v>0</v>
      </c>
      <c r="Q542" s="1" t="str">
        <f t="shared" si="6"/>
        <v>3</v>
      </c>
      <c r="R542" s="1">
        <v>12</v>
      </c>
      <c r="S542" s="1">
        <v>2</v>
      </c>
      <c r="T542" s="1">
        <v>2</v>
      </c>
      <c r="U542" s="1">
        <v>8</v>
      </c>
      <c r="V542" s="1" t="s">
        <v>267</v>
      </c>
      <c r="W542" s="1">
        <v>-17</v>
      </c>
      <c r="X542" s="1">
        <v>8</v>
      </c>
      <c r="Y542" s="1" t="s">
        <v>58</v>
      </c>
      <c r="Z542" s="6" t="s">
        <v>234</v>
      </c>
      <c r="AA542" s="1">
        <v>12</v>
      </c>
      <c r="AB542" s="1">
        <v>9</v>
      </c>
      <c r="AC542" s="1">
        <v>2</v>
      </c>
      <c r="AD542" s="1">
        <v>1</v>
      </c>
      <c r="AE542" s="1" t="s">
        <v>268</v>
      </c>
      <c r="AF542" s="1">
        <v>16</v>
      </c>
      <c r="AG542" s="1">
        <v>29</v>
      </c>
      <c r="AH542" s="1" t="s">
        <v>269</v>
      </c>
      <c r="AI542" s="1" t="s">
        <v>93</v>
      </c>
      <c r="AJ542" s="1">
        <v>2</v>
      </c>
      <c r="AK542" s="1">
        <v>0</v>
      </c>
      <c r="AL542" s="1">
        <v>3</v>
      </c>
      <c r="AM542" s="7" t="s">
        <v>128</v>
      </c>
      <c r="AN542" s="1">
        <v>-4</v>
      </c>
      <c r="AO542" s="1">
        <v>6</v>
      </c>
      <c r="AP542" s="1" t="s">
        <v>28</v>
      </c>
      <c r="AQ542" s="1" t="s">
        <v>58</v>
      </c>
      <c r="AR542" s="8">
        <v>3</v>
      </c>
      <c r="AS542" s="8">
        <v>1</v>
      </c>
      <c r="AT542" s="8">
        <v>1</v>
      </c>
      <c r="AU542" s="16">
        <v>0.2951388888888889</v>
      </c>
      <c r="AV542" s="8">
        <v>2</v>
      </c>
      <c r="AW542" s="8">
        <v>10</v>
      </c>
      <c r="AX542" s="9" t="s">
        <v>45</v>
      </c>
      <c r="AY542" s="9" t="s">
        <v>49</v>
      </c>
      <c r="AZ542" s="10">
        <v>6</v>
      </c>
      <c r="BA542" s="10">
        <v>1</v>
      </c>
      <c r="BB542" s="10">
        <v>2</v>
      </c>
      <c r="BC542" s="10">
        <v>3</v>
      </c>
      <c r="BD542" s="10" t="s">
        <v>131</v>
      </c>
      <c r="BE542" s="10">
        <v>-3</v>
      </c>
      <c r="BF542" s="10">
        <v>5</v>
      </c>
      <c r="BG542" s="11" t="s">
        <v>51</v>
      </c>
      <c r="BH542" s="11">
        <v>9</v>
      </c>
      <c r="BI542" s="10">
        <v>6</v>
      </c>
      <c r="BJ542" s="10">
        <v>4</v>
      </c>
      <c r="BK542" s="10">
        <v>2</v>
      </c>
      <c r="BL542" s="10">
        <v>0</v>
      </c>
      <c r="BM542" s="10" t="s">
        <v>270</v>
      </c>
      <c r="BN542" s="10">
        <v>7</v>
      </c>
      <c r="BO542" s="10">
        <v>14</v>
      </c>
      <c r="BP542" s="7" t="s">
        <v>114</v>
      </c>
      <c r="BQ542" s="7" t="s">
        <v>51</v>
      </c>
      <c r="BR542" s="7">
        <v>23.7</v>
      </c>
      <c r="BS542" s="7">
        <v>13</v>
      </c>
      <c r="BT542" s="7">
        <v>148000</v>
      </c>
      <c r="BU542" s="7">
        <v>3700000</v>
      </c>
      <c r="BV542" s="7">
        <v>0</v>
      </c>
      <c r="BW542" s="7">
        <v>46</v>
      </c>
      <c r="BX542" s="7">
        <v>400000</v>
      </c>
      <c r="BY542" s="7">
        <v>42</v>
      </c>
      <c r="BZ542" s="7">
        <v>400000</v>
      </c>
      <c r="CA542" s="7">
        <v>72</v>
      </c>
      <c r="CB542" s="7">
        <v>264</v>
      </c>
      <c r="CC542" s="7">
        <v>10</v>
      </c>
      <c r="CD542" s="7">
        <v>371000</v>
      </c>
      <c r="CE542" s="7">
        <v>10400000</v>
      </c>
      <c r="CF542" s="7">
        <v>650000</v>
      </c>
      <c r="CG542" s="7">
        <v>53</v>
      </c>
      <c r="CH542" s="7">
        <v>2650000</v>
      </c>
      <c r="CI542" s="7">
        <v>58</v>
      </c>
      <c r="CJ542" s="7">
        <v>2000000</v>
      </c>
      <c r="CK542" s="7">
        <v>76</v>
      </c>
      <c r="CL542" s="12" t="s">
        <v>868</v>
      </c>
      <c r="CM542" s="10" t="s">
        <v>861</v>
      </c>
      <c r="CN542">
        <v>4.0199999999999996</v>
      </c>
      <c r="CO542">
        <f t="shared" si="577"/>
        <v>0.24875621890547267</v>
      </c>
      <c r="CP542" t="str">
        <f t="shared" si="578"/>
        <v>Away Win</v>
      </c>
      <c r="CQ542">
        <f t="shared" si="579"/>
        <v>0</v>
      </c>
      <c r="CR542" t="str">
        <f t="shared" si="580"/>
        <v>2023</v>
      </c>
    </row>
    <row r="543" spans="1:96" ht="15" thickBot="1" x14ac:dyDescent="0.35">
      <c r="A543" s="1">
        <v>542</v>
      </c>
      <c r="B543" s="1" t="s">
        <v>0</v>
      </c>
      <c r="C543" s="2" t="s">
        <v>264</v>
      </c>
      <c r="D543" s="3" t="str">
        <f t="shared" ref="D543:D544" si="608">CONCATENATE(G543, "-", H543)</f>
        <v>NK Rogaška-NK Celje</v>
      </c>
      <c r="E543" s="4" t="s">
        <v>265</v>
      </c>
      <c r="F543" s="5">
        <v>0.58333333333333337</v>
      </c>
      <c r="G543" s="6" t="s">
        <v>4</v>
      </c>
      <c r="H543" s="6" t="s">
        <v>19</v>
      </c>
      <c r="I543" s="6" t="s">
        <v>266</v>
      </c>
      <c r="J543" s="1" t="str">
        <f t="shared" ref="J543:J550" si="609">LEFT(I543, FIND(" (", I543) - 1)</f>
        <v>0:4</v>
      </c>
      <c r="K543" s="1" t="str">
        <f t="shared" ref="K543:K550" si="610">MID(I543, FIND("(", I543) + 1, FIND(")", I543) - FIND("(", I543) - 1)</f>
        <v>0:3</v>
      </c>
      <c r="L543" s="1" t="str">
        <f t="shared" ref="L543:L550" si="611">LEFT(J543, FIND(":", J543) - 1)</f>
        <v>0</v>
      </c>
      <c r="M543" s="1" t="str">
        <f t="shared" ref="M543:M550" si="612">RIGHT(J543, LEN(J543) - FIND(":", J543))</f>
        <v>4</v>
      </c>
      <c r="N543" s="1">
        <f t="shared" si="575"/>
        <v>4</v>
      </c>
      <c r="O543" s="1">
        <f t="shared" si="576"/>
        <v>-4</v>
      </c>
      <c r="P543" s="1" t="str">
        <f t="shared" ref="P543:P550" si="613">LEFT(K543, FIND(":", K543) - 1)</f>
        <v>0</v>
      </c>
      <c r="Q543" s="1" t="str">
        <f t="shared" ref="Q543:Q550" si="614">RIGHT(K543, LEN(K543) - FIND(":", K543))</f>
        <v>3</v>
      </c>
      <c r="R543" s="1">
        <v>12</v>
      </c>
      <c r="S543" s="1">
        <v>2</v>
      </c>
      <c r="T543" s="1">
        <v>2</v>
      </c>
      <c r="U543" s="1">
        <v>8</v>
      </c>
      <c r="V543" s="1" t="s">
        <v>267</v>
      </c>
      <c r="W543" s="1">
        <v>-17</v>
      </c>
      <c r="X543" s="1">
        <v>8</v>
      </c>
      <c r="Y543" s="1" t="s">
        <v>58</v>
      </c>
      <c r="Z543" s="6" t="s">
        <v>234</v>
      </c>
      <c r="AA543" s="1">
        <v>12</v>
      </c>
      <c r="AB543" s="1">
        <v>9</v>
      </c>
      <c r="AC543" s="1">
        <v>2</v>
      </c>
      <c r="AD543" s="1">
        <v>1</v>
      </c>
      <c r="AE543" s="1" t="s">
        <v>268</v>
      </c>
      <c r="AF543" s="1">
        <v>16</v>
      </c>
      <c r="AG543" s="1">
        <v>29</v>
      </c>
      <c r="AH543" s="1" t="s">
        <v>269</v>
      </c>
      <c r="AI543" s="1" t="s">
        <v>93</v>
      </c>
      <c r="AJ543" s="1">
        <v>2</v>
      </c>
      <c r="AK543" s="1">
        <v>0</v>
      </c>
      <c r="AL543" s="1">
        <v>3</v>
      </c>
      <c r="AM543" s="7" t="s">
        <v>128</v>
      </c>
      <c r="AN543" s="1">
        <v>-4</v>
      </c>
      <c r="AO543" s="1">
        <v>6</v>
      </c>
      <c r="AP543" s="1" t="s">
        <v>28</v>
      </c>
      <c r="AQ543" s="1" t="s">
        <v>58</v>
      </c>
      <c r="AR543" s="8">
        <v>3</v>
      </c>
      <c r="AS543" s="8">
        <v>1</v>
      </c>
      <c r="AT543" s="8">
        <v>1</v>
      </c>
      <c r="AU543" s="16">
        <v>0.2951388888888889</v>
      </c>
      <c r="AV543" s="8">
        <v>2</v>
      </c>
      <c r="AW543" s="8">
        <v>10</v>
      </c>
      <c r="AX543" s="9" t="s">
        <v>45</v>
      </c>
      <c r="AY543" s="9" t="s">
        <v>49</v>
      </c>
      <c r="AZ543" s="10">
        <v>6</v>
      </c>
      <c r="BA543" s="10">
        <v>1</v>
      </c>
      <c r="BB543" s="10">
        <v>2</v>
      </c>
      <c r="BC543" s="10">
        <v>3</v>
      </c>
      <c r="BD543" s="10" t="s">
        <v>131</v>
      </c>
      <c r="BE543" s="10">
        <v>-3</v>
      </c>
      <c r="BF543" s="10">
        <v>5</v>
      </c>
      <c r="BG543" s="11" t="s">
        <v>51</v>
      </c>
      <c r="BH543" s="11">
        <v>9</v>
      </c>
      <c r="BI543" s="10">
        <v>6</v>
      </c>
      <c r="BJ543" s="10">
        <v>4</v>
      </c>
      <c r="BK543" s="10">
        <v>2</v>
      </c>
      <c r="BL543" s="10">
        <v>0</v>
      </c>
      <c r="BM543" s="10" t="s">
        <v>270</v>
      </c>
      <c r="BN543" s="10">
        <v>7</v>
      </c>
      <c r="BO543" s="10">
        <v>14</v>
      </c>
      <c r="BP543" s="7" t="s">
        <v>114</v>
      </c>
      <c r="BQ543" s="7" t="s">
        <v>51</v>
      </c>
      <c r="BR543" s="7">
        <v>23.7</v>
      </c>
      <c r="BS543" s="7">
        <v>13</v>
      </c>
      <c r="BT543" s="7">
        <v>148000</v>
      </c>
      <c r="BU543" s="7">
        <v>3700000</v>
      </c>
      <c r="BV543" s="7">
        <v>0</v>
      </c>
      <c r="BW543" s="7">
        <v>46</v>
      </c>
      <c r="BX543" s="7">
        <v>400000</v>
      </c>
      <c r="BY543" s="7">
        <v>42</v>
      </c>
      <c r="BZ543" s="7">
        <v>400000</v>
      </c>
      <c r="CA543" s="7">
        <v>72</v>
      </c>
      <c r="CB543" s="7">
        <v>264</v>
      </c>
      <c r="CC543" s="7">
        <v>10</v>
      </c>
      <c r="CD543" s="7">
        <v>371000</v>
      </c>
      <c r="CE543" s="7">
        <v>10400000</v>
      </c>
      <c r="CF543" s="7">
        <v>650000</v>
      </c>
      <c r="CG543" s="7">
        <v>53</v>
      </c>
      <c r="CH543" s="7">
        <v>2650000</v>
      </c>
      <c r="CI543" s="7">
        <v>58</v>
      </c>
      <c r="CJ543" s="7">
        <v>2000000</v>
      </c>
      <c r="CK543" s="7">
        <v>76</v>
      </c>
      <c r="CL543" s="12" t="s">
        <v>868</v>
      </c>
      <c r="CM543" s="10" t="s">
        <v>866</v>
      </c>
      <c r="CN543">
        <v>5.62</v>
      </c>
      <c r="CO543">
        <f t="shared" si="577"/>
        <v>0.17793594306049823</v>
      </c>
      <c r="CP543" t="str">
        <f t="shared" si="578"/>
        <v>Away Win</v>
      </c>
      <c r="CQ543">
        <f t="shared" si="579"/>
        <v>0</v>
      </c>
      <c r="CR543" t="str">
        <f t="shared" si="580"/>
        <v>2023</v>
      </c>
    </row>
    <row r="544" spans="1:96" ht="15" thickBot="1" x14ac:dyDescent="0.35">
      <c r="A544" s="1">
        <v>543</v>
      </c>
      <c r="B544" s="1" t="s">
        <v>0</v>
      </c>
      <c r="C544" s="2" t="s">
        <v>264</v>
      </c>
      <c r="D544" s="3" t="str">
        <f t="shared" si="608"/>
        <v>NK Rogaška-NK Celje</v>
      </c>
      <c r="E544" s="4" t="s">
        <v>265</v>
      </c>
      <c r="F544" s="5">
        <v>0.58333333333333337</v>
      </c>
      <c r="G544" s="6" t="s">
        <v>4</v>
      </c>
      <c r="H544" s="6" t="s">
        <v>19</v>
      </c>
      <c r="I544" s="6" t="s">
        <v>266</v>
      </c>
      <c r="J544" s="1" t="str">
        <f t="shared" si="609"/>
        <v>0:4</v>
      </c>
      <c r="K544" s="1" t="str">
        <f t="shared" si="610"/>
        <v>0:3</v>
      </c>
      <c r="L544" s="1" t="str">
        <f t="shared" si="611"/>
        <v>0</v>
      </c>
      <c r="M544" s="1" t="str">
        <f t="shared" si="612"/>
        <v>4</v>
      </c>
      <c r="N544" s="1">
        <f t="shared" si="575"/>
        <v>4</v>
      </c>
      <c r="O544" s="1">
        <f t="shared" si="576"/>
        <v>-4</v>
      </c>
      <c r="P544" s="1" t="str">
        <f t="shared" si="613"/>
        <v>0</v>
      </c>
      <c r="Q544" s="1" t="str">
        <f t="shared" si="614"/>
        <v>3</v>
      </c>
      <c r="R544" s="1">
        <v>12</v>
      </c>
      <c r="S544" s="1">
        <v>2</v>
      </c>
      <c r="T544" s="1">
        <v>2</v>
      </c>
      <c r="U544" s="1">
        <v>8</v>
      </c>
      <c r="V544" s="1" t="s">
        <v>267</v>
      </c>
      <c r="W544" s="1">
        <v>-17</v>
      </c>
      <c r="X544" s="1">
        <v>8</v>
      </c>
      <c r="Y544" s="1" t="s">
        <v>58</v>
      </c>
      <c r="Z544" s="6" t="s">
        <v>234</v>
      </c>
      <c r="AA544" s="1">
        <v>12</v>
      </c>
      <c r="AB544" s="1">
        <v>9</v>
      </c>
      <c r="AC544" s="1">
        <v>2</v>
      </c>
      <c r="AD544" s="1">
        <v>1</v>
      </c>
      <c r="AE544" s="1" t="s">
        <v>268</v>
      </c>
      <c r="AF544" s="1">
        <v>16</v>
      </c>
      <c r="AG544" s="1">
        <v>29</v>
      </c>
      <c r="AH544" s="1" t="s">
        <v>269</v>
      </c>
      <c r="AI544" s="1" t="s">
        <v>93</v>
      </c>
      <c r="AJ544" s="1">
        <v>2</v>
      </c>
      <c r="AK544" s="1">
        <v>0</v>
      </c>
      <c r="AL544" s="1">
        <v>3</v>
      </c>
      <c r="AM544" s="7" t="s">
        <v>128</v>
      </c>
      <c r="AN544" s="1">
        <v>-4</v>
      </c>
      <c r="AO544" s="1">
        <v>6</v>
      </c>
      <c r="AP544" s="1" t="s">
        <v>28</v>
      </c>
      <c r="AQ544" s="1" t="s">
        <v>58</v>
      </c>
      <c r="AR544" s="8">
        <v>3</v>
      </c>
      <c r="AS544" s="8">
        <v>1</v>
      </c>
      <c r="AT544" s="8">
        <v>1</v>
      </c>
      <c r="AU544" s="16">
        <v>0.2951388888888889</v>
      </c>
      <c r="AV544" s="8">
        <v>2</v>
      </c>
      <c r="AW544" s="8">
        <v>10</v>
      </c>
      <c r="AX544" s="9" t="s">
        <v>45</v>
      </c>
      <c r="AY544" s="9" t="s">
        <v>49</v>
      </c>
      <c r="AZ544" s="10">
        <v>6</v>
      </c>
      <c r="BA544" s="10">
        <v>1</v>
      </c>
      <c r="BB544" s="10">
        <v>2</v>
      </c>
      <c r="BC544" s="10">
        <v>3</v>
      </c>
      <c r="BD544" s="10" t="s">
        <v>131</v>
      </c>
      <c r="BE544" s="10">
        <v>-3</v>
      </c>
      <c r="BF544" s="10">
        <v>5</v>
      </c>
      <c r="BG544" s="11" t="s">
        <v>51</v>
      </c>
      <c r="BH544" s="11">
        <v>9</v>
      </c>
      <c r="BI544" s="10">
        <v>6</v>
      </c>
      <c r="BJ544" s="10">
        <v>4</v>
      </c>
      <c r="BK544" s="10">
        <v>2</v>
      </c>
      <c r="BL544" s="10">
        <v>0</v>
      </c>
      <c r="BM544" s="10" t="s">
        <v>270</v>
      </c>
      <c r="BN544" s="10">
        <v>7</v>
      </c>
      <c r="BO544" s="10">
        <v>14</v>
      </c>
      <c r="BP544" s="7" t="s">
        <v>114</v>
      </c>
      <c r="BQ544" s="7" t="s">
        <v>51</v>
      </c>
      <c r="BR544" s="7">
        <v>23.7</v>
      </c>
      <c r="BS544" s="7">
        <v>13</v>
      </c>
      <c r="BT544" s="7">
        <v>148000</v>
      </c>
      <c r="BU544" s="7">
        <v>3700000</v>
      </c>
      <c r="BV544" s="7">
        <v>0</v>
      </c>
      <c r="BW544" s="7">
        <v>46</v>
      </c>
      <c r="BX544" s="7">
        <v>400000</v>
      </c>
      <c r="BY544" s="7">
        <v>42</v>
      </c>
      <c r="BZ544" s="7">
        <v>400000</v>
      </c>
      <c r="CA544" s="7">
        <v>72</v>
      </c>
      <c r="CB544" s="7">
        <v>264</v>
      </c>
      <c r="CC544" s="7">
        <v>10</v>
      </c>
      <c r="CD544" s="7">
        <v>371000</v>
      </c>
      <c r="CE544" s="7">
        <v>10400000</v>
      </c>
      <c r="CF544" s="7">
        <v>650000</v>
      </c>
      <c r="CG544" s="7">
        <v>53</v>
      </c>
      <c r="CH544" s="7">
        <v>2650000</v>
      </c>
      <c r="CI544" s="7">
        <v>58</v>
      </c>
      <c r="CJ544" s="7">
        <v>2000000</v>
      </c>
      <c r="CK544" s="7">
        <v>76</v>
      </c>
      <c r="CL544" s="12" t="s">
        <v>868</v>
      </c>
      <c r="CM544" s="10" t="s">
        <v>867</v>
      </c>
      <c r="CN544">
        <v>5.5</v>
      </c>
      <c r="CO544">
        <f t="shared" si="577"/>
        <v>0.18181818181818182</v>
      </c>
      <c r="CP544" t="str">
        <f t="shared" si="578"/>
        <v>Away Win</v>
      </c>
      <c r="CQ544">
        <f t="shared" si="579"/>
        <v>0</v>
      </c>
      <c r="CR544" t="str">
        <f t="shared" si="580"/>
        <v>2023</v>
      </c>
    </row>
    <row r="545" spans="1:96" ht="15" thickBot="1" x14ac:dyDescent="0.35">
      <c r="A545" s="1">
        <v>544</v>
      </c>
      <c r="B545" s="1" t="s">
        <v>0</v>
      </c>
      <c r="C545" s="2" t="s">
        <v>264</v>
      </c>
      <c r="D545" s="3" t="str">
        <f t="shared" ref="D545:D547" si="615">CONCATENATE(G545,"-", H545)</f>
        <v>NK Rogaška-NK Celje</v>
      </c>
      <c r="E545" s="4" t="s">
        <v>265</v>
      </c>
      <c r="F545" s="5">
        <v>0.58333333333333337</v>
      </c>
      <c r="G545" s="6" t="s">
        <v>4</v>
      </c>
      <c r="H545" s="6" t="s">
        <v>19</v>
      </c>
      <c r="I545" s="6" t="s">
        <v>266</v>
      </c>
      <c r="J545" s="1" t="str">
        <f t="shared" si="609"/>
        <v>0:4</v>
      </c>
      <c r="K545" s="1" t="str">
        <f t="shared" si="610"/>
        <v>0:3</v>
      </c>
      <c r="L545" s="1" t="str">
        <f t="shared" si="611"/>
        <v>0</v>
      </c>
      <c r="M545" s="1" t="str">
        <f t="shared" si="612"/>
        <v>4</v>
      </c>
      <c r="N545" s="1">
        <f t="shared" si="575"/>
        <v>4</v>
      </c>
      <c r="O545" s="1">
        <f t="shared" si="576"/>
        <v>-4</v>
      </c>
      <c r="P545" s="1" t="str">
        <f t="shared" si="613"/>
        <v>0</v>
      </c>
      <c r="Q545" s="1" t="str">
        <f t="shared" si="614"/>
        <v>3</v>
      </c>
      <c r="R545" s="1">
        <v>12</v>
      </c>
      <c r="S545" s="1">
        <v>2</v>
      </c>
      <c r="T545" s="1">
        <v>2</v>
      </c>
      <c r="U545" s="1">
        <v>8</v>
      </c>
      <c r="V545" s="1" t="s">
        <v>267</v>
      </c>
      <c r="W545" s="1">
        <v>-17</v>
      </c>
      <c r="X545" s="1">
        <v>8</v>
      </c>
      <c r="Y545" s="1" t="s">
        <v>58</v>
      </c>
      <c r="Z545" s="6" t="s">
        <v>234</v>
      </c>
      <c r="AA545" s="1">
        <v>12</v>
      </c>
      <c r="AB545" s="1">
        <v>9</v>
      </c>
      <c r="AC545" s="1">
        <v>2</v>
      </c>
      <c r="AD545" s="1">
        <v>1</v>
      </c>
      <c r="AE545" s="1" t="s">
        <v>268</v>
      </c>
      <c r="AF545" s="1">
        <v>16</v>
      </c>
      <c r="AG545" s="1">
        <v>29</v>
      </c>
      <c r="AH545" s="1" t="s">
        <v>269</v>
      </c>
      <c r="AI545" s="1" t="s">
        <v>93</v>
      </c>
      <c r="AJ545" s="1">
        <v>2</v>
      </c>
      <c r="AK545" s="1">
        <v>0</v>
      </c>
      <c r="AL545" s="1">
        <v>3</v>
      </c>
      <c r="AM545" s="7" t="s">
        <v>128</v>
      </c>
      <c r="AN545" s="1">
        <v>-4</v>
      </c>
      <c r="AO545" s="1">
        <v>6</v>
      </c>
      <c r="AP545" s="1" t="s">
        <v>28</v>
      </c>
      <c r="AQ545" s="1" t="s">
        <v>58</v>
      </c>
      <c r="AR545" s="8">
        <v>3</v>
      </c>
      <c r="AS545" s="8">
        <v>1</v>
      </c>
      <c r="AT545" s="8">
        <v>1</v>
      </c>
      <c r="AU545" s="16">
        <v>0.2951388888888889</v>
      </c>
      <c r="AV545" s="8">
        <v>2</v>
      </c>
      <c r="AW545" s="8">
        <v>10</v>
      </c>
      <c r="AX545" s="9" t="s">
        <v>45</v>
      </c>
      <c r="AY545" s="9" t="s">
        <v>49</v>
      </c>
      <c r="AZ545" s="10">
        <v>6</v>
      </c>
      <c r="BA545" s="10">
        <v>1</v>
      </c>
      <c r="BB545" s="10">
        <v>2</v>
      </c>
      <c r="BC545" s="10">
        <v>3</v>
      </c>
      <c r="BD545" s="10" t="s">
        <v>131</v>
      </c>
      <c r="BE545" s="10">
        <v>-3</v>
      </c>
      <c r="BF545" s="10">
        <v>5</v>
      </c>
      <c r="BG545" s="11" t="s">
        <v>51</v>
      </c>
      <c r="BH545" s="11">
        <v>9</v>
      </c>
      <c r="BI545" s="10">
        <v>6</v>
      </c>
      <c r="BJ545" s="10">
        <v>4</v>
      </c>
      <c r="BK545" s="10">
        <v>2</v>
      </c>
      <c r="BL545" s="10">
        <v>0</v>
      </c>
      <c r="BM545" s="10" t="s">
        <v>270</v>
      </c>
      <c r="BN545" s="10">
        <v>7</v>
      </c>
      <c r="BO545" s="10">
        <v>14</v>
      </c>
      <c r="BP545" s="7" t="s">
        <v>114</v>
      </c>
      <c r="BQ545" s="7" t="s">
        <v>51</v>
      </c>
      <c r="BR545" s="7">
        <v>23.7</v>
      </c>
      <c r="BS545" s="7">
        <v>13</v>
      </c>
      <c r="BT545" s="7">
        <v>148000</v>
      </c>
      <c r="BU545" s="7">
        <v>3700000</v>
      </c>
      <c r="BV545" s="7">
        <v>0</v>
      </c>
      <c r="BW545" s="7">
        <v>46</v>
      </c>
      <c r="BX545" s="7">
        <v>400000</v>
      </c>
      <c r="BY545" s="7">
        <v>42</v>
      </c>
      <c r="BZ545" s="7">
        <v>400000</v>
      </c>
      <c r="CA545" s="7">
        <v>72</v>
      </c>
      <c r="CB545" s="7">
        <v>264</v>
      </c>
      <c r="CC545" s="7">
        <v>10</v>
      </c>
      <c r="CD545" s="7">
        <v>371000</v>
      </c>
      <c r="CE545" s="7">
        <v>10400000</v>
      </c>
      <c r="CF545" s="7">
        <v>650000</v>
      </c>
      <c r="CG545" s="7">
        <v>53</v>
      </c>
      <c r="CH545" s="7">
        <v>2650000</v>
      </c>
      <c r="CI545" s="7">
        <v>58</v>
      </c>
      <c r="CJ545" s="7">
        <v>2000000</v>
      </c>
      <c r="CK545" s="7">
        <v>76</v>
      </c>
      <c r="CL545" s="12" t="s">
        <v>870</v>
      </c>
      <c r="CM545" s="10" t="s">
        <v>861</v>
      </c>
      <c r="CN545">
        <v>3.39</v>
      </c>
      <c r="CO545">
        <f t="shared" si="577"/>
        <v>0.29498525073746312</v>
      </c>
      <c r="CP545" t="str">
        <f t="shared" si="578"/>
        <v>Away Win</v>
      </c>
      <c r="CQ545">
        <f t="shared" si="579"/>
        <v>0</v>
      </c>
      <c r="CR545" t="str">
        <f t="shared" si="580"/>
        <v>2023</v>
      </c>
    </row>
    <row r="546" spans="1:96" ht="15" thickBot="1" x14ac:dyDescent="0.35">
      <c r="A546" s="1">
        <v>545</v>
      </c>
      <c r="B546" s="1" t="s">
        <v>0</v>
      </c>
      <c r="C546" s="2" t="s">
        <v>264</v>
      </c>
      <c r="D546" s="3" t="str">
        <f t="shared" si="615"/>
        <v>NK Rogaška-NK Celje</v>
      </c>
      <c r="E546" s="4" t="s">
        <v>265</v>
      </c>
      <c r="F546" s="5">
        <v>0.58333333333333337</v>
      </c>
      <c r="G546" s="6" t="s">
        <v>4</v>
      </c>
      <c r="H546" s="6" t="s">
        <v>19</v>
      </c>
      <c r="I546" s="6" t="s">
        <v>266</v>
      </c>
      <c r="J546" s="1" t="str">
        <f t="shared" si="609"/>
        <v>0:4</v>
      </c>
      <c r="K546" s="1" t="str">
        <f t="shared" si="610"/>
        <v>0:3</v>
      </c>
      <c r="L546" s="1" t="str">
        <f t="shared" si="611"/>
        <v>0</v>
      </c>
      <c r="M546" s="1" t="str">
        <f t="shared" si="612"/>
        <v>4</v>
      </c>
      <c r="N546" s="1">
        <f t="shared" si="575"/>
        <v>4</v>
      </c>
      <c r="O546" s="1">
        <f t="shared" si="576"/>
        <v>-4</v>
      </c>
      <c r="P546" s="1" t="str">
        <f t="shared" si="613"/>
        <v>0</v>
      </c>
      <c r="Q546" s="1" t="str">
        <f t="shared" si="614"/>
        <v>3</v>
      </c>
      <c r="R546" s="1">
        <v>12</v>
      </c>
      <c r="S546" s="1">
        <v>2</v>
      </c>
      <c r="T546" s="1">
        <v>2</v>
      </c>
      <c r="U546" s="1">
        <v>8</v>
      </c>
      <c r="V546" s="1" t="s">
        <v>267</v>
      </c>
      <c r="W546" s="1">
        <v>-17</v>
      </c>
      <c r="X546" s="1">
        <v>8</v>
      </c>
      <c r="Y546" s="1" t="s">
        <v>58</v>
      </c>
      <c r="Z546" s="6" t="s">
        <v>234</v>
      </c>
      <c r="AA546" s="1">
        <v>12</v>
      </c>
      <c r="AB546" s="1">
        <v>9</v>
      </c>
      <c r="AC546" s="1">
        <v>2</v>
      </c>
      <c r="AD546" s="1">
        <v>1</v>
      </c>
      <c r="AE546" s="1" t="s">
        <v>268</v>
      </c>
      <c r="AF546" s="1">
        <v>16</v>
      </c>
      <c r="AG546" s="1">
        <v>29</v>
      </c>
      <c r="AH546" s="1" t="s">
        <v>269</v>
      </c>
      <c r="AI546" s="1" t="s">
        <v>93</v>
      </c>
      <c r="AJ546" s="1">
        <v>2</v>
      </c>
      <c r="AK546" s="1">
        <v>0</v>
      </c>
      <c r="AL546" s="1">
        <v>3</v>
      </c>
      <c r="AM546" s="7" t="s">
        <v>128</v>
      </c>
      <c r="AN546" s="1">
        <v>-4</v>
      </c>
      <c r="AO546" s="1">
        <v>6</v>
      </c>
      <c r="AP546" s="1" t="s">
        <v>28</v>
      </c>
      <c r="AQ546" s="1" t="s">
        <v>58</v>
      </c>
      <c r="AR546" s="8">
        <v>3</v>
      </c>
      <c r="AS546" s="8">
        <v>1</v>
      </c>
      <c r="AT546" s="8">
        <v>1</v>
      </c>
      <c r="AU546" s="16">
        <v>0.2951388888888889</v>
      </c>
      <c r="AV546" s="8">
        <v>2</v>
      </c>
      <c r="AW546" s="8">
        <v>10</v>
      </c>
      <c r="AX546" s="9" t="s">
        <v>45</v>
      </c>
      <c r="AY546" s="9" t="s">
        <v>49</v>
      </c>
      <c r="AZ546" s="10">
        <v>6</v>
      </c>
      <c r="BA546" s="10">
        <v>1</v>
      </c>
      <c r="BB546" s="10">
        <v>2</v>
      </c>
      <c r="BC546" s="10">
        <v>3</v>
      </c>
      <c r="BD546" s="10" t="s">
        <v>131</v>
      </c>
      <c r="BE546" s="10">
        <v>-3</v>
      </c>
      <c r="BF546" s="10">
        <v>5</v>
      </c>
      <c r="BG546" s="11" t="s">
        <v>51</v>
      </c>
      <c r="BH546" s="11">
        <v>9</v>
      </c>
      <c r="BI546" s="10">
        <v>6</v>
      </c>
      <c r="BJ546" s="10">
        <v>4</v>
      </c>
      <c r="BK546" s="10">
        <v>2</v>
      </c>
      <c r="BL546" s="10">
        <v>0</v>
      </c>
      <c r="BM546" s="10" t="s">
        <v>270</v>
      </c>
      <c r="BN546" s="10">
        <v>7</v>
      </c>
      <c r="BO546" s="10">
        <v>14</v>
      </c>
      <c r="BP546" s="7" t="s">
        <v>114</v>
      </c>
      <c r="BQ546" s="7" t="s">
        <v>51</v>
      </c>
      <c r="BR546" s="7">
        <v>23.7</v>
      </c>
      <c r="BS546" s="7">
        <v>13</v>
      </c>
      <c r="BT546" s="7">
        <v>148000</v>
      </c>
      <c r="BU546" s="7">
        <v>3700000</v>
      </c>
      <c r="BV546" s="7">
        <v>0</v>
      </c>
      <c r="BW546" s="7">
        <v>46</v>
      </c>
      <c r="BX546" s="7">
        <v>400000</v>
      </c>
      <c r="BY546" s="7">
        <v>42</v>
      </c>
      <c r="BZ546" s="7">
        <v>400000</v>
      </c>
      <c r="CA546" s="7">
        <v>72</v>
      </c>
      <c r="CB546" s="7">
        <v>264</v>
      </c>
      <c r="CC546" s="7">
        <v>10</v>
      </c>
      <c r="CD546" s="7">
        <v>371000</v>
      </c>
      <c r="CE546" s="7">
        <v>10400000</v>
      </c>
      <c r="CF546" s="7">
        <v>650000</v>
      </c>
      <c r="CG546" s="7">
        <v>53</v>
      </c>
      <c r="CH546" s="7">
        <v>2650000</v>
      </c>
      <c r="CI546" s="7">
        <v>58</v>
      </c>
      <c r="CJ546" s="7">
        <v>2000000</v>
      </c>
      <c r="CK546" s="7">
        <v>76</v>
      </c>
      <c r="CL546" s="12" t="s">
        <v>870</v>
      </c>
      <c r="CM546" s="10" t="s">
        <v>866</v>
      </c>
      <c r="CN546">
        <v>3.57</v>
      </c>
      <c r="CO546">
        <f t="shared" si="577"/>
        <v>0.28011204481792717</v>
      </c>
      <c r="CP546" t="str">
        <f t="shared" si="578"/>
        <v>Away Win</v>
      </c>
      <c r="CQ546">
        <f t="shared" si="579"/>
        <v>0</v>
      </c>
      <c r="CR546" t="str">
        <f t="shared" si="580"/>
        <v>2023</v>
      </c>
    </row>
    <row r="547" spans="1:96" ht="15" thickBot="1" x14ac:dyDescent="0.35">
      <c r="A547" s="1">
        <v>546</v>
      </c>
      <c r="B547" s="1" t="s">
        <v>0</v>
      </c>
      <c r="C547" s="2" t="s">
        <v>264</v>
      </c>
      <c r="D547" s="3" t="str">
        <f t="shared" si="615"/>
        <v>NK Rogaška-NK Celje</v>
      </c>
      <c r="E547" s="4" t="s">
        <v>265</v>
      </c>
      <c r="F547" s="5">
        <v>0.58333333333333337</v>
      </c>
      <c r="G547" s="6" t="s">
        <v>4</v>
      </c>
      <c r="H547" s="6" t="s">
        <v>19</v>
      </c>
      <c r="I547" s="6" t="s">
        <v>266</v>
      </c>
      <c r="J547" s="1" t="str">
        <f t="shared" si="609"/>
        <v>0:4</v>
      </c>
      <c r="K547" s="1" t="str">
        <f t="shared" si="610"/>
        <v>0:3</v>
      </c>
      <c r="L547" s="1" t="str">
        <f t="shared" si="611"/>
        <v>0</v>
      </c>
      <c r="M547" s="1" t="str">
        <f t="shared" si="612"/>
        <v>4</v>
      </c>
      <c r="N547" s="1">
        <f t="shared" si="575"/>
        <v>4</v>
      </c>
      <c r="O547" s="1">
        <f t="shared" si="576"/>
        <v>-4</v>
      </c>
      <c r="P547" s="1" t="str">
        <f t="shared" si="613"/>
        <v>0</v>
      </c>
      <c r="Q547" s="1" t="str">
        <f t="shared" si="614"/>
        <v>3</v>
      </c>
      <c r="R547" s="1">
        <v>12</v>
      </c>
      <c r="S547" s="1">
        <v>2</v>
      </c>
      <c r="T547" s="1">
        <v>2</v>
      </c>
      <c r="U547" s="1">
        <v>8</v>
      </c>
      <c r="V547" s="1" t="s">
        <v>267</v>
      </c>
      <c r="W547" s="1">
        <v>-17</v>
      </c>
      <c r="X547" s="1">
        <v>8</v>
      </c>
      <c r="Y547" s="1" t="s">
        <v>58</v>
      </c>
      <c r="Z547" s="6" t="s">
        <v>234</v>
      </c>
      <c r="AA547" s="1">
        <v>12</v>
      </c>
      <c r="AB547" s="1">
        <v>9</v>
      </c>
      <c r="AC547" s="1">
        <v>2</v>
      </c>
      <c r="AD547" s="1">
        <v>1</v>
      </c>
      <c r="AE547" s="1" t="s">
        <v>268</v>
      </c>
      <c r="AF547" s="1">
        <v>16</v>
      </c>
      <c r="AG547" s="1">
        <v>29</v>
      </c>
      <c r="AH547" s="1" t="s">
        <v>269</v>
      </c>
      <c r="AI547" s="1" t="s">
        <v>93</v>
      </c>
      <c r="AJ547" s="1">
        <v>2</v>
      </c>
      <c r="AK547" s="1">
        <v>0</v>
      </c>
      <c r="AL547" s="1">
        <v>3</v>
      </c>
      <c r="AM547" s="7" t="s">
        <v>128</v>
      </c>
      <c r="AN547" s="1">
        <v>-4</v>
      </c>
      <c r="AO547" s="1">
        <v>6</v>
      </c>
      <c r="AP547" s="1" t="s">
        <v>28</v>
      </c>
      <c r="AQ547" s="1" t="s">
        <v>58</v>
      </c>
      <c r="AR547" s="8">
        <v>3</v>
      </c>
      <c r="AS547" s="8">
        <v>1</v>
      </c>
      <c r="AT547" s="8">
        <v>1</v>
      </c>
      <c r="AU547" s="16">
        <v>0.2951388888888889</v>
      </c>
      <c r="AV547" s="8">
        <v>2</v>
      </c>
      <c r="AW547" s="8">
        <v>10</v>
      </c>
      <c r="AX547" s="9" t="s">
        <v>45</v>
      </c>
      <c r="AY547" s="9" t="s">
        <v>49</v>
      </c>
      <c r="AZ547" s="10">
        <v>6</v>
      </c>
      <c r="BA547" s="10">
        <v>1</v>
      </c>
      <c r="BB547" s="10">
        <v>2</v>
      </c>
      <c r="BC547" s="10">
        <v>3</v>
      </c>
      <c r="BD547" s="10" t="s">
        <v>131</v>
      </c>
      <c r="BE547" s="10">
        <v>-3</v>
      </c>
      <c r="BF547" s="10">
        <v>5</v>
      </c>
      <c r="BG547" s="11" t="s">
        <v>51</v>
      </c>
      <c r="BH547" s="11">
        <v>9</v>
      </c>
      <c r="BI547" s="10">
        <v>6</v>
      </c>
      <c r="BJ547" s="10">
        <v>4</v>
      </c>
      <c r="BK547" s="10">
        <v>2</v>
      </c>
      <c r="BL547" s="10">
        <v>0</v>
      </c>
      <c r="BM547" s="10" t="s">
        <v>270</v>
      </c>
      <c r="BN547" s="10">
        <v>7</v>
      </c>
      <c r="BO547" s="10">
        <v>14</v>
      </c>
      <c r="BP547" s="7" t="s">
        <v>114</v>
      </c>
      <c r="BQ547" s="7" t="s">
        <v>51</v>
      </c>
      <c r="BR547" s="7">
        <v>23.7</v>
      </c>
      <c r="BS547" s="7">
        <v>13</v>
      </c>
      <c r="BT547" s="7">
        <v>148000</v>
      </c>
      <c r="BU547" s="7">
        <v>3700000</v>
      </c>
      <c r="BV547" s="7">
        <v>0</v>
      </c>
      <c r="BW547" s="7">
        <v>46</v>
      </c>
      <c r="BX547" s="7">
        <v>400000</v>
      </c>
      <c r="BY547" s="7">
        <v>42</v>
      </c>
      <c r="BZ547" s="7">
        <v>400000</v>
      </c>
      <c r="CA547" s="7">
        <v>72</v>
      </c>
      <c r="CB547" s="7">
        <v>264</v>
      </c>
      <c r="CC547" s="7">
        <v>10</v>
      </c>
      <c r="CD547" s="7">
        <v>371000</v>
      </c>
      <c r="CE547" s="7">
        <v>10400000</v>
      </c>
      <c r="CF547" s="7">
        <v>650000</v>
      </c>
      <c r="CG547" s="7">
        <v>53</v>
      </c>
      <c r="CH547" s="7">
        <v>2650000</v>
      </c>
      <c r="CI547" s="7">
        <v>58</v>
      </c>
      <c r="CJ547" s="7">
        <v>2000000</v>
      </c>
      <c r="CK547" s="7">
        <v>76</v>
      </c>
      <c r="CL547" s="12" t="s">
        <v>870</v>
      </c>
      <c r="CM547" s="10" t="s">
        <v>867</v>
      </c>
      <c r="CN547">
        <v>4</v>
      </c>
      <c r="CO547">
        <f t="shared" si="577"/>
        <v>0.25</v>
      </c>
      <c r="CP547" t="str">
        <f t="shared" si="578"/>
        <v>Away Win</v>
      </c>
      <c r="CQ547">
        <f t="shared" si="579"/>
        <v>0</v>
      </c>
      <c r="CR547" t="str">
        <f t="shared" si="580"/>
        <v>2023</v>
      </c>
    </row>
    <row r="548" spans="1:96" ht="15" thickBot="1" x14ac:dyDescent="0.35">
      <c r="A548" s="1">
        <v>547</v>
      </c>
      <c r="B548" s="1" t="s">
        <v>0</v>
      </c>
      <c r="C548" s="2" t="s">
        <v>264</v>
      </c>
      <c r="D548" s="3" t="str">
        <f t="shared" ref="D548:D550" si="616">CONCATENATE(G548, "-", H548)</f>
        <v>NK Rogaška-NK Celje</v>
      </c>
      <c r="E548" s="40" t="s">
        <v>265</v>
      </c>
      <c r="F548" s="5">
        <v>0.58333333333333337</v>
      </c>
      <c r="G548" s="6" t="s">
        <v>4</v>
      </c>
      <c r="H548" s="6" t="s">
        <v>19</v>
      </c>
      <c r="I548" s="6" t="s">
        <v>266</v>
      </c>
      <c r="J548" s="1" t="str">
        <f t="shared" si="609"/>
        <v>0:4</v>
      </c>
      <c r="K548" s="1" t="str">
        <f t="shared" si="610"/>
        <v>0:3</v>
      </c>
      <c r="L548" s="1" t="str">
        <f t="shared" si="611"/>
        <v>0</v>
      </c>
      <c r="M548" s="1" t="str">
        <f t="shared" si="612"/>
        <v>4</v>
      </c>
      <c r="N548" s="1">
        <f t="shared" si="575"/>
        <v>4</v>
      </c>
      <c r="O548" s="1">
        <f t="shared" si="576"/>
        <v>-4</v>
      </c>
      <c r="P548" s="1" t="str">
        <f t="shared" si="613"/>
        <v>0</v>
      </c>
      <c r="Q548" s="1" t="str">
        <f t="shared" si="614"/>
        <v>3</v>
      </c>
      <c r="R548" s="1">
        <v>12</v>
      </c>
      <c r="S548" s="1">
        <v>2</v>
      </c>
      <c r="T548" s="1">
        <v>2</v>
      </c>
      <c r="U548" s="1">
        <v>8</v>
      </c>
      <c r="V548" s="1" t="s">
        <v>267</v>
      </c>
      <c r="W548" s="1">
        <v>-17</v>
      </c>
      <c r="X548" s="1">
        <v>8</v>
      </c>
      <c r="Y548" s="1" t="s">
        <v>58</v>
      </c>
      <c r="Z548" s="6" t="s">
        <v>234</v>
      </c>
      <c r="AA548" s="1">
        <v>12</v>
      </c>
      <c r="AB548" s="1">
        <v>9</v>
      </c>
      <c r="AC548" s="1">
        <v>2</v>
      </c>
      <c r="AD548" s="1">
        <v>1</v>
      </c>
      <c r="AE548" s="1" t="s">
        <v>268</v>
      </c>
      <c r="AF548" s="1">
        <v>16</v>
      </c>
      <c r="AG548" s="1">
        <v>29</v>
      </c>
      <c r="AH548" s="1" t="s">
        <v>269</v>
      </c>
      <c r="AI548" s="1" t="s">
        <v>93</v>
      </c>
      <c r="AJ548" s="1">
        <v>2</v>
      </c>
      <c r="AK548" s="1">
        <v>0</v>
      </c>
      <c r="AL548" s="1">
        <v>3</v>
      </c>
      <c r="AM548" s="7" t="s">
        <v>128</v>
      </c>
      <c r="AN548" s="1">
        <v>-4</v>
      </c>
      <c r="AO548" s="1">
        <v>6</v>
      </c>
      <c r="AP548" s="1" t="s">
        <v>28</v>
      </c>
      <c r="AQ548" s="1" t="s">
        <v>58</v>
      </c>
      <c r="AR548" s="8">
        <v>3</v>
      </c>
      <c r="AS548" s="8">
        <v>1</v>
      </c>
      <c r="AT548" s="8">
        <v>1</v>
      </c>
      <c r="AU548" s="16">
        <v>0.2951388888888889</v>
      </c>
      <c r="AV548" s="8">
        <v>2</v>
      </c>
      <c r="AW548" s="8">
        <v>10</v>
      </c>
      <c r="AX548" s="9" t="s">
        <v>45</v>
      </c>
      <c r="AY548" s="9" t="s">
        <v>49</v>
      </c>
      <c r="AZ548" s="10">
        <v>6</v>
      </c>
      <c r="BA548" s="10">
        <v>1</v>
      </c>
      <c r="BB548" s="10">
        <v>2</v>
      </c>
      <c r="BC548" s="10">
        <v>3</v>
      </c>
      <c r="BD548" s="10" t="s">
        <v>131</v>
      </c>
      <c r="BE548" s="10">
        <v>-3</v>
      </c>
      <c r="BF548" s="10">
        <v>5</v>
      </c>
      <c r="BG548" s="11" t="s">
        <v>51</v>
      </c>
      <c r="BH548" s="11">
        <v>9</v>
      </c>
      <c r="BI548" s="10">
        <v>6</v>
      </c>
      <c r="BJ548" s="10">
        <v>4</v>
      </c>
      <c r="BK548" s="10">
        <v>2</v>
      </c>
      <c r="BL548" s="10">
        <v>0</v>
      </c>
      <c r="BM548" s="10" t="s">
        <v>270</v>
      </c>
      <c r="BN548" s="10">
        <v>7</v>
      </c>
      <c r="BO548" s="10">
        <v>14</v>
      </c>
      <c r="BP548" s="7" t="s">
        <v>114</v>
      </c>
      <c r="BQ548" s="7" t="s">
        <v>51</v>
      </c>
      <c r="BR548" s="7">
        <v>23.7</v>
      </c>
      <c r="BS548" s="7">
        <v>13</v>
      </c>
      <c r="BT548" s="7">
        <v>148000</v>
      </c>
      <c r="BU548" s="7">
        <v>3700000</v>
      </c>
      <c r="BV548" s="7">
        <v>0</v>
      </c>
      <c r="BW548" s="7">
        <v>46</v>
      </c>
      <c r="BX548" s="7">
        <v>400000</v>
      </c>
      <c r="BY548" s="7">
        <v>42</v>
      </c>
      <c r="BZ548" s="7">
        <v>400000</v>
      </c>
      <c r="CA548" s="7">
        <v>72</v>
      </c>
      <c r="CB548" s="7">
        <v>264</v>
      </c>
      <c r="CC548" s="7">
        <v>10</v>
      </c>
      <c r="CD548" s="7">
        <v>371000</v>
      </c>
      <c r="CE548" s="7">
        <v>10400000</v>
      </c>
      <c r="CF548" s="7">
        <v>650000</v>
      </c>
      <c r="CG548" s="7">
        <v>53</v>
      </c>
      <c r="CH548" s="7">
        <v>2650000</v>
      </c>
      <c r="CI548" s="7">
        <v>58</v>
      </c>
      <c r="CJ548" s="7">
        <v>2000000</v>
      </c>
      <c r="CK548" s="7">
        <v>76</v>
      </c>
      <c r="CL548" s="12" t="s">
        <v>871</v>
      </c>
      <c r="CM548" s="10" t="s">
        <v>861</v>
      </c>
      <c r="CN548">
        <v>1.74</v>
      </c>
      <c r="CO548">
        <f t="shared" si="577"/>
        <v>0.57471264367816088</v>
      </c>
      <c r="CP548" t="str">
        <f t="shared" si="578"/>
        <v>Away Win</v>
      </c>
      <c r="CQ548">
        <f t="shared" si="579"/>
        <v>1</v>
      </c>
      <c r="CR548" t="str">
        <f t="shared" si="580"/>
        <v>2023</v>
      </c>
    </row>
    <row r="549" spans="1:96" ht="15" thickBot="1" x14ac:dyDescent="0.35">
      <c r="A549" s="1">
        <v>548</v>
      </c>
      <c r="B549" s="1" t="s">
        <v>0</v>
      </c>
      <c r="C549" s="2" t="s">
        <v>264</v>
      </c>
      <c r="D549" s="3" t="str">
        <f t="shared" si="616"/>
        <v>NK Rogaška-NK Celje</v>
      </c>
      <c r="E549" s="40" t="s">
        <v>265</v>
      </c>
      <c r="F549" s="5">
        <v>0.58333333333333337</v>
      </c>
      <c r="G549" s="6" t="s">
        <v>4</v>
      </c>
      <c r="H549" s="6" t="s">
        <v>19</v>
      </c>
      <c r="I549" s="6" t="s">
        <v>266</v>
      </c>
      <c r="J549" s="1" t="str">
        <f t="shared" si="609"/>
        <v>0:4</v>
      </c>
      <c r="K549" s="1" t="str">
        <f t="shared" si="610"/>
        <v>0:3</v>
      </c>
      <c r="L549" s="1" t="str">
        <f t="shared" si="611"/>
        <v>0</v>
      </c>
      <c r="M549" s="1" t="str">
        <f t="shared" si="612"/>
        <v>4</v>
      </c>
      <c r="N549" s="1">
        <f t="shared" si="575"/>
        <v>4</v>
      </c>
      <c r="O549" s="1">
        <f t="shared" si="576"/>
        <v>-4</v>
      </c>
      <c r="P549" s="1" t="str">
        <f t="shared" si="613"/>
        <v>0</v>
      </c>
      <c r="Q549" s="1" t="str">
        <f t="shared" si="614"/>
        <v>3</v>
      </c>
      <c r="R549" s="1">
        <v>12</v>
      </c>
      <c r="S549" s="1">
        <v>2</v>
      </c>
      <c r="T549" s="1">
        <v>2</v>
      </c>
      <c r="U549" s="1">
        <v>8</v>
      </c>
      <c r="V549" s="1" t="s">
        <v>267</v>
      </c>
      <c r="W549" s="1">
        <v>-17</v>
      </c>
      <c r="X549" s="1">
        <v>8</v>
      </c>
      <c r="Y549" s="1" t="s">
        <v>58</v>
      </c>
      <c r="Z549" s="6" t="s">
        <v>234</v>
      </c>
      <c r="AA549" s="1">
        <v>12</v>
      </c>
      <c r="AB549" s="1">
        <v>9</v>
      </c>
      <c r="AC549" s="1">
        <v>2</v>
      </c>
      <c r="AD549" s="1">
        <v>1</v>
      </c>
      <c r="AE549" s="1" t="s">
        <v>268</v>
      </c>
      <c r="AF549" s="1">
        <v>16</v>
      </c>
      <c r="AG549" s="1">
        <v>29</v>
      </c>
      <c r="AH549" s="1" t="s">
        <v>269</v>
      </c>
      <c r="AI549" s="1" t="s">
        <v>93</v>
      </c>
      <c r="AJ549" s="1">
        <v>2</v>
      </c>
      <c r="AK549" s="1">
        <v>0</v>
      </c>
      <c r="AL549" s="1">
        <v>3</v>
      </c>
      <c r="AM549" s="7" t="s">
        <v>128</v>
      </c>
      <c r="AN549" s="1">
        <v>-4</v>
      </c>
      <c r="AO549" s="1">
        <v>6</v>
      </c>
      <c r="AP549" s="1" t="s">
        <v>28</v>
      </c>
      <c r="AQ549" s="1" t="s">
        <v>58</v>
      </c>
      <c r="AR549" s="8">
        <v>3</v>
      </c>
      <c r="AS549" s="8">
        <v>1</v>
      </c>
      <c r="AT549" s="8">
        <v>1</v>
      </c>
      <c r="AU549" s="16">
        <v>0.2951388888888889</v>
      </c>
      <c r="AV549" s="8">
        <v>2</v>
      </c>
      <c r="AW549" s="8">
        <v>10</v>
      </c>
      <c r="AX549" s="9" t="s">
        <v>45</v>
      </c>
      <c r="AY549" s="9" t="s">
        <v>49</v>
      </c>
      <c r="AZ549" s="10">
        <v>6</v>
      </c>
      <c r="BA549" s="10">
        <v>1</v>
      </c>
      <c r="BB549" s="10">
        <v>2</v>
      </c>
      <c r="BC549" s="10">
        <v>3</v>
      </c>
      <c r="BD549" s="10" t="s">
        <v>131</v>
      </c>
      <c r="BE549" s="10">
        <v>-3</v>
      </c>
      <c r="BF549" s="10">
        <v>5</v>
      </c>
      <c r="BG549" s="11" t="s">
        <v>51</v>
      </c>
      <c r="BH549" s="11">
        <v>9</v>
      </c>
      <c r="BI549" s="10">
        <v>6</v>
      </c>
      <c r="BJ549" s="10">
        <v>4</v>
      </c>
      <c r="BK549" s="10">
        <v>2</v>
      </c>
      <c r="BL549" s="10">
        <v>0</v>
      </c>
      <c r="BM549" s="10" t="s">
        <v>270</v>
      </c>
      <c r="BN549" s="10">
        <v>7</v>
      </c>
      <c r="BO549" s="10">
        <v>14</v>
      </c>
      <c r="BP549" s="7" t="s">
        <v>114</v>
      </c>
      <c r="BQ549" s="7" t="s">
        <v>51</v>
      </c>
      <c r="BR549" s="7">
        <v>23.7</v>
      </c>
      <c r="BS549" s="7">
        <v>13</v>
      </c>
      <c r="BT549" s="7">
        <v>148000</v>
      </c>
      <c r="BU549" s="7">
        <v>3700000</v>
      </c>
      <c r="BV549" s="7">
        <v>0</v>
      </c>
      <c r="BW549" s="7">
        <v>46</v>
      </c>
      <c r="BX549" s="7">
        <v>400000</v>
      </c>
      <c r="BY549" s="7">
        <v>42</v>
      </c>
      <c r="BZ549" s="7">
        <v>400000</v>
      </c>
      <c r="CA549" s="7">
        <v>72</v>
      </c>
      <c r="CB549" s="7">
        <v>264</v>
      </c>
      <c r="CC549" s="7">
        <v>10</v>
      </c>
      <c r="CD549" s="7">
        <v>371000</v>
      </c>
      <c r="CE549" s="7">
        <v>10400000</v>
      </c>
      <c r="CF549" s="7">
        <v>650000</v>
      </c>
      <c r="CG549" s="7">
        <v>53</v>
      </c>
      <c r="CH549" s="7">
        <v>2650000</v>
      </c>
      <c r="CI549" s="7">
        <v>58</v>
      </c>
      <c r="CJ549" s="7">
        <v>2000000</v>
      </c>
      <c r="CK549" s="7">
        <v>76</v>
      </c>
      <c r="CL549" s="12" t="s">
        <v>871</v>
      </c>
      <c r="CM549" s="10" t="s">
        <v>866</v>
      </c>
      <c r="CN549">
        <v>1.63</v>
      </c>
      <c r="CO549">
        <f t="shared" si="577"/>
        <v>0.61349693251533743</v>
      </c>
      <c r="CP549" t="str">
        <f t="shared" si="578"/>
        <v>Away Win</v>
      </c>
      <c r="CQ549">
        <f t="shared" si="579"/>
        <v>1</v>
      </c>
      <c r="CR549" t="str">
        <f t="shared" si="580"/>
        <v>2023</v>
      </c>
    </row>
    <row r="550" spans="1:96" ht="15" thickBot="1" x14ac:dyDescent="0.35">
      <c r="A550" s="1">
        <v>549</v>
      </c>
      <c r="B550" s="1" t="s">
        <v>0</v>
      </c>
      <c r="C550" s="2" t="s">
        <v>264</v>
      </c>
      <c r="D550" s="3" t="str">
        <f t="shared" si="616"/>
        <v>NK Rogaška-NK Celje</v>
      </c>
      <c r="E550" s="40" t="s">
        <v>265</v>
      </c>
      <c r="F550" s="5">
        <v>0.58333333333333337</v>
      </c>
      <c r="G550" s="6" t="s">
        <v>4</v>
      </c>
      <c r="H550" s="6" t="s">
        <v>19</v>
      </c>
      <c r="I550" s="6" t="s">
        <v>266</v>
      </c>
      <c r="J550" s="1" t="str">
        <f t="shared" si="609"/>
        <v>0:4</v>
      </c>
      <c r="K550" s="1" t="str">
        <f t="shared" si="610"/>
        <v>0:3</v>
      </c>
      <c r="L550" s="1" t="str">
        <f t="shared" si="611"/>
        <v>0</v>
      </c>
      <c r="M550" s="1" t="str">
        <f t="shared" si="612"/>
        <v>4</v>
      </c>
      <c r="N550" s="1">
        <f t="shared" si="575"/>
        <v>4</v>
      </c>
      <c r="O550" s="1">
        <f t="shared" si="576"/>
        <v>-4</v>
      </c>
      <c r="P550" s="1" t="str">
        <f t="shared" si="613"/>
        <v>0</v>
      </c>
      <c r="Q550" s="1" t="str">
        <f t="shared" si="614"/>
        <v>3</v>
      </c>
      <c r="R550" s="1">
        <v>12</v>
      </c>
      <c r="S550" s="1">
        <v>2</v>
      </c>
      <c r="T550" s="1">
        <v>2</v>
      </c>
      <c r="U550" s="1">
        <v>8</v>
      </c>
      <c r="V550" s="1" t="s">
        <v>267</v>
      </c>
      <c r="W550" s="1">
        <v>-17</v>
      </c>
      <c r="X550" s="1">
        <v>8</v>
      </c>
      <c r="Y550" s="1" t="s">
        <v>58</v>
      </c>
      <c r="Z550" s="6" t="s">
        <v>234</v>
      </c>
      <c r="AA550" s="1">
        <v>12</v>
      </c>
      <c r="AB550" s="1">
        <v>9</v>
      </c>
      <c r="AC550" s="1">
        <v>2</v>
      </c>
      <c r="AD550" s="1">
        <v>1</v>
      </c>
      <c r="AE550" s="1" t="s">
        <v>268</v>
      </c>
      <c r="AF550" s="1">
        <v>16</v>
      </c>
      <c r="AG550" s="1">
        <v>29</v>
      </c>
      <c r="AH550" s="1" t="s">
        <v>269</v>
      </c>
      <c r="AI550" s="1" t="s">
        <v>93</v>
      </c>
      <c r="AJ550" s="1">
        <v>2</v>
      </c>
      <c r="AK550" s="1">
        <v>0</v>
      </c>
      <c r="AL550" s="1">
        <v>3</v>
      </c>
      <c r="AM550" s="7" t="s">
        <v>128</v>
      </c>
      <c r="AN550" s="1">
        <v>-4</v>
      </c>
      <c r="AO550" s="1">
        <v>6</v>
      </c>
      <c r="AP550" s="1" t="s">
        <v>28</v>
      </c>
      <c r="AQ550" s="1" t="s">
        <v>58</v>
      </c>
      <c r="AR550" s="8">
        <v>3</v>
      </c>
      <c r="AS550" s="8">
        <v>1</v>
      </c>
      <c r="AT550" s="8">
        <v>1</v>
      </c>
      <c r="AU550" s="16">
        <v>0.2951388888888889</v>
      </c>
      <c r="AV550" s="8">
        <v>2</v>
      </c>
      <c r="AW550" s="8">
        <v>10</v>
      </c>
      <c r="AX550" s="9" t="s">
        <v>45</v>
      </c>
      <c r="AY550" s="9" t="s">
        <v>49</v>
      </c>
      <c r="AZ550" s="10">
        <v>6</v>
      </c>
      <c r="BA550" s="10">
        <v>1</v>
      </c>
      <c r="BB550" s="10">
        <v>2</v>
      </c>
      <c r="BC550" s="10">
        <v>3</v>
      </c>
      <c r="BD550" s="10" t="s">
        <v>131</v>
      </c>
      <c r="BE550" s="10">
        <v>-3</v>
      </c>
      <c r="BF550" s="10">
        <v>5</v>
      </c>
      <c r="BG550" s="11" t="s">
        <v>51</v>
      </c>
      <c r="BH550" s="11">
        <v>9</v>
      </c>
      <c r="BI550" s="10">
        <v>6</v>
      </c>
      <c r="BJ550" s="10">
        <v>4</v>
      </c>
      <c r="BK550" s="10">
        <v>2</v>
      </c>
      <c r="BL550" s="10">
        <v>0</v>
      </c>
      <c r="BM550" s="10" t="s">
        <v>270</v>
      </c>
      <c r="BN550" s="10">
        <v>7</v>
      </c>
      <c r="BO550" s="10">
        <v>14</v>
      </c>
      <c r="BP550" s="7" t="s">
        <v>114</v>
      </c>
      <c r="BQ550" s="7" t="s">
        <v>51</v>
      </c>
      <c r="BR550" s="7">
        <v>23.7</v>
      </c>
      <c r="BS550" s="7">
        <v>13</v>
      </c>
      <c r="BT550" s="7">
        <v>148000</v>
      </c>
      <c r="BU550" s="7">
        <v>3700000</v>
      </c>
      <c r="BV550" s="7">
        <v>0</v>
      </c>
      <c r="BW550" s="7">
        <v>46</v>
      </c>
      <c r="BX550" s="7">
        <v>400000</v>
      </c>
      <c r="BY550" s="7">
        <v>42</v>
      </c>
      <c r="BZ550" s="7">
        <v>400000</v>
      </c>
      <c r="CA550" s="7">
        <v>72</v>
      </c>
      <c r="CB550" s="7">
        <v>264</v>
      </c>
      <c r="CC550" s="7">
        <v>10</v>
      </c>
      <c r="CD550" s="7">
        <v>371000</v>
      </c>
      <c r="CE550" s="7">
        <v>10400000</v>
      </c>
      <c r="CF550" s="7">
        <v>650000</v>
      </c>
      <c r="CG550" s="7">
        <v>53</v>
      </c>
      <c r="CH550" s="7">
        <v>2650000</v>
      </c>
      <c r="CI550" s="7">
        <v>58</v>
      </c>
      <c r="CJ550" s="7">
        <v>2000000</v>
      </c>
      <c r="CK550" s="7">
        <v>76</v>
      </c>
      <c r="CL550" s="12" t="s">
        <v>871</v>
      </c>
      <c r="CM550" s="10" t="s">
        <v>867</v>
      </c>
      <c r="CN550">
        <v>1.5</v>
      </c>
      <c r="CO550">
        <f t="shared" si="577"/>
        <v>0.66666666666666663</v>
      </c>
      <c r="CP550" t="str">
        <f t="shared" si="578"/>
        <v>Away Win</v>
      </c>
      <c r="CQ550">
        <f t="shared" si="579"/>
        <v>1</v>
      </c>
      <c r="CR550" t="str">
        <f t="shared" si="580"/>
        <v>2023</v>
      </c>
    </row>
    <row r="551" spans="1:96" ht="15" thickBot="1" x14ac:dyDescent="0.35">
      <c r="A551" s="1">
        <v>550</v>
      </c>
      <c r="B551" s="1" t="s">
        <v>0</v>
      </c>
      <c r="C551" s="2" t="s">
        <v>264</v>
      </c>
      <c r="D551" s="3" t="str">
        <f t="shared" si="0"/>
        <v>NK Domžale-Olimpija Ljubljana</v>
      </c>
      <c r="E551" s="4" t="s">
        <v>265</v>
      </c>
      <c r="F551" s="5">
        <v>0.80208333333333337</v>
      </c>
      <c r="G551" s="6" t="s">
        <v>9</v>
      </c>
      <c r="H551" s="6" t="s">
        <v>12</v>
      </c>
      <c r="I551" s="6" t="s">
        <v>47</v>
      </c>
      <c r="J551" s="1" t="str">
        <f t="shared" si="1"/>
        <v>0:2</v>
      </c>
      <c r="K551" s="1" t="str">
        <f t="shared" si="2"/>
        <v>0:0</v>
      </c>
      <c r="L551" s="1" t="str">
        <f t="shared" si="3"/>
        <v>0</v>
      </c>
      <c r="M551" s="1" t="str">
        <f t="shared" si="4"/>
        <v>2</v>
      </c>
      <c r="N551" s="1">
        <f t="shared" si="575"/>
        <v>2</v>
      </c>
      <c r="O551" s="1">
        <f t="shared" si="576"/>
        <v>-2</v>
      </c>
      <c r="P551" s="1" t="str">
        <f t="shared" si="5"/>
        <v>0</v>
      </c>
      <c r="Q551" s="1" t="str">
        <f t="shared" si="6"/>
        <v>0</v>
      </c>
      <c r="R551" s="1">
        <v>12</v>
      </c>
      <c r="S551" s="1">
        <v>4</v>
      </c>
      <c r="T551" s="1">
        <v>2</v>
      </c>
      <c r="U551" s="1">
        <v>6</v>
      </c>
      <c r="V551" s="1" t="s">
        <v>271</v>
      </c>
      <c r="W551" s="1">
        <v>-2</v>
      </c>
      <c r="X551" s="1">
        <v>14</v>
      </c>
      <c r="Y551" s="1" t="s">
        <v>193</v>
      </c>
      <c r="Z551" s="6" t="s">
        <v>165</v>
      </c>
      <c r="AA551" s="1">
        <v>12</v>
      </c>
      <c r="AB551" s="1">
        <v>7</v>
      </c>
      <c r="AC551" s="1">
        <v>2</v>
      </c>
      <c r="AD551" s="1">
        <v>3</v>
      </c>
      <c r="AE551" s="1" t="s">
        <v>272</v>
      </c>
      <c r="AF551" s="1">
        <v>9</v>
      </c>
      <c r="AG551" s="1">
        <v>23</v>
      </c>
      <c r="AH551" s="1" t="s">
        <v>273</v>
      </c>
      <c r="AI551" s="1" t="s">
        <v>177</v>
      </c>
      <c r="AJ551" s="1">
        <v>2</v>
      </c>
      <c r="AK551" s="1">
        <v>0</v>
      </c>
      <c r="AL551" s="1">
        <v>3</v>
      </c>
      <c r="AM551" s="7" t="s">
        <v>161</v>
      </c>
      <c r="AN551" s="1">
        <v>-1</v>
      </c>
      <c r="AO551" s="1">
        <v>6</v>
      </c>
      <c r="AP551" s="1" t="s">
        <v>58</v>
      </c>
      <c r="AQ551" s="1" t="s">
        <v>77</v>
      </c>
      <c r="AR551" s="8">
        <v>2</v>
      </c>
      <c r="AS551" s="8">
        <v>2</v>
      </c>
      <c r="AT551" s="8">
        <v>1</v>
      </c>
      <c r="AU551" s="16">
        <v>0.33819444444444446</v>
      </c>
      <c r="AV551" s="8">
        <v>1</v>
      </c>
      <c r="AW551" s="8">
        <v>8</v>
      </c>
      <c r="AX551" s="9" t="s">
        <v>58</v>
      </c>
      <c r="AY551" s="9" t="s">
        <v>45</v>
      </c>
      <c r="AZ551" s="10">
        <v>6</v>
      </c>
      <c r="BA551" s="10">
        <v>2</v>
      </c>
      <c r="BB551" s="10">
        <v>1</v>
      </c>
      <c r="BC551" s="10">
        <v>3</v>
      </c>
      <c r="BD551" s="10" t="s">
        <v>118</v>
      </c>
      <c r="BE551" s="10">
        <v>0</v>
      </c>
      <c r="BF551" s="10">
        <v>7</v>
      </c>
      <c r="BG551" s="11" t="s">
        <v>58</v>
      </c>
      <c r="BH551" s="11">
        <v>8</v>
      </c>
      <c r="BI551" s="10">
        <v>6</v>
      </c>
      <c r="BJ551" s="10">
        <v>4</v>
      </c>
      <c r="BK551" s="10">
        <v>0</v>
      </c>
      <c r="BL551" s="10">
        <v>2</v>
      </c>
      <c r="BM551" s="10" t="s">
        <v>274</v>
      </c>
      <c r="BN551" s="10">
        <v>4</v>
      </c>
      <c r="BO551" s="10">
        <v>12</v>
      </c>
      <c r="BP551" s="7" t="s">
        <v>123</v>
      </c>
      <c r="BQ551" s="7" t="s">
        <v>97</v>
      </c>
      <c r="BR551" s="7">
        <v>23.5</v>
      </c>
      <c r="BS551" s="7">
        <v>9</v>
      </c>
      <c r="BT551" s="7">
        <v>235000</v>
      </c>
      <c r="BU551" s="7">
        <v>5650000</v>
      </c>
      <c r="BV551" s="7">
        <v>0</v>
      </c>
      <c r="BW551" s="7">
        <v>53</v>
      </c>
      <c r="BX551" s="7">
        <v>1430000</v>
      </c>
      <c r="BY551" s="7">
        <v>54</v>
      </c>
      <c r="BZ551" s="7">
        <v>1430000</v>
      </c>
      <c r="CA551" s="7">
        <v>100</v>
      </c>
      <c r="CB551" s="7">
        <v>237</v>
      </c>
      <c r="CC551" s="7">
        <v>19</v>
      </c>
      <c r="CD551" s="7">
        <v>400000</v>
      </c>
      <c r="CE551" s="7">
        <v>11600000</v>
      </c>
      <c r="CF551" s="7">
        <v>100000</v>
      </c>
      <c r="CG551" s="7">
        <v>45</v>
      </c>
      <c r="CH551" s="7">
        <v>2600000</v>
      </c>
      <c r="CI551" s="7">
        <v>46</v>
      </c>
      <c r="CJ551" s="7">
        <v>2500000</v>
      </c>
      <c r="CK551" s="7">
        <v>75</v>
      </c>
      <c r="CL551" s="12" t="s">
        <v>868</v>
      </c>
      <c r="CM551" s="10" t="s">
        <v>861</v>
      </c>
      <c r="CN551">
        <v>4.03</v>
      </c>
      <c r="CO551">
        <f t="shared" si="577"/>
        <v>0.24813895781637715</v>
      </c>
      <c r="CP551" t="str">
        <f t="shared" si="578"/>
        <v>Away Win</v>
      </c>
      <c r="CQ551">
        <f t="shared" si="579"/>
        <v>0</v>
      </c>
      <c r="CR551" t="str">
        <f t="shared" si="580"/>
        <v>2023</v>
      </c>
    </row>
    <row r="552" spans="1:96" ht="15" thickBot="1" x14ac:dyDescent="0.35">
      <c r="A552" s="1">
        <v>551</v>
      </c>
      <c r="B552" s="1" t="s">
        <v>0</v>
      </c>
      <c r="C552" s="2" t="s">
        <v>264</v>
      </c>
      <c r="D552" s="3" t="str">
        <f t="shared" ref="D552:D553" si="617">CONCATENATE(G552, "-", H552)</f>
        <v>NK Domžale-Olimpija Ljubljana</v>
      </c>
      <c r="E552" s="4" t="s">
        <v>265</v>
      </c>
      <c r="F552" s="5">
        <v>0.80208333333333337</v>
      </c>
      <c r="G552" s="6" t="s">
        <v>9</v>
      </c>
      <c r="H552" s="6" t="s">
        <v>12</v>
      </c>
      <c r="I552" s="6" t="s">
        <v>47</v>
      </c>
      <c r="J552" s="1" t="str">
        <f t="shared" ref="J552:J559" si="618">LEFT(I552, FIND(" (", I552) - 1)</f>
        <v>0:2</v>
      </c>
      <c r="K552" s="1" t="str">
        <f t="shared" ref="K552:K559" si="619">MID(I552, FIND("(", I552) + 1, FIND(")", I552) - FIND("(", I552) - 1)</f>
        <v>0:0</v>
      </c>
      <c r="L552" s="1" t="str">
        <f t="shared" ref="L552:L559" si="620">LEFT(J552, FIND(":", J552) - 1)</f>
        <v>0</v>
      </c>
      <c r="M552" s="1" t="str">
        <f t="shared" ref="M552:M559" si="621">RIGHT(J552, LEN(J552) - FIND(":", J552))</f>
        <v>2</v>
      </c>
      <c r="N552" s="1">
        <f t="shared" si="575"/>
        <v>2</v>
      </c>
      <c r="O552" s="1">
        <f t="shared" si="576"/>
        <v>-2</v>
      </c>
      <c r="P552" s="1" t="str">
        <f t="shared" ref="P552:P559" si="622">LEFT(K552, FIND(":", K552) - 1)</f>
        <v>0</v>
      </c>
      <c r="Q552" s="1" t="str">
        <f t="shared" ref="Q552:Q559" si="623">RIGHT(K552, LEN(K552) - FIND(":", K552))</f>
        <v>0</v>
      </c>
      <c r="R552" s="1">
        <v>12</v>
      </c>
      <c r="S552" s="1">
        <v>4</v>
      </c>
      <c r="T552" s="1">
        <v>2</v>
      </c>
      <c r="U552" s="1">
        <v>6</v>
      </c>
      <c r="V552" s="1" t="s">
        <v>271</v>
      </c>
      <c r="W552" s="1">
        <v>-2</v>
      </c>
      <c r="X552" s="1">
        <v>14</v>
      </c>
      <c r="Y552" s="1" t="s">
        <v>193</v>
      </c>
      <c r="Z552" s="6" t="s">
        <v>165</v>
      </c>
      <c r="AA552" s="1">
        <v>12</v>
      </c>
      <c r="AB552" s="1">
        <v>7</v>
      </c>
      <c r="AC552" s="1">
        <v>2</v>
      </c>
      <c r="AD552" s="1">
        <v>3</v>
      </c>
      <c r="AE552" s="1" t="s">
        <v>272</v>
      </c>
      <c r="AF552" s="1">
        <v>9</v>
      </c>
      <c r="AG552" s="1">
        <v>23</v>
      </c>
      <c r="AH552" s="1" t="s">
        <v>273</v>
      </c>
      <c r="AI552" s="1" t="s">
        <v>177</v>
      </c>
      <c r="AJ552" s="1">
        <v>2</v>
      </c>
      <c r="AK552" s="1">
        <v>0</v>
      </c>
      <c r="AL552" s="1">
        <v>3</v>
      </c>
      <c r="AM552" s="7" t="s">
        <v>161</v>
      </c>
      <c r="AN552" s="1">
        <v>-1</v>
      </c>
      <c r="AO552" s="1">
        <v>6</v>
      </c>
      <c r="AP552" s="1" t="s">
        <v>58</v>
      </c>
      <c r="AQ552" s="1" t="s">
        <v>77</v>
      </c>
      <c r="AR552" s="8">
        <v>2</v>
      </c>
      <c r="AS552" s="8">
        <v>2</v>
      </c>
      <c r="AT552" s="8">
        <v>1</v>
      </c>
      <c r="AU552" s="16">
        <v>0.33819444444444446</v>
      </c>
      <c r="AV552" s="8">
        <v>1</v>
      </c>
      <c r="AW552" s="8">
        <v>8</v>
      </c>
      <c r="AX552" s="9" t="s">
        <v>58</v>
      </c>
      <c r="AY552" s="9" t="s">
        <v>45</v>
      </c>
      <c r="AZ552" s="10">
        <v>6</v>
      </c>
      <c r="BA552" s="10">
        <v>2</v>
      </c>
      <c r="BB552" s="10">
        <v>1</v>
      </c>
      <c r="BC552" s="10">
        <v>3</v>
      </c>
      <c r="BD552" s="10" t="s">
        <v>118</v>
      </c>
      <c r="BE552" s="10">
        <v>0</v>
      </c>
      <c r="BF552" s="10">
        <v>7</v>
      </c>
      <c r="BG552" s="11" t="s">
        <v>58</v>
      </c>
      <c r="BH552" s="11">
        <v>8</v>
      </c>
      <c r="BI552" s="10">
        <v>6</v>
      </c>
      <c r="BJ552" s="10">
        <v>4</v>
      </c>
      <c r="BK552" s="10">
        <v>0</v>
      </c>
      <c r="BL552" s="10">
        <v>2</v>
      </c>
      <c r="BM552" s="10" t="s">
        <v>274</v>
      </c>
      <c r="BN552" s="10">
        <v>4</v>
      </c>
      <c r="BO552" s="10">
        <v>12</v>
      </c>
      <c r="BP552" s="7" t="s">
        <v>123</v>
      </c>
      <c r="BQ552" s="7" t="s">
        <v>97</v>
      </c>
      <c r="BR552" s="7">
        <v>23.5</v>
      </c>
      <c r="BS552" s="7">
        <v>9</v>
      </c>
      <c r="BT552" s="7">
        <v>235000</v>
      </c>
      <c r="BU552" s="7">
        <v>5650000</v>
      </c>
      <c r="BV552" s="7">
        <v>0</v>
      </c>
      <c r="BW552" s="7">
        <v>53</v>
      </c>
      <c r="BX552" s="7">
        <v>1430000</v>
      </c>
      <c r="BY552" s="7">
        <v>54</v>
      </c>
      <c r="BZ552" s="7">
        <v>1430000</v>
      </c>
      <c r="CA552" s="7">
        <v>100</v>
      </c>
      <c r="CB552" s="7">
        <v>237</v>
      </c>
      <c r="CC552" s="7">
        <v>19</v>
      </c>
      <c r="CD552" s="7">
        <v>400000</v>
      </c>
      <c r="CE552" s="7">
        <v>11600000</v>
      </c>
      <c r="CF552" s="7">
        <v>100000</v>
      </c>
      <c r="CG552" s="7">
        <v>45</v>
      </c>
      <c r="CH552" s="7">
        <v>2600000</v>
      </c>
      <c r="CI552" s="7">
        <v>46</v>
      </c>
      <c r="CJ552" s="7">
        <v>2500000</v>
      </c>
      <c r="CK552" s="7">
        <v>75</v>
      </c>
      <c r="CL552" s="12" t="s">
        <v>868</v>
      </c>
      <c r="CM552" s="10" t="s">
        <v>866</v>
      </c>
      <c r="CN552">
        <v>3.59</v>
      </c>
      <c r="CO552">
        <f t="shared" si="577"/>
        <v>0.2785515320334262</v>
      </c>
      <c r="CP552" t="str">
        <f t="shared" si="578"/>
        <v>Away Win</v>
      </c>
      <c r="CQ552">
        <f t="shared" si="579"/>
        <v>0</v>
      </c>
      <c r="CR552" t="str">
        <f t="shared" si="580"/>
        <v>2023</v>
      </c>
    </row>
    <row r="553" spans="1:96" ht="15" thickBot="1" x14ac:dyDescent="0.35">
      <c r="A553" s="1">
        <v>552</v>
      </c>
      <c r="B553" s="1" t="s">
        <v>0</v>
      </c>
      <c r="C553" s="2" t="s">
        <v>264</v>
      </c>
      <c r="D553" s="3" t="str">
        <f t="shared" si="617"/>
        <v>NK Domžale-Olimpija Ljubljana</v>
      </c>
      <c r="E553" s="4" t="s">
        <v>265</v>
      </c>
      <c r="F553" s="5">
        <v>0.80208333333333337</v>
      </c>
      <c r="G553" s="6" t="s">
        <v>9</v>
      </c>
      <c r="H553" s="6" t="s">
        <v>12</v>
      </c>
      <c r="I553" s="6" t="s">
        <v>47</v>
      </c>
      <c r="J553" s="1" t="str">
        <f t="shared" si="618"/>
        <v>0:2</v>
      </c>
      <c r="K553" s="1" t="str">
        <f t="shared" si="619"/>
        <v>0:0</v>
      </c>
      <c r="L553" s="1" t="str">
        <f t="shared" si="620"/>
        <v>0</v>
      </c>
      <c r="M553" s="1" t="str">
        <f t="shared" si="621"/>
        <v>2</v>
      </c>
      <c r="N553" s="1">
        <f t="shared" si="575"/>
        <v>2</v>
      </c>
      <c r="O553" s="1">
        <f t="shared" si="576"/>
        <v>-2</v>
      </c>
      <c r="P553" s="1" t="str">
        <f t="shared" si="622"/>
        <v>0</v>
      </c>
      <c r="Q553" s="1" t="str">
        <f t="shared" si="623"/>
        <v>0</v>
      </c>
      <c r="R553" s="1">
        <v>12</v>
      </c>
      <c r="S553" s="1">
        <v>4</v>
      </c>
      <c r="T553" s="1">
        <v>2</v>
      </c>
      <c r="U553" s="1">
        <v>6</v>
      </c>
      <c r="V553" s="1" t="s">
        <v>271</v>
      </c>
      <c r="W553" s="1">
        <v>-2</v>
      </c>
      <c r="X553" s="1">
        <v>14</v>
      </c>
      <c r="Y553" s="1" t="s">
        <v>193</v>
      </c>
      <c r="Z553" s="6" t="s">
        <v>165</v>
      </c>
      <c r="AA553" s="1">
        <v>12</v>
      </c>
      <c r="AB553" s="1">
        <v>7</v>
      </c>
      <c r="AC553" s="1">
        <v>2</v>
      </c>
      <c r="AD553" s="1">
        <v>3</v>
      </c>
      <c r="AE553" s="1" t="s">
        <v>272</v>
      </c>
      <c r="AF553" s="1">
        <v>9</v>
      </c>
      <c r="AG553" s="1">
        <v>23</v>
      </c>
      <c r="AH553" s="1" t="s">
        <v>273</v>
      </c>
      <c r="AI553" s="1" t="s">
        <v>177</v>
      </c>
      <c r="AJ553" s="1">
        <v>2</v>
      </c>
      <c r="AK553" s="1">
        <v>0</v>
      </c>
      <c r="AL553" s="1">
        <v>3</v>
      </c>
      <c r="AM553" s="7" t="s">
        <v>161</v>
      </c>
      <c r="AN553" s="1">
        <v>-1</v>
      </c>
      <c r="AO553" s="1">
        <v>6</v>
      </c>
      <c r="AP553" s="1" t="s">
        <v>58</v>
      </c>
      <c r="AQ553" s="1" t="s">
        <v>77</v>
      </c>
      <c r="AR553" s="8">
        <v>2</v>
      </c>
      <c r="AS553" s="8">
        <v>2</v>
      </c>
      <c r="AT553" s="8">
        <v>1</v>
      </c>
      <c r="AU553" s="16">
        <v>0.33819444444444446</v>
      </c>
      <c r="AV553" s="8">
        <v>1</v>
      </c>
      <c r="AW553" s="8">
        <v>8</v>
      </c>
      <c r="AX553" s="9" t="s">
        <v>58</v>
      </c>
      <c r="AY553" s="9" t="s">
        <v>45</v>
      </c>
      <c r="AZ553" s="10">
        <v>6</v>
      </c>
      <c r="BA553" s="10">
        <v>2</v>
      </c>
      <c r="BB553" s="10">
        <v>1</v>
      </c>
      <c r="BC553" s="10">
        <v>3</v>
      </c>
      <c r="BD553" s="10" t="s">
        <v>118</v>
      </c>
      <c r="BE553" s="10">
        <v>0</v>
      </c>
      <c r="BF553" s="10">
        <v>7</v>
      </c>
      <c r="BG553" s="11" t="s">
        <v>58</v>
      </c>
      <c r="BH553" s="11">
        <v>8</v>
      </c>
      <c r="BI553" s="10">
        <v>6</v>
      </c>
      <c r="BJ553" s="10">
        <v>4</v>
      </c>
      <c r="BK553" s="10">
        <v>0</v>
      </c>
      <c r="BL553" s="10">
        <v>2</v>
      </c>
      <c r="BM553" s="10" t="s">
        <v>274</v>
      </c>
      <c r="BN553" s="10">
        <v>4</v>
      </c>
      <c r="BO553" s="10">
        <v>12</v>
      </c>
      <c r="BP553" s="7" t="s">
        <v>123</v>
      </c>
      <c r="BQ553" s="7" t="s">
        <v>97</v>
      </c>
      <c r="BR553" s="7">
        <v>23.5</v>
      </c>
      <c r="BS553" s="7">
        <v>9</v>
      </c>
      <c r="BT553" s="7">
        <v>235000</v>
      </c>
      <c r="BU553" s="7">
        <v>5650000</v>
      </c>
      <c r="BV553" s="7">
        <v>0</v>
      </c>
      <c r="BW553" s="7">
        <v>53</v>
      </c>
      <c r="BX553" s="7">
        <v>1430000</v>
      </c>
      <c r="BY553" s="7">
        <v>54</v>
      </c>
      <c r="BZ553" s="7">
        <v>1430000</v>
      </c>
      <c r="CA553" s="7">
        <v>100</v>
      </c>
      <c r="CB553" s="7">
        <v>237</v>
      </c>
      <c r="CC553" s="7">
        <v>19</v>
      </c>
      <c r="CD553" s="7">
        <v>400000</v>
      </c>
      <c r="CE553" s="7">
        <v>11600000</v>
      </c>
      <c r="CF553" s="7">
        <v>100000</v>
      </c>
      <c r="CG553" s="7">
        <v>45</v>
      </c>
      <c r="CH553" s="7">
        <v>2600000</v>
      </c>
      <c r="CI553" s="7">
        <v>46</v>
      </c>
      <c r="CJ553" s="7">
        <v>2500000</v>
      </c>
      <c r="CK553" s="7">
        <v>75</v>
      </c>
      <c r="CL553" s="12" t="s">
        <v>868</v>
      </c>
      <c r="CM553" s="10" t="s">
        <v>867</v>
      </c>
      <c r="CN553">
        <v>3.5</v>
      </c>
      <c r="CO553">
        <f t="shared" si="577"/>
        <v>0.2857142857142857</v>
      </c>
      <c r="CP553" t="str">
        <f t="shared" si="578"/>
        <v>Away Win</v>
      </c>
      <c r="CQ553">
        <f t="shared" si="579"/>
        <v>0</v>
      </c>
      <c r="CR553" t="str">
        <f t="shared" si="580"/>
        <v>2023</v>
      </c>
    </row>
    <row r="554" spans="1:96" ht="15" thickBot="1" x14ac:dyDescent="0.35">
      <c r="A554" s="1">
        <v>553</v>
      </c>
      <c r="B554" s="1" t="s">
        <v>0</v>
      </c>
      <c r="C554" s="2" t="s">
        <v>264</v>
      </c>
      <c r="D554" s="3" t="str">
        <f t="shared" ref="D554:D556" si="624">CONCATENATE(G554,"-", H554)</f>
        <v>NK Domžale-Olimpija Ljubljana</v>
      </c>
      <c r="E554" s="4" t="s">
        <v>265</v>
      </c>
      <c r="F554" s="5">
        <v>0.80208333333333337</v>
      </c>
      <c r="G554" s="6" t="s">
        <v>9</v>
      </c>
      <c r="H554" s="6" t="s">
        <v>12</v>
      </c>
      <c r="I554" s="6" t="s">
        <v>47</v>
      </c>
      <c r="J554" s="1" t="str">
        <f t="shared" si="618"/>
        <v>0:2</v>
      </c>
      <c r="K554" s="1" t="str">
        <f t="shared" si="619"/>
        <v>0:0</v>
      </c>
      <c r="L554" s="1" t="str">
        <f t="shared" si="620"/>
        <v>0</v>
      </c>
      <c r="M554" s="1" t="str">
        <f t="shared" si="621"/>
        <v>2</v>
      </c>
      <c r="N554" s="1">
        <f t="shared" si="575"/>
        <v>2</v>
      </c>
      <c r="O554" s="1">
        <f t="shared" si="576"/>
        <v>-2</v>
      </c>
      <c r="P554" s="1" t="str">
        <f t="shared" si="622"/>
        <v>0</v>
      </c>
      <c r="Q554" s="1" t="str">
        <f t="shared" si="623"/>
        <v>0</v>
      </c>
      <c r="R554" s="1">
        <v>12</v>
      </c>
      <c r="S554" s="1">
        <v>4</v>
      </c>
      <c r="T554" s="1">
        <v>2</v>
      </c>
      <c r="U554" s="1">
        <v>6</v>
      </c>
      <c r="V554" s="1" t="s">
        <v>271</v>
      </c>
      <c r="W554" s="1">
        <v>-2</v>
      </c>
      <c r="X554" s="1">
        <v>14</v>
      </c>
      <c r="Y554" s="1" t="s">
        <v>193</v>
      </c>
      <c r="Z554" s="6" t="s">
        <v>165</v>
      </c>
      <c r="AA554" s="1">
        <v>12</v>
      </c>
      <c r="AB554" s="1">
        <v>7</v>
      </c>
      <c r="AC554" s="1">
        <v>2</v>
      </c>
      <c r="AD554" s="1">
        <v>3</v>
      </c>
      <c r="AE554" s="1" t="s">
        <v>272</v>
      </c>
      <c r="AF554" s="1">
        <v>9</v>
      </c>
      <c r="AG554" s="1">
        <v>23</v>
      </c>
      <c r="AH554" s="1" t="s">
        <v>273</v>
      </c>
      <c r="AI554" s="1" t="s">
        <v>177</v>
      </c>
      <c r="AJ554" s="1">
        <v>2</v>
      </c>
      <c r="AK554" s="1">
        <v>0</v>
      </c>
      <c r="AL554" s="1">
        <v>3</v>
      </c>
      <c r="AM554" s="7" t="s">
        <v>161</v>
      </c>
      <c r="AN554" s="1">
        <v>-1</v>
      </c>
      <c r="AO554" s="1">
        <v>6</v>
      </c>
      <c r="AP554" s="1" t="s">
        <v>58</v>
      </c>
      <c r="AQ554" s="1" t="s">
        <v>77</v>
      </c>
      <c r="AR554" s="8">
        <v>2</v>
      </c>
      <c r="AS554" s="8">
        <v>2</v>
      </c>
      <c r="AT554" s="8">
        <v>1</v>
      </c>
      <c r="AU554" s="16">
        <v>0.33819444444444446</v>
      </c>
      <c r="AV554" s="8">
        <v>1</v>
      </c>
      <c r="AW554" s="8">
        <v>8</v>
      </c>
      <c r="AX554" s="9" t="s">
        <v>58</v>
      </c>
      <c r="AY554" s="9" t="s">
        <v>45</v>
      </c>
      <c r="AZ554" s="10">
        <v>6</v>
      </c>
      <c r="BA554" s="10">
        <v>2</v>
      </c>
      <c r="BB554" s="10">
        <v>1</v>
      </c>
      <c r="BC554" s="10">
        <v>3</v>
      </c>
      <c r="BD554" s="10" t="s">
        <v>118</v>
      </c>
      <c r="BE554" s="10">
        <v>0</v>
      </c>
      <c r="BF554" s="10">
        <v>7</v>
      </c>
      <c r="BG554" s="11" t="s">
        <v>58</v>
      </c>
      <c r="BH554" s="11">
        <v>8</v>
      </c>
      <c r="BI554" s="10">
        <v>6</v>
      </c>
      <c r="BJ554" s="10">
        <v>4</v>
      </c>
      <c r="BK554" s="10">
        <v>0</v>
      </c>
      <c r="BL554" s="10">
        <v>2</v>
      </c>
      <c r="BM554" s="10" t="s">
        <v>274</v>
      </c>
      <c r="BN554" s="10">
        <v>4</v>
      </c>
      <c r="BO554" s="10">
        <v>12</v>
      </c>
      <c r="BP554" s="7" t="s">
        <v>123</v>
      </c>
      <c r="BQ554" s="7" t="s">
        <v>97</v>
      </c>
      <c r="BR554" s="7">
        <v>23.5</v>
      </c>
      <c r="BS554" s="7">
        <v>9</v>
      </c>
      <c r="BT554" s="7">
        <v>235000</v>
      </c>
      <c r="BU554" s="7">
        <v>5650000</v>
      </c>
      <c r="BV554" s="7">
        <v>0</v>
      </c>
      <c r="BW554" s="7">
        <v>53</v>
      </c>
      <c r="BX554" s="7">
        <v>1430000</v>
      </c>
      <c r="BY554" s="7">
        <v>54</v>
      </c>
      <c r="BZ554" s="7">
        <v>1430000</v>
      </c>
      <c r="CA554" s="7">
        <v>100</v>
      </c>
      <c r="CB554" s="7">
        <v>237</v>
      </c>
      <c r="CC554" s="7">
        <v>19</v>
      </c>
      <c r="CD554" s="7">
        <v>400000</v>
      </c>
      <c r="CE554" s="7">
        <v>11600000</v>
      </c>
      <c r="CF554" s="7">
        <v>100000</v>
      </c>
      <c r="CG554" s="7">
        <v>45</v>
      </c>
      <c r="CH554" s="7">
        <v>2600000</v>
      </c>
      <c r="CI554" s="7">
        <v>46</v>
      </c>
      <c r="CJ554" s="7">
        <v>2500000</v>
      </c>
      <c r="CK554" s="7">
        <v>75</v>
      </c>
      <c r="CL554" s="12" t="s">
        <v>870</v>
      </c>
      <c r="CM554" s="10" t="s">
        <v>861</v>
      </c>
      <c r="CN554">
        <v>3.7</v>
      </c>
      <c r="CO554">
        <f t="shared" si="577"/>
        <v>0.27027027027027023</v>
      </c>
      <c r="CP554" t="str">
        <f t="shared" si="578"/>
        <v>Away Win</v>
      </c>
      <c r="CQ554">
        <f t="shared" si="579"/>
        <v>0</v>
      </c>
      <c r="CR554" t="str">
        <f t="shared" si="580"/>
        <v>2023</v>
      </c>
    </row>
    <row r="555" spans="1:96" ht="15" thickBot="1" x14ac:dyDescent="0.35">
      <c r="A555" s="1">
        <v>554</v>
      </c>
      <c r="B555" s="1" t="s">
        <v>0</v>
      </c>
      <c r="C555" s="2" t="s">
        <v>264</v>
      </c>
      <c r="D555" s="3" t="str">
        <f t="shared" si="624"/>
        <v>NK Domžale-Olimpija Ljubljana</v>
      </c>
      <c r="E555" s="4" t="s">
        <v>265</v>
      </c>
      <c r="F555" s="5">
        <v>0.80208333333333337</v>
      </c>
      <c r="G555" s="6" t="s">
        <v>9</v>
      </c>
      <c r="H555" s="6" t="s">
        <v>12</v>
      </c>
      <c r="I555" s="6" t="s">
        <v>47</v>
      </c>
      <c r="J555" s="1" t="str">
        <f t="shared" si="618"/>
        <v>0:2</v>
      </c>
      <c r="K555" s="1" t="str">
        <f t="shared" si="619"/>
        <v>0:0</v>
      </c>
      <c r="L555" s="1" t="str">
        <f t="shared" si="620"/>
        <v>0</v>
      </c>
      <c r="M555" s="1" t="str">
        <f t="shared" si="621"/>
        <v>2</v>
      </c>
      <c r="N555" s="1">
        <f t="shared" si="575"/>
        <v>2</v>
      </c>
      <c r="O555" s="1">
        <f t="shared" si="576"/>
        <v>-2</v>
      </c>
      <c r="P555" s="1" t="str">
        <f t="shared" si="622"/>
        <v>0</v>
      </c>
      <c r="Q555" s="1" t="str">
        <f t="shared" si="623"/>
        <v>0</v>
      </c>
      <c r="R555" s="1">
        <v>12</v>
      </c>
      <c r="S555" s="1">
        <v>4</v>
      </c>
      <c r="T555" s="1">
        <v>2</v>
      </c>
      <c r="U555" s="1">
        <v>6</v>
      </c>
      <c r="V555" s="1" t="s">
        <v>271</v>
      </c>
      <c r="W555" s="1">
        <v>-2</v>
      </c>
      <c r="X555" s="1">
        <v>14</v>
      </c>
      <c r="Y555" s="1" t="s">
        <v>193</v>
      </c>
      <c r="Z555" s="6" t="s">
        <v>165</v>
      </c>
      <c r="AA555" s="1">
        <v>12</v>
      </c>
      <c r="AB555" s="1">
        <v>7</v>
      </c>
      <c r="AC555" s="1">
        <v>2</v>
      </c>
      <c r="AD555" s="1">
        <v>3</v>
      </c>
      <c r="AE555" s="1" t="s">
        <v>272</v>
      </c>
      <c r="AF555" s="1">
        <v>9</v>
      </c>
      <c r="AG555" s="1">
        <v>23</v>
      </c>
      <c r="AH555" s="1" t="s">
        <v>273</v>
      </c>
      <c r="AI555" s="1" t="s">
        <v>177</v>
      </c>
      <c r="AJ555" s="1">
        <v>2</v>
      </c>
      <c r="AK555" s="1">
        <v>0</v>
      </c>
      <c r="AL555" s="1">
        <v>3</v>
      </c>
      <c r="AM555" s="7" t="s">
        <v>161</v>
      </c>
      <c r="AN555" s="1">
        <v>-1</v>
      </c>
      <c r="AO555" s="1">
        <v>6</v>
      </c>
      <c r="AP555" s="1" t="s">
        <v>58</v>
      </c>
      <c r="AQ555" s="1" t="s">
        <v>77</v>
      </c>
      <c r="AR555" s="8">
        <v>2</v>
      </c>
      <c r="AS555" s="8">
        <v>2</v>
      </c>
      <c r="AT555" s="8">
        <v>1</v>
      </c>
      <c r="AU555" s="16">
        <v>0.33819444444444446</v>
      </c>
      <c r="AV555" s="8">
        <v>1</v>
      </c>
      <c r="AW555" s="8">
        <v>8</v>
      </c>
      <c r="AX555" s="9" t="s">
        <v>58</v>
      </c>
      <c r="AY555" s="9" t="s">
        <v>45</v>
      </c>
      <c r="AZ555" s="10">
        <v>6</v>
      </c>
      <c r="BA555" s="10">
        <v>2</v>
      </c>
      <c r="BB555" s="10">
        <v>1</v>
      </c>
      <c r="BC555" s="10">
        <v>3</v>
      </c>
      <c r="BD555" s="10" t="s">
        <v>118</v>
      </c>
      <c r="BE555" s="10">
        <v>0</v>
      </c>
      <c r="BF555" s="10">
        <v>7</v>
      </c>
      <c r="BG555" s="11" t="s">
        <v>58</v>
      </c>
      <c r="BH555" s="11">
        <v>8</v>
      </c>
      <c r="BI555" s="10">
        <v>6</v>
      </c>
      <c r="BJ555" s="10">
        <v>4</v>
      </c>
      <c r="BK555" s="10">
        <v>0</v>
      </c>
      <c r="BL555" s="10">
        <v>2</v>
      </c>
      <c r="BM555" s="10" t="s">
        <v>274</v>
      </c>
      <c r="BN555" s="10">
        <v>4</v>
      </c>
      <c r="BO555" s="10">
        <v>12</v>
      </c>
      <c r="BP555" s="7" t="s">
        <v>123</v>
      </c>
      <c r="BQ555" s="7" t="s">
        <v>97</v>
      </c>
      <c r="BR555" s="7">
        <v>23.5</v>
      </c>
      <c r="BS555" s="7">
        <v>9</v>
      </c>
      <c r="BT555" s="7">
        <v>235000</v>
      </c>
      <c r="BU555" s="7">
        <v>5650000</v>
      </c>
      <c r="BV555" s="7">
        <v>0</v>
      </c>
      <c r="BW555" s="7">
        <v>53</v>
      </c>
      <c r="BX555" s="7">
        <v>1430000</v>
      </c>
      <c r="BY555" s="7">
        <v>54</v>
      </c>
      <c r="BZ555" s="7">
        <v>1430000</v>
      </c>
      <c r="CA555" s="7">
        <v>100</v>
      </c>
      <c r="CB555" s="7">
        <v>237</v>
      </c>
      <c r="CC555" s="7">
        <v>19</v>
      </c>
      <c r="CD555" s="7">
        <v>400000</v>
      </c>
      <c r="CE555" s="7">
        <v>11600000</v>
      </c>
      <c r="CF555" s="7">
        <v>100000</v>
      </c>
      <c r="CG555" s="7">
        <v>45</v>
      </c>
      <c r="CH555" s="7">
        <v>2600000</v>
      </c>
      <c r="CI555" s="7">
        <v>46</v>
      </c>
      <c r="CJ555" s="7">
        <v>2500000</v>
      </c>
      <c r="CK555" s="7">
        <v>75</v>
      </c>
      <c r="CL555" s="12" t="s">
        <v>870</v>
      </c>
      <c r="CM555" s="10" t="s">
        <v>866</v>
      </c>
      <c r="CN555">
        <v>3.45</v>
      </c>
      <c r="CO555">
        <f t="shared" si="577"/>
        <v>0.28985507246376813</v>
      </c>
      <c r="CP555" t="str">
        <f t="shared" si="578"/>
        <v>Away Win</v>
      </c>
      <c r="CQ555">
        <f t="shared" si="579"/>
        <v>0</v>
      </c>
      <c r="CR555" t="str">
        <f t="shared" si="580"/>
        <v>2023</v>
      </c>
    </row>
    <row r="556" spans="1:96" ht="15" thickBot="1" x14ac:dyDescent="0.35">
      <c r="A556" s="1">
        <v>555</v>
      </c>
      <c r="B556" s="1" t="s">
        <v>0</v>
      </c>
      <c r="C556" s="2" t="s">
        <v>264</v>
      </c>
      <c r="D556" s="3" t="str">
        <f t="shared" si="624"/>
        <v>NK Domžale-Olimpija Ljubljana</v>
      </c>
      <c r="E556" s="4" t="s">
        <v>265</v>
      </c>
      <c r="F556" s="5">
        <v>0.80208333333333337</v>
      </c>
      <c r="G556" s="6" t="s">
        <v>9</v>
      </c>
      <c r="H556" s="6" t="s">
        <v>12</v>
      </c>
      <c r="I556" s="6" t="s">
        <v>47</v>
      </c>
      <c r="J556" s="1" t="str">
        <f t="shared" si="618"/>
        <v>0:2</v>
      </c>
      <c r="K556" s="1" t="str">
        <f t="shared" si="619"/>
        <v>0:0</v>
      </c>
      <c r="L556" s="1" t="str">
        <f t="shared" si="620"/>
        <v>0</v>
      </c>
      <c r="M556" s="1" t="str">
        <f t="shared" si="621"/>
        <v>2</v>
      </c>
      <c r="N556" s="1">
        <f t="shared" si="575"/>
        <v>2</v>
      </c>
      <c r="O556" s="1">
        <f t="shared" si="576"/>
        <v>-2</v>
      </c>
      <c r="P556" s="1" t="str">
        <f t="shared" si="622"/>
        <v>0</v>
      </c>
      <c r="Q556" s="1" t="str">
        <f t="shared" si="623"/>
        <v>0</v>
      </c>
      <c r="R556" s="1">
        <v>12</v>
      </c>
      <c r="S556" s="1">
        <v>4</v>
      </c>
      <c r="T556" s="1">
        <v>2</v>
      </c>
      <c r="U556" s="1">
        <v>6</v>
      </c>
      <c r="V556" s="1" t="s">
        <v>271</v>
      </c>
      <c r="W556" s="1">
        <v>-2</v>
      </c>
      <c r="X556" s="1">
        <v>14</v>
      </c>
      <c r="Y556" s="1" t="s">
        <v>193</v>
      </c>
      <c r="Z556" s="6" t="s">
        <v>165</v>
      </c>
      <c r="AA556" s="1">
        <v>12</v>
      </c>
      <c r="AB556" s="1">
        <v>7</v>
      </c>
      <c r="AC556" s="1">
        <v>2</v>
      </c>
      <c r="AD556" s="1">
        <v>3</v>
      </c>
      <c r="AE556" s="1" t="s">
        <v>272</v>
      </c>
      <c r="AF556" s="1">
        <v>9</v>
      </c>
      <c r="AG556" s="1">
        <v>23</v>
      </c>
      <c r="AH556" s="1" t="s">
        <v>273</v>
      </c>
      <c r="AI556" s="1" t="s">
        <v>177</v>
      </c>
      <c r="AJ556" s="1">
        <v>2</v>
      </c>
      <c r="AK556" s="1">
        <v>0</v>
      </c>
      <c r="AL556" s="1">
        <v>3</v>
      </c>
      <c r="AM556" s="7" t="s">
        <v>161</v>
      </c>
      <c r="AN556" s="1">
        <v>-1</v>
      </c>
      <c r="AO556" s="1">
        <v>6</v>
      </c>
      <c r="AP556" s="1" t="s">
        <v>58</v>
      </c>
      <c r="AQ556" s="1" t="s">
        <v>77</v>
      </c>
      <c r="AR556" s="8">
        <v>2</v>
      </c>
      <c r="AS556" s="8">
        <v>2</v>
      </c>
      <c r="AT556" s="8">
        <v>1</v>
      </c>
      <c r="AU556" s="16">
        <v>0.33819444444444446</v>
      </c>
      <c r="AV556" s="8">
        <v>1</v>
      </c>
      <c r="AW556" s="8">
        <v>8</v>
      </c>
      <c r="AX556" s="9" t="s">
        <v>58</v>
      </c>
      <c r="AY556" s="9" t="s">
        <v>45</v>
      </c>
      <c r="AZ556" s="10">
        <v>6</v>
      </c>
      <c r="BA556" s="10">
        <v>2</v>
      </c>
      <c r="BB556" s="10">
        <v>1</v>
      </c>
      <c r="BC556" s="10">
        <v>3</v>
      </c>
      <c r="BD556" s="10" t="s">
        <v>118</v>
      </c>
      <c r="BE556" s="10">
        <v>0</v>
      </c>
      <c r="BF556" s="10">
        <v>7</v>
      </c>
      <c r="BG556" s="11" t="s">
        <v>58</v>
      </c>
      <c r="BH556" s="11">
        <v>8</v>
      </c>
      <c r="BI556" s="10">
        <v>6</v>
      </c>
      <c r="BJ556" s="10">
        <v>4</v>
      </c>
      <c r="BK556" s="10">
        <v>0</v>
      </c>
      <c r="BL556" s="10">
        <v>2</v>
      </c>
      <c r="BM556" s="10" t="s">
        <v>274</v>
      </c>
      <c r="BN556" s="10">
        <v>4</v>
      </c>
      <c r="BO556" s="10">
        <v>12</v>
      </c>
      <c r="BP556" s="7" t="s">
        <v>123</v>
      </c>
      <c r="BQ556" s="7" t="s">
        <v>97</v>
      </c>
      <c r="BR556" s="7">
        <v>23.5</v>
      </c>
      <c r="BS556" s="7">
        <v>9</v>
      </c>
      <c r="BT556" s="7">
        <v>235000</v>
      </c>
      <c r="BU556" s="7">
        <v>5650000</v>
      </c>
      <c r="BV556" s="7">
        <v>0</v>
      </c>
      <c r="BW556" s="7">
        <v>53</v>
      </c>
      <c r="BX556" s="7">
        <v>1430000</v>
      </c>
      <c r="BY556" s="7">
        <v>54</v>
      </c>
      <c r="BZ556" s="7">
        <v>1430000</v>
      </c>
      <c r="CA556" s="7">
        <v>100</v>
      </c>
      <c r="CB556" s="7">
        <v>237</v>
      </c>
      <c r="CC556" s="7">
        <v>19</v>
      </c>
      <c r="CD556" s="7">
        <v>400000</v>
      </c>
      <c r="CE556" s="7">
        <v>11600000</v>
      </c>
      <c r="CF556" s="7">
        <v>100000</v>
      </c>
      <c r="CG556" s="7">
        <v>45</v>
      </c>
      <c r="CH556" s="7">
        <v>2600000</v>
      </c>
      <c r="CI556" s="7">
        <v>46</v>
      </c>
      <c r="CJ556" s="7">
        <v>2500000</v>
      </c>
      <c r="CK556" s="7">
        <v>75</v>
      </c>
      <c r="CL556" s="12" t="s">
        <v>870</v>
      </c>
      <c r="CM556" s="10" t="s">
        <v>867</v>
      </c>
      <c r="CN556">
        <v>3.6</v>
      </c>
      <c r="CO556">
        <f t="shared" si="577"/>
        <v>0.27777777777777779</v>
      </c>
      <c r="CP556" t="str">
        <f t="shared" si="578"/>
        <v>Away Win</v>
      </c>
      <c r="CQ556">
        <f t="shared" si="579"/>
        <v>0</v>
      </c>
      <c r="CR556" t="str">
        <f t="shared" si="580"/>
        <v>2023</v>
      </c>
    </row>
    <row r="557" spans="1:96" ht="15" thickBot="1" x14ac:dyDescent="0.35">
      <c r="A557" s="1">
        <v>556</v>
      </c>
      <c r="B557" s="1" t="s">
        <v>0</v>
      </c>
      <c r="C557" s="2" t="s">
        <v>264</v>
      </c>
      <c r="D557" s="3" t="str">
        <f t="shared" ref="D557:D559" si="625">CONCATENATE(G557, "-", H557)</f>
        <v>NK Domžale-Olimpija Ljubljana</v>
      </c>
      <c r="E557" s="40" t="s">
        <v>265</v>
      </c>
      <c r="F557" s="5">
        <v>0.80208333333333337</v>
      </c>
      <c r="G557" s="6" t="s">
        <v>9</v>
      </c>
      <c r="H557" s="6" t="s">
        <v>12</v>
      </c>
      <c r="I557" s="6" t="s">
        <v>47</v>
      </c>
      <c r="J557" s="1" t="str">
        <f t="shared" si="618"/>
        <v>0:2</v>
      </c>
      <c r="K557" s="1" t="str">
        <f t="shared" si="619"/>
        <v>0:0</v>
      </c>
      <c r="L557" s="1" t="str">
        <f t="shared" si="620"/>
        <v>0</v>
      </c>
      <c r="M557" s="1" t="str">
        <f t="shared" si="621"/>
        <v>2</v>
      </c>
      <c r="N557" s="1">
        <f t="shared" si="575"/>
        <v>2</v>
      </c>
      <c r="O557" s="1">
        <f t="shared" si="576"/>
        <v>-2</v>
      </c>
      <c r="P557" s="1" t="str">
        <f t="shared" si="622"/>
        <v>0</v>
      </c>
      <c r="Q557" s="1" t="str">
        <f t="shared" si="623"/>
        <v>0</v>
      </c>
      <c r="R557" s="1">
        <v>12</v>
      </c>
      <c r="S557" s="1">
        <v>4</v>
      </c>
      <c r="T557" s="1">
        <v>2</v>
      </c>
      <c r="U557" s="1">
        <v>6</v>
      </c>
      <c r="V557" s="1" t="s">
        <v>271</v>
      </c>
      <c r="W557" s="1">
        <v>-2</v>
      </c>
      <c r="X557" s="1">
        <v>14</v>
      </c>
      <c r="Y557" s="1" t="s">
        <v>193</v>
      </c>
      <c r="Z557" s="6" t="s">
        <v>165</v>
      </c>
      <c r="AA557" s="1">
        <v>12</v>
      </c>
      <c r="AB557" s="1">
        <v>7</v>
      </c>
      <c r="AC557" s="1">
        <v>2</v>
      </c>
      <c r="AD557" s="1">
        <v>3</v>
      </c>
      <c r="AE557" s="1" t="s">
        <v>272</v>
      </c>
      <c r="AF557" s="1">
        <v>9</v>
      </c>
      <c r="AG557" s="1">
        <v>23</v>
      </c>
      <c r="AH557" s="1" t="s">
        <v>273</v>
      </c>
      <c r="AI557" s="1" t="s">
        <v>177</v>
      </c>
      <c r="AJ557" s="1">
        <v>2</v>
      </c>
      <c r="AK557" s="1">
        <v>0</v>
      </c>
      <c r="AL557" s="1">
        <v>3</v>
      </c>
      <c r="AM557" s="7" t="s">
        <v>161</v>
      </c>
      <c r="AN557" s="1">
        <v>-1</v>
      </c>
      <c r="AO557" s="1">
        <v>6</v>
      </c>
      <c r="AP557" s="1" t="s">
        <v>58</v>
      </c>
      <c r="AQ557" s="1" t="s">
        <v>77</v>
      </c>
      <c r="AR557" s="8">
        <v>2</v>
      </c>
      <c r="AS557" s="8">
        <v>2</v>
      </c>
      <c r="AT557" s="8">
        <v>1</v>
      </c>
      <c r="AU557" s="16">
        <v>0.33819444444444446</v>
      </c>
      <c r="AV557" s="8">
        <v>1</v>
      </c>
      <c r="AW557" s="8">
        <v>8</v>
      </c>
      <c r="AX557" s="9" t="s">
        <v>58</v>
      </c>
      <c r="AY557" s="9" t="s">
        <v>45</v>
      </c>
      <c r="AZ557" s="10">
        <v>6</v>
      </c>
      <c r="BA557" s="10">
        <v>2</v>
      </c>
      <c r="BB557" s="10">
        <v>1</v>
      </c>
      <c r="BC557" s="10">
        <v>3</v>
      </c>
      <c r="BD557" s="10" t="s">
        <v>118</v>
      </c>
      <c r="BE557" s="10">
        <v>0</v>
      </c>
      <c r="BF557" s="10">
        <v>7</v>
      </c>
      <c r="BG557" s="11" t="s">
        <v>58</v>
      </c>
      <c r="BH557" s="11">
        <v>8</v>
      </c>
      <c r="BI557" s="10">
        <v>6</v>
      </c>
      <c r="BJ557" s="10">
        <v>4</v>
      </c>
      <c r="BK557" s="10">
        <v>0</v>
      </c>
      <c r="BL557" s="10">
        <v>2</v>
      </c>
      <c r="BM557" s="10" t="s">
        <v>274</v>
      </c>
      <c r="BN557" s="10">
        <v>4</v>
      </c>
      <c r="BO557" s="10">
        <v>12</v>
      </c>
      <c r="BP557" s="7" t="s">
        <v>123</v>
      </c>
      <c r="BQ557" s="7" t="s">
        <v>97</v>
      </c>
      <c r="BR557" s="7">
        <v>23.5</v>
      </c>
      <c r="BS557" s="7">
        <v>9</v>
      </c>
      <c r="BT557" s="7">
        <v>235000</v>
      </c>
      <c r="BU557" s="7">
        <v>5650000</v>
      </c>
      <c r="BV557" s="7">
        <v>0</v>
      </c>
      <c r="BW557" s="7">
        <v>53</v>
      </c>
      <c r="BX557" s="7">
        <v>1430000</v>
      </c>
      <c r="BY557" s="7">
        <v>54</v>
      </c>
      <c r="BZ557" s="7">
        <v>1430000</v>
      </c>
      <c r="CA557" s="7">
        <v>100</v>
      </c>
      <c r="CB557" s="7">
        <v>237</v>
      </c>
      <c r="CC557" s="7">
        <v>19</v>
      </c>
      <c r="CD557" s="7">
        <v>400000</v>
      </c>
      <c r="CE557" s="7">
        <v>11600000</v>
      </c>
      <c r="CF557" s="7">
        <v>100000</v>
      </c>
      <c r="CG557" s="7">
        <v>45</v>
      </c>
      <c r="CH557" s="7">
        <v>2600000</v>
      </c>
      <c r="CI557" s="7">
        <v>46</v>
      </c>
      <c r="CJ557" s="7">
        <v>2500000</v>
      </c>
      <c r="CK557" s="7">
        <v>75</v>
      </c>
      <c r="CL557" s="12" t="s">
        <v>871</v>
      </c>
      <c r="CM557" s="10" t="s">
        <v>861</v>
      </c>
      <c r="CN557">
        <v>1.9</v>
      </c>
      <c r="CO557">
        <f t="shared" si="577"/>
        <v>0.52631578947368418</v>
      </c>
      <c r="CP557" t="str">
        <f t="shared" si="578"/>
        <v>Away Win</v>
      </c>
      <c r="CQ557">
        <f t="shared" si="579"/>
        <v>1</v>
      </c>
      <c r="CR557" t="str">
        <f t="shared" si="580"/>
        <v>2023</v>
      </c>
    </row>
    <row r="558" spans="1:96" ht="15" thickBot="1" x14ac:dyDescent="0.35">
      <c r="A558" s="1">
        <v>557</v>
      </c>
      <c r="B558" s="1" t="s">
        <v>0</v>
      </c>
      <c r="C558" s="2" t="s">
        <v>264</v>
      </c>
      <c r="D558" s="3" t="str">
        <f t="shared" si="625"/>
        <v>NK Domžale-Olimpija Ljubljana</v>
      </c>
      <c r="E558" s="40" t="s">
        <v>265</v>
      </c>
      <c r="F558" s="5">
        <v>0.80208333333333337</v>
      </c>
      <c r="G558" s="6" t="s">
        <v>9</v>
      </c>
      <c r="H558" s="6" t="s">
        <v>12</v>
      </c>
      <c r="I558" s="6" t="s">
        <v>47</v>
      </c>
      <c r="J558" s="1" t="str">
        <f t="shared" si="618"/>
        <v>0:2</v>
      </c>
      <c r="K558" s="1" t="str">
        <f t="shared" si="619"/>
        <v>0:0</v>
      </c>
      <c r="L558" s="1" t="str">
        <f t="shared" si="620"/>
        <v>0</v>
      </c>
      <c r="M558" s="1" t="str">
        <f t="shared" si="621"/>
        <v>2</v>
      </c>
      <c r="N558" s="1">
        <f t="shared" si="575"/>
        <v>2</v>
      </c>
      <c r="O558" s="1">
        <f t="shared" si="576"/>
        <v>-2</v>
      </c>
      <c r="P558" s="1" t="str">
        <f t="shared" si="622"/>
        <v>0</v>
      </c>
      <c r="Q558" s="1" t="str">
        <f t="shared" si="623"/>
        <v>0</v>
      </c>
      <c r="R558" s="1">
        <v>12</v>
      </c>
      <c r="S558" s="1">
        <v>4</v>
      </c>
      <c r="T558" s="1">
        <v>2</v>
      </c>
      <c r="U558" s="1">
        <v>6</v>
      </c>
      <c r="V558" s="1" t="s">
        <v>271</v>
      </c>
      <c r="W558" s="1">
        <v>-2</v>
      </c>
      <c r="X558" s="1">
        <v>14</v>
      </c>
      <c r="Y558" s="1" t="s">
        <v>193</v>
      </c>
      <c r="Z558" s="6" t="s">
        <v>165</v>
      </c>
      <c r="AA558" s="1">
        <v>12</v>
      </c>
      <c r="AB558" s="1">
        <v>7</v>
      </c>
      <c r="AC558" s="1">
        <v>2</v>
      </c>
      <c r="AD558" s="1">
        <v>3</v>
      </c>
      <c r="AE558" s="1" t="s">
        <v>272</v>
      </c>
      <c r="AF558" s="1">
        <v>9</v>
      </c>
      <c r="AG558" s="1">
        <v>23</v>
      </c>
      <c r="AH558" s="1" t="s">
        <v>273</v>
      </c>
      <c r="AI558" s="1" t="s">
        <v>177</v>
      </c>
      <c r="AJ558" s="1">
        <v>2</v>
      </c>
      <c r="AK558" s="1">
        <v>0</v>
      </c>
      <c r="AL558" s="1">
        <v>3</v>
      </c>
      <c r="AM558" s="7" t="s">
        <v>161</v>
      </c>
      <c r="AN558" s="1">
        <v>-1</v>
      </c>
      <c r="AO558" s="1">
        <v>6</v>
      </c>
      <c r="AP558" s="1" t="s">
        <v>58</v>
      </c>
      <c r="AQ558" s="1" t="s">
        <v>77</v>
      </c>
      <c r="AR558" s="8">
        <v>2</v>
      </c>
      <c r="AS558" s="8">
        <v>2</v>
      </c>
      <c r="AT558" s="8">
        <v>1</v>
      </c>
      <c r="AU558" s="16">
        <v>0.33819444444444446</v>
      </c>
      <c r="AV558" s="8">
        <v>1</v>
      </c>
      <c r="AW558" s="8">
        <v>8</v>
      </c>
      <c r="AX558" s="9" t="s">
        <v>58</v>
      </c>
      <c r="AY558" s="9" t="s">
        <v>45</v>
      </c>
      <c r="AZ558" s="10">
        <v>6</v>
      </c>
      <c r="BA558" s="10">
        <v>2</v>
      </c>
      <c r="BB558" s="10">
        <v>1</v>
      </c>
      <c r="BC558" s="10">
        <v>3</v>
      </c>
      <c r="BD558" s="10" t="s">
        <v>118</v>
      </c>
      <c r="BE558" s="10">
        <v>0</v>
      </c>
      <c r="BF558" s="10">
        <v>7</v>
      </c>
      <c r="BG558" s="11" t="s">
        <v>58</v>
      </c>
      <c r="BH558" s="11">
        <v>8</v>
      </c>
      <c r="BI558" s="10">
        <v>6</v>
      </c>
      <c r="BJ558" s="10">
        <v>4</v>
      </c>
      <c r="BK558" s="10">
        <v>0</v>
      </c>
      <c r="BL558" s="10">
        <v>2</v>
      </c>
      <c r="BM558" s="10" t="s">
        <v>274</v>
      </c>
      <c r="BN558" s="10">
        <v>4</v>
      </c>
      <c r="BO558" s="10">
        <v>12</v>
      </c>
      <c r="BP558" s="7" t="s">
        <v>123</v>
      </c>
      <c r="BQ558" s="7" t="s">
        <v>97</v>
      </c>
      <c r="BR558" s="7">
        <v>23.5</v>
      </c>
      <c r="BS558" s="7">
        <v>9</v>
      </c>
      <c r="BT558" s="7">
        <v>235000</v>
      </c>
      <c r="BU558" s="7">
        <v>5650000</v>
      </c>
      <c r="BV558" s="7">
        <v>0</v>
      </c>
      <c r="BW558" s="7">
        <v>53</v>
      </c>
      <c r="BX558" s="7">
        <v>1430000</v>
      </c>
      <c r="BY558" s="7">
        <v>54</v>
      </c>
      <c r="BZ558" s="7">
        <v>1430000</v>
      </c>
      <c r="CA558" s="7">
        <v>100</v>
      </c>
      <c r="CB558" s="7">
        <v>237</v>
      </c>
      <c r="CC558" s="7">
        <v>19</v>
      </c>
      <c r="CD558" s="7">
        <v>400000</v>
      </c>
      <c r="CE558" s="7">
        <v>11600000</v>
      </c>
      <c r="CF558" s="7">
        <v>100000</v>
      </c>
      <c r="CG558" s="7">
        <v>45</v>
      </c>
      <c r="CH558" s="7">
        <v>2600000</v>
      </c>
      <c r="CI558" s="7">
        <v>46</v>
      </c>
      <c r="CJ558" s="7">
        <v>2500000</v>
      </c>
      <c r="CK558" s="7">
        <v>75</v>
      </c>
      <c r="CL558" s="12" t="s">
        <v>871</v>
      </c>
      <c r="CM558" s="10" t="s">
        <v>866</v>
      </c>
      <c r="CN558">
        <v>2</v>
      </c>
      <c r="CO558">
        <f t="shared" si="577"/>
        <v>0.5</v>
      </c>
      <c r="CP558" t="str">
        <f t="shared" si="578"/>
        <v>Away Win</v>
      </c>
      <c r="CQ558">
        <f t="shared" si="579"/>
        <v>1</v>
      </c>
      <c r="CR558" t="str">
        <f t="shared" si="580"/>
        <v>2023</v>
      </c>
    </row>
    <row r="559" spans="1:96" ht="15" thickBot="1" x14ac:dyDescent="0.35">
      <c r="A559" s="1">
        <v>558</v>
      </c>
      <c r="B559" s="1" t="s">
        <v>0</v>
      </c>
      <c r="C559" s="2" t="s">
        <v>264</v>
      </c>
      <c r="D559" s="3" t="str">
        <f t="shared" si="625"/>
        <v>NK Domžale-Olimpija Ljubljana</v>
      </c>
      <c r="E559" s="40" t="s">
        <v>265</v>
      </c>
      <c r="F559" s="5">
        <v>0.80208333333333337</v>
      </c>
      <c r="G559" s="6" t="s">
        <v>9</v>
      </c>
      <c r="H559" s="6" t="s">
        <v>12</v>
      </c>
      <c r="I559" s="6" t="s">
        <v>47</v>
      </c>
      <c r="J559" s="1" t="str">
        <f t="shared" si="618"/>
        <v>0:2</v>
      </c>
      <c r="K559" s="1" t="str">
        <f t="shared" si="619"/>
        <v>0:0</v>
      </c>
      <c r="L559" s="1" t="str">
        <f t="shared" si="620"/>
        <v>0</v>
      </c>
      <c r="M559" s="1" t="str">
        <f t="shared" si="621"/>
        <v>2</v>
      </c>
      <c r="N559" s="1">
        <f t="shared" si="575"/>
        <v>2</v>
      </c>
      <c r="O559" s="1">
        <f t="shared" si="576"/>
        <v>-2</v>
      </c>
      <c r="P559" s="1" t="str">
        <f t="shared" si="622"/>
        <v>0</v>
      </c>
      <c r="Q559" s="1" t="str">
        <f t="shared" si="623"/>
        <v>0</v>
      </c>
      <c r="R559" s="1">
        <v>12</v>
      </c>
      <c r="S559" s="1">
        <v>4</v>
      </c>
      <c r="T559" s="1">
        <v>2</v>
      </c>
      <c r="U559" s="1">
        <v>6</v>
      </c>
      <c r="V559" s="1" t="s">
        <v>271</v>
      </c>
      <c r="W559" s="1">
        <v>-2</v>
      </c>
      <c r="X559" s="1">
        <v>14</v>
      </c>
      <c r="Y559" s="1" t="s">
        <v>193</v>
      </c>
      <c r="Z559" s="6" t="s">
        <v>165</v>
      </c>
      <c r="AA559" s="1">
        <v>12</v>
      </c>
      <c r="AB559" s="1">
        <v>7</v>
      </c>
      <c r="AC559" s="1">
        <v>2</v>
      </c>
      <c r="AD559" s="1">
        <v>3</v>
      </c>
      <c r="AE559" s="1" t="s">
        <v>272</v>
      </c>
      <c r="AF559" s="1">
        <v>9</v>
      </c>
      <c r="AG559" s="1">
        <v>23</v>
      </c>
      <c r="AH559" s="1" t="s">
        <v>273</v>
      </c>
      <c r="AI559" s="1" t="s">
        <v>177</v>
      </c>
      <c r="AJ559" s="1">
        <v>2</v>
      </c>
      <c r="AK559" s="1">
        <v>0</v>
      </c>
      <c r="AL559" s="1">
        <v>3</v>
      </c>
      <c r="AM559" s="7" t="s">
        <v>161</v>
      </c>
      <c r="AN559" s="1">
        <v>-1</v>
      </c>
      <c r="AO559" s="1">
        <v>6</v>
      </c>
      <c r="AP559" s="1" t="s">
        <v>58</v>
      </c>
      <c r="AQ559" s="1" t="s">
        <v>77</v>
      </c>
      <c r="AR559" s="8">
        <v>2</v>
      </c>
      <c r="AS559" s="8">
        <v>2</v>
      </c>
      <c r="AT559" s="8">
        <v>1</v>
      </c>
      <c r="AU559" s="16">
        <v>0.33819444444444446</v>
      </c>
      <c r="AV559" s="8">
        <v>1</v>
      </c>
      <c r="AW559" s="8">
        <v>8</v>
      </c>
      <c r="AX559" s="9" t="s">
        <v>58</v>
      </c>
      <c r="AY559" s="9" t="s">
        <v>45</v>
      </c>
      <c r="AZ559" s="10">
        <v>6</v>
      </c>
      <c r="BA559" s="10">
        <v>2</v>
      </c>
      <c r="BB559" s="10">
        <v>1</v>
      </c>
      <c r="BC559" s="10">
        <v>3</v>
      </c>
      <c r="BD559" s="10" t="s">
        <v>118</v>
      </c>
      <c r="BE559" s="10">
        <v>0</v>
      </c>
      <c r="BF559" s="10">
        <v>7</v>
      </c>
      <c r="BG559" s="11" t="s">
        <v>58</v>
      </c>
      <c r="BH559" s="11">
        <v>8</v>
      </c>
      <c r="BI559" s="10">
        <v>6</v>
      </c>
      <c r="BJ559" s="10">
        <v>4</v>
      </c>
      <c r="BK559" s="10">
        <v>0</v>
      </c>
      <c r="BL559" s="10">
        <v>2</v>
      </c>
      <c r="BM559" s="10" t="s">
        <v>274</v>
      </c>
      <c r="BN559" s="10">
        <v>4</v>
      </c>
      <c r="BO559" s="10">
        <v>12</v>
      </c>
      <c r="BP559" s="7" t="s">
        <v>123</v>
      </c>
      <c r="BQ559" s="7" t="s">
        <v>97</v>
      </c>
      <c r="BR559" s="7">
        <v>23.5</v>
      </c>
      <c r="BS559" s="7">
        <v>9</v>
      </c>
      <c r="BT559" s="7">
        <v>235000</v>
      </c>
      <c r="BU559" s="7">
        <v>5650000</v>
      </c>
      <c r="BV559" s="7">
        <v>0</v>
      </c>
      <c r="BW559" s="7">
        <v>53</v>
      </c>
      <c r="BX559" s="7">
        <v>1430000</v>
      </c>
      <c r="BY559" s="7">
        <v>54</v>
      </c>
      <c r="BZ559" s="7">
        <v>1430000</v>
      </c>
      <c r="CA559" s="7">
        <v>100</v>
      </c>
      <c r="CB559" s="7">
        <v>237</v>
      </c>
      <c r="CC559" s="7">
        <v>19</v>
      </c>
      <c r="CD559" s="7">
        <v>400000</v>
      </c>
      <c r="CE559" s="7">
        <v>11600000</v>
      </c>
      <c r="CF559" s="7">
        <v>100000</v>
      </c>
      <c r="CG559" s="7">
        <v>45</v>
      </c>
      <c r="CH559" s="7">
        <v>2600000</v>
      </c>
      <c r="CI559" s="7">
        <v>46</v>
      </c>
      <c r="CJ559" s="7">
        <v>2500000</v>
      </c>
      <c r="CK559" s="7">
        <v>75</v>
      </c>
      <c r="CL559" s="12" t="s">
        <v>871</v>
      </c>
      <c r="CM559" s="10" t="s">
        <v>867</v>
      </c>
      <c r="CN559">
        <v>1.83</v>
      </c>
      <c r="CO559">
        <f t="shared" si="577"/>
        <v>0.54644808743169393</v>
      </c>
      <c r="CP559" t="str">
        <f t="shared" si="578"/>
        <v>Away Win</v>
      </c>
      <c r="CQ559">
        <f t="shared" si="579"/>
        <v>1</v>
      </c>
      <c r="CR559" t="str">
        <f t="shared" si="580"/>
        <v>2023</v>
      </c>
    </row>
    <row r="560" spans="1:96" ht="15" thickBot="1" x14ac:dyDescent="0.35">
      <c r="A560" s="1">
        <v>559</v>
      </c>
      <c r="B560" s="1" t="s">
        <v>0</v>
      </c>
      <c r="C560" s="2" t="s">
        <v>264</v>
      </c>
      <c r="D560" s="3" t="str">
        <f t="shared" si="0"/>
        <v>NK Bravo-NK Maribor</v>
      </c>
      <c r="E560" s="4" t="s">
        <v>275</v>
      </c>
      <c r="F560" s="5">
        <v>0.58333333333333337</v>
      </c>
      <c r="G560" s="6" t="s">
        <v>3</v>
      </c>
      <c r="H560" s="6" t="s">
        <v>16</v>
      </c>
      <c r="I560" s="6" t="s">
        <v>13</v>
      </c>
      <c r="J560" s="1" t="str">
        <f t="shared" si="1"/>
        <v>2:1</v>
      </c>
      <c r="K560" s="1" t="str">
        <f t="shared" si="2"/>
        <v>0:0</v>
      </c>
      <c r="L560" s="1" t="str">
        <f t="shared" si="3"/>
        <v>2</v>
      </c>
      <c r="M560" s="1" t="str">
        <f t="shared" si="4"/>
        <v>1</v>
      </c>
      <c r="N560" s="1">
        <f t="shared" si="575"/>
        <v>3</v>
      </c>
      <c r="O560" s="1">
        <f t="shared" si="576"/>
        <v>1</v>
      </c>
      <c r="P560" s="1" t="str">
        <f t="shared" si="5"/>
        <v>0</v>
      </c>
      <c r="Q560" s="1" t="str">
        <f t="shared" si="6"/>
        <v>0</v>
      </c>
      <c r="R560" s="1">
        <v>12</v>
      </c>
      <c r="S560" s="1">
        <v>5</v>
      </c>
      <c r="T560" s="1">
        <v>2</v>
      </c>
      <c r="U560" s="1">
        <v>5</v>
      </c>
      <c r="V560" s="1" t="s">
        <v>262</v>
      </c>
      <c r="W560" s="1">
        <v>-1</v>
      </c>
      <c r="X560" s="1">
        <v>17</v>
      </c>
      <c r="Y560" s="1" t="s">
        <v>145</v>
      </c>
      <c r="Z560" s="6" t="s">
        <v>193</v>
      </c>
      <c r="AA560" s="1">
        <v>12</v>
      </c>
      <c r="AB560" s="1">
        <v>5</v>
      </c>
      <c r="AC560" s="1">
        <v>3</v>
      </c>
      <c r="AD560" s="1">
        <v>4</v>
      </c>
      <c r="AE560" s="1" t="s">
        <v>276</v>
      </c>
      <c r="AF560" s="1">
        <v>5</v>
      </c>
      <c r="AG560" s="1">
        <v>18</v>
      </c>
      <c r="AH560" s="1" t="s">
        <v>145</v>
      </c>
      <c r="AI560" s="1" t="s">
        <v>137</v>
      </c>
      <c r="AJ560" s="1">
        <v>2</v>
      </c>
      <c r="AK560" s="1">
        <v>1</v>
      </c>
      <c r="AL560" s="1">
        <v>2</v>
      </c>
      <c r="AM560" s="7" t="s">
        <v>108</v>
      </c>
      <c r="AN560" s="1">
        <v>0</v>
      </c>
      <c r="AO560" s="1">
        <v>7</v>
      </c>
      <c r="AP560" s="1" t="s">
        <v>77</v>
      </c>
      <c r="AQ560" s="1" t="s">
        <v>77</v>
      </c>
      <c r="AR560" s="8">
        <v>2</v>
      </c>
      <c r="AS560" s="8">
        <v>0</v>
      </c>
      <c r="AT560" s="8">
        <v>3</v>
      </c>
      <c r="AU560" s="16">
        <v>0.29583333333333334</v>
      </c>
      <c r="AV560" s="8">
        <v>1</v>
      </c>
      <c r="AW560" s="8">
        <v>6</v>
      </c>
      <c r="AX560" s="9" t="s">
        <v>45</v>
      </c>
      <c r="AY560" s="9" t="s">
        <v>51</v>
      </c>
      <c r="AZ560" s="10">
        <v>6</v>
      </c>
      <c r="BA560" s="10">
        <v>4</v>
      </c>
      <c r="BB560" s="10">
        <v>0</v>
      </c>
      <c r="BC560" s="10">
        <v>2</v>
      </c>
      <c r="BD560" s="10" t="s">
        <v>218</v>
      </c>
      <c r="BE560" s="10">
        <v>2</v>
      </c>
      <c r="BF560" s="10">
        <v>12</v>
      </c>
      <c r="BG560" s="11" t="s">
        <v>97</v>
      </c>
      <c r="BH560" s="11">
        <v>9</v>
      </c>
      <c r="BI560" s="10">
        <v>6</v>
      </c>
      <c r="BJ560" s="10">
        <v>1</v>
      </c>
      <c r="BK560" s="10">
        <v>2</v>
      </c>
      <c r="BL560" s="10">
        <v>3</v>
      </c>
      <c r="BM560" s="10" t="s">
        <v>277</v>
      </c>
      <c r="BN560" s="10">
        <v>0</v>
      </c>
      <c r="BO560" s="10">
        <v>5</v>
      </c>
      <c r="BP560" s="7" t="s">
        <v>45</v>
      </c>
      <c r="BQ560" s="7" t="s">
        <v>45</v>
      </c>
      <c r="BR560" s="7">
        <v>23</v>
      </c>
      <c r="BS560" s="7">
        <v>4</v>
      </c>
      <c r="BT560" s="7">
        <v>276000</v>
      </c>
      <c r="BU560" s="7">
        <v>5800000</v>
      </c>
      <c r="BV560" s="7">
        <v>0</v>
      </c>
      <c r="BW560" s="7">
        <v>30</v>
      </c>
      <c r="BX560" s="7">
        <v>150000</v>
      </c>
      <c r="BY560" s="7">
        <v>33</v>
      </c>
      <c r="BZ560" s="7">
        <v>150000</v>
      </c>
      <c r="CA560" s="7">
        <v>56</v>
      </c>
      <c r="CB560" s="7">
        <v>259</v>
      </c>
      <c r="CC560" s="7">
        <v>14</v>
      </c>
      <c r="CD560" s="7">
        <v>291000</v>
      </c>
      <c r="CE560" s="7">
        <v>9600000</v>
      </c>
      <c r="CF560" s="7">
        <v>825000</v>
      </c>
      <c r="CG560" s="7">
        <v>52</v>
      </c>
      <c r="CH560" s="7">
        <v>6920000</v>
      </c>
      <c r="CI560" s="7">
        <v>45</v>
      </c>
      <c r="CJ560" s="7">
        <v>6100000</v>
      </c>
      <c r="CK560" s="7">
        <v>90</v>
      </c>
      <c r="CL560" s="12" t="s">
        <v>868</v>
      </c>
      <c r="CM560" s="10" t="s">
        <v>861</v>
      </c>
      <c r="CN560">
        <v>3.68</v>
      </c>
      <c r="CO560">
        <f t="shared" si="577"/>
        <v>0.27173913043478259</v>
      </c>
      <c r="CP560" t="str">
        <f t="shared" si="578"/>
        <v>Home Win</v>
      </c>
      <c r="CQ560">
        <f t="shared" si="579"/>
        <v>1</v>
      </c>
      <c r="CR560" t="str">
        <f t="shared" si="580"/>
        <v>2023</v>
      </c>
    </row>
    <row r="561" spans="1:96" ht="15" thickBot="1" x14ac:dyDescent="0.35">
      <c r="A561" s="1">
        <v>560</v>
      </c>
      <c r="B561" s="1" t="s">
        <v>0</v>
      </c>
      <c r="C561" s="2" t="s">
        <v>264</v>
      </c>
      <c r="D561" s="3" t="str">
        <f t="shared" ref="D561:D562" si="626">CONCATENATE(G561, "-", H561)</f>
        <v>NK Bravo-NK Maribor</v>
      </c>
      <c r="E561" s="4" t="s">
        <v>275</v>
      </c>
      <c r="F561" s="5">
        <v>0.58333333333333337</v>
      </c>
      <c r="G561" s="6" t="s">
        <v>3</v>
      </c>
      <c r="H561" s="6" t="s">
        <v>16</v>
      </c>
      <c r="I561" s="6" t="s">
        <v>13</v>
      </c>
      <c r="J561" s="1" t="str">
        <f t="shared" ref="J561:J568" si="627">LEFT(I561, FIND(" (", I561) - 1)</f>
        <v>2:1</v>
      </c>
      <c r="K561" s="1" t="str">
        <f t="shared" ref="K561:K568" si="628">MID(I561, FIND("(", I561) + 1, FIND(")", I561) - FIND("(", I561) - 1)</f>
        <v>0:0</v>
      </c>
      <c r="L561" s="1" t="str">
        <f t="shared" ref="L561:L568" si="629">LEFT(J561, FIND(":", J561) - 1)</f>
        <v>2</v>
      </c>
      <c r="M561" s="1" t="str">
        <f t="shared" ref="M561:M568" si="630">RIGHT(J561, LEN(J561) - FIND(":", J561))</f>
        <v>1</v>
      </c>
      <c r="N561" s="1">
        <f t="shared" si="575"/>
        <v>3</v>
      </c>
      <c r="O561" s="1">
        <f t="shared" si="576"/>
        <v>1</v>
      </c>
      <c r="P561" s="1" t="str">
        <f t="shared" ref="P561:P568" si="631">LEFT(K561, FIND(":", K561) - 1)</f>
        <v>0</v>
      </c>
      <c r="Q561" s="1" t="str">
        <f t="shared" ref="Q561:Q568" si="632">RIGHT(K561, LEN(K561) - FIND(":", K561))</f>
        <v>0</v>
      </c>
      <c r="R561" s="1">
        <v>12</v>
      </c>
      <c r="S561" s="1">
        <v>5</v>
      </c>
      <c r="T561" s="1">
        <v>2</v>
      </c>
      <c r="U561" s="1">
        <v>5</v>
      </c>
      <c r="V561" s="1" t="s">
        <v>262</v>
      </c>
      <c r="W561" s="1">
        <v>-1</v>
      </c>
      <c r="X561" s="1">
        <v>17</v>
      </c>
      <c r="Y561" s="1" t="s">
        <v>145</v>
      </c>
      <c r="Z561" s="6" t="s">
        <v>193</v>
      </c>
      <c r="AA561" s="1">
        <v>12</v>
      </c>
      <c r="AB561" s="1">
        <v>5</v>
      </c>
      <c r="AC561" s="1">
        <v>3</v>
      </c>
      <c r="AD561" s="1">
        <v>4</v>
      </c>
      <c r="AE561" s="1" t="s">
        <v>276</v>
      </c>
      <c r="AF561" s="1">
        <v>5</v>
      </c>
      <c r="AG561" s="1">
        <v>18</v>
      </c>
      <c r="AH561" s="1" t="s">
        <v>145</v>
      </c>
      <c r="AI561" s="1" t="s">
        <v>137</v>
      </c>
      <c r="AJ561" s="1">
        <v>2</v>
      </c>
      <c r="AK561" s="1">
        <v>1</v>
      </c>
      <c r="AL561" s="1">
        <v>2</v>
      </c>
      <c r="AM561" s="7" t="s">
        <v>108</v>
      </c>
      <c r="AN561" s="1">
        <v>0</v>
      </c>
      <c r="AO561" s="1">
        <v>7</v>
      </c>
      <c r="AP561" s="1" t="s">
        <v>77</v>
      </c>
      <c r="AQ561" s="1" t="s">
        <v>77</v>
      </c>
      <c r="AR561" s="8">
        <v>2</v>
      </c>
      <c r="AS561" s="8">
        <v>0</v>
      </c>
      <c r="AT561" s="8">
        <v>3</v>
      </c>
      <c r="AU561" s="16">
        <v>0.29583333333333334</v>
      </c>
      <c r="AV561" s="8">
        <v>1</v>
      </c>
      <c r="AW561" s="8">
        <v>6</v>
      </c>
      <c r="AX561" s="9" t="s">
        <v>45</v>
      </c>
      <c r="AY561" s="9" t="s">
        <v>51</v>
      </c>
      <c r="AZ561" s="10">
        <v>6</v>
      </c>
      <c r="BA561" s="10">
        <v>4</v>
      </c>
      <c r="BB561" s="10">
        <v>0</v>
      </c>
      <c r="BC561" s="10">
        <v>2</v>
      </c>
      <c r="BD561" s="10" t="s">
        <v>218</v>
      </c>
      <c r="BE561" s="10">
        <v>2</v>
      </c>
      <c r="BF561" s="10">
        <v>12</v>
      </c>
      <c r="BG561" s="11" t="s">
        <v>97</v>
      </c>
      <c r="BH561" s="11">
        <v>9</v>
      </c>
      <c r="BI561" s="10">
        <v>6</v>
      </c>
      <c r="BJ561" s="10">
        <v>1</v>
      </c>
      <c r="BK561" s="10">
        <v>2</v>
      </c>
      <c r="BL561" s="10">
        <v>3</v>
      </c>
      <c r="BM561" s="10" t="s">
        <v>277</v>
      </c>
      <c r="BN561" s="10">
        <v>0</v>
      </c>
      <c r="BO561" s="10">
        <v>5</v>
      </c>
      <c r="BP561" s="7" t="s">
        <v>45</v>
      </c>
      <c r="BQ561" s="7" t="s">
        <v>45</v>
      </c>
      <c r="BR561" s="7">
        <v>23</v>
      </c>
      <c r="BS561" s="7">
        <v>4</v>
      </c>
      <c r="BT561" s="7">
        <v>276000</v>
      </c>
      <c r="BU561" s="7">
        <v>5800000</v>
      </c>
      <c r="BV561" s="7">
        <v>0</v>
      </c>
      <c r="BW561" s="7">
        <v>30</v>
      </c>
      <c r="BX561" s="7">
        <v>150000</v>
      </c>
      <c r="BY561" s="7">
        <v>33</v>
      </c>
      <c r="BZ561" s="7">
        <v>150000</v>
      </c>
      <c r="CA561" s="7">
        <v>56</v>
      </c>
      <c r="CB561" s="7">
        <v>259</v>
      </c>
      <c r="CC561" s="7">
        <v>14</v>
      </c>
      <c r="CD561" s="7">
        <v>291000</v>
      </c>
      <c r="CE561" s="7">
        <v>9600000</v>
      </c>
      <c r="CF561" s="7">
        <v>825000</v>
      </c>
      <c r="CG561" s="7">
        <v>52</v>
      </c>
      <c r="CH561" s="7">
        <v>6920000</v>
      </c>
      <c r="CI561" s="7">
        <v>45</v>
      </c>
      <c r="CJ561" s="7">
        <v>6100000</v>
      </c>
      <c r="CK561" s="7">
        <v>90</v>
      </c>
      <c r="CL561" s="12" t="s">
        <v>868</v>
      </c>
      <c r="CM561" s="10" t="s">
        <v>866</v>
      </c>
      <c r="CN561">
        <v>3.95</v>
      </c>
      <c r="CO561">
        <f t="shared" si="577"/>
        <v>0.25316455696202528</v>
      </c>
      <c r="CP561" t="str">
        <f t="shared" si="578"/>
        <v>Home Win</v>
      </c>
      <c r="CQ561">
        <f t="shared" si="579"/>
        <v>1</v>
      </c>
      <c r="CR561" t="str">
        <f t="shared" si="580"/>
        <v>2023</v>
      </c>
    </row>
    <row r="562" spans="1:96" ht="15" thickBot="1" x14ac:dyDescent="0.35">
      <c r="A562" s="1">
        <v>561</v>
      </c>
      <c r="B562" s="1" t="s">
        <v>0</v>
      </c>
      <c r="C562" s="2" t="s">
        <v>264</v>
      </c>
      <c r="D562" s="3" t="str">
        <f t="shared" si="626"/>
        <v>NK Bravo-NK Maribor</v>
      </c>
      <c r="E562" s="4" t="s">
        <v>275</v>
      </c>
      <c r="F562" s="5">
        <v>0.58333333333333337</v>
      </c>
      <c r="G562" s="6" t="s">
        <v>3</v>
      </c>
      <c r="H562" s="6" t="s">
        <v>16</v>
      </c>
      <c r="I562" s="6" t="s">
        <v>13</v>
      </c>
      <c r="J562" s="1" t="str">
        <f t="shared" si="627"/>
        <v>2:1</v>
      </c>
      <c r="K562" s="1" t="str">
        <f t="shared" si="628"/>
        <v>0:0</v>
      </c>
      <c r="L562" s="1" t="str">
        <f t="shared" si="629"/>
        <v>2</v>
      </c>
      <c r="M562" s="1" t="str">
        <f t="shared" si="630"/>
        <v>1</v>
      </c>
      <c r="N562" s="1">
        <f t="shared" si="575"/>
        <v>3</v>
      </c>
      <c r="O562" s="1">
        <f t="shared" si="576"/>
        <v>1</v>
      </c>
      <c r="P562" s="1" t="str">
        <f t="shared" si="631"/>
        <v>0</v>
      </c>
      <c r="Q562" s="1" t="str">
        <f t="shared" si="632"/>
        <v>0</v>
      </c>
      <c r="R562" s="1">
        <v>12</v>
      </c>
      <c r="S562" s="1">
        <v>5</v>
      </c>
      <c r="T562" s="1">
        <v>2</v>
      </c>
      <c r="U562" s="1">
        <v>5</v>
      </c>
      <c r="V562" s="1" t="s">
        <v>262</v>
      </c>
      <c r="W562" s="1">
        <v>-1</v>
      </c>
      <c r="X562" s="1">
        <v>17</v>
      </c>
      <c r="Y562" s="1" t="s">
        <v>145</v>
      </c>
      <c r="Z562" s="6" t="s">
        <v>193</v>
      </c>
      <c r="AA562" s="1">
        <v>12</v>
      </c>
      <c r="AB562" s="1">
        <v>5</v>
      </c>
      <c r="AC562" s="1">
        <v>3</v>
      </c>
      <c r="AD562" s="1">
        <v>4</v>
      </c>
      <c r="AE562" s="1" t="s">
        <v>276</v>
      </c>
      <c r="AF562" s="1">
        <v>5</v>
      </c>
      <c r="AG562" s="1">
        <v>18</v>
      </c>
      <c r="AH562" s="1" t="s">
        <v>145</v>
      </c>
      <c r="AI562" s="1" t="s">
        <v>137</v>
      </c>
      <c r="AJ562" s="1">
        <v>2</v>
      </c>
      <c r="AK562" s="1">
        <v>1</v>
      </c>
      <c r="AL562" s="1">
        <v>2</v>
      </c>
      <c r="AM562" s="7" t="s">
        <v>108</v>
      </c>
      <c r="AN562" s="1">
        <v>0</v>
      </c>
      <c r="AO562" s="1">
        <v>7</v>
      </c>
      <c r="AP562" s="1" t="s">
        <v>77</v>
      </c>
      <c r="AQ562" s="1" t="s">
        <v>77</v>
      </c>
      <c r="AR562" s="8">
        <v>2</v>
      </c>
      <c r="AS562" s="8">
        <v>0</v>
      </c>
      <c r="AT562" s="8">
        <v>3</v>
      </c>
      <c r="AU562" s="16">
        <v>0.29583333333333334</v>
      </c>
      <c r="AV562" s="8">
        <v>1</v>
      </c>
      <c r="AW562" s="8">
        <v>6</v>
      </c>
      <c r="AX562" s="9" t="s">
        <v>45</v>
      </c>
      <c r="AY562" s="9" t="s">
        <v>51</v>
      </c>
      <c r="AZ562" s="10">
        <v>6</v>
      </c>
      <c r="BA562" s="10">
        <v>4</v>
      </c>
      <c r="BB562" s="10">
        <v>0</v>
      </c>
      <c r="BC562" s="10">
        <v>2</v>
      </c>
      <c r="BD562" s="10" t="s">
        <v>218</v>
      </c>
      <c r="BE562" s="10">
        <v>2</v>
      </c>
      <c r="BF562" s="10">
        <v>12</v>
      </c>
      <c r="BG562" s="11" t="s">
        <v>97</v>
      </c>
      <c r="BH562" s="11">
        <v>9</v>
      </c>
      <c r="BI562" s="10">
        <v>6</v>
      </c>
      <c r="BJ562" s="10">
        <v>1</v>
      </c>
      <c r="BK562" s="10">
        <v>2</v>
      </c>
      <c r="BL562" s="10">
        <v>3</v>
      </c>
      <c r="BM562" s="10" t="s">
        <v>277</v>
      </c>
      <c r="BN562" s="10">
        <v>0</v>
      </c>
      <c r="BO562" s="10">
        <v>5</v>
      </c>
      <c r="BP562" s="7" t="s">
        <v>45</v>
      </c>
      <c r="BQ562" s="7" t="s">
        <v>45</v>
      </c>
      <c r="BR562" s="7">
        <v>23</v>
      </c>
      <c r="BS562" s="7">
        <v>4</v>
      </c>
      <c r="BT562" s="7">
        <v>276000</v>
      </c>
      <c r="BU562" s="7">
        <v>5800000</v>
      </c>
      <c r="BV562" s="7">
        <v>0</v>
      </c>
      <c r="BW562" s="7">
        <v>30</v>
      </c>
      <c r="BX562" s="7">
        <v>150000</v>
      </c>
      <c r="BY562" s="7">
        <v>33</v>
      </c>
      <c r="BZ562" s="7">
        <v>150000</v>
      </c>
      <c r="CA562" s="7">
        <v>56</v>
      </c>
      <c r="CB562" s="7">
        <v>259</v>
      </c>
      <c r="CC562" s="7">
        <v>14</v>
      </c>
      <c r="CD562" s="7">
        <v>291000</v>
      </c>
      <c r="CE562" s="7">
        <v>9600000</v>
      </c>
      <c r="CF562" s="7">
        <v>825000</v>
      </c>
      <c r="CG562" s="7">
        <v>52</v>
      </c>
      <c r="CH562" s="7">
        <v>6920000</v>
      </c>
      <c r="CI562" s="7">
        <v>45</v>
      </c>
      <c r="CJ562" s="7">
        <v>6100000</v>
      </c>
      <c r="CK562" s="7">
        <v>90</v>
      </c>
      <c r="CL562" s="12" t="s">
        <v>868</v>
      </c>
      <c r="CM562" s="10" t="s">
        <v>867</v>
      </c>
      <c r="CN562">
        <v>3.6</v>
      </c>
      <c r="CO562">
        <f t="shared" si="577"/>
        <v>0.27777777777777779</v>
      </c>
      <c r="CP562" t="str">
        <f t="shared" si="578"/>
        <v>Home Win</v>
      </c>
      <c r="CQ562">
        <f t="shared" si="579"/>
        <v>1</v>
      </c>
      <c r="CR562" t="str">
        <f t="shared" si="580"/>
        <v>2023</v>
      </c>
    </row>
    <row r="563" spans="1:96" ht="15" thickBot="1" x14ac:dyDescent="0.35">
      <c r="A563" s="1">
        <v>562</v>
      </c>
      <c r="B563" s="1" t="s">
        <v>0</v>
      </c>
      <c r="C563" s="2" t="s">
        <v>264</v>
      </c>
      <c r="D563" s="3" t="str">
        <f t="shared" ref="D563:D565" si="633">CONCATENATE(G563,"-", H563)</f>
        <v>NK Bravo-NK Maribor</v>
      </c>
      <c r="E563" s="4" t="s">
        <v>275</v>
      </c>
      <c r="F563" s="5">
        <v>0.58333333333333337</v>
      </c>
      <c r="G563" s="6" t="s">
        <v>3</v>
      </c>
      <c r="H563" s="6" t="s">
        <v>16</v>
      </c>
      <c r="I563" s="6" t="s">
        <v>13</v>
      </c>
      <c r="J563" s="1" t="str">
        <f t="shared" si="627"/>
        <v>2:1</v>
      </c>
      <c r="K563" s="1" t="str">
        <f t="shared" si="628"/>
        <v>0:0</v>
      </c>
      <c r="L563" s="1" t="str">
        <f t="shared" si="629"/>
        <v>2</v>
      </c>
      <c r="M563" s="1" t="str">
        <f t="shared" si="630"/>
        <v>1</v>
      </c>
      <c r="N563" s="1">
        <f t="shared" si="575"/>
        <v>3</v>
      </c>
      <c r="O563" s="1">
        <f t="shared" si="576"/>
        <v>1</v>
      </c>
      <c r="P563" s="1" t="str">
        <f t="shared" si="631"/>
        <v>0</v>
      </c>
      <c r="Q563" s="1" t="str">
        <f t="shared" si="632"/>
        <v>0</v>
      </c>
      <c r="R563" s="1">
        <v>12</v>
      </c>
      <c r="S563" s="1">
        <v>5</v>
      </c>
      <c r="T563" s="1">
        <v>2</v>
      </c>
      <c r="U563" s="1">
        <v>5</v>
      </c>
      <c r="V563" s="1" t="s">
        <v>262</v>
      </c>
      <c r="W563" s="1">
        <v>-1</v>
      </c>
      <c r="X563" s="1">
        <v>17</v>
      </c>
      <c r="Y563" s="1" t="s">
        <v>145</v>
      </c>
      <c r="Z563" s="6" t="s">
        <v>193</v>
      </c>
      <c r="AA563" s="1">
        <v>12</v>
      </c>
      <c r="AB563" s="1">
        <v>5</v>
      </c>
      <c r="AC563" s="1">
        <v>3</v>
      </c>
      <c r="AD563" s="1">
        <v>4</v>
      </c>
      <c r="AE563" s="1" t="s">
        <v>276</v>
      </c>
      <c r="AF563" s="1">
        <v>5</v>
      </c>
      <c r="AG563" s="1">
        <v>18</v>
      </c>
      <c r="AH563" s="1" t="s">
        <v>145</v>
      </c>
      <c r="AI563" s="1" t="s">
        <v>137</v>
      </c>
      <c r="AJ563" s="1">
        <v>2</v>
      </c>
      <c r="AK563" s="1">
        <v>1</v>
      </c>
      <c r="AL563" s="1">
        <v>2</v>
      </c>
      <c r="AM563" s="7" t="s">
        <v>108</v>
      </c>
      <c r="AN563" s="1">
        <v>0</v>
      </c>
      <c r="AO563" s="1">
        <v>7</v>
      </c>
      <c r="AP563" s="1" t="s">
        <v>77</v>
      </c>
      <c r="AQ563" s="1" t="s">
        <v>77</v>
      </c>
      <c r="AR563" s="8">
        <v>2</v>
      </c>
      <c r="AS563" s="8">
        <v>0</v>
      </c>
      <c r="AT563" s="8">
        <v>3</v>
      </c>
      <c r="AU563" s="16">
        <v>0.29583333333333334</v>
      </c>
      <c r="AV563" s="8">
        <v>1</v>
      </c>
      <c r="AW563" s="8">
        <v>6</v>
      </c>
      <c r="AX563" s="9" t="s">
        <v>45</v>
      </c>
      <c r="AY563" s="9" t="s">
        <v>51</v>
      </c>
      <c r="AZ563" s="10">
        <v>6</v>
      </c>
      <c r="BA563" s="10">
        <v>4</v>
      </c>
      <c r="BB563" s="10">
        <v>0</v>
      </c>
      <c r="BC563" s="10">
        <v>2</v>
      </c>
      <c r="BD563" s="10" t="s">
        <v>218</v>
      </c>
      <c r="BE563" s="10">
        <v>2</v>
      </c>
      <c r="BF563" s="10">
        <v>12</v>
      </c>
      <c r="BG563" s="11" t="s">
        <v>97</v>
      </c>
      <c r="BH563" s="11">
        <v>9</v>
      </c>
      <c r="BI563" s="10">
        <v>6</v>
      </c>
      <c r="BJ563" s="10">
        <v>1</v>
      </c>
      <c r="BK563" s="10">
        <v>2</v>
      </c>
      <c r="BL563" s="10">
        <v>3</v>
      </c>
      <c r="BM563" s="10" t="s">
        <v>277</v>
      </c>
      <c r="BN563" s="10">
        <v>0</v>
      </c>
      <c r="BO563" s="10">
        <v>5</v>
      </c>
      <c r="BP563" s="7" t="s">
        <v>45</v>
      </c>
      <c r="BQ563" s="7" t="s">
        <v>45</v>
      </c>
      <c r="BR563" s="7">
        <v>23</v>
      </c>
      <c r="BS563" s="7">
        <v>4</v>
      </c>
      <c r="BT563" s="7">
        <v>276000</v>
      </c>
      <c r="BU563" s="7">
        <v>5800000</v>
      </c>
      <c r="BV563" s="7">
        <v>0</v>
      </c>
      <c r="BW563" s="7">
        <v>30</v>
      </c>
      <c r="BX563" s="7">
        <v>150000</v>
      </c>
      <c r="BY563" s="7">
        <v>33</v>
      </c>
      <c r="BZ563" s="7">
        <v>150000</v>
      </c>
      <c r="CA563" s="7">
        <v>56</v>
      </c>
      <c r="CB563" s="7">
        <v>259</v>
      </c>
      <c r="CC563" s="7">
        <v>14</v>
      </c>
      <c r="CD563" s="7">
        <v>291000</v>
      </c>
      <c r="CE563" s="7">
        <v>9600000</v>
      </c>
      <c r="CF563" s="7">
        <v>825000</v>
      </c>
      <c r="CG563" s="7">
        <v>52</v>
      </c>
      <c r="CH563" s="7">
        <v>6920000</v>
      </c>
      <c r="CI563" s="7">
        <v>45</v>
      </c>
      <c r="CJ563" s="7">
        <v>6100000</v>
      </c>
      <c r="CK563" s="7">
        <v>90</v>
      </c>
      <c r="CL563" s="12" t="s">
        <v>870</v>
      </c>
      <c r="CM563" s="10" t="s">
        <v>861</v>
      </c>
      <c r="CN563">
        <v>3.21</v>
      </c>
      <c r="CO563">
        <f t="shared" si="577"/>
        <v>0.3115264797507788</v>
      </c>
      <c r="CP563" t="str">
        <f t="shared" si="578"/>
        <v>Home Win</v>
      </c>
      <c r="CQ563">
        <f t="shared" si="579"/>
        <v>0</v>
      </c>
      <c r="CR563" t="str">
        <f t="shared" si="580"/>
        <v>2023</v>
      </c>
    </row>
    <row r="564" spans="1:96" ht="15" thickBot="1" x14ac:dyDescent="0.35">
      <c r="A564" s="1">
        <v>563</v>
      </c>
      <c r="B564" s="1" t="s">
        <v>0</v>
      </c>
      <c r="C564" s="2" t="s">
        <v>264</v>
      </c>
      <c r="D564" s="3" t="str">
        <f t="shared" si="633"/>
        <v>NK Bravo-NK Maribor</v>
      </c>
      <c r="E564" s="4" t="s">
        <v>275</v>
      </c>
      <c r="F564" s="5">
        <v>0.58333333333333337</v>
      </c>
      <c r="G564" s="6" t="s">
        <v>3</v>
      </c>
      <c r="H564" s="6" t="s">
        <v>16</v>
      </c>
      <c r="I564" s="6" t="s">
        <v>13</v>
      </c>
      <c r="J564" s="1" t="str">
        <f t="shared" si="627"/>
        <v>2:1</v>
      </c>
      <c r="K564" s="1" t="str">
        <f t="shared" si="628"/>
        <v>0:0</v>
      </c>
      <c r="L564" s="1" t="str">
        <f t="shared" si="629"/>
        <v>2</v>
      </c>
      <c r="M564" s="1" t="str">
        <f t="shared" si="630"/>
        <v>1</v>
      </c>
      <c r="N564" s="1">
        <f t="shared" si="575"/>
        <v>3</v>
      </c>
      <c r="O564" s="1">
        <f t="shared" si="576"/>
        <v>1</v>
      </c>
      <c r="P564" s="1" t="str">
        <f t="shared" si="631"/>
        <v>0</v>
      </c>
      <c r="Q564" s="1" t="str">
        <f t="shared" si="632"/>
        <v>0</v>
      </c>
      <c r="R564" s="1">
        <v>12</v>
      </c>
      <c r="S564" s="1">
        <v>5</v>
      </c>
      <c r="T564" s="1">
        <v>2</v>
      </c>
      <c r="U564" s="1">
        <v>5</v>
      </c>
      <c r="V564" s="1" t="s">
        <v>262</v>
      </c>
      <c r="W564" s="1">
        <v>-1</v>
      </c>
      <c r="X564" s="1">
        <v>17</v>
      </c>
      <c r="Y564" s="1" t="s">
        <v>145</v>
      </c>
      <c r="Z564" s="6" t="s">
        <v>193</v>
      </c>
      <c r="AA564" s="1">
        <v>12</v>
      </c>
      <c r="AB564" s="1">
        <v>5</v>
      </c>
      <c r="AC564" s="1">
        <v>3</v>
      </c>
      <c r="AD564" s="1">
        <v>4</v>
      </c>
      <c r="AE564" s="1" t="s">
        <v>276</v>
      </c>
      <c r="AF564" s="1">
        <v>5</v>
      </c>
      <c r="AG564" s="1">
        <v>18</v>
      </c>
      <c r="AH564" s="1" t="s">
        <v>145</v>
      </c>
      <c r="AI564" s="1" t="s">
        <v>137</v>
      </c>
      <c r="AJ564" s="1">
        <v>2</v>
      </c>
      <c r="AK564" s="1">
        <v>1</v>
      </c>
      <c r="AL564" s="1">
        <v>2</v>
      </c>
      <c r="AM564" s="7" t="s">
        <v>108</v>
      </c>
      <c r="AN564" s="1">
        <v>0</v>
      </c>
      <c r="AO564" s="1">
        <v>7</v>
      </c>
      <c r="AP564" s="1" t="s">
        <v>77</v>
      </c>
      <c r="AQ564" s="1" t="s">
        <v>77</v>
      </c>
      <c r="AR564" s="8">
        <v>2</v>
      </c>
      <c r="AS564" s="8">
        <v>0</v>
      </c>
      <c r="AT564" s="8">
        <v>3</v>
      </c>
      <c r="AU564" s="16">
        <v>0.29583333333333334</v>
      </c>
      <c r="AV564" s="8">
        <v>1</v>
      </c>
      <c r="AW564" s="8">
        <v>6</v>
      </c>
      <c r="AX564" s="9" t="s">
        <v>45</v>
      </c>
      <c r="AY564" s="9" t="s">
        <v>51</v>
      </c>
      <c r="AZ564" s="10">
        <v>6</v>
      </c>
      <c r="BA564" s="10">
        <v>4</v>
      </c>
      <c r="BB564" s="10">
        <v>0</v>
      </c>
      <c r="BC564" s="10">
        <v>2</v>
      </c>
      <c r="BD564" s="10" t="s">
        <v>218</v>
      </c>
      <c r="BE564" s="10">
        <v>2</v>
      </c>
      <c r="BF564" s="10">
        <v>12</v>
      </c>
      <c r="BG564" s="11" t="s">
        <v>97</v>
      </c>
      <c r="BH564" s="11">
        <v>9</v>
      </c>
      <c r="BI564" s="10">
        <v>6</v>
      </c>
      <c r="BJ564" s="10">
        <v>1</v>
      </c>
      <c r="BK564" s="10">
        <v>2</v>
      </c>
      <c r="BL564" s="10">
        <v>3</v>
      </c>
      <c r="BM564" s="10" t="s">
        <v>277</v>
      </c>
      <c r="BN564" s="10">
        <v>0</v>
      </c>
      <c r="BO564" s="10">
        <v>5</v>
      </c>
      <c r="BP564" s="7" t="s">
        <v>45</v>
      </c>
      <c r="BQ564" s="7" t="s">
        <v>45</v>
      </c>
      <c r="BR564" s="7">
        <v>23</v>
      </c>
      <c r="BS564" s="7">
        <v>4</v>
      </c>
      <c r="BT564" s="7">
        <v>276000</v>
      </c>
      <c r="BU564" s="7">
        <v>5800000</v>
      </c>
      <c r="BV564" s="7">
        <v>0</v>
      </c>
      <c r="BW564" s="7">
        <v>30</v>
      </c>
      <c r="BX564" s="7">
        <v>150000</v>
      </c>
      <c r="BY564" s="7">
        <v>33</v>
      </c>
      <c r="BZ564" s="7">
        <v>150000</v>
      </c>
      <c r="CA564" s="7">
        <v>56</v>
      </c>
      <c r="CB564" s="7">
        <v>259</v>
      </c>
      <c r="CC564" s="7">
        <v>14</v>
      </c>
      <c r="CD564" s="7">
        <v>291000</v>
      </c>
      <c r="CE564" s="7">
        <v>9600000</v>
      </c>
      <c r="CF564" s="7">
        <v>825000</v>
      </c>
      <c r="CG564" s="7">
        <v>52</v>
      </c>
      <c r="CH564" s="7">
        <v>6920000</v>
      </c>
      <c r="CI564" s="7">
        <v>45</v>
      </c>
      <c r="CJ564" s="7">
        <v>6100000</v>
      </c>
      <c r="CK564" s="7">
        <v>90</v>
      </c>
      <c r="CL564" s="12" t="s">
        <v>870</v>
      </c>
      <c r="CM564" s="10" t="s">
        <v>866</v>
      </c>
      <c r="CN564">
        <v>3.41</v>
      </c>
      <c r="CO564">
        <f t="shared" si="577"/>
        <v>0.29325513196480935</v>
      </c>
      <c r="CP564" t="str">
        <f t="shared" si="578"/>
        <v>Home Win</v>
      </c>
      <c r="CQ564">
        <f t="shared" si="579"/>
        <v>0</v>
      </c>
      <c r="CR564" t="str">
        <f t="shared" si="580"/>
        <v>2023</v>
      </c>
    </row>
    <row r="565" spans="1:96" ht="15" thickBot="1" x14ac:dyDescent="0.35">
      <c r="A565" s="1">
        <v>564</v>
      </c>
      <c r="B565" s="1" t="s">
        <v>0</v>
      </c>
      <c r="C565" s="2" t="s">
        <v>264</v>
      </c>
      <c r="D565" s="3" t="str">
        <f t="shared" si="633"/>
        <v>NK Bravo-NK Maribor</v>
      </c>
      <c r="E565" s="4" t="s">
        <v>275</v>
      </c>
      <c r="F565" s="5">
        <v>0.58333333333333337</v>
      </c>
      <c r="G565" s="6" t="s">
        <v>3</v>
      </c>
      <c r="H565" s="6" t="s">
        <v>16</v>
      </c>
      <c r="I565" s="6" t="s">
        <v>13</v>
      </c>
      <c r="J565" s="1" t="str">
        <f t="shared" si="627"/>
        <v>2:1</v>
      </c>
      <c r="K565" s="1" t="str">
        <f t="shared" si="628"/>
        <v>0:0</v>
      </c>
      <c r="L565" s="1" t="str">
        <f t="shared" si="629"/>
        <v>2</v>
      </c>
      <c r="M565" s="1" t="str">
        <f t="shared" si="630"/>
        <v>1</v>
      </c>
      <c r="N565" s="1">
        <f t="shared" si="575"/>
        <v>3</v>
      </c>
      <c r="O565" s="1">
        <f t="shared" si="576"/>
        <v>1</v>
      </c>
      <c r="P565" s="1" t="str">
        <f t="shared" si="631"/>
        <v>0</v>
      </c>
      <c r="Q565" s="1" t="str">
        <f t="shared" si="632"/>
        <v>0</v>
      </c>
      <c r="R565" s="1">
        <v>12</v>
      </c>
      <c r="S565" s="1">
        <v>5</v>
      </c>
      <c r="T565" s="1">
        <v>2</v>
      </c>
      <c r="U565" s="1">
        <v>5</v>
      </c>
      <c r="V565" s="1" t="s">
        <v>262</v>
      </c>
      <c r="W565" s="1">
        <v>-1</v>
      </c>
      <c r="X565" s="1">
        <v>17</v>
      </c>
      <c r="Y565" s="1" t="s">
        <v>145</v>
      </c>
      <c r="Z565" s="6" t="s">
        <v>193</v>
      </c>
      <c r="AA565" s="1">
        <v>12</v>
      </c>
      <c r="AB565" s="1">
        <v>5</v>
      </c>
      <c r="AC565" s="1">
        <v>3</v>
      </c>
      <c r="AD565" s="1">
        <v>4</v>
      </c>
      <c r="AE565" s="1" t="s">
        <v>276</v>
      </c>
      <c r="AF565" s="1">
        <v>5</v>
      </c>
      <c r="AG565" s="1">
        <v>18</v>
      </c>
      <c r="AH565" s="1" t="s">
        <v>145</v>
      </c>
      <c r="AI565" s="1" t="s">
        <v>137</v>
      </c>
      <c r="AJ565" s="1">
        <v>2</v>
      </c>
      <c r="AK565" s="1">
        <v>1</v>
      </c>
      <c r="AL565" s="1">
        <v>2</v>
      </c>
      <c r="AM565" s="7" t="s">
        <v>108</v>
      </c>
      <c r="AN565" s="1">
        <v>0</v>
      </c>
      <c r="AO565" s="1">
        <v>7</v>
      </c>
      <c r="AP565" s="1" t="s">
        <v>77</v>
      </c>
      <c r="AQ565" s="1" t="s">
        <v>77</v>
      </c>
      <c r="AR565" s="8">
        <v>2</v>
      </c>
      <c r="AS565" s="8">
        <v>0</v>
      </c>
      <c r="AT565" s="8">
        <v>3</v>
      </c>
      <c r="AU565" s="16">
        <v>0.29583333333333334</v>
      </c>
      <c r="AV565" s="8">
        <v>1</v>
      </c>
      <c r="AW565" s="8">
        <v>6</v>
      </c>
      <c r="AX565" s="9" t="s">
        <v>45</v>
      </c>
      <c r="AY565" s="9" t="s">
        <v>51</v>
      </c>
      <c r="AZ565" s="10">
        <v>6</v>
      </c>
      <c r="BA565" s="10">
        <v>4</v>
      </c>
      <c r="BB565" s="10">
        <v>0</v>
      </c>
      <c r="BC565" s="10">
        <v>2</v>
      </c>
      <c r="BD565" s="10" t="s">
        <v>218</v>
      </c>
      <c r="BE565" s="10">
        <v>2</v>
      </c>
      <c r="BF565" s="10">
        <v>12</v>
      </c>
      <c r="BG565" s="11" t="s">
        <v>97</v>
      </c>
      <c r="BH565" s="11">
        <v>9</v>
      </c>
      <c r="BI565" s="10">
        <v>6</v>
      </c>
      <c r="BJ565" s="10">
        <v>1</v>
      </c>
      <c r="BK565" s="10">
        <v>2</v>
      </c>
      <c r="BL565" s="10">
        <v>3</v>
      </c>
      <c r="BM565" s="10" t="s">
        <v>277</v>
      </c>
      <c r="BN565" s="10">
        <v>0</v>
      </c>
      <c r="BO565" s="10">
        <v>5</v>
      </c>
      <c r="BP565" s="7" t="s">
        <v>45</v>
      </c>
      <c r="BQ565" s="7" t="s">
        <v>45</v>
      </c>
      <c r="BR565" s="7">
        <v>23</v>
      </c>
      <c r="BS565" s="7">
        <v>4</v>
      </c>
      <c r="BT565" s="7">
        <v>276000</v>
      </c>
      <c r="BU565" s="7">
        <v>5800000</v>
      </c>
      <c r="BV565" s="7">
        <v>0</v>
      </c>
      <c r="BW565" s="7">
        <v>30</v>
      </c>
      <c r="BX565" s="7">
        <v>150000</v>
      </c>
      <c r="BY565" s="7">
        <v>33</v>
      </c>
      <c r="BZ565" s="7">
        <v>150000</v>
      </c>
      <c r="CA565" s="7">
        <v>56</v>
      </c>
      <c r="CB565" s="7">
        <v>259</v>
      </c>
      <c r="CC565" s="7">
        <v>14</v>
      </c>
      <c r="CD565" s="7">
        <v>291000</v>
      </c>
      <c r="CE565" s="7">
        <v>9600000</v>
      </c>
      <c r="CF565" s="7">
        <v>825000</v>
      </c>
      <c r="CG565" s="7">
        <v>52</v>
      </c>
      <c r="CH565" s="7">
        <v>6920000</v>
      </c>
      <c r="CI565" s="7">
        <v>45</v>
      </c>
      <c r="CJ565" s="7">
        <v>6100000</v>
      </c>
      <c r="CK565" s="7">
        <v>90</v>
      </c>
      <c r="CL565" s="12" t="s">
        <v>870</v>
      </c>
      <c r="CM565" s="10" t="s">
        <v>867</v>
      </c>
      <c r="CN565">
        <v>3.5</v>
      </c>
      <c r="CO565">
        <f t="shared" si="577"/>
        <v>0.2857142857142857</v>
      </c>
      <c r="CP565" t="str">
        <f t="shared" si="578"/>
        <v>Home Win</v>
      </c>
      <c r="CQ565">
        <f t="shared" si="579"/>
        <v>0</v>
      </c>
      <c r="CR565" t="str">
        <f t="shared" si="580"/>
        <v>2023</v>
      </c>
    </row>
    <row r="566" spans="1:96" ht="15" thickBot="1" x14ac:dyDescent="0.35">
      <c r="A566" s="1">
        <v>565</v>
      </c>
      <c r="B566" s="1" t="s">
        <v>0</v>
      </c>
      <c r="C566" s="2" t="s">
        <v>264</v>
      </c>
      <c r="D566" s="3" t="str">
        <f t="shared" ref="D566:D568" si="634">CONCATENATE(G566, "-", H566)</f>
        <v>NK Bravo-NK Maribor</v>
      </c>
      <c r="E566" s="40" t="s">
        <v>275</v>
      </c>
      <c r="F566" s="5">
        <v>0.58333333333333337</v>
      </c>
      <c r="G566" s="6" t="s">
        <v>3</v>
      </c>
      <c r="H566" s="6" t="s">
        <v>16</v>
      </c>
      <c r="I566" s="6" t="s">
        <v>13</v>
      </c>
      <c r="J566" s="1" t="str">
        <f t="shared" si="627"/>
        <v>2:1</v>
      </c>
      <c r="K566" s="1" t="str">
        <f t="shared" si="628"/>
        <v>0:0</v>
      </c>
      <c r="L566" s="1" t="str">
        <f t="shared" si="629"/>
        <v>2</v>
      </c>
      <c r="M566" s="1" t="str">
        <f t="shared" si="630"/>
        <v>1</v>
      </c>
      <c r="N566" s="1">
        <f t="shared" si="575"/>
        <v>3</v>
      </c>
      <c r="O566" s="1">
        <f t="shared" si="576"/>
        <v>1</v>
      </c>
      <c r="P566" s="1" t="str">
        <f t="shared" si="631"/>
        <v>0</v>
      </c>
      <c r="Q566" s="1" t="str">
        <f t="shared" si="632"/>
        <v>0</v>
      </c>
      <c r="R566" s="1">
        <v>12</v>
      </c>
      <c r="S566" s="1">
        <v>5</v>
      </c>
      <c r="T566" s="1">
        <v>2</v>
      </c>
      <c r="U566" s="1">
        <v>5</v>
      </c>
      <c r="V566" s="1" t="s">
        <v>262</v>
      </c>
      <c r="W566" s="1">
        <v>-1</v>
      </c>
      <c r="X566" s="1">
        <v>17</v>
      </c>
      <c r="Y566" s="1" t="s">
        <v>145</v>
      </c>
      <c r="Z566" s="6" t="s">
        <v>193</v>
      </c>
      <c r="AA566" s="1">
        <v>12</v>
      </c>
      <c r="AB566" s="1">
        <v>5</v>
      </c>
      <c r="AC566" s="1">
        <v>3</v>
      </c>
      <c r="AD566" s="1">
        <v>4</v>
      </c>
      <c r="AE566" s="1" t="s">
        <v>276</v>
      </c>
      <c r="AF566" s="1">
        <v>5</v>
      </c>
      <c r="AG566" s="1">
        <v>18</v>
      </c>
      <c r="AH566" s="1" t="s">
        <v>145</v>
      </c>
      <c r="AI566" s="1" t="s">
        <v>137</v>
      </c>
      <c r="AJ566" s="1">
        <v>2</v>
      </c>
      <c r="AK566" s="1">
        <v>1</v>
      </c>
      <c r="AL566" s="1">
        <v>2</v>
      </c>
      <c r="AM566" s="7" t="s">
        <v>108</v>
      </c>
      <c r="AN566" s="1">
        <v>0</v>
      </c>
      <c r="AO566" s="1">
        <v>7</v>
      </c>
      <c r="AP566" s="1" t="s">
        <v>77</v>
      </c>
      <c r="AQ566" s="1" t="s">
        <v>77</v>
      </c>
      <c r="AR566" s="8">
        <v>2</v>
      </c>
      <c r="AS566" s="8">
        <v>0</v>
      </c>
      <c r="AT566" s="8">
        <v>3</v>
      </c>
      <c r="AU566" s="16">
        <v>0.29583333333333334</v>
      </c>
      <c r="AV566" s="8">
        <v>1</v>
      </c>
      <c r="AW566" s="8">
        <v>6</v>
      </c>
      <c r="AX566" s="9" t="s">
        <v>45</v>
      </c>
      <c r="AY566" s="9" t="s">
        <v>51</v>
      </c>
      <c r="AZ566" s="10">
        <v>6</v>
      </c>
      <c r="BA566" s="10">
        <v>4</v>
      </c>
      <c r="BB566" s="10">
        <v>0</v>
      </c>
      <c r="BC566" s="10">
        <v>2</v>
      </c>
      <c r="BD566" s="10" t="s">
        <v>218</v>
      </c>
      <c r="BE566" s="10">
        <v>2</v>
      </c>
      <c r="BF566" s="10">
        <v>12</v>
      </c>
      <c r="BG566" s="11" t="s">
        <v>97</v>
      </c>
      <c r="BH566" s="11">
        <v>9</v>
      </c>
      <c r="BI566" s="10">
        <v>6</v>
      </c>
      <c r="BJ566" s="10">
        <v>1</v>
      </c>
      <c r="BK566" s="10">
        <v>2</v>
      </c>
      <c r="BL566" s="10">
        <v>3</v>
      </c>
      <c r="BM566" s="10" t="s">
        <v>277</v>
      </c>
      <c r="BN566" s="10">
        <v>0</v>
      </c>
      <c r="BO566" s="10">
        <v>5</v>
      </c>
      <c r="BP566" s="7" t="s">
        <v>45</v>
      </c>
      <c r="BQ566" s="7" t="s">
        <v>45</v>
      </c>
      <c r="BR566" s="7">
        <v>23</v>
      </c>
      <c r="BS566" s="7">
        <v>4</v>
      </c>
      <c r="BT566" s="7">
        <v>276000</v>
      </c>
      <c r="BU566" s="7">
        <v>5800000</v>
      </c>
      <c r="BV566" s="7">
        <v>0</v>
      </c>
      <c r="BW566" s="7">
        <v>30</v>
      </c>
      <c r="BX566" s="7">
        <v>150000</v>
      </c>
      <c r="BY566" s="7">
        <v>33</v>
      </c>
      <c r="BZ566" s="7">
        <v>150000</v>
      </c>
      <c r="CA566" s="7">
        <v>56</v>
      </c>
      <c r="CB566" s="7">
        <v>259</v>
      </c>
      <c r="CC566" s="7">
        <v>14</v>
      </c>
      <c r="CD566" s="7">
        <v>291000</v>
      </c>
      <c r="CE566" s="7">
        <v>9600000</v>
      </c>
      <c r="CF566" s="7">
        <v>825000</v>
      </c>
      <c r="CG566" s="7">
        <v>52</v>
      </c>
      <c r="CH566" s="7">
        <v>6920000</v>
      </c>
      <c r="CI566" s="7">
        <v>45</v>
      </c>
      <c r="CJ566" s="7">
        <v>6100000</v>
      </c>
      <c r="CK566" s="7">
        <v>90</v>
      </c>
      <c r="CL566" s="12" t="s">
        <v>871</v>
      </c>
      <c r="CM566" s="10" t="s">
        <v>861</v>
      </c>
      <c r="CN566">
        <v>1.68</v>
      </c>
      <c r="CO566">
        <f t="shared" si="577"/>
        <v>0.59523809523809523</v>
      </c>
      <c r="CP566" t="str">
        <f t="shared" si="578"/>
        <v>Home Win</v>
      </c>
      <c r="CQ566">
        <f t="shared" si="579"/>
        <v>0</v>
      </c>
      <c r="CR566" t="str">
        <f t="shared" si="580"/>
        <v>2023</v>
      </c>
    </row>
    <row r="567" spans="1:96" ht="15" thickBot="1" x14ac:dyDescent="0.35">
      <c r="A567" s="1">
        <v>566</v>
      </c>
      <c r="B567" s="1" t="s">
        <v>0</v>
      </c>
      <c r="C567" s="2" t="s">
        <v>264</v>
      </c>
      <c r="D567" s="3" t="str">
        <f t="shared" si="634"/>
        <v>NK Bravo-NK Maribor</v>
      </c>
      <c r="E567" s="40" t="s">
        <v>275</v>
      </c>
      <c r="F567" s="5">
        <v>0.58333333333333337</v>
      </c>
      <c r="G567" s="6" t="s">
        <v>3</v>
      </c>
      <c r="H567" s="6" t="s">
        <v>16</v>
      </c>
      <c r="I567" s="6" t="s">
        <v>13</v>
      </c>
      <c r="J567" s="1" t="str">
        <f t="shared" si="627"/>
        <v>2:1</v>
      </c>
      <c r="K567" s="1" t="str">
        <f t="shared" si="628"/>
        <v>0:0</v>
      </c>
      <c r="L567" s="1" t="str">
        <f t="shared" si="629"/>
        <v>2</v>
      </c>
      <c r="M567" s="1" t="str">
        <f t="shared" si="630"/>
        <v>1</v>
      </c>
      <c r="N567" s="1">
        <f t="shared" si="575"/>
        <v>3</v>
      </c>
      <c r="O567" s="1">
        <f t="shared" si="576"/>
        <v>1</v>
      </c>
      <c r="P567" s="1" t="str">
        <f t="shared" si="631"/>
        <v>0</v>
      </c>
      <c r="Q567" s="1" t="str">
        <f t="shared" si="632"/>
        <v>0</v>
      </c>
      <c r="R567" s="1">
        <v>12</v>
      </c>
      <c r="S567" s="1">
        <v>5</v>
      </c>
      <c r="T567" s="1">
        <v>2</v>
      </c>
      <c r="U567" s="1">
        <v>5</v>
      </c>
      <c r="V567" s="1" t="s">
        <v>262</v>
      </c>
      <c r="W567" s="1">
        <v>-1</v>
      </c>
      <c r="X567" s="1">
        <v>17</v>
      </c>
      <c r="Y567" s="1" t="s">
        <v>145</v>
      </c>
      <c r="Z567" s="6" t="s">
        <v>193</v>
      </c>
      <c r="AA567" s="1">
        <v>12</v>
      </c>
      <c r="AB567" s="1">
        <v>5</v>
      </c>
      <c r="AC567" s="1">
        <v>3</v>
      </c>
      <c r="AD567" s="1">
        <v>4</v>
      </c>
      <c r="AE567" s="1" t="s">
        <v>276</v>
      </c>
      <c r="AF567" s="1">
        <v>5</v>
      </c>
      <c r="AG567" s="1">
        <v>18</v>
      </c>
      <c r="AH567" s="1" t="s">
        <v>145</v>
      </c>
      <c r="AI567" s="1" t="s">
        <v>137</v>
      </c>
      <c r="AJ567" s="1">
        <v>2</v>
      </c>
      <c r="AK567" s="1">
        <v>1</v>
      </c>
      <c r="AL567" s="1">
        <v>2</v>
      </c>
      <c r="AM567" s="7" t="s">
        <v>108</v>
      </c>
      <c r="AN567" s="1">
        <v>0</v>
      </c>
      <c r="AO567" s="1">
        <v>7</v>
      </c>
      <c r="AP567" s="1" t="s">
        <v>77</v>
      </c>
      <c r="AQ567" s="1" t="s">
        <v>77</v>
      </c>
      <c r="AR567" s="8">
        <v>2</v>
      </c>
      <c r="AS567" s="8">
        <v>0</v>
      </c>
      <c r="AT567" s="8">
        <v>3</v>
      </c>
      <c r="AU567" s="16">
        <v>0.29583333333333334</v>
      </c>
      <c r="AV567" s="8">
        <v>1</v>
      </c>
      <c r="AW567" s="8">
        <v>6</v>
      </c>
      <c r="AX567" s="9" t="s">
        <v>45</v>
      </c>
      <c r="AY567" s="9" t="s">
        <v>51</v>
      </c>
      <c r="AZ567" s="10">
        <v>6</v>
      </c>
      <c r="BA567" s="10">
        <v>4</v>
      </c>
      <c r="BB567" s="10">
        <v>0</v>
      </c>
      <c r="BC567" s="10">
        <v>2</v>
      </c>
      <c r="BD567" s="10" t="s">
        <v>218</v>
      </c>
      <c r="BE567" s="10">
        <v>2</v>
      </c>
      <c r="BF567" s="10">
        <v>12</v>
      </c>
      <c r="BG567" s="11" t="s">
        <v>97</v>
      </c>
      <c r="BH567" s="11">
        <v>9</v>
      </c>
      <c r="BI567" s="10">
        <v>6</v>
      </c>
      <c r="BJ567" s="10">
        <v>1</v>
      </c>
      <c r="BK567" s="10">
        <v>2</v>
      </c>
      <c r="BL567" s="10">
        <v>3</v>
      </c>
      <c r="BM567" s="10" t="s">
        <v>277</v>
      </c>
      <c r="BN567" s="10">
        <v>0</v>
      </c>
      <c r="BO567" s="10">
        <v>5</v>
      </c>
      <c r="BP567" s="7" t="s">
        <v>45</v>
      </c>
      <c r="BQ567" s="7" t="s">
        <v>45</v>
      </c>
      <c r="BR567" s="7">
        <v>23</v>
      </c>
      <c r="BS567" s="7">
        <v>4</v>
      </c>
      <c r="BT567" s="7">
        <v>276000</v>
      </c>
      <c r="BU567" s="7">
        <v>5800000</v>
      </c>
      <c r="BV567" s="7">
        <v>0</v>
      </c>
      <c r="BW567" s="7">
        <v>30</v>
      </c>
      <c r="BX567" s="7">
        <v>150000</v>
      </c>
      <c r="BY567" s="7">
        <v>33</v>
      </c>
      <c r="BZ567" s="7">
        <v>150000</v>
      </c>
      <c r="CA567" s="7">
        <v>56</v>
      </c>
      <c r="CB567" s="7">
        <v>259</v>
      </c>
      <c r="CC567" s="7">
        <v>14</v>
      </c>
      <c r="CD567" s="7">
        <v>291000</v>
      </c>
      <c r="CE567" s="7">
        <v>9600000</v>
      </c>
      <c r="CF567" s="7">
        <v>825000</v>
      </c>
      <c r="CG567" s="7">
        <v>52</v>
      </c>
      <c r="CH567" s="7">
        <v>6920000</v>
      </c>
      <c r="CI567" s="7">
        <v>45</v>
      </c>
      <c r="CJ567" s="7">
        <v>6100000</v>
      </c>
      <c r="CK567" s="7">
        <v>90</v>
      </c>
      <c r="CL567" s="12" t="s">
        <v>871</v>
      </c>
      <c r="CM567" s="10" t="s">
        <v>866</v>
      </c>
      <c r="CN567">
        <v>1.91</v>
      </c>
      <c r="CO567">
        <f t="shared" si="577"/>
        <v>0.52356020942408377</v>
      </c>
      <c r="CP567" t="str">
        <f t="shared" si="578"/>
        <v>Home Win</v>
      </c>
      <c r="CQ567">
        <f t="shared" si="579"/>
        <v>0</v>
      </c>
      <c r="CR567" t="str">
        <f t="shared" si="580"/>
        <v>2023</v>
      </c>
    </row>
    <row r="568" spans="1:96" ht="15" thickBot="1" x14ac:dyDescent="0.35">
      <c r="A568" s="1">
        <v>567</v>
      </c>
      <c r="B568" s="1" t="s">
        <v>0</v>
      </c>
      <c r="C568" s="2" t="s">
        <v>264</v>
      </c>
      <c r="D568" s="3" t="str">
        <f t="shared" si="634"/>
        <v>NK Bravo-NK Maribor</v>
      </c>
      <c r="E568" s="40" t="s">
        <v>275</v>
      </c>
      <c r="F568" s="5">
        <v>0.58333333333333337</v>
      </c>
      <c r="G568" s="6" t="s">
        <v>3</v>
      </c>
      <c r="H568" s="6" t="s">
        <v>16</v>
      </c>
      <c r="I568" s="6" t="s">
        <v>13</v>
      </c>
      <c r="J568" s="1" t="str">
        <f t="shared" si="627"/>
        <v>2:1</v>
      </c>
      <c r="K568" s="1" t="str">
        <f t="shared" si="628"/>
        <v>0:0</v>
      </c>
      <c r="L568" s="1" t="str">
        <f t="shared" si="629"/>
        <v>2</v>
      </c>
      <c r="M568" s="1" t="str">
        <f t="shared" si="630"/>
        <v>1</v>
      </c>
      <c r="N568" s="1">
        <f t="shared" si="575"/>
        <v>3</v>
      </c>
      <c r="O568" s="1">
        <f t="shared" si="576"/>
        <v>1</v>
      </c>
      <c r="P568" s="1" t="str">
        <f t="shared" si="631"/>
        <v>0</v>
      </c>
      <c r="Q568" s="1" t="str">
        <f t="shared" si="632"/>
        <v>0</v>
      </c>
      <c r="R568" s="1">
        <v>12</v>
      </c>
      <c r="S568" s="1">
        <v>5</v>
      </c>
      <c r="T568" s="1">
        <v>2</v>
      </c>
      <c r="U568" s="1">
        <v>5</v>
      </c>
      <c r="V568" s="1" t="s">
        <v>262</v>
      </c>
      <c r="W568" s="1">
        <v>-1</v>
      </c>
      <c r="X568" s="1">
        <v>17</v>
      </c>
      <c r="Y568" s="1" t="s">
        <v>145</v>
      </c>
      <c r="Z568" s="6" t="s">
        <v>193</v>
      </c>
      <c r="AA568" s="1">
        <v>12</v>
      </c>
      <c r="AB568" s="1">
        <v>5</v>
      </c>
      <c r="AC568" s="1">
        <v>3</v>
      </c>
      <c r="AD568" s="1">
        <v>4</v>
      </c>
      <c r="AE568" s="1" t="s">
        <v>276</v>
      </c>
      <c r="AF568" s="1">
        <v>5</v>
      </c>
      <c r="AG568" s="1">
        <v>18</v>
      </c>
      <c r="AH568" s="1" t="s">
        <v>145</v>
      </c>
      <c r="AI568" s="1" t="s">
        <v>137</v>
      </c>
      <c r="AJ568" s="1">
        <v>2</v>
      </c>
      <c r="AK568" s="1">
        <v>1</v>
      </c>
      <c r="AL568" s="1">
        <v>2</v>
      </c>
      <c r="AM568" s="7" t="s">
        <v>108</v>
      </c>
      <c r="AN568" s="1">
        <v>0</v>
      </c>
      <c r="AO568" s="1">
        <v>7</v>
      </c>
      <c r="AP568" s="1" t="s">
        <v>77</v>
      </c>
      <c r="AQ568" s="1" t="s">
        <v>77</v>
      </c>
      <c r="AR568" s="8">
        <v>2</v>
      </c>
      <c r="AS568" s="8">
        <v>0</v>
      </c>
      <c r="AT568" s="8">
        <v>3</v>
      </c>
      <c r="AU568" s="16">
        <v>0.29583333333333334</v>
      </c>
      <c r="AV568" s="8">
        <v>1</v>
      </c>
      <c r="AW568" s="8">
        <v>6</v>
      </c>
      <c r="AX568" s="9" t="s">
        <v>45</v>
      </c>
      <c r="AY568" s="9" t="s">
        <v>51</v>
      </c>
      <c r="AZ568" s="10">
        <v>6</v>
      </c>
      <c r="BA568" s="10">
        <v>4</v>
      </c>
      <c r="BB568" s="10">
        <v>0</v>
      </c>
      <c r="BC568" s="10">
        <v>2</v>
      </c>
      <c r="BD568" s="10" t="s">
        <v>218</v>
      </c>
      <c r="BE568" s="10">
        <v>2</v>
      </c>
      <c r="BF568" s="10">
        <v>12</v>
      </c>
      <c r="BG568" s="11" t="s">
        <v>97</v>
      </c>
      <c r="BH568" s="11">
        <v>9</v>
      </c>
      <c r="BI568" s="10">
        <v>6</v>
      </c>
      <c r="BJ568" s="10">
        <v>1</v>
      </c>
      <c r="BK568" s="10">
        <v>2</v>
      </c>
      <c r="BL568" s="10">
        <v>3</v>
      </c>
      <c r="BM568" s="10" t="s">
        <v>277</v>
      </c>
      <c r="BN568" s="10">
        <v>0</v>
      </c>
      <c r="BO568" s="10">
        <v>5</v>
      </c>
      <c r="BP568" s="7" t="s">
        <v>45</v>
      </c>
      <c r="BQ568" s="7" t="s">
        <v>45</v>
      </c>
      <c r="BR568" s="7">
        <v>23</v>
      </c>
      <c r="BS568" s="7">
        <v>4</v>
      </c>
      <c r="BT568" s="7">
        <v>276000</v>
      </c>
      <c r="BU568" s="7">
        <v>5800000</v>
      </c>
      <c r="BV568" s="7">
        <v>0</v>
      </c>
      <c r="BW568" s="7">
        <v>30</v>
      </c>
      <c r="BX568" s="7">
        <v>150000</v>
      </c>
      <c r="BY568" s="7">
        <v>33</v>
      </c>
      <c r="BZ568" s="7">
        <v>150000</v>
      </c>
      <c r="CA568" s="7">
        <v>56</v>
      </c>
      <c r="CB568" s="7">
        <v>259</v>
      </c>
      <c r="CC568" s="7">
        <v>14</v>
      </c>
      <c r="CD568" s="7">
        <v>291000</v>
      </c>
      <c r="CE568" s="7">
        <v>9600000</v>
      </c>
      <c r="CF568" s="7">
        <v>825000</v>
      </c>
      <c r="CG568" s="7">
        <v>52</v>
      </c>
      <c r="CH568" s="7">
        <v>6920000</v>
      </c>
      <c r="CI568" s="7">
        <v>45</v>
      </c>
      <c r="CJ568" s="7">
        <v>6100000</v>
      </c>
      <c r="CK568" s="7">
        <v>90</v>
      </c>
      <c r="CL568" s="12" t="s">
        <v>871</v>
      </c>
      <c r="CM568" s="10" t="s">
        <v>867</v>
      </c>
      <c r="CN568">
        <v>1.83</v>
      </c>
      <c r="CO568">
        <f t="shared" si="577"/>
        <v>0.54644808743169393</v>
      </c>
      <c r="CP568" t="str">
        <f t="shared" si="578"/>
        <v>Home Win</v>
      </c>
      <c r="CQ568">
        <f t="shared" si="579"/>
        <v>0</v>
      </c>
      <c r="CR568" t="str">
        <f t="shared" si="580"/>
        <v>2023</v>
      </c>
    </row>
    <row r="569" spans="1:96" ht="15" thickBot="1" x14ac:dyDescent="0.35">
      <c r="A569" s="1">
        <v>568</v>
      </c>
      <c r="B569" s="1" t="s">
        <v>0</v>
      </c>
      <c r="C569" s="2" t="s">
        <v>264</v>
      </c>
      <c r="D569" s="3" t="str">
        <f t="shared" si="0"/>
        <v>NK Aluminij-NK Radomlje</v>
      </c>
      <c r="E569" s="4" t="s">
        <v>275</v>
      </c>
      <c r="F569" s="5">
        <v>0.6875</v>
      </c>
      <c r="G569" s="6" t="s">
        <v>18</v>
      </c>
      <c r="H569" s="6" t="s">
        <v>15</v>
      </c>
      <c r="I569" s="6" t="s">
        <v>53</v>
      </c>
      <c r="J569" s="1" t="str">
        <f t="shared" si="1"/>
        <v>0:2</v>
      </c>
      <c r="K569" s="1" t="str">
        <f t="shared" si="2"/>
        <v>0:1</v>
      </c>
      <c r="L569" s="1" t="str">
        <f t="shared" si="3"/>
        <v>0</v>
      </c>
      <c r="M569" s="1" t="str">
        <f t="shared" si="4"/>
        <v>2</v>
      </c>
      <c r="N569" s="1">
        <f t="shared" si="575"/>
        <v>2</v>
      </c>
      <c r="O569" s="1">
        <f t="shared" si="576"/>
        <v>-2</v>
      </c>
      <c r="P569" s="1" t="str">
        <f t="shared" si="5"/>
        <v>0</v>
      </c>
      <c r="Q569" s="1" t="str">
        <f t="shared" si="6"/>
        <v>1</v>
      </c>
      <c r="R569" s="1">
        <v>12</v>
      </c>
      <c r="S569" s="1">
        <v>4</v>
      </c>
      <c r="T569" s="1">
        <v>1</v>
      </c>
      <c r="U569" s="1">
        <v>7</v>
      </c>
      <c r="V569" s="1" t="s">
        <v>278</v>
      </c>
      <c r="W569" s="1">
        <v>-4</v>
      </c>
      <c r="X569" s="1">
        <v>13</v>
      </c>
      <c r="Y569" s="1" t="s">
        <v>193</v>
      </c>
      <c r="Z569" s="6" t="s">
        <v>191</v>
      </c>
      <c r="AA569" s="1">
        <v>12</v>
      </c>
      <c r="AB569" s="1">
        <v>2</v>
      </c>
      <c r="AC569" s="1">
        <v>3</v>
      </c>
      <c r="AD569" s="1">
        <v>7</v>
      </c>
      <c r="AE569" s="1" t="s">
        <v>279</v>
      </c>
      <c r="AF569" s="1">
        <v>-9</v>
      </c>
      <c r="AG569" s="1">
        <v>9</v>
      </c>
      <c r="AH569" s="1" t="s">
        <v>93</v>
      </c>
      <c r="AI569" s="1" t="s">
        <v>177</v>
      </c>
      <c r="AJ569" s="1">
        <v>2</v>
      </c>
      <c r="AK569" s="1">
        <v>0</v>
      </c>
      <c r="AL569" s="1">
        <v>3</v>
      </c>
      <c r="AM569" s="7" t="s">
        <v>280</v>
      </c>
      <c r="AN569" s="1">
        <v>-2</v>
      </c>
      <c r="AO569" s="1">
        <v>6</v>
      </c>
      <c r="AP569" s="1" t="s">
        <v>45</v>
      </c>
      <c r="AQ569" s="1" t="s">
        <v>77</v>
      </c>
      <c r="AR569" s="8">
        <v>1</v>
      </c>
      <c r="AS569" s="8">
        <v>2</v>
      </c>
      <c r="AT569" s="8">
        <v>2</v>
      </c>
      <c r="AU569" s="16">
        <v>0.25486111111111109</v>
      </c>
      <c r="AV569" s="8">
        <v>-1</v>
      </c>
      <c r="AW569" s="8">
        <v>5</v>
      </c>
      <c r="AX569" s="9" t="s">
        <v>51</v>
      </c>
      <c r="AY569" s="9" t="s">
        <v>45</v>
      </c>
      <c r="AZ569" s="10">
        <v>6</v>
      </c>
      <c r="BA569" s="10">
        <v>2</v>
      </c>
      <c r="BB569" s="10">
        <v>1</v>
      </c>
      <c r="BC569" s="10">
        <v>3</v>
      </c>
      <c r="BD569" s="10" t="s">
        <v>281</v>
      </c>
      <c r="BE569" s="10">
        <v>-1</v>
      </c>
      <c r="BF569" s="10">
        <v>7</v>
      </c>
      <c r="BG569" s="11" t="s">
        <v>97</v>
      </c>
      <c r="BH569" s="11">
        <v>12</v>
      </c>
      <c r="BI569" s="10">
        <v>6</v>
      </c>
      <c r="BJ569" s="10">
        <v>1</v>
      </c>
      <c r="BK569" s="10">
        <v>2</v>
      </c>
      <c r="BL569" s="10">
        <v>3</v>
      </c>
      <c r="BM569" s="10" t="s">
        <v>235</v>
      </c>
      <c r="BN569" s="10">
        <v>-2</v>
      </c>
      <c r="BO569" s="10">
        <v>5</v>
      </c>
      <c r="BP569" s="7" t="s">
        <v>49</v>
      </c>
      <c r="BQ569" s="7" t="s">
        <v>45</v>
      </c>
      <c r="BR569" s="7">
        <v>22.5</v>
      </c>
      <c r="BS569" s="7">
        <v>14</v>
      </c>
      <c r="BT569" s="7">
        <v>127000</v>
      </c>
      <c r="BU569" s="7">
        <v>3800000</v>
      </c>
      <c r="BV569" s="7">
        <v>0</v>
      </c>
      <c r="BW569" s="7">
        <v>49</v>
      </c>
      <c r="BX569" s="7">
        <v>0</v>
      </c>
      <c r="BY569" s="7">
        <v>49</v>
      </c>
      <c r="BZ569" s="7">
        <v>0</v>
      </c>
      <c r="CA569" s="7">
        <v>80</v>
      </c>
      <c r="CB569" s="7">
        <v>24</v>
      </c>
      <c r="CC569" s="7">
        <v>13</v>
      </c>
      <c r="CD569" s="7">
        <v>156000</v>
      </c>
      <c r="CE569" s="7">
        <v>4200000</v>
      </c>
      <c r="CF569" s="7">
        <v>0</v>
      </c>
      <c r="CG569" s="7">
        <v>54</v>
      </c>
      <c r="CH569" s="7">
        <v>500000</v>
      </c>
      <c r="CI569" s="7">
        <v>50</v>
      </c>
      <c r="CJ569" s="7">
        <v>500000</v>
      </c>
      <c r="CK569" s="7">
        <v>97</v>
      </c>
      <c r="CL569" s="12" t="s">
        <v>868</v>
      </c>
      <c r="CM569" s="10" t="s">
        <v>861</v>
      </c>
      <c r="CN569">
        <v>2.17</v>
      </c>
      <c r="CO569">
        <f t="shared" si="577"/>
        <v>0.46082949308755761</v>
      </c>
      <c r="CP569" t="str">
        <f t="shared" si="578"/>
        <v>Away Win</v>
      </c>
      <c r="CQ569">
        <f t="shared" si="579"/>
        <v>0</v>
      </c>
      <c r="CR569" t="str">
        <f t="shared" si="580"/>
        <v>2023</v>
      </c>
    </row>
    <row r="570" spans="1:96" ht="15" thickBot="1" x14ac:dyDescent="0.35">
      <c r="A570" s="1">
        <v>569</v>
      </c>
      <c r="B570" s="1" t="s">
        <v>0</v>
      </c>
      <c r="C570" s="2" t="s">
        <v>264</v>
      </c>
      <c r="D570" s="3" t="str">
        <f t="shared" ref="D570:D571" si="635">CONCATENATE(G570, "-", H570)</f>
        <v>NK Aluminij-NK Radomlje</v>
      </c>
      <c r="E570" s="4" t="s">
        <v>275</v>
      </c>
      <c r="F570" s="5">
        <v>0.6875</v>
      </c>
      <c r="G570" s="6" t="s">
        <v>18</v>
      </c>
      <c r="H570" s="6" t="s">
        <v>15</v>
      </c>
      <c r="I570" s="6" t="s">
        <v>53</v>
      </c>
      <c r="J570" s="1" t="str">
        <f t="shared" ref="J570:J577" si="636">LEFT(I570, FIND(" (", I570) - 1)</f>
        <v>0:2</v>
      </c>
      <c r="K570" s="1" t="str">
        <f t="shared" ref="K570:K577" si="637">MID(I570, FIND("(", I570) + 1, FIND(")", I570) - FIND("(", I570) - 1)</f>
        <v>0:1</v>
      </c>
      <c r="L570" s="1" t="str">
        <f t="shared" ref="L570:L577" si="638">LEFT(J570, FIND(":", J570) - 1)</f>
        <v>0</v>
      </c>
      <c r="M570" s="1" t="str">
        <f t="shared" ref="M570:M577" si="639">RIGHT(J570, LEN(J570) - FIND(":", J570))</f>
        <v>2</v>
      </c>
      <c r="N570" s="1">
        <f t="shared" si="575"/>
        <v>2</v>
      </c>
      <c r="O570" s="1">
        <f t="shared" si="576"/>
        <v>-2</v>
      </c>
      <c r="P570" s="1" t="str">
        <f t="shared" ref="P570:P577" si="640">LEFT(K570, FIND(":", K570) - 1)</f>
        <v>0</v>
      </c>
      <c r="Q570" s="1" t="str">
        <f t="shared" ref="Q570:Q577" si="641">RIGHT(K570, LEN(K570) - FIND(":", K570))</f>
        <v>1</v>
      </c>
      <c r="R570" s="1">
        <v>12</v>
      </c>
      <c r="S570" s="1">
        <v>4</v>
      </c>
      <c r="T570" s="1">
        <v>1</v>
      </c>
      <c r="U570" s="1">
        <v>7</v>
      </c>
      <c r="V570" s="1" t="s">
        <v>278</v>
      </c>
      <c r="W570" s="1">
        <v>-4</v>
      </c>
      <c r="X570" s="1">
        <v>13</v>
      </c>
      <c r="Y570" s="1" t="s">
        <v>193</v>
      </c>
      <c r="Z570" s="6" t="s">
        <v>191</v>
      </c>
      <c r="AA570" s="1">
        <v>12</v>
      </c>
      <c r="AB570" s="1">
        <v>2</v>
      </c>
      <c r="AC570" s="1">
        <v>3</v>
      </c>
      <c r="AD570" s="1">
        <v>7</v>
      </c>
      <c r="AE570" s="1" t="s">
        <v>279</v>
      </c>
      <c r="AF570" s="1">
        <v>-9</v>
      </c>
      <c r="AG570" s="1">
        <v>9</v>
      </c>
      <c r="AH570" s="1" t="s">
        <v>93</v>
      </c>
      <c r="AI570" s="1" t="s">
        <v>177</v>
      </c>
      <c r="AJ570" s="1">
        <v>2</v>
      </c>
      <c r="AK570" s="1">
        <v>0</v>
      </c>
      <c r="AL570" s="1">
        <v>3</v>
      </c>
      <c r="AM570" s="7" t="s">
        <v>280</v>
      </c>
      <c r="AN570" s="1">
        <v>-2</v>
      </c>
      <c r="AO570" s="1">
        <v>6</v>
      </c>
      <c r="AP570" s="1" t="s">
        <v>45</v>
      </c>
      <c r="AQ570" s="1" t="s">
        <v>77</v>
      </c>
      <c r="AR570" s="8">
        <v>1</v>
      </c>
      <c r="AS570" s="8">
        <v>2</v>
      </c>
      <c r="AT570" s="8">
        <v>2</v>
      </c>
      <c r="AU570" s="16">
        <v>0.25486111111111109</v>
      </c>
      <c r="AV570" s="8">
        <v>-1</v>
      </c>
      <c r="AW570" s="8">
        <v>5</v>
      </c>
      <c r="AX570" s="9" t="s">
        <v>51</v>
      </c>
      <c r="AY570" s="9" t="s">
        <v>45</v>
      </c>
      <c r="AZ570" s="10">
        <v>6</v>
      </c>
      <c r="BA570" s="10">
        <v>2</v>
      </c>
      <c r="BB570" s="10">
        <v>1</v>
      </c>
      <c r="BC570" s="10">
        <v>3</v>
      </c>
      <c r="BD570" s="10" t="s">
        <v>281</v>
      </c>
      <c r="BE570" s="10">
        <v>-1</v>
      </c>
      <c r="BF570" s="10">
        <v>7</v>
      </c>
      <c r="BG570" s="11" t="s">
        <v>97</v>
      </c>
      <c r="BH570" s="11">
        <v>12</v>
      </c>
      <c r="BI570" s="10">
        <v>6</v>
      </c>
      <c r="BJ570" s="10">
        <v>1</v>
      </c>
      <c r="BK570" s="10">
        <v>2</v>
      </c>
      <c r="BL570" s="10">
        <v>3</v>
      </c>
      <c r="BM570" s="10" t="s">
        <v>235</v>
      </c>
      <c r="BN570" s="10">
        <v>-2</v>
      </c>
      <c r="BO570" s="10">
        <v>5</v>
      </c>
      <c r="BP570" s="7" t="s">
        <v>49</v>
      </c>
      <c r="BQ570" s="7" t="s">
        <v>45</v>
      </c>
      <c r="BR570" s="7">
        <v>22.5</v>
      </c>
      <c r="BS570" s="7">
        <v>14</v>
      </c>
      <c r="BT570" s="7">
        <v>127000</v>
      </c>
      <c r="BU570" s="7">
        <v>3800000</v>
      </c>
      <c r="BV570" s="7">
        <v>0</v>
      </c>
      <c r="BW570" s="7">
        <v>49</v>
      </c>
      <c r="BX570" s="7">
        <v>0</v>
      </c>
      <c r="BY570" s="7">
        <v>49</v>
      </c>
      <c r="BZ570" s="7">
        <v>0</v>
      </c>
      <c r="CA570" s="7">
        <v>80</v>
      </c>
      <c r="CB570" s="7">
        <v>24</v>
      </c>
      <c r="CC570" s="7">
        <v>13</v>
      </c>
      <c r="CD570" s="7">
        <v>156000</v>
      </c>
      <c r="CE570" s="7">
        <v>4200000</v>
      </c>
      <c r="CF570" s="7">
        <v>0</v>
      </c>
      <c r="CG570" s="7">
        <v>54</v>
      </c>
      <c r="CH570" s="7">
        <v>500000</v>
      </c>
      <c r="CI570" s="7">
        <v>50</v>
      </c>
      <c r="CJ570" s="7">
        <v>500000</v>
      </c>
      <c r="CK570" s="7">
        <v>97</v>
      </c>
      <c r="CL570" s="12" t="s">
        <v>868</v>
      </c>
      <c r="CM570" s="10" t="s">
        <v>866</v>
      </c>
      <c r="CN570">
        <v>2.2599999999999998</v>
      </c>
      <c r="CO570">
        <f t="shared" si="577"/>
        <v>0.44247787610619471</v>
      </c>
      <c r="CP570" t="str">
        <f t="shared" si="578"/>
        <v>Away Win</v>
      </c>
      <c r="CQ570">
        <f t="shared" si="579"/>
        <v>0</v>
      </c>
      <c r="CR570" t="str">
        <f t="shared" si="580"/>
        <v>2023</v>
      </c>
    </row>
    <row r="571" spans="1:96" ht="15" thickBot="1" x14ac:dyDescent="0.35">
      <c r="A571" s="1">
        <v>570</v>
      </c>
      <c r="B571" s="1" t="s">
        <v>0</v>
      </c>
      <c r="C571" s="2" t="s">
        <v>264</v>
      </c>
      <c r="D571" s="3" t="str">
        <f t="shared" si="635"/>
        <v>NK Aluminij-NK Radomlje</v>
      </c>
      <c r="E571" s="4" t="s">
        <v>275</v>
      </c>
      <c r="F571" s="5">
        <v>0.6875</v>
      </c>
      <c r="G571" s="6" t="s">
        <v>18</v>
      </c>
      <c r="H571" s="6" t="s">
        <v>15</v>
      </c>
      <c r="I571" s="6" t="s">
        <v>53</v>
      </c>
      <c r="J571" s="1" t="str">
        <f t="shared" si="636"/>
        <v>0:2</v>
      </c>
      <c r="K571" s="1" t="str">
        <f t="shared" si="637"/>
        <v>0:1</v>
      </c>
      <c r="L571" s="1" t="str">
        <f t="shared" si="638"/>
        <v>0</v>
      </c>
      <c r="M571" s="1" t="str">
        <f t="shared" si="639"/>
        <v>2</v>
      </c>
      <c r="N571" s="1">
        <f t="shared" si="575"/>
        <v>2</v>
      </c>
      <c r="O571" s="1">
        <f t="shared" si="576"/>
        <v>-2</v>
      </c>
      <c r="P571" s="1" t="str">
        <f t="shared" si="640"/>
        <v>0</v>
      </c>
      <c r="Q571" s="1" t="str">
        <f t="shared" si="641"/>
        <v>1</v>
      </c>
      <c r="R571" s="1">
        <v>12</v>
      </c>
      <c r="S571" s="1">
        <v>4</v>
      </c>
      <c r="T571" s="1">
        <v>1</v>
      </c>
      <c r="U571" s="1">
        <v>7</v>
      </c>
      <c r="V571" s="1" t="s">
        <v>278</v>
      </c>
      <c r="W571" s="1">
        <v>-4</v>
      </c>
      <c r="X571" s="1">
        <v>13</v>
      </c>
      <c r="Y571" s="1" t="s">
        <v>193</v>
      </c>
      <c r="Z571" s="6" t="s">
        <v>191</v>
      </c>
      <c r="AA571" s="1">
        <v>12</v>
      </c>
      <c r="AB571" s="1">
        <v>2</v>
      </c>
      <c r="AC571" s="1">
        <v>3</v>
      </c>
      <c r="AD571" s="1">
        <v>7</v>
      </c>
      <c r="AE571" s="1" t="s">
        <v>279</v>
      </c>
      <c r="AF571" s="1">
        <v>-9</v>
      </c>
      <c r="AG571" s="1">
        <v>9</v>
      </c>
      <c r="AH571" s="1" t="s">
        <v>93</v>
      </c>
      <c r="AI571" s="1" t="s">
        <v>177</v>
      </c>
      <c r="AJ571" s="1">
        <v>2</v>
      </c>
      <c r="AK571" s="1">
        <v>0</v>
      </c>
      <c r="AL571" s="1">
        <v>3</v>
      </c>
      <c r="AM571" s="7" t="s">
        <v>280</v>
      </c>
      <c r="AN571" s="1">
        <v>-2</v>
      </c>
      <c r="AO571" s="1">
        <v>6</v>
      </c>
      <c r="AP571" s="1" t="s">
        <v>45</v>
      </c>
      <c r="AQ571" s="1" t="s">
        <v>77</v>
      </c>
      <c r="AR571" s="8">
        <v>1</v>
      </c>
      <c r="AS571" s="8">
        <v>2</v>
      </c>
      <c r="AT571" s="8">
        <v>2</v>
      </c>
      <c r="AU571" s="16">
        <v>0.25486111111111109</v>
      </c>
      <c r="AV571" s="8">
        <v>-1</v>
      </c>
      <c r="AW571" s="8">
        <v>5</v>
      </c>
      <c r="AX571" s="9" t="s">
        <v>51</v>
      </c>
      <c r="AY571" s="9" t="s">
        <v>45</v>
      </c>
      <c r="AZ571" s="10">
        <v>6</v>
      </c>
      <c r="BA571" s="10">
        <v>2</v>
      </c>
      <c r="BB571" s="10">
        <v>1</v>
      </c>
      <c r="BC571" s="10">
        <v>3</v>
      </c>
      <c r="BD571" s="10" t="s">
        <v>281</v>
      </c>
      <c r="BE571" s="10">
        <v>-1</v>
      </c>
      <c r="BF571" s="10">
        <v>7</v>
      </c>
      <c r="BG571" s="11" t="s">
        <v>97</v>
      </c>
      <c r="BH571" s="11">
        <v>12</v>
      </c>
      <c r="BI571" s="10">
        <v>6</v>
      </c>
      <c r="BJ571" s="10">
        <v>1</v>
      </c>
      <c r="BK571" s="10">
        <v>2</v>
      </c>
      <c r="BL571" s="10">
        <v>3</v>
      </c>
      <c r="BM571" s="10" t="s">
        <v>235</v>
      </c>
      <c r="BN571" s="10">
        <v>-2</v>
      </c>
      <c r="BO571" s="10">
        <v>5</v>
      </c>
      <c r="BP571" s="7" t="s">
        <v>49</v>
      </c>
      <c r="BQ571" s="7" t="s">
        <v>45</v>
      </c>
      <c r="BR571" s="7">
        <v>22.5</v>
      </c>
      <c r="BS571" s="7">
        <v>14</v>
      </c>
      <c r="BT571" s="7">
        <v>127000</v>
      </c>
      <c r="BU571" s="7">
        <v>3800000</v>
      </c>
      <c r="BV571" s="7">
        <v>0</v>
      </c>
      <c r="BW571" s="7">
        <v>49</v>
      </c>
      <c r="BX571" s="7">
        <v>0</v>
      </c>
      <c r="BY571" s="7">
        <v>49</v>
      </c>
      <c r="BZ571" s="7">
        <v>0</v>
      </c>
      <c r="CA571" s="7">
        <v>80</v>
      </c>
      <c r="CB571" s="7">
        <v>24</v>
      </c>
      <c r="CC571" s="7">
        <v>13</v>
      </c>
      <c r="CD571" s="7">
        <v>156000</v>
      </c>
      <c r="CE571" s="7">
        <v>4200000</v>
      </c>
      <c r="CF571" s="7">
        <v>0</v>
      </c>
      <c r="CG571" s="7">
        <v>54</v>
      </c>
      <c r="CH571" s="7">
        <v>500000</v>
      </c>
      <c r="CI571" s="7">
        <v>50</v>
      </c>
      <c r="CJ571" s="7">
        <v>500000</v>
      </c>
      <c r="CK571" s="7">
        <v>97</v>
      </c>
      <c r="CL571" s="12" t="s">
        <v>868</v>
      </c>
      <c r="CM571" s="10" t="s">
        <v>867</v>
      </c>
      <c r="CN571">
        <v>2.25</v>
      </c>
      <c r="CO571">
        <f t="shared" si="577"/>
        <v>0.44444444444444442</v>
      </c>
      <c r="CP571" t="str">
        <f t="shared" si="578"/>
        <v>Away Win</v>
      </c>
      <c r="CQ571">
        <f t="shared" si="579"/>
        <v>0</v>
      </c>
      <c r="CR571" t="str">
        <f t="shared" si="580"/>
        <v>2023</v>
      </c>
    </row>
    <row r="572" spans="1:96" ht="15" thickBot="1" x14ac:dyDescent="0.35">
      <c r="A572" s="1">
        <v>571</v>
      </c>
      <c r="B572" s="1" t="s">
        <v>0</v>
      </c>
      <c r="C572" s="2" t="s">
        <v>264</v>
      </c>
      <c r="D572" s="3" t="str">
        <f t="shared" ref="D572:D574" si="642">CONCATENATE(G572,"-", H572)</f>
        <v>NK Aluminij-NK Radomlje</v>
      </c>
      <c r="E572" s="4" t="s">
        <v>275</v>
      </c>
      <c r="F572" s="5">
        <v>0.6875</v>
      </c>
      <c r="G572" s="6" t="s">
        <v>18</v>
      </c>
      <c r="H572" s="6" t="s">
        <v>15</v>
      </c>
      <c r="I572" s="6" t="s">
        <v>53</v>
      </c>
      <c r="J572" s="1" t="str">
        <f t="shared" si="636"/>
        <v>0:2</v>
      </c>
      <c r="K572" s="1" t="str">
        <f t="shared" si="637"/>
        <v>0:1</v>
      </c>
      <c r="L572" s="1" t="str">
        <f t="shared" si="638"/>
        <v>0</v>
      </c>
      <c r="M572" s="1" t="str">
        <f t="shared" si="639"/>
        <v>2</v>
      </c>
      <c r="N572" s="1">
        <f t="shared" si="575"/>
        <v>2</v>
      </c>
      <c r="O572" s="1">
        <f t="shared" si="576"/>
        <v>-2</v>
      </c>
      <c r="P572" s="1" t="str">
        <f t="shared" si="640"/>
        <v>0</v>
      </c>
      <c r="Q572" s="1" t="str">
        <f t="shared" si="641"/>
        <v>1</v>
      </c>
      <c r="R572" s="1">
        <v>12</v>
      </c>
      <c r="S572" s="1">
        <v>4</v>
      </c>
      <c r="T572" s="1">
        <v>1</v>
      </c>
      <c r="U572" s="1">
        <v>7</v>
      </c>
      <c r="V572" s="1" t="s">
        <v>278</v>
      </c>
      <c r="W572" s="1">
        <v>-4</v>
      </c>
      <c r="X572" s="1">
        <v>13</v>
      </c>
      <c r="Y572" s="1" t="s">
        <v>193</v>
      </c>
      <c r="Z572" s="6" t="s">
        <v>191</v>
      </c>
      <c r="AA572" s="1">
        <v>12</v>
      </c>
      <c r="AB572" s="1">
        <v>2</v>
      </c>
      <c r="AC572" s="1">
        <v>3</v>
      </c>
      <c r="AD572" s="1">
        <v>7</v>
      </c>
      <c r="AE572" s="1" t="s">
        <v>279</v>
      </c>
      <c r="AF572" s="1">
        <v>-9</v>
      </c>
      <c r="AG572" s="1">
        <v>9</v>
      </c>
      <c r="AH572" s="1" t="s">
        <v>93</v>
      </c>
      <c r="AI572" s="1" t="s">
        <v>177</v>
      </c>
      <c r="AJ572" s="1">
        <v>2</v>
      </c>
      <c r="AK572" s="1">
        <v>0</v>
      </c>
      <c r="AL572" s="1">
        <v>3</v>
      </c>
      <c r="AM572" s="7" t="s">
        <v>280</v>
      </c>
      <c r="AN572" s="1">
        <v>-2</v>
      </c>
      <c r="AO572" s="1">
        <v>6</v>
      </c>
      <c r="AP572" s="1" t="s">
        <v>45</v>
      </c>
      <c r="AQ572" s="1" t="s">
        <v>77</v>
      </c>
      <c r="AR572" s="8">
        <v>1</v>
      </c>
      <c r="AS572" s="8">
        <v>2</v>
      </c>
      <c r="AT572" s="8">
        <v>2</v>
      </c>
      <c r="AU572" s="16">
        <v>0.25486111111111109</v>
      </c>
      <c r="AV572" s="8">
        <v>-1</v>
      </c>
      <c r="AW572" s="8">
        <v>5</v>
      </c>
      <c r="AX572" s="9" t="s">
        <v>51</v>
      </c>
      <c r="AY572" s="9" t="s">
        <v>45</v>
      </c>
      <c r="AZ572" s="10">
        <v>6</v>
      </c>
      <c r="BA572" s="10">
        <v>2</v>
      </c>
      <c r="BB572" s="10">
        <v>1</v>
      </c>
      <c r="BC572" s="10">
        <v>3</v>
      </c>
      <c r="BD572" s="10" t="s">
        <v>281</v>
      </c>
      <c r="BE572" s="10">
        <v>-1</v>
      </c>
      <c r="BF572" s="10">
        <v>7</v>
      </c>
      <c r="BG572" s="11" t="s">
        <v>97</v>
      </c>
      <c r="BH572" s="11">
        <v>12</v>
      </c>
      <c r="BI572" s="10">
        <v>6</v>
      </c>
      <c r="BJ572" s="10">
        <v>1</v>
      </c>
      <c r="BK572" s="10">
        <v>2</v>
      </c>
      <c r="BL572" s="10">
        <v>3</v>
      </c>
      <c r="BM572" s="10" t="s">
        <v>235</v>
      </c>
      <c r="BN572" s="10">
        <v>-2</v>
      </c>
      <c r="BO572" s="10">
        <v>5</v>
      </c>
      <c r="BP572" s="7" t="s">
        <v>49</v>
      </c>
      <c r="BQ572" s="7" t="s">
        <v>45</v>
      </c>
      <c r="BR572" s="7">
        <v>22.5</v>
      </c>
      <c r="BS572" s="7">
        <v>14</v>
      </c>
      <c r="BT572" s="7">
        <v>127000</v>
      </c>
      <c r="BU572" s="7">
        <v>3800000</v>
      </c>
      <c r="BV572" s="7">
        <v>0</v>
      </c>
      <c r="BW572" s="7">
        <v>49</v>
      </c>
      <c r="BX572" s="7">
        <v>0</v>
      </c>
      <c r="BY572" s="7">
        <v>49</v>
      </c>
      <c r="BZ572" s="7">
        <v>0</v>
      </c>
      <c r="CA572" s="7">
        <v>80</v>
      </c>
      <c r="CB572" s="7">
        <v>24</v>
      </c>
      <c r="CC572" s="7">
        <v>13</v>
      </c>
      <c r="CD572" s="7">
        <v>156000</v>
      </c>
      <c r="CE572" s="7">
        <v>4200000</v>
      </c>
      <c r="CF572" s="7">
        <v>0</v>
      </c>
      <c r="CG572" s="7">
        <v>54</v>
      </c>
      <c r="CH572" s="7">
        <v>500000</v>
      </c>
      <c r="CI572" s="7">
        <v>50</v>
      </c>
      <c r="CJ572" s="7">
        <v>500000</v>
      </c>
      <c r="CK572" s="7">
        <v>97</v>
      </c>
      <c r="CL572" s="12" t="s">
        <v>870</v>
      </c>
      <c r="CM572" s="10" t="s">
        <v>861</v>
      </c>
      <c r="CN572">
        <v>2.77</v>
      </c>
      <c r="CO572">
        <f t="shared" si="577"/>
        <v>0.36101083032490977</v>
      </c>
      <c r="CP572" t="str">
        <f t="shared" si="578"/>
        <v>Away Win</v>
      </c>
      <c r="CQ572">
        <f t="shared" si="579"/>
        <v>0</v>
      </c>
      <c r="CR572" t="str">
        <f t="shared" si="580"/>
        <v>2023</v>
      </c>
    </row>
    <row r="573" spans="1:96" ht="15" thickBot="1" x14ac:dyDescent="0.35">
      <c r="A573" s="1">
        <v>572</v>
      </c>
      <c r="B573" s="1" t="s">
        <v>0</v>
      </c>
      <c r="C573" s="2" t="s">
        <v>264</v>
      </c>
      <c r="D573" s="3" t="str">
        <f t="shared" si="642"/>
        <v>NK Aluminij-NK Radomlje</v>
      </c>
      <c r="E573" s="4" t="s">
        <v>275</v>
      </c>
      <c r="F573" s="5">
        <v>0.6875</v>
      </c>
      <c r="G573" s="6" t="s">
        <v>18</v>
      </c>
      <c r="H573" s="6" t="s">
        <v>15</v>
      </c>
      <c r="I573" s="6" t="s">
        <v>53</v>
      </c>
      <c r="J573" s="1" t="str">
        <f t="shared" si="636"/>
        <v>0:2</v>
      </c>
      <c r="K573" s="1" t="str">
        <f t="shared" si="637"/>
        <v>0:1</v>
      </c>
      <c r="L573" s="1" t="str">
        <f t="shared" si="638"/>
        <v>0</v>
      </c>
      <c r="M573" s="1" t="str">
        <f t="shared" si="639"/>
        <v>2</v>
      </c>
      <c r="N573" s="1">
        <f t="shared" si="575"/>
        <v>2</v>
      </c>
      <c r="O573" s="1">
        <f t="shared" si="576"/>
        <v>-2</v>
      </c>
      <c r="P573" s="1" t="str">
        <f t="shared" si="640"/>
        <v>0</v>
      </c>
      <c r="Q573" s="1" t="str">
        <f t="shared" si="641"/>
        <v>1</v>
      </c>
      <c r="R573" s="1">
        <v>12</v>
      </c>
      <c r="S573" s="1">
        <v>4</v>
      </c>
      <c r="T573" s="1">
        <v>1</v>
      </c>
      <c r="U573" s="1">
        <v>7</v>
      </c>
      <c r="V573" s="1" t="s">
        <v>278</v>
      </c>
      <c r="W573" s="1">
        <v>-4</v>
      </c>
      <c r="X573" s="1">
        <v>13</v>
      </c>
      <c r="Y573" s="1" t="s">
        <v>193</v>
      </c>
      <c r="Z573" s="6" t="s">
        <v>191</v>
      </c>
      <c r="AA573" s="1">
        <v>12</v>
      </c>
      <c r="AB573" s="1">
        <v>2</v>
      </c>
      <c r="AC573" s="1">
        <v>3</v>
      </c>
      <c r="AD573" s="1">
        <v>7</v>
      </c>
      <c r="AE573" s="1" t="s">
        <v>279</v>
      </c>
      <c r="AF573" s="1">
        <v>-9</v>
      </c>
      <c r="AG573" s="1">
        <v>9</v>
      </c>
      <c r="AH573" s="1" t="s">
        <v>93</v>
      </c>
      <c r="AI573" s="1" t="s">
        <v>177</v>
      </c>
      <c r="AJ573" s="1">
        <v>2</v>
      </c>
      <c r="AK573" s="1">
        <v>0</v>
      </c>
      <c r="AL573" s="1">
        <v>3</v>
      </c>
      <c r="AM573" s="7" t="s">
        <v>280</v>
      </c>
      <c r="AN573" s="1">
        <v>-2</v>
      </c>
      <c r="AO573" s="1">
        <v>6</v>
      </c>
      <c r="AP573" s="1" t="s">
        <v>45</v>
      </c>
      <c r="AQ573" s="1" t="s">
        <v>77</v>
      </c>
      <c r="AR573" s="8">
        <v>1</v>
      </c>
      <c r="AS573" s="8">
        <v>2</v>
      </c>
      <c r="AT573" s="8">
        <v>2</v>
      </c>
      <c r="AU573" s="16">
        <v>0.25486111111111109</v>
      </c>
      <c r="AV573" s="8">
        <v>-1</v>
      </c>
      <c r="AW573" s="8">
        <v>5</v>
      </c>
      <c r="AX573" s="9" t="s">
        <v>51</v>
      </c>
      <c r="AY573" s="9" t="s">
        <v>45</v>
      </c>
      <c r="AZ573" s="10">
        <v>6</v>
      </c>
      <c r="BA573" s="10">
        <v>2</v>
      </c>
      <c r="BB573" s="10">
        <v>1</v>
      </c>
      <c r="BC573" s="10">
        <v>3</v>
      </c>
      <c r="BD573" s="10" t="s">
        <v>281</v>
      </c>
      <c r="BE573" s="10">
        <v>-1</v>
      </c>
      <c r="BF573" s="10">
        <v>7</v>
      </c>
      <c r="BG573" s="11" t="s">
        <v>97</v>
      </c>
      <c r="BH573" s="11">
        <v>12</v>
      </c>
      <c r="BI573" s="10">
        <v>6</v>
      </c>
      <c r="BJ573" s="10">
        <v>1</v>
      </c>
      <c r="BK573" s="10">
        <v>2</v>
      </c>
      <c r="BL573" s="10">
        <v>3</v>
      </c>
      <c r="BM573" s="10" t="s">
        <v>235</v>
      </c>
      <c r="BN573" s="10">
        <v>-2</v>
      </c>
      <c r="BO573" s="10">
        <v>5</v>
      </c>
      <c r="BP573" s="7" t="s">
        <v>49</v>
      </c>
      <c r="BQ573" s="7" t="s">
        <v>45</v>
      </c>
      <c r="BR573" s="7">
        <v>22.5</v>
      </c>
      <c r="BS573" s="7">
        <v>14</v>
      </c>
      <c r="BT573" s="7">
        <v>127000</v>
      </c>
      <c r="BU573" s="7">
        <v>3800000</v>
      </c>
      <c r="BV573" s="7">
        <v>0</v>
      </c>
      <c r="BW573" s="7">
        <v>49</v>
      </c>
      <c r="BX573" s="7">
        <v>0</v>
      </c>
      <c r="BY573" s="7">
        <v>49</v>
      </c>
      <c r="BZ573" s="7">
        <v>0</v>
      </c>
      <c r="CA573" s="7">
        <v>80</v>
      </c>
      <c r="CB573" s="7">
        <v>24</v>
      </c>
      <c r="CC573" s="7">
        <v>13</v>
      </c>
      <c r="CD573" s="7">
        <v>156000</v>
      </c>
      <c r="CE573" s="7">
        <v>4200000</v>
      </c>
      <c r="CF573" s="7">
        <v>0</v>
      </c>
      <c r="CG573" s="7">
        <v>54</v>
      </c>
      <c r="CH573" s="7">
        <v>500000</v>
      </c>
      <c r="CI573" s="7">
        <v>50</v>
      </c>
      <c r="CJ573" s="7">
        <v>500000</v>
      </c>
      <c r="CK573" s="7">
        <v>97</v>
      </c>
      <c r="CL573" s="12" t="s">
        <v>870</v>
      </c>
      <c r="CM573" s="10" t="s">
        <v>866</v>
      </c>
      <c r="CN573">
        <v>3.49</v>
      </c>
      <c r="CO573">
        <f t="shared" si="577"/>
        <v>0.28653295128939826</v>
      </c>
      <c r="CP573" t="str">
        <f t="shared" si="578"/>
        <v>Away Win</v>
      </c>
      <c r="CQ573">
        <f t="shared" si="579"/>
        <v>0</v>
      </c>
      <c r="CR573" t="str">
        <f t="shared" si="580"/>
        <v>2023</v>
      </c>
    </row>
    <row r="574" spans="1:96" ht="15" thickBot="1" x14ac:dyDescent="0.35">
      <c r="A574" s="1">
        <v>573</v>
      </c>
      <c r="B574" s="1" t="s">
        <v>0</v>
      </c>
      <c r="C574" s="2" t="s">
        <v>264</v>
      </c>
      <c r="D574" s="3" t="str">
        <f t="shared" si="642"/>
        <v>NK Aluminij-NK Radomlje</v>
      </c>
      <c r="E574" s="4" t="s">
        <v>275</v>
      </c>
      <c r="F574" s="5">
        <v>0.6875</v>
      </c>
      <c r="G574" s="6" t="s">
        <v>18</v>
      </c>
      <c r="H574" s="6" t="s">
        <v>15</v>
      </c>
      <c r="I574" s="6" t="s">
        <v>53</v>
      </c>
      <c r="J574" s="1" t="str">
        <f t="shared" si="636"/>
        <v>0:2</v>
      </c>
      <c r="K574" s="1" t="str">
        <f t="shared" si="637"/>
        <v>0:1</v>
      </c>
      <c r="L574" s="1" t="str">
        <f t="shared" si="638"/>
        <v>0</v>
      </c>
      <c r="M574" s="1" t="str">
        <f t="shared" si="639"/>
        <v>2</v>
      </c>
      <c r="N574" s="1">
        <f t="shared" si="575"/>
        <v>2</v>
      </c>
      <c r="O574" s="1">
        <f t="shared" si="576"/>
        <v>-2</v>
      </c>
      <c r="P574" s="1" t="str">
        <f t="shared" si="640"/>
        <v>0</v>
      </c>
      <c r="Q574" s="1" t="str">
        <f t="shared" si="641"/>
        <v>1</v>
      </c>
      <c r="R574" s="1">
        <v>12</v>
      </c>
      <c r="S574" s="1">
        <v>4</v>
      </c>
      <c r="T574" s="1">
        <v>1</v>
      </c>
      <c r="U574" s="1">
        <v>7</v>
      </c>
      <c r="V574" s="1" t="s">
        <v>278</v>
      </c>
      <c r="W574" s="1">
        <v>-4</v>
      </c>
      <c r="X574" s="1">
        <v>13</v>
      </c>
      <c r="Y574" s="1" t="s">
        <v>193</v>
      </c>
      <c r="Z574" s="6" t="s">
        <v>191</v>
      </c>
      <c r="AA574" s="1">
        <v>12</v>
      </c>
      <c r="AB574" s="1">
        <v>2</v>
      </c>
      <c r="AC574" s="1">
        <v>3</v>
      </c>
      <c r="AD574" s="1">
        <v>7</v>
      </c>
      <c r="AE574" s="1" t="s">
        <v>279</v>
      </c>
      <c r="AF574" s="1">
        <v>-9</v>
      </c>
      <c r="AG574" s="1">
        <v>9</v>
      </c>
      <c r="AH574" s="1" t="s">
        <v>93</v>
      </c>
      <c r="AI574" s="1" t="s">
        <v>177</v>
      </c>
      <c r="AJ574" s="1">
        <v>2</v>
      </c>
      <c r="AK574" s="1">
        <v>0</v>
      </c>
      <c r="AL574" s="1">
        <v>3</v>
      </c>
      <c r="AM574" s="7" t="s">
        <v>280</v>
      </c>
      <c r="AN574" s="1">
        <v>-2</v>
      </c>
      <c r="AO574" s="1">
        <v>6</v>
      </c>
      <c r="AP574" s="1" t="s">
        <v>45</v>
      </c>
      <c r="AQ574" s="1" t="s">
        <v>77</v>
      </c>
      <c r="AR574" s="8">
        <v>1</v>
      </c>
      <c r="AS574" s="8">
        <v>2</v>
      </c>
      <c r="AT574" s="8">
        <v>2</v>
      </c>
      <c r="AU574" s="16">
        <v>0.25486111111111109</v>
      </c>
      <c r="AV574" s="8">
        <v>-1</v>
      </c>
      <c r="AW574" s="8">
        <v>5</v>
      </c>
      <c r="AX574" s="9" t="s">
        <v>51</v>
      </c>
      <c r="AY574" s="9" t="s">
        <v>45</v>
      </c>
      <c r="AZ574" s="10">
        <v>6</v>
      </c>
      <c r="BA574" s="10">
        <v>2</v>
      </c>
      <c r="BB574" s="10">
        <v>1</v>
      </c>
      <c r="BC574" s="10">
        <v>3</v>
      </c>
      <c r="BD574" s="10" t="s">
        <v>281</v>
      </c>
      <c r="BE574" s="10">
        <v>-1</v>
      </c>
      <c r="BF574" s="10">
        <v>7</v>
      </c>
      <c r="BG574" s="11" t="s">
        <v>97</v>
      </c>
      <c r="BH574" s="11">
        <v>12</v>
      </c>
      <c r="BI574" s="10">
        <v>6</v>
      </c>
      <c r="BJ574" s="10">
        <v>1</v>
      </c>
      <c r="BK574" s="10">
        <v>2</v>
      </c>
      <c r="BL574" s="10">
        <v>3</v>
      </c>
      <c r="BM574" s="10" t="s">
        <v>235</v>
      </c>
      <c r="BN574" s="10">
        <v>-2</v>
      </c>
      <c r="BO574" s="10">
        <v>5</v>
      </c>
      <c r="BP574" s="7" t="s">
        <v>49</v>
      </c>
      <c r="BQ574" s="7" t="s">
        <v>45</v>
      </c>
      <c r="BR574" s="7">
        <v>22.5</v>
      </c>
      <c r="BS574" s="7">
        <v>14</v>
      </c>
      <c r="BT574" s="7">
        <v>127000</v>
      </c>
      <c r="BU574" s="7">
        <v>3800000</v>
      </c>
      <c r="BV574" s="7">
        <v>0</v>
      </c>
      <c r="BW574" s="7">
        <v>49</v>
      </c>
      <c r="BX574" s="7">
        <v>0</v>
      </c>
      <c r="BY574" s="7">
        <v>49</v>
      </c>
      <c r="BZ574" s="7">
        <v>0</v>
      </c>
      <c r="CA574" s="7">
        <v>80</v>
      </c>
      <c r="CB574" s="7">
        <v>24</v>
      </c>
      <c r="CC574" s="7">
        <v>13</v>
      </c>
      <c r="CD574" s="7">
        <v>156000</v>
      </c>
      <c r="CE574" s="7">
        <v>4200000</v>
      </c>
      <c r="CF574" s="7">
        <v>0</v>
      </c>
      <c r="CG574" s="7">
        <v>54</v>
      </c>
      <c r="CH574" s="7">
        <v>500000</v>
      </c>
      <c r="CI574" s="7">
        <v>50</v>
      </c>
      <c r="CJ574" s="7">
        <v>500000</v>
      </c>
      <c r="CK574" s="7">
        <v>97</v>
      </c>
      <c r="CL574" s="12" t="s">
        <v>870</v>
      </c>
      <c r="CM574" s="10" t="s">
        <v>867</v>
      </c>
      <c r="CN574">
        <v>3.4</v>
      </c>
      <c r="CO574">
        <f t="shared" si="577"/>
        <v>0.29411764705882354</v>
      </c>
      <c r="CP574" t="str">
        <f t="shared" si="578"/>
        <v>Away Win</v>
      </c>
      <c r="CQ574">
        <f t="shared" si="579"/>
        <v>0</v>
      </c>
      <c r="CR574" t="str">
        <f t="shared" si="580"/>
        <v>2023</v>
      </c>
    </row>
    <row r="575" spans="1:96" ht="15" thickBot="1" x14ac:dyDescent="0.35">
      <c r="A575" s="1">
        <v>574</v>
      </c>
      <c r="B575" s="1" t="s">
        <v>0</v>
      </c>
      <c r="C575" s="2" t="s">
        <v>264</v>
      </c>
      <c r="D575" s="3" t="str">
        <f t="shared" ref="D575:D577" si="643">CONCATENATE(G575, "-", H575)</f>
        <v>NK Aluminij-NK Radomlje</v>
      </c>
      <c r="E575" s="40" t="s">
        <v>275</v>
      </c>
      <c r="F575" s="5">
        <v>0.6875</v>
      </c>
      <c r="G575" s="6" t="s">
        <v>18</v>
      </c>
      <c r="H575" s="6" t="s">
        <v>15</v>
      </c>
      <c r="I575" s="6" t="s">
        <v>53</v>
      </c>
      <c r="J575" s="1" t="str">
        <f t="shared" si="636"/>
        <v>0:2</v>
      </c>
      <c r="K575" s="1" t="str">
        <f t="shared" si="637"/>
        <v>0:1</v>
      </c>
      <c r="L575" s="1" t="str">
        <f t="shared" si="638"/>
        <v>0</v>
      </c>
      <c r="M575" s="1" t="str">
        <f t="shared" si="639"/>
        <v>2</v>
      </c>
      <c r="N575" s="1">
        <f t="shared" si="575"/>
        <v>2</v>
      </c>
      <c r="O575" s="1">
        <f t="shared" si="576"/>
        <v>-2</v>
      </c>
      <c r="P575" s="1" t="str">
        <f t="shared" si="640"/>
        <v>0</v>
      </c>
      <c r="Q575" s="1" t="str">
        <f t="shared" si="641"/>
        <v>1</v>
      </c>
      <c r="R575" s="1">
        <v>12</v>
      </c>
      <c r="S575" s="1">
        <v>4</v>
      </c>
      <c r="T575" s="1">
        <v>1</v>
      </c>
      <c r="U575" s="1">
        <v>7</v>
      </c>
      <c r="V575" s="1" t="s">
        <v>278</v>
      </c>
      <c r="W575" s="1">
        <v>-4</v>
      </c>
      <c r="X575" s="1">
        <v>13</v>
      </c>
      <c r="Y575" s="1" t="s">
        <v>193</v>
      </c>
      <c r="Z575" s="6" t="s">
        <v>191</v>
      </c>
      <c r="AA575" s="1">
        <v>12</v>
      </c>
      <c r="AB575" s="1">
        <v>2</v>
      </c>
      <c r="AC575" s="1">
        <v>3</v>
      </c>
      <c r="AD575" s="1">
        <v>7</v>
      </c>
      <c r="AE575" s="1" t="s">
        <v>279</v>
      </c>
      <c r="AF575" s="1">
        <v>-9</v>
      </c>
      <c r="AG575" s="1">
        <v>9</v>
      </c>
      <c r="AH575" s="1" t="s">
        <v>93</v>
      </c>
      <c r="AI575" s="1" t="s">
        <v>177</v>
      </c>
      <c r="AJ575" s="1">
        <v>2</v>
      </c>
      <c r="AK575" s="1">
        <v>0</v>
      </c>
      <c r="AL575" s="1">
        <v>3</v>
      </c>
      <c r="AM575" s="7" t="s">
        <v>280</v>
      </c>
      <c r="AN575" s="1">
        <v>-2</v>
      </c>
      <c r="AO575" s="1">
        <v>6</v>
      </c>
      <c r="AP575" s="1" t="s">
        <v>45</v>
      </c>
      <c r="AQ575" s="1" t="s">
        <v>77</v>
      </c>
      <c r="AR575" s="8">
        <v>1</v>
      </c>
      <c r="AS575" s="8">
        <v>2</v>
      </c>
      <c r="AT575" s="8">
        <v>2</v>
      </c>
      <c r="AU575" s="16">
        <v>0.25486111111111109</v>
      </c>
      <c r="AV575" s="8">
        <v>-1</v>
      </c>
      <c r="AW575" s="8">
        <v>5</v>
      </c>
      <c r="AX575" s="9" t="s">
        <v>51</v>
      </c>
      <c r="AY575" s="9" t="s">
        <v>45</v>
      </c>
      <c r="AZ575" s="10">
        <v>6</v>
      </c>
      <c r="BA575" s="10">
        <v>2</v>
      </c>
      <c r="BB575" s="10">
        <v>1</v>
      </c>
      <c r="BC575" s="10">
        <v>3</v>
      </c>
      <c r="BD575" s="10" t="s">
        <v>281</v>
      </c>
      <c r="BE575" s="10">
        <v>-1</v>
      </c>
      <c r="BF575" s="10">
        <v>7</v>
      </c>
      <c r="BG575" s="11" t="s">
        <v>97</v>
      </c>
      <c r="BH575" s="11">
        <v>12</v>
      </c>
      <c r="BI575" s="10">
        <v>6</v>
      </c>
      <c r="BJ575" s="10">
        <v>1</v>
      </c>
      <c r="BK575" s="10">
        <v>2</v>
      </c>
      <c r="BL575" s="10">
        <v>3</v>
      </c>
      <c r="BM575" s="10" t="s">
        <v>235</v>
      </c>
      <c r="BN575" s="10">
        <v>-2</v>
      </c>
      <c r="BO575" s="10">
        <v>5</v>
      </c>
      <c r="BP575" s="7" t="s">
        <v>49</v>
      </c>
      <c r="BQ575" s="7" t="s">
        <v>45</v>
      </c>
      <c r="BR575" s="7">
        <v>22.5</v>
      </c>
      <c r="BS575" s="7">
        <v>14</v>
      </c>
      <c r="BT575" s="7">
        <v>127000</v>
      </c>
      <c r="BU575" s="7">
        <v>3800000</v>
      </c>
      <c r="BV575" s="7">
        <v>0</v>
      </c>
      <c r="BW575" s="7">
        <v>49</v>
      </c>
      <c r="BX575" s="7">
        <v>0</v>
      </c>
      <c r="BY575" s="7">
        <v>49</v>
      </c>
      <c r="BZ575" s="7">
        <v>0</v>
      </c>
      <c r="CA575" s="7">
        <v>80</v>
      </c>
      <c r="CB575" s="7">
        <v>24</v>
      </c>
      <c r="CC575" s="7">
        <v>13</v>
      </c>
      <c r="CD575" s="7">
        <v>156000</v>
      </c>
      <c r="CE575" s="7">
        <v>4200000</v>
      </c>
      <c r="CF575" s="7">
        <v>0</v>
      </c>
      <c r="CG575" s="7">
        <v>54</v>
      </c>
      <c r="CH575" s="7">
        <v>500000</v>
      </c>
      <c r="CI575" s="7">
        <v>50</v>
      </c>
      <c r="CJ575" s="7">
        <v>500000</v>
      </c>
      <c r="CK575" s="7">
        <v>97</v>
      </c>
      <c r="CL575" s="12" t="s">
        <v>871</v>
      </c>
      <c r="CM575" s="10" t="s">
        <v>861</v>
      </c>
      <c r="CN575">
        <v>2.37</v>
      </c>
      <c r="CO575">
        <f t="shared" si="577"/>
        <v>0.42194092827004215</v>
      </c>
      <c r="CP575" t="str">
        <f t="shared" si="578"/>
        <v>Away Win</v>
      </c>
      <c r="CQ575">
        <f t="shared" si="579"/>
        <v>1</v>
      </c>
      <c r="CR575" t="str">
        <f t="shared" si="580"/>
        <v>2023</v>
      </c>
    </row>
    <row r="576" spans="1:96" ht="15" thickBot="1" x14ac:dyDescent="0.35">
      <c r="A576" s="1">
        <v>575</v>
      </c>
      <c r="B576" s="1" t="s">
        <v>0</v>
      </c>
      <c r="C576" s="2" t="s">
        <v>264</v>
      </c>
      <c r="D576" s="3" t="str">
        <f t="shared" si="643"/>
        <v>NK Aluminij-NK Radomlje</v>
      </c>
      <c r="E576" s="40" t="s">
        <v>275</v>
      </c>
      <c r="F576" s="5">
        <v>0.6875</v>
      </c>
      <c r="G576" s="6" t="s">
        <v>18</v>
      </c>
      <c r="H576" s="6" t="s">
        <v>15</v>
      </c>
      <c r="I576" s="6" t="s">
        <v>53</v>
      </c>
      <c r="J576" s="1" t="str">
        <f t="shared" si="636"/>
        <v>0:2</v>
      </c>
      <c r="K576" s="1" t="str">
        <f t="shared" si="637"/>
        <v>0:1</v>
      </c>
      <c r="L576" s="1" t="str">
        <f t="shared" si="638"/>
        <v>0</v>
      </c>
      <c r="M576" s="1" t="str">
        <f t="shared" si="639"/>
        <v>2</v>
      </c>
      <c r="N576" s="1">
        <f t="shared" si="575"/>
        <v>2</v>
      </c>
      <c r="O576" s="1">
        <f t="shared" si="576"/>
        <v>-2</v>
      </c>
      <c r="P576" s="1" t="str">
        <f t="shared" si="640"/>
        <v>0</v>
      </c>
      <c r="Q576" s="1" t="str">
        <f t="shared" si="641"/>
        <v>1</v>
      </c>
      <c r="R576" s="1">
        <v>12</v>
      </c>
      <c r="S576" s="1">
        <v>4</v>
      </c>
      <c r="T576" s="1">
        <v>1</v>
      </c>
      <c r="U576" s="1">
        <v>7</v>
      </c>
      <c r="V576" s="1" t="s">
        <v>278</v>
      </c>
      <c r="W576" s="1">
        <v>-4</v>
      </c>
      <c r="X576" s="1">
        <v>13</v>
      </c>
      <c r="Y576" s="1" t="s">
        <v>193</v>
      </c>
      <c r="Z576" s="6" t="s">
        <v>191</v>
      </c>
      <c r="AA576" s="1">
        <v>12</v>
      </c>
      <c r="AB576" s="1">
        <v>2</v>
      </c>
      <c r="AC576" s="1">
        <v>3</v>
      </c>
      <c r="AD576" s="1">
        <v>7</v>
      </c>
      <c r="AE576" s="1" t="s">
        <v>279</v>
      </c>
      <c r="AF576" s="1">
        <v>-9</v>
      </c>
      <c r="AG576" s="1">
        <v>9</v>
      </c>
      <c r="AH576" s="1" t="s">
        <v>93</v>
      </c>
      <c r="AI576" s="1" t="s">
        <v>177</v>
      </c>
      <c r="AJ576" s="1">
        <v>2</v>
      </c>
      <c r="AK576" s="1">
        <v>0</v>
      </c>
      <c r="AL576" s="1">
        <v>3</v>
      </c>
      <c r="AM576" s="7" t="s">
        <v>280</v>
      </c>
      <c r="AN576" s="1">
        <v>-2</v>
      </c>
      <c r="AO576" s="1">
        <v>6</v>
      </c>
      <c r="AP576" s="1" t="s">
        <v>45</v>
      </c>
      <c r="AQ576" s="1" t="s">
        <v>77</v>
      </c>
      <c r="AR576" s="8">
        <v>1</v>
      </c>
      <c r="AS576" s="8">
        <v>2</v>
      </c>
      <c r="AT576" s="8">
        <v>2</v>
      </c>
      <c r="AU576" s="16">
        <v>0.25486111111111109</v>
      </c>
      <c r="AV576" s="8">
        <v>-1</v>
      </c>
      <c r="AW576" s="8">
        <v>5</v>
      </c>
      <c r="AX576" s="9" t="s">
        <v>51</v>
      </c>
      <c r="AY576" s="9" t="s">
        <v>45</v>
      </c>
      <c r="AZ576" s="10">
        <v>6</v>
      </c>
      <c r="BA576" s="10">
        <v>2</v>
      </c>
      <c r="BB576" s="10">
        <v>1</v>
      </c>
      <c r="BC576" s="10">
        <v>3</v>
      </c>
      <c r="BD576" s="10" t="s">
        <v>281</v>
      </c>
      <c r="BE576" s="10">
        <v>-1</v>
      </c>
      <c r="BF576" s="10">
        <v>7</v>
      </c>
      <c r="BG576" s="11" t="s">
        <v>97</v>
      </c>
      <c r="BH576" s="11">
        <v>12</v>
      </c>
      <c r="BI576" s="10">
        <v>6</v>
      </c>
      <c r="BJ576" s="10">
        <v>1</v>
      </c>
      <c r="BK576" s="10">
        <v>2</v>
      </c>
      <c r="BL576" s="10">
        <v>3</v>
      </c>
      <c r="BM576" s="10" t="s">
        <v>235</v>
      </c>
      <c r="BN576" s="10">
        <v>-2</v>
      </c>
      <c r="BO576" s="10">
        <v>5</v>
      </c>
      <c r="BP576" s="7" t="s">
        <v>49</v>
      </c>
      <c r="BQ576" s="7" t="s">
        <v>45</v>
      </c>
      <c r="BR576" s="7">
        <v>22.5</v>
      </c>
      <c r="BS576" s="7">
        <v>14</v>
      </c>
      <c r="BT576" s="7">
        <v>127000</v>
      </c>
      <c r="BU576" s="7">
        <v>3800000</v>
      </c>
      <c r="BV576" s="7">
        <v>0</v>
      </c>
      <c r="BW576" s="7">
        <v>49</v>
      </c>
      <c r="BX576" s="7">
        <v>0</v>
      </c>
      <c r="BY576" s="7">
        <v>49</v>
      </c>
      <c r="BZ576" s="7">
        <v>0</v>
      </c>
      <c r="CA576" s="7">
        <v>80</v>
      </c>
      <c r="CB576" s="7">
        <v>24</v>
      </c>
      <c r="CC576" s="7">
        <v>13</v>
      </c>
      <c r="CD576" s="7">
        <v>156000</v>
      </c>
      <c r="CE576" s="7">
        <v>4200000</v>
      </c>
      <c r="CF576" s="7">
        <v>0</v>
      </c>
      <c r="CG576" s="7">
        <v>54</v>
      </c>
      <c r="CH576" s="7">
        <v>500000</v>
      </c>
      <c r="CI576" s="7">
        <v>50</v>
      </c>
      <c r="CJ576" s="7">
        <v>500000</v>
      </c>
      <c r="CK576" s="7">
        <v>97</v>
      </c>
      <c r="CL576" s="12" t="s">
        <v>871</v>
      </c>
      <c r="CM576" s="10" t="s">
        <v>866</v>
      </c>
      <c r="CN576">
        <v>2.95</v>
      </c>
      <c r="CO576">
        <f t="shared" si="577"/>
        <v>0.33898305084745761</v>
      </c>
      <c r="CP576" t="str">
        <f t="shared" si="578"/>
        <v>Away Win</v>
      </c>
      <c r="CQ576">
        <f t="shared" si="579"/>
        <v>1</v>
      </c>
      <c r="CR576" t="str">
        <f t="shared" si="580"/>
        <v>2023</v>
      </c>
    </row>
    <row r="577" spans="1:96" ht="15" thickBot="1" x14ac:dyDescent="0.35">
      <c r="A577" s="1">
        <v>576</v>
      </c>
      <c r="B577" s="1" t="s">
        <v>0</v>
      </c>
      <c r="C577" s="2" t="s">
        <v>264</v>
      </c>
      <c r="D577" s="3" t="str">
        <f t="shared" si="643"/>
        <v>NK Aluminij-NK Radomlje</v>
      </c>
      <c r="E577" s="40" t="s">
        <v>275</v>
      </c>
      <c r="F577" s="5">
        <v>0.6875</v>
      </c>
      <c r="G577" s="6" t="s">
        <v>18</v>
      </c>
      <c r="H577" s="6" t="s">
        <v>15</v>
      </c>
      <c r="I577" s="6" t="s">
        <v>53</v>
      </c>
      <c r="J577" s="1" t="str">
        <f t="shared" si="636"/>
        <v>0:2</v>
      </c>
      <c r="K577" s="1" t="str">
        <f t="shared" si="637"/>
        <v>0:1</v>
      </c>
      <c r="L577" s="1" t="str">
        <f t="shared" si="638"/>
        <v>0</v>
      </c>
      <c r="M577" s="1" t="str">
        <f t="shared" si="639"/>
        <v>2</v>
      </c>
      <c r="N577" s="1">
        <f t="shared" si="575"/>
        <v>2</v>
      </c>
      <c r="O577" s="1">
        <f t="shared" si="576"/>
        <v>-2</v>
      </c>
      <c r="P577" s="1" t="str">
        <f t="shared" si="640"/>
        <v>0</v>
      </c>
      <c r="Q577" s="1" t="str">
        <f t="shared" si="641"/>
        <v>1</v>
      </c>
      <c r="R577" s="1">
        <v>12</v>
      </c>
      <c r="S577" s="1">
        <v>4</v>
      </c>
      <c r="T577" s="1">
        <v>1</v>
      </c>
      <c r="U577" s="1">
        <v>7</v>
      </c>
      <c r="V577" s="1" t="s">
        <v>278</v>
      </c>
      <c r="W577" s="1">
        <v>-4</v>
      </c>
      <c r="X577" s="1">
        <v>13</v>
      </c>
      <c r="Y577" s="1" t="s">
        <v>193</v>
      </c>
      <c r="Z577" s="6" t="s">
        <v>191</v>
      </c>
      <c r="AA577" s="1">
        <v>12</v>
      </c>
      <c r="AB577" s="1">
        <v>2</v>
      </c>
      <c r="AC577" s="1">
        <v>3</v>
      </c>
      <c r="AD577" s="1">
        <v>7</v>
      </c>
      <c r="AE577" s="1" t="s">
        <v>279</v>
      </c>
      <c r="AF577" s="1">
        <v>-9</v>
      </c>
      <c r="AG577" s="1">
        <v>9</v>
      </c>
      <c r="AH577" s="1" t="s">
        <v>93</v>
      </c>
      <c r="AI577" s="1" t="s">
        <v>177</v>
      </c>
      <c r="AJ577" s="1">
        <v>2</v>
      </c>
      <c r="AK577" s="1">
        <v>0</v>
      </c>
      <c r="AL577" s="1">
        <v>3</v>
      </c>
      <c r="AM577" s="7" t="s">
        <v>280</v>
      </c>
      <c r="AN577" s="1">
        <v>-2</v>
      </c>
      <c r="AO577" s="1">
        <v>6</v>
      </c>
      <c r="AP577" s="1" t="s">
        <v>45</v>
      </c>
      <c r="AQ577" s="1" t="s">
        <v>77</v>
      </c>
      <c r="AR577" s="8">
        <v>1</v>
      </c>
      <c r="AS577" s="8">
        <v>2</v>
      </c>
      <c r="AT577" s="8">
        <v>2</v>
      </c>
      <c r="AU577" s="16">
        <v>0.25486111111111109</v>
      </c>
      <c r="AV577" s="8">
        <v>-1</v>
      </c>
      <c r="AW577" s="8">
        <v>5</v>
      </c>
      <c r="AX577" s="9" t="s">
        <v>51</v>
      </c>
      <c r="AY577" s="9" t="s">
        <v>45</v>
      </c>
      <c r="AZ577" s="10">
        <v>6</v>
      </c>
      <c r="BA577" s="10">
        <v>2</v>
      </c>
      <c r="BB577" s="10">
        <v>1</v>
      </c>
      <c r="BC577" s="10">
        <v>3</v>
      </c>
      <c r="BD577" s="10" t="s">
        <v>281</v>
      </c>
      <c r="BE577" s="10">
        <v>-1</v>
      </c>
      <c r="BF577" s="10">
        <v>7</v>
      </c>
      <c r="BG577" s="11" t="s">
        <v>97</v>
      </c>
      <c r="BH577" s="11">
        <v>12</v>
      </c>
      <c r="BI577" s="10">
        <v>6</v>
      </c>
      <c r="BJ577" s="10">
        <v>1</v>
      </c>
      <c r="BK577" s="10">
        <v>2</v>
      </c>
      <c r="BL577" s="10">
        <v>3</v>
      </c>
      <c r="BM577" s="10" t="s">
        <v>235</v>
      </c>
      <c r="BN577" s="10">
        <v>-2</v>
      </c>
      <c r="BO577" s="10">
        <v>5</v>
      </c>
      <c r="BP577" s="7" t="s">
        <v>49</v>
      </c>
      <c r="BQ577" s="7" t="s">
        <v>45</v>
      </c>
      <c r="BR577" s="7">
        <v>22.5</v>
      </c>
      <c r="BS577" s="7">
        <v>14</v>
      </c>
      <c r="BT577" s="7">
        <v>127000</v>
      </c>
      <c r="BU577" s="7">
        <v>3800000</v>
      </c>
      <c r="BV577" s="7">
        <v>0</v>
      </c>
      <c r="BW577" s="7">
        <v>49</v>
      </c>
      <c r="BX577" s="7">
        <v>0</v>
      </c>
      <c r="BY577" s="7">
        <v>49</v>
      </c>
      <c r="BZ577" s="7">
        <v>0</v>
      </c>
      <c r="CA577" s="7">
        <v>80</v>
      </c>
      <c r="CB577" s="7">
        <v>24</v>
      </c>
      <c r="CC577" s="7">
        <v>13</v>
      </c>
      <c r="CD577" s="7">
        <v>156000</v>
      </c>
      <c r="CE577" s="7">
        <v>4200000</v>
      </c>
      <c r="CF577" s="7">
        <v>0</v>
      </c>
      <c r="CG577" s="7">
        <v>54</v>
      </c>
      <c r="CH577" s="7">
        <v>500000</v>
      </c>
      <c r="CI577" s="7">
        <v>50</v>
      </c>
      <c r="CJ577" s="7">
        <v>500000</v>
      </c>
      <c r="CK577" s="7">
        <v>97</v>
      </c>
      <c r="CL577" s="12" t="s">
        <v>871</v>
      </c>
      <c r="CM577" s="10" t="s">
        <v>867</v>
      </c>
      <c r="CN577">
        <v>2.7</v>
      </c>
      <c r="CO577">
        <f t="shared" si="577"/>
        <v>0.37037037037037035</v>
      </c>
      <c r="CP577" t="str">
        <f t="shared" si="578"/>
        <v>Away Win</v>
      </c>
      <c r="CQ577">
        <f t="shared" si="579"/>
        <v>1</v>
      </c>
      <c r="CR577" t="str">
        <f t="shared" si="580"/>
        <v>2023</v>
      </c>
    </row>
    <row r="578" spans="1:96" ht="15" thickBot="1" x14ac:dyDescent="0.35">
      <c r="A578" s="1">
        <v>577</v>
      </c>
      <c r="B578" s="1" t="s">
        <v>0</v>
      </c>
      <c r="C578" s="14" t="s">
        <v>264</v>
      </c>
      <c r="D578" s="3" t="str">
        <f t="shared" ref="D578:D1145" si="644">CONCATENATE(G578, "-", H578)</f>
        <v>NŠ Mura-FC Koper</v>
      </c>
      <c r="E578" s="4" t="s">
        <v>275</v>
      </c>
      <c r="F578" s="5">
        <v>0.80208333333333337</v>
      </c>
      <c r="G578" s="6" t="s">
        <v>8</v>
      </c>
      <c r="H578" s="6" t="s">
        <v>11</v>
      </c>
      <c r="I578" s="6" t="s">
        <v>20</v>
      </c>
      <c r="J578" s="1" t="str">
        <f t="shared" ref="J578:J1145" si="645">LEFT(I578, FIND(" (", I578) - 1)</f>
        <v>2:2</v>
      </c>
      <c r="K578" s="1" t="str">
        <f t="shared" ref="K578:K1145" si="646">MID(I578, FIND("(", I578) + 1, FIND(")", I578) - FIND("(", I578) - 1)</f>
        <v>1:0</v>
      </c>
      <c r="L578" s="1" t="str">
        <f t="shared" ref="L578:L1145" si="647">LEFT(J578, FIND(":", J578) - 1)</f>
        <v>2</v>
      </c>
      <c r="M578" s="1" t="str">
        <f t="shared" ref="M578:M1145" si="648">RIGHT(J578, LEN(J578) - FIND(":", J578))</f>
        <v>2</v>
      </c>
      <c r="N578" s="1">
        <f t="shared" si="575"/>
        <v>4</v>
      </c>
      <c r="O578" s="1">
        <f t="shared" si="576"/>
        <v>0</v>
      </c>
      <c r="P578" s="1" t="str">
        <f t="shared" ref="P578:P1145" si="649">LEFT(K578, FIND(":", K578) - 1)</f>
        <v>1</v>
      </c>
      <c r="Q578" s="1" t="str">
        <f t="shared" ref="Q578:Q1145" si="650">RIGHT(K578, LEN(K578) - FIND(":", K578))</f>
        <v>0</v>
      </c>
      <c r="R578" s="1">
        <v>12</v>
      </c>
      <c r="S578" s="1">
        <v>4</v>
      </c>
      <c r="T578" s="1">
        <v>2</v>
      </c>
      <c r="U578" s="1">
        <v>6</v>
      </c>
      <c r="V578" s="1" t="s">
        <v>282</v>
      </c>
      <c r="W578" s="1">
        <v>-7</v>
      </c>
      <c r="X578" s="1">
        <v>14</v>
      </c>
      <c r="Y578" s="1" t="s">
        <v>114</v>
      </c>
      <c r="Z578" s="6" t="s">
        <v>165</v>
      </c>
      <c r="AA578" s="1">
        <v>12</v>
      </c>
      <c r="AB578" s="1">
        <v>7</v>
      </c>
      <c r="AC578" s="1">
        <v>3</v>
      </c>
      <c r="AD578" s="1">
        <v>2</v>
      </c>
      <c r="AE578" s="1" t="s">
        <v>283</v>
      </c>
      <c r="AF578" s="1">
        <v>10</v>
      </c>
      <c r="AG578" s="1">
        <v>24</v>
      </c>
      <c r="AH578" s="1" t="s">
        <v>191</v>
      </c>
      <c r="AI578" s="1" t="s">
        <v>137</v>
      </c>
      <c r="AJ578" s="1">
        <v>2</v>
      </c>
      <c r="AK578" s="1">
        <v>1</v>
      </c>
      <c r="AL578" s="1">
        <v>2</v>
      </c>
      <c r="AM578" s="7" t="s">
        <v>215</v>
      </c>
      <c r="AN578" s="1">
        <v>0</v>
      </c>
      <c r="AO578" s="1">
        <v>7</v>
      </c>
      <c r="AP578" s="1" t="s">
        <v>51</v>
      </c>
      <c r="AQ578" s="1" t="s">
        <v>51</v>
      </c>
      <c r="AR578" s="8">
        <v>2</v>
      </c>
      <c r="AS578" s="8">
        <v>3</v>
      </c>
      <c r="AT578" s="8">
        <v>0</v>
      </c>
      <c r="AU578" s="16">
        <v>0.33611111111111108</v>
      </c>
      <c r="AV578" s="8">
        <v>4</v>
      </c>
      <c r="AW578" s="8">
        <v>9</v>
      </c>
      <c r="AX578" s="9" t="s">
        <v>58</v>
      </c>
      <c r="AY578" s="9" t="s">
        <v>28</v>
      </c>
      <c r="AZ578" s="10">
        <v>6</v>
      </c>
      <c r="BA578" s="10">
        <v>0</v>
      </c>
      <c r="BB578" s="10">
        <v>2</v>
      </c>
      <c r="BC578" s="10">
        <v>4</v>
      </c>
      <c r="BD578" s="10" t="s">
        <v>240</v>
      </c>
      <c r="BE578" s="10">
        <v>-7</v>
      </c>
      <c r="BF578" s="10">
        <v>2</v>
      </c>
      <c r="BG578" s="11" t="s">
        <v>28</v>
      </c>
      <c r="BH578" s="11">
        <v>11</v>
      </c>
      <c r="BI578" s="10">
        <v>6</v>
      </c>
      <c r="BJ578" s="10">
        <v>3</v>
      </c>
      <c r="BK578" s="10">
        <v>2</v>
      </c>
      <c r="BL578" s="10">
        <v>1</v>
      </c>
      <c r="BM578" s="10" t="s">
        <v>166</v>
      </c>
      <c r="BN578" s="10">
        <v>4</v>
      </c>
      <c r="BO578" s="10">
        <v>11</v>
      </c>
      <c r="BP578" s="7" t="s">
        <v>93</v>
      </c>
      <c r="BQ578" s="7" t="s">
        <v>51</v>
      </c>
      <c r="BR578" s="7">
        <v>23</v>
      </c>
      <c r="BS578" s="7">
        <v>9</v>
      </c>
      <c r="BT578" s="7">
        <v>193000</v>
      </c>
      <c r="BU578" s="7">
        <v>5600000</v>
      </c>
      <c r="BV578" s="7">
        <v>350000</v>
      </c>
      <c r="BW578" s="7">
        <v>60</v>
      </c>
      <c r="BX578" s="7">
        <v>3410000</v>
      </c>
      <c r="BY578" s="7">
        <v>59</v>
      </c>
      <c r="BZ578" s="7">
        <v>3060000</v>
      </c>
      <c r="CA578" s="7">
        <v>93</v>
      </c>
      <c r="CB578" s="7">
        <v>246</v>
      </c>
      <c r="CC578" s="7">
        <v>15</v>
      </c>
      <c r="CD578" s="7">
        <v>210000</v>
      </c>
      <c r="CE578" s="7">
        <v>6100000</v>
      </c>
      <c r="CF578" s="7">
        <v>0</v>
      </c>
      <c r="CG578" s="7">
        <v>52</v>
      </c>
      <c r="CH578" s="7">
        <v>2730000</v>
      </c>
      <c r="CI578" s="7">
        <v>55</v>
      </c>
      <c r="CJ578" s="7">
        <v>2730000</v>
      </c>
      <c r="CK578" s="7">
        <v>77</v>
      </c>
      <c r="CL578" s="12" t="s">
        <v>868</v>
      </c>
      <c r="CM578" s="10" t="s">
        <v>861</v>
      </c>
      <c r="CN578">
        <v>2.42</v>
      </c>
      <c r="CO578">
        <f t="shared" si="577"/>
        <v>0.41322314049586778</v>
      </c>
      <c r="CP578" t="str">
        <f t="shared" si="578"/>
        <v>Draw</v>
      </c>
      <c r="CQ578">
        <f t="shared" si="579"/>
        <v>0</v>
      </c>
      <c r="CR578" t="str">
        <f t="shared" si="580"/>
        <v>2023</v>
      </c>
    </row>
    <row r="579" spans="1:96" ht="15" thickBot="1" x14ac:dyDescent="0.35">
      <c r="A579" s="1">
        <v>578</v>
      </c>
      <c r="B579" s="1" t="s">
        <v>0</v>
      </c>
      <c r="C579" s="14" t="s">
        <v>264</v>
      </c>
      <c r="D579" s="3" t="str">
        <f t="shared" ref="D579:D580" si="651">CONCATENATE(G579, "-", H579)</f>
        <v>NŠ Mura-FC Koper</v>
      </c>
      <c r="E579" s="4" t="s">
        <v>275</v>
      </c>
      <c r="F579" s="5">
        <v>0.80208333333333337</v>
      </c>
      <c r="G579" s="6" t="s">
        <v>8</v>
      </c>
      <c r="H579" s="6" t="s">
        <v>11</v>
      </c>
      <c r="I579" s="6" t="s">
        <v>20</v>
      </c>
      <c r="J579" s="1" t="str">
        <f t="shared" ref="J579:J586" si="652">LEFT(I579, FIND(" (", I579) - 1)</f>
        <v>2:2</v>
      </c>
      <c r="K579" s="1" t="str">
        <f t="shared" ref="K579:K586" si="653">MID(I579, FIND("(", I579) + 1, FIND(")", I579) - FIND("(", I579) - 1)</f>
        <v>1:0</v>
      </c>
      <c r="L579" s="1" t="str">
        <f t="shared" ref="L579:L586" si="654">LEFT(J579, FIND(":", J579) - 1)</f>
        <v>2</v>
      </c>
      <c r="M579" s="1" t="str">
        <f t="shared" ref="M579:M586" si="655">RIGHT(J579, LEN(J579) - FIND(":", J579))</f>
        <v>2</v>
      </c>
      <c r="N579" s="1">
        <f t="shared" ref="N579:N642" si="656">L579+M579</f>
        <v>4</v>
      </c>
      <c r="O579" s="1">
        <f t="shared" ref="O579:O642" si="657">L579-M579</f>
        <v>0</v>
      </c>
      <c r="P579" s="1" t="str">
        <f t="shared" ref="P579:P586" si="658">LEFT(K579, FIND(":", K579) - 1)</f>
        <v>1</v>
      </c>
      <c r="Q579" s="1" t="str">
        <f t="shared" ref="Q579:Q586" si="659">RIGHT(K579, LEN(K579) - FIND(":", K579))</f>
        <v>0</v>
      </c>
      <c r="R579" s="1">
        <v>12</v>
      </c>
      <c r="S579" s="1">
        <v>4</v>
      </c>
      <c r="T579" s="1">
        <v>2</v>
      </c>
      <c r="U579" s="1">
        <v>6</v>
      </c>
      <c r="V579" s="1" t="s">
        <v>282</v>
      </c>
      <c r="W579" s="1">
        <v>-7</v>
      </c>
      <c r="X579" s="1">
        <v>14</v>
      </c>
      <c r="Y579" s="1" t="s">
        <v>114</v>
      </c>
      <c r="Z579" s="6" t="s">
        <v>165</v>
      </c>
      <c r="AA579" s="1">
        <v>12</v>
      </c>
      <c r="AB579" s="1">
        <v>7</v>
      </c>
      <c r="AC579" s="1">
        <v>3</v>
      </c>
      <c r="AD579" s="1">
        <v>2</v>
      </c>
      <c r="AE579" s="1" t="s">
        <v>283</v>
      </c>
      <c r="AF579" s="1">
        <v>10</v>
      </c>
      <c r="AG579" s="1">
        <v>24</v>
      </c>
      <c r="AH579" s="1" t="s">
        <v>191</v>
      </c>
      <c r="AI579" s="1" t="s">
        <v>137</v>
      </c>
      <c r="AJ579" s="1">
        <v>2</v>
      </c>
      <c r="AK579" s="1">
        <v>1</v>
      </c>
      <c r="AL579" s="1">
        <v>2</v>
      </c>
      <c r="AM579" s="7" t="s">
        <v>215</v>
      </c>
      <c r="AN579" s="1">
        <v>0</v>
      </c>
      <c r="AO579" s="1">
        <v>7</v>
      </c>
      <c r="AP579" s="1" t="s">
        <v>51</v>
      </c>
      <c r="AQ579" s="1" t="s">
        <v>51</v>
      </c>
      <c r="AR579" s="8">
        <v>2</v>
      </c>
      <c r="AS579" s="8">
        <v>3</v>
      </c>
      <c r="AT579" s="8">
        <v>0</v>
      </c>
      <c r="AU579" s="16">
        <v>0.33611111111111108</v>
      </c>
      <c r="AV579" s="8">
        <v>4</v>
      </c>
      <c r="AW579" s="8">
        <v>9</v>
      </c>
      <c r="AX579" s="9" t="s">
        <v>58</v>
      </c>
      <c r="AY579" s="9" t="s">
        <v>28</v>
      </c>
      <c r="AZ579" s="10">
        <v>6</v>
      </c>
      <c r="BA579" s="10">
        <v>0</v>
      </c>
      <c r="BB579" s="10">
        <v>2</v>
      </c>
      <c r="BC579" s="10">
        <v>4</v>
      </c>
      <c r="BD579" s="10" t="s">
        <v>240</v>
      </c>
      <c r="BE579" s="10">
        <v>-7</v>
      </c>
      <c r="BF579" s="10">
        <v>2</v>
      </c>
      <c r="BG579" s="11" t="s">
        <v>28</v>
      </c>
      <c r="BH579" s="11">
        <v>11</v>
      </c>
      <c r="BI579" s="10">
        <v>6</v>
      </c>
      <c r="BJ579" s="10">
        <v>3</v>
      </c>
      <c r="BK579" s="10">
        <v>2</v>
      </c>
      <c r="BL579" s="10">
        <v>1</v>
      </c>
      <c r="BM579" s="10" t="s">
        <v>166</v>
      </c>
      <c r="BN579" s="10">
        <v>4</v>
      </c>
      <c r="BO579" s="10">
        <v>11</v>
      </c>
      <c r="BP579" s="7" t="s">
        <v>93</v>
      </c>
      <c r="BQ579" s="7" t="s">
        <v>51</v>
      </c>
      <c r="BR579" s="7">
        <v>23</v>
      </c>
      <c r="BS579" s="7">
        <v>9</v>
      </c>
      <c r="BT579" s="7">
        <v>193000</v>
      </c>
      <c r="BU579" s="7">
        <v>5600000</v>
      </c>
      <c r="BV579" s="7">
        <v>350000</v>
      </c>
      <c r="BW579" s="7">
        <v>60</v>
      </c>
      <c r="BX579" s="7">
        <v>3410000</v>
      </c>
      <c r="BY579" s="7">
        <v>59</v>
      </c>
      <c r="BZ579" s="7">
        <v>3060000</v>
      </c>
      <c r="CA579" s="7">
        <v>93</v>
      </c>
      <c r="CB579" s="7">
        <v>246</v>
      </c>
      <c r="CC579" s="7">
        <v>15</v>
      </c>
      <c r="CD579" s="7">
        <v>210000</v>
      </c>
      <c r="CE579" s="7">
        <v>6100000</v>
      </c>
      <c r="CF579" s="7">
        <v>0</v>
      </c>
      <c r="CG579" s="7">
        <v>52</v>
      </c>
      <c r="CH579" s="7">
        <v>2730000</v>
      </c>
      <c r="CI579" s="7">
        <v>55</v>
      </c>
      <c r="CJ579" s="7">
        <v>2730000</v>
      </c>
      <c r="CK579" s="7">
        <v>77</v>
      </c>
      <c r="CL579" s="12" t="s">
        <v>868</v>
      </c>
      <c r="CM579" s="10" t="s">
        <v>866</v>
      </c>
      <c r="CN579">
        <v>3.06</v>
      </c>
      <c r="CO579">
        <f t="shared" ref="CO579:CO642" si="660">1/CN579</f>
        <v>0.32679738562091504</v>
      </c>
      <c r="CP579" t="str">
        <f t="shared" ref="CP579:CP642" si="661">IF(L579&gt;M579, "Home Win", IF(L579=M579, "Draw", "Away Win"))</f>
        <v>Draw</v>
      </c>
      <c r="CQ579">
        <f t="shared" ref="CQ579:CQ642" si="662">IF(CL579=CP579, 1, 0)</f>
        <v>0</v>
      </c>
      <c r="CR579" t="str">
        <f t="shared" ref="CR579:CR642" si="663">LEFT(B579, 4)</f>
        <v>2023</v>
      </c>
    </row>
    <row r="580" spans="1:96" ht="15" thickBot="1" x14ac:dyDescent="0.35">
      <c r="A580" s="1">
        <v>579</v>
      </c>
      <c r="B580" s="1" t="s">
        <v>0</v>
      </c>
      <c r="C580" s="14" t="s">
        <v>264</v>
      </c>
      <c r="D580" s="3" t="str">
        <f t="shared" si="651"/>
        <v>NŠ Mura-FC Koper</v>
      </c>
      <c r="E580" s="4" t="s">
        <v>275</v>
      </c>
      <c r="F580" s="5">
        <v>0.80208333333333337</v>
      </c>
      <c r="G580" s="6" t="s">
        <v>8</v>
      </c>
      <c r="H580" s="6" t="s">
        <v>11</v>
      </c>
      <c r="I580" s="6" t="s">
        <v>20</v>
      </c>
      <c r="J580" s="1" t="str">
        <f t="shared" si="652"/>
        <v>2:2</v>
      </c>
      <c r="K580" s="1" t="str">
        <f t="shared" si="653"/>
        <v>1:0</v>
      </c>
      <c r="L580" s="1" t="str">
        <f t="shared" si="654"/>
        <v>2</v>
      </c>
      <c r="M580" s="1" t="str">
        <f t="shared" si="655"/>
        <v>2</v>
      </c>
      <c r="N580" s="1">
        <f t="shared" si="656"/>
        <v>4</v>
      </c>
      <c r="O580" s="1">
        <f t="shared" si="657"/>
        <v>0</v>
      </c>
      <c r="P580" s="1" t="str">
        <f t="shared" si="658"/>
        <v>1</v>
      </c>
      <c r="Q580" s="1" t="str">
        <f t="shared" si="659"/>
        <v>0</v>
      </c>
      <c r="R580" s="1">
        <v>12</v>
      </c>
      <c r="S580" s="1">
        <v>4</v>
      </c>
      <c r="T580" s="1">
        <v>2</v>
      </c>
      <c r="U580" s="1">
        <v>6</v>
      </c>
      <c r="V580" s="1" t="s">
        <v>282</v>
      </c>
      <c r="W580" s="1">
        <v>-7</v>
      </c>
      <c r="X580" s="1">
        <v>14</v>
      </c>
      <c r="Y580" s="1" t="s">
        <v>114</v>
      </c>
      <c r="Z580" s="6" t="s">
        <v>165</v>
      </c>
      <c r="AA580" s="1">
        <v>12</v>
      </c>
      <c r="AB580" s="1">
        <v>7</v>
      </c>
      <c r="AC580" s="1">
        <v>3</v>
      </c>
      <c r="AD580" s="1">
        <v>2</v>
      </c>
      <c r="AE580" s="1" t="s">
        <v>283</v>
      </c>
      <c r="AF580" s="1">
        <v>10</v>
      </c>
      <c r="AG580" s="1">
        <v>24</v>
      </c>
      <c r="AH580" s="1" t="s">
        <v>191</v>
      </c>
      <c r="AI580" s="1" t="s">
        <v>137</v>
      </c>
      <c r="AJ580" s="1">
        <v>2</v>
      </c>
      <c r="AK580" s="1">
        <v>1</v>
      </c>
      <c r="AL580" s="1">
        <v>2</v>
      </c>
      <c r="AM580" s="7" t="s">
        <v>215</v>
      </c>
      <c r="AN580" s="1">
        <v>0</v>
      </c>
      <c r="AO580" s="1">
        <v>7</v>
      </c>
      <c r="AP580" s="1" t="s">
        <v>51</v>
      </c>
      <c r="AQ580" s="1" t="s">
        <v>51</v>
      </c>
      <c r="AR580" s="8">
        <v>2</v>
      </c>
      <c r="AS580" s="8">
        <v>3</v>
      </c>
      <c r="AT580" s="8">
        <v>0</v>
      </c>
      <c r="AU580" s="16">
        <v>0.33611111111111108</v>
      </c>
      <c r="AV580" s="8">
        <v>4</v>
      </c>
      <c r="AW580" s="8">
        <v>9</v>
      </c>
      <c r="AX580" s="9" t="s">
        <v>58</v>
      </c>
      <c r="AY580" s="9" t="s">
        <v>28</v>
      </c>
      <c r="AZ580" s="10">
        <v>6</v>
      </c>
      <c r="BA580" s="10">
        <v>0</v>
      </c>
      <c r="BB580" s="10">
        <v>2</v>
      </c>
      <c r="BC580" s="10">
        <v>4</v>
      </c>
      <c r="BD580" s="10" t="s">
        <v>240</v>
      </c>
      <c r="BE580" s="10">
        <v>-7</v>
      </c>
      <c r="BF580" s="10">
        <v>2</v>
      </c>
      <c r="BG580" s="11" t="s">
        <v>28</v>
      </c>
      <c r="BH580" s="11">
        <v>11</v>
      </c>
      <c r="BI580" s="10">
        <v>6</v>
      </c>
      <c r="BJ580" s="10">
        <v>3</v>
      </c>
      <c r="BK580" s="10">
        <v>2</v>
      </c>
      <c r="BL580" s="10">
        <v>1</v>
      </c>
      <c r="BM580" s="10" t="s">
        <v>166</v>
      </c>
      <c r="BN580" s="10">
        <v>4</v>
      </c>
      <c r="BO580" s="10">
        <v>11</v>
      </c>
      <c r="BP580" s="7" t="s">
        <v>93</v>
      </c>
      <c r="BQ580" s="7" t="s">
        <v>51</v>
      </c>
      <c r="BR580" s="7">
        <v>23</v>
      </c>
      <c r="BS580" s="7">
        <v>9</v>
      </c>
      <c r="BT580" s="7">
        <v>193000</v>
      </c>
      <c r="BU580" s="7">
        <v>5600000</v>
      </c>
      <c r="BV580" s="7">
        <v>350000</v>
      </c>
      <c r="BW580" s="7">
        <v>60</v>
      </c>
      <c r="BX580" s="7">
        <v>3410000</v>
      </c>
      <c r="BY580" s="7">
        <v>59</v>
      </c>
      <c r="BZ580" s="7">
        <v>3060000</v>
      </c>
      <c r="CA580" s="7">
        <v>93</v>
      </c>
      <c r="CB580" s="7">
        <v>246</v>
      </c>
      <c r="CC580" s="7">
        <v>15</v>
      </c>
      <c r="CD580" s="7">
        <v>210000</v>
      </c>
      <c r="CE580" s="7">
        <v>6100000</v>
      </c>
      <c r="CF580" s="7">
        <v>0</v>
      </c>
      <c r="CG580" s="7">
        <v>52</v>
      </c>
      <c r="CH580" s="7">
        <v>2730000</v>
      </c>
      <c r="CI580" s="7">
        <v>55</v>
      </c>
      <c r="CJ580" s="7">
        <v>2730000</v>
      </c>
      <c r="CK580" s="7">
        <v>77</v>
      </c>
      <c r="CL580" s="12" t="s">
        <v>868</v>
      </c>
      <c r="CM580" s="10" t="s">
        <v>867</v>
      </c>
      <c r="CN580">
        <v>3</v>
      </c>
      <c r="CO580">
        <f t="shared" si="660"/>
        <v>0.33333333333333331</v>
      </c>
      <c r="CP580" t="str">
        <f t="shared" si="661"/>
        <v>Draw</v>
      </c>
      <c r="CQ580">
        <f t="shared" si="662"/>
        <v>0</v>
      </c>
      <c r="CR580" t="str">
        <f t="shared" si="663"/>
        <v>2023</v>
      </c>
    </row>
    <row r="581" spans="1:96" ht="15" thickBot="1" x14ac:dyDescent="0.35">
      <c r="A581" s="1">
        <v>580</v>
      </c>
      <c r="B581" s="1" t="s">
        <v>0</v>
      </c>
      <c r="C581" s="14" t="s">
        <v>264</v>
      </c>
      <c r="D581" s="3" t="str">
        <f t="shared" ref="D581:D583" si="664">CONCATENATE(G581,"-", H581)</f>
        <v>NŠ Mura-FC Koper</v>
      </c>
      <c r="E581" s="4" t="s">
        <v>275</v>
      </c>
      <c r="F581" s="5">
        <v>0.80208333333333337</v>
      </c>
      <c r="G581" s="6" t="s">
        <v>8</v>
      </c>
      <c r="H581" s="6" t="s">
        <v>11</v>
      </c>
      <c r="I581" s="6" t="s">
        <v>20</v>
      </c>
      <c r="J581" s="1" t="str">
        <f t="shared" si="652"/>
        <v>2:2</v>
      </c>
      <c r="K581" s="1" t="str">
        <f t="shared" si="653"/>
        <v>1:0</v>
      </c>
      <c r="L581" s="1" t="str">
        <f t="shared" si="654"/>
        <v>2</v>
      </c>
      <c r="M581" s="1" t="str">
        <f t="shared" si="655"/>
        <v>2</v>
      </c>
      <c r="N581" s="1">
        <f t="shared" si="656"/>
        <v>4</v>
      </c>
      <c r="O581" s="1">
        <f t="shared" si="657"/>
        <v>0</v>
      </c>
      <c r="P581" s="1" t="str">
        <f t="shared" si="658"/>
        <v>1</v>
      </c>
      <c r="Q581" s="1" t="str">
        <f t="shared" si="659"/>
        <v>0</v>
      </c>
      <c r="R581" s="1">
        <v>12</v>
      </c>
      <c r="S581" s="1">
        <v>4</v>
      </c>
      <c r="T581" s="1">
        <v>2</v>
      </c>
      <c r="U581" s="1">
        <v>6</v>
      </c>
      <c r="V581" s="1" t="s">
        <v>282</v>
      </c>
      <c r="W581" s="1">
        <v>-7</v>
      </c>
      <c r="X581" s="1">
        <v>14</v>
      </c>
      <c r="Y581" s="1" t="s">
        <v>114</v>
      </c>
      <c r="Z581" s="6" t="s">
        <v>165</v>
      </c>
      <c r="AA581" s="1">
        <v>12</v>
      </c>
      <c r="AB581" s="1">
        <v>7</v>
      </c>
      <c r="AC581" s="1">
        <v>3</v>
      </c>
      <c r="AD581" s="1">
        <v>2</v>
      </c>
      <c r="AE581" s="1" t="s">
        <v>283</v>
      </c>
      <c r="AF581" s="1">
        <v>10</v>
      </c>
      <c r="AG581" s="1">
        <v>24</v>
      </c>
      <c r="AH581" s="1" t="s">
        <v>191</v>
      </c>
      <c r="AI581" s="1" t="s">
        <v>137</v>
      </c>
      <c r="AJ581" s="1">
        <v>2</v>
      </c>
      <c r="AK581" s="1">
        <v>1</v>
      </c>
      <c r="AL581" s="1">
        <v>2</v>
      </c>
      <c r="AM581" s="7" t="s">
        <v>215</v>
      </c>
      <c r="AN581" s="1">
        <v>0</v>
      </c>
      <c r="AO581" s="1">
        <v>7</v>
      </c>
      <c r="AP581" s="1" t="s">
        <v>51</v>
      </c>
      <c r="AQ581" s="1" t="s">
        <v>51</v>
      </c>
      <c r="AR581" s="8">
        <v>2</v>
      </c>
      <c r="AS581" s="8">
        <v>3</v>
      </c>
      <c r="AT581" s="8">
        <v>0</v>
      </c>
      <c r="AU581" s="16">
        <v>0.33611111111111108</v>
      </c>
      <c r="AV581" s="8">
        <v>4</v>
      </c>
      <c r="AW581" s="8">
        <v>9</v>
      </c>
      <c r="AX581" s="9" t="s">
        <v>58</v>
      </c>
      <c r="AY581" s="9" t="s">
        <v>28</v>
      </c>
      <c r="AZ581" s="10">
        <v>6</v>
      </c>
      <c r="BA581" s="10">
        <v>0</v>
      </c>
      <c r="BB581" s="10">
        <v>2</v>
      </c>
      <c r="BC581" s="10">
        <v>4</v>
      </c>
      <c r="BD581" s="10" t="s">
        <v>240</v>
      </c>
      <c r="BE581" s="10">
        <v>-7</v>
      </c>
      <c r="BF581" s="10">
        <v>2</v>
      </c>
      <c r="BG581" s="11" t="s">
        <v>28</v>
      </c>
      <c r="BH581" s="11">
        <v>11</v>
      </c>
      <c r="BI581" s="10">
        <v>6</v>
      </c>
      <c r="BJ581" s="10">
        <v>3</v>
      </c>
      <c r="BK581" s="10">
        <v>2</v>
      </c>
      <c r="BL581" s="10">
        <v>1</v>
      </c>
      <c r="BM581" s="10" t="s">
        <v>166</v>
      </c>
      <c r="BN581" s="10">
        <v>4</v>
      </c>
      <c r="BO581" s="10">
        <v>11</v>
      </c>
      <c r="BP581" s="7" t="s">
        <v>93</v>
      </c>
      <c r="BQ581" s="7" t="s">
        <v>51</v>
      </c>
      <c r="BR581" s="7">
        <v>23</v>
      </c>
      <c r="BS581" s="7">
        <v>9</v>
      </c>
      <c r="BT581" s="7">
        <v>193000</v>
      </c>
      <c r="BU581" s="7">
        <v>5600000</v>
      </c>
      <c r="BV581" s="7">
        <v>350000</v>
      </c>
      <c r="BW581" s="7">
        <v>60</v>
      </c>
      <c r="BX581" s="7">
        <v>3410000</v>
      </c>
      <c r="BY581" s="7">
        <v>59</v>
      </c>
      <c r="BZ581" s="7">
        <v>3060000</v>
      </c>
      <c r="CA581" s="7">
        <v>93</v>
      </c>
      <c r="CB581" s="7">
        <v>246</v>
      </c>
      <c r="CC581" s="7">
        <v>15</v>
      </c>
      <c r="CD581" s="7">
        <v>210000</v>
      </c>
      <c r="CE581" s="7">
        <v>6100000</v>
      </c>
      <c r="CF581" s="7">
        <v>0</v>
      </c>
      <c r="CG581" s="7">
        <v>52</v>
      </c>
      <c r="CH581" s="7">
        <v>2730000</v>
      </c>
      <c r="CI581" s="7">
        <v>55</v>
      </c>
      <c r="CJ581" s="7">
        <v>2730000</v>
      </c>
      <c r="CK581" s="7">
        <v>77</v>
      </c>
      <c r="CL581" s="12" t="s">
        <v>870</v>
      </c>
      <c r="CM581" s="10" t="s">
        <v>861</v>
      </c>
      <c r="CN581">
        <v>2.4300000000000002</v>
      </c>
      <c r="CO581">
        <f t="shared" si="660"/>
        <v>0.41152263374485593</v>
      </c>
      <c r="CP581" t="str">
        <f t="shared" si="661"/>
        <v>Draw</v>
      </c>
      <c r="CQ581">
        <f t="shared" si="662"/>
        <v>1</v>
      </c>
      <c r="CR581" t="str">
        <f t="shared" si="663"/>
        <v>2023</v>
      </c>
    </row>
    <row r="582" spans="1:96" ht="15" thickBot="1" x14ac:dyDescent="0.35">
      <c r="A582" s="1">
        <v>581</v>
      </c>
      <c r="B582" s="1" t="s">
        <v>0</v>
      </c>
      <c r="C582" s="14" t="s">
        <v>264</v>
      </c>
      <c r="D582" s="3" t="str">
        <f t="shared" si="664"/>
        <v>NŠ Mura-FC Koper</v>
      </c>
      <c r="E582" s="4" t="s">
        <v>275</v>
      </c>
      <c r="F582" s="5">
        <v>0.80208333333333337</v>
      </c>
      <c r="G582" s="6" t="s">
        <v>8</v>
      </c>
      <c r="H582" s="6" t="s">
        <v>11</v>
      </c>
      <c r="I582" s="6" t="s">
        <v>20</v>
      </c>
      <c r="J582" s="1" t="str">
        <f t="shared" si="652"/>
        <v>2:2</v>
      </c>
      <c r="K582" s="1" t="str">
        <f t="shared" si="653"/>
        <v>1:0</v>
      </c>
      <c r="L582" s="1" t="str">
        <f t="shared" si="654"/>
        <v>2</v>
      </c>
      <c r="M582" s="1" t="str">
        <f t="shared" si="655"/>
        <v>2</v>
      </c>
      <c r="N582" s="1">
        <f t="shared" si="656"/>
        <v>4</v>
      </c>
      <c r="O582" s="1">
        <f t="shared" si="657"/>
        <v>0</v>
      </c>
      <c r="P582" s="1" t="str">
        <f t="shared" si="658"/>
        <v>1</v>
      </c>
      <c r="Q582" s="1" t="str">
        <f t="shared" si="659"/>
        <v>0</v>
      </c>
      <c r="R582" s="1">
        <v>12</v>
      </c>
      <c r="S582" s="1">
        <v>4</v>
      </c>
      <c r="T582" s="1">
        <v>2</v>
      </c>
      <c r="U582" s="1">
        <v>6</v>
      </c>
      <c r="V582" s="1" t="s">
        <v>282</v>
      </c>
      <c r="W582" s="1">
        <v>-7</v>
      </c>
      <c r="X582" s="1">
        <v>14</v>
      </c>
      <c r="Y582" s="1" t="s">
        <v>114</v>
      </c>
      <c r="Z582" s="6" t="s">
        <v>165</v>
      </c>
      <c r="AA582" s="1">
        <v>12</v>
      </c>
      <c r="AB582" s="1">
        <v>7</v>
      </c>
      <c r="AC582" s="1">
        <v>3</v>
      </c>
      <c r="AD582" s="1">
        <v>2</v>
      </c>
      <c r="AE582" s="1" t="s">
        <v>283</v>
      </c>
      <c r="AF582" s="1">
        <v>10</v>
      </c>
      <c r="AG582" s="1">
        <v>24</v>
      </c>
      <c r="AH582" s="1" t="s">
        <v>191</v>
      </c>
      <c r="AI582" s="1" t="s">
        <v>137</v>
      </c>
      <c r="AJ582" s="1">
        <v>2</v>
      </c>
      <c r="AK582" s="1">
        <v>1</v>
      </c>
      <c r="AL582" s="1">
        <v>2</v>
      </c>
      <c r="AM582" s="7" t="s">
        <v>215</v>
      </c>
      <c r="AN582" s="1">
        <v>0</v>
      </c>
      <c r="AO582" s="1">
        <v>7</v>
      </c>
      <c r="AP582" s="1" t="s">
        <v>51</v>
      </c>
      <c r="AQ582" s="1" t="s">
        <v>51</v>
      </c>
      <c r="AR582" s="8">
        <v>2</v>
      </c>
      <c r="AS582" s="8">
        <v>3</v>
      </c>
      <c r="AT582" s="8">
        <v>0</v>
      </c>
      <c r="AU582" s="16">
        <v>0.33611111111111108</v>
      </c>
      <c r="AV582" s="8">
        <v>4</v>
      </c>
      <c r="AW582" s="8">
        <v>9</v>
      </c>
      <c r="AX582" s="9" t="s">
        <v>58</v>
      </c>
      <c r="AY582" s="9" t="s">
        <v>28</v>
      </c>
      <c r="AZ582" s="10">
        <v>6</v>
      </c>
      <c r="BA582" s="10">
        <v>0</v>
      </c>
      <c r="BB582" s="10">
        <v>2</v>
      </c>
      <c r="BC582" s="10">
        <v>4</v>
      </c>
      <c r="BD582" s="10" t="s">
        <v>240</v>
      </c>
      <c r="BE582" s="10">
        <v>-7</v>
      </c>
      <c r="BF582" s="10">
        <v>2</v>
      </c>
      <c r="BG582" s="11" t="s">
        <v>28</v>
      </c>
      <c r="BH582" s="11">
        <v>11</v>
      </c>
      <c r="BI582" s="10">
        <v>6</v>
      </c>
      <c r="BJ582" s="10">
        <v>3</v>
      </c>
      <c r="BK582" s="10">
        <v>2</v>
      </c>
      <c r="BL582" s="10">
        <v>1</v>
      </c>
      <c r="BM582" s="10" t="s">
        <v>166</v>
      </c>
      <c r="BN582" s="10">
        <v>4</v>
      </c>
      <c r="BO582" s="10">
        <v>11</v>
      </c>
      <c r="BP582" s="7" t="s">
        <v>93</v>
      </c>
      <c r="BQ582" s="7" t="s">
        <v>51</v>
      </c>
      <c r="BR582" s="7">
        <v>23</v>
      </c>
      <c r="BS582" s="7">
        <v>9</v>
      </c>
      <c r="BT582" s="7">
        <v>193000</v>
      </c>
      <c r="BU582" s="7">
        <v>5600000</v>
      </c>
      <c r="BV582" s="7">
        <v>350000</v>
      </c>
      <c r="BW582" s="7">
        <v>60</v>
      </c>
      <c r="BX582" s="7">
        <v>3410000</v>
      </c>
      <c r="BY582" s="7">
        <v>59</v>
      </c>
      <c r="BZ582" s="7">
        <v>3060000</v>
      </c>
      <c r="CA582" s="7">
        <v>93</v>
      </c>
      <c r="CB582" s="7">
        <v>246</v>
      </c>
      <c r="CC582" s="7">
        <v>15</v>
      </c>
      <c r="CD582" s="7">
        <v>210000</v>
      </c>
      <c r="CE582" s="7">
        <v>6100000</v>
      </c>
      <c r="CF582" s="7">
        <v>0</v>
      </c>
      <c r="CG582" s="7">
        <v>52</v>
      </c>
      <c r="CH582" s="7">
        <v>2730000</v>
      </c>
      <c r="CI582" s="7">
        <v>55</v>
      </c>
      <c r="CJ582" s="7">
        <v>2730000</v>
      </c>
      <c r="CK582" s="7">
        <v>77</v>
      </c>
      <c r="CL582" s="12" t="s">
        <v>870</v>
      </c>
      <c r="CM582" s="10" t="s">
        <v>866</v>
      </c>
      <c r="CN582">
        <v>3.48</v>
      </c>
      <c r="CO582">
        <f t="shared" si="660"/>
        <v>0.28735632183908044</v>
      </c>
      <c r="CP582" t="str">
        <f t="shared" si="661"/>
        <v>Draw</v>
      </c>
      <c r="CQ582">
        <f t="shared" si="662"/>
        <v>1</v>
      </c>
      <c r="CR582" t="str">
        <f t="shared" si="663"/>
        <v>2023</v>
      </c>
    </row>
    <row r="583" spans="1:96" ht="15" thickBot="1" x14ac:dyDescent="0.35">
      <c r="A583" s="1">
        <v>582</v>
      </c>
      <c r="B583" s="1" t="s">
        <v>0</v>
      </c>
      <c r="C583" s="14" t="s">
        <v>264</v>
      </c>
      <c r="D583" s="3" t="str">
        <f t="shared" si="664"/>
        <v>NŠ Mura-FC Koper</v>
      </c>
      <c r="E583" s="4" t="s">
        <v>275</v>
      </c>
      <c r="F583" s="5">
        <v>0.80208333333333337</v>
      </c>
      <c r="G583" s="6" t="s">
        <v>8</v>
      </c>
      <c r="H583" s="6" t="s">
        <v>11</v>
      </c>
      <c r="I583" s="6" t="s">
        <v>20</v>
      </c>
      <c r="J583" s="1" t="str">
        <f t="shared" si="652"/>
        <v>2:2</v>
      </c>
      <c r="K583" s="1" t="str">
        <f t="shared" si="653"/>
        <v>1:0</v>
      </c>
      <c r="L583" s="1" t="str">
        <f t="shared" si="654"/>
        <v>2</v>
      </c>
      <c r="M583" s="1" t="str">
        <f t="shared" si="655"/>
        <v>2</v>
      </c>
      <c r="N583" s="1">
        <f t="shared" si="656"/>
        <v>4</v>
      </c>
      <c r="O583" s="1">
        <f t="shared" si="657"/>
        <v>0</v>
      </c>
      <c r="P583" s="1" t="str">
        <f t="shared" si="658"/>
        <v>1</v>
      </c>
      <c r="Q583" s="1" t="str">
        <f t="shared" si="659"/>
        <v>0</v>
      </c>
      <c r="R583" s="1">
        <v>12</v>
      </c>
      <c r="S583" s="1">
        <v>4</v>
      </c>
      <c r="T583" s="1">
        <v>2</v>
      </c>
      <c r="U583" s="1">
        <v>6</v>
      </c>
      <c r="V583" s="1" t="s">
        <v>282</v>
      </c>
      <c r="W583" s="1">
        <v>-7</v>
      </c>
      <c r="X583" s="1">
        <v>14</v>
      </c>
      <c r="Y583" s="1" t="s">
        <v>114</v>
      </c>
      <c r="Z583" s="6" t="s">
        <v>165</v>
      </c>
      <c r="AA583" s="1">
        <v>12</v>
      </c>
      <c r="AB583" s="1">
        <v>7</v>
      </c>
      <c r="AC583" s="1">
        <v>3</v>
      </c>
      <c r="AD583" s="1">
        <v>2</v>
      </c>
      <c r="AE583" s="1" t="s">
        <v>283</v>
      </c>
      <c r="AF583" s="1">
        <v>10</v>
      </c>
      <c r="AG583" s="1">
        <v>24</v>
      </c>
      <c r="AH583" s="1" t="s">
        <v>191</v>
      </c>
      <c r="AI583" s="1" t="s">
        <v>137</v>
      </c>
      <c r="AJ583" s="1">
        <v>2</v>
      </c>
      <c r="AK583" s="1">
        <v>1</v>
      </c>
      <c r="AL583" s="1">
        <v>2</v>
      </c>
      <c r="AM583" s="7" t="s">
        <v>215</v>
      </c>
      <c r="AN583" s="1">
        <v>0</v>
      </c>
      <c r="AO583" s="1">
        <v>7</v>
      </c>
      <c r="AP583" s="1" t="s">
        <v>51</v>
      </c>
      <c r="AQ583" s="1" t="s">
        <v>51</v>
      </c>
      <c r="AR583" s="8">
        <v>2</v>
      </c>
      <c r="AS583" s="8">
        <v>3</v>
      </c>
      <c r="AT583" s="8">
        <v>0</v>
      </c>
      <c r="AU583" s="16">
        <v>0.33611111111111108</v>
      </c>
      <c r="AV583" s="8">
        <v>4</v>
      </c>
      <c r="AW583" s="8">
        <v>9</v>
      </c>
      <c r="AX583" s="9" t="s">
        <v>58</v>
      </c>
      <c r="AY583" s="9" t="s">
        <v>28</v>
      </c>
      <c r="AZ583" s="10">
        <v>6</v>
      </c>
      <c r="BA583" s="10">
        <v>0</v>
      </c>
      <c r="BB583" s="10">
        <v>2</v>
      </c>
      <c r="BC583" s="10">
        <v>4</v>
      </c>
      <c r="BD583" s="10" t="s">
        <v>240</v>
      </c>
      <c r="BE583" s="10">
        <v>-7</v>
      </c>
      <c r="BF583" s="10">
        <v>2</v>
      </c>
      <c r="BG583" s="11" t="s">
        <v>28</v>
      </c>
      <c r="BH583" s="11">
        <v>11</v>
      </c>
      <c r="BI583" s="10">
        <v>6</v>
      </c>
      <c r="BJ583" s="10">
        <v>3</v>
      </c>
      <c r="BK583" s="10">
        <v>2</v>
      </c>
      <c r="BL583" s="10">
        <v>1</v>
      </c>
      <c r="BM583" s="10" t="s">
        <v>166</v>
      </c>
      <c r="BN583" s="10">
        <v>4</v>
      </c>
      <c r="BO583" s="10">
        <v>11</v>
      </c>
      <c r="BP583" s="7" t="s">
        <v>93</v>
      </c>
      <c r="BQ583" s="7" t="s">
        <v>51</v>
      </c>
      <c r="BR583" s="7">
        <v>23</v>
      </c>
      <c r="BS583" s="7">
        <v>9</v>
      </c>
      <c r="BT583" s="7">
        <v>193000</v>
      </c>
      <c r="BU583" s="7">
        <v>5600000</v>
      </c>
      <c r="BV583" s="7">
        <v>350000</v>
      </c>
      <c r="BW583" s="7">
        <v>60</v>
      </c>
      <c r="BX583" s="7">
        <v>3410000</v>
      </c>
      <c r="BY583" s="7">
        <v>59</v>
      </c>
      <c r="BZ583" s="7">
        <v>3060000</v>
      </c>
      <c r="CA583" s="7">
        <v>93</v>
      </c>
      <c r="CB583" s="7">
        <v>246</v>
      </c>
      <c r="CC583" s="7">
        <v>15</v>
      </c>
      <c r="CD583" s="7">
        <v>210000</v>
      </c>
      <c r="CE583" s="7">
        <v>6100000</v>
      </c>
      <c r="CF583" s="7">
        <v>0</v>
      </c>
      <c r="CG583" s="7">
        <v>52</v>
      </c>
      <c r="CH583" s="7">
        <v>2730000</v>
      </c>
      <c r="CI583" s="7">
        <v>55</v>
      </c>
      <c r="CJ583" s="7">
        <v>2730000</v>
      </c>
      <c r="CK583" s="7">
        <v>77</v>
      </c>
      <c r="CL583" s="12" t="s">
        <v>870</v>
      </c>
      <c r="CM583" s="10" t="s">
        <v>867</v>
      </c>
      <c r="CN583">
        <v>3.3</v>
      </c>
      <c r="CO583">
        <f t="shared" si="660"/>
        <v>0.30303030303030304</v>
      </c>
      <c r="CP583" t="str">
        <f t="shared" si="661"/>
        <v>Draw</v>
      </c>
      <c r="CQ583">
        <f t="shared" si="662"/>
        <v>1</v>
      </c>
      <c r="CR583" t="str">
        <f t="shared" si="663"/>
        <v>2023</v>
      </c>
    </row>
    <row r="584" spans="1:96" ht="15" thickBot="1" x14ac:dyDescent="0.35">
      <c r="A584" s="1">
        <v>583</v>
      </c>
      <c r="B584" s="1" t="s">
        <v>0</v>
      </c>
      <c r="C584" s="14" t="s">
        <v>264</v>
      </c>
      <c r="D584" s="3" t="str">
        <f t="shared" ref="D584:D586" si="665">CONCATENATE(G584, "-", H584)</f>
        <v>NŠ Mura-FC Koper</v>
      </c>
      <c r="E584" s="40" t="s">
        <v>275</v>
      </c>
      <c r="F584" s="5">
        <v>0.80208333333333337</v>
      </c>
      <c r="G584" s="6" t="s">
        <v>8</v>
      </c>
      <c r="H584" s="6" t="s">
        <v>11</v>
      </c>
      <c r="I584" s="6" t="s">
        <v>20</v>
      </c>
      <c r="J584" s="1" t="str">
        <f t="shared" si="652"/>
        <v>2:2</v>
      </c>
      <c r="K584" s="1" t="str">
        <f t="shared" si="653"/>
        <v>1:0</v>
      </c>
      <c r="L584" s="1" t="str">
        <f t="shared" si="654"/>
        <v>2</v>
      </c>
      <c r="M584" s="1" t="str">
        <f t="shared" si="655"/>
        <v>2</v>
      </c>
      <c r="N584" s="1">
        <f t="shared" si="656"/>
        <v>4</v>
      </c>
      <c r="O584" s="1">
        <f t="shared" si="657"/>
        <v>0</v>
      </c>
      <c r="P584" s="1" t="str">
        <f t="shared" si="658"/>
        <v>1</v>
      </c>
      <c r="Q584" s="1" t="str">
        <f t="shared" si="659"/>
        <v>0</v>
      </c>
      <c r="R584" s="1">
        <v>12</v>
      </c>
      <c r="S584" s="1">
        <v>4</v>
      </c>
      <c r="T584" s="1">
        <v>2</v>
      </c>
      <c r="U584" s="1">
        <v>6</v>
      </c>
      <c r="V584" s="1" t="s">
        <v>282</v>
      </c>
      <c r="W584" s="1">
        <v>-7</v>
      </c>
      <c r="X584" s="1">
        <v>14</v>
      </c>
      <c r="Y584" s="1" t="s">
        <v>114</v>
      </c>
      <c r="Z584" s="6" t="s">
        <v>165</v>
      </c>
      <c r="AA584" s="1">
        <v>12</v>
      </c>
      <c r="AB584" s="1">
        <v>7</v>
      </c>
      <c r="AC584" s="1">
        <v>3</v>
      </c>
      <c r="AD584" s="1">
        <v>2</v>
      </c>
      <c r="AE584" s="1" t="s">
        <v>283</v>
      </c>
      <c r="AF584" s="1">
        <v>10</v>
      </c>
      <c r="AG584" s="1">
        <v>24</v>
      </c>
      <c r="AH584" s="1" t="s">
        <v>191</v>
      </c>
      <c r="AI584" s="1" t="s">
        <v>137</v>
      </c>
      <c r="AJ584" s="1">
        <v>2</v>
      </c>
      <c r="AK584" s="1">
        <v>1</v>
      </c>
      <c r="AL584" s="1">
        <v>2</v>
      </c>
      <c r="AM584" s="7" t="s">
        <v>215</v>
      </c>
      <c r="AN584" s="1">
        <v>0</v>
      </c>
      <c r="AO584" s="1">
        <v>7</v>
      </c>
      <c r="AP584" s="1" t="s">
        <v>51</v>
      </c>
      <c r="AQ584" s="1" t="s">
        <v>51</v>
      </c>
      <c r="AR584" s="8">
        <v>2</v>
      </c>
      <c r="AS584" s="8">
        <v>3</v>
      </c>
      <c r="AT584" s="8">
        <v>0</v>
      </c>
      <c r="AU584" s="16">
        <v>0.33611111111111108</v>
      </c>
      <c r="AV584" s="8">
        <v>4</v>
      </c>
      <c r="AW584" s="8">
        <v>9</v>
      </c>
      <c r="AX584" s="9" t="s">
        <v>58</v>
      </c>
      <c r="AY584" s="9" t="s">
        <v>28</v>
      </c>
      <c r="AZ584" s="10">
        <v>6</v>
      </c>
      <c r="BA584" s="10">
        <v>0</v>
      </c>
      <c r="BB584" s="10">
        <v>2</v>
      </c>
      <c r="BC584" s="10">
        <v>4</v>
      </c>
      <c r="BD584" s="10" t="s">
        <v>240</v>
      </c>
      <c r="BE584" s="10">
        <v>-7</v>
      </c>
      <c r="BF584" s="10">
        <v>2</v>
      </c>
      <c r="BG584" s="11" t="s">
        <v>28</v>
      </c>
      <c r="BH584" s="11">
        <v>11</v>
      </c>
      <c r="BI584" s="10">
        <v>6</v>
      </c>
      <c r="BJ584" s="10">
        <v>3</v>
      </c>
      <c r="BK584" s="10">
        <v>2</v>
      </c>
      <c r="BL584" s="10">
        <v>1</v>
      </c>
      <c r="BM584" s="10" t="s">
        <v>166</v>
      </c>
      <c r="BN584" s="10">
        <v>4</v>
      </c>
      <c r="BO584" s="10">
        <v>11</v>
      </c>
      <c r="BP584" s="7" t="s">
        <v>93</v>
      </c>
      <c r="BQ584" s="7" t="s">
        <v>51</v>
      </c>
      <c r="BR584" s="7">
        <v>23</v>
      </c>
      <c r="BS584" s="7">
        <v>9</v>
      </c>
      <c r="BT584" s="7">
        <v>193000</v>
      </c>
      <c r="BU584" s="7">
        <v>5600000</v>
      </c>
      <c r="BV584" s="7">
        <v>350000</v>
      </c>
      <c r="BW584" s="7">
        <v>60</v>
      </c>
      <c r="BX584" s="7">
        <v>3410000</v>
      </c>
      <c r="BY584" s="7">
        <v>59</v>
      </c>
      <c r="BZ584" s="7">
        <v>3060000</v>
      </c>
      <c r="CA584" s="7">
        <v>93</v>
      </c>
      <c r="CB584" s="7">
        <v>246</v>
      </c>
      <c r="CC584" s="7">
        <v>15</v>
      </c>
      <c r="CD584" s="7">
        <v>210000</v>
      </c>
      <c r="CE584" s="7">
        <v>6100000</v>
      </c>
      <c r="CF584" s="7">
        <v>0</v>
      </c>
      <c r="CG584" s="7">
        <v>52</v>
      </c>
      <c r="CH584" s="7">
        <v>2730000</v>
      </c>
      <c r="CI584" s="7">
        <v>55</v>
      </c>
      <c r="CJ584" s="7">
        <v>2730000</v>
      </c>
      <c r="CK584" s="7">
        <v>77</v>
      </c>
      <c r="CL584" s="12" t="s">
        <v>871</v>
      </c>
      <c r="CM584" s="10" t="s">
        <v>861</v>
      </c>
      <c r="CN584">
        <v>2.13</v>
      </c>
      <c r="CO584">
        <f t="shared" si="660"/>
        <v>0.46948356807511737</v>
      </c>
      <c r="CP584" t="str">
        <f t="shared" si="661"/>
        <v>Draw</v>
      </c>
      <c r="CQ584">
        <f t="shared" si="662"/>
        <v>0</v>
      </c>
      <c r="CR584" t="str">
        <f t="shared" si="663"/>
        <v>2023</v>
      </c>
    </row>
    <row r="585" spans="1:96" ht="15" thickBot="1" x14ac:dyDescent="0.35">
      <c r="A585" s="1">
        <v>584</v>
      </c>
      <c r="B585" s="1" t="s">
        <v>0</v>
      </c>
      <c r="C585" s="14" t="s">
        <v>264</v>
      </c>
      <c r="D585" s="3" t="str">
        <f t="shared" si="665"/>
        <v>NŠ Mura-FC Koper</v>
      </c>
      <c r="E585" s="40" t="s">
        <v>275</v>
      </c>
      <c r="F585" s="5">
        <v>0.80208333333333337</v>
      </c>
      <c r="G585" s="6" t="s">
        <v>8</v>
      </c>
      <c r="H585" s="6" t="s">
        <v>11</v>
      </c>
      <c r="I585" s="6" t="s">
        <v>20</v>
      </c>
      <c r="J585" s="1" t="str">
        <f t="shared" si="652"/>
        <v>2:2</v>
      </c>
      <c r="K585" s="1" t="str">
        <f t="shared" si="653"/>
        <v>1:0</v>
      </c>
      <c r="L585" s="1" t="str">
        <f t="shared" si="654"/>
        <v>2</v>
      </c>
      <c r="M585" s="1" t="str">
        <f t="shared" si="655"/>
        <v>2</v>
      </c>
      <c r="N585" s="1">
        <f t="shared" si="656"/>
        <v>4</v>
      </c>
      <c r="O585" s="1">
        <f t="shared" si="657"/>
        <v>0</v>
      </c>
      <c r="P585" s="1" t="str">
        <f t="shared" si="658"/>
        <v>1</v>
      </c>
      <c r="Q585" s="1" t="str">
        <f t="shared" si="659"/>
        <v>0</v>
      </c>
      <c r="R585" s="1">
        <v>12</v>
      </c>
      <c r="S585" s="1">
        <v>4</v>
      </c>
      <c r="T585" s="1">
        <v>2</v>
      </c>
      <c r="U585" s="1">
        <v>6</v>
      </c>
      <c r="V585" s="1" t="s">
        <v>282</v>
      </c>
      <c r="W585" s="1">
        <v>-7</v>
      </c>
      <c r="X585" s="1">
        <v>14</v>
      </c>
      <c r="Y585" s="1" t="s">
        <v>114</v>
      </c>
      <c r="Z585" s="6" t="s">
        <v>165</v>
      </c>
      <c r="AA585" s="1">
        <v>12</v>
      </c>
      <c r="AB585" s="1">
        <v>7</v>
      </c>
      <c r="AC585" s="1">
        <v>3</v>
      </c>
      <c r="AD585" s="1">
        <v>2</v>
      </c>
      <c r="AE585" s="1" t="s">
        <v>283</v>
      </c>
      <c r="AF585" s="1">
        <v>10</v>
      </c>
      <c r="AG585" s="1">
        <v>24</v>
      </c>
      <c r="AH585" s="1" t="s">
        <v>191</v>
      </c>
      <c r="AI585" s="1" t="s">
        <v>137</v>
      </c>
      <c r="AJ585" s="1">
        <v>2</v>
      </c>
      <c r="AK585" s="1">
        <v>1</v>
      </c>
      <c r="AL585" s="1">
        <v>2</v>
      </c>
      <c r="AM585" s="7" t="s">
        <v>215</v>
      </c>
      <c r="AN585" s="1">
        <v>0</v>
      </c>
      <c r="AO585" s="1">
        <v>7</v>
      </c>
      <c r="AP585" s="1" t="s">
        <v>51</v>
      </c>
      <c r="AQ585" s="1" t="s">
        <v>51</v>
      </c>
      <c r="AR585" s="8">
        <v>2</v>
      </c>
      <c r="AS585" s="8">
        <v>3</v>
      </c>
      <c r="AT585" s="8">
        <v>0</v>
      </c>
      <c r="AU585" s="16">
        <v>0.33611111111111108</v>
      </c>
      <c r="AV585" s="8">
        <v>4</v>
      </c>
      <c r="AW585" s="8">
        <v>9</v>
      </c>
      <c r="AX585" s="9" t="s">
        <v>58</v>
      </c>
      <c r="AY585" s="9" t="s">
        <v>28</v>
      </c>
      <c r="AZ585" s="10">
        <v>6</v>
      </c>
      <c r="BA585" s="10">
        <v>0</v>
      </c>
      <c r="BB585" s="10">
        <v>2</v>
      </c>
      <c r="BC585" s="10">
        <v>4</v>
      </c>
      <c r="BD585" s="10" t="s">
        <v>240</v>
      </c>
      <c r="BE585" s="10">
        <v>-7</v>
      </c>
      <c r="BF585" s="10">
        <v>2</v>
      </c>
      <c r="BG585" s="11" t="s">
        <v>28</v>
      </c>
      <c r="BH585" s="11">
        <v>11</v>
      </c>
      <c r="BI585" s="10">
        <v>6</v>
      </c>
      <c r="BJ585" s="10">
        <v>3</v>
      </c>
      <c r="BK585" s="10">
        <v>2</v>
      </c>
      <c r="BL585" s="10">
        <v>1</v>
      </c>
      <c r="BM585" s="10" t="s">
        <v>166</v>
      </c>
      <c r="BN585" s="10">
        <v>4</v>
      </c>
      <c r="BO585" s="10">
        <v>11</v>
      </c>
      <c r="BP585" s="7" t="s">
        <v>93</v>
      </c>
      <c r="BQ585" s="7" t="s">
        <v>51</v>
      </c>
      <c r="BR585" s="7">
        <v>23</v>
      </c>
      <c r="BS585" s="7">
        <v>9</v>
      </c>
      <c r="BT585" s="7">
        <v>193000</v>
      </c>
      <c r="BU585" s="7">
        <v>5600000</v>
      </c>
      <c r="BV585" s="7">
        <v>350000</v>
      </c>
      <c r="BW585" s="7">
        <v>60</v>
      </c>
      <c r="BX585" s="7">
        <v>3410000</v>
      </c>
      <c r="BY585" s="7">
        <v>59</v>
      </c>
      <c r="BZ585" s="7">
        <v>3060000</v>
      </c>
      <c r="CA585" s="7">
        <v>93</v>
      </c>
      <c r="CB585" s="7">
        <v>246</v>
      </c>
      <c r="CC585" s="7">
        <v>15</v>
      </c>
      <c r="CD585" s="7">
        <v>210000</v>
      </c>
      <c r="CE585" s="7">
        <v>6100000</v>
      </c>
      <c r="CF585" s="7">
        <v>0</v>
      </c>
      <c r="CG585" s="7">
        <v>52</v>
      </c>
      <c r="CH585" s="7">
        <v>2730000</v>
      </c>
      <c r="CI585" s="7">
        <v>55</v>
      </c>
      <c r="CJ585" s="7">
        <v>2730000</v>
      </c>
      <c r="CK585" s="7">
        <v>77</v>
      </c>
      <c r="CL585" s="12" t="s">
        <v>871</v>
      </c>
      <c r="CM585" s="10" t="s">
        <v>866</v>
      </c>
      <c r="CN585">
        <v>2.2000000000000002</v>
      </c>
      <c r="CO585">
        <f t="shared" si="660"/>
        <v>0.45454545454545453</v>
      </c>
      <c r="CP585" t="str">
        <f t="shared" si="661"/>
        <v>Draw</v>
      </c>
      <c r="CQ585">
        <f t="shared" si="662"/>
        <v>0</v>
      </c>
      <c r="CR585" t="str">
        <f t="shared" si="663"/>
        <v>2023</v>
      </c>
    </row>
    <row r="586" spans="1:96" ht="15" thickBot="1" x14ac:dyDescent="0.35">
      <c r="A586" s="1">
        <v>585</v>
      </c>
      <c r="B586" s="1" t="s">
        <v>0</v>
      </c>
      <c r="C586" s="14" t="s">
        <v>264</v>
      </c>
      <c r="D586" s="3" t="str">
        <f t="shared" si="665"/>
        <v>NŠ Mura-FC Koper</v>
      </c>
      <c r="E586" s="40" t="s">
        <v>275</v>
      </c>
      <c r="F586" s="5">
        <v>0.80208333333333337</v>
      </c>
      <c r="G586" s="6" t="s">
        <v>8</v>
      </c>
      <c r="H586" s="6" t="s">
        <v>11</v>
      </c>
      <c r="I586" s="6" t="s">
        <v>20</v>
      </c>
      <c r="J586" s="1" t="str">
        <f t="shared" si="652"/>
        <v>2:2</v>
      </c>
      <c r="K586" s="1" t="str">
        <f t="shared" si="653"/>
        <v>1:0</v>
      </c>
      <c r="L586" s="1" t="str">
        <f t="shared" si="654"/>
        <v>2</v>
      </c>
      <c r="M586" s="1" t="str">
        <f t="shared" si="655"/>
        <v>2</v>
      </c>
      <c r="N586" s="1">
        <f t="shared" si="656"/>
        <v>4</v>
      </c>
      <c r="O586" s="1">
        <f t="shared" si="657"/>
        <v>0</v>
      </c>
      <c r="P586" s="1" t="str">
        <f t="shared" si="658"/>
        <v>1</v>
      </c>
      <c r="Q586" s="1" t="str">
        <f t="shared" si="659"/>
        <v>0</v>
      </c>
      <c r="R586" s="1">
        <v>12</v>
      </c>
      <c r="S586" s="1">
        <v>4</v>
      </c>
      <c r="T586" s="1">
        <v>2</v>
      </c>
      <c r="U586" s="1">
        <v>6</v>
      </c>
      <c r="V586" s="1" t="s">
        <v>282</v>
      </c>
      <c r="W586" s="1">
        <v>-7</v>
      </c>
      <c r="X586" s="1">
        <v>14</v>
      </c>
      <c r="Y586" s="1" t="s">
        <v>114</v>
      </c>
      <c r="Z586" s="6" t="s">
        <v>165</v>
      </c>
      <c r="AA586" s="1">
        <v>12</v>
      </c>
      <c r="AB586" s="1">
        <v>7</v>
      </c>
      <c r="AC586" s="1">
        <v>3</v>
      </c>
      <c r="AD586" s="1">
        <v>2</v>
      </c>
      <c r="AE586" s="1" t="s">
        <v>283</v>
      </c>
      <c r="AF586" s="1">
        <v>10</v>
      </c>
      <c r="AG586" s="1">
        <v>24</v>
      </c>
      <c r="AH586" s="1" t="s">
        <v>191</v>
      </c>
      <c r="AI586" s="1" t="s">
        <v>137</v>
      </c>
      <c r="AJ586" s="1">
        <v>2</v>
      </c>
      <c r="AK586" s="1">
        <v>1</v>
      </c>
      <c r="AL586" s="1">
        <v>2</v>
      </c>
      <c r="AM586" s="7" t="s">
        <v>215</v>
      </c>
      <c r="AN586" s="1">
        <v>0</v>
      </c>
      <c r="AO586" s="1">
        <v>7</v>
      </c>
      <c r="AP586" s="1" t="s">
        <v>51</v>
      </c>
      <c r="AQ586" s="1" t="s">
        <v>51</v>
      </c>
      <c r="AR586" s="8">
        <v>2</v>
      </c>
      <c r="AS586" s="8">
        <v>3</v>
      </c>
      <c r="AT586" s="8">
        <v>0</v>
      </c>
      <c r="AU586" s="16">
        <v>0.33611111111111108</v>
      </c>
      <c r="AV586" s="8">
        <v>4</v>
      </c>
      <c r="AW586" s="8">
        <v>9</v>
      </c>
      <c r="AX586" s="9" t="s">
        <v>58</v>
      </c>
      <c r="AY586" s="9" t="s">
        <v>28</v>
      </c>
      <c r="AZ586" s="10">
        <v>6</v>
      </c>
      <c r="BA586" s="10">
        <v>0</v>
      </c>
      <c r="BB586" s="10">
        <v>2</v>
      </c>
      <c r="BC586" s="10">
        <v>4</v>
      </c>
      <c r="BD586" s="10" t="s">
        <v>240</v>
      </c>
      <c r="BE586" s="10">
        <v>-7</v>
      </c>
      <c r="BF586" s="10">
        <v>2</v>
      </c>
      <c r="BG586" s="11" t="s">
        <v>28</v>
      </c>
      <c r="BH586" s="11">
        <v>11</v>
      </c>
      <c r="BI586" s="10">
        <v>6</v>
      </c>
      <c r="BJ586" s="10">
        <v>3</v>
      </c>
      <c r="BK586" s="10">
        <v>2</v>
      </c>
      <c r="BL586" s="10">
        <v>1</v>
      </c>
      <c r="BM586" s="10" t="s">
        <v>166</v>
      </c>
      <c r="BN586" s="10">
        <v>4</v>
      </c>
      <c r="BO586" s="10">
        <v>11</v>
      </c>
      <c r="BP586" s="7" t="s">
        <v>93</v>
      </c>
      <c r="BQ586" s="7" t="s">
        <v>51</v>
      </c>
      <c r="BR586" s="7">
        <v>23</v>
      </c>
      <c r="BS586" s="7">
        <v>9</v>
      </c>
      <c r="BT586" s="7">
        <v>193000</v>
      </c>
      <c r="BU586" s="7">
        <v>5600000</v>
      </c>
      <c r="BV586" s="7">
        <v>350000</v>
      </c>
      <c r="BW586" s="7">
        <v>60</v>
      </c>
      <c r="BX586" s="7">
        <v>3410000</v>
      </c>
      <c r="BY586" s="7">
        <v>59</v>
      </c>
      <c r="BZ586" s="7">
        <v>3060000</v>
      </c>
      <c r="CA586" s="7">
        <v>93</v>
      </c>
      <c r="CB586" s="7">
        <v>246</v>
      </c>
      <c r="CC586" s="7">
        <v>15</v>
      </c>
      <c r="CD586" s="7">
        <v>210000</v>
      </c>
      <c r="CE586" s="7">
        <v>6100000</v>
      </c>
      <c r="CF586" s="7">
        <v>0</v>
      </c>
      <c r="CG586" s="7">
        <v>52</v>
      </c>
      <c r="CH586" s="7">
        <v>2730000</v>
      </c>
      <c r="CI586" s="7">
        <v>55</v>
      </c>
      <c r="CJ586" s="7">
        <v>2730000</v>
      </c>
      <c r="CK586" s="7">
        <v>77</v>
      </c>
      <c r="CL586" s="12" t="s">
        <v>871</v>
      </c>
      <c r="CM586" s="10" t="s">
        <v>867</v>
      </c>
      <c r="CN586">
        <v>2.1</v>
      </c>
      <c r="CO586">
        <f t="shared" si="660"/>
        <v>0.47619047619047616</v>
      </c>
      <c r="CP586" t="str">
        <f t="shared" si="661"/>
        <v>Draw</v>
      </c>
      <c r="CQ586">
        <f t="shared" si="662"/>
        <v>0</v>
      </c>
      <c r="CR586" t="str">
        <f t="shared" si="663"/>
        <v>2023</v>
      </c>
    </row>
    <row r="587" spans="1:96" ht="15" thickBot="1" x14ac:dyDescent="0.35">
      <c r="A587" s="1">
        <v>586</v>
      </c>
      <c r="B587" s="1" t="s">
        <v>0</v>
      </c>
      <c r="C587" s="2" t="s">
        <v>284</v>
      </c>
      <c r="D587" s="3" t="str">
        <f t="shared" si="644"/>
        <v>NK Celje-NK Domžale</v>
      </c>
      <c r="E587" s="4" t="s">
        <v>285</v>
      </c>
      <c r="F587" s="5">
        <v>0.6875</v>
      </c>
      <c r="G587" s="6" t="s">
        <v>19</v>
      </c>
      <c r="H587" s="6" t="s">
        <v>9</v>
      </c>
      <c r="I587" s="6" t="s">
        <v>286</v>
      </c>
      <c r="J587" s="1" t="str">
        <f t="shared" si="645"/>
        <v>3:1</v>
      </c>
      <c r="K587" s="1" t="str">
        <f t="shared" si="646"/>
        <v>1:0</v>
      </c>
      <c r="L587" s="1" t="str">
        <f t="shared" si="647"/>
        <v>3</v>
      </c>
      <c r="M587" s="1" t="str">
        <f t="shared" si="648"/>
        <v>1</v>
      </c>
      <c r="N587" s="1">
        <f t="shared" si="656"/>
        <v>4</v>
      </c>
      <c r="O587" s="1">
        <f t="shared" si="657"/>
        <v>2</v>
      </c>
      <c r="P587" s="1" t="str">
        <f t="shared" si="649"/>
        <v>1</v>
      </c>
      <c r="Q587" s="1" t="str">
        <f t="shared" si="650"/>
        <v>0</v>
      </c>
      <c r="R587" s="1">
        <v>13</v>
      </c>
      <c r="S587" s="1">
        <v>10</v>
      </c>
      <c r="T587" s="1">
        <v>2</v>
      </c>
      <c r="U587" s="1">
        <v>1</v>
      </c>
      <c r="V587" s="1" t="s">
        <v>287</v>
      </c>
      <c r="W587" s="1">
        <v>20</v>
      </c>
      <c r="X587" s="1">
        <v>32</v>
      </c>
      <c r="Y587" s="1" t="s">
        <v>288</v>
      </c>
      <c r="Z587" s="6" t="s">
        <v>93</v>
      </c>
      <c r="AA587" s="1">
        <v>13</v>
      </c>
      <c r="AB587" s="1">
        <v>4</v>
      </c>
      <c r="AC587" s="1">
        <v>2</v>
      </c>
      <c r="AD587" s="1">
        <v>7</v>
      </c>
      <c r="AE587" s="1" t="s">
        <v>278</v>
      </c>
      <c r="AF587" s="1">
        <v>-4</v>
      </c>
      <c r="AG587" s="1">
        <v>14</v>
      </c>
      <c r="AH587" s="1" t="s">
        <v>193</v>
      </c>
      <c r="AI587" s="1" t="s">
        <v>191</v>
      </c>
      <c r="AJ587" s="1">
        <v>4</v>
      </c>
      <c r="AK587" s="1">
        <v>0</v>
      </c>
      <c r="AL587" s="1">
        <v>1</v>
      </c>
      <c r="AM587" s="7" t="s">
        <v>146</v>
      </c>
      <c r="AN587" s="1">
        <v>6</v>
      </c>
      <c r="AO587" s="1">
        <v>12</v>
      </c>
      <c r="AP587" s="1" t="s">
        <v>93</v>
      </c>
      <c r="AQ587" s="1" t="s">
        <v>28</v>
      </c>
      <c r="AR587" s="8">
        <v>2</v>
      </c>
      <c r="AS587" s="8">
        <v>0</v>
      </c>
      <c r="AT587" s="8">
        <v>3</v>
      </c>
      <c r="AU587" s="16">
        <v>0.29722222222222222</v>
      </c>
      <c r="AV587" s="8">
        <v>-1</v>
      </c>
      <c r="AW587" s="8">
        <v>6</v>
      </c>
      <c r="AX587" s="9" t="s">
        <v>45</v>
      </c>
      <c r="AY587" s="9" t="s">
        <v>58</v>
      </c>
      <c r="AZ587" s="10">
        <v>6</v>
      </c>
      <c r="BA587" s="10">
        <v>5</v>
      </c>
      <c r="BB587" s="10">
        <v>0</v>
      </c>
      <c r="BC587" s="10">
        <v>1</v>
      </c>
      <c r="BD587" s="10" t="s">
        <v>289</v>
      </c>
      <c r="BE587" s="10">
        <v>9</v>
      </c>
      <c r="BF587" s="10">
        <v>15</v>
      </c>
      <c r="BG587" s="11" t="s">
        <v>114</v>
      </c>
      <c r="BH587" s="11">
        <v>4</v>
      </c>
      <c r="BI587" s="10">
        <v>6</v>
      </c>
      <c r="BJ587" s="10">
        <v>2</v>
      </c>
      <c r="BK587" s="10">
        <v>1</v>
      </c>
      <c r="BL587" s="10">
        <v>3</v>
      </c>
      <c r="BM587" s="10" t="s">
        <v>243</v>
      </c>
      <c r="BN587" s="10">
        <v>-2</v>
      </c>
      <c r="BO587" s="10">
        <v>7</v>
      </c>
      <c r="BP587" s="7" t="s">
        <v>93</v>
      </c>
      <c r="BQ587" s="7" t="s">
        <v>137</v>
      </c>
      <c r="BR587" s="7">
        <v>26.4</v>
      </c>
      <c r="BS587" s="7">
        <v>10</v>
      </c>
      <c r="BT587" s="7">
        <v>371000</v>
      </c>
      <c r="BU587" s="7">
        <v>10400000</v>
      </c>
      <c r="BV587" s="7">
        <v>650000</v>
      </c>
      <c r="BW587" s="7">
        <v>53</v>
      </c>
      <c r="BX587" s="7">
        <v>2650000</v>
      </c>
      <c r="BY587" s="7">
        <v>58</v>
      </c>
      <c r="BZ587" s="7">
        <v>2000000</v>
      </c>
      <c r="CA587" s="7">
        <v>76</v>
      </c>
      <c r="CB587" s="7">
        <v>235</v>
      </c>
      <c r="CC587" s="7">
        <v>9</v>
      </c>
      <c r="CD587" s="7">
        <v>235000</v>
      </c>
      <c r="CE587" s="7">
        <v>5650000</v>
      </c>
      <c r="CF587" s="7">
        <v>0</v>
      </c>
      <c r="CG587" s="7">
        <v>53</v>
      </c>
      <c r="CH587" s="7">
        <v>1430000</v>
      </c>
      <c r="CI587" s="7">
        <v>54</v>
      </c>
      <c r="CJ587" s="7">
        <v>1430000</v>
      </c>
      <c r="CK587" s="7">
        <v>100</v>
      </c>
      <c r="CL587" s="12" t="s">
        <v>868</v>
      </c>
      <c r="CM587" s="10" t="s">
        <v>861</v>
      </c>
      <c r="CN587">
        <v>1.78</v>
      </c>
      <c r="CO587">
        <f t="shared" si="660"/>
        <v>0.5617977528089888</v>
      </c>
      <c r="CP587" t="str">
        <f t="shared" si="661"/>
        <v>Home Win</v>
      </c>
      <c r="CQ587">
        <f t="shared" si="662"/>
        <v>1</v>
      </c>
      <c r="CR587" t="str">
        <f t="shared" si="663"/>
        <v>2023</v>
      </c>
    </row>
    <row r="588" spans="1:96" ht="15" thickBot="1" x14ac:dyDescent="0.35">
      <c r="A588" s="1">
        <v>587</v>
      </c>
      <c r="B588" s="1" t="s">
        <v>0</v>
      </c>
      <c r="C588" s="2" t="s">
        <v>284</v>
      </c>
      <c r="D588" s="3" t="str">
        <f t="shared" ref="D588:D589" si="666">CONCATENATE(G588, "-", H588)</f>
        <v>NK Celje-NK Domžale</v>
      </c>
      <c r="E588" s="4" t="s">
        <v>285</v>
      </c>
      <c r="F588" s="5">
        <v>0.6875</v>
      </c>
      <c r="G588" s="6" t="s">
        <v>19</v>
      </c>
      <c r="H588" s="6" t="s">
        <v>9</v>
      </c>
      <c r="I588" s="6" t="s">
        <v>286</v>
      </c>
      <c r="J588" s="1" t="str">
        <f t="shared" ref="J588:J595" si="667">LEFT(I588, FIND(" (", I588) - 1)</f>
        <v>3:1</v>
      </c>
      <c r="K588" s="1" t="str">
        <f t="shared" ref="K588:K595" si="668">MID(I588, FIND("(", I588) + 1, FIND(")", I588) - FIND("(", I588) - 1)</f>
        <v>1:0</v>
      </c>
      <c r="L588" s="1" t="str">
        <f t="shared" ref="L588:L595" si="669">LEFT(J588, FIND(":", J588) - 1)</f>
        <v>3</v>
      </c>
      <c r="M588" s="1" t="str">
        <f t="shared" ref="M588:M595" si="670">RIGHT(J588, LEN(J588) - FIND(":", J588))</f>
        <v>1</v>
      </c>
      <c r="N588" s="1">
        <f t="shared" si="656"/>
        <v>4</v>
      </c>
      <c r="O588" s="1">
        <f t="shared" si="657"/>
        <v>2</v>
      </c>
      <c r="P588" s="1" t="str">
        <f t="shared" ref="P588:P595" si="671">LEFT(K588, FIND(":", K588) - 1)</f>
        <v>1</v>
      </c>
      <c r="Q588" s="1" t="str">
        <f t="shared" ref="Q588:Q595" si="672">RIGHT(K588, LEN(K588) - FIND(":", K588))</f>
        <v>0</v>
      </c>
      <c r="R588" s="1">
        <v>13</v>
      </c>
      <c r="S588" s="1">
        <v>10</v>
      </c>
      <c r="T588" s="1">
        <v>2</v>
      </c>
      <c r="U588" s="1">
        <v>1</v>
      </c>
      <c r="V588" s="1" t="s">
        <v>287</v>
      </c>
      <c r="W588" s="1">
        <v>20</v>
      </c>
      <c r="X588" s="1">
        <v>32</v>
      </c>
      <c r="Y588" s="1" t="s">
        <v>288</v>
      </c>
      <c r="Z588" s="6" t="s">
        <v>93</v>
      </c>
      <c r="AA588" s="1">
        <v>13</v>
      </c>
      <c r="AB588" s="1">
        <v>4</v>
      </c>
      <c r="AC588" s="1">
        <v>2</v>
      </c>
      <c r="AD588" s="1">
        <v>7</v>
      </c>
      <c r="AE588" s="1" t="s">
        <v>278</v>
      </c>
      <c r="AF588" s="1">
        <v>-4</v>
      </c>
      <c r="AG588" s="1">
        <v>14</v>
      </c>
      <c r="AH588" s="1" t="s">
        <v>193</v>
      </c>
      <c r="AI588" s="1" t="s">
        <v>191</v>
      </c>
      <c r="AJ588" s="1">
        <v>4</v>
      </c>
      <c r="AK588" s="1">
        <v>0</v>
      </c>
      <c r="AL588" s="1">
        <v>1</v>
      </c>
      <c r="AM588" s="7" t="s">
        <v>146</v>
      </c>
      <c r="AN588" s="1">
        <v>6</v>
      </c>
      <c r="AO588" s="1">
        <v>12</v>
      </c>
      <c r="AP588" s="1" t="s">
        <v>93</v>
      </c>
      <c r="AQ588" s="1" t="s">
        <v>28</v>
      </c>
      <c r="AR588" s="8">
        <v>2</v>
      </c>
      <c r="AS588" s="8">
        <v>0</v>
      </c>
      <c r="AT588" s="8">
        <v>3</v>
      </c>
      <c r="AU588" s="16">
        <v>0.29722222222222222</v>
      </c>
      <c r="AV588" s="8">
        <v>-1</v>
      </c>
      <c r="AW588" s="8">
        <v>6</v>
      </c>
      <c r="AX588" s="9" t="s">
        <v>45</v>
      </c>
      <c r="AY588" s="9" t="s">
        <v>58</v>
      </c>
      <c r="AZ588" s="10">
        <v>6</v>
      </c>
      <c r="BA588" s="10">
        <v>5</v>
      </c>
      <c r="BB588" s="10">
        <v>0</v>
      </c>
      <c r="BC588" s="10">
        <v>1</v>
      </c>
      <c r="BD588" s="10" t="s">
        <v>289</v>
      </c>
      <c r="BE588" s="10">
        <v>9</v>
      </c>
      <c r="BF588" s="10">
        <v>15</v>
      </c>
      <c r="BG588" s="11" t="s">
        <v>114</v>
      </c>
      <c r="BH588" s="11">
        <v>4</v>
      </c>
      <c r="BI588" s="10">
        <v>6</v>
      </c>
      <c r="BJ588" s="10">
        <v>2</v>
      </c>
      <c r="BK588" s="10">
        <v>1</v>
      </c>
      <c r="BL588" s="10">
        <v>3</v>
      </c>
      <c r="BM588" s="10" t="s">
        <v>243</v>
      </c>
      <c r="BN588" s="10">
        <v>-2</v>
      </c>
      <c r="BO588" s="10">
        <v>7</v>
      </c>
      <c r="BP588" s="7" t="s">
        <v>93</v>
      </c>
      <c r="BQ588" s="7" t="s">
        <v>137</v>
      </c>
      <c r="BR588" s="7">
        <v>26.4</v>
      </c>
      <c r="BS588" s="7">
        <v>10</v>
      </c>
      <c r="BT588" s="7">
        <v>371000</v>
      </c>
      <c r="BU588" s="7">
        <v>10400000</v>
      </c>
      <c r="BV588" s="7">
        <v>650000</v>
      </c>
      <c r="BW588" s="7">
        <v>53</v>
      </c>
      <c r="BX588" s="7">
        <v>2650000</v>
      </c>
      <c r="BY588" s="7">
        <v>58</v>
      </c>
      <c r="BZ588" s="7">
        <v>2000000</v>
      </c>
      <c r="CA588" s="7">
        <v>76</v>
      </c>
      <c r="CB588" s="7">
        <v>235</v>
      </c>
      <c r="CC588" s="7">
        <v>9</v>
      </c>
      <c r="CD588" s="7">
        <v>235000</v>
      </c>
      <c r="CE588" s="7">
        <v>5650000</v>
      </c>
      <c r="CF588" s="7">
        <v>0</v>
      </c>
      <c r="CG588" s="7">
        <v>53</v>
      </c>
      <c r="CH588" s="7">
        <v>1430000</v>
      </c>
      <c r="CI588" s="7">
        <v>54</v>
      </c>
      <c r="CJ588" s="7">
        <v>1430000</v>
      </c>
      <c r="CK588" s="7">
        <v>100</v>
      </c>
      <c r="CL588" s="12" t="s">
        <v>868</v>
      </c>
      <c r="CM588" s="10" t="s">
        <v>866</v>
      </c>
      <c r="CN588">
        <v>1.42</v>
      </c>
      <c r="CO588">
        <f t="shared" si="660"/>
        <v>0.70422535211267612</v>
      </c>
      <c r="CP588" t="str">
        <f t="shared" si="661"/>
        <v>Home Win</v>
      </c>
      <c r="CQ588">
        <f t="shared" si="662"/>
        <v>1</v>
      </c>
      <c r="CR588" t="str">
        <f t="shared" si="663"/>
        <v>2023</v>
      </c>
    </row>
    <row r="589" spans="1:96" ht="15" thickBot="1" x14ac:dyDescent="0.35">
      <c r="A589" s="1">
        <v>588</v>
      </c>
      <c r="B589" s="1" t="s">
        <v>0</v>
      </c>
      <c r="C589" s="2" t="s">
        <v>284</v>
      </c>
      <c r="D589" s="3" t="str">
        <f t="shared" si="666"/>
        <v>NK Celje-NK Domžale</v>
      </c>
      <c r="E589" s="4" t="s">
        <v>285</v>
      </c>
      <c r="F589" s="5">
        <v>0.6875</v>
      </c>
      <c r="G589" s="6" t="s">
        <v>19</v>
      </c>
      <c r="H589" s="6" t="s">
        <v>9</v>
      </c>
      <c r="I589" s="6" t="s">
        <v>286</v>
      </c>
      <c r="J589" s="1" t="str">
        <f t="shared" si="667"/>
        <v>3:1</v>
      </c>
      <c r="K589" s="1" t="str">
        <f t="shared" si="668"/>
        <v>1:0</v>
      </c>
      <c r="L589" s="1" t="str">
        <f t="shared" si="669"/>
        <v>3</v>
      </c>
      <c r="M589" s="1" t="str">
        <f t="shared" si="670"/>
        <v>1</v>
      </c>
      <c r="N589" s="1">
        <f t="shared" si="656"/>
        <v>4</v>
      </c>
      <c r="O589" s="1">
        <f t="shared" si="657"/>
        <v>2</v>
      </c>
      <c r="P589" s="1" t="str">
        <f t="shared" si="671"/>
        <v>1</v>
      </c>
      <c r="Q589" s="1" t="str">
        <f t="shared" si="672"/>
        <v>0</v>
      </c>
      <c r="R589" s="1">
        <v>13</v>
      </c>
      <c r="S589" s="1">
        <v>10</v>
      </c>
      <c r="T589" s="1">
        <v>2</v>
      </c>
      <c r="U589" s="1">
        <v>1</v>
      </c>
      <c r="V589" s="1" t="s">
        <v>287</v>
      </c>
      <c r="W589" s="1">
        <v>20</v>
      </c>
      <c r="X589" s="1">
        <v>32</v>
      </c>
      <c r="Y589" s="1" t="s">
        <v>288</v>
      </c>
      <c r="Z589" s="6" t="s">
        <v>93</v>
      </c>
      <c r="AA589" s="1">
        <v>13</v>
      </c>
      <c r="AB589" s="1">
        <v>4</v>
      </c>
      <c r="AC589" s="1">
        <v>2</v>
      </c>
      <c r="AD589" s="1">
        <v>7</v>
      </c>
      <c r="AE589" s="1" t="s">
        <v>278</v>
      </c>
      <c r="AF589" s="1">
        <v>-4</v>
      </c>
      <c r="AG589" s="1">
        <v>14</v>
      </c>
      <c r="AH589" s="1" t="s">
        <v>193</v>
      </c>
      <c r="AI589" s="1" t="s">
        <v>191</v>
      </c>
      <c r="AJ589" s="1">
        <v>4</v>
      </c>
      <c r="AK589" s="1">
        <v>0</v>
      </c>
      <c r="AL589" s="1">
        <v>1</v>
      </c>
      <c r="AM589" s="7" t="s">
        <v>146</v>
      </c>
      <c r="AN589" s="1">
        <v>6</v>
      </c>
      <c r="AO589" s="1">
        <v>12</v>
      </c>
      <c r="AP589" s="1" t="s">
        <v>93</v>
      </c>
      <c r="AQ589" s="1" t="s">
        <v>28</v>
      </c>
      <c r="AR589" s="8">
        <v>2</v>
      </c>
      <c r="AS589" s="8">
        <v>0</v>
      </c>
      <c r="AT589" s="8">
        <v>3</v>
      </c>
      <c r="AU589" s="16">
        <v>0.29722222222222222</v>
      </c>
      <c r="AV589" s="8">
        <v>-1</v>
      </c>
      <c r="AW589" s="8">
        <v>6</v>
      </c>
      <c r="AX589" s="9" t="s">
        <v>45</v>
      </c>
      <c r="AY589" s="9" t="s">
        <v>58</v>
      </c>
      <c r="AZ589" s="10">
        <v>6</v>
      </c>
      <c r="BA589" s="10">
        <v>5</v>
      </c>
      <c r="BB589" s="10">
        <v>0</v>
      </c>
      <c r="BC589" s="10">
        <v>1</v>
      </c>
      <c r="BD589" s="10" t="s">
        <v>289</v>
      </c>
      <c r="BE589" s="10">
        <v>9</v>
      </c>
      <c r="BF589" s="10">
        <v>15</v>
      </c>
      <c r="BG589" s="11" t="s">
        <v>114</v>
      </c>
      <c r="BH589" s="11">
        <v>4</v>
      </c>
      <c r="BI589" s="10">
        <v>6</v>
      </c>
      <c r="BJ589" s="10">
        <v>2</v>
      </c>
      <c r="BK589" s="10">
        <v>1</v>
      </c>
      <c r="BL589" s="10">
        <v>3</v>
      </c>
      <c r="BM589" s="10" t="s">
        <v>243</v>
      </c>
      <c r="BN589" s="10">
        <v>-2</v>
      </c>
      <c r="BO589" s="10">
        <v>7</v>
      </c>
      <c r="BP589" s="7" t="s">
        <v>93</v>
      </c>
      <c r="BQ589" s="7" t="s">
        <v>137</v>
      </c>
      <c r="BR589" s="7">
        <v>26.4</v>
      </c>
      <c r="BS589" s="7">
        <v>10</v>
      </c>
      <c r="BT589" s="7">
        <v>371000</v>
      </c>
      <c r="BU589" s="7">
        <v>10400000</v>
      </c>
      <c r="BV589" s="7">
        <v>650000</v>
      </c>
      <c r="BW589" s="7">
        <v>53</v>
      </c>
      <c r="BX589" s="7">
        <v>2650000</v>
      </c>
      <c r="BY589" s="7">
        <v>58</v>
      </c>
      <c r="BZ589" s="7">
        <v>2000000</v>
      </c>
      <c r="CA589" s="7">
        <v>76</v>
      </c>
      <c r="CB589" s="7">
        <v>235</v>
      </c>
      <c r="CC589" s="7">
        <v>9</v>
      </c>
      <c r="CD589" s="7">
        <v>235000</v>
      </c>
      <c r="CE589" s="7">
        <v>5650000</v>
      </c>
      <c r="CF589" s="7">
        <v>0</v>
      </c>
      <c r="CG589" s="7">
        <v>53</v>
      </c>
      <c r="CH589" s="7">
        <v>1430000</v>
      </c>
      <c r="CI589" s="7">
        <v>54</v>
      </c>
      <c r="CJ589" s="7">
        <v>1430000</v>
      </c>
      <c r="CK589" s="7">
        <v>100</v>
      </c>
      <c r="CL589" s="12" t="s">
        <v>868</v>
      </c>
      <c r="CM589" s="10" t="s">
        <v>867</v>
      </c>
      <c r="CN589">
        <v>1.33</v>
      </c>
      <c r="CO589">
        <f t="shared" si="660"/>
        <v>0.75187969924812026</v>
      </c>
      <c r="CP589" t="str">
        <f t="shared" si="661"/>
        <v>Home Win</v>
      </c>
      <c r="CQ589">
        <f t="shared" si="662"/>
        <v>1</v>
      </c>
      <c r="CR589" t="str">
        <f t="shared" si="663"/>
        <v>2023</v>
      </c>
    </row>
    <row r="590" spans="1:96" ht="15" thickBot="1" x14ac:dyDescent="0.35">
      <c r="A590" s="1">
        <v>589</v>
      </c>
      <c r="B590" s="1" t="s">
        <v>0</v>
      </c>
      <c r="C590" s="2" t="s">
        <v>284</v>
      </c>
      <c r="D590" s="3" t="str">
        <f t="shared" ref="D590:D592" si="673">CONCATENATE(G590,"-", H590)</f>
        <v>NK Celje-NK Domžale</v>
      </c>
      <c r="E590" s="4" t="s">
        <v>285</v>
      </c>
      <c r="F590" s="5">
        <v>0.6875</v>
      </c>
      <c r="G590" s="6" t="s">
        <v>19</v>
      </c>
      <c r="H590" s="6" t="s">
        <v>9</v>
      </c>
      <c r="I590" s="6" t="s">
        <v>286</v>
      </c>
      <c r="J590" s="1" t="str">
        <f t="shared" si="667"/>
        <v>3:1</v>
      </c>
      <c r="K590" s="1" t="str">
        <f t="shared" si="668"/>
        <v>1:0</v>
      </c>
      <c r="L590" s="1" t="str">
        <f t="shared" si="669"/>
        <v>3</v>
      </c>
      <c r="M590" s="1" t="str">
        <f t="shared" si="670"/>
        <v>1</v>
      </c>
      <c r="N590" s="1">
        <f t="shared" si="656"/>
        <v>4</v>
      </c>
      <c r="O590" s="1">
        <f t="shared" si="657"/>
        <v>2</v>
      </c>
      <c r="P590" s="1" t="str">
        <f t="shared" si="671"/>
        <v>1</v>
      </c>
      <c r="Q590" s="1" t="str">
        <f t="shared" si="672"/>
        <v>0</v>
      </c>
      <c r="R590" s="1">
        <v>13</v>
      </c>
      <c r="S590" s="1">
        <v>10</v>
      </c>
      <c r="T590" s="1">
        <v>2</v>
      </c>
      <c r="U590" s="1">
        <v>1</v>
      </c>
      <c r="V590" s="1" t="s">
        <v>287</v>
      </c>
      <c r="W590" s="1">
        <v>20</v>
      </c>
      <c r="X590" s="1">
        <v>32</v>
      </c>
      <c r="Y590" s="1" t="s">
        <v>288</v>
      </c>
      <c r="Z590" s="6" t="s">
        <v>93</v>
      </c>
      <c r="AA590" s="1">
        <v>13</v>
      </c>
      <c r="AB590" s="1">
        <v>4</v>
      </c>
      <c r="AC590" s="1">
        <v>2</v>
      </c>
      <c r="AD590" s="1">
        <v>7</v>
      </c>
      <c r="AE590" s="1" t="s">
        <v>278</v>
      </c>
      <c r="AF590" s="1">
        <v>-4</v>
      </c>
      <c r="AG590" s="1">
        <v>14</v>
      </c>
      <c r="AH590" s="1" t="s">
        <v>193</v>
      </c>
      <c r="AI590" s="1" t="s">
        <v>191</v>
      </c>
      <c r="AJ590" s="1">
        <v>4</v>
      </c>
      <c r="AK590" s="1">
        <v>0</v>
      </c>
      <c r="AL590" s="1">
        <v>1</v>
      </c>
      <c r="AM590" s="7" t="s">
        <v>146</v>
      </c>
      <c r="AN590" s="1">
        <v>6</v>
      </c>
      <c r="AO590" s="1">
        <v>12</v>
      </c>
      <c r="AP590" s="1" t="s">
        <v>93</v>
      </c>
      <c r="AQ590" s="1" t="s">
        <v>28</v>
      </c>
      <c r="AR590" s="8">
        <v>2</v>
      </c>
      <c r="AS590" s="8">
        <v>0</v>
      </c>
      <c r="AT590" s="8">
        <v>3</v>
      </c>
      <c r="AU590" s="16">
        <v>0.29722222222222222</v>
      </c>
      <c r="AV590" s="8">
        <v>-1</v>
      </c>
      <c r="AW590" s="8">
        <v>6</v>
      </c>
      <c r="AX590" s="9" t="s">
        <v>45</v>
      </c>
      <c r="AY590" s="9" t="s">
        <v>58</v>
      </c>
      <c r="AZ590" s="10">
        <v>6</v>
      </c>
      <c r="BA590" s="10">
        <v>5</v>
      </c>
      <c r="BB590" s="10">
        <v>0</v>
      </c>
      <c r="BC590" s="10">
        <v>1</v>
      </c>
      <c r="BD590" s="10" t="s">
        <v>289</v>
      </c>
      <c r="BE590" s="10">
        <v>9</v>
      </c>
      <c r="BF590" s="10">
        <v>15</v>
      </c>
      <c r="BG590" s="11" t="s">
        <v>114</v>
      </c>
      <c r="BH590" s="11">
        <v>4</v>
      </c>
      <c r="BI590" s="10">
        <v>6</v>
      </c>
      <c r="BJ590" s="10">
        <v>2</v>
      </c>
      <c r="BK590" s="10">
        <v>1</v>
      </c>
      <c r="BL590" s="10">
        <v>3</v>
      </c>
      <c r="BM590" s="10" t="s">
        <v>243</v>
      </c>
      <c r="BN590" s="10">
        <v>-2</v>
      </c>
      <c r="BO590" s="10">
        <v>7</v>
      </c>
      <c r="BP590" s="7" t="s">
        <v>93</v>
      </c>
      <c r="BQ590" s="7" t="s">
        <v>137</v>
      </c>
      <c r="BR590" s="7">
        <v>26.4</v>
      </c>
      <c r="BS590" s="7">
        <v>10</v>
      </c>
      <c r="BT590" s="7">
        <v>371000</v>
      </c>
      <c r="BU590" s="7">
        <v>10400000</v>
      </c>
      <c r="BV590" s="7">
        <v>650000</v>
      </c>
      <c r="BW590" s="7">
        <v>53</v>
      </c>
      <c r="BX590" s="7">
        <v>2650000</v>
      </c>
      <c r="BY590" s="7">
        <v>58</v>
      </c>
      <c r="BZ590" s="7">
        <v>2000000</v>
      </c>
      <c r="CA590" s="7">
        <v>76</v>
      </c>
      <c r="CB590" s="7">
        <v>235</v>
      </c>
      <c r="CC590" s="7">
        <v>9</v>
      </c>
      <c r="CD590" s="7">
        <v>235000</v>
      </c>
      <c r="CE590" s="7">
        <v>5650000</v>
      </c>
      <c r="CF590" s="7">
        <v>0</v>
      </c>
      <c r="CG590" s="7">
        <v>53</v>
      </c>
      <c r="CH590" s="7">
        <v>1430000</v>
      </c>
      <c r="CI590" s="7">
        <v>54</v>
      </c>
      <c r="CJ590" s="7">
        <v>1430000</v>
      </c>
      <c r="CK590" s="7">
        <v>100</v>
      </c>
      <c r="CL590" s="12" t="s">
        <v>870</v>
      </c>
      <c r="CM590" s="10" t="s">
        <v>861</v>
      </c>
      <c r="CN590">
        <v>3.8</v>
      </c>
      <c r="CO590">
        <f t="shared" si="660"/>
        <v>0.26315789473684209</v>
      </c>
      <c r="CP590" t="str">
        <f t="shared" si="661"/>
        <v>Home Win</v>
      </c>
      <c r="CQ590">
        <f t="shared" si="662"/>
        <v>0</v>
      </c>
      <c r="CR590" t="str">
        <f t="shared" si="663"/>
        <v>2023</v>
      </c>
    </row>
    <row r="591" spans="1:96" ht="15" thickBot="1" x14ac:dyDescent="0.35">
      <c r="A591" s="1">
        <v>590</v>
      </c>
      <c r="B591" s="1" t="s">
        <v>0</v>
      </c>
      <c r="C591" s="2" t="s">
        <v>284</v>
      </c>
      <c r="D591" s="3" t="str">
        <f t="shared" si="673"/>
        <v>NK Celje-NK Domžale</v>
      </c>
      <c r="E591" s="4" t="s">
        <v>285</v>
      </c>
      <c r="F591" s="5">
        <v>0.6875</v>
      </c>
      <c r="G591" s="6" t="s">
        <v>19</v>
      </c>
      <c r="H591" s="6" t="s">
        <v>9</v>
      </c>
      <c r="I591" s="6" t="s">
        <v>286</v>
      </c>
      <c r="J591" s="1" t="str">
        <f t="shared" si="667"/>
        <v>3:1</v>
      </c>
      <c r="K591" s="1" t="str">
        <f t="shared" si="668"/>
        <v>1:0</v>
      </c>
      <c r="L591" s="1" t="str">
        <f t="shared" si="669"/>
        <v>3</v>
      </c>
      <c r="M591" s="1" t="str">
        <f t="shared" si="670"/>
        <v>1</v>
      </c>
      <c r="N591" s="1">
        <f t="shared" si="656"/>
        <v>4</v>
      </c>
      <c r="O591" s="1">
        <f t="shared" si="657"/>
        <v>2</v>
      </c>
      <c r="P591" s="1" t="str">
        <f t="shared" si="671"/>
        <v>1</v>
      </c>
      <c r="Q591" s="1" t="str">
        <f t="shared" si="672"/>
        <v>0</v>
      </c>
      <c r="R591" s="1">
        <v>13</v>
      </c>
      <c r="S591" s="1">
        <v>10</v>
      </c>
      <c r="T591" s="1">
        <v>2</v>
      </c>
      <c r="U591" s="1">
        <v>1</v>
      </c>
      <c r="V591" s="1" t="s">
        <v>287</v>
      </c>
      <c r="W591" s="1">
        <v>20</v>
      </c>
      <c r="X591" s="1">
        <v>32</v>
      </c>
      <c r="Y591" s="1" t="s">
        <v>288</v>
      </c>
      <c r="Z591" s="6" t="s">
        <v>93</v>
      </c>
      <c r="AA591" s="1">
        <v>13</v>
      </c>
      <c r="AB591" s="1">
        <v>4</v>
      </c>
      <c r="AC591" s="1">
        <v>2</v>
      </c>
      <c r="AD591" s="1">
        <v>7</v>
      </c>
      <c r="AE591" s="1" t="s">
        <v>278</v>
      </c>
      <c r="AF591" s="1">
        <v>-4</v>
      </c>
      <c r="AG591" s="1">
        <v>14</v>
      </c>
      <c r="AH591" s="1" t="s">
        <v>193</v>
      </c>
      <c r="AI591" s="1" t="s">
        <v>191</v>
      </c>
      <c r="AJ591" s="1">
        <v>4</v>
      </c>
      <c r="AK591" s="1">
        <v>0</v>
      </c>
      <c r="AL591" s="1">
        <v>1</v>
      </c>
      <c r="AM591" s="7" t="s">
        <v>146</v>
      </c>
      <c r="AN591" s="1">
        <v>6</v>
      </c>
      <c r="AO591" s="1">
        <v>12</v>
      </c>
      <c r="AP591" s="1" t="s">
        <v>93</v>
      </c>
      <c r="AQ591" s="1" t="s">
        <v>28</v>
      </c>
      <c r="AR591" s="8">
        <v>2</v>
      </c>
      <c r="AS591" s="8">
        <v>0</v>
      </c>
      <c r="AT591" s="8">
        <v>3</v>
      </c>
      <c r="AU591" s="16">
        <v>0.29722222222222222</v>
      </c>
      <c r="AV591" s="8">
        <v>-1</v>
      </c>
      <c r="AW591" s="8">
        <v>6</v>
      </c>
      <c r="AX591" s="9" t="s">
        <v>45</v>
      </c>
      <c r="AY591" s="9" t="s">
        <v>58</v>
      </c>
      <c r="AZ591" s="10">
        <v>6</v>
      </c>
      <c r="BA591" s="10">
        <v>5</v>
      </c>
      <c r="BB591" s="10">
        <v>0</v>
      </c>
      <c r="BC591" s="10">
        <v>1</v>
      </c>
      <c r="BD591" s="10" t="s">
        <v>289</v>
      </c>
      <c r="BE591" s="10">
        <v>9</v>
      </c>
      <c r="BF591" s="10">
        <v>15</v>
      </c>
      <c r="BG591" s="11" t="s">
        <v>114</v>
      </c>
      <c r="BH591" s="11">
        <v>4</v>
      </c>
      <c r="BI591" s="10">
        <v>6</v>
      </c>
      <c r="BJ591" s="10">
        <v>2</v>
      </c>
      <c r="BK591" s="10">
        <v>1</v>
      </c>
      <c r="BL591" s="10">
        <v>3</v>
      </c>
      <c r="BM591" s="10" t="s">
        <v>243</v>
      </c>
      <c r="BN591" s="10">
        <v>-2</v>
      </c>
      <c r="BO591" s="10">
        <v>7</v>
      </c>
      <c r="BP591" s="7" t="s">
        <v>93</v>
      </c>
      <c r="BQ591" s="7" t="s">
        <v>137</v>
      </c>
      <c r="BR591" s="7">
        <v>26.4</v>
      </c>
      <c r="BS591" s="7">
        <v>10</v>
      </c>
      <c r="BT591" s="7">
        <v>371000</v>
      </c>
      <c r="BU591" s="7">
        <v>10400000</v>
      </c>
      <c r="BV591" s="7">
        <v>650000</v>
      </c>
      <c r="BW591" s="7">
        <v>53</v>
      </c>
      <c r="BX591" s="7">
        <v>2650000</v>
      </c>
      <c r="BY591" s="7">
        <v>58</v>
      </c>
      <c r="BZ591" s="7">
        <v>2000000</v>
      </c>
      <c r="CA591" s="7">
        <v>76</v>
      </c>
      <c r="CB591" s="7">
        <v>235</v>
      </c>
      <c r="CC591" s="7">
        <v>9</v>
      </c>
      <c r="CD591" s="7">
        <v>235000</v>
      </c>
      <c r="CE591" s="7">
        <v>5650000</v>
      </c>
      <c r="CF591" s="7">
        <v>0</v>
      </c>
      <c r="CG591" s="7">
        <v>53</v>
      </c>
      <c r="CH591" s="7">
        <v>1430000</v>
      </c>
      <c r="CI591" s="7">
        <v>54</v>
      </c>
      <c r="CJ591" s="7">
        <v>1430000</v>
      </c>
      <c r="CK591" s="7">
        <v>100</v>
      </c>
      <c r="CL591" s="12" t="s">
        <v>870</v>
      </c>
      <c r="CM591" s="10" t="s">
        <v>866</v>
      </c>
      <c r="CN591">
        <v>4.6500000000000004</v>
      </c>
      <c r="CO591">
        <f t="shared" si="660"/>
        <v>0.21505376344086019</v>
      </c>
      <c r="CP591" t="str">
        <f t="shared" si="661"/>
        <v>Home Win</v>
      </c>
      <c r="CQ591">
        <f t="shared" si="662"/>
        <v>0</v>
      </c>
      <c r="CR591" t="str">
        <f t="shared" si="663"/>
        <v>2023</v>
      </c>
    </row>
    <row r="592" spans="1:96" ht="15" thickBot="1" x14ac:dyDescent="0.35">
      <c r="A592" s="1">
        <v>591</v>
      </c>
      <c r="B592" s="1" t="s">
        <v>0</v>
      </c>
      <c r="C592" s="2" t="s">
        <v>284</v>
      </c>
      <c r="D592" s="3" t="str">
        <f t="shared" si="673"/>
        <v>NK Celje-NK Domžale</v>
      </c>
      <c r="E592" s="4" t="s">
        <v>285</v>
      </c>
      <c r="F592" s="5">
        <v>0.6875</v>
      </c>
      <c r="G592" s="6" t="s">
        <v>19</v>
      </c>
      <c r="H592" s="6" t="s">
        <v>9</v>
      </c>
      <c r="I592" s="6" t="s">
        <v>286</v>
      </c>
      <c r="J592" s="1" t="str">
        <f t="shared" si="667"/>
        <v>3:1</v>
      </c>
      <c r="K592" s="1" t="str">
        <f t="shared" si="668"/>
        <v>1:0</v>
      </c>
      <c r="L592" s="1" t="str">
        <f t="shared" si="669"/>
        <v>3</v>
      </c>
      <c r="M592" s="1" t="str">
        <f t="shared" si="670"/>
        <v>1</v>
      </c>
      <c r="N592" s="1">
        <f t="shared" si="656"/>
        <v>4</v>
      </c>
      <c r="O592" s="1">
        <f t="shared" si="657"/>
        <v>2</v>
      </c>
      <c r="P592" s="1" t="str">
        <f t="shared" si="671"/>
        <v>1</v>
      </c>
      <c r="Q592" s="1" t="str">
        <f t="shared" si="672"/>
        <v>0</v>
      </c>
      <c r="R592" s="1">
        <v>13</v>
      </c>
      <c r="S592" s="1">
        <v>10</v>
      </c>
      <c r="T592" s="1">
        <v>2</v>
      </c>
      <c r="U592" s="1">
        <v>1</v>
      </c>
      <c r="V592" s="1" t="s">
        <v>287</v>
      </c>
      <c r="W592" s="1">
        <v>20</v>
      </c>
      <c r="X592" s="1">
        <v>32</v>
      </c>
      <c r="Y592" s="1" t="s">
        <v>288</v>
      </c>
      <c r="Z592" s="6" t="s">
        <v>93</v>
      </c>
      <c r="AA592" s="1">
        <v>13</v>
      </c>
      <c r="AB592" s="1">
        <v>4</v>
      </c>
      <c r="AC592" s="1">
        <v>2</v>
      </c>
      <c r="AD592" s="1">
        <v>7</v>
      </c>
      <c r="AE592" s="1" t="s">
        <v>278</v>
      </c>
      <c r="AF592" s="1">
        <v>-4</v>
      </c>
      <c r="AG592" s="1">
        <v>14</v>
      </c>
      <c r="AH592" s="1" t="s">
        <v>193</v>
      </c>
      <c r="AI592" s="1" t="s">
        <v>191</v>
      </c>
      <c r="AJ592" s="1">
        <v>4</v>
      </c>
      <c r="AK592" s="1">
        <v>0</v>
      </c>
      <c r="AL592" s="1">
        <v>1</v>
      </c>
      <c r="AM592" s="7" t="s">
        <v>146</v>
      </c>
      <c r="AN592" s="1">
        <v>6</v>
      </c>
      <c r="AO592" s="1">
        <v>12</v>
      </c>
      <c r="AP592" s="1" t="s">
        <v>93</v>
      </c>
      <c r="AQ592" s="1" t="s">
        <v>28</v>
      </c>
      <c r="AR592" s="8">
        <v>2</v>
      </c>
      <c r="AS592" s="8">
        <v>0</v>
      </c>
      <c r="AT592" s="8">
        <v>3</v>
      </c>
      <c r="AU592" s="16">
        <v>0.29722222222222222</v>
      </c>
      <c r="AV592" s="8">
        <v>-1</v>
      </c>
      <c r="AW592" s="8">
        <v>6</v>
      </c>
      <c r="AX592" s="9" t="s">
        <v>45</v>
      </c>
      <c r="AY592" s="9" t="s">
        <v>58</v>
      </c>
      <c r="AZ592" s="10">
        <v>6</v>
      </c>
      <c r="BA592" s="10">
        <v>5</v>
      </c>
      <c r="BB592" s="10">
        <v>0</v>
      </c>
      <c r="BC592" s="10">
        <v>1</v>
      </c>
      <c r="BD592" s="10" t="s">
        <v>289</v>
      </c>
      <c r="BE592" s="10">
        <v>9</v>
      </c>
      <c r="BF592" s="10">
        <v>15</v>
      </c>
      <c r="BG592" s="11" t="s">
        <v>114</v>
      </c>
      <c r="BH592" s="11">
        <v>4</v>
      </c>
      <c r="BI592" s="10">
        <v>6</v>
      </c>
      <c r="BJ592" s="10">
        <v>2</v>
      </c>
      <c r="BK592" s="10">
        <v>1</v>
      </c>
      <c r="BL592" s="10">
        <v>3</v>
      </c>
      <c r="BM592" s="10" t="s">
        <v>243</v>
      </c>
      <c r="BN592" s="10">
        <v>-2</v>
      </c>
      <c r="BO592" s="10">
        <v>7</v>
      </c>
      <c r="BP592" s="7" t="s">
        <v>93</v>
      </c>
      <c r="BQ592" s="7" t="s">
        <v>137</v>
      </c>
      <c r="BR592" s="7">
        <v>26.4</v>
      </c>
      <c r="BS592" s="7">
        <v>10</v>
      </c>
      <c r="BT592" s="7">
        <v>371000</v>
      </c>
      <c r="BU592" s="7">
        <v>10400000</v>
      </c>
      <c r="BV592" s="7">
        <v>650000</v>
      </c>
      <c r="BW592" s="7">
        <v>53</v>
      </c>
      <c r="BX592" s="7">
        <v>2650000</v>
      </c>
      <c r="BY592" s="7">
        <v>58</v>
      </c>
      <c r="BZ592" s="7">
        <v>2000000</v>
      </c>
      <c r="CA592" s="7">
        <v>76</v>
      </c>
      <c r="CB592" s="7">
        <v>235</v>
      </c>
      <c r="CC592" s="7">
        <v>9</v>
      </c>
      <c r="CD592" s="7">
        <v>235000</v>
      </c>
      <c r="CE592" s="7">
        <v>5650000</v>
      </c>
      <c r="CF592" s="7">
        <v>0</v>
      </c>
      <c r="CG592" s="7">
        <v>53</v>
      </c>
      <c r="CH592" s="7">
        <v>1430000</v>
      </c>
      <c r="CI592" s="7">
        <v>54</v>
      </c>
      <c r="CJ592" s="7">
        <v>1430000</v>
      </c>
      <c r="CK592" s="7">
        <v>100</v>
      </c>
      <c r="CL592" s="12" t="s">
        <v>870</v>
      </c>
      <c r="CM592" s="10" t="s">
        <v>867</v>
      </c>
      <c r="CN592">
        <v>4.5999999999999996</v>
      </c>
      <c r="CO592">
        <f t="shared" si="660"/>
        <v>0.21739130434782611</v>
      </c>
      <c r="CP592" t="str">
        <f t="shared" si="661"/>
        <v>Home Win</v>
      </c>
      <c r="CQ592">
        <f t="shared" si="662"/>
        <v>0</v>
      </c>
      <c r="CR592" t="str">
        <f t="shared" si="663"/>
        <v>2023</v>
      </c>
    </row>
    <row r="593" spans="1:96" ht="15" thickBot="1" x14ac:dyDescent="0.35">
      <c r="A593" s="1">
        <v>592</v>
      </c>
      <c r="B593" s="1" t="s">
        <v>0</v>
      </c>
      <c r="C593" s="2" t="s">
        <v>284</v>
      </c>
      <c r="D593" s="3" t="str">
        <f t="shared" ref="D593:D595" si="674">CONCATENATE(G593, "-", H593)</f>
        <v>NK Celje-NK Domžale</v>
      </c>
      <c r="E593" s="40" t="s">
        <v>285</v>
      </c>
      <c r="F593" s="5">
        <v>0.6875</v>
      </c>
      <c r="G593" s="6" t="s">
        <v>19</v>
      </c>
      <c r="H593" s="6" t="s">
        <v>9</v>
      </c>
      <c r="I593" s="6" t="s">
        <v>286</v>
      </c>
      <c r="J593" s="1" t="str">
        <f t="shared" si="667"/>
        <v>3:1</v>
      </c>
      <c r="K593" s="1" t="str">
        <f t="shared" si="668"/>
        <v>1:0</v>
      </c>
      <c r="L593" s="1" t="str">
        <f t="shared" si="669"/>
        <v>3</v>
      </c>
      <c r="M593" s="1" t="str">
        <f t="shared" si="670"/>
        <v>1</v>
      </c>
      <c r="N593" s="1">
        <f t="shared" si="656"/>
        <v>4</v>
      </c>
      <c r="O593" s="1">
        <f t="shared" si="657"/>
        <v>2</v>
      </c>
      <c r="P593" s="1" t="str">
        <f t="shared" si="671"/>
        <v>1</v>
      </c>
      <c r="Q593" s="1" t="str">
        <f t="shared" si="672"/>
        <v>0</v>
      </c>
      <c r="R593" s="1">
        <v>13</v>
      </c>
      <c r="S593" s="1">
        <v>10</v>
      </c>
      <c r="T593" s="1">
        <v>2</v>
      </c>
      <c r="U593" s="1">
        <v>1</v>
      </c>
      <c r="V593" s="1" t="s">
        <v>287</v>
      </c>
      <c r="W593" s="1">
        <v>20</v>
      </c>
      <c r="X593" s="1">
        <v>32</v>
      </c>
      <c r="Y593" s="1" t="s">
        <v>288</v>
      </c>
      <c r="Z593" s="6" t="s">
        <v>93</v>
      </c>
      <c r="AA593" s="1">
        <v>13</v>
      </c>
      <c r="AB593" s="1">
        <v>4</v>
      </c>
      <c r="AC593" s="1">
        <v>2</v>
      </c>
      <c r="AD593" s="1">
        <v>7</v>
      </c>
      <c r="AE593" s="1" t="s">
        <v>278</v>
      </c>
      <c r="AF593" s="1">
        <v>-4</v>
      </c>
      <c r="AG593" s="1">
        <v>14</v>
      </c>
      <c r="AH593" s="1" t="s">
        <v>193</v>
      </c>
      <c r="AI593" s="1" t="s">
        <v>191</v>
      </c>
      <c r="AJ593" s="1">
        <v>4</v>
      </c>
      <c r="AK593" s="1">
        <v>0</v>
      </c>
      <c r="AL593" s="1">
        <v>1</v>
      </c>
      <c r="AM593" s="7" t="s">
        <v>146</v>
      </c>
      <c r="AN593" s="1">
        <v>6</v>
      </c>
      <c r="AO593" s="1">
        <v>12</v>
      </c>
      <c r="AP593" s="1" t="s">
        <v>93</v>
      </c>
      <c r="AQ593" s="1" t="s">
        <v>28</v>
      </c>
      <c r="AR593" s="8">
        <v>2</v>
      </c>
      <c r="AS593" s="8">
        <v>0</v>
      </c>
      <c r="AT593" s="8">
        <v>3</v>
      </c>
      <c r="AU593" s="16">
        <v>0.29722222222222222</v>
      </c>
      <c r="AV593" s="8">
        <v>-1</v>
      </c>
      <c r="AW593" s="8">
        <v>6</v>
      </c>
      <c r="AX593" s="9" t="s">
        <v>45</v>
      </c>
      <c r="AY593" s="9" t="s">
        <v>58</v>
      </c>
      <c r="AZ593" s="10">
        <v>6</v>
      </c>
      <c r="BA593" s="10">
        <v>5</v>
      </c>
      <c r="BB593" s="10">
        <v>0</v>
      </c>
      <c r="BC593" s="10">
        <v>1</v>
      </c>
      <c r="BD593" s="10" t="s">
        <v>289</v>
      </c>
      <c r="BE593" s="10">
        <v>9</v>
      </c>
      <c r="BF593" s="10">
        <v>15</v>
      </c>
      <c r="BG593" s="11" t="s">
        <v>114</v>
      </c>
      <c r="BH593" s="11">
        <v>4</v>
      </c>
      <c r="BI593" s="10">
        <v>6</v>
      </c>
      <c r="BJ593" s="10">
        <v>2</v>
      </c>
      <c r="BK593" s="10">
        <v>1</v>
      </c>
      <c r="BL593" s="10">
        <v>3</v>
      </c>
      <c r="BM593" s="10" t="s">
        <v>243</v>
      </c>
      <c r="BN593" s="10">
        <v>-2</v>
      </c>
      <c r="BO593" s="10">
        <v>7</v>
      </c>
      <c r="BP593" s="7" t="s">
        <v>93</v>
      </c>
      <c r="BQ593" s="7" t="s">
        <v>137</v>
      </c>
      <c r="BR593" s="7">
        <v>26.4</v>
      </c>
      <c r="BS593" s="7">
        <v>10</v>
      </c>
      <c r="BT593" s="7">
        <v>371000</v>
      </c>
      <c r="BU593" s="7">
        <v>10400000</v>
      </c>
      <c r="BV593" s="7">
        <v>650000</v>
      </c>
      <c r="BW593" s="7">
        <v>53</v>
      </c>
      <c r="BX593" s="7">
        <v>2650000</v>
      </c>
      <c r="BY593" s="7">
        <v>58</v>
      </c>
      <c r="BZ593" s="7">
        <v>2000000</v>
      </c>
      <c r="CA593" s="7">
        <v>76</v>
      </c>
      <c r="CB593" s="7">
        <v>235</v>
      </c>
      <c r="CC593" s="7">
        <v>9</v>
      </c>
      <c r="CD593" s="7">
        <v>235000</v>
      </c>
      <c r="CE593" s="7">
        <v>5650000</v>
      </c>
      <c r="CF593" s="7">
        <v>0</v>
      </c>
      <c r="CG593" s="7">
        <v>53</v>
      </c>
      <c r="CH593" s="7">
        <v>1430000</v>
      </c>
      <c r="CI593" s="7">
        <v>54</v>
      </c>
      <c r="CJ593" s="7">
        <v>1430000</v>
      </c>
      <c r="CK593" s="7">
        <v>100</v>
      </c>
      <c r="CL593" s="12" t="s">
        <v>871</v>
      </c>
      <c r="CM593" s="10" t="s">
        <v>861</v>
      </c>
      <c r="CN593">
        <v>4.54</v>
      </c>
      <c r="CO593">
        <f t="shared" si="660"/>
        <v>0.22026431718061673</v>
      </c>
      <c r="CP593" t="str">
        <f t="shared" si="661"/>
        <v>Home Win</v>
      </c>
      <c r="CQ593">
        <f t="shared" si="662"/>
        <v>0</v>
      </c>
      <c r="CR593" t="str">
        <f t="shared" si="663"/>
        <v>2023</v>
      </c>
    </row>
    <row r="594" spans="1:96" ht="15" thickBot="1" x14ac:dyDescent="0.35">
      <c r="A594" s="1">
        <v>593</v>
      </c>
      <c r="B594" s="1" t="s">
        <v>0</v>
      </c>
      <c r="C594" s="2" t="s">
        <v>284</v>
      </c>
      <c r="D594" s="3" t="str">
        <f t="shared" si="674"/>
        <v>NK Celje-NK Domžale</v>
      </c>
      <c r="E594" s="40" t="s">
        <v>285</v>
      </c>
      <c r="F594" s="5">
        <v>0.6875</v>
      </c>
      <c r="G594" s="6" t="s">
        <v>19</v>
      </c>
      <c r="H594" s="6" t="s">
        <v>9</v>
      </c>
      <c r="I594" s="6" t="s">
        <v>286</v>
      </c>
      <c r="J594" s="1" t="str">
        <f t="shared" si="667"/>
        <v>3:1</v>
      </c>
      <c r="K594" s="1" t="str">
        <f t="shared" si="668"/>
        <v>1:0</v>
      </c>
      <c r="L594" s="1" t="str">
        <f t="shared" si="669"/>
        <v>3</v>
      </c>
      <c r="M594" s="1" t="str">
        <f t="shared" si="670"/>
        <v>1</v>
      </c>
      <c r="N594" s="1">
        <f t="shared" si="656"/>
        <v>4</v>
      </c>
      <c r="O594" s="1">
        <f t="shared" si="657"/>
        <v>2</v>
      </c>
      <c r="P594" s="1" t="str">
        <f t="shared" si="671"/>
        <v>1</v>
      </c>
      <c r="Q594" s="1" t="str">
        <f t="shared" si="672"/>
        <v>0</v>
      </c>
      <c r="R594" s="1">
        <v>13</v>
      </c>
      <c r="S594" s="1">
        <v>10</v>
      </c>
      <c r="T594" s="1">
        <v>2</v>
      </c>
      <c r="U594" s="1">
        <v>1</v>
      </c>
      <c r="V594" s="1" t="s">
        <v>287</v>
      </c>
      <c r="W594" s="1">
        <v>20</v>
      </c>
      <c r="X594" s="1">
        <v>32</v>
      </c>
      <c r="Y594" s="1" t="s">
        <v>288</v>
      </c>
      <c r="Z594" s="6" t="s">
        <v>93</v>
      </c>
      <c r="AA594" s="1">
        <v>13</v>
      </c>
      <c r="AB594" s="1">
        <v>4</v>
      </c>
      <c r="AC594" s="1">
        <v>2</v>
      </c>
      <c r="AD594" s="1">
        <v>7</v>
      </c>
      <c r="AE594" s="1" t="s">
        <v>278</v>
      </c>
      <c r="AF594" s="1">
        <v>-4</v>
      </c>
      <c r="AG594" s="1">
        <v>14</v>
      </c>
      <c r="AH594" s="1" t="s">
        <v>193</v>
      </c>
      <c r="AI594" s="1" t="s">
        <v>191</v>
      </c>
      <c r="AJ594" s="1">
        <v>4</v>
      </c>
      <c r="AK594" s="1">
        <v>0</v>
      </c>
      <c r="AL594" s="1">
        <v>1</v>
      </c>
      <c r="AM594" s="7" t="s">
        <v>146</v>
      </c>
      <c r="AN594" s="1">
        <v>6</v>
      </c>
      <c r="AO594" s="1">
        <v>12</v>
      </c>
      <c r="AP594" s="1" t="s">
        <v>93</v>
      </c>
      <c r="AQ594" s="1" t="s">
        <v>28</v>
      </c>
      <c r="AR594" s="8">
        <v>2</v>
      </c>
      <c r="AS594" s="8">
        <v>0</v>
      </c>
      <c r="AT594" s="8">
        <v>3</v>
      </c>
      <c r="AU594" s="16">
        <v>0.29722222222222222</v>
      </c>
      <c r="AV594" s="8">
        <v>-1</v>
      </c>
      <c r="AW594" s="8">
        <v>6</v>
      </c>
      <c r="AX594" s="9" t="s">
        <v>45</v>
      </c>
      <c r="AY594" s="9" t="s">
        <v>58</v>
      </c>
      <c r="AZ594" s="10">
        <v>6</v>
      </c>
      <c r="BA594" s="10">
        <v>5</v>
      </c>
      <c r="BB594" s="10">
        <v>0</v>
      </c>
      <c r="BC594" s="10">
        <v>1</v>
      </c>
      <c r="BD594" s="10" t="s">
        <v>289</v>
      </c>
      <c r="BE594" s="10">
        <v>9</v>
      </c>
      <c r="BF594" s="10">
        <v>15</v>
      </c>
      <c r="BG594" s="11" t="s">
        <v>114</v>
      </c>
      <c r="BH594" s="11">
        <v>4</v>
      </c>
      <c r="BI594" s="10">
        <v>6</v>
      </c>
      <c r="BJ594" s="10">
        <v>2</v>
      </c>
      <c r="BK594" s="10">
        <v>1</v>
      </c>
      <c r="BL594" s="10">
        <v>3</v>
      </c>
      <c r="BM594" s="10" t="s">
        <v>243</v>
      </c>
      <c r="BN594" s="10">
        <v>-2</v>
      </c>
      <c r="BO594" s="10">
        <v>7</v>
      </c>
      <c r="BP594" s="7" t="s">
        <v>93</v>
      </c>
      <c r="BQ594" s="7" t="s">
        <v>137</v>
      </c>
      <c r="BR594" s="7">
        <v>26.4</v>
      </c>
      <c r="BS594" s="7">
        <v>10</v>
      </c>
      <c r="BT594" s="7">
        <v>371000</v>
      </c>
      <c r="BU594" s="7">
        <v>10400000</v>
      </c>
      <c r="BV594" s="7">
        <v>650000</v>
      </c>
      <c r="BW594" s="7">
        <v>53</v>
      </c>
      <c r="BX594" s="7">
        <v>2650000</v>
      </c>
      <c r="BY594" s="7">
        <v>58</v>
      </c>
      <c r="BZ594" s="7">
        <v>2000000</v>
      </c>
      <c r="CA594" s="7">
        <v>76</v>
      </c>
      <c r="CB594" s="7">
        <v>235</v>
      </c>
      <c r="CC594" s="7">
        <v>9</v>
      </c>
      <c r="CD594" s="7">
        <v>235000</v>
      </c>
      <c r="CE594" s="7">
        <v>5650000</v>
      </c>
      <c r="CF594" s="7">
        <v>0</v>
      </c>
      <c r="CG594" s="7">
        <v>53</v>
      </c>
      <c r="CH594" s="7">
        <v>1430000</v>
      </c>
      <c r="CI594" s="7">
        <v>54</v>
      </c>
      <c r="CJ594" s="7">
        <v>1430000</v>
      </c>
      <c r="CK594" s="7">
        <v>100</v>
      </c>
      <c r="CL594" s="12" t="s">
        <v>871</v>
      </c>
      <c r="CM594" s="10" t="s">
        <v>866</v>
      </c>
      <c r="CN594">
        <v>6.74</v>
      </c>
      <c r="CO594">
        <f t="shared" si="660"/>
        <v>0.14836795252225518</v>
      </c>
      <c r="CP594" t="str">
        <f t="shared" si="661"/>
        <v>Home Win</v>
      </c>
      <c r="CQ594">
        <f t="shared" si="662"/>
        <v>0</v>
      </c>
      <c r="CR594" t="str">
        <f t="shared" si="663"/>
        <v>2023</v>
      </c>
    </row>
    <row r="595" spans="1:96" ht="15" thickBot="1" x14ac:dyDescent="0.35">
      <c r="A595" s="1">
        <v>594</v>
      </c>
      <c r="B595" s="1" t="s">
        <v>0</v>
      </c>
      <c r="C595" s="2" t="s">
        <v>284</v>
      </c>
      <c r="D595" s="3" t="str">
        <f t="shared" si="674"/>
        <v>NK Celje-NK Domžale</v>
      </c>
      <c r="E595" s="40" t="s">
        <v>285</v>
      </c>
      <c r="F595" s="5">
        <v>0.6875</v>
      </c>
      <c r="G595" s="6" t="s">
        <v>19</v>
      </c>
      <c r="H595" s="6" t="s">
        <v>9</v>
      </c>
      <c r="I595" s="6" t="s">
        <v>286</v>
      </c>
      <c r="J595" s="1" t="str">
        <f t="shared" si="667"/>
        <v>3:1</v>
      </c>
      <c r="K595" s="1" t="str">
        <f t="shared" si="668"/>
        <v>1:0</v>
      </c>
      <c r="L595" s="1" t="str">
        <f t="shared" si="669"/>
        <v>3</v>
      </c>
      <c r="M595" s="1" t="str">
        <f t="shared" si="670"/>
        <v>1</v>
      </c>
      <c r="N595" s="1">
        <f t="shared" si="656"/>
        <v>4</v>
      </c>
      <c r="O595" s="1">
        <f t="shared" si="657"/>
        <v>2</v>
      </c>
      <c r="P595" s="1" t="str">
        <f t="shared" si="671"/>
        <v>1</v>
      </c>
      <c r="Q595" s="1" t="str">
        <f t="shared" si="672"/>
        <v>0</v>
      </c>
      <c r="R595" s="1">
        <v>13</v>
      </c>
      <c r="S595" s="1">
        <v>10</v>
      </c>
      <c r="T595" s="1">
        <v>2</v>
      </c>
      <c r="U595" s="1">
        <v>1</v>
      </c>
      <c r="V595" s="1" t="s">
        <v>287</v>
      </c>
      <c r="W595" s="1">
        <v>20</v>
      </c>
      <c r="X595" s="1">
        <v>32</v>
      </c>
      <c r="Y595" s="1" t="s">
        <v>288</v>
      </c>
      <c r="Z595" s="6" t="s">
        <v>93</v>
      </c>
      <c r="AA595" s="1">
        <v>13</v>
      </c>
      <c r="AB595" s="1">
        <v>4</v>
      </c>
      <c r="AC595" s="1">
        <v>2</v>
      </c>
      <c r="AD595" s="1">
        <v>7</v>
      </c>
      <c r="AE595" s="1" t="s">
        <v>278</v>
      </c>
      <c r="AF595" s="1">
        <v>-4</v>
      </c>
      <c r="AG595" s="1">
        <v>14</v>
      </c>
      <c r="AH595" s="1" t="s">
        <v>193</v>
      </c>
      <c r="AI595" s="1" t="s">
        <v>191</v>
      </c>
      <c r="AJ595" s="1">
        <v>4</v>
      </c>
      <c r="AK595" s="1">
        <v>0</v>
      </c>
      <c r="AL595" s="1">
        <v>1</v>
      </c>
      <c r="AM595" s="7" t="s">
        <v>146</v>
      </c>
      <c r="AN595" s="1">
        <v>6</v>
      </c>
      <c r="AO595" s="1">
        <v>12</v>
      </c>
      <c r="AP595" s="1" t="s">
        <v>93</v>
      </c>
      <c r="AQ595" s="1" t="s">
        <v>28</v>
      </c>
      <c r="AR595" s="8">
        <v>2</v>
      </c>
      <c r="AS595" s="8">
        <v>0</v>
      </c>
      <c r="AT595" s="8">
        <v>3</v>
      </c>
      <c r="AU595" s="16">
        <v>0.29722222222222222</v>
      </c>
      <c r="AV595" s="8">
        <v>-1</v>
      </c>
      <c r="AW595" s="8">
        <v>6</v>
      </c>
      <c r="AX595" s="9" t="s">
        <v>45</v>
      </c>
      <c r="AY595" s="9" t="s">
        <v>58</v>
      </c>
      <c r="AZ595" s="10">
        <v>6</v>
      </c>
      <c r="BA595" s="10">
        <v>5</v>
      </c>
      <c r="BB595" s="10">
        <v>0</v>
      </c>
      <c r="BC595" s="10">
        <v>1</v>
      </c>
      <c r="BD595" s="10" t="s">
        <v>289</v>
      </c>
      <c r="BE595" s="10">
        <v>9</v>
      </c>
      <c r="BF595" s="10">
        <v>15</v>
      </c>
      <c r="BG595" s="11" t="s">
        <v>114</v>
      </c>
      <c r="BH595" s="11">
        <v>4</v>
      </c>
      <c r="BI595" s="10">
        <v>6</v>
      </c>
      <c r="BJ595" s="10">
        <v>2</v>
      </c>
      <c r="BK595" s="10">
        <v>1</v>
      </c>
      <c r="BL595" s="10">
        <v>3</v>
      </c>
      <c r="BM595" s="10" t="s">
        <v>243</v>
      </c>
      <c r="BN595" s="10">
        <v>-2</v>
      </c>
      <c r="BO595" s="10">
        <v>7</v>
      </c>
      <c r="BP595" s="7" t="s">
        <v>93</v>
      </c>
      <c r="BQ595" s="7" t="s">
        <v>137</v>
      </c>
      <c r="BR595" s="7">
        <v>26.4</v>
      </c>
      <c r="BS595" s="7">
        <v>10</v>
      </c>
      <c r="BT595" s="7">
        <v>371000</v>
      </c>
      <c r="BU595" s="7">
        <v>10400000</v>
      </c>
      <c r="BV595" s="7">
        <v>650000</v>
      </c>
      <c r="BW595" s="7">
        <v>53</v>
      </c>
      <c r="BX595" s="7">
        <v>2650000</v>
      </c>
      <c r="BY595" s="7">
        <v>58</v>
      </c>
      <c r="BZ595" s="7">
        <v>2000000</v>
      </c>
      <c r="CA595" s="7">
        <v>76</v>
      </c>
      <c r="CB595" s="7">
        <v>235</v>
      </c>
      <c r="CC595" s="7">
        <v>9</v>
      </c>
      <c r="CD595" s="7">
        <v>235000</v>
      </c>
      <c r="CE595" s="7">
        <v>5650000</v>
      </c>
      <c r="CF595" s="7">
        <v>0</v>
      </c>
      <c r="CG595" s="7">
        <v>53</v>
      </c>
      <c r="CH595" s="7">
        <v>1430000</v>
      </c>
      <c r="CI595" s="7">
        <v>54</v>
      </c>
      <c r="CJ595" s="7">
        <v>1430000</v>
      </c>
      <c r="CK595" s="7">
        <v>100</v>
      </c>
      <c r="CL595" s="12" t="s">
        <v>871</v>
      </c>
      <c r="CM595" s="10" t="s">
        <v>867</v>
      </c>
      <c r="CN595">
        <v>7</v>
      </c>
      <c r="CO595">
        <f t="shared" si="660"/>
        <v>0.14285714285714285</v>
      </c>
      <c r="CP595" t="str">
        <f t="shared" si="661"/>
        <v>Home Win</v>
      </c>
      <c r="CQ595">
        <f t="shared" si="662"/>
        <v>0</v>
      </c>
      <c r="CR595" t="str">
        <f t="shared" si="663"/>
        <v>2023</v>
      </c>
    </row>
    <row r="596" spans="1:96" ht="15" thickBot="1" x14ac:dyDescent="0.35">
      <c r="A596" s="1">
        <v>595</v>
      </c>
      <c r="B596" s="1" t="s">
        <v>0</v>
      </c>
      <c r="C596" s="2" t="s">
        <v>284</v>
      </c>
      <c r="D596" s="3" t="str">
        <f t="shared" si="644"/>
        <v>FC Koper-NK Bravo</v>
      </c>
      <c r="E596" s="4" t="s">
        <v>290</v>
      </c>
      <c r="F596" s="5">
        <v>0.6875</v>
      </c>
      <c r="G596" s="6" t="s">
        <v>11</v>
      </c>
      <c r="H596" s="6" t="s">
        <v>3</v>
      </c>
      <c r="I596" s="6" t="s">
        <v>159</v>
      </c>
      <c r="J596" s="1" t="str">
        <f t="shared" si="645"/>
        <v>1:1</v>
      </c>
      <c r="K596" s="1" t="str">
        <f t="shared" si="646"/>
        <v>1:0</v>
      </c>
      <c r="L596" s="1" t="str">
        <f t="shared" si="647"/>
        <v>1</v>
      </c>
      <c r="M596" s="1" t="str">
        <f t="shared" si="648"/>
        <v>1</v>
      </c>
      <c r="N596" s="1">
        <f t="shared" si="656"/>
        <v>2</v>
      </c>
      <c r="O596" s="1">
        <f t="shared" si="657"/>
        <v>0</v>
      </c>
      <c r="P596" s="1" t="str">
        <f t="shared" si="649"/>
        <v>1</v>
      </c>
      <c r="Q596" s="1" t="str">
        <f t="shared" si="650"/>
        <v>0</v>
      </c>
      <c r="R596" s="1">
        <v>13</v>
      </c>
      <c r="S596" s="1">
        <v>7</v>
      </c>
      <c r="T596" s="1">
        <v>4</v>
      </c>
      <c r="U596" s="1">
        <v>2</v>
      </c>
      <c r="V596" s="1" t="s">
        <v>291</v>
      </c>
      <c r="W596" s="1">
        <v>10</v>
      </c>
      <c r="X596" s="1">
        <v>25</v>
      </c>
      <c r="Y596" s="1" t="s">
        <v>220</v>
      </c>
      <c r="Z596" s="6" t="s">
        <v>142</v>
      </c>
      <c r="AA596" s="1">
        <v>13</v>
      </c>
      <c r="AB596" s="1">
        <v>6</v>
      </c>
      <c r="AC596" s="1">
        <v>2</v>
      </c>
      <c r="AD596" s="1">
        <v>5</v>
      </c>
      <c r="AE596" s="1" t="s">
        <v>292</v>
      </c>
      <c r="AF596" s="1">
        <v>0</v>
      </c>
      <c r="AG596" s="1">
        <v>20</v>
      </c>
      <c r="AH596" s="1" t="s">
        <v>177</v>
      </c>
      <c r="AI596" s="1" t="s">
        <v>177</v>
      </c>
      <c r="AJ596" s="1">
        <v>2</v>
      </c>
      <c r="AK596" s="1">
        <v>3</v>
      </c>
      <c r="AL596" s="1">
        <v>0</v>
      </c>
      <c r="AM596" s="7" t="s">
        <v>168</v>
      </c>
      <c r="AN596" s="1">
        <v>4</v>
      </c>
      <c r="AO596" s="1">
        <v>9</v>
      </c>
      <c r="AP596" s="1" t="s">
        <v>77</v>
      </c>
      <c r="AQ596" s="1" t="s">
        <v>49</v>
      </c>
      <c r="AR596" s="8">
        <v>3</v>
      </c>
      <c r="AS596" s="8">
        <v>0</v>
      </c>
      <c r="AT596" s="8">
        <v>2</v>
      </c>
      <c r="AU596" s="16">
        <v>0.42291666666666666</v>
      </c>
      <c r="AV596" s="8">
        <v>1</v>
      </c>
      <c r="AW596" s="8">
        <v>9</v>
      </c>
      <c r="AX596" s="9" t="s">
        <v>93</v>
      </c>
      <c r="AY596" s="9" t="s">
        <v>77</v>
      </c>
      <c r="AZ596" s="10">
        <v>6</v>
      </c>
      <c r="BA596" s="10">
        <v>4</v>
      </c>
      <c r="BB596" s="10">
        <v>1</v>
      </c>
      <c r="BC596" s="10">
        <v>1</v>
      </c>
      <c r="BD596" s="10" t="s">
        <v>293</v>
      </c>
      <c r="BE596" s="10">
        <v>6</v>
      </c>
      <c r="BF596" s="10">
        <v>13</v>
      </c>
      <c r="BG596" s="11" t="s">
        <v>137</v>
      </c>
      <c r="BH596" s="11">
        <v>6</v>
      </c>
      <c r="BI596" s="10">
        <v>6</v>
      </c>
      <c r="BJ596" s="10">
        <v>1</v>
      </c>
      <c r="BK596" s="10">
        <v>2</v>
      </c>
      <c r="BL596" s="10">
        <v>3</v>
      </c>
      <c r="BM596" s="10" t="s">
        <v>131</v>
      </c>
      <c r="BN596" s="10">
        <v>-3</v>
      </c>
      <c r="BO596" s="10">
        <v>5</v>
      </c>
      <c r="BP596" s="7" t="s">
        <v>51</v>
      </c>
      <c r="BQ596" s="7" t="s">
        <v>77</v>
      </c>
      <c r="BR596" s="7">
        <v>24.6</v>
      </c>
      <c r="BS596" s="7">
        <v>15</v>
      </c>
      <c r="BT596" s="7">
        <v>210000</v>
      </c>
      <c r="BU596" s="7">
        <v>6100000</v>
      </c>
      <c r="BV596" s="7">
        <v>0</v>
      </c>
      <c r="BW596" s="7">
        <v>52</v>
      </c>
      <c r="BX596" s="7">
        <v>2730000</v>
      </c>
      <c r="BY596" s="7">
        <v>55</v>
      </c>
      <c r="BZ596" s="7">
        <v>2730000</v>
      </c>
      <c r="CA596" s="7">
        <v>77</v>
      </c>
      <c r="CB596" s="7">
        <v>23</v>
      </c>
      <c r="CC596" s="7">
        <v>4</v>
      </c>
      <c r="CD596" s="7">
        <v>276000</v>
      </c>
      <c r="CE596" s="7">
        <v>5800000</v>
      </c>
      <c r="CF596" s="7">
        <v>0</v>
      </c>
      <c r="CG596" s="7">
        <v>30</v>
      </c>
      <c r="CH596" s="7">
        <v>150000</v>
      </c>
      <c r="CI596" s="7">
        <v>33</v>
      </c>
      <c r="CJ596" s="7">
        <v>150000</v>
      </c>
      <c r="CK596" s="7">
        <v>56</v>
      </c>
      <c r="CL596" s="12" t="s">
        <v>868</v>
      </c>
      <c r="CM596" s="10" t="s">
        <v>861</v>
      </c>
      <c r="CN596">
        <v>2.15</v>
      </c>
      <c r="CO596">
        <f t="shared" si="660"/>
        <v>0.46511627906976744</v>
      </c>
      <c r="CP596" t="str">
        <f t="shared" si="661"/>
        <v>Draw</v>
      </c>
      <c r="CQ596">
        <f t="shared" si="662"/>
        <v>0</v>
      </c>
      <c r="CR596" t="str">
        <f t="shared" si="663"/>
        <v>2023</v>
      </c>
    </row>
    <row r="597" spans="1:96" ht="15" thickBot="1" x14ac:dyDescent="0.35">
      <c r="A597" s="1">
        <v>596</v>
      </c>
      <c r="B597" s="1" t="s">
        <v>0</v>
      </c>
      <c r="C597" s="2" t="s">
        <v>284</v>
      </c>
      <c r="D597" s="3" t="str">
        <f t="shared" ref="D597:D598" si="675">CONCATENATE(G597, "-", H597)</f>
        <v>FC Koper-NK Bravo</v>
      </c>
      <c r="E597" s="4" t="s">
        <v>290</v>
      </c>
      <c r="F597" s="5">
        <v>0.6875</v>
      </c>
      <c r="G597" s="6" t="s">
        <v>11</v>
      </c>
      <c r="H597" s="6" t="s">
        <v>3</v>
      </c>
      <c r="I597" s="6" t="s">
        <v>159</v>
      </c>
      <c r="J597" s="1" t="str">
        <f t="shared" ref="J597:J604" si="676">LEFT(I597, FIND(" (", I597) - 1)</f>
        <v>1:1</v>
      </c>
      <c r="K597" s="1" t="str">
        <f t="shared" ref="K597:K604" si="677">MID(I597, FIND("(", I597) + 1, FIND(")", I597) - FIND("(", I597) - 1)</f>
        <v>1:0</v>
      </c>
      <c r="L597" s="1" t="str">
        <f t="shared" ref="L597:L604" si="678">LEFT(J597, FIND(":", J597) - 1)</f>
        <v>1</v>
      </c>
      <c r="M597" s="1" t="str">
        <f t="shared" ref="M597:M604" si="679">RIGHT(J597, LEN(J597) - FIND(":", J597))</f>
        <v>1</v>
      </c>
      <c r="N597" s="1">
        <f t="shared" si="656"/>
        <v>2</v>
      </c>
      <c r="O597" s="1">
        <f t="shared" si="657"/>
        <v>0</v>
      </c>
      <c r="P597" s="1" t="str">
        <f t="shared" ref="P597:P604" si="680">LEFT(K597, FIND(":", K597) - 1)</f>
        <v>1</v>
      </c>
      <c r="Q597" s="1" t="str">
        <f t="shared" ref="Q597:Q604" si="681">RIGHT(K597, LEN(K597) - FIND(":", K597))</f>
        <v>0</v>
      </c>
      <c r="R597" s="1">
        <v>13</v>
      </c>
      <c r="S597" s="1">
        <v>7</v>
      </c>
      <c r="T597" s="1">
        <v>4</v>
      </c>
      <c r="U597" s="1">
        <v>2</v>
      </c>
      <c r="V597" s="1" t="s">
        <v>291</v>
      </c>
      <c r="W597" s="1">
        <v>10</v>
      </c>
      <c r="X597" s="1">
        <v>25</v>
      </c>
      <c r="Y597" s="1" t="s">
        <v>220</v>
      </c>
      <c r="Z597" s="6" t="s">
        <v>142</v>
      </c>
      <c r="AA597" s="1">
        <v>13</v>
      </c>
      <c r="AB597" s="1">
        <v>6</v>
      </c>
      <c r="AC597" s="1">
        <v>2</v>
      </c>
      <c r="AD597" s="1">
        <v>5</v>
      </c>
      <c r="AE597" s="1" t="s">
        <v>292</v>
      </c>
      <c r="AF597" s="1">
        <v>0</v>
      </c>
      <c r="AG597" s="1">
        <v>20</v>
      </c>
      <c r="AH597" s="1" t="s">
        <v>177</v>
      </c>
      <c r="AI597" s="1" t="s">
        <v>177</v>
      </c>
      <c r="AJ597" s="1">
        <v>2</v>
      </c>
      <c r="AK597" s="1">
        <v>3</v>
      </c>
      <c r="AL597" s="1">
        <v>0</v>
      </c>
      <c r="AM597" s="7" t="s">
        <v>168</v>
      </c>
      <c r="AN597" s="1">
        <v>4</v>
      </c>
      <c r="AO597" s="1">
        <v>9</v>
      </c>
      <c r="AP597" s="1" t="s">
        <v>77</v>
      </c>
      <c r="AQ597" s="1" t="s">
        <v>49</v>
      </c>
      <c r="AR597" s="8">
        <v>3</v>
      </c>
      <c r="AS597" s="8">
        <v>0</v>
      </c>
      <c r="AT597" s="8">
        <v>2</v>
      </c>
      <c r="AU597" s="16">
        <v>0.42291666666666666</v>
      </c>
      <c r="AV597" s="8">
        <v>1</v>
      </c>
      <c r="AW597" s="8">
        <v>9</v>
      </c>
      <c r="AX597" s="9" t="s">
        <v>93</v>
      </c>
      <c r="AY597" s="9" t="s">
        <v>77</v>
      </c>
      <c r="AZ597" s="10">
        <v>6</v>
      </c>
      <c r="BA597" s="10">
        <v>4</v>
      </c>
      <c r="BB597" s="10">
        <v>1</v>
      </c>
      <c r="BC597" s="10">
        <v>1</v>
      </c>
      <c r="BD597" s="10" t="s">
        <v>293</v>
      </c>
      <c r="BE597" s="10">
        <v>6</v>
      </c>
      <c r="BF597" s="10">
        <v>13</v>
      </c>
      <c r="BG597" s="11" t="s">
        <v>137</v>
      </c>
      <c r="BH597" s="11">
        <v>6</v>
      </c>
      <c r="BI597" s="10">
        <v>6</v>
      </c>
      <c r="BJ597" s="10">
        <v>1</v>
      </c>
      <c r="BK597" s="10">
        <v>2</v>
      </c>
      <c r="BL597" s="10">
        <v>3</v>
      </c>
      <c r="BM597" s="10" t="s">
        <v>131</v>
      </c>
      <c r="BN597" s="10">
        <v>-3</v>
      </c>
      <c r="BO597" s="10">
        <v>5</v>
      </c>
      <c r="BP597" s="7" t="s">
        <v>51</v>
      </c>
      <c r="BQ597" s="7" t="s">
        <v>77</v>
      </c>
      <c r="BR597" s="7">
        <v>24.6</v>
      </c>
      <c r="BS597" s="7">
        <v>15</v>
      </c>
      <c r="BT597" s="7">
        <v>210000</v>
      </c>
      <c r="BU597" s="7">
        <v>6100000</v>
      </c>
      <c r="BV597" s="7">
        <v>0</v>
      </c>
      <c r="BW597" s="7">
        <v>52</v>
      </c>
      <c r="BX597" s="7">
        <v>2730000</v>
      </c>
      <c r="BY597" s="7">
        <v>55</v>
      </c>
      <c r="BZ597" s="7">
        <v>2730000</v>
      </c>
      <c r="CA597" s="7">
        <v>77</v>
      </c>
      <c r="CB597" s="7">
        <v>23</v>
      </c>
      <c r="CC597" s="7">
        <v>4</v>
      </c>
      <c r="CD597" s="7">
        <v>276000</v>
      </c>
      <c r="CE597" s="7">
        <v>5800000</v>
      </c>
      <c r="CF597" s="7">
        <v>0</v>
      </c>
      <c r="CG597" s="7">
        <v>30</v>
      </c>
      <c r="CH597" s="7">
        <v>150000</v>
      </c>
      <c r="CI597" s="7">
        <v>33</v>
      </c>
      <c r="CJ597" s="7">
        <v>150000</v>
      </c>
      <c r="CK597" s="7">
        <v>56</v>
      </c>
      <c r="CL597" s="12" t="s">
        <v>868</v>
      </c>
      <c r="CM597" s="10" t="s">
        <v>866</v>
      </c>
      <c r="CN597">
        <v>1.85</v>
      </c>
      <c r="CO597">
        <f t="shared" si="660"/>
        <v>0.54054054054054046</v>
      </c>
      <c r="CP597" t="str">
        <f t="shared" si="661"/>
        <v>Draw</v>
      </c>
      <c r="CQ597">
        <f t="shared" si="662"/>
        <v>0</v>
      </c>
      <c r="CR597" t="str">
        <f t="shared" si="663"/>
        <v>2023</v>
      </c>
    </row>
    <row r="598" spans="1:96" ht="15" thickBot="1" x14ac:dyDescent="0.35">
      <c r="A598" s="1">
        <v>597</v>
      </c>
      <c r="B598" s="1" t="s">
        <v>0</v>
      </c>
      <c r="C598" s="2" t="s">
        <v>284</v>
      </c>
      <c r="D598" s="3" t="str">
        <f t="shared" si="675"/>
        <v>FC Koper-NK Bravo</v>
      </c>
      <c r="E598" s="4" t="s">
        <v>290</v>
      </c>
      <c r="F598" s="5">
        <v>0.6875</v>
      </c>
      <c r="G598" s="6" t="s">
        <v>11</v>
      </c>
      <c r="H598" s="6" t="s">
        <v>3</v>
      </c>
      <c r="I598" s="6" t="s">
        <v>159</v>
      </c>
      <c r="J598" s="1" t="str">
        <f t="shared" si="676"/>
        <v>1:1</v>
      </c>
      <c r="K598" s="1" t="str">
        <f t="shared" si="677"/>
        <v>1:0</v>
      </c>
      <c r="L598" s="1" t="str">
        <f t="shared" si="678"/>
        <v>1</v>
      </c>
      <c r="M598" s="1" t="str">
        <f t="shared" si="679"/>
        <v>1</v>
      </c>
      <c r="N598" s="1">
        <f t="shared" si="656"/>
        <v>2</v>
      </c>
      <c r="O598" s="1">
        <f t="shared" si="657"/>
        <v>0</v>
      </c>
      <c r="P598" s="1" t="str">
        <f t="shared" si="680"/>
        <v>1</v>
      </c>
      <c r="Q598" s="1" t="str">
        <f t="shared" si="681"/>
        <v>0</v>
      </c>
      <c r="R598" s="1">
        <v>13</v>
      </c>
      <c r="S598" s="1">
        <v>7</v>
      </c>
      <c r="T598" s="1">
        <v>4</v>
      </c>
      <c r="U598" s="1">
        <v>2</v>
      </c>
      <c r="V598" s="1" t="s">
        <v>291</v>
      </c>
      <c r="W598" s="1">
        <v>10</v>
      </c>
      <c r="X598" s="1">
        <v>25</v>
      </c>
      <c r="Y598" s="1" t="s">
        <v>220</v>
      </c>
      <c r="Z598" s="6" t="s">
        <v>142</v>
      </c>
      <c r="AA598" s="1">
        <v>13</v>
      </c>
      <c r="AB598" s="1">
        <v>6</v>
      </c>
      <c r="AC598" s="1">
        <v>2</v>
      </c>
      <c r="AD598" s="1">
        <v>5</v>
      </c>
      <c r="AE598" s="1" t="s">
        <v>292</v>
      </c>
      <c r="AF598" s="1">
        <v>0</v>
      </c>
      <c r="AG598" s="1">
        <v>20</v>
      </c>
      <c r="AH598" s="1" t="s">
        <v>177</v>
      </c>
      <c r="AI598" s="1" t="s">
        <v>177</v>
      </c>
      <c r="AJ598" s="1">
        <v>2</v>
      </c>
      <c r="AK598" s="1">
        <v>3</v>
      </c>
      <c r="AL598" s="1">
        <v>0</v>
      </c>
      <c r="AM598" s="7" t="s">
        <v>168</v>
      </c>
      <c r="AN598" s="1">
        <v>4</v>
      </c>
      <c r="AO598" s="1">
        <v>9</v>
      </c>
      <c r="AP598" s="1" t="s">
        <v>77</v>
      </c>
      <c r="AQ598" s="1" t="s">
        <v>49</v>
      </c>
      <c r="AR598" s="8">
        <v>3</v>
      </c>
      <c r="AS598" s="8">
        <v>0</v>
      </c>
      <c r="AT598" s="8">
        <v>2</v>
      </c>
      <c r="AU598" s="16">
        <v>0.42291666666666666</v>
      </c>
      <c r="AV598" s="8">
        <v>1</v>
      </c>
      <c r="AW598" s="8">
        <v>9</v>
      </c>
      <c r="AX598" s="9" t="s">
        <v>93</v>
      </c>
      <c r="AY598" s="9" t="s">
        <v>77</v>
      </c>
      <c r="AZ598" s="10">
        <v>6</v>
      </c>
      <c r="BA598" s="10">
        <v>4</v>
      </c>
      <c r="BB598" s="10">
        <v>1</v>
      </c>
      <c r="BC598" s="10">
        <v>1</v>
      </c>
      <c r="BD598" s="10" t="s">
        <v>293</v>
      </c>
      <c r="BE598" s="10">
        <v>6</v>
      </c>
      <c r="BF598" s="10">
        <v>13</v>
      </c>
      <c r="BG598" s="11" t="s">
        <v>137</v>
      </c>
      <c r="BH598" s="11">
        <v>6</v>
      </c>
      <c r="BI598" s="10">
        <v>6</v>
      </c>
      <c r="BJ598" s="10">
        <v>1</v>
      </c>
      <c r="BK598" s="10">
        <v>2</v>
      </c>
      <c r="BL598" s="10">
        <v>3</v>
      </c>
      <c r="BM598" s="10" t="s">
        <v>131</v>
      </c>
      <c r="BN598" s="10">
        <v>-3</v>
      </c>
      <c r="BO598" s="10">
        <v>5</v>
      </c>
      <c r="BP598" s="7" t="s">
        <v>51</v>
      </c>
      <c r="BQ598" s="7" t="s">
        <v>77</v>
      </c>
      <c r="BR598" s="7">
        <v>24.6</v>
      </c>
      <c r="BS598" s="7">
        <v>15</v>
      </c>
      <c r="BT598" s="7">
        <v>210000</v>
      </c>
      <c r="BU598" s="7">
        <v>6100000</v>
      </c>
      <c r="BV598" s="7">
        <v>0</v>
      </c>
      <c r="BW598" s="7">
        <v>52</v>
      </c>
      <c r="BX598" s="7">
        <v>2730000</v>
      </c>
      <c r="BY598" s="7">
        <v>55</v>
      </c>
      <c r="BZ598" s="7">
        <v>2730000</v>
      </c>
      <c r="CA598" s="7">
        <v>77</v>
      </c>
      <c r="CB598" s="7">
        <v>23</v>
      </c>
      <c r="CC598" s="7">
        <v>4</v>
      </c>
      <c r="CD598" s="7">
        <v>276000</v>
      </c>
      <c r="CE598" s="7">
        <v>5800000</v>
      </c>
      <c r="CF598" s="7">
        <v>0</v>
      </c>
      <c r="CG598" s="7">
        <v>30</v>
      </c>
      <c r="CH598" s="7">
        <v>150000</v>
      </c>
      <c r="CI598" s="7">
        <v>33</v>
      </c>
      <c r="CJ598" s="7">
        <v>150000</v>
      </c>
      <c r="CK598" s="7">
        <v>56</v>
      </c>
      <c r="CL598" s="12" t="s">
        <v>868</v>
      </c>
      <c r="CM598" s="10" t="s">
        <v>867</v>
      </c>
      <c r="CN598">
        <v>1.75</v>
      </c>
      <c r="CO598">
        <f t="shared" si="660"/>
        <v>0.5714285714285714</v>
      </c>
      <c r="CP598" t="str">
        <f t="shared" si="661"/>
        <v>Draw</v>
      </c>
      <c r="CQ598">
        <f t="shared" si="662"/>
        <v>0</v>
      </c>
      <c r="CR598" t="str">
        <f t="shared" si="663"/>
        <v>2023</v>
      </c>
    </row>
    <row r="599" spans="1:96" ht="15" thickBot="1" x14ac:dyDescent="0.35">
      <c r="A599" s="1">
        <v>598</v>
      </c>
      <c r="B599" s="1" t="s">
        <v>0</v>
      </c>
      <c r="C599" s="2" t="s">
        <v>284</v>
      </c>
      <c r="D599" s="3" t="str">
        <f t="shared" ref="D599:D601" si="682">CONCATENATE(G599,"-", H599)</f>
        <v>FC Koper-NK Bravo</v>
      </c>
      <c r="E599" s="4" t="s">
        <v>290</v>
      </c>
      <c r="F599" s="5">
        <v>0.6875</v>
      </c>
      <c r="G599" s="6" t="s">
        <v>11</v>
      </c>
      <c r="H599" s="6" t="s">
        <v>3</v>
      </c>
      <c r="I599" s="6" t="s">
        <v>159</v>
      </c>
      <c r="J599" s="1" t="str">
        <f t="shared" si="676"/>
        <v>1:1</v>
      </c>
      <c r="K599" s="1" t="str">
        <f t="shared" si="677"/>
        <v>1:0</v>
      </c>
      <c r="L599" s="1" t="str">
        <f t="shared" si="678"/>
        <v>1</v>
      </c>
      <c r="M599" s="1" t="str">
        <f t="shared" si="679"/>
        <v>1</v>
      </c>
      <c r="N599" s="1">
        <f t="shared" si="656"/>
        <v>2</v>
      </c>
      <c r="O599" s="1">
        <f t="shared" si="657"/>
        <v>0</v>
      </c>
      <c r="P599" s="1" t="str">
        <f t="shared" si="680"/>
        <v>1</v>
      </c>
      <c r="Q599" s="1" t="str">
        <f t="shared" si="681"/>
        <v>0</v>
      </c>
      <c r="R599" s="1">
        <v>13</v>
      </c>
      <c r="S599" s="1">
        <v>7</v>
      </c>
      <c r="T599" s="1">
        <v>4</v>
      </c>
      <c r="U599" s="1">
        <v>2</v>
      </c>
      <c r="V599" s="1" t="s">
        <v>291</v>
      </c>
      <c r="W599" s="1">
        <v>10</v>
      </c>
      <c r="X599" s="1">
        <v>25</v>
      </c>
      <c r="Y599" s="1" t="s">
        <v>220</v>
      </c>
      <c r="Z599" s="6" t="s">
        <v>142</v>
      </c>
      <c r="AA599" s="1">
        <v>13</v>
      </c>
      <c r="AB599" s="1">
        <v>6</v>
      </c>
      <c r="AC599" s="1">
        <v>2</v>
      </c>
      <c r="AD599" s="1">
        <v>5</v>
      </c>
      <c r="AE599" s="1" t="s">
        <v>292</v>
      </c>
      <c r="AF599" s="1">
        <v>0</v>
      </c>
      <c r="AG599" s="1">
        <v>20</v>
      </c>
      <c r="AH599" s="1" t="s">
        <v>177</v>
      </c>
      <c r="AI599" s="1" t="s">
        <v>177</v>
      </c>
      <c r="AJ599" s="1">
        <v>2</v>
      </c>
      <c r="AK599" s="1">
        <v>3</v>
      </c>
      <c r="AL599" s="1">
        <v>0</v>
      </c>
      <c r="AM599" s="7" t="s">
        <v>168</v>
      </c>
      <c r="AN599" s="1">
        <v>4</v>
      </c>
      <c r="AO599" s="1">
        <v>9</v>
      </c>
      <c r="AP599" s="1" t="s">
        <v>77</v>
      </c>
      <c r="AQ599" s="1" t="s">
        <v>49</v>
      </c>
      <c r="AR599" s="8">
        <v>3</v>
      </c>
      <c r="AS599" s="8">
        <v>0</v>
      </c>
      <c r="AT599" s="8">
        <v>2</v>
      </c>
      <c r="AU599" s="16">
        <v>0.42291666666666666</v>
      </c>
      <c r="AV599" s="8">
        <v>1</v>
      </c>
      <c r="AW599" s="8">
        <v>9</v>
      </c>
      <c r="AX599" s="9" t="s">
        <v>93</v>
      </c>
      <c r="AY599" s="9" t="s">
        <v>77</v>
      </c>
      <c r="AZ599" s="10">
        <v>6</v>
      </c>
      <c r="BA599" s="10">
        <v>4</v>
      </c>
      <c r="BB599" s="10">
        <v>1</v>
      </c>
      <c r="BC599" s="10">
        <v>1</v>
      </c>
      <c r="BD599" s="10" t="s">
        <v>293</v>
      </c>
      <c r="BE599" s="10">
        <v>6</v>
      </c>
      <c r="BF599" s="10">
        <v>13</v>
      </c>
      <c r="BG599" s="11" t="s">
        <v>137</v>
      </c>
      <c r="BH599" s="11">
        <v>6</v>
      </c>
      <c r="BI599" s="10">
        <v>6</v>
      </c>
      <c r="BJ599" s="10">
        <v>1</v>
      </c>
      <c r="BK599" s="10">
        <v>2</v>
      </c>
      <c r="BL599" s="10">
        <v>3</v>
      </c>
      <c r="BM599" s="10" t="s">
        <v>131</v>
      </c>
      <c r="BN599" s="10">
        <v>-3</v>
      </c>
      <c r="BO599" s="10">
        <v>5</v>
      </c>
      <c r="BP599" s="7" t="s">
        <v>51</v>
      </c>
      <c r="BQ599" s="7" t="s">
        <v>77</v>
      </c>
      <c r="BR599" s="7">
        <v>24.6</v>
      </c>
      <c r="BS599" s="7">
        <v>15</v>
      </c>
      <c r="BT599" s="7">
        <v>210000</v>
      </c>
      <c r="BU599" s="7">
        <v>6100000</v>
      </c>
      <c r="BV599" s="7">
        <v>0</v>
      </c>
      <c r="BW599" s="7">
        <v>52</v>
      </c>
      <c r="BX599" s="7">
        <v>2730000</v>
      </c>
      <c r="BY599" s="7">
        <v>55</v>
      </c>
      <c r="BZ599" s="7">
        <v>2730000</v>
      </c>
      <c r="CA599" s="7">
        <v>77</v>
      </c>
      <c r="CB599" s="7">
        <v>23</v>
      </c>
      <c r="CC599" s="7">
        <v>4</v>
      </c>
      <c r="CD599" s="7">
        <v>276000</v>
      </c>
      <c r="CE599" s="7">
        <v>5800000</v>
      </c>
      <c r="CF599" s="7">
        <v>0</v>
      </c>
      <c r="CG599" s="7">
        <v>30</v>
      </c>
      <c r="CH599" s="7">
        <v>150000</v>
      </c>
      <c r="CI599" s="7">
        <v>33</v>
      </c>
      <c r="CJ599" s="7">
        <v>150000</v>
      </c>
      <c r="CK599" s="7">
        <v>56</v>
      </c>
      <c r="CL599" s="12" t="s">
        <v>870</v>
      </c>
      <c r="CM599" s="10" t="s">
        <v>861</v>
      </c>
      <c r="CN599">
        <v>2.82</v>
      </c>
      <c r="CO599">
        <f t="shared" si="660"/>
        <v>0.3546099290780142</v>
      </c>
      <c r="CP599" t="str">
        <f t="shared" si="661"/>
        <v>Draw</v>
      </c>
      <c r="CQ599">
        <f t="shared" si="662"/>
        <v>1</v>
      </c>
      <c r="CR599" t="str">
        <f t="shared" si="663"/>
        <v>2023</v>
      </c>
    </row>
    <row r="600" spans="1:96" ht="15" thickBot="1" x14ac:dyDescent="0.35">
      <c r="A600" s="1">
        <v>599</v>
      </c>
      <c r="B600" s="1" t="s">
        <v>0</v>
      </c>
      <c r="C600" s="2" t="s">
        <v>284</v>
      </c>
      <c r="D600" s="3" t="str">
        <f t="shared" si="682"/>
        <v>FC Koper-NK Bravo</v>
      </c>
      <c r="E600" s="4" t="s">
        <v>290</v>
      </c>
      <c r="F600" s="5">
        <v>0.6875</v>
      </c>
      <c r="G600" s="6" t="s">
        <v>11</v>
      </c>
      <c r="H600" s="6" t="s">
        <v>3</v>
      </c>
      <c r="I600" s="6" t="s">
        <v>159</v>
      </c>
      <c r="J600" s="1" t="str">
        <f t="shared" si="676"/>
        <v>1:1</v>
      </c>
      <c r="K600" s="1" t="str">
        <f t="shared" si="677"/>
        <v>1:0</v>
      </c>
      <c r="L600" s="1" t="str">
        <f t="shared" si="678"/>
        <v>1</v>
      </c>
      <c r="M600" s="1" t="str">
        <f t="shared" si="679"/>
        <v>1</v>
      </c>
      <c r="N600" s="1">
        <f t="shared" si="656"/>
        <v>2</v>
      </c>
      <c r="O600" s="1">
        <f t="shared" si="657"/>
        <v>0</v>
      </c>
      <c r="P600" s="1" t="str">
        <f t="shared" si="680"/>
        <v>1</v>
      </c>
      <c r="Q600" s="1" t="str">
        <f t="shared" si="681"/>
        <v>0</v>
      </c>
      <c r="R600" s="1">
        <v>13</v>
      </c>
      <c r="S600" s="1">
        <v>7</v>
      </c>
      <c r="T600" s="1">
        <v>4</v>
      </c>
      <c r="U600" s="1">
        <v>2</v>
      </c>
      <c r="V600" s="1" t="s">
        <v>291</v>
      </c>
      <c r="W600" s="1">
        <v>10</v>
      </c>
      <c r="X600" s="1">
        <v>25</v>
      </c>
      <c r="Y600" s="1" t="s">
        <v>220</v>
      </c>
      <c r="Z600" s="6" t="s">
        <v>142</v>
      </c>
      <c r="AA600" s="1">
        <v>13</v>
      </c>
      <c r="AB600" s="1">
        <v>6</v>
      </c>
      <c r="AC600" s="1">
        <v>2</v>
      </c>
      <c r="AD600" s="1">
        <v>5</v>
      </c>
      <c r="AE600" s="1" t="s">
        <v>292</v>
      </c>
      <c r="AF600" s="1">
        <v>0</v>
      </c>
      <c r="AG600" s="1">
        <v>20</v>
      </c>
      <c r="AH600" s="1" t="s">
        <v>177</v>
      </c>
      <c r="AI600" s="1" t="s">
        <v>177</v>
      </c>
      <c r="AJ600" s="1">
        <v>2</v>
      </c>
      <c r="AK600" s="1">
        <v>3</v>
      </c>
      <c r="AL600" s="1">
        <v>0</v>
      </c>
      <c r="AM600" s="7" t="s">
        <v>168</v>
      </c>
      <c r="AN600" s="1">
        <v>4</v>
      </c>
      <c r="AO600" s="1">
        <v>9</v>
      </c>
      <c r="AP600" s="1" t="s">
        <v>77</v>
      </c>
      <c r="AQ600" s="1" t="s">
        <v>49</v>
      </c>
      <c r="AR600" s="8">
        <v>3</v>
      </c>
      <c r="AS600" s="8">
        <v>0</v>
      </c>
      <c r="AT600" s="8">
        <v>2</v>
      </c>
      <c r="AU600" s="16">
        <v>0.42291666666666666</v>
      </c>
      <c r="AV600" s="8">
        <v>1</v>
      </c>
      <c r="AW600" s="8">
        <v>9</v>
      </c>
      <c r="AX600" s="9" t="s">
        <v>93</v>
      </c>
      <c r="AY600" s="9" t="s">
        <v>77</v>
      </c>
      <c r="AZ600" s="10">
        <v>6</v>
      </c>
      <c r="BA600" s="10">
        <v>4</v>
      </c>
      <c r="BB600" s="10">
        <v>1</v>
      </c>
      <c r="BC600" s="10">
        <v>1</v>
      </c>
      <c r="BD600" s="10" t="s">
        <v>293</v>
      </c>
      <c r="BE600" s="10">
        <v>6</v>
      </c>
      <c r="BF600" s="10">
        <v>13</v>
      </c>
      <c r="BG600" s="11" t="s">
        <v>137</v>
      </c>
      <c r="BH600" s="11">
        <v>6</v>
      </c>
      <c r="BI600" s="10">
        <v>6</v>
      </c>
      <c r="BJ600" s="10">
        <v>1</v>
      </c>
      <c r="BK600" s="10">
        <v>2</v>
      </c>
      <c r="BL600" s="10">
        <v>3</v>
      </c>
      <c r="BM600" s="10" t="s">
        <v>131</v>
      </c>
      <c r="BN600" s="10">
        <v>-3</v>
      </c>
      <c r="BO600" s="10">
        <v>5</v>
      </c>
      <c r="BP600" s="7" t="s">
        <v>51</v>
      </c>
      <c r="BQ600" s="7" t="s">
        <v>77</v>
      </c>
      <c r="BR600" s="7">
        <v>24.6</v>
      </c>
      <c r="BS600" s="7">
        <v>15</v>
      </c>
      <c r="BT600" s="7">
        <v>210000</v>
      </c>
      <c r="BU600" s="7">
        <v>6100000</v>
      </c>
      <c r="BV600" s="7">
        <v>0</v>
      </c>
      <c r="BW600" s="7">
        <v>52</v>
      </c>
      <c r="BX600" s="7">
        <v>2730000</v>
      </c>
      <c r="BY600" s="7">
        <v>55</v>
      </c>
      <c r="BZ600" s="7">
        <v>2730000</v>
      </c>
      <c r="CA600" s="7">
        <v>77</v>
      </c>
      <c r="CB600" s="7">
        <v>23</v>
      </c>
      <c r="CC600" s="7">
        <v>4</v>
      </c>
      <c r="CD600" s="7">
        <v>276000</v>
      </c>
      <c r="CE600" s="7">
        <v>5800000</v>
      </c>
      <c r="CF600" s="7">
        <v>0</v>
      </c>
      <c r="CG600" s="7">
        <v>30</v>
      </c>
      <c r="CH600" s="7">
        <v>150000</v>
      </c>
      <c r="CI600" s="7">
        <v>33</v>
      </c>
      <c r="CJ600" s="7">
        <v>150000</v>
      </c>
      <c r="CK600" s="7">
        <v>56</v>
      </c>
      <c r="CL600" s="12" t="s">
        <v>870</v>
      </c>
      <c r="CM600" s="10" t="s">
        <v>866</v>
      </c>
      <c r="CN600">
        <v>3.43</v>
      </c>
      <c r="CO600">
        <f t="shared" si="660"/>
        <v>0.29154518950437314</v>
      </c>
      <c r="CP600" t="str">
        <f t="shared" si="661"/>
        <v>Draw</v>
      </c>
      <c r="CQ600">
        <f t="shared" si="662"/>
        <v>1</v>
      </c>
      <c r="CR600" t="str">
        <f t="shared" si="663"/>
        <v>2023</v>
      </c>
    </row>
    <row r="601" spans="1:96" ht="15" thickBot="1" x14ac:dyDescent="0.35">
      <c r="A601" s="1">
        <v>600</v>
      </c>
      <c r="B601" s="1" t="s">
        <v>0</v>
      </c>
      <c r="C601" s="2" t="s">
        <v>284</v>
      </c>
      <c r="D601" s="3" t="str">
        <f t="shared" si="682"/>
        <v>FC Koper-NK Bravo</v>
      </c>
      <c r="E601" s="4" t="s">
        <v>290</v>
      </c>
      <c r="F601" s="5">
        <v>0.6875</v>
      </c>
      <c r="G601" s="6" t="s">
        <v>11</v>
      </c>
      <c r="H601" s="6" t="s">
        <v>3</v>
      </c>
      <c r="I601" s="6" t="s">
        <v>159</v>
      </c>
      <c r="J601" s="1" t="str">
        <f t="shared" si="676"/>
        <v>1:1</v>
      </c>
      <c r="K601" s="1" t="str">
        <f t="shared" si="677"/>
        <v>1:0</v>
      </c>
      <c r="L601" s="1" t="str">
        <f t="shared" si="678"/>
        <v>1</v>
      </c>
      <c r="M601" s="1" t="str">
        <f t="shared" si="679"/>
        <v>1</v>
      </c>
      <c r="N601" s="1">
        <f t="shared" si="656"/>
        <v>2</v>
      </c>
      <c r="O601" s="1">
        <f t="shared" si="657"/>
        <v>0</v>
      </c>
      <c r="P601" s="1" t="str">
        <f t="shared" si="680"/>
        <v>1</v>
      </c>
      <c r="Q601" s="1" t="str">
        <f t="shared" si="681"/>
        <v>0</v>
      </c>
      <c r="R601" s="1">
        <v>13</v>
      </c>
      <c r="S601" s="1">
        <v>7</v>
      </c>
      <c r="T601" s="1">
        <v>4</v>
      </c>
      <c r="U601" s="1">
        <v>2</v>
      </c>
      <c r="V601" s="1" t="s">
        <v>291</v>
      </c>
      <c r="W601" s="1">
        <v>10</v>
      </c>
      <c r="X601" s="1">
        <v>25</v>
      </c>
      <c r="Y601" s="1" t="s">
        <v>220</v>
      </c>
      <c r="Z601" s="6" t="s">
        <v>142</v>
      </c>
      <c r="AA601" s="1">
        <v>13</v>
      </c>
      <c r="AB601" s="1">
        <v>6</v>
      </c>
      <c r="AC601" s="1">
        <v>2</v>
      </c>
      <c r="AD601" s="1">
        <v>5</v>
      </c>
      <c r="AE601" s="1" t="s">
        <v>292</v>
      </c>
      <c r="AF601" s="1">
        <v>0</v>
      </c>
      <c r="AG601" s="1">
        <v>20</v>
      </c>
      <c r="AH601" s="1" t="s">
        <v>177</v>
      </c>
      <c r="AI601" s="1" t="s">
        <v>177</v>
      </c>
      <c r="AJ601" s="1">
        <v>2</v>
      </c>
      <c r="AK601" s="1">
        <v>3</v>
      </c>
      <c r="AL601" s="1">
        <v>0</v>
      </c>
      <c r="AM601" s="7" t="s">
        <v>168</v>
      </c>
      <c r="AN601" s="1">
        <v>4</v>
      </c>
      <c r="AO601" s="1">
        <v>9</v>
      </c>
      <c r="AP601" s="1" t="s">
        <v>77</v>
      </c>
      <c r="AQ601" s="1" t="s">
        <v>49</v>
      </c>
      <c r="AR601" s="8">
        <v>3</v>
      </c>
      <c r="AS601" s="8">
        <v>0</v>
      </c>
      <c r="AT601" s="8">
        <v>2</v>
      </c>
      <c r="AU601" s="16">
        <v>0.42291666666666666</v>
      </c>
      <c r="AV601" s="8">
        <v>1</v>
      </c>
      <c r="AW601" s="8">
        <v>9</v>
      </c>
      <c r="AX601" s="9" t="s">
        <v>93</v>
      </c>
      <c r="AY601" s="9" t="s">
        <v>77</v>
      </c>
      <c r="AZ601" s="10">
        <v>6</v>
      </c>
      <c r="BA601" s="10">
        <v>4</v>
      </c>
      <c r="BB601" s="10">
        <v>1</v>
      </c>
      <c r="BC601" s="10">
        <v>1</v>
      </c>
      <c r="BD601" s="10" t="s">
        <v>293</v>
      </c>
      <c r="BE601" s="10">
        <v>6</v>
      </c>
      <c r="BF601" s="10">
        <v>13</v>
      </c>
      <c r="BG601" s="11" t="s">
        <v>137</v>
      </c>
      <c r="BH601" s="11">
        <v>6</v>
      </c>
      <c r="BI601" s="10">
        <v>6</v>
      </c>
      <c r="BJ601" s="10">
        <v>1</v>
      </c>
      <c r="BK601" s="10">
        <v>2</v>
      </c>
      <c r="BL601" s="10">
        <v>3</v>
      </c>
      <c r="BM601" s="10" t="s">
        <v>131</v>
      </c>
      <c r="BN601" s="10">
        <v>-3</v>
      </c>
      <c r="BO601" s="10">
        <v>5</v>
      </c>
      <c r="BP601" s="7" t="s">
        <v>51</v>
      </c>
      <c r="BQ601" s="7" t="s">
        <v>77</v>
      </c>
      <c r="BR601" s="7">
        <v>24.6</v>
      </c>
      <c r="BS601" s="7">
        <v>15</v>
      </c>
      <c r="BT601" s="7">
        <v>210000</v>
      </c>
      <c r="BU601" s="7">
        <v>6100000</v>
      </c>
      <c r="BV601" s="7">
        <v>0</v>
      </c>
      <c r="BW601" s="7">
        <v>52</v>
      </c>
      <c r="BX601" s="7">
        <v>2730000</v>
      </c>
      <c r="BY601" s="7">
        <v>55</v>
      </c>
      <c r="BZ601" s="7">
        <v>2730000</v>
      </c>
      <c r="CA601" s="7">
        <v>77</v>
      </c>
      <c r="CB601" s="7">
        <v>23</v>
      </c>
      <c r="CC601" s="7">
        <v>4</v>
      </c>
      <c r="CD601" s="7">
        <v>276000</v>
      </c>
      <c r="CE601" s="7">
        <v>5800000</v>
      </c>
      <c r="CF601" s="7">
        <v>0</v>
      </c>
      <c r="CG601" s="7">
        <v>30</v>
      </c>
      <c r="CH601" s="7">
        <v>150000</v>
      </c>
      <c r="CI601" s="7">
        <v>33</v>
      </c>
      <c r="CJ601" s="7">
        <v>150000</v>
      </c>
      <c r="CK601" s="7">
        <v>56</v>
      </c>
      <c r="CL601" s="12" t="s">
        <v>870</v>
      </c>
      <c r="CM601" s="10" t="s">
        <v>867</v>
      </c>
      <c r="CN601">
        <v>3.4</v>
      </c>
      <c r="CO601">
        <f t="shared" si="660"/>
        <v>0.29411764705882354</v>
      </c>
      <c r="CP601" t="str">
        <f t="shared" si="661"/>
        <v>Draw</v>
      </c>
      <c r="CQ601">
        <f t="shared" si="662"/>
        <v>1</v>
      </c>
      <c r="CR601" t="str">
        <f t="shared" si="663"/>
        <v>2023</v>
      </c>
    </row>
    <row r="602" spans="1:96" ht="15" thickBot="1" x14ac:dyDescent="0.35">
      <c r="A602" s="1">
        <v>601</v>
      </c>
      <c r="B602" s="1" t="s">
        <v>0</v>
      </c>
      <c r="C602" s="2" t="s">
        <v>284</v>
      </c>
      <c r="D602" s="3" t="str">
        <f t="shared" ref="D602:D604" si="683">CONCATENATE(G602, "-", H602)</f>
        <v>FC Koper-NK Bravo</v>
      </c>
      <c r="E602" s="40" t="s">
        <v>290</v>
      </c>
      <c r="F602" s="5">
        <v>0.6875</v>
      </c>
      <c r="G602" s="6" t="s">
        <v>11</v>
      </c>
      <c r="H602" s="6" t="s">
        <v>3</v>
      </c>
      <c r="I602" s="6" t="s">
        <v>159</v>
      </c>
      <c r="J602" s="1" t="str">
        <f t="shared" si="676"/>
        <v>1:1</v>
      </c>
      <c r="K602" s="1" t="str">
        <f t="shared" si="677"/>
        <v>1:0</v>
      </c>
      <c r="L602" s="1" t="str">
        <f t="shared" si="678"/>
        <v>1</v>
      </c>
      <c r="M602" s="1" t="str">
        <f t="shared" si="679"/>
        <v>1</v>
      </c>
      <c r="N602" s="1">
        <f t="shared" si="656"/>
        <v>2</v>
      </c>
      <c r="O602" s="1">
        <f t="shared" si="657"/>
        <v>0</v>
      </c>
      <c r="P602" s="1" t="str">
        <f t="shared" si="680"/>
        <v>1</v>
      </c>
      <c r="Q602" s="1" t="str">
        <f t="shared" si="681"/>
        <v>0</v>
      </c>
      <c r="R602" s="1">
        <v>13</v>
      </c>
      <c r="S602" s="1">
        <v>7</v>
      </c>
      <c r="T602" s="1">
        <v>4</v>
      </c>
      <c r="U602" s="1">
        <v>2</v>
      </c>
      <c r="V602" s="1" t="s">
        <v>291</v>
      </c>
      <c r="W602" s="1">
        <v>10</v>
      </c>
      <c r="X602" s="1">
        <v>25</v>
      </c>
      <c r="Y602" s="1" t="s">
        <v>220</v>
      </c>
      <c r="Z602" s="6" t="s">
        <v>142</v>
      </c>
      <c r="AA602" s="1">
        <v>13</v>
      </c>
      <c r="AB602" s="1">
        <v>6</v>
      </c>
      <c r="AC602" s="1">
        <v>2</v>
      </c>
      <c r="AD602" s="1">
        <v>5</v>
      </c>
      <c r="AE602" s="1" t="s">
        <v>292</v>
      </c>
      <c r="AF602" s="1">
        <v>0</v>
      </c>
      <c r="AG602" s="1">
        <v>20</v>
      </c>
      <c r="AH602" s="1" t="s">
        <v>177</v>
      </c>
      <c r="AI602" s="1" t="s">
        <v>177</v>
      </c>
      <c r="AJ602" s="1">
        <v>2</v>
      </c>
      <c r="AK602" s="1">
        <v>3</v>
      </c>
      <c r="AL602" s="1">
        <v>0</v>
      </c>
      <c r="AM602" s="7" t="s">
        <v>168</v>
      </c>
      <c r="AN602" s="1">
        <v>4</v>
      </c>
      <c r="AO602" s="1">
        <v>9</v>
      </c>
      <c r="AP602" s="1" t="s">
        <v>77</v>
      </c>
      <c r="AQ602" s="1" t="s">
        <v>49</v>
      </c>
      <c r="AR602" s="8">
        <v>3</v>
      </c>
      <c r="AS602" s="8">
        <v>0</v>
      </c>
      <c r="AT602" s="8">
        <v>2</v>
      </c>
      <c r="AU602" s="16">
        <v>0.42291666666666666</v>
      </c>
      <c r="AV602" s="8">
        <v>1</v>
      </c>
      <c r="AW602" s="8">
        <v>9</v>
      </c>
      <c r="AX602" s="9" t="s">
        <v>93</v>
      </c>
      <c r="AY602" s="9" t="s">
        <v>77</v>
      </c>
      <c r="AZ602" s="10">
        <v>6</v>
      </c>
      <c r="BA602" s="10">
        <v>4</v>
      </c>
      <c r="BB602" s="10">
        <v>1</v>
      </c>
      <c r="BC602" s="10">
        <v>1</v>
      </c>
      <c r="BD602" s="10" t="s">
        <v>293</v>
      </c>
      <c r="BE602" s="10">
        <v>6</v>
      </c>
      <c r="BF602" s="10">
        <v>13</v>
      </c>
      <c r="BG602" s="11" t="s">
        <v>137</v>
      </c>
      <c r="BH602" s="11">
        <v>6</v>
      </c>
      <c r="BI602" s="10">
        <v>6</v>
      </c>
      <c r="BJ602" s="10">
        <v>1</v>
      </c>
      <c r="BK602" s="10">
        <v>2</v>
      </c>
      <c r="BL602" s="10">
        <v>3</v>
      </c>
      <c r="BM602" s="10" t="s">
        <v>131</v>
      </c>
      <c r="BN602" s="10">
        <v>-3</v>
      </c>
      <c r="BO602" s="10">
        <v>5</v>
      </c>
      <c r="BP602" s="7" t="s">
        <v>51</v>
      </c>
      <c r="BQ602" s="7" t="s">
        <v>77</v>
      </c>
      <c r="BR602" s="7">
        <v>24.6</v>
      </c>
      <c r="BS602" s="7">
        <v>15</v>
      </c>
      <c r="BT602" s="7">
        <v>210000</v>
      </c>
      <c r="BU602" s="7">
        <v>6100000</v>
      </c>
      <c r="BV602" s="7">
        <v>0</v>
      </c>
      <c r="BW602" s="7">
        <v>52</v>
      </c>
      <c r="BX602" s="7">
        <v>2730000</v>
      </c>
      <c r="BY602" s="7">
        <v>55</v>
      </c>
      <c r="BZ602" s="7">
        <v>2730000</v>
      </c>
      <c r="CA602" s="7">
        <v>77</v>
      </c>
      <c r="CB602" s="7">
        <v>23</v>
      </c>
      <c r="CC602" s="7">
        <v>4</v>
      </c>
      <c r="CD602" s="7">
        <v>276000</v>
      </c>
      <c r="CE602" s="7">
        <v>5800000</v>
      </c>
      <c r="CF602" s="7">
        <v>0</v>
      </c>
      <c r="CG602" s="7">
        <v>30</v>
      </c>
      <c r="CH602" s="7">
        <v>150000</v>
      </c>
      <c r="CI602" s="7">
        <v>33</v>
      </c>
      <c r="CJ602" s="7">
        <v>150000</v>
      </c>
      <c r="CK602" s="7">
        <v>56</v>
      </c>
      <c r="CL602" s="12" t="s">
        <v>871</v>
      </c>
      <c r="CM602" s="10" t="s">
        <v>861</v>
      </c>
      <c r="CN602">
        <v>2.79</v>
      </c>
      <c r="CO602">
        <f t="shared" si="660"/>
        <v>0.35842293906810035</v>
      </c>
      <c r="CP602" t="str">
        <f t="shared" si="661"/>
        <v>Draw</v>
      </c>
      <c r="CQ602">
        <f t="shared" si="662"/>
        <v>0</v>
      </c>
      <c r="CR602" t="str">
        <f t="shared" si="663"/>
        <v>2023</v>
      </c>
    </row>
    <row r="603" spans="1:96" ht="15" thickBot="1" x14ac:dyDescent="0.35">
      <c r="A603" s="1">
        <v>602</v>
      </c>
      <c r="B603" s="1" t="s">
        <v>0</v>
      </c>
      <c r="C603" s="2" t="s">
        <v>284</v>
      </c>
      <c r="D603" s="3" t="str">
        <f t="shared" si="683"/>
        <v>FC Koper-NK Bravo</v>
      </c>
      <c r="E603" s="40" t="s">
        <v>290</v>
      </c>
      <c r="F603" s="5">
        <v>0.6875</v>
      </c>
      <c r="G603" s="6" t="s">
        <v>11</v>
      </c>
      <c r="H603" s="6" t="s">
        <v>3</v>
      </c>
      <c r="I603" s="6" t="s">
        <v>159</v>
      </c>
      <c r="J603" s="1" t="str">
        <f t="shared" si="676"/>
        <v>1:1</v>
      </c>
      <c r="K603" s="1" t="str">
        <f t="shared" si="677"/>
        <v>1:0</v>
      </c>
      <c r="L603" s="1" t="str">
        <f t="shared" si="678"/>
        <v>1</v>
      </c>
      <c r="M603" s="1" t="str">
        <f t="shared" si="679"/>
        <v>1</v>
      </c>
      <c r="N603" s="1">
        <f t="shared" si="656"/>
        <v>2</v>
      </c>
      <c r="O603" s="1">
        <f t="shared" si="657"/>
        <v>0</v>
      </c>
      <c r="P603" s="1" t="str">
        <f t="shared" si="680"/>
        <v>1</v>
      </c>
      <c r="Q603" s="1" t="str">
        <f t="shared" si="681"/>
        <v>0</v>
      </c>
      <c r="R603" s="1">
        <v>13</v>
      </c>
      <c r="S603" s="1">
        <v>7</v>
      </c>
      <c r="T603" s="1">
        <v>4</v>
      </c>
      <c r="U603" s="1">
        <v>2</v>
      </c>
      <c r="V603" s="1" t="s">
        <v>291</v>
      </c>
      <c r="W603" s="1">
        <v>10</v>
      </c>
      <c r="X603" s="1">
        <v>25</v>
      </c>
      <c r="Y603" s="1" t="s">
        <v>220</v>
      </c>
      <c r="Z603" s="6" t="s">
        <v>142</v>
      </c>
      <c r="AA603" s="1">
        <v>13</v>
      </c>
      <c r="AB603" s="1">
        <v>6</v>
      </c>
      <c r="AC603" s="1">
        <v>2</v>
      </c>
      <c r="AD603" s="1">
        <v>5</v>
      </c>
      <c r="AE603" s="1" t="s">
        <v>292</v>
      </c>
      <c r="AF603" s="1">
        <v>0</v>
      </c>
      <c r="AG603" s="1">
        <v>20</v>
      </c>
      <c r="AH603" s="1" t="s">
        <v>177</v>
      </c>
      <c r="AI603" s="1" t="s">
        <v>177</v>
      </c>
      <c r="AJ603" s="1">
        <v>2</v>
      </c>
      <c r="AK603" s="1">
        <v>3</v>
      </c>
      <c r="AL603" s="1">
        <v>0</v>
      </c>
      <c r="AM603" s="7" t="s">
        <v>168</v>
      </c>
      <c r="AN603" s="1">
        <v>4</v>
      </c>
      <c r="AO603" s="1">
        <v>9</v>
      </c>
      <c r="AP603" s="1" t="s">
        <v>77</v>
      </c>
      <c r="AQ603" s="1" t="s">
        <v>49</v>
      </c>
      <c r="AR603" s="8">
        <v>3</v>
      </c>
      <c r="AS603" s="8">
        <v>0</v>
      </c>
      <c r="AT603" s="8">
        <v>2</v>
      </c>
      <c r="AU603" s="16">
        <v>0.42291666666666666</v>
      </c>
      <c r="AV603" s="8">
        <v>1</v>
      </c>
      <c r="AW603" s="8">
        <v>9</v>
      </c>
      <c r="AX603" s="9" t="s">
        <v>93</v>
      </c>
      <c r="AY603" s="9" t="s">
        <v>77</v>
      </c>
      <c r="AZ603" s="10">
        <v>6</v>
      </c>
      <c r="BA603" s="10">
        <v>4</v>
      </c>
      <c r="BB603" s="10">
        <v>1</v>
      </c>
      <c r="BC603" s="10">
        <v>1</v>
      </c>
      <c r="BD603" s="10" t="s">
        <v>293</v>
      </c>
      <c r="BE603" s="10">
        <v>6</v>
      </c>
      <c r="BF603" s="10">
        <v>13</v>
      </c>
      <c r="BG603" s="11" t="s">
        <v>137</v>
      </c>
      <c r="BH603" s="11">
        <v>6</v>
      </c>
      <c r="BI603" s="10">
        <v>6</v>
      </c>
      <c r="BJ603" s="10">
        <v>1</v>
      </c>
      <c r="BK603" s="10">
        <v>2</v>
      </c>
      <c r="BL603" s="10">
        <v>3</v>
      </c>
      <c r="BM603" s="10" t="s">
        <v>131</v>
      </c>
      <c r="BN603" s="10">
        <v>-3</v>
      </c>
      <c r="BO603" s="10">
        <v>5</v>
      </c>
      <c r="BP603" s="7" t="s">
        <v>51</v>
      </c>
      <c r="BQ603" s="7" t="s">
        <v>77</v>
      </c>
      <c r="BR603" s="7">
        <v>24.6</v>
      </c>
      <c r="BS603" s="7">
        <v>15</v>
      </c>
      <c r="BT603" s="7">
        <v>210000</v>
      </c>
      <c r="BU603" s="7">
        <v>6100000</v>
      </c>
      <c r="BV603" s="7">
        <v>0</v>
      </c>
      <c r="BW603" s="7">
        <v>52</v>
      </c>
      <c r="BX603" s="7">
        <v>2730000</v>
      </c>
      <c r="BY603" s="7">
        <v>55</v>
      </c>
      <c r="BZ603" s="7">
        <v>2730000</v>
      </c>
      <c r="CA603" s="7">
        <v>77</v>
      </c>
      <c r="CB603" s="7">
        <v>23</v>
      </c>
      <c r="CC603" s="7">
        <v>4</v>
      </c>
      <c r="CD603" s="7">
        <v>276000</v>
      </c>
      <c r="CE603" s="7">
        <v>5800000</v>
      </c>
      <c r="CF603" s="7">
        <v>0</v>
      </c>
      <c r="CG603" s="7">
        <v>30</v>
      </c>
      <c r="CH603" s="7">
        <v>150000</v>
      </c>
      <c r="CI603" s="7">
        <v>33</v>
      </c>
      <c r="CJ603" s="7">
        <v>150000</v>
      </c>
      <c r="CK603" s="7">
        <v>56</v>
      </c>
      <c r="CL603" s="12" t="s">
        <v>871</v>
      </c>
      <c r="CM603" s="10" t="s">
        <v>866</v>
      </c>
      <c r="CN603">
        <v>4.2300000000000004</v>
      </c>
      <c r="CO603">
        <f t="shared" si="660"/>
        <v>0.23640661938534277</v>
      </c>
      <c r="CP603" t="str">
        <f t="shared" si="661"/>
        <v>Draw</v>
      </c>
      <c r="CQ603">
        <f t="shared" si="662"/>
        <v>0</v>
      </c>
      <c r="CR603" t="str">
        <f t="shared" si="663"/>
        <v>2023</v>
      </c>
    </row>
    <row r="604" spans="1:96" ht="15" thickBot="1" x14ac:dyDescent="0.35">
      <c r="A604" s="1">
        <v>603</v>
      </c>
      <c r="B604" s="1" t="s">
        <v>0</v>
      </c>
      <c r="C604" s="2" t="s">
        <v>284</v>
      </c>
      <c r="D604" s="3" t="str">
        <f t="shared" si="683"/>
        <v>FC Koper-NK Bravo</v>
      </c>
      <c r="E604" s="40" t="s">
        <v>290</v>
      </c>
      <c r="F604" s="5">
        <v>0.6875</v>
      </c>
      <c r="G604" s="6" t="s">
        <v>11</v>
      </c>
      <c r="H604" s="6" t="s">
        <v>3</v>
      </c>
      <c r="I604" s="6" t="s">
        <v>159</v>
      </c>
      <c r="J604" s="1" t="str">
        <f t="shared" si="676"/>
        <v>1:1</v>
      </c>
      <c r="K604" s="1" t="str">
        <f t="shared" si="677"/>
        <v>1:0</v>
      </c>
      <c r="L604" s="1" t="str">
        <f t="shared" si="678"/>
        <v>1</v>
      </c>
      <c r="M604" s="1" t="str">
        <f t="shared" si="679"/>
        <v>1</v>
      </c>
      <c r="N604" s="1">
        <f t="shared" si="656"/>
        <v>2</v>
      </c>
      <c r="O604" s="1">
        <f t="shared" si="657"/>
        <v>0</v>
      </c>
      <c r="P604" s="1" t="str">
        <f t="shared" si="680"/>
        <v>1</v>
      </c>
      <c r="Q604" s="1" t="str">
        <f t="shared" si="681"/>
        <v>0</v>
      </c>
      <c r="R604" s="1">
        <v>13</v>
      </c>
      <c r="S604" s="1">
        <v>7</v>
      </c>
      <c r="T604" s="1">
        <v>4</v>
      </c>
      <c r="U604" s="1">
        <v>2</v>
      </c>
      <c r="V604" s="1" t="s">
        <v>291</v>
      </c>
      <c r="W604" s="1">
        <v>10</v>
      </c>
      <c r="X604" s="1">
        <v>25</v>
      </c>
      <c r="Y604" s="1" t="s">
        <v>220</v>
      </c>
      <c r="Z604" s="6" t="s">
        <v>142</v>
      </c>
      <c r="AA604" s="1">
        <v>13</v>
      </c>
      <c r="AB604" s="1">
        <v>6</v>
      </c>
      <c r="AC604" s="1">
        <v>2</v>
      </c>
      <c r="AD604" s="1">
        <v>5</v>
      </c>
      <c r="AE604" s="1" t="s">
        <v>292</v>
      </c>
      <c r="AF604" s="1">
        <v>0</v>
      </c>
      <c r="AG604" s="1">
        <v>20</v>
      </c>
      <c r="AH604" s="1" t="s">
        <v>177</v>
      </c>
      <c r="AI604" s="1" t="s">
        <v>177</v>
      </c>
      <c r="AJ604" s="1">
        <v>2</v>
      </c>
      <c r="AK604" s="1">
        <v>3</v>
      </c>
      <c r="AL604" s="1">
        <v>0</v>
      </c>
      <c r="AM604" s="7" t="s">
        <v>168</v>
      </c>
      <c r="AN604" s="1">
        <v>4</v>
      </c>
      <c r="AO604" s="1">
        <v>9</v>
      </c>
      <c r="AP604" s="1" t="s">
        <v>77</v>
      </c>
      <c r="AQ604" s="1" t="s">
        <v>49</v>
      </c>
      <c r="AR604" s="8">
        <v>3</v>
      </c>
      <c r="AS604" s="8">
        <v>0</v>
      </c>
      <c r="AT604" s="8">
        <v>2</v>
      </c>
      <c r="AU604" s="16">
        <v>0.42291666666666666</v>
      </c>
      <c r="AV604" s="8">
        <v>1</v>
      </c>
      <c r="AW604" s="8">
        <v>9</v>
      </c>
      <c r="AX604" s="9" t="s">
        <v>93</v>
      </c>
      <c r="AY604" s="9" t="s">
        <v>77</v>
      </c>
      <c r="AZ604" s="10">
        <v>6</v>
      </c>
      <c r="BA604" s="10">
        <v>4</v>
      </c>
      <c r="BB604" s="10">
        <v>1</v>
      </c>
      <c r="BC604" s="10">
        <v>1</v>
      </c>
      <c r="BD604" s="10" t="s">
        <v>293</v>
      </c>
      <c r="BE604" s="10">
        <v>6</v>
      </c>
      <c r="BF604" s="10">
        <v>13</v>
      </c>
      <c r="BG604" s="11" t="s">
        <v>137</v>
      </c>
      <c r="BH604" s="11">
        <v>6</v>
      </c>
      <c r="BI604" s="10">
        <v>6</v>
      </c>
      <c r="BJ604" s="10">
        <v>1</v>
      </c>
      <c r="BK604" s="10">
        <v>2</v>
      </c>
      <c r="BL604" s="10">
        <v>3</v>
      </c>
      <c r="BM604" s="10" t="s">
        <v>131</v>
      </c>
      <c r="BN604" s="10">
        <v>-3</v>
      </c>
      <c r="BO604" s="10">
        <v>5</v>
      </c>
      <c r="BP604" s="7" t="s">
        <v>51</v>
      </c>
      <c r="BQ604" s="7" t="s">
        <v>77</v>
      </c>
      <c r="BR604" s="7">
        <v>24.6</v>
      </c>
      <c r="BS604" s="7">
        <v>15</v>
      </c>
      <c r="BT604" s="7">
        <v>210000</v>
      </c>
      <c r="BU604" s="7">
        <v>6100000</v>
      </c>
      <c r="BV604" s="7">
        <v>0</v>
      </c>
      <c r="BW604" s="7">
        <v>52</v>
      </c>
      <c r="BX604" s="7">
        <v>2730000</v>
      </c>
      <c r="BY604" s="7">
        <v>55</v>
      </c>
      <c r="BZ604" s="7">
        <v>2730000</v>
      </c>
      <c r="CA604" s="7">
        <v>77</v>
      </c>
      <c r="CB604" s="7">
        <v>23</v>
      </c>
      <c r="CC604" s="7">
        <v>4</v>
      </c>
      <c r="CD604" s="7">
        <v>276000</v>
      </c>
      <c r="CE604" s="7">
        <v>5800000</v>
      </c>
      <c r="CF604" s="7">
        <v>0</v>
      </c>
      <c r="CG604" s="7">
        <v>30</v>
      </c>
      <c r="CH604" s="7">
        <v>150000</v>
      </c>
      <c r="CI604" s="7">
        <v>33</v>
      </c>
      <c r="CJ604" s="7">
        <v>150000</v>
      </c>
      <c r="CK604" s="7">
        <v>56</v>
      </c>
      <c r="CL604" s="12" t="s">
        <v>871</v>
      </c>
      <c r="CM604" s="10" t="s">
        <v>867</v>
      </c>
      <c r="CN604">
        <v>4.2</v>
      </c>
      <c r="CO604">
        <f t="shared" si="660"/>
        <v>0.23809523809523808</v>
      </c>
      <c r="CP604" t="str">
        <f t="shared" si="661"/>
        <v>Draw</v>
      </c>
      <c r="CQ604">
        <f t="shared" si="662"/>
        <v>0</v>
      </c>
      <c r="CR604" t="str">
        <f t="shared" si="663"/>
        <v>2023</v>
      </c>
    </row>
    <row r="605" spans="1:96" ht="15" thickBot="1" x14ac:dyDescent="0.35">
      <c r="A605" s="1">
        <v>604</v>
      </c>
      <c r="B605" s="1" t="s">
        <v>0</v>
      </c>
      <c r="C605" s="2" t="s">
        <v>284</v>
      </c>
      <c r="D605" s="3" t="str">
        <f t="shared" si="644"/>
        <v>NK Maribor-NK Rogaška</v>
      </c>
      <c r="E605" s="4" t="s">
        <v>290</v>
      </c>
      <c r="F605" s="5">
        <v>0.80208333333333337</v>
      </c>
      <c r="G605" s="6" t="s">
        <v>16</v>
      </c>
      <c r="H605" s="6" t="s">
        <v>4</v>
      </c>
      <c r="I605" s="6" t="s">
        <v>245</v>
      </c>
      <c r="J605" s="1" t="str">
        <f t="shared" si="645"/>
        <v>2:1</v>
      </c>
      <c r="K605" s="1" t="str">
        <f t="shared" si="646"/>
        <v>1:1</v>
      </c>
      <c r="L605" s="1" t="str">
        <f t="shared" si="647"/>
        <v>2</v>
      </c>
      <c r="M605" s="1" t="str">
        <f t="shared" si="648"/>
        <v>1</v>
      </c>
      <c r="N605" s="1">
        <f t="shared" si="656"/>
        <v>3</v>
      </c>
      <c r="O605" s="1">
        <f t="shared" si="657"/>
        <v>1</v>
      </c>
      <c r="P605" s="1" t="str">
        <f t="shared" si="649"/>
        <v>1</v>
      </c>
      <c r="Q605" s="1" t="str">
        <f t="shared" si="650"/>
        <v>1</v>
      </c>
      <c r="R605" s="1">
        <v>13</v>
      </c>
      <c r="S605" s="1">
        <v>5</v>
      </c>
      <c r="T605" s="1">
        <v>3</v>
      </c>
      <c r="U605" s="1">
        <v>5</v>
      </c>
      <c r="V605" s="1" t="s">
        <v>294</v>
      </c>
      <c r="W605" s="1">
        <v>4</v>
      </c>
      <c r="X605" s="1">
        <v>18</v>
      </c>
      <c r="Y605" s="1" t="s">
        <v>193</v>
      </c>
      <c r="Z605" s="6" t="s">
        <v>142</v>
      </c>
      <c r="AA605" s="1">
        <v>13</v>
      </c>
      <c r="AB605" s="1">
        <v>2</v>
      </c>
      <c r="AC605" s="1">
        <v>2</v>
      </c>
      <c r="AD605" s="1">
        <v>9</v>
      </c>
      <c r="AE605" s="1" t="s">
        <v>295</v>
      </c>
      <c r="AF605" s="1">
        <v>-21</v>
      </c>
      <c r="AG605" s="1">
        <v>8</v>
      </c>
      <c r="AH605" s="1" t="s">
        <v>58</v>
      </c>
      <c r="AI605" s="1" t="s">
        <v>296</v>
      </c>
      <c r="AJ605" s="1">
        <v>2</v>
      </c>
      <c r="AK605" s="1">
        <v>0</v>
      </c>
      <c r="AL605" s="1">
        <v>3</v>
      </c>
      <c r="AM605" s="7" t="s">
        <v>100</v>
      </c>
      <c r="AN605" s="1">
        <v>1</v>
      </c>
      <c r="AO605" s="1">
        <v>6</v>
      </c>
      <c r="AP605" s="1" t="s">
        <v>45</v>
      </c>
      <c r="AQ605" s="1" t="s">
        <v>51</v>
      </c>
      <c r="AR605" s="8">
        <v>1</v>
      </c>
      <c r="AS605" s="8">
        <v>0</v>
      </c>
      <c r="AT605" s="8">
        <v>4</v>
      </c>
      <c r="AU605" s="16">
        <v>9.0972222222222218E-2</v>
      </c>
      <c r="AV605" s="8">
        <v>-9</v>
      </c>
      <c r="AW605" s="8">
        <v>3</v>
      </c>
      <c r="AX605" s="9" t="s">
        <v>25</v>
      </c>
      <c r="AY605" s="9" t="s">
        <v>97</v>
      </c>
      <c r="AZ605" s="10">
        <v>6</v>
      </c>
      <c r="BA605" s="10">
        <v>4</v>
      </c>
      <c r="BB605" s="10">
        <v>1</v>
      </c>
      <c r="BC605" s="10">
        <v>1</v>
      </c>
      <c r="BD605" s="10" t="s">
        <v>180</v>
      </c>
      <c r="BE605" s="10">
        <v>5</v>
      </c>
      <c r="BF605" s="10">
        <v>13</v>
      </c>
      <c r="BG605" s="11" t="s">
        <v>93</v>
      </c>
      <c r="BH605" s="11">
        <v>5</v>
      </c>
      <c r="BI605" s="10">
        <v>6</v>
      </c>
      <c r="BJ605" s="10">
        <v>1</v>
      </c>
      <c r="BK605" s="10">
        <v>0</v>
      </c>
      <c r="BL605" s="10">
        <v>5</v>
      </c>
      <c r="BM605" s="10" t="s">
        <v>297</v>
      </c>
      <c r="BN605" s="10">
        <v>-14</v>
      </c>
      <c r="BO605" s="10">
        <v>3</v>
      </c>
      <c r="BP605" s="7" t="s">
        <v>25</v>
      </c>
      <c r="BQ605" s="7" t="s">
        <v>139</v>
      </c>
      <c r="BR605" s="7">
        <v>25.9</v>
      </c>
      <c r="BS605" s="7">
        <v>14</v>
      </c>
      <c r="BT605" s="7">
        <v>291000</v>
      </c>
      <c r="BU605" s="7">
        <v>9600000</v>
      </c>
      <c r="BV605" s="7">
        <v>825000</v>
      </c>
      <c r="BW605" s="7">
        <v>52</v>
      </c>
      <c r="BX605" s="7">
        <v>6920000</v>
      </c>
      <c r="BY605" s="7">
        <v>45</v>
      </c>
      <c r="BZ605" s="7">
        <v>6100000</v>
      </c>
      <c r="CA605" s="7">
        <v>90</v>
      </c>
      <c r="CB605" s="7">
        <v>237</v>
      </c>
      <c r="CC605" s="7">
        <v>13</v>
      </c>
      <c r="CD605" s="7">
        <v>148000</v>
      </c>
      <c r="CE605" s="7">
        <v>3700000</v>
      </c>
      <c r="CF605" s="7">
        <v>0</v>
      </c>
      <c r="CG605" s="7">
        <v>46</v>
      </c>
      <c r="CH605" s="7">
        <v>400000</v>
      </c>
      <c r="CI605" s="7">
        <v>42</v>
      </c>
      <c r="CJ605" s="7">
        <v>400000</v>
      </c>
      <c r="CK605" s="7">
        <v>72</v>
      </c>
      <c r="CL605" s="12" t="s">
        <v>868</v>
      </c>
      <c r="CM605" s="10" t="s">
        <v>861</v>
      </c>
      <c r="CN605">
        <v>1.6</v>
      </c>
      <c r="CO605">
        <f t="shared" si="660"/>
        <v>0.625</v>
      </c>
      <c r="CP605" t="str">
        <f t="shared" si="661"/>
        <v>Home Win</v>
      </c>
      <c r="CQ605">
        <f t="shared" si="662"/>
        <v>1</v>
      </c>
      <c r="CR605" t="str">
        <f t="shared" si="663"/>
        <v>2023</v>
      </c>
    </row>
    <row r="606" spans="1:96" ht="15" thickBot="1" x14ac:dyDescent="0.35">
      <c r="A606" s="1">
        <v>605</v>
      </c>
      <c r="B606" s="1" t="s">
        <v>0</v>
      </c>
      <c r="C606" s="2" t="s">
        <v>284</v>
      </c>
      <c r="D606" s="3" t="str">
        <f t="shared" ref="D606:D607" si="684">CONCATENATE(G606, "-", H606)</f>
        <v>NK Maribor-NK Rogaška</v>
      </c>
      <c r="E606" s="4" t="s">
        <v>290</v>
      </c>
      <c r="F606" s="5">
        <v>0.80208333333333337</v>
      </c>
      <c r="G606" s="6" t="s">
        <v>16</v>
      </c>
      <c r="H606" s="6" t="s">
        <v>4</v>
      </c>
      <c r="I606" s="6" t="s">
        <v>245</v>
      </c>
      <c r="J606" s="1" t="str">
        <f t="shared" ref="J606:J613" si="685">LEFT(I606, FIND(" (", I606) - 1)</f>
        <v>2:1</v>
      </c>
      <c r="K606" s="1" t="str">
        <f t="shared" ref="K606:K613" si="686">MID(I606, FIND("(", I606) + 1, FIND(")", I606) - FIND("(", I606) - 1)</f>
        <v>1:1</v>
      </c>
      <c r="L606" s="1" t="str">
        <f t="shared" ref="L606:L613" si="687">LEFT(J606, FIND(":", J606) - 1)</f>
        <v>2</v>
      </c>
      <c r="M606" s="1" t="str">
        <f t="shared" ref="M606:M613" si="688">RIGHT(J606, LEN(J606) - FIND(":", J606))</f>
        <v>1</v>
      </c>
      <c r="N606" s="1">
        <f t="shared" si="656"/>
        <v>3</v>
      </c>
      <c r="O606" s="1">
        <f t="shared" si="657"/>
        <v>1</v>
      </c>
      <c r="P606" s="1" t="str">
        <f t="shared" ref="P606:P613" si="689">LEFT(K606, FIND(":", K606) - 1)</f>
        <v>1</v>
      </c>
      <c r="Q606" s="1" t="str">
        <f t="shared" ref="Q606:Q613" si="690">RIGHT(K606, LEN(K606) - FIND(":", K606))</f>
        <v>1</v>
      </c>
      <c r="R606" s="1">
        <v>13</v>
      </c>
      <c r="S606" s="1">
        <v>5</v>
      </c>
      <c r="T606" s="1">
        <v>3</v>
      </c>
      <c r="U606" s="1">
        <v>5</v>
      </c>
      <c r="V606" s="1" t="s">
        <v>294</v>
      </c>
      <c r="W606" s="1">
        <v>4</v>
      </c>
      <c r="X606" s="1">
        <v>18</v>
      </c>
      <c r="Y606" s="1" t="s">
        <v>193</v>
      </c>
      <c r="Z606" s="6" t="s">
        <v>142</v>
      </c>
      <c r="AA606" s="1">
        <v>13</v>
      </c>
      <c r="AB606" s="1">
        <v>2</v>
      </c>
      <c r="AC606" s="1">
        <v>2</v>
      </c>
      <c r="AD606" s="1">
        <v>9</v>
      </c>
      <c r="AE606" s="1" t="s">
        <v>295</v>
      </c>
      <c r="AF606" s="1">
        <v>-21</v>
      </c>
      <c r="AG606" s="1">
        <v>8</v>
      </c>
      <c r="AH606" s="1" t="s">
        <v>58</v>
      </c>
      <c r="AI606" s="1" t="s">
        <v>296</v>
      </c>
      <c r="AJ606" s="1">
        <v>2</v>
      </c>
      <c r="AK606" s="1">
        <v>0</v>
      </c>
      <c r="AL606" s="1">
        <v>3</v>
      </c>
      <c r="AM606" s="7" t="s">
        <v>100</v>
      </c>
      <c r="AN606" s="1">
        <v>1</v>
      </c>
      <c r="AO606" s="1">
        <v>6</v>
      </c>
      <c r="AP606" s="1" t="s">
        <v>45</v>
      </c>
      <c r="AQ606" s="1" t="s">
        <v>51</v>
      </c>
      <c r="AR606" s="8">
        <v>1</v>
      </c>
      <c r="AS606" s="8">
        <v>0</v>
      </c>
      <c r="AT606" s="8">
        <v>4</v>
      </c>
      <c r="AU606" s="16">
        <v>9.0972222222222218E-2</v>
      </c>
      <c r="AV606" s="8">
        <v>-9</v>
      </c>
      <c r="AW606" s="8">
        <v>3</v>
      </c>
      <c r="AX606" s="9" t="s">
        <v>25</v>
      </c>
      <c r="AY606" s="9" t="s">
        <v>97</v>
      </c>
      <c r="AZ606" s="10">
        <v>6</v>
      </c>
      <c r="BA606" s="10">
        <v>4</v>
      </c>
      <c r="BB606" s="10">
        <v>1</v>
      </c>
      <c r="BC606" s="10">
        <v>1</v>
      </c>
      <c r="BD606" s="10" t="s">
        <v>180</v>
      </c>
      <c r="BE606" s="10">
        <v>5</v>
      </c>
      <c r="BF606" s="10">
        <v>13</v>
      </c>
      <c r="BG606" s="11" t="s">
        <v>93</v>
      </c>
      <c r="BH606" s="11">
        <v>5</v>
      </c>
      <c r="BI606" s="10">
        <v>6</v>
      </c>
      <c r="BJ606" s="10">
        <v>1</v>
      </c>
      <c r="BK606" s="10">
        <v>0</v>
      </c>
      <c r="BL606" s="10">
        <v>5</v>
      </c>
      <c r="BM606" s="10" t="s">
        <v>297</v>
      </c>
      <c r="BN606" s="10">
        <v>-14</v>
      </c>
      <c r="BO606" s="10">
        <v>3</v>
      </c>
      <c r="BP606" s="7" t="s">
        <v>25</v>
      </c>
      <c r="BQ606" s="7" t="s">
        <v>139</v>
      </c>
      <c r="BR606" s="7">
        <v>25.9</v>
      </c>
      <c r="BS606" s="7">
        <v>14</v>
      </c>
      <c r="BT606" s="7">
        <v>291000</v>
      </c>
      <c r="BU606" s="7">
        <v>9600000</v>
      </c>
      <c r="BV606" s="7">
        <v>825000</v>
      </c>
      <c r="BW606" s="7">
        <v>52</v>
      </c>
      <c r="BX606" s="7">
        <v>6920000</v>
      </c>
      <c r="BY606" s="7">
        <v>45</v>
      </c>
      <c r="BZ606" s="7">
        <v>6100000</v>
      </c>
      <c r="CA606" s="7">
        <v>90</v>
      </c>
      <c r="CB606" s="7">
        <v>237</v>
      </c>
      <c r="CC606" s="7">
        <v>13</v>
      </c>
      <c r="CD606" s="7">
        <v>148000</v>
      </c>
      <c r="CE606" s="7">
        <v>3700000</v>
      </c>
      <c r="CF606" s="7">
        <v>0</v>
      </c>
      <c r="CG606" s="7">
        <v>46</v>
      </c>
      <c r="CH606" s="7">
        <v>400000</v>
      </c>
      <c r="CI606" s="7">
        <v>42</v>
      </c>
      <c r="CJ606" s="7">
        <v>400000</v>
      </c>
      <c r="CK606" s="7">
        <v>72</v>
      </c>
      <c r="CL606" s="12" t="s">
        <v>868</v>
      </c>
      <c r="CM606" s="10" t="s">
        <v>866</v>
      </c>
      <c r="CN606">
        <v>1.31</v>
      </c>
      <c r="CO606">
        <f t="shared" si="660"/>
        <v>0.76335877862595414</v>
      </c>
      <c r="CP606" t="str">
        <f t="shared" si="661"/>
        <v>Home Win</v>
      </c>
      <c r="CQ606">
        <f t="shared" si="662"/>
        <v>1</v>
      </c>
      <c r="CR606" t="str">
        <f t="shared" si="663"/>
        <v>2023</v>
      </c>
    </row>
    <row r="607" spans="1:96" ht="15" thickBot="1" x14ac:dyDescent="0.35">
      <c r="A607" s="1">
        <v>606</v>
      </c>
      <c r="B607" s="1" t="s">
        <v>0</v>
      </c>
      <c r="C607" s="2" t="s">
        <v>284</v>
      </c>
      <c r="D607" s="3" t="str">
        <f t="shared" si="684"/>
        <v>NK Maribor-NK Rogaška</v>
      </c>
      <c r="E607" s="4" t="s">
        <v>290</v>
      </c>
      <c r="F607" s="5">
        <v>0.80208333333333337</v>
      </c>
      <c r="G607" s="6" t="s">
        <v>16</v>
      </c>
      <c r="H607" s="6" t="s">
        <v>4</v>
      </c>
      <c r="I607" s="6" t="s">
        <v>245</v>
      </c>
      <c r="J607" s="1" t="str">
        <f t="shared" si="685"/>
        <v>2:1</v>
      </c>
      <c r="K607" s="1" t="str">
        <f t="shared" si="686"/>
        <v>1:1</v>
      </c>
      <c r="L607" s="1" t="str">
        <f t="shared" si="687"/>
        <v>2</v>
      </c>
      <c r="M607" s="1" t="str">
        <f t="shared" si="688"/>
        <v>1</v>
      </c>
      <c r="N607" s="1">
        <f t="shared" si="656"/>
        <v>3</v>
      </c>
      <c r="O607" s="1">
        <f t="shared" si="657"/>
        <v>1</v>
      </c>
      <c r="P607" s="1" t="str">
        <f t="shared" si="689"/>
        <v>1</v>
      </c>
      <c r="Q607" s="1" t="str">
        <f t="shared" si="690"/>
        <v>1</v>
      </c>
      <c r="R607" s="1">
        <v>13</v>
      </c>
      <c r="S607" s="1">
        <v>5</v>
      </c>
      <c r="T607" s="1">
        <v>3</v>
      </c>
      <c r="U607" s="1">
        <v>5</v>
      </c>
      <c r="V607" s="1" t="s">
        <v>294</v>
      </c>
      <c r="W607" s="1">
        <v>4</v>
      </c>
      <c r="X607" s="1">
        <v>18</v>
      </c>
      <c r="Y607" s="1" t="s">
        <v>193</v>
      </c>
      <c r="Z607" s="6" t="s">
        <v>142</v>
      </c>
      <c r="AA607" s="1">
        <v>13</v>
      </c>
      <c r="AB607" s="1">
        <v>2</v>
      </c>
      <c r="AC607" s="1">
        <v>2</v>
      </c>
      <c r="AD607" s="1">
        <v>9</v>
      </c>
      <c r="AE607" s="1" t="s">
        <v>295</v>
      </c>
      <c r="AF607" s="1">
        <v>-21</v>
      </c>
      <c r="AG607" s="1">
        <v>8</v>
      </c>
      <c r="AH607" s="1" t="s">
        <v>58</v>
      </c>
      <c r="AI607" s="1" t="s">
        <v>296</v>
      </c>
      <c r="AJ607" s="1">
        <v>2</v>
      </c>
      <c r="AK607" s="1">
        <v>0</v>
      </c>
      <c r="AL607" s="1">
        <v>3</v>
      </c>
      <c r="AM607" s="7" t="s">
        <v>100</v>
      </c>
      <c r="AN607" s="1">
        <v>1</v>
      </c>
      <c r="AO607" s="1">
        <v>6</v>
      </c>
      <c r="AP607" s="1" t="s">
        <v>45</v>
      </c>
      <c r="AQ607" s="1" t="s">
        <v>51</v>
      </c>
      <c r="AR607" s="8">
        <v>1</v>
      </c>
      <c r="AS607" s="8">
        <v>0</v>
      </c>
      <c r="AT607" s="8">
        <v>4</v>
      </c>
      <c r="AU607" s="16">
        <v>9.0972222222222218E-2</v>
      </c>
      <c r="AV607" s="8">
        <v>-9</v>
      </c>
      <c r="AW607" s="8">
        <v>3</v>
      </c>
      <c r="AX607" s="9" t="s">
        <v>25</v>
      </c>
      <c r="AY607" s="9" t="s">
        <v>97</v>
      </c>
      <c r="AZ607" s="10">
        <v>6</v>
      </c>
      <c r="BA607" s="10">
        <v>4</v>
      </c>
      <c r="BB607" s="10">
        <v>1</v>
      </c>
      <c r="BC607" s="10">
        <v>1</v>
      </c>
      <c r="BD607" s="10" t="s">
        <v>180</v>
      </c>
      <c r="BE607" s="10">
        <v>5</v>
      </c>
      <c r="BF607" s="10">
        <v>13</v>
      </c>
      <c r="BG607" s="11" t="s">
        <v>93</v>
      </c>
      <c r="BH607" s="11">
        <v>5</v>
      </c>
      <c r="BI607" s="10">
        <v>6</v>
      </c>
      <c r="BJ607" s="10">
        <v>1</v>
      </c>
      <c r="BK607" s="10">
        <v>0</v>
      </c>
      <c r="BL607" s="10">
        <v>5</v>
      </c>
      <c r="BM607" s="10" t="s">
        <v>297</v>
      </c>
      <c r="BN607" s="10">
        <v>-14</v>
      </c>
      <c r="BO607" s="10">
        <v>3</v>
      </c>
      <c r="BP607" s="7" t="s">
        <v>25</v>
      </c>
      <c r="BQ607" s="7" t="s">
        <v>139</v>
      </c>
      <c r="BR607" s="7">
        <v>25.9</v>
      </c>
      <c r="BS607" s="7">
        <v>14</v>
      </c>
      <c r="BT607" s="7">
        <v>291000</v>
      </c>
      <c r="BU607" s="7">
        <v>9600000</v>
      </c>
      <c r="BV607" s="7">
        <v>825000</v>
      </c>
      <c r="BW607" s="7">
        <v>52</v>
      </c>
      <c r="BX607" s="7">
        <v>6920000</v>
      </c>
      <c r="BY607" s="7">
        <v>45</v>
      </c>
      <c r="BZ607" s="7">
        <v>6100000</v>
      </c>
      <c r="CA607" s="7">
        <v>90</v>
      </c>
      <c r="CB607" s="7">
        <v>237</v>
      </c>
      <c r="CC607" s="7">
        <v>13</v>
      </c>
      <c r="CD607" s="7">
        <v>148000</v>
      </c>
      <c r="CE607" s="7">
        <v>3700000</v>
      </c>
      <c r="CF607" s="7">
        <v>0</v>
      </c>
      <c r="CG607" s="7">
        <v>46</v>
      </c>
      <c r="CH607" s="7">
        <v>400000</v>
      </c>
      <c r="CI607" s="7">
        <v>42</v>
      </c>
      <c r="CJ607" s="7">
        <v>400000</v>
      </c>
      <c r="CK607" s="7">
        <v>72</v>
      </c>
      <c r="CL607" s="12" t="s">
        <v>868</v>
      </c>
      <c r="CM607" s="10" t="s">
        <v>867</v>
      </c>
      <c r="CN607">
        <v>1.25</v>
      </c>
      <c r="CO607">
        <f t="shared" si="660"/>
        <v>0.8</v>
      </c>
      <c r="CP607" t="str">
        <f t="shared" si="661"/>
        <v>Home Win</v>
      </c>
      <c r="CQ607">
        <f t="shared" si="662"/>
        <v>1</v>
      </c>
      <c r="CR607" t="str">
        <f t="shared" si="663"/>
        <v>2023</v>
      </c>
    </row>
    <row r="608" spans="1:96" ht="15" thickBot="1" x14ac:dyDescent="0.35">
      <c r="A608" s="1">
        <v>607</v>
      </c>
      <c r="B608" s="1" t="s">
        <v>0</v>
      </c>
      <c r="C608" s="2" t="s">
        <v>284</v>
      </c>
      <c r="D608" s="3" t="str">
        <f t="shared" ref="D608:D610" si="691">CONCATENATE(G608,"-", H608)</f>
        <v>NK Maribor-NK Rogaška</v>
      </c>
      <c r="E608" s="4" t="s">
        <v>290</v>
      </c>
      <c r="F608" s="5">
        <v>0.80208333333333337</v>
      </c>
      <c r="G608" s="6" t="s">
        <v>16</v>
      </c>
      <c r="H608" s="6" t="s">
        <v>4</v>
      </c>
      <c r="I608" s="6" t="s">
        <v>245</v>
      </c>
      <c r="J608" s="1" t="str">
        <f t="shared" si="685"/>
        <v>2:1</v>
      </c>
      <c r="K608" s="1" t="str">
        <f t="shared" si="686"/>
        <v>1:1</v>
      </c>
      <c r="L608" s="1" t="str">
        <f t="shared" si="687"/>
        <v>2</v>
      </c>
      <c r="M608" s="1" t="str">
        <f t="shared" si="688"/>
        <v>1</v>
      </c>
      <c r="N608" s="1">
        <f t="shared" si="656"/>
        <v>3</v>
      </c>
      <c r="O608" s="1">
        <f t="shared" si="657"/>
        <v>1</v>
      </c>
      <c r="P608" s="1" t="str">
        <f t="shared" si="689"/>
        <v>1</v>
      </c>
      <c r="Q608" s="1" t="str">
        <f t="shared" si="690"/>
        <v>1</v>
      </c>
      <c r="R608" s="1">
        <v>13</v>
      </c>
      <c r="S608" s="1">
        <v>5</v>
      </c>
      <c r="T608" s="1">
        <v>3</v>
      </c>
      <c r="U608" s="1">
        <v>5</v>
      </c>
      <c r="V608" s="1" t="s">
        <v>294</v>
      </c>
      <c r="W608" s="1">
        <v>4</v>
      </c>
      <c r="X608" s="1">
        <v>18</v>
      </c>
      <c r="Y608" s="1" t="s">
        <v>193</v>
      </c>
      <c r="Z608" s="6" t="s">
        <v>142</v>
      </c>
      <c r="AA608" s="1">
        <v>13</v>
      </c>
      <c r="AB608" s="1">
        <v>2</v>
      </c>
      <c r="AC608" s="1">
        <v>2</v>
      </c>
      <c r="AD608" s="1">
        <v>9</v>
      </c>
      <c r="AE608" s="1" t="s">
        <v>295</v>
      </c>
      <c r="AF608" s="1">
        <v>-21</v>
      </c>
      <c r="AG608" s="1">
        <v>8</v>
      </c>
      <c r="AH608" s="1" t="s">
        <v>58</v>
      </c>
      <c r="AI608" s="1" t="s">
        <v>296</v>
      </c>
      <c r="AJ608" s="1">
        <v>2</v>
      </c>
      <c r="AK608" s="1">
        <v>0</v>
      </c>
      <c r="AL608" s="1">
        <v>3</v>
      </c>
      <c r="AM608" s="7" t="s">
        <v>100</v>
      </c>
      <c r="AN608" s="1">
        <v>1</v>
      </c>
      <c r="AO608" s="1">
        <v>6</v>
      </c>
      <c r="AP608" s="1" t="s">
        <v>45</v>
      </c>
      <c r="AQ608" s="1" t="s">
        <v>51</v>
      </c>
      <c r="AR608" s="8">
        <v>1</v>
      </c>
      <c r="AS608" s="8">
        <v>0</v>
      </c>
      <c r="AT608" s="8">
        <v>4</v>
      </c>
      <c r="AU608" s="16">
        <v>9.0972222222222218E-2</v>
      </c>
      <c r="AV608" s="8">
        <v>-9</v>
      </c>
      <c r="AW608" s="8">
        <v>3</v>
      </c>
      <c r="AX608" s="9" t="s">
        <v>25</v>
      </c>
      <c r="AY608" s="9" t="s">
        <v>97</v>
      </c>
      <c r="AZ608" s="10">
        <v>6</v>
      </c>
      <c r="BA608" s="10">
        <v>4</v>
      </c>
      <c r="BB608" s="10">
        <v>1</v>
      </c>
      <c r="BC608" s="10">
        <v>1</v>
      </c>
      <c r="BD608" s="10" t="s">
        <v>180</v>
      </c>
      <c r="BE608" s="10">
        <v>5</v>
      </c>
      <c r="BF608" s="10">
        <v>13</v>
      </c>
      <c r="BG608" s="11" t="s">
        <v>93</v>
      </c>
      <c r="BH608" s="11">
        <v>5</v>
      </c>
      <c r="BI608" s="10">
        <v>6</v>
      </c>
      <c r="BJ608" s="10">
        <v>1</v>
      </c>
      <c r="BK608" s="10">
        <v>0</v>
      </c>
      <c r="BL608" s="10">
        <v>5</v>
      </c>
      <c r="BM608" s="10" t="s">
        <v>297</v>
      </c>
      <c r="BN608" s="10">
        <v>-14</v>
      </c>
      <c r="BO608" s="10">
        <v>3</v>
      </c>
      <c r="BP608" s="7" t="s">
        <v>25</v>
      </c>
      <c r="BQ608" s="7" t="s">
        <v>139</v>
      </c>
      <c r="BR608" s="7">
        <v>25.9</v>
      </c>
      <c r="BS608" s="7">
        <v>14</v>
      </c>
      <c r="BT608" s="7">
        <v>291000</v>
      </c>
      <c r="BU608" s="7">
        <v>9600000</v>
      </c>
      <c r="BV608" s="7">
        <v>825000</v>
      </c>
      <c r="BW608" s="7">
        <v>52</v>
      </c>
      <c r="BX608" s="7">
        <v>6920000</v>
      </c>
      <c r="BY608" s="7">
        <v>45</v>
      </c>
      <c r="BZ608" s="7">
        <v>6100000</v>
      </c>
      <c r="CA608" s="7">
        <v>90</v>
      </c>
      <c r="CB608" s="7">
        <v>237</v>
      </c>
      <c r="CC608" s="7">
        <v>13</v>
      </c>
      <c r="CD608" s="7">
        <v>148000</v>
      </c>
      <c r="CE608" s="7">
        <v>3700000</v>
      </c>
      <c r="CF608" s="7">
        <v>0</v>
      </c>
      <c r="CG608" s="7">
        <v>46</v>
      </c>
      <c r="CH608" s="7">
        <v>400000</v>
      </c>
      <c r="CI608" s="7">
        <v>42</v>
      </c>
      <c r="CJ608" s="7">
        <v>400000</v>
      </c>
      <c r="CK608" s="7">
        <v>72</v>
      </c>
      <c r="CL608" s="12" t="s">
        <v>870</v>
      </c>
      <c r="CM608" s="10" t="s">
        <v>861</v>
      </c>
      <c r="CN608">
        <v>2.42</v>
      </c>
      <c r="CO608">
        <f t="shared" si="660"/>
        <v>0.41322314049586778</v>
      </c>
      <c r="CP608" t="str">
        <f t="shared" si="661"/>
        <v>Home Win</v>
      </c>
      <c r="CQ608">
        <f t="shared" si="662"/>
        <v>0</v>
      </c>
      <c r="CR608" t="str">
        <f t="shared" si="663"/>
        <v>2023</v>
      </c>
    </row>
    <row r="609" spans="1:96" ht="15" thickBot="1" x14ac:dyDescent="0.35">
      <c r="A609" s="1">
        <v>608</v>
      </c>
      <c r="B609" s="1" t="s">
        <v>0</v>
      </c>
      <c r="C609" s="2" t="s">
        <v>284</v>
      </c>
      <c r="D609" s="3" t="str">
        <f t="shared" si="691"/>
        <v>NK Maribor-NK Rogaška</v>
      </c>
      <c r="E609" s="4" t="s">
        <v>290</v>
      </c>
      <c r="F609" s="5">
        <v>0.80208333333333337</v>
      </c>
      <c r="G609" s="6" t="s">
        <v>16</v>
      </c>
      <c r="H609" s="6" t="s">
        <v>4</v>
      </c>
      <c r="I609" s="6" t="s">
        <v>245</v>
      </c>
      <c r="J609" s="1" t="str">
        <f t="shared" si="685"/>
        <v>2:1</v>
      </c>
      <c r="K609" s="1" t="str">
        <f t="shared" si="686"/>
        <v>1:1</v>
      </c>
      <c r="L609" s="1" t="str">
        <f t="shared" si="687"/>
        <v>2</v>
      </c>
      <c r="M609" s="1" t="str">
        <f t="shared" si="688"/>
        <v>1</v>
      </c>
      <c r="N609" s="1">
        <f t="shared" si="656"/>
        <v>3</v>
      </c>
      <c r="O609" s="1">
        <f t="shared" si="657"/>
        <v>1</v>
      </c>
      <c r="P609" s="1" t="str">
        <f t="shared" si="689"/>
        <v>1</v>
      </c>
      <c r="Q609" s="1" t="str">
        <f t="shared" si="690"/>
        <v>1</v>
      </c>
      <c r="R609" s="1">
        <v>13</v>
      </c>
      <c r="S609" s="1">
        <v>5</v>
      </c>
      <c r="T609" s="1">
        <v>3</v>
      </c>
      <c r="U609" s="1">
        <v>5</v>
      </c>
      <c r="V609" s="1" t="s">
        <v>294</v>
      </c>
      <c r="W609" s="1">
        <v>4</v>
      </c>
      <c r="X609" s="1">
        <v>18</v>
      </c>
      <c r="Y609" s="1" t="s">
        <v>193</v>
      </c>
      <c r="Z609" s="6" t="s">
        <v>142</v>
      </c>
      <c r="AA609" s="1">
        <v>13</v>
      </c>
      <c r="AB609" s="1">
        <v>2</v>
      </c>
      <c r="AC609" s="1">
        <v>2</v>
      </c>
      <c r="AD609" s="1">
        <v>9</v>
      </c>
      <c r="AE609" s="1" t="s">
        <v>295</v>
      </c>
      <c r="AF609" s="1">
        <v>-21</v>
      </c>
      <c r="AG609" s="1">
        <v>8</v>
      </c>
      <c r="AH609" s="1" t="s">
        <v>58</v>
      </c>
      <c r="AI609" s="1" t="s">
        <v>296</v>
      </c>
      <c r="AJ609" s="1">
        <v>2</v>
      </c>
      <c r="AK609" s="1">
        <v>0</v>
      </c>
      <c r="AL609" s="1">
        <v>3</v>
      </c>
      <c r="AM609" s="7" t="s">
        <v>100</v>
      </c>
      <c r="AN609" s="1">
        <v>1</v>
      </c>
      <c r="AO609" s="1">
        <v>6</v>
      </c>
      <c r="AP609" s="1" t="s">
        <v>45</v>
      </c>
      <c r="AQ609" s="1" t="s">
        <v>51</v>
      </c>
      <c r="AR609" s="8">
        <v>1</v>
      </c>
      <c r="AS609" s="8">
        <v>0</v>
      </c>
      <c r="AT609" s="8">
        <v>4</v>
      </c>
      <c r="AU609" s="16">
        <v>9.0972222222222218E-2</v>
      </c>
      <c r="AV609" s="8">
        <v>-9</v>
      </c>
      <c r="AW609" s="8">
        <v>3</v>
      </c>
      <c r="AX609" s="9" t="s">
        <v>25</v>
      </c>
      <c r="AY609" s="9" t="s">
        <v>97</v>
      </c>
      <c r="AZ609" s="10">
        <v>6</v>
      </c>
      <c r="BA609" s="10">
        <v>4</v>
      </c>
      <c r="BB609" s="10">
        <v>1</v>
      </c>
      <c r="BC609" s="10">
        <v>1</v>
      </c>
      <c r="BD609" s="10" t="s">
        <v>180</v>
      </c>
      <c r="BE609" s="10">
        <v>5</v>
      </c>
      <c r="BF609" s="10">
        <v>13</v>
      </c>
      <c r="BG609" s="11" t="s">
        <v>93</v>
      </c>
      <c r="BH609" s="11">
        <v>5</v>
      </c>
      <c r="BI609" s="10">
        <v>6</v>
      </c>
      <c r="BJ609" s="10">
        <v>1</v>
      </c>
      <c r="BK609" s="10">
        <v>0</v>
      </c>
      <c r="BL609" s="10">
        <v>5</v>
      </c>
      <c r="BM609" s="10" t="s">
        <v>297</v>
      </c>
      <c r="BN609" s="10">
        <v>-14</v>
      </c>
      <c r="BO609" s="10">
        <v>3</v>
      </c>
      <c r="BP609" s="7" t="s">
        <v>25</v>
      </c>
      <c r="BQ609" s="7" t="s">
        <v>139</v>
      </c>
      <c r="BR609" s="7">
        <v>25.9</v>
      </c>
      <c r="BS609" s="7">
        <v>14</v>
      </c>
      <c r="BT609" s="7">
        <v>291000</v>
      </c>
      <c r="BU609" s="7">
        <v>9600000</v>
      </c>
      <c r="BV609" s="7">
        <v>825000</v>
      </c>
      <c r="BW609" s="7">
        <v>52</v>
      </c>
      <c r="BX609" s="7">
        <v>6920000</v>
      </c>
      <c r="BY609" s="7">
        <v>45</v>
      </c>
      <c r="BZ609" s="7">
        <v>6100000</v>
      </c>
      <c r="CA609" s="7">
        <v>90</v>
      </c>
      <c r="CB609" s="7">
        <v>237</v>
      </c>
      <c r="CC609" s="7">
        <v>13</v>
      </c>
      <c r="CD609" s="7">
        <v>148000</v>
      </c>
      <c r="CE609" s="7">
        <v>3700000</v>
      </c>
      <c r="CF609" s="7">
        <v>0</v>
      </c>
      <c r="CG609" s="7">
        <v>46</v>
      </c>
      <c r="CH609" s="7">
        <v>400000</v>
      </c>
      <c r="CI609" s="7">
        <v>42</v>
      </c>
      <c r="CJ609" s="7">
        <v>400000</v>
      </c>
      <c r="CK609" s="7">
        <v>72</v>
      </c>
      <c r="CL609" s="12" t="s">
        <v>870</v>
      </c>
      <c r="CM609" s="10" t="s">
        <v>866</v>
      </c>
      <c r="CN609">
        <v>5.29</v>
      </c>
      <c r="CO609">
        <f t="shared" si="660"/>
        <v>0.1890359168241966</v>
      </c>
      <c r="CP609" t="str">
        <f t="shared" si="661"/>
        <v>Home Win</v>
      </c>
      <c r="CQ609">
        <f t="shared" si="662"/>
        <v>0</v>
      </c>
      <c r="CR609" t="str">
        <f t="shared" si="663"/>
        <v>2023</v>
      </c>
    </row>
    <row r="610" spans="1:96" ht="15" thickBot="1" x14ac:dyDescent="0.35">
      <c r="A610" s="1">
        <v>609</v>
      </c>
      <c r="B610" s="1" t="s">
        <v>0</v>
      </c>
      <c r="C610" s="2" t="s">
        <v>284</v>
      </c>
      <c r="D610" s="3" t="str">
        <f t="shared" si="691"/>
        <v>NK Maribor-NK Rogaška</v>
      </c>
      <c r="E610" s="4" t="s">
        <v>290</v>
      </c>
      <c r="F610" s="5">
        <v>0.80208333333333337</v>
      </c>
      <c r="G610" s="6" t="s">
        <v>16</v>
      </c>
      <c r="H610" s="6" t="s">
        <v>4</v>
      </c>
      <c r="I610" s="6" t="s">
        <v>245</v>
      </c>
      <c r="J610" s="1" t="str">
        <f t="shared" si="685"/>
        <v>2:1</v>
      </c>
      <c r="K610" s="1" t="str">
        <f t="shared" si="686"/>
        <v>1:1</v>
      </c>
      <c r="L610" s="1" t="str">
        <f t="shared" si="687"/>
        <v>2</v>
      </c>
      <c r="M610" s="1" t="str">
        <f t="shared" si="688"/>
        <v>1</v>
      </c>
      <c r="N610" s="1">
        <f t="shared" si="656"/>
        <v>3</v>
      </c>
      <c r="O610" s="1">
        <f t="shared" si="657"/>
        <v>1</v>
      </c>
      <c r="P610" s="1" t="str">
        <f t="shared" si="689"/>
        <v>1</v>
      </c>
      <c r="Q610" s="1" t="str">
        <f t="shared" si="690"/>
        <v>1</v>
      </c>
      <c r="R610" s="1">
        <v>13</v>
      </c>
      <c r="S610" s="1">
        <v>5</v>
      </c>
      <c r="T610" s="1">
        <v>3</v>
      </c>
      <c r="U610" s="1">
        <v>5</v>
      </c>
      <c r="V610" s="1" t="s">
        <v>294</v>
      </c>
      <c r="W610" s="1">
        <v>4</v>
      </c>
      <c r="X610" s="1">
        <v>18</v>
      </c>
      <c r="Y610" s="1" t="s">
        <v>193</v>
      </c>
      <c r="Z610" s="6" t="s">
        <v>142</v>
      </c>
      <c r="AA610" s="1">
        <v>13</v>
      </c>
      <c r="AB610" s="1">
        <v>2</v>
      </c>
      <c r="AC610" s="1">
        <v>2</v>
      </c>
      <c r="AD610" s="1">
        <v>9</v>
      </c>
      <c r="AE610" s="1" t="s">
        <v>295</v>
      </c>
      <c r="AF610" s="1">
        <v>-21</v>
      </c>
      <c r="AG610" s="1">
        <v>8</v>
      </c>
      <c r="AH610" s="1" t="s">
        <v>58</v>
      </c>
      <c r="AI610" s="1" t="s">
        <v>296</v>
      </c>
      <c r="AJ610" s="1">
        <v>2</v>
      </c>
      <c r="AK610" s="1">
        <v>0</v>
      </c>
      <c r="AL610" s="1">
        <v>3</v>
      </c>
      <c r="AM610" s="7" t="s">
        <v>100</v>
      </c>
      <c r="AN610" s="1">
        <v>1</v>
      </c>
      <c r="AO610" s="1">
        <v>6</v>
      </c>
      <c r="AP610" s="1" t="s">
        <v>45</v>
      </c>
      <c r="AQ610" s="1" t="s">
        <v>51</v>
      </c>
      <c r="AR610" s="8">
        <v>1</v>
      </c>
      <c r="AS610" s="8">
        <v>0</v>
      </c>
      <c r="AT610" s="8">
        <v>4</v>
      </c>
      <c r="AU610" s="16">
        <v>9.0972222222222218E-2</v>
      </c>
      <c r="AV610" s="8">
        <v>-9</v>
      </c>
      <c r="AW610" s="8">
        <v>3</v>
      </c>
      <c r="AX610" s="9" t="s">
        <v>25</v>
      </c>
      <c r="AY610" s="9" t="s">
        <v>97</v>
      </c>
      <c r="AZ610" s="10">
        <v>6</v>
      </c>
      <c r="BA610" s="10">
        <v>4</v>
      </c>
      <c r="BB610" s="10">
        <v>1</v>
      </c>
      <c r="BC610" s="10">
        <v>1</v>
      </c>
      <c r="BD610" s="10" t="s">
        <v>180</v>
      </c>
      <c r="BE610" s="10">
        <v>5</v>
      </c>
      <c r="BF610" s="10">
        <v>13</v>
      </c>
      <c r="BG610" s="11" t="s">
        <v>93</v>
      </c>
      <c r="BH610" s="11">
        <v>5</v>
      </c>
      <c r="BI610" s="10">
        <v>6</v>
      </c>
      <c r="BJ610" s="10">
        <v>1</v>
      </c>
      <c r="BK610" s="10">
        <v>0</v>
      </c>
      <c r="BL610" s="10">
        <v>5</v>
      </c>
      <c r="BM610" s="10" t="s">
        <v>297</v>
      </c>
      <c r="BN610" s="10">
        <v>-14</v>
      </c>
      <c r="BO610" s="10">
        <v>3</v>
      </c>
      <c r="BP610" s="7" t="s">
        <v>25</v>
      </c>
      <c r="BQ610" s="7" t="s">
        <v>139</v>
      </c>
      <c r="BR610" s="7">
        <v>25.9</v>
      </c>
      <c r="BS610" s="7">
        <v>14</v>
      </c>
      <c r="BT610" s="7">
        <v>291000</v>
      </c>
      <c r="BU610" s="7">
        <v>9600000</v>
      </c>
      <c r="BV610" s="7">
        <v>825000</v>
      </c>
      <c r="BW610" s="7">
        <v>52</v>
      </c>
      <c r="BX610" s="7">
        <v>6920000</v>
      </c>
      <c r="BY610" s="7">
        <v>45</v>
      </c>
      <c r="BZ610" s="7">
        <v>6100000</v>
      </c>
      <c r="CA610" s="7">
        <v>90</v>
      </c>
      <c r="CB610" s="7">
        <v>237</v>
      </c>
      <c r="CC610" s="7">
        <v>13</v>
      </c>
      <c r="CD610" s="7">
        <v>148000</v>
      </c>
      <c r="CE610" s="7">
        <v>3700000</v>
      </c>
      <c r="CF610" s="7">
        <v>0</v>
      </c>
      <c r="CG610" s="7">
        <v>46</v>
      </c>
      <c r="CH610" s="7">
        <v>400000</v>
      </c>
      <c r="CI610" s="7">
        <v>42</v>
      </c>
      <c r="CJ610" s="7">
        <v>400000</v>
      </c>
      <c r="CK610" s="7">
        <v>72</v>
      </c>
      <c r="CL610" s="12" t="s">
        <v>870</v>
      </c>
      <c r="CM610" s="10" t="s">
        <v>867</v>
      </c>
      <c r="CN610">
        <v>5</v>
      </c>
      <c r="CO610">
        <f t="shared" si="660"/>
        <v>0.2</v>
      </c>
      <c r="CP610" t="str">
        <f t="shared" si="661"/>
        <v>Home Win</v>
      </c>
      <c r="CQ610">
        <f t="shared" si="662"/>
        <v>0</v>
      </c>
      <c r="CR610" t="str">
        <f t="shared" si="663"/>
        <v>2023</v>
      </c>
    </row>
    <row r="611" spans="1:96" ht="15" thickBot="1" x14ac:dyDescent="0.35">
      <c r="A611" s="1">
        <v>610</v>
      </c>
      <c r="B611" s="1" t="s">
        <v>0</v>
      </c>
      <c r="C611" s="2" t="s">
        <v>284</v>
      </c>
      <c r="D611" s="3" t="str">
        <f t="shared" ref="D611:D613" si="692">CONCATENATE(G611, "-", H611)</f>
        <v>NK Maribor-NK Rogaška</v>
      </c>
      <c r="E611" s="40" t="s">
        <v>290</v>
      </c>
      <c r="F611" s="5">
        <v>0.80208333333333337</v>
      </c>
      <c r="G611" s="6" t="s">
        <v>16</v>
      </c>
      <c r="H611" s="6" t="s">
        <v>4</v>
      </c>
      <c r="I611" s="6" t="s">
        <v>245</v>
      </c>
      <c r="J611" s="1" t="str">
        <f t="shared" si="685"/>
        <v>2:1</v>
      </c>
      <c r="K611" s="1" t="str">
        <f t="shared" si="686"/>
        <v>1:1</v>
      </c>
      <c r="L611" s="1" t="str">
        <f t="shared" si="687"/>
        <v>2</v>
      </c>
      <c r="M611" s="1" t="str">
        <f t="shared" si="688"/>
        <v>1</v>
      </c>
      <c r="N611" s="1">
        <f t="shared" si="656"/>
        <v>3</v>
      </c>
      <c r="O611" s="1">
        <f t="shared" si="657"/>
        <v>1</v>
      </c>
      <c r="P611" s="1" t="str">
        <f t="shared" si="689"/>
        <v>1</v>
      </c>
      <c r="Q611" s="1" t="str">
        <f t="shared" si="690"/>
        <v>1</v>
      </c>
      <c r="R611" s="1">
        <v>13</v>
      </c>
      <c r="S611" s="1">
        <v>5</v>
      </c>
      <c r="T611" s="1">
        <v>3</v>
      </c>
      <c r="U611" s="1">
        <v>5</v>
      </c>
      <c r="V611" s="1" t="s">
        <v>294</v>
      </c>
      <c r="W611" s="1">
        <v>4</v>
      </c>
      <c r="X611" s="1">
        <v>18</v>
      </c>
      <c r="Y611" s="1" t="s">
        <v>193</v>
      </c>
      <c r="Z611" s="6" t="s">
        <v>142</v>
      </c>
      <c r="AA611" s="1">
        <v>13</v>
      </c>
      <c r="AB611" s="1">
        <v>2</v>
      </c>
      <c r="AC611" s="1">
        <v>2</v>
      </c>
      <c r="AD611" s="1">
        <v>9</v>
      </c>
      <c r="AE611" s="1" t="s">
        <v>295</v>
      </c>
      <c r="AF611" s="1">
        <v>-21</v>
      </c>
      <c r="AG611" s="1">
        <v>8</v>
      </c>
      <c r="AH611" s="1" t="s">
        <v>58</v>
      </c>
      <c r="AI611" s="1" t="s">
        <v>296</v>
      </c>
      <c r="AJ611" s="1">
        <v>2</v>
      </c>
      <c r="AK611" s="1">
        <v>0</v>
      </c>
      <c r="AL611" s="1">
        <v>3</v>
      </c>
      <c r="AM611" s="7" t="s">
        <v>100</v>
      </c>
      <c r="AN611" s="1">
        <v>1</v>
      </c>
      <c r="AO611" s="1">
        <v>6</v>
      </c>
      <c r="AP611" s="1" t="s">
        <v>45</v>
      </c>
      <c r="AQ611" s="1" t="s">
        <v>51</v>
      </c>
      <c r="AR611" s="8">
        <v>1</v>
      </c>
      <c r="AS611" s="8">
        <v>0</v>
      </c>
      <c r="AT611" s="8">
        <v>4</v>
      </c>
      <c r="AU611" s="16">
        <v>9.0972222222222218E-2</v>
      </c>
      <c r="AV611" s="8">
        <v>-9</v>
      </c>
      <c r="AW611" s="8">
        <v>3</v>
      </c>
      <c r="AX611" s="9" t="s">
        <v>25</v>
      </c>
      <c r="AY611" s="9" t="s">
        <v>97</v>
      </c>
      <c r="AZ611" s="10">
        <v>6</v>
      </c>
      <c r="BA611" s="10">
        <v>4</v>
      </c>
      <c r="BB611" s="10">
        <v>1</v>
      </c>
      <c r="BC611" s="10">
        <v>1</v>
      </c>
      <c r="BD611" s="10" t="s">
        <v>180</v>
      </c>
      <c r="BE611" s="10">
        <v>5</v>
      </c>
      <c r="BF611" s="10">
        <v>13</v>
      </c>
      <c r="BG611" s="11" t="s">
        <v>93</v>
      </c>
      <c r="BH611" s="11">
        <v>5</v>
      </c>
      <c r="BI611" s="10">
        <v>6</v>
      </c>
      <c r="BJ611" s="10">
        <v>1</v>
      </c>
      <c r="BK611" s="10">
        <v>0</v>
      </c>
      <c r="BL611" s="10">
        <v>5</v>
      </c>
      <c r="BM611" s="10" t="s">
        <v>297</v>
      </c>
      <c r="BN611" s="10">
        <v>-14</v>
      </c>
      <c r="BO611" s="10">
        <v>3</v>
      </c>
      <c r="BP611" s="7" t="s">
        <v>25</v>
      </c>
      <c r="BQ611" s="7" t="s">
        <v>139</v>
      </c>
      <c r="BR611" s="7">
        <v>25.9</v>
      </c>
      <c r="BS611" s="7">
        <v>14</v>
      </c>
      <c r="BT611" s="7">
        <v>291000</v>
      </c>
      <c r="BU611" s="7">
        <v>9600000</v>
      </c>
      <c r="BV611" s="7">
        <v>825000</v>
      </c>
      <c r="BW611" s="7">
        <v>52</v>
      </c>
      <c r="BX611" s="7">
        <v>6920000</v>
      </c>
      <c r="BY611" s="7">
        <v>45</v>
      </c>
      <c r="BZ611" s="7">
        <v>6100000</v>
      </c>
      <c r="CA611" s="7">
        <v>90</v>
      </c>
      <c r="CB611" s="7">
        <v>237</v>
      </c>
      <c r="CC611" s="7">
        <v>13</v>
      </c>
      <c r="CD611" s="7">
        <v>148000</v>
      </c>
      <c r="CE611" s="7">
        <v>3700000</v>
      </c>
      <c r="CF611" s="7">
        <v>0</v>
      </c>
      <c r="CG611" s="7">
        <v>46</v>
      </c>
      <c r="CH611" s="7">
        <v>400000</v>
      </c>
      <c r="CI611" s="7">
        <v>42</v>
      </c>
      <c r="CJ611" s="7">
        <v>400000</v>
      </c>
      <c r="CK611" s="7">
        <v>72</v>
      </c>
      <c r="CL611" s="12" t="s">
        <v>871</v>
      </c>
      <c r="CM611" s="10" t="s">
        <v>861</v>
      </c>
      <c r="CN611">
        <v>4.29</v>
      </c>
      <c r="CO611">
        <f t="shared" si="660"/>
        <v>0.23310023310023309</v>
      </c>
      <c r="CP611" t="str">
        <f t="shared" si="661"/>
        <v>Home Win</v>
      </c>
      <c r="CQ611">
        <f t="shared" si="662"/>
        <v>0</v>
      </c>
      <c r="CR611" t="str">
        <f t="shared" si="663"/>
        <v>2023</v>
      </c>
    </row>
    <row r="612" spans="1:96" ht="15" thickBot="1" x14ac:dyDescent="0.35">
      <c r="A612" s="1">
        <v>611</v>
      </c>
      <c r="B612" s="1" t="s">
        <v>0</v>
      </c>
      <c r="C612" s="2" t="s">
        <v>284</v>
      </c>
      <c r="D612" s="3" t="str">
        <f t="shared" si="692"/>
        <v>NK Maribor-NK Rogaška</v>
      </c>
      <c r="E612" s="40" t="s">
        <v>290</v>
      </c>
      <c r="F612" s="5">
        <v>0.80208333333333337</v>
      </c>
      <c r="G612" s="6" t="s">
        <v>16</v>
      </c>
      <c r="H612" s="6" t="s">
        <v>4</v>
      </c>
      <c r="I612" s="6" t="s">
        <v>245</v>
      </c>
      <c r="J612" s="1" t="str">
        <f t="shared" si="685"/>
        <v>2:1</v>
      </c>
      <c r="K612" s="1" t="str">
        <f t="shared" si="686"/>
        <v>1:1</v>
      </c>
      <c r="L612" s="1" t="str">
        <f t="shared" si="687"/>
        <v>2</v>
      </c>
      <c r="M612" s="1" t="str">
        <f t="shared" si="688"/>
        <v>1</v>
      </c>
      <c r="N612" s="1">
        <f t="shared" si="656"/>
        <v>3</v>
      </c>
      <c r="O612" s="1">
        <f t="shared" si="657"/>
        <v>1</v>
      </c>
      <c r="P612" s="1" t="str">
        <f t="shared" si="689"/>
        <v>1</v>
      </c>
      <c r="Q612" s="1" t="str">
        <f t="shared" si="690"/>
        <v>1</v>
      </c>
      <c r="R612" s="1">
        <v>13</v>
      </c>
      <c r="S612" s="1">
        <v>5</v>
      </c>
      <c r="T612" s="1">
        <v>3</v>
      </c>
      <c r="U612" s="1">
        <v>5</v>
      </c>
      <c r="V612" s="1" t="s">
        <v>294</v>
      </c>
      <c r="W612" s="1">
        <v>4</v>
      </c>
      <c r="X612" s="1">
        <v>18</v>
      </c>
      <c r="Y612" s="1" t="s">
        <v>193</v>
      </c>
      <c r="Z612" s="6" t="s">
        <v>142</v>
      </c>
      <c r="AA612" s="1">
        <v>13</v>
      </c>
      <c r="AB612" s="1">
        <v>2</v>
      </c>
      <c r="AC612" s="1">
        <v>2</v>
      </c>
      <c r="AD612" s="1">
        <v>9</v>
      </c>
      <c r="AE612" s="1" t="s">
        <v>295</v>
      </c>
      <c r="AF612" s="1">
        <v>-21</v>
      </c>
      <c r="AG612" s="1">
        <v>8</v>
      </c>
      <c r="AH612" s="1" t="s">
        <v>58</v>
      </c>
      <c r="AI612" s="1" t="s">
        <v>296</v>
      </c>
      <c r="AJ612" s="1">
        <v>2</v>
      </c>
      <c r="AK612" s="1">
        <v>0</v>
      </c>
      <c r="AL612" s="1">
        <v>3</v>
      </c>
      <c r="AM612" s="7" t="s">
        <v>100</v>
      </c>
      <c r="AN612" s="1">
        <v>1</v>
      </c>
      <c r="AO612" s="1">
        <v>6</v>
      </c>
      <c r="AP612" s="1" t="s">
        <v>45</v>
      </c>
      <c r="AQ612" s="1" t="s">
        <v>51</v>
      </c>
      <c r="AR612" s="8">
        <v>1</v>
      </c>
      <c r="AS612" s="8">
        <v>0</v>
      </c>
      <c r="AT612" s="8">
        <v>4</v>
      </c>
      <c r="AU612" s="16">
        <v>9.0972222222222218E-2</v>
      </c>
      <c r="AV612" s="8">
        <v>-9</v>
      </c>
      <c r="AW612" s="8">
        <v>3</v>
      </c>
      <c r="AX612" s="9" t="s">
        <v>25</v>
      </c>
      <c r="AY612" s="9" t="s">
        <v>97</v>
      </c>
      <c r="AZ612" s="10">
        <v>6</v>
      </c>
      <c r="BA612" s="10">
        <v>4</v>
      </c>
      <c r="BB612" s="10">
        <v>1</v>
      </c>
      <c r="BC612" s="10">
        <v>1</v>
      </c>
      <c r="BD612" s="10" t="s">
        <v>180</v>
      </c>
      <c r="BE612" s="10">
        <v>5</v>
      </c>
      <c r="BF612" s="10">
        <v>13</v>
      </c>
      <c r="BG612" s="11" t="s">
        <v>93</v>
      </c>
      <c r="BH612" s="11">
        <v>5</v>
      </c>
      <c r="BI612" s="10">
        <v>6</v>
      </c>
      <c r="BJ612" s="10">
        <v>1</v>
      </c>
      <c r="BK612" s="10">
        <v>0</v>
      </c>
      <c r="BL612" s="10">
        <v>5</v>
      </c>
      <c r="BM612" s="10" t="s">
        <v>297</v>
      </c>
      <c r="BN612" s="10">
        <v>-14</v>
      </c>
      <c r="BO612" s="10">
        <v>3</v>
      </c>
      <c r="BP612" s="7" t="s">
        <v>25</v>
      </c>
      <c r="BQ612" s="7" t="s">
        <v>139</v>
      </c>
      <c r="BR612" s="7">
        <v>25.9</v>
      </c>
      <c r="BS612" s="7">
        <v>14</v>
      </c>
      <c r="BT612" s="7">
        <v>291000</v>
      </c>
      <c r="BU612" s="7">
        <v>9600000</v>
      </c>
      <c r="BV612" s="7">
        <v>825000</v>
      </c>
      <c r="BW612" s="7">
        <v>52</v>
      </c>
      <c r="BX612" s="7">
        <v>6920000</v>
      </c>
      <c r="BY612" s="7">
        <v>45</v>
      </c>
      <c r="BZ612" s="7">
        <v>6100000</v>
      </c>
      <c r="CA612" s="7">
        <v>90</v>
      </c>
      <c r="CB612" s="7">
        <v>237</v>
      </c>
      <c r="CC612" s="7">
        <v>13</v>
      </c>
      <c r="CD612" s="7">
        <v>148000</v>
      </c>
      <c r="CE612" s="7">
        <v>3700000</v>
      </c>
      <c r="CF612" s="7">
        <v>0</v>
      </c>
      <c r="CG612" s="7">
        <v>46</v>
      </c>
      <c r="CH612" s="7">
        <v>400000</v>
      </c>
      <c r="CI612" s="7">
        <v>42</v>
      </c>
      <c r="CJ612" s="7">
        <v>400000</v>
      </c>
      <c r="CK612" s="7">
        <v>72</v>
      </c>
      <c r="CL612" s="12" t="s">
        <v>871</v>
      </c>
      <c r="CM612" s="10" t="s">
        <v>866</v>
      </c>
      <c r="CN612">
        <v>8.56</v>
      </c>
      <c r="CO612">
        <f t="shared" si="660"/>
        <v>0.11682242990654206</v>
      </c>
      <c r="CP612" t="str">
        <f t="shared" si="661"/>
        <v>Home Win</v>
      </c>
      <c r="CQ612">
        <f t="shared" si="662"/>
        <v>0</v>
      </c>
      <c r="CR612" t="str">
        <f t="shared" si="663"/>
        <v>2023</v>
      </c>
    </row>
    <row r="613" spans="1:96" ht="15" thickBot="1" x14ac:dyDescent="0.35">
      <c r="A613" s="1">
        <v>612</v>
      </c>
      <c r="B613" s="1" t="s">
        <v>0</v>
      </c>
      <c r="C613" s="2" t="s">
        <v>284</v>
      </c>
      <c r="D613" s="3" t="str">
        <f t="shared" si="692"/>
        <v>NK Maribor-NK Rogaška</v>
      </c>
      <c r="E613" s="40" t="s">
        <v>290</v>
      </c>
      <c r="F613" s="5">
        <v>0.80208333333333337</v>
      </c>
      <c r="G613" s="6" t="s">
        <v>16</v>
      </c>
      <c r="H613" s="6" t="s">
        <v>4</v>
      </c>
      <c r="I613" s="6" t="s">
        <v>245</v>
      </c>
      <c r="J613" s="1" t="str">
        <f t="shared" si="685"/>
        <v>2:1</v>
      </c>
      <c r="K613" s="1" t="str">
        <f t="shared" si="686"/>
        <v>1:1</v>
      </c>
      <c r="L613" s="1" t="str">
        <f t="shared" si="687"/>
        <v>2</v>
      </c>
      <c r="M613" s="1" t="str">
        <f t="shared" si="688"/>
        <v>1</v>
      </c>
      <c r="N613" s="1">
        <f t="shared" si="656"/>
        <v>3</v>
      </c>
      <c r="O613" s="1">
        <f t="shared" si="657"/>
        <v>1</v>
      </c>
      <c r="P613" s="1" t="str">
        <f t="shared" si="689"/>
        <v>1</v>
      </c>
      <c r="Q613" s="1" t="str">
        <f t="shared" si="690"/>
        <v>1</v>
      </c>
      <c r="R613" s="1">
        <v>13</v>
      </c>
      <c r="S613" s="1">
        <v>5</v>
      </c>
      <c r="T613" s="1">
        <v>3</v>
      </c>
      <c r="U613" s="1">
        <v>5</v>
      </c>
      <c r="V613" s="1" t="s">
        <v>294</v>
      </c>
      <c r="W613" s="1">
        <v>4</v>
      </c>
      <c r="X613" s="1">
        <v>18</v>
      </c>
      <c r="Y613" s="1" t="s">
        <v>193</v>
      </c>
      <c r="Z613" s="6" t="s">
        <v>142</v>
      </c>
      <c r="AA613" s="1">
        <v>13</v>
      </c>
      <c r="AB613" s="1">
        <v>2</v>
      </c>
      <c r="AC613" s="1">
        <v>2</v>
      </c>
      <c r="AD613" s="1">
        <v>9</v>
      </c>
      <c r="AE613" s="1" t="s">
        <v>295</v>
      </c>
      <c r="AF613" s="1">
        <v>-21</v>
      </c>
      <c r="AG613" s="1">
        <v>8</v>
      </c>
      <c r="AH613" s="1" t="s">
        <v>58</v>
      </c>
      <c r="AI613" s="1" t="s">
        <v>296</v>
      </c>
      <c r="AJ613" s="1">
        <v>2</v>
      </c>
      <c r="AK613" s="1">
        <v>0</v>
      </c>
      <c r="AL613" s="1">
        <v>3</v>
      </c>
      <c r="AM613" s="7" t="s">
        <v>100</v>
      </c>
      <c r="AN613" s="1">
        <v>1</v>
      </c>
      <c r="AO613" s="1">
        <v>6</v>
      </c>
      <c r="AP613" s="1" t="s">
        <v>45</v>
      </c>
      <c r="AQ613" s="1" t="s">
        <v>51</v>
      </c>
      <c r="AR613" s="8">
        <v>1</v>
      </c>
      <c r="AS613" s="8">
        <v>0</v>
      </c>
      <c r="AT613" s="8">
        <v>4</v>
      </c>
      <c r="AU613" s="16">
        <v>9.0972222222222218E-2</v>
      </c>
      <c r="AV613" s="8">
        <v>-9</v>
      </c>
      <c r="AW613" s="8">
        <v>3</v>
      </c>
      <c r="AX613" s="9" t="s">
        <v>25</v>
      </c>
      <c r="AY613" s="9" t="s">
        <v>97</v>
      </c>
      <c r="AZ613" s="10">
        <v>6</v>
      </c>
      <c r="BA613" s="10">
        <v>4</v>
      </c>
      <c r="BB613" s="10">
        <v>1</v>
      </c>
      <c r="BC613" s="10">
        <v>1</v>
      </c>
      <c r="BD613" s="10" t="s">
        <v>180</v>
      </c>
      <c r="BE613" s="10">
        <v>5</v>
      </c>
      <c r="BF613" s="10">
        <v>13</v>
      </c>
      <c r="BG613" s="11" t="s">
        <v>93</v>
      </c>
      <c r="BH613" s="11">
        <v>5</v>
      </c>
      <c r="BI613" s="10">
        <v>6</v>
      </c>
      <c r="BJ613" s="10">
        <v>1</v>
      </c>
      <c r="BK613" s="10">
        <v>0</v>
      </c>
      <c r="BL613" s="10">
        <v>5</v>
      </c>
      <c r="BM613" s="10" t="s">
        <v>297</v>
      </c>
      <c r="BN613" s="10">
        <v>-14</v>
      </c>
      <c r="BO613" s="10">
        <v>3</v>
      </c>
      <c r="BP613" s="7" t="s">
        <v>25</v>
      </c>
      <c r="BQ613" s="7" t="s">
        <v>139</v>
      </c>
      <c r="BR613" s="7">
        <v>25.9</v>
      </c>
      <c r="BS613" s="7">
        <v>14</v>
      </c>
      <c r="BT613" s="7">
        <v>291000</v>
      </c>
      <c r="BU613" s="7">
        <v>9600000</v>
      </c>
      <c r="BV613" s="7">
        <v>825000</v>
      </c>
      <c r="BW613" s="7">
        <v>52</v>
      </c>
      <c r="BX613" s="7">
        <v>6920000</v>
      </c>
      <c r="BY613" s="7">
        <v>45</v>
      </c>
      <c r="BZ613" s="7">
        <v>6100000</v>
      </c>
      <c r="CA613" s="7">
        <v>90</v>
      </c>
      <c r="CB613" s="7">
        <v>237</v>
      </c>
      <c r="CC613" s="7">
        <v>13</v>
      </c>
      <c r="CD613" s="7">
        <v>148000</v>
      </c>
      <c r="CE613" s="7">
        <v>3700000</v>
      </c>
      <c r="CF613" s="7">
        <v>0</v>
      </c>
      <c r="CG613" s="7">
        <v>46</v>
      </c>
      <c r="CH613" s="7">
        <v>400000</v>
      </c>
      <c r="CI613" s="7">
        <v>42</v>
      </c>
      <c r="CJ613" s="7">
        <v>400000</v>
      </c>
      <c r="CK613" s="7">
        <v>72</v>
      </c>
      <c r="CL613" s="12" t="s">
        <v>871</v>
      </c>
      <c r="CM613" s="10" t="s">
        <v>867</v>
      </c>
      <c r="CN613">
        <v>9</v>
      </c>
      <c r="CO613">
        <f t="shared" si="660"/>
        <v>0.1111111111111111</v>
      </c>
      <c r="CP613" t="str">
        <f t="shared" si="661"/>
        <v>Home Win</v>
      </c>
      <c r="CQ613">
        <f t="shared" si="662"/>
        <v>0</v>
      </c>
      <c r="CR613" t="str">
        <f t="shared" si="663"/>
        <v>2023</v>
      </c>
    </row>
    <row r="614" spans="1:96" ht="15" thickBot="1" x14ac:dyDescent="0.35">
      <c r="A614" s="1">
        <v>613</v>
      </c>
      <c r="B614" s="1" t="s">
        <v>0</v>
      </c>
      <c r="C614" s="2" t="s">
        <v>284</v>
      </c>
      <c r="D614" s="3" t="str">
        <f t="shared" si="644"/>
        <v>NK Radomlje-NŠ Mura</v>
      </c>
      <c r="E614" s="4" t="s">
        <v>298</v>
      </c>
      <c r="F614" s="5">
        <v>0.58333333333333337</v>
      </c>
      <c r="G614" s="6" t="s">
        <v>15</v>
      </c>
      <c r="H614" s="6" t="s">
        <v>8</v>
      </c>
      <c r="I614" s="6" t="s">
        <v>33</v>
      </c>
      <c r="J614" s="1" t="str">
        <f t="shared" si="645"/>
        <v>1:1</v>
      </c>
      <c r="K614" s="1" t="str">
        <f t="shared" si="646"/>
        <v>0:1</v>
      </c>
      <c r="L614" s="1" t="str">
        <f t="shared" si="647"/>
        <v>1</v>
      </c>
      <c r="M614" s="1" t="str">
        <f t="shared" si="648"/>
        <v>1</v>
      </c>
      <c r="N614" s="1">
        <f t="shared" si="656"/>
        <v>2</v>
      </c>
      <c r="O614" s="1">
        <f t="shared" si="657"/>
        <v>0</v>
      </c>
      <c r="P614" s="1" t="str">
        <f t="shared" si="649"/>
        <v>0</v>
      </c>
      <c r="Q614" s="1" t="str">
        <f t="shared" si="650"/>
        <v>1</v>
      </c>
      <c r="R614" s="1">
        <v>13</v>
      </c>
      <c r="S614" s="1">
        <v>3</v>
      </c>
      <c r="T614" s="1">
        <v>3</v>
      </c>
      <c r="U614" s="1">
        <v>7</v>
      </c>
      <c r="V614" s="1" t="s">
        <v>299</v>
      </c>
      <c r="W614" s="1">
        <v>-7</v>
      </c>
      <c r="X614" s="1">
        <v>12</v>
      </c>
      <c r="Y614" s="1" t="s">
        <v>137</v>
      </c>
      <c r="Z614" s="6" t="s">
        <v>177</v>
      </c>
      <c r="AA614" s="1">
        <v>13</v>
      </c>
      <c r="AB614" s="1">
        <v>4</v>
      </c>
      <c r="AC614" s="1">
        <v>3</v>
      </c>
      <c r="AD614" s="1">
        <v>6</v>
      </c>
      <c r="AE614" s="1" t="s">
        <v>300</v>
      </c>
      <c r="AF614" s="1">
        <v>-7</v>
      </c>
      <c r="AG614" s="1">
        <v>15</v>
      </c>
      <c r="AH614" s="1" t="s">
        <v>123</v>
      </c>
      <c r="AI614" s="1" t="s">
        <v>191</v>
      </c>
      <c r="AJ614" s="1">
        <v>1</v>
      </c>
      <c r="AK614" s="1">
        <v>2</v>
      </c>
      <c r="AL614" s="1">
        <v>2</v>
      </c>
      <c r="AM614" s="7" t="s">
        <v>162</v>
      </c>
      <c r="AN614" s="1">
        <v>-1</v>
      </c>
      <c r="AO614" s="1">
        <v>5</v>
      </c>
      <c r="AP614" s="1" t="s">
        <v>49</v>
      </c>
      <c r="AQ614" s="1" t="s">
        <v>51</v>
      </c>
      <c r="AR614" s="8">
        <v>2</v>
      </c>
      <c r="AS614" s="8">
        <v>1</v>
      </c>
      <c r="AT614" s="8">
        <v>2</v>
      </c>
      <c r="AU614" s="16">
        <v>0.29652777777777778</v>
      </c>
      <c r="AV614" s="8">
        <v>0</v>
      </c>
      <c r="AW614" s="8">
        <v>7</v>
      </c>
      <c r="AX614" s="9" t="s">
        <v>45</v>
      </c>
      <c r="AY614" s="9" t="s">
        <v>45</v>
      </c>
      <c r="AZ614" s="10">
        <v>6</v>
      </c>
      <c r="BA614" s="10">
        <v>1</v>
      </c>
      <c r="BB614" s="10">
        <v>1</v>
      </c>
      <c r="BC614" s="10">
        <v>4</v>
      </c>
      <c r="BD614" s="10" t="s">
        <v>301</v>
      </c>
      <c r="BE614" s="10">
        <v>-7</v>
      </c>
      <c r="BF614" s="10">
        <v>4</v>
      </c>
      <c r="BG614" s="11" t="s">
        <v>49</v>
      </c>
      <c r="BH614" s="11">
        <v>12</v>
      </c>
      <c r="BI614" s="10">
        <v>6</v>
      </c>
      <c r="BJ614" s="10">
        <v>4</v>
      </c>
      <c r="BK614" s="10">
        <v>0</v>
      </c>
      <c r="BL614" s="10">
        <v>2</v>
      </c>
      <c r="BM614" s="10" t="s">
        <v>108</v>
      </c>
      <c r="BN614" s="10">
        <v>0</v>
      </c>
      <c r="BO614" s="10">
        <v>12</v>
      </c>
      <c r="BP614" s="7" t="s">
        <v>77</v>
      </c>
      <c r="BQ614" s="7" t="s">
        <v>77</v>
      </c>
      <c r="BR614" s="7">
        <v>24</v>
      </c>
      <c r="BS614" s="7">
        <v>13</v>
      </c>
      <c r="BT614" s="7">
        <v>156000</v>
      </c>
      <c r="BU614" s="7">
        <v>4200000</v>
      </c>
      <c r="BV614" s="7">
        <v>0</v>
      </c>
      <c r="BW614" s="7">
        <v>54</v>
      </c>
      <c r="BX614" s="7">
        <v>500000</v>
      </c>
      <c r="BY614" s="7">
        <v>50</v>
      </c>
      <c r="BZ614" s="7">
        <v>500000</v>
      </c>
      <c r="CA614" s="7">
        <v>97</v>
      </c>
      <c r="CB614" s="7">
        <v>23</v>
      </c>
      <c r="CC614" s="7">
        <v>9</v>
      </c>
      <c r="CD614" s="7">
        <v>193000</v>
      </c>
      <c r="CE614" s="7">
        <v>5600000</v>
      </c>
      <c r="CF614" s="7">
        <v>350000</v>
      </c>
      <c r="CG614" s="7">
        <v>60</v>
      </c>
      <c r="CH614" s="7">
        <v>3410000</v>
      </c>
      <c r="CI614" s="7">
        <v>59</v>
      </c>
      <c r="CJ614" s="7">
        <v>3060000</v>
      </c>
      <c r="CK614" s="7">
        <v>93</v>
      </c>
      <c r="CL614" s="12" t="s">
        <v>868</v>
      </c>
      <c r="CM614" s="10" t="s">
        <v>861</v>
      </c>
      <c r="CN614">
        <v>2.5499999999999998</v>
      </c>
      <c r="CO614">
        <f t="shared" si="660"/>
        <v>0.39215686274509809</v>
      </c>
      <c r="CP614" t="str">
        <f t="shared" si="661"/>
        <v>Draw</v>
      </c>
      <c r="CQ614">
        <f t="shared" si="662"/>
        <v>0</v>
      </c>
      <c r="CR614" t="str">
        <f t="shared" si="663"/>
        <v>2023</v>
      </c>
    </row>
    <row r="615" spans="1:96" ht="15" thickBot="1" x14ac:dyDescent="0.35">
      <c r="A615" s="1">
        <v>614</v>
      </c>
      <c r="B615" s="1" t="s">
        <v>0</v>
      </c>
      <c r="C615" s="2" t="s">
        <v>284</v>
      </c>
      <c r="D615" s="3" t="str">
        <f t="shared" ref="D615:D616" si="693">CONCATENATE(G615, "-", H615)</f>
        <v>NK Radomlje-NŠ Mura</v>
      </c>
      <c r="E615" s="4" t="s">
        <v>298</v>
      </c>
      <c r="F615" s="5">
        <v>0.58333333333333337</v>
      </c>
      <c r="G615" s="6" t="s">
        <v>15</v>
      </c>
      <c r="H615" s="6" t="s">
        <v>8</v>
      </c>
      <c r="I615" s="6" t="s">
        <v>33</v>
      </c>
      <c r="J615" s="1" t="str">
        <f t="shared" ref="J615:J622" si="694">LEFT(I615, FIND(" (", I615) - 1)</f>
        <v>1:1</v>
      </c>
      <c r="K615" s="1" t="str">
        <f t="shared" ref="K615:K622" si="695">MID(I615, FIND("(", I615) + 1, FIND(")", I615) - FIND("(", I615) - 1)</f>
        <v>0:1</v>
      </c>
      <c r="L615" s="1" t="str">
        <f t="shared" ref="L615:L622" si="696">LEFT(J615, FIND(":", J615) - 1)</f>
        <v>1</v>
      </c>
      <c r="M615" s="1" t="str">
        <f t="shared" ref="M615:M622" si="697">RIGHT(J615, LEN(J615) - FIND(":", J615))</f>
        <v>1</v>
      </c>
      <c r="N615" s="1">
        <f t="shared" si="656"/>
        <v>2</v>
      </c>
      <c r="O615" s="1">
        <f t="shared" si="657"/>
        <v>0</v>
      </c>
      <c r="P615" s="1" t="str">
        <f t="shared" ref="P615:P622" si="698">LEFT(K615, FIND(":", K615) - 1)</f>
        <v>0</v>
      </c>
      <c r="Q615" s="1" t="str">
        <f t="shared" ref="Q615:Q622" si="699">RIGHT(K615, LEN(K615) - FIND(":", K615))</f>
        <v>1</v>
      </c>
      <c r="R615" s="1">
        <v>13</v>
      </c>
      <c r="S615" s="1">
        <v>3</v>
      </c>
      <c r="T615" s="1">
        <v>3</v>
      </c>
      <c r="U615" s="1">
        <v>7</v>
      </c>
      <c r="V615" s="1" t="s">
        <v>299</v>
      </c>
      <c r="W615" s="1">
        <v>-7</v>
      </c>
      <c r="X615" s="1">
        <v>12</v>
      </c>
      <c r="Y615" s="1" t="s">
        <v>137</v>
      </c>
      <c r="Z615" s="6" t="s">
        <v>177</v>
      </c>
      <c r="AA615" s="1">
        <v>13</v>
      </c>
      <c r="AB615" s="1">
        <v>4</v>
      </c>
      <c r="AC615" s="1">
        <v>3</v>
      </c>
      <c r="AD615" s="1">
        <v>6</v>
      </c>
      <c r="AE615" s="1" t="s">
        <v>300</v>
      </c>
      <c r="AF615" s="1">
        <v>-7</v>
      </c>
      <c r="AG615" s="1">
        <v>15</v>
      </c>
      <c r="AH615" s="1" t="s">
        <v>123</v>
      </c>
      <c r="AI615" s="1" t="s">
        <v>191</v>
      </c>
      <c r="AJ615" s="1">
        <v>1</v>
      </c>
      <c r="AK615" s="1">
        <v>2</v>
      </c>
      <c r="AL615" s="1">
        <v>2</v>
      </c>
      <c r="AM615" s="7" t="s">
        <v>162</v>
      </c>
      <c r="AN615" s="1">
        <v>-1</v>
      </c>
      <c r="AO615" s="1">
        <v>5</v>
      </c>
      <c r="AP615" s="1" t="s">
        <v>49</v>
      </c>
      <c r="AQ615" s="1" t="s">
        <v>51</v>
      </c>
      <c r="AR615" s="8">
        <v>2</v>
      </c>
      <c r="AS615" s="8">
        <v>1</v>
      </c>
      <c r="AT615" s="8">
        <v>2</v>
      </c>
      <c r="AU615" s="16">
        <v>0.29652777777777778</v>
      </c>
      <c r="AV615" s="8">
        <v>0</v>
      </c>
      <c r="AW615" s="8">
        <v>7</v>
      </c>
      <c r="AX615" s="9" t="s">
        <v>45</v>
      </c>
      <c r="AY615" s="9" t="s">
        <v>45</v>
      </c>
      <c r="AZ615" s="10">
        <v>6</v>
      </c>
      <c r="BA615" s="10">
        <v>1</v>
      </c>
      <c r="BB615" s="10">
        <v>1</v>
      </c>
      <c r="BC615" s="10">
        <v>4</v>
      </c>
      <c r="BD615" s="10" t="s">
        <v>301</v>
      </c>
      <c r="BE615" s="10">
        <v>-7</v>
      </c>
      <c r="BF615" s="10">
        <v>4</v>
      </c>
      <c r="BG615" s="11" t="s">
        <v>49</v>
      </c>
      <c r="BH615" s="11">
        <v>12</v>
      </c>
      <c r="BI615" s="10">
        <v>6</v>
      </c>
      <c r="BJ615" s="10">
        <v>4</v>
      </c>
      <c r="BK615" s="10">
        <v>0</v>
      </c>
      <c r="BL615" s="10">
        <v>2</v>
      </c>
      <c r="BM615" s="10" t="s">
        <v>108</v>
      </c>
      <c r="BN615" s="10">
        <v>0</v>
      </c>
      <c r="BO615" s="10">
        <v>12</v>
      </c>
      <c r="BP615" s="7" t="s">
        <v>77</v>
      </c>
      <c r="BQ615" s="7" t="s">
        <v>77</v>
      </c>
      <c r="BR615" s="7">
        <v>24</v>
      </c>
      <c r="BS615" s="7">
        <v>13</v>
      </c>
      <c r="BT615" s="7">
        <v>156000</v>
      </c>
      <c r="BU615" s="7">
        <v>4200000</v>
      </c>
      <c r="BV615" s="7">
        <v>0</v>
      </c>
      <c r="BW615" s="7">
        <v>54</v>
      </c>
      <c r="BX615" s="7">
        <v>500000</v>
      </c>
      <c r="BY615" s="7">
        <v>50</v>
      </c>
      <c r="BZ615" s="7">
        <v>500000</v>
      </c>
      <c r="CA615" s="7">
        <v>97</v>
      </c>
      <c r="CB615" s="7">
        <v>23</v>
      </c>
      <c r="CC615" s="7">
        <v>9</v>
      </c>
      <c r="CD615" s="7">
        <v>193000</v>
      </c>
      <c r="CE615" s="7">
        <v>5600000</v>
      </c>
      <c r="CF615" s="7">
        <v>350000</v>
      </c>
      <c r="CG615" s="7">
        <v>60</v>
      </c>
      <c r="CH615" s="7">
        <v>3410000</v>
      </c>
      <c r="CI615" s="7">
        <v>59</v>
      </c>
      <c r="CJ615" s="7">
        <v>3060000</v>
      </c>
      <c r="CK615" s="7">
        <v>93</v>
      </c>
      <c r="CL615" s="12" t="s">
        <v>868</v>
      </c>
      <c r="CM615" s="10" t="s">
        <v>866</v>
      </c>
      <c r="CN615">
        <v>2.6</v>
      </c>
      <c r="CO615">
        <f t="shared" si="660"/>
        <v>0.38461538461538458</v>
      </c>
      <c r="CP615" t="str">
        <f t="shared" si="661"/>
        <v>Draw</v>
      </c>
      <c r="CQ615">
        <f t="shared" si="662"/>
        <v>0</v>
      </c>
      <c r="CR615" t="str">
        <f t="shared" si="663"/>
        <v>2023</v>
      </c>
    </row>
    <row r="616" spans="1:96" ht="15" thickBot="1" x14ac:dyDescent="0.35">
      <c r="A616" s="1">
        <v>615</v>
      </c>
      <c r="B616" s="1" t="s">
        <v>0</v>
      </c>
      <c r="C616" s="2" t="s">
        <v>284</v>
      </c>
      <c r="D616" s="3" t="str">
        <f t="shared" si="693"/>
        <v>NK Radomlje-NŠ Mura</v>
      </c>
      <c r="E616" s="4" t="s">
        <v>298</v>
      </c>
      <c r="F616" s="5">
        <v>0.58333333333333337</v>
      </c>
      <c r="G616" s="6" t="s">
        <v>15</v>
      </c>
      <c r="H616" s="6" t="s">
        <v>8</v>
      </c>
      <c r="I616" s="6" t="s">
        <v>33</v>
      </c>
      <c r="J616" s="1" t="str">
        <f t="shared" si="694"/>
        <v>1:1</v>
      </c>
      <c r="K616" s="1" t="str">
        <f t="shared" si="695"/>
        <v>0:1</v>
      </c>
      <c r="L616" s="1" t="str">
        <f t="shared" si="696"/>
        <v>1</v>
      </c>
      <c r="M616" s="1" t="str">
        <f t="shared" si="697"/>
        <v>1</v>
      </c>
      <c r="N616" s="1">
        <f t="shared" si="656"/>
        <v>2</v>
      </c>
      <c r="O616" s="1">
        <f t="shared" si="657"/>
        <v>0</v>
      </c>
      <c r="P616" s="1" t="str">
        <f t="shared" si="698"/>
        <v>0</v>
      </c>
      <c r="Q616" s="1" t="str">
        <f t="shared" si="699"/>
        <v>1</v>
      </c>
      <c r="R616" s="1">
        <v>13</v>
      </c>
      <c r="S616" s="1">
        <v>3</v>
      </c>
      <c r="T616" s="1">
        <v>3</v>
      </c>
      <c r="U616" s="1">
        <v>7</v>
      </c>
      <c r="V616" s="1" t="s">
        <v>299</v>
      </c>
      <c r="W616" s="1">
        <v>-7</v>
      </c>
      <c r="X616" s="1">
        <v>12</v>
      </c>
      <c r="Y616" s="1" t="s">
        <v>137</v>
      </c>
      <c r="Z616" s="6" t="s">
        <v>177</v>
      </c>
      <c r="AA616" s="1">
        <v>13</v>
      </c>
      <c r="AB616" s="1">
        <v>4</v>
      </c>
      <c r="AC616" s="1">
        <v>3</v>
      </c>
      <c r="AD616" s="1">
        <v>6</v>
      </c>
      <c r="AE616" s="1" t="s">
        <v>300</v>
      </c>
      <c r="AF616" s="1">
        <v>-7</v>
      </c>
      <c r="AG616" s="1">
        <v>15</v>
      </c>
      <c r="AH616" s="1" t="s">
        <v>123</v>
      </c>
      <c r="AI616" s="1" t="s">
        <v>191</v>
      </c>
      <c r="AJ616" s="1">
        <v>1</v>
      </c>
      <c r="AK616" s="1">
        <v>2</v>
      </c>
      <c r="AL616" s="1">
        <v>2</v>
      </c>
      <c r="AM616" s="7" t="s">
        <v>162</v>
      </c>
      <c r="AN616" s="1">
        <v>-1</v>
      </c>
      <c r="AO616" s="1">
        <v>5</v>
      </c>
      <c r="AP616" s="1" t="s">
        <v>49</v>
      </c>
      <c r="AQ616" s="1" t="s">
        <v>51</v>
      </c>
      <c r="AR616" s="8">
        <v>2</v>
      </c>
      <c r="AS616" s="8">
        <v>1</v>
      </c>
      <c r="AT616" s="8">
        <v>2</v>
      </c>
      <c r="AU616" s="16">
        <v>0.29652777777777778</v>
      </c>
      <c r="AV616" s="8">
        <v>0</v>
      </c>
      <c r="AW616" s="8">
        <v>7</v>
      </c>
      <c r="AX616" s="9" t="s">
        <v>45</v>
      </c>
      <c r="AY616" s="9" t="s">
        <v>45</v>
      </c>
      <c r="AZ616" s="10">
        <v>6</v>
      </c>
      <c r="BA616" s="10">
        <v>1</v>
      </c>
      <c r="BB616" s="10">
        <v>1</v>
      </c>
      <c r="BC616" s="10">
        <v>4</v>
      </c>
      <c r="BD616" s="10" t="s">
        <v>301</v>
      </c>
      <c r="BE616" s="10">
        <v>-7</v>
      </c>
      <c r="BF616" s="10">
        <v>4</v>
      </c>
      <c r="BG616" s="11" t="s">
        <v>49</v>
      </c>
      <c r="BH616" s="11">
        <v>12</v>
      </c>
      <c r="BI616" s="10">
        <v>6</v>
      </c>
      <c r="BJ616" s="10">
        <v>4</v>
      </c>
      <c r="BK616" s="10">
        <v>0</v>
      </c>
      <c r="BL616" s="10">
        <v>2</v>
      </c>
      <c r="BM616" s="10" t="s">
        <v>108</v>
      </c>
      <c r="BN616" s="10">
        <v>0</v>
      </c>
      <c r="BO616" s="10">
        <v>12</v>
      </c>
      <c r="BP616" s="7" t="s">
        <v>77</v>
      </c>
      <c r="BQ616" s="7" t="s">
        <v>77</v>
      </c>
      <c r="BR616" s="7">
        <v>24</v>
      </c>
      <c r="BS616" s="7">
        <v>13</v>
      </c>
      <c r="BT616" s="7">
        <v>156000</v>
      </c>
      <c r="BU616" s="7">
        <v>4200000</v>
      </c>
      <c r="BV616" s="7">
        <v>0</v>
      </c>
      <c r="BW616" s="7">
        <v>54</v>
      </c>
      <c r="BX616" s="7">
        <v>500000</v>
      </c>
      <c r="BY616" s="7">
        <v>50</v>
      </c>
      <c r="BZ616" s="7">
        <v>500000</v>
      </c>
      <c r="CA616" s="7">
        <v>97</v>
      </c>
      <c r="CB616" s="7">
        <v>23</v>
      </c>
      <c r="CC616" s="7">
        <v>9</v>
      </c>
      <c r="CD616" s="7">
        <v>193000</v>
      </c>
      <c r="CE616" s="7">
        <v>5600000</v>
      </c>
      <c r="CF616" s="7">
        <v>350000</v>
      </c>
      <c r="CG616" s="7">
        <v>60</v>
      </c>
      <c r="CH616" s="7">
        <v>3410000</v>
      </c>
      <c r="CI616" s="7">
        <v>59</v>
      </c>
      <c r="CJ616" s="7">
        <v>3060000</v>
      </c>
      <c r="CK616" s="7">
        <v>93</v>
      </c>
      <c r="CL616" s="12" t="s">
        <v>868</v>
      </c>
      <c r="CM616" s="10" t="s">
        <v>867</v>
      </c>
      <c r="CN616">
        <v>2.4500000000000002</v>
      </c>
      <c r="CO616">
        <f t="shared" si="660"/>
        <v>0.4081632653061224</v>
      </c>
      <c r="CP616" t="str">
        <f t="shared" si="661"/>
        <v>Draw</v>
      </c>
      <c r="CQ616">
        <f t="shared" si="662"/>
        <v>0</v>
      </c>
      <c r="CR616" t="str">
        <f t="shared" si="663"/>
        <v>2023</v>
      </c>
    </row>
    <row r="617" spans="1:96" ht="15" thickBot="1" x14ac:dyDescent="0.35">
      <c r="A617" s="1">
        <v>616</v>
      </c>
      <c r="B617" s="1" t="s">
        <v>0</v>
      </c>
      <c r="C617" s="2" t="s">
        <v>284</v>
      </c>
      <c r="D617" s="3" t="str">
        <f t="shared" ref="D617:D619" si="700">CONCATENATE(G617,"-", H617)</f>
        <v>NK Radomlje-NŠ Mura</v>
      </c>
      <c r="E617" s="4" t="s">
        <v>298</v>
      </c>
      <c r="F617" s="5">
        <v>0.58333333333333337</v>
      </c>
      <c r="G617" s="6" t="s">
        <v>15</v>
      </c>
      <c r="H617" s="6" t="s">
        <v>8</v>
      </c>
      <c r="I617" s="6" t="s">
        <v>33</v>
      </c>
      <c r="J617" s="1" t="str">
        <f t="shared" si="694"/>
        <v>1:1</v>
      </c>
      <c r="K617" s="1" t="str">
        <f t="shared" si="695"/>
        <v>0:1</v>
      </c>
      <c r="L617" s="1" t="str">
        <f t="shared" si="696"/>
        <v>1</v>
      </c>
      <c r="M617" s="1" t="str">
        <f t="shared" si="697"/>
        <v>1</v>
      </c>
      <c r="N617" s="1">
        <f t="shared" si="656"/>
        <v>2</v>
      </c>
      <c r="O617" s="1">
        <f t="shared" si="657"/>
        <v>0</v>
      </c>
      <c r="P617" s="1" t="str">
        <f t="shared" si="698"/>
        <v>0</v>
      </c>
      <c r="Q617" s="1" t="str">
        <f t="shared" si="699"/>
        <v>1</v>
      </c>
      <c r="R617" s="1">
        <v>13</v>
      </c>
      <c r="S617" s="1">
        <v>3</v>
      </c>
      <c r="T617" s="1">
        <v>3</v>
      </c>
      <c r="U617" s="1">
        <v>7</v>
      </c>
      <c r="V617" s="1" t="s">
        <v>299</v>
      </c>
      <c r="W617" s="1">
        <v>-7</v>
      </c>
      <c r="X617" s="1">
        <v>12</v>
      </c>
      <c r="Y617" s="1" t="s">
        <v>137</v>
      </c>
      <c r="Z617" s="6" t="s">
        <v>177</v>
      </c>
      <c r="AA617" s="1">
        <v>13</v>
      </c>
      <c r="AB617" s="1">
        <v>4</v>
      </c>
      <c r="AC617" s="1">
        <v>3</v>
      </c>
      <c r="AD617" s="1">
        <v>6</v>
      </c>
      <c r="AE617" s="1" t="s">
        <v>300</v>
      </c>
      <c r="AF617" s="1">
        <v>-7</v>
      </c>
      <c r="AG617" s="1">
        <v>15</v>
      </c>
      <c r="AH617" s="1" t="s">
        <v>123</v>
      </c>
      <c r="AI617" s="1" t="s">
        <v>191</v>
      </c>
      <c r="AJ617" s="1">
        <v>1</v>
      </c>
      <c r="AK617" s="1">
        <v>2</v>
      </c>
      <c r="AL617" s="1">
        <v>2</v>
      </c>
      <c r="AM617" s="7" t="s">
        <v>162</v>
      </c>
      <c r="AN617" s="1">
        <v>-1</v>
      </c>
      <c r="AO617" s="1">
        <v>5</v>
      </c>
      <c r="AP617" s="1" t="s">
        <v>49</v>
      </c>
      <c r="AQ617" s="1" t="s">
        <v>51</v>
      </c>
      <c r="AR617" s="8">
        <v>2</v>
      </c>
      <c r="AS617" s="8">
        <v>1</v>
      </c>
      <c r="AT617" s="8">
        <v>2</v>
      </c>
      <c r="AU617" s="16">
        <v>0.29652777777777778</v>
      </c>
      <c r="AV617" s="8">
        <v>0</v>
      </c>
      <c r="AW617" s="8">
        <v>7</v>
      </c>
      <c r="AX617" s="9" t="s">
        <v>45</v>
      </c>
      <c r="AY617" s="9" t="s">
        <v>45</v>
      </c>
      <c r="AZ617" s="10">
        <v>6</v>
      </c>
      <c r="BA617" s="10">
        <v>1</v>
      </c>
      <c r="BB617" s="10">
        <v>1</v>
      </c>
      <c r="BC617" s="10">
        <v>4</v>
      </c>
      <c r="BD617" s="10" t="s">
        <v>301</v>
      </c>
      <c r="BE617" s="10">
        <v>-7</v>
      </c>
      <c r="BF617" s="10">
        <v>4</v>
      </c>
      <c r="BG617" s="11" t="s">
        <v>49</v>
      </c>
      <c r="BH617" s="11">
        <v>12</v>
      </c>
      <c r="BI617" s="10">
        <v>6</v>
      </c>
      <c r="BJ617" s="10">
        <v>4</v>
      </c>
      <c r="BK617" s="10">
        <v>0</v>
      </c>
      <c r="BL617" s="10">
        <v>2</v>
      </c>
      <c r="BM617" s="10" t="s">
        <v>108</v>
      </c>
      <c r="BN617" s="10">
        <v>0</v>
      </c>
      <c r="BO617" s="10">
        <v>12</v>
      </c>
      <c r="BP617" s="7" t="s">
        <v>77</v>
      </c>
      <c r="BQ617" s="7" t="s">
        <v>77</v>
      </c>
      <c r="BR617" s="7">
        <v>24</v>
      </c>
      <c r="BS617" s="7">
        <v>13</v>
      </c>
      <c r="BT617" s="7">
        <v>156000</v>
      </c>
      <c r="BU617" s="7">
        <v>4200000</v>
      </c>
      <c r="BV617" s="7">
        <v>0</v>
      </c>
      <c r="BW617" s="7">
        <v>54</v>
      </c>
      <c r="BX617" s="7">
        <v>500000</v>
      </c>
      <c r="BY617" s="7">
        <v>50</v>
      </c>
      <c r="BZ617" s="7">
        <v>500000</v>
      </c>
      <c r="CA617" s="7">
        <v>97</v>
      </c>
      <c r="CB617" s="7">
        <v>23</v>
      </c>
      <c r="CC617" s="7">
        <v>9</v>
      </c>
      <c r="CD617" s="7">
        <v>193000</v>
      </c>
      <c r="CE617" s="7">
        <v>5600000</v>
      </c>
      <c r="CF617" s="7">
        <v>350000</v>
      </c>
      <c r="CG617" s="7">
        <v>60</v>
      </c>
      <c r="CH617" s="7">
        <v>3410000</v>
      </c>
      <c r="CI617" s="7">
        <v>59</v>
      </c>
      <c r="CJ617" s="7">
        <v>3060000</v>
      </c>
      <c r="CK617" s="7">
        <v>93</v>
      </c>
      <c r="CL617" s="12" t="s">
        <v>870</v>
      </c>
      <c r="CM617" s="10" t="s">
        <v>861</v>
      </c>
      <c r="CN617">
        <v>2.63</v>
      </c>
      <c r="CO617">
        <f t="shared" si="660"/>
        <v>0.38022813688212931</v>
      </c>
      <c r="CP617" t="str">
        <f t="shared" si="661"/>
        <v>Draw</v>
      </c>
      <c r="CQ617">
        <f t="shared" si="662"/>
        <v>1</v>
      </c>
      <c r="CR617" t="str">
        <f t="shared" si="663"/>
        <v>2023</v>
      </c>
    </row>
    <row r="618" spans="1:96" ht="15" thickBot="1" x14ac:dyDescent="0.35">
      <c r="A618" s="1">
        <v>617</v>
      </c>
      <c r="B618" s="1" t="s">
        <v>0</v>
      </c>
      <c r="C618" s="2" t="s">
        <v>284</v>
      </c>
      <c r="D618" s="3" t="str">
        <f t="shared" si="700"/>
        <v>NK Radomlje-NŠ Mura</v>
      </c>
      <c r="E618" s="4" t="s">
        <v>298</v>
      </c>
      <c r="F618" s="5">
        <v>0.58333333333333337</v>
      </c>
      <c r="G618" s="6" t="s">
        <v>15</v>
      </c>
      <c r="H618" s="6" t="s">
        <v>8</v>
      </c>
      <c r="I618" s="6" t="s">
        <v>33</v>
      </c>
      <c r="J618" s="1" t="str">
        <f t="shared" si="694"/>
        <v>1:1</v>
      </c>
      <c r="K618" s="1" t="str">
        <f t="shared" si="695"/>
        <v>0:1</v>
      </c>
      <c r="L618" s="1" t="str">
        <f t="shared" si="696"/>
        <v>1</v>
      </c>
      <c r="M618" s="1" t="str">
        <f t="shared" si="697"/>
        <v>1</v>
      </c>
      <c r="N618" s="1">
        <f t="shared" si="656"/>
        <v>2</v>
      </c>
      <c r="O618" s="1">
        <f t="shared" si="657"/>
        <v>0</v>
      </c>
      <c r="P618" s="1" t="str">
        <f t="shared" si="698"/>
        <v>0</v>
      </c>
      <c r="Q618" s="1" t="str">
        <f t="shared" si="699"/>
        <v>1</v>
      </c>
      <c r="R618" s="1">
        <v>13</v>
      </c>
      <c r="S618" s="1">
        <v>3</v>
      </c>
      <c r="T618" s="1">
        <v>3</v>
      </c>
      <c r="U618" s="1">
        <v>7</v>
      </c>
      <c r="V618" s="1" t="s">
        <v>299</v>
      </c>
      <c r="W618" s="1">
        <v>-7</v>
      </c>
      <c r="X618" s="1">
        <v>12</v>
      </c>
      <c r="Y618" s="1" t="s">
        <v>137</v>
      </c>
      <c r="Z618" s="6" t="s">
        <v>177</v>
      </c>
      <c r="AA618" s="1">
        <v>13</v>
      </c>
      <c r="AB618" s="1">
        <v>4</v>
      </c>
      <c r="AC618" s="1">
        <v>3</v>
      </c>
      <c r="AD618" s="1">
        <v>6</v>
      </c>
      <c r="AE618" s="1" t="s">
        <v>300</v>
      </c>
      <c r="AF618" s="1">
        <v>-7</v>
      </c>
      <c r="AG618" s="1">
        <v>15</v>
      </c>
      <c r="AH618" s="1" t="s">
        <v>123</v>
      </c>
      <c r="AI618" s="1" t="s">
        <v>191</v>
      </c>
      <c r="AJ618" s="1">
        <v>1</v>
      </c>
      <c r="AK618" s="1">
        <v>2</v>
      </c>
      <c r="AL618" s="1">
        <v>2</v>
      </c>
      <c r="AM618" s="7" t="s">
        <v>162</v>
      </c>
      <c r="AN618" s="1">
        <v>-1</v>
      </c>
      <c r="AO618" s="1">
        <v>5</v>
      </c>
      <c r="AP618" s="1" t="s">
        <v>49</v>
      </c>
      <c r="AQ618" s="1" t="s">
        <v>51</v>
      </c>
      <c r="AR618" s="8">
        <v>2</v>
      </c>
      <c r="AS618" s="8">
        <v>1</v>
      </c>
      <c r="AT618" s="8">
        <v>2</v>
      </c>
      <c r="AU618" s="16">
        <v>0.29652777777777778</v>
      </c>
      <c r="AV618" s="8">
        <v>0</v>
      </c>
      <c r="AW618" s="8">
        <v>7</v>
      </c>
      <c r="AX618" s="9" t="s">
        <v>45</v>
      </c>
      <c r="AY618" s="9" t="s">
        <v>45</v>
      </c>
      <c r="AZ618" s="10">
        <v>6</v>
      </c>
      <c r="BA618" s="10">
        <v>1</v>
      </c>
      <c r="BB618" s="10">
        <v>1</v>
      </c>
      <c r="BC618" s="10">
        <v>4</v>
      </c>
      <c r="BD618" s="10" t="s">
        <v>301</v>
      </c>
      <c r="BE618" s="10">
        <v>-7</v>
      </c>
      <c r="BF618" s="10">
        <v>4</v>
      </c>
      <c r="BG618" s="11" t="s">
        <v>49</v>
      </c>
      <c r="BH618" s="11">
        <v>12</v>
      </c>
      <c r="BI618" s="10">
        <v>6</v>
      </c>
      <c r="BJ618" s="10">
        <v>4</v>
      </c>
      <c r="BK618" s="10">
        <v>0</v>
      </c>
      <c r="BL618" s="10">
        <v>2</v>
      </c>
      <c r="BM618" s="10" t="s">
        <v>108</v>
      </c>
      <c r="BN618" s="10">
        <v>0</v>
      </c>
      <c r="BO618" s="10">
        <v>12</v>
      </c>
      <c r="BP618" s="7" t="s">
        <v>77</v>
      </c>
      <c r="BQ618" s="7" t="s">
        <v>77</v>
      </c>
      <c r="BR618" s="7">
        <v>24</v>
      </c>
      <c r="BS618" s="7">
        <v>13</v>
      </c>
      <c r="BT618" s="7">
        <v>156000</v>
      </c>
      <c r="BU618" s="7">
        <v>4200000</v>
      </c>
      <c r="BV618" s="7">
        <v>0</v>
      </c>
      <c r="BW618" s="7">
        <v>54</v>
      </c>
      <c r="BX618" s="7">
        <v>500000</v>
      </c>
      <c r="BY618" s="7">
        <v>50</v>
      </c>
      <c r="BZ618" s="7">
        <v>500000</v>
      </c>
      <c r="CA618" s="7">
        <v>97</v>
      </c>
      <c r="CB618" s="7">
        <v>23</v>
      </c>
      <c r="CC618" s="7">
        <v>9</v>
      </c>
      <c r="CD618" s="7">
        <v>193000</v>
      </c>
      <c r="CE618" s="7">
        <v>5600000</v>
      </c>
      <c r="CF618" s="7">
        <v>350000</v>
      </c>
      <c r="CG618" s="7">
        <v>60</v>
      </c>
      <c r="CH618" s="7">
        <v>3410000</v>
      </c>
      <c r="CI618" s="7">
        <v>59</v>
      </c>
      <c r="CJ618" s="7">
        <v>3060000</v>
      </c>
      <c r="CK618" s="7">
        <v>93</v>
      </c>
      <c r="CL618" s="12" t="s">
        <v>870</v>
      </c>
      <c r="CM618" s="10" t="s">
        <v>866</v>
      </c>
      <c r="CN618">
        <v>3.19</v>
      </c>
      <c r="CO618">
        <f t="shared" si="660"/>
        <v>0.31347962382445144</v>
      </c>
      <c r="CP618" t="str">
        <f t="shared" si="661"/>
        <v>Draw</v>
      </c>
      <c r="CQ618">
        <f t="shared" si="662"/>
        <v>1</v>
      </c>
      <c r="CR618" t="str">
        <f t="shared" si="663"/>
        <v>2023</v>
      </c>
    </row>
    <row r="619" spans="1:96" ht="15" thickBot="1" x14ac:dyDescent="0.35">
      <c r="A619" s="1">
        <v>618</v>
      </c>
      <c r="B619" s="1" t="s">
        <v>0</v>
      </c>
      <c r="C619" s="2" t="s">
        <v>284</v>
      </c>
      <c r="D619" s="3" t="str">
        <f t="shared" si="700"/>
        <v>NK Radomlje-NŠ Mura</v>
      </c>
      <c r="E619" s="4" t="s">
        <v>298</v>
      </c>
      <c r="F619" s="5">
        <v>0.58333333333333337</v>
      </c>
      <c r="G619" s="6" t="s">
        <v>15</v>
      </c>
      <c r="H619" s="6" t="s">
        <v>8</v>
      </c>
      <c r="I619" s="6" t="s">
        <v>33</v>
      </c>
      <c r="J619" s="1" t="str">
        <f t="shared" si="694"/>
        <v>1:1</v>
      </c>
      <c r="K619" s="1" t="str">
        <f t="shared" si="695"/>
        <v>0:1</v>
      </c>
      <c r="L619" s="1" t="str">
        <f t="shared" si="696"/>
        <v>1</v>
      </c>
      <c r="M619" s="1" t="str">
        <f t="shared" si="697"/>
        <v>1</v>
      </c>
      <c r="N619" s="1">
        <f t="shared" si="656"/>
        <v>2</v>
      </c>
      <c r="O619" s="1">
        <f t="shared" si="657"/>
        <v>0</v>
      </c>
      <c r="P619" s="1" t="str">
        <f t="shared" si="698"/>
        <v>0</v>
      </c>
      <c r="Q619" s="1" t="str">
        <f t="shared" si="699"/>
        <v>1</v>
      </c>
      <c r="R619" s="1">
        <v>13</v>
      </c>
      <c r="S619" s="1">
        <v>3</v>
      </c>
      <c r="T619" s="1">
        <v>3</v>
      </c>
      <c r="U619" s="1">
        <v>7</v>
      </c>
      <c r="V619" s="1" t="s">
        <v>299</v>
      </c>
      <c r="W619" s="1">
        <v>-7</v>
      </c>
      <c r="X619" s="1">
        <v>12</v>
      </c>
      <c r="Y619" s="1" t="s">
        <v>137</v>
      </c>
      <c r="Z619" s="6" t="s">
        <v>177</v>
      </c>
      <c r="AA619" s="1">
        <v>13</v>
      </c>
      <c r="AB619" s="1">
        <v>4</v>
      </c>
      <c r="AC619" s="1">
        <v>3</v>
      </c>
      <c r="AD619" s="1">
        <v>6</v>
      </c>
      <c r="AE619" s="1" t="s">
        <v>300</v>
      </c>
      <c r="AF619" s="1">
        <v>-7</v>
      </c>
      <c r="AG619" s="1">
        <v>15</v>
      </c>
      <c r="AH619" s="1" t="s">
        <v>123</v>
      </c>
      <c r="AI619" s="1" t="s">
        <v>191</v>
      </c>
      <c r="AJ619" s="1">
        <v>1</v>
      </c>
      <c r="AK619" s="1">
        <v>2</v>
      </c>
      <c r="AL619" s="1">
        <v>2</v>
      </c>
      <c r="AM619" s="7" t="s">
        <v>162</v>
      </c>
      <c r="AN619" s="1">
        <v>-1</v>
      </c>
      <c r="AO619" s="1">
        <v>5</v>
      </c>
      <c r="AP619" s="1" t="s">
        <v>49</v>
      </c>
      <c r="AQ619" s="1" t="s">
        <v>51</v>
      </c>
      <c r="AR619" s="8">
        <v>2</v>
      </c>
      <c r="AS619" s="8">
        <v>1</v>
      </c>
      <c r="AT619" s="8">
        <v>2</v>
      </c>
      <c r="AU619" s="16">
        <v>0.29652777777777778</v>
      </c>
      <c r="AV619" s="8">
        <v>0</v>
      </c>
      <c r="AW619" s="8">
        <v>7</v>
      </c>
      <c r="AX619" s="9" t="s">
        <v>45</v>
      </c>
      <c r="AY619" s="9" t="s">
        <v>45</v>
      </c>
      <c r="AZ619" s="10">
        <v>6</v>
      </c>
      <c r="BA619" s="10">
        <v>1</v>
      </c>
      <c r="BB619" s="10">
        <v>1</v>
      </c>
      <c r="BC619" s="10">
        <v>4</v>
      </c>
      <c r="BD619" s="10" t="s">
        <v>301</v>
      </c>
      <c r="BE619" s="10">
        <v>-7</v>
      </c>
      <c r="BF619" s="10">
        <v>4</v>
      </c>
      <c r="BG619" s="11" t="s">
        <v>49</v>
      </c>
      <c r="BH619" s="11">
        <v>12</v>
      </c>
      <c r="BI619" s="10">
        <v>6</v>
      </c>
      <c r="BJ619" s="10">
        <v>4</v>
      </c>
      <c r="BK619" s="10">
        <v>0</v>
      </c>
      <c r="BL619" s="10">
        <v>2</v>
      </c>
      <c r="BM619" s="10" t="s">
        <v>108</v>
      </c>
      <c r="BN619" s="10">
        <v>0</v>
      </c>
      <c r="BO619" s="10">
        <v>12</v>
      </c>
      <c r="BP619" s="7" t="s">
        <v>77</v>
      </c>
      <c r="BQ619" s="7" t="s">
        <v>77</v>
      </c>
      <c r="BR619" s="7">
        <v>24</v>
      </c>
      <c r="BS619" s="7">
        <v>13</v>
      </c>
      <c r="BT619" s="7">
        <v>156000</v>
      </c>
      <c r="BU619" s="7">
        <v>4200000</v>
      </c>
      <c r="BV619" s="7">
        <v>0</v>
      </c>
      <c r="BW619" s="7">
        <v>54</v>
      </c>
      <c r="BX619" s="7">
        <v>500000</v>
      </c>
      <c r="BY619" s="7">
        <v>50</v>
      </c>
      <c r="BZ619" s="7">
        <v>500000</v>
      </c>
      <c r="CA619" s="7">
        <v>97</v>
      </c>
      <c r="CB619" s="7">
        <v>23</v>
      </c>
      <c r="CC619" s="7">
        <v>9</v>
      </c>
      <c r="CD619" s="7">
        <v>193000</v>
      </c>
      <c r="CE619" s="7">
        <v>5600000</v>
      </c>
      <c r="CF619" s="7">
        <v>350000</v>
      </c>
      <c r="CG619" s="7">
        <v>60</v>
      </c>
      <c r="CH619" s="7">
        <v>3410000</v>
      </c>
      <c r="CI619" s="7">
        <v>59</v>
      </c>
      <c r="CJ619" s="7">
        <v>3060000</v>
      </c>
      <c r="CK619" s="7">
        <v>93</v>
      </c>
      <c r="CL619" s="12" t="s">
        <v>870</v>
      </c>
      <c r="CM619" s="10" t="s">
        <v>867</v>
      </c>
      <c r="CN619">
        <v>3.3</v>
      </c>
      <c r="CO619">
        <f t="shared" si="660"/>
        <v>0.30303030303030304</v>
      </c>
      <c r="CP619" t="str">
        <f t="shared" si="661"/>
        <v>Draw</v>
      </c>
      <c r="CQ619">
        <f t="shared" si="662"/>
        <v>1</v>
      </c>
      <c r="CR619" t="str">
        <f t="shared" si="663"/>
        <v>2023</v>
      </c>
    </row>
    <row r="620" spans="1:96" ht="15" thickBot="1" x14ac:dyDescent="0.35">
      <c r="A620" s="1">
        <v>619</v>
      </c>
      <c r="B620" s="1" t="s">
        <v>0</v>
      </c>
      <c r="C620" s="2" t="s">
        <v>284</v>
      </c>
      <c r="D620" s="3" t="str">
        <f t="shared" ref="D620:D622" si="701">CONCATENATE(G620, "-", H620)</f>
        <v>NK Radomlje-NŠ Mura</v>
      </c>
      <c r="E620" s="40" t="s">
        <v>298</v>
      </c>
      <c r="F620" s="5">
        <v>0.58333333333333337</v>
      </c>
      <c r="G620" s="6" t="s">
        <v>15</v>
      </c>
      <c r="H620" s="6" t="s">
        <v>8</v>
      </c>
      <c r="I620" s="6" t="s">
        <v>33</v>
      </c>
      <c r="J620" s="1" t="str">
        <f t="shared" si="694"/>
        <v>1:1</v>
      </c>
      <c r="K620" s="1" t="str">
        <f t="shared" si="695"/>
        <v>0:1</v>
      </c>
      <c r="L620" s="1" t="str">
        <f t="shared" si="696"/>
        <v>1</v>
      </c>
      <c r="M620" s="1" t="str">
        <f t="shared" si="697"/>
        <v>1</v>
      </c>
      <c r="N620" s="1">
        <f t="shared" si="656"/>
        <v>2</v>
      </c>
      <c r="O620" s="1">
        <f t="shared" si="657"/>
        <v>0</v>
      </c>
      <c r="P620" s="1" t="str">
        <f t="shared" si="698"/>
        <v>0</v>
      </c>
      <c r="Q620" s="1" t="str">
        <f t="shared" si="699"/>
        <v>1</v>
      </c>
      <c r="R620" s="1">
        <v>13</v>
      </c>
      <c r="S620" s="1">
        <v>3</v>
      </c>
      <c r="T620" s="1">
        <v>3</v>
      </c>
      <c r="U620" s="1">
        <v>7</v>
      </c>
      <c r="V620" s="1" t="s">
        <v>299</v>
      </c>
      <c r="W620" s="1">
        <v>-7</v>
      </c>
      <c r="X620" s="1">
        <v>12</v>
      </c>
      <c r="Y620" s="1" t="s">
        <v>137</v>
      </c>
      <c r="Z620" s="6" t="s">
        <v>177</v>
      </c>
      <c r="AA620" s="1">
        <v>13</v>
      </c>
      <c r="AB620" s="1">
        <v>4</v>
      </c>
      <c r="AC620" s="1">
        <v>3</v>
      </c>
      <c r="AD620" s="1">
        <v>6</v>
      </c>
      <c r="AE620" s="1" t="s">
        <v>300</v>
      </c>
      <c r="AF620" s="1">
        <v>-7</v>
      </c>
      <c r="AG620" s="1">
        <v>15</v>
      </c>
      <c r="AH620" s="1" t="s">
        <v>123</v>
      </c>
      <c r="AI620" s="1" t="s">
        <v>191</v>
      </c>
      <c r="AJ620" s="1">
        <v>1</v>
      </c>
      <c r="AK620" s="1">
        <v>2</v>
      </c>
      <c r="AL620" s="1">
        <v>2</v>
      </c>
      <c r="AM620" s="7" t="s">
        <v>162</v>
      </c>
      <c r="AN620" s="1">
        <v>-1</v>
      </c>
      <c r="AO620" s="1">
        <v>5</v>
      </c>
      <c r="AP620" s="1" t="s">
        <v>49</v>
      </c>
      <c r="AQ620" s="1" t="s">
        <v>51</v>
      </c>
      <c r="AR620" s="8">
        <v>2</v>
      </c>
      <c r="AS620" s="8">
        <v>1</v>
      </c>
      <c r="AT620" s="8">
        <v>2</v>
      </c>
      <c r="AU620" s="16">
        <v>0.29652777777777778</v>
      </c>
      <c r="AV620" s="8">
        <v>0</v>
      </c>
      <c r="AW620" s="8">
        <v>7</v>
      </c>
      <c r="AX620" s="9" t="s">
        <v>45</v>
      </c>
      <c r="AY620" s="9" t="s">
        <v>45</v>
      </c>
      <c r="AZ620" s="10">
        <v>6</v>
      </c>
      <c r="BA620" s="10">
        <v>1</v>
      </c>
      <c r="BB620" s="10">
        <v>1</v>
      </c>
      <c r="BC620" s="10">
        <v>4</v>
      </c>
      <c r="BD620" s="10" t="s">
        <v>301</v>
      </c>
      <c r="BE620" s="10">
        <v>-7</v>
      </c>
      <c r="BF620" s="10">
        <v>4</v>
      </c>
      <c r="BG620" s="11" t="s">
        <v>49</v>
      </c>
      <c r="BH620" s="11">
        <v>12</v>
      </c>
      <c r="BI620" s="10">
        <v>6</v>
      </c>
      <c r="BJ620" s="10">
        <v>4</v>
      </c>
      <c r="BK620" s="10">
        <v>0</v>
      </c>
      <c r="BL620" s="10">
        <v>2</v>
      </c>
      <c r="BM620" s="10" t="s">
        <v>108</v>
      </c>
      <c r="BN620" s="10">
        <v>0</v>
      </c>
      <c r="BO620" s="10">
        <v>12</v>
      </c>
      <c r="BP620" s="7" t="s">
        <v>77</v>
      </c>
      <c r="BQ620" s="7" t="s">
        <v>77</v>
      </c>
      <c r="BR620" s="7">
        <v>24</v>
      </c>
      <c r="BS620" s="7">
        <v>13</v>
      </c>
      <c r="BT620" s="7">
        <v>156000</v>
      </c>
      <c r="BU620" s="7">
        <v>4200000</v>
      </c>
      <c r="BV620" s="7">
        <v>0</v>
      </c>
      <c r="BW620" s="7">
        <v>54</v>
      </c>
      <c r="BX620" s="7">
        <v>500000</v>
      </c>
      <c r="BY620" s="7">
        <v>50</v>
      </c>
      <c r="BZ620" s="7">
        <v>500000</v>
      </c>
      <c r="CA620" s="7">
        <v>97</v>
      </c>
      <c r="CB620" s="7">
        <v>23</v>
      </c>
      <c r="CC620" s="7">
        <v>9</v>
      </c>
      <c r="CD620" s="7">
        <v>193000</v>
      </c>
      <c r="CE620" s="7">
        <v>5600000</v>
      </c>
      <c r="CF620" s="7">
        <v>350000</v>
      </c>
      <c r="CG620" s="7">
        <v>60</v>
      </c>
      <c r="CH620" s="7">
        <v>3410000</v>
      </c>
      <c r="CI620" s="7">
        <v>59</v>
      </c>
      <c r="CJ620" s="7">
        <v>3060000</v>
      </c>
      <c r="CK620" s="7">
        <v>93</v>
      </c>
      <c r="CL620" s="12" t="s">
        <v>871</v>
      </c>
      <c r="CM620" s="10" t="s">
        <v>861</v>
      </c>
      <c r="CN620">
        <v>1.95</v>
      </c>
      <c r="CO620">
        <f t="shared" si="660"/>
        <v>0.51282051282051289</v>
      </c>
      <c r="CP620" t="str">
        <f t="shared" si="661"/>
        <v>Draw</v>
      </c>
      <c r="CQ620">
        <f t="shared" si="662"/>
        <v>0</v>
      </c>
      <c r="CR620" t="str">
        <f t="shared" si="663"/>
        <v>2023</v>
      </c>
    </row>
    <row r="621" spans="1:96" ht="15" thickBot="1" x14ac:dyDescent="0.35">
      <c r="A621" s="1">
        <v>620</v>
      </c>
      <c r="B621" s="1" t="s">
        <v>0</v>
      </c>
      <c r="C621" s="2" t="s">
        <v>284</v>
      </c>
      <c r="D621" s="3" t="str">
        <f t="shared" si="701"/>
        <v>NK Radomlje-NŠ Mura</v>
      </c>
      <c r="E621" s="40" t="s">
        <v>298</v>
      </c>
      <c r="F621" s="5">
        <v>0.58333333333333337</v>
      </c>
      <c r="G621" s="6" t="s">
        <v>15</v>
      </c>
      <c r="H621" s="6" t="s">
        <v>8</v>
      </c>
      <c r="I621" s="6" t="s">
        <v>33</v>
      </c>
      <c r="J621" s="1" t="str">
        <f t="shared" si="694"/>
        <v>1:1</v>
      </c>
      <c r="K621" s="1" t="str">
        <f t="shared" si="695"/>
        <v>0:1</v>
      </c>
      <c r="L621" s="1" t="str">
        <f t="shared" si="696"/>
        <v>1</v>
      </c>
      <c r="M621" s="1" t="str">
        <f t="shared" si="697"/>
        <v>1</v>
      </c>
      <c r="N621" s="1">
        <f t="shared" si="656"/>
        <v>2</v>
      </c>
      <c r="O621" s="1">
        <f t="shared" si="657"/>
        <v>0</v>
      </c>
      <c r="P621" s="1" t="str">
        <f t="shared" si="698"/>
        <v>0</v>
      </c>
      <c r="Q621" s="1" t="str">
        <f t="shared" si="699"/>
        <v>1</v>
      </c>
      <c r="R621" s="1">
        <v>13</v>
      </c>
      <c r="S621" s="1">
        <v>3</v>
      </c>
      <c r="T621" s="1">
        <v>3</v>
      </c>
      <c r="U621" s="1">
        <v>7</v>
      </c>
      <c r="V621" s="1" t="s">
        <v>299</v>
      </c>
      <c r="W621" s="1">
        <v>-7</v>
      </c>
      <c r="X621" s="1">
        <v>12</v>
      </c>
      <c r="Y621" s="1" t="s">
        <v>137</v>
      </c>
      <c r="Z621" s="6" t="s">
        <v>177</v>
      </c>
      <c r="AA621" s="1">
        <v>13</v>
      </c>
      <c r="AB621" s="1">
        <v>4</v>
      </c>
      <c r="AC621" s="1">
        <v>3</v>
      </c>
      <c r="AD621" s="1">
        <v>6</v>
      </c>
      <c r="AE621" s="1" t="s">
        <v>300</v>
      </c>
      <c r="AF621" s="1">
        <v>-7</v>
      </c>
      <c r="AG621" s="1">
        <v>15</v>
      </c>
      <c r="AH621" s="1" t="s">
        <v>123</v>
      </c>
      <c r="AI621" s="1" t="s">
        <v>191</v>
      </c>
      <c r="AJ621" s="1">
        <v>1</v>
      </c>
      <c r="AK621" s="1">
        <v>2</v>
      </c>
      <c r="AL621" s="1">
        <v>2</v>
      </c>
      <c r="AM621" s="7" t="s">
        <v>162</v>
      </c>
      <c r="AN621" s="1">
        <v>-1</v>
      </c>
      <c r="AO621" s="1">
        <v>5</v>
      </c>
      <c r="AP621" s="1" t="s">
        <v>49</v>
      </c>
      <c r="AQ621" s="1" t="s">
        <v>51</v>
      </c>
      <c r="AR621" s="8">
        <v>2</v>
      </c>
      <c r="AS621" s="8">
        <v>1</v>
      </c>
      <c r="AT621" s="8">
        <v>2</v>
      </c>
      <c r="AU621" s="16">
        <v>0.29652777777777778</v>
      </c>
      <c r="AV621" s="8">
        <v>0</v>
      </c>
      <c r="AW621" s="8">
        <v>7</v>
      </c>
      <c r="AX621" s="9" t="s">
        <v>45</v>
      </c>
      <c r="AY621" s="9" t="s">
        <v>45</v>
      </c>
      <c r="AZ621" s="10">
        <v>6</v>
      </c>
      <c r="BA621" s="10">
        <v>1</v>
      </c>
      <c r="BB621" s="10">
        <v>1</v>
      </c>
      <c r="BC621" s="10">
        <v>4</v>
      </c>
      <c r="BD621" s="10" t="s">
        <v>301</v>
      </c>
      <c r="BE621" s="10">
        <v>-7</v>
      </c>
      <c r="BF621" s="10">
        <v>4</v>
      </c>
      <c r="BG621" s="11" t="s">
        <v>49</v>
      </c>
      <c r="BH621" s="11">
        <v>12</v>
      </c>
      <c r="BI621" s="10">
        <v>6</v>
      </c>
      <c r="BJ621" s="10">
        <v>4</v>
      </c>
      <c r="BK621" s="10">
        <v>0</v>
      </c>
      <c r="BL621" s="10">
        <v>2</v>
      </c>
      <c r="BM621" s="10" t="s">
        <v>108</v>
      </c>
      <c r="BN621" s="10">
        <v>0</v>
      </c>
      <c r="BO621" s="10">
        <v>12</v>
      </c>
      <c r="BP621" s="7" t="s">
        <v>77</v>
      </c>
      <c r="BQ621" s="7" t="s">
        <v>77</v>
      </c>
      <c r="BR621" s="7">
        <v>24</v>
      </c>
      <c r="BS621" s="7">
        <v>13</v>
      </c>
      <c r="BT621" s="7">
        <v>156000</v>
      </c>
      <c r="BU621" s="7">
        <v>4200000</v>
      </c>
      <c r="BV621" s="7">
        <v>0</v>
      </c>
      <c r="BW621" s="7">
        <v>54</v>
      </c>
      <c r="BX621" s="7">
        <v>500000</v>
      </c>
      <c r="BY621" s="7">
        <v>50</v>
      </c>
      <c r="BZ621" s="7">
        <v>500000</v>
      </c>
      <c r="CA621" s="7">
        <v>97</v>
      </c>
      <c r="CB621" s="7">
        <v>23</v>
      </c>
      <c r="CC621" s="7">
        <v>9</v>
      </c>
      <c r="CD621" s="7">
        <v>193000</v>
      </c>
      <c r="CE621" s="7">
        <v>5600000</v>
      </c>
      <c r="CF621" s="7">
        <v>350000</v>
      </c>
      <c r="CG621" s="7">
        <v>60</v>
      </c>
      <c r="CH621" s="7">
        <v>3410000</v>
      </c>
      <c r="CI621" s="7">
        <v>59</v>
      </c>
      <c r="CJ621" s="7">
        <v>3060000</v>
      </c>
      <c r="CK621" s="7">
        <v>93</v>
      </c>
      <c r="CL621" s="12" t="s">
        <v>871</v>
      </c>
      <c r="CM621" s="10" t="s">
        <v>866</v>
      </c>
      <c r="CN621">
        <v>2.7</v>
      </c>
      <c r="CO621">
        <f t="shared" si="660"/>
        <v>0.37037037037037035</v>
      </c>
      <c r="CP621" t="str">
        <f t="shared" si="661"/>
        <v>Draw</v>
      </c>
      <c r="CQ621">
        <f t="shared" si="662"/>
        <v>0</v>
      </c>
      <c r="CR621" t="str">
        <f t="shared" si="663"/>
        <v>2023</v>
      </c>
    </row>
    <row r="622" spans="1:96" ht="15" thickBot="1" x14ac:dyDescent="0.35">
      <c r="A622" s="1">
        <v>621</v>
      </c>
      <c r="B622" s="1" t="s">
        <v>0</v>
      </c>
      <c r="C622" s="2" t="s">
        <v>284</v>
      </c>
      <c r="D622" s="3" t="str">
        <f t="shared" si="701"/>
        <v>NK Radomlje-NŠ Mura</v>
      </c>
      <c r="E622" s="40" t="s">
        <v>298</v>
      </c>
      <c r="F622" s="5">
        <v>0.58333333333333337</v>
      </c>
      <c r="G622" s="6" t="s">
        <v>15</v>
      </c>
      <c r="H622" s="6" t="s">
        <v>8</v>
      </c>
      <c r="I622" s="6" t="s">
        <v>33</v>
      </c>
      <c r="J622" s="1" t="str">
        <f t="shared" si="694"/>
        <v>1:1</v>
      </c>
      <c r="K622" s="1" t="str">
        <f t="shared" si="695"/>
        <v>0:1</v>
      </c>
      <c r="L622" s="1" t="str">
        <f t="shared" si="696"/>
        <v>1</v>
      </c>
      <c r="M622" s="1" t="str">
        <f t="shared" si="697"/>
        <v>1</v>
      </c>
      <c r="N622" s="1">
        <f t="shared" si="656"/>
        <v>2</v>
      </c>
      <c r="O622" s="1">
        <f t="shared" si="657"/>
        <v>0</v>
      </c>
      <c r="P622" s="1" t="str">
        <f t="shared" si="698"/>
        <v>0</v>
      </c>
      <c r="Q622" s="1" t="str">
        <f t="shared" si="699"/>
        <v>1</v>
      </c>
      <c r="R622" s="1">
        <v>13</v>
      </c>
      <c r="S622" s="1">
        <v>3</v>
      </c>
      <c r="T622" s="1">
        <v>3</v>
      </c>
      <c r="U622" s="1">
        <v>7</v>
      </c>
      <c r="V622" s="1" t="s">
        <v>299</v>
      </c>
      <c r="W622" s="1">
        <v>-7</v>
      </c>
      <c r="X622" s="1">
        <v>12</v>
      </c>
      <c r="Y622" s="1" t="s">
        <v>137</v>
      </c>
      <c r="Z622" s="6" t="s">
        <v>177</v>
      </c>
      <c r="AA622" s="1">
        <v>13</v>
      </c>
      <c r="AB622" s="1">
        <v>4</v>
      </c>
      <c r="AC622" s="1">
        <v>3</v>
      </c>
      <c r="AD622" s="1">
        <v>6</v>
      </c>
      <c r="AE622" s="1" t="s">
        <v>300</v>
      </c>
      <c r="AF622" s="1">
        <v>-7</v>
      </c>
      <c r="AG622" s="1">
        <v>15</v>
      </c>
      <c r="AH622" s="1" t="s">
        <v>123</v>
      </c>
      <c r="AI622" s="1" t="s">
        <v>191</v>
      </c>
      <c r="AJ622" s="1">
        <v>1</v>
      </c>
      <c r="AK622" s="1">
        <v>2</v>
      </c>
      <c r="AL622" s="1">
        <v>2</v>
      </c>
      <c r="AM622" s="7" t="s">
        <v>162</v>
      </c>
      <c r="AN622" s="1">
        <v>-1</v>
      </c>
      <c r="AO622" s="1">
        <v>5</v>
      </c>
      <c r="AP622" s="1" t="s">
        <v>49</v>
      </c>
      <c r="AQ622" s="1" t="s">
        <v>51</v>
      </c>
      <c r="AR622" s="8">
        <v>2</v>
      </c>
      <c r="AS622" s="8">
        <v>1</v>
      </c>
      <c r="AT622" s="8">
        <v>2</v>
      </c>
      <c r="AU622" s="16">
        <v>0.29652777777777778</v>
      </c>
      <c r="AV622" s="8">
        <v>0</v>
      </c>
      <c r="AW622" s="8">
        <v>7</v>
      </c>
      <c r="AX622" s="9" t="s">
        <v>45</v>
      </c>
      <c r="AY622" s="9" t="s">
        <v>45</v>
      </c>
      <c r="AZ622" s="10">
        <v>6</v>
      </c>
      <c r="BA622" s="10">
        <v>1</v>
      </c>
      <c r="BB622" s="10">
        <v>1</v>
      </c>
      <c r="BC622" s="10">
        <v>4</v>
      </c>
      <c r="BD622" s="10" t="s">
        <v>301</v>
      </c>
      <c r="BE622" s="10">
        <v>-7</v>
      </c>
      <c r="BF622" s="10">
        <v>4</v>
      </c>
      <c r="BG622" s="11" t="s">
        <v>49</v>
      </c>
      <c r="BH622" s="11">
        <v>12</v>
      </c>
      <c r="BI622" s="10">
        <v>6</v>
      </c>
      <c r="BJ622" s="10">
        <v>4</v>
      </c>
      <c r="BK622" s="10">
        <v>0</v>
      </c>
      <c r="BL622" s="10">
        <v>2</v>
      </c>
      <c r="BM622" s="10" t="s">
        <v>108</v>
      </c>
      <c r="BN622" s="10">
        <v>0</v>
      </c>
      <c r="BO622" s="10">
        <v>12</v>
      </c>
      <c r="BP622" s="7" t="s">
        <v>77</v>
      </c>
      <c r="BQ622" s="7" t="s">
        <v>77</v>
      </c>
      <c r="BR622" s="7">
        <v>24</v>
      </c>
      <c r="BS622" s="7">
        <v>13</v>
      </c>
      <c r="BT622" s="7">
        <v>156000</v>
      </c>
      <c r="BU622" s="7">
        <v>4200000</v>
      </c>
      <c r="BV622" s="7">
        <v>0</v>
      </c>
      <c r="BW622" s="7">
        <v>54</v>
      </c>
      <c r="BX622" s="7">
        <v>500000</v>
      </c>
      <c r="BY622" s="7">
        <v>50</v>
      </c>
      <c r="BZ622" s="7">
        <v>500000</v>
      </c>
      <c r="CA622" s="7">
        <v>97</v>
      </c>
      <c r="CB622" s="7">
        <v>23</v>
      </c>
      <c r="CC622" s="7">
        <v>9</v>
      </c>
      <c r="CD622" s="7">
        <v>193000</v>
      </c>
      <c r="CE622" s="7">
        <v>5600000</v>
      </c>
      <c r="CF622" s="7">
        <v>350000</v>
      </c>
      <c r="CG622" s="7">
        <v>60</v>
      </c>
      <c r="CH622" s="7">
        <v>3410000</v>
      </c>
      <c r="CI622" s="7">
        <v>59</v>
      </c>
      <c r="CJ622" s="7">
        <v>3060000</v>
      </c>
      <c r="CK622" s="7">
        <v>93</v>
      </c>
      <c r="CL622" s="12" t="s">
        <v>871</v>
      </c>
      <c r="CM622" s="10" t="s">
        <v>867</v>
      </c>
      <c r="CN622">
        <v>2.5</v>
      </c>
      <c r="CO622">
        <f t="shared" si="660"/>
        <v>0.4</v>
      </c>
      <c r="CP622" t="str">
        <f t="shared" si="661"/>
        <v>Draw</v>
      </c>
      <c r="CQ622">
        <f t="shared" si="662"/>
        <v>0</v>
      </c>
      <c r="CR622" t="str">
        <f t="shared" si="663"/>
        <v>2023</v>
      </c>
    </row>
    <row r="623" spans="1:96" ht="15" thickBot="1" x14ac:dyDescent="0.35">
      <c r="A623" s="1">
        <v>622</v>
      </c>
      <c r="B623" s="1" t="s">
        <v>0</v>
      </c>
      <c r="C623" s="14" t="s">
        <v>284</v>
      </c>
      <c r="D623" s="3" t="str">
        <f t="shared" si="644"/>
        <v>Olimpija Ljubljana-NK Aluminij</v>
      </c>
      <c r="E623" s="4" t="s">
        <v>298</v>
      </c>
      <c r="F623" s="5">
        <v>0.6875</v>
      </c>
      <c r="G623" s="6" t="s">
        <v>12</v>
      </c>
      <c r="H623" s="6" t="s">
        <v>18</v>
      </c>
      <c r="I623" s="6" t="s">
        <v>56</v>
      </c>
      <c r="J623" s="1" t="str">
        <f t="shared" si="645"/>
        <v>0:0</v>
      </c>
      <c r="K623" s="1" t="str">
        <f t="shared" si="646"/>
        <v>0:0</v>
      </c>
      <c r="L623" s="1" t="str">
        <f t="shared" si="647"/>
        <v>0</v>
      </c>
      <c r="M623" s="1" t="str">
        <f t="shared" si="648"/>
        <v>0</v>
      </c>
      <c r="N623" s="1">
        <f t="shared" si="656"/>
        <v>0</v>
      </c>
      <c r="O623" s="1">
        <f t="shared" si="657"/>
        <v>0</v>
      </c>
      <c r="P623" s="1" t="str">
        <f t="shared" si="649"/>
        <v>0</v>
      </c>
      <c r="Q623" s="1" t="str">
        <f t="shared" si="650"/>
        <v>0</v>
      </c>
      <c r="R623" s="1">
        <v>13</v>
      </c>
      <c r="S623" s="1">
        <v>8</v>
      </c>
      <c r="T623" s="1">
        <v>2</v>
      </c>
      <c r="U623" s="1">
        <v>3</v>
      </c>
      <c r="V623" s="1" t="s">
        <v>302</v>
      </c>
      <c r="W623" s="1">
        <v>11</v>
      </c>
      <c r="X623" s="1">
        <v>26</v>
      </c>
      <c r="Y623" s="1" t="s">
        <v>288</v>
      </c>
      <c r="Z623" s="6" t="s">
        <v>177</v>
      </c>
      <c r="AA623" s="1">
        <v>13</v>
      </c>
      <c r="AB623" s="1">
        <v>4</v>
      </c>
      <c r="AC623" s="1">
        <v>1</v>
      </c>
      <c r="AD623" s="1">
        <v>8</v>
      </c>
      <c r="AE623" s="1" t="s">
        <v>303</v>
      </c>
      <c r="AF623" s="1">
        <v>-6</v>
      </c>
      <c r="AG623" s="1">
        <v>13</v>
      </c>
      <c r="AH623" s="1" t="s">
        <v>193</v>
      </c>
      <c r="AI623" s="1" t="s">
        <v>220</v>
      </c>
      <c r="AJ623" s="1">
        <v>2</v>
      </c>
      <c r="AK623" s="1">
        <v>2</v>
      </c>
      <c r="AL623" s="1">
        <v>1</v>
      </c>
      <c r="AM623" s="7" t="s">
        <v>152</v>
      </c>
      <c r="AN623" s="1">
        <v>2</v>
      </c>
      <c r="AO623" s="1">
        <v>8</v>
      </c>
      <c r="AP623" s="1" t="s">
        <v>58</v>
      </c>
      <c r="AQ623" s="1" t="s">
        <v>51</v>
      </c>
      <c r="AR623" s="8">
        <v>2</v>
      </c>
      <c r="AS623" s="8">
        <v>0</v>
      </c>
      <c r="AT623" s="8">
        <v>3</v>
      </c>
      <c r="AU623" s="16">
        <v>0.25625000000000003</v>
      </c>
      <c r="AV623" s="8">
        <v>-3</v>
      </c>
      <c r="AW623" s="8">
        <v>6</v>
      </c>
      <c r="AX623" s="9" t="s">
        <v>51</v>
      </c>
      <c r="AY623" s="9" t="s">
        <v>77</v>
      </c>
      <c r="AZ623" s="10">
        <v>6</v>
      </c>
      <c r="BA623" s="10">
        <v>3</v>
      </c>
      <c r="BB623" s="10">
        <v>2</v>
      </c>
      <c r="BC623" s="10">
        <v>1</v>
      </c>
      <c r="BD623" s="10" t="s">
        <v>304</v>
      </c>
      <c r="BE623" s="10">
        <v>5</v>
      </c>
      <c r="BF623" s="10">
        <v>11</v>
      </c>
      <c r="BG623" s="11" t="s">
        <v>114</v>
      </c>
      <c r="BH623" s="11">
        <v>8</v>
      </c>
      <c r="BI623" s="10">
        <v>6</v>
      </c>
      <c r="BJ623" s="10">
        <v>2</v>
      </c>
      <c r="BK623" s="10">
        <v>0</v>
      </c>
      <c r="BL623" s="10">
        <v>4</v>
      </c>
      <c r="BM623" s="10" t="s">
        <v>305</v>
      </c>
      <c r="BN623" s="10">
        <v>-3</v>
      </c>
      <c r="BO623" s="10">
        <v>6</v>
      </c>
      <c r="BP623" s="7" t="s">
        <v>45</v>
      </c>
      <c r="BQ623" s="7" t="s">
        <v>93</v>
      </c>
      <c r="BR623" s="7">
        <v>23.7</v>
      </c>
      <c r="BS623" s="7">
        <v>19</v>
      </c>
      <c r="BT623" s="7">
        <v>400000</v>
      </c>
      <c r="BU623" s="7">
        <v>11600000</v>
      </c>
      <c r="BV623" s="7">
        <v>100000</v>
      </c>
      <c r="BW623" s="7">
        <v>45</v>
      </c>
      <c r="BX623" s="7">
        <v>2600000</v>
      </c>
      <c r="BY623" s="7">
        <v>46</v>
      </c>
      <c r="BZ623" s="7">
        <v>2500000</v>
      </c>
      <c r="CA623" s="7">
        <v>75</v>
      </c>
      <c r="CB623" s="7">
        <v>225</v>
      </c>
      <c r="CC623" s="7">
        <v>14</v>
      </c>
      <c r="CD623" s="7">
        <v>127000</v>
      </c>
      <c r="CE623" s="7">
        <v>3800000</v>
      </c>
      <c r="CF623" s="7">
        <v>0</v>
      </c>
      <c r="CG623" s="7">
        <v>49</v>
      </c>
      <c r="CH623" s="7">
        <v>0</v>
      </c>
      <c r="CI623" s="7">
        <v>49</v>
      </c>
      <c r="CJ623" s="7">
        <v>0</v>
      </c>
      <c r="CK623" s="7">
        <v>80</v>
      </c>
      <c r="CL623" s="12" t="s">
        <v>868</v>
      </c>
      <c r="CM623" s="10" t="s">
        <v>861</v>
      </c>
      <c r="CN623">
        <v>1.49</v>
      </c>
      <c r="CO623">
        <f t="shared" si="660"/>
        <v>0.67114093959731547</v>
      </c>
      <c r="CP623" t="str">
        <f t="shared" si="661"/>
        <v>Draw</v>
      </c>
      <c r="CQ623">
        <f t="shared" si="662"/>
        <v>0</v>
      </c>
      <c r="CR623" t="str">
        <f t="shared" si="663"/>
        <v>2023</v>
      </c>
    </row>
    <row r="624" spans="1:96" ht="15" thickBot="1" x14ac:dyDescent="0.35">
      <c r="A624" s="1">
        <v>623</v>
      </c>
      <c r="B624" s="1" t="s">
        <v>0</v>
      </c>
      <c r="C624" s="14" t="s">
        <v>284</v>
      </c>
      <c r="D624" s="3" t="str">
        <f t="shared" ref="D624:D625" si="702">CONCATENATE(G624, "-", H624)</f>
        <v>Olimpija Ljubljana-NK Aluminij</v>
      </c>
      <c r="E624" s="4" t="s">
        <v>298</v>
      </c>
      <c r="F624" s="5">
        <v>0.6875</v>
      </c>
      <c r="G624" s="6" t="s">
        <v>12</v>
      </c>
      <c r="H624" s="6" t="s">
        <v>18</v>
      </c>
      <c r="I624" s="6" t="s">
        <v>56</v>
      </c>
      <c r="J624" s="1" t="str">
        <f t="shared" ref="J624:J631" si="703">LEFT(I624, FIND(" (", I624) - 1)</f>
        <v>0:0</v>
      </c>
      <c r="K624" s="1" t="str">
        <f t="shared" ref="K624:K631" si="704">MID(I624, FIND("(", I624) + 1, FIND(")", I624) - FIND("(", I624) - 1)</f>
        <v>0:0</v>
      </c>
      <c r="L624" s="1" t="str">
        <f t="shared" ref="L624:L631" si="705">LEFT(J624, FIND(":", J624) - 1)</f>
        <v>0</v>
      </c>
      <c r="M624" s="1" t="str">
        <f t="shared" ref="M624:M631" si="706">RIGHT(J624, LEN(J624) - FIND(":", J624))</f>
        <v>0</v>
      </c>
      <c r="N624" s="1">
        <f t="shared" si="656"/>
        <v>0</v>
      </c>
      <c r="O624" s="1">
        <f t="shared" si="657"/>
        <v>0</v>
      </c>
      <c r="P624" s="1" t="str">
        <f t="shared" ref="P624:P631" si="707">LEFT(K624, FIND(":", K624) - 1)</f>
        <v>0</v>
      </c>
      <c r="Q624" s="1" t="str">
        <f t="shared" ref="Q624:Q631" si="708">RIGHT(K624, LEN(K624) - FIND(":", K624))</f>
        <v>0</v>
      </c>
      <c r="R624" s="1">
        <v>13</v>
      </c>
      <c r="S624" s="1">
        <v>8</v>
      </c>
      <c r="T624" s="1">
        <v>2</v>
      </c>
      <c r="U624" s="1">
        <v>3</v>
      </c>
      <c r="V624" s="1" t="s">
        <v>302</v>
      </c>
      <c r="W624" s="1">
        <v>11</v>
      </c>
      <c r="X624" s="1">
        <v>26</v>
      </c>
      <c r="Y624" s="1" t="s">
        <v>288</v>
      </c>
      <c r="Z624" s="6" t="s">
        <v>177</v>
      </c>
      <c r="AA624" s="1">
        <v>13</v>
      </c>
      <c r="AB624" s="1">
        <v>4</v>
      </c>
      <c r="AC624" s="1">
        <v>1</v>
      </c>
      <c r="AD624" s="1">
        <v>8</v>
      </c>
      <c r="AE624" s="1" t="s">
        <v>303</v>
      </c>
      <c r="AF624" s="1">
        <v>-6</v>
      </c>
      <c r="AG624" s="1">
        <v>13</v>
      </c>
      <c r="AH624" s="1" t="s">
        <v>193</v>
      </c>
      <c r="AI624" s="1" t="s">
        <v>220</v>
      </c>
      <c r="AJ624" s="1">
        <v>2</v>
      </c>
      <c r="AK624" s="1">
        <v>2</v>
      </c>
      <c r="AL624" s="1">
        <v>1</v>
      </c>
      <c r="AM624" s="7" t="s">
        <v>152</v>
      </c>
      <c r="AN624" s="1">
        <v>2</v>
      </c>
      <c r="AO624" s="1">
        <v>8</v>
      </c>
      <c r="AP624" s="1" t="s">
        <v>58</v>
      </c>
      <c r="AQ624" s="1" t="s">
        <v>51</v>
      </c>
      <c r="AR624" s="8">
        <v>2</v>
      </c>
      <c r="AS624" s="8">
        <v>0</v>
      </c>
      <c r="AT624" s="8">
        <v>3</v>
      </c>
      <c r="AU624" s="16">
        <v>0.25625000000000003</v>
      </c>
      <c r="AV624" s="8">
        <v>-3</v>
      </c>
      <c r="AW624" s="8">
        <v>6</v>
      </c>
      <c r="AX624" s="9" t="s">
        <v>51</v>
      </c>
      <c r="AY624" s="9" t="s">
        <v>77</v>
      </c>
      <c r="AZ624" s="10">
        <v>6</v>
      </c>
      <c r="BA624" s="10">
        <v>3</v>
      </c>
      <c r="BB624" s="10">
        <v>2</v>
      </c>
      <c r="BC624" s="10">
        <v>1</v>
      </c>
      <c r="BD624" s="10" t="s">
        <v>304</v>
      </c>
      <c r="BE624" s="10">
        <v>5</v>
      </c>
      <c r="BF624" s="10">
        <v>11</v>
      </c>
      <c r="BG624" s="11" t="s">
        <v>114</v>
      </c>
      <c r="BH624" s="11">
        <v>8</v>
      </c>
      <c r="BI624" s="10">
        <v>6</v>
      </c>
      <c r="BJ624" s="10">
        <v>2</v>
      </c>
      <c r="BK624" s="10">
        <v>0</v>
      </c>
      <c r="BL624" s="10">
        <v>4</v>
      </c>
      <c r="BM624" s="10" t="s">
        <v>305</v>
      </c>
      <c r="BN624" s="10">
        <v>-3</v>
      </c>
      <c r="BO624" s="10">
        <v>6</v>
      </c>
      <c r="BP624" s="7" t="s">
        <v>45</v>
      </c>
      <c r="BQ624" s="7" t="s">
        <v>93</v>
      </c>
      <c r="BR624" s="7">
        <v>23.7</v>
      </c>
      <c r="BS624" s="7">
        <v>19</v>
      </c>
      <c r="BT624" s="7">
        <v>400000</v>
      </c>
      <c r="BU624" s="7">
        <v>11600000</v>
      </c>
      <c r="BV624" s="7">
        <v>100000</v>
      </c>
      <c r="BW624" s="7">
        <v>45</v>
      </c>
      <c r="BX624" s="7">
        <v>2600000</v>
      </c>
      <c r="BY624" s="7">
        <v>46</v>
      </c>
      <c r="BZ624" s="7">
        <v>2500000</v>
      </c>
      <c r="CA624" s="7">
        <v>75</v>
      </c>
      <c r="CB624" s="7">
        <v>225</v>
      </c>
      <c r="CC624" s="7">
        <v>14</v>
      </c>
      <c r="CD624" s="7">
        <v>127000</v>
      </c>
      <c r="CE624" s="7">
        <v>3800000</v>
      </c>
      <c r="CF624" s="7">
        <v>0</v>
      </c>
      <c r="CG624" s="7">
        <v>49</v>
      </c>
      <c r="CH624" s="7">
        <v>0</v>
      </c>
      <c r="CI624" s="7">
        <v>49</v>
      </c>
      <c r="CJ624" s="7">
        <v>0</v>
      </c>
      <c r="CK624" s="7">
        <v>80</v>
      </c>
      <c r="CL624" s="12" t="s">
        <v>868</v>
      </c>
      <c r="CM624" s="10" t="s">
        <v>866</v>
      </c>
      <c r="CN624">
        <v>1.41</v>
      </c>
      <c r="CO624">
        <f t="shared" si="660"/>
        <v>0.70921985815602839</v>
      </c>
      <c r="CP624" t="str">
        <f t="shared" si="661"/>
        <v>Draw</v>
      </c>
      <c r="CQ624">
        <f t="shared" si="662"/>
        <v>0</v>
      </c>
      <c r="CR624" t="str">
        <f t="shared" si="663"/>
        <v>2023</v>
      </c>
    </row>
    <row r="625" spans="1:96" ht="15" thickBot="1" x14ac:dyDescent="0.35">
      <c r="A625" s="1">
        <v>624</v>
      </c>
      <c r="B625" s="1" t="s">
        <v>0</v>
      </c>
      <c r="C625" s="14" t="s">
        <v>284</v>
      </c>
      <c r="D625" s="3" t="str">
        <f t="shared" si="702"/>
        <v>Olimpija Ljubljana-NK Aluminij</v>
      </c>
      <c r="E625" s="4" t="s">
        <v>298</v>
      </c>
      <c r="F625" s="5">
        <v>0.6875</v>
      </c>
      <c r="G625" s="6" t="s">
        <v>12</v>
      </c>
      <c r="H625" s="6" t="s">
        <v>18</v>
      </c>
      <c r="I625" s="6" t="s">
        <v>56</v>
      </c>
      <c r="J625" s="1" t="str">
        <f t="shared" si="703"/>
        <v>0:0</v>
      </c>
      <c r="K625" s="1" t="str">
        <f t="shared" si="704"/>
        <v>0:0</v>
      </c>
      <c r="L625" s="1" t="str">
        <f t="shared" si="705"/>
        <v>0</v>
      </c>
      <c r="M625" s="1" t="str">
        <f t="shared" si="706"/>
        <v>0</v>
      </c>
      <c r="N625" s="1">
        <f t="shared" si="656"/>
        <v>0</v>
      </c>
      <c r="O625" s="1">
        <f t="shared" si="657"/>
        <v>0</v>
      </c>
      <c r="P625" s="1" t="str">
        <f t="shared" si="707"/>
        <v>0</v>
      </c>
      <c r="Q625" s="1" t="str">
        <f t="shared" si="708"/>
        <v>0</v>
      </c>
      <c r="R625" s="1">
        <v>13</v>
      </c>
      <c r="S625" s="1">
        <v>8</v>
      </c>
      <c r="T625" s="1">
        <v>2</v>
      </c>
      <c r="U625" s="1">
        <v>3</v>
      </c>
      <c r="V625" s="1" t="s">
        <v>302</v>
      </c>
      <c r="W625" s="1">
        <v>11</v>
      </c>
      <c r="X625" s="1">
        <v>26</v>
      </c>
      <c r="Y625" s="1" t="s">
        <v>288</v>
      </c>
      <c r="Z625" s="6" t="s">
        <v>177</v>
      </c>
      <c r="AA625" s="1">
        <v>13</v>
      </c>
      <c r="AB625" s="1">
        <v>4</v>
      </c>
      <c r="AC625" s="1">
        <v>1</v>
      </c>
      <c r="AD625" s="1">
        <v>8</v>
      </c>
      <c r="AE625" s="1" t="s">
        <v>303</v>
      </c>
      <c r="AF625" s="1">
        <v>-6</v>
      </c>
      <c r="AG625" s="1">
        <v>13</v>
      </c>
      <c r="AH625" s="1" t="s">
        <v>193</v>
      </c>
      <c r="AI625" s="1" t="s">
        <v>220</v>
      </c>
      <c r="AJ625" s="1">
        <v>2</v>
      </c>
      <c r="AK625" s="1">
        <v>2</v>
      </c>
      <c r="AL625" s="1">
        <v>1</v>
      </c>
      <c r="AM625" s="7" t="s">
        <v>152</v>
      </c>
      <c r="AN625" s="1">
        <v>2</v>
      </c>
      <c r="AO625" s="1">
        <v>8</v>
      </c>
      <c r="AP625" s="1" t="s">
        <v>58</v>
      </c>
      <c r="AQ625" s="1" t="s">
        <v>51</v>
      </c>
      <c r="AR625" s="8">
        <v>2</v>
      </c>
      <c r="AS625" s="8">
        <v>0</v>
      </c>
      <c r="AT625" s="8">
        <v>3</v>
      </c>
      <c r="AU625" s="16">
        <v>0.25625000000000003</v>
      </c>
      <c r="AV625" s="8">
        <v>-3</v>
      </c>
      <c r="AW625" s="8">
        <v>6</v>
      </c>
      <c r="AX625" s="9" t="s">
        <v>51</v>
      </c>
      <c r="AY625" s="9" t="s">
        <v>77</v>
      </c>
      <c r="AZ625" s="10">
        <v>6</v>
      </c>
      <c r="BA625" s="10">
        <v>3</v>
      </c>
      <c r="BB625" s="10">
        <v>2</v>
      </c>
      <c r="BC625" s="10">
        <v>1</v>
      </c>
      <c r="BD625" s="10" t="s">
        <v>304</v>
      </c>
      <c r="BE625" s="10">
        <v>5</v>
      </c>
      <c r="BF625" s="10">
        <v>11</v>
      </c>
      <c r="BG625" s="11" t="s">
        <v>114</v>
      </c>
      <c r="BH625" s="11">
        <v>8</v>
      </c>
      <c r="BI625" s="10">
        <v>6</v>
      </c>
      <c r="BJ625" s="10">
        <v>2</v>
      </c>
      <c r="BK625" s="10">
        <v>0</v>
      </c>
      <c r="BL625" s="10">
        <v>4</v>
      </c>
      <c r="BM625" s="10" t="s">
        <v>305</v>
      </c>
      <c r="BN625" s="10">
        <v>-3</v>
      </c>
      <c r="BO625" s="10">
        <v>6</v>
      </c>
      <c r="BP625" s="7" t="s">
        <v>45</v>
      </c>
      <c r="BQ625" s="7" t="s">
        <v>93</v>
      </c>
      <c r="BR625" s="7">
        <v>23.7</v>
      </c>
      <c r="BS625" s="7">
        <v>19</v>
      </c>
      <c r="BT625" s="7">
        <v>400000</v>
      </c>
      <c r="BU625" s="7">
        <v>11600000</v>
      </c>
      <c r="BV625" s="7">
        <v>100000</v>
      </c>
      <c r="BW625" s="7">
        <v>45</v>
      </c>
      <c r="BX625" s="7">
        <v>2600000</v>
      </c>
      <c r="BY625" s="7">
        <v>46</v>
      </c>
      <c r="BZ625" s="7">
        <v>2500000</v>
      </c>
      <c r="CA625" s="7">
        <v>75</v>
      </c>
      <c r="CB625" s="7">
        <v>225</v>
      </c>
      <c r="CC625" s="7">
        <v>14</v>
      </c>
      <c r="CD625" s="7">
        <v>127000</v>
      </c>
      <c r="CE625" s="7">
        <v>3800000</v>
      </c>
      <c r="CF625" s="7">
        <v>0</v>
      </c>
      <c r="CG625" s="7">
        <v>49</v>
      </c>
      <c r="CH625" s="7">
        <v>0</v>
      </c>
      <c r="CI625" s="7">
        <v>49</v>
      </c>
      <c r="CJ625" s="7">
        <v>0</v>
      </c>
      <c r="CK625" s="7">
        <v>80</v>
      </c>
      <c r="CL625" s="12" t="s">
        <v>868</v>
      </c>
      <c r="CM625" s="10" t="s">
        <v>867</v>
      </c>
      <c r="CN625">
        <v>1.35</v>
      </c>
      <c r="CO625">
        <f t="shared" si="660"/>
        <v>0.7407407407407407</v>
      </c>
      <c r="CP625" t="str">
        <f t="shared" si="661"/>
        <v>Draw</v>
      </c>
      <c r="CQ625">
        <f t="shared" si="662"/>
        <v>0</v>
      </c>
      <c r="CR625" t="str">
        <f t="shared" si="663"/>
        <v>2023</v>
      </c>
    </row>
    <row r="626" spans="1:96" ht="15" thickBot="1" x14ac:dyDescent="0.35">
      <c r="A626" s="1">
        <v>625</v>
      </c>
      <c r="B626" s="1" t="s">
        <v>0</v>
      </c>
      <c r="C626" s="14" t="s">
        <v>284</v>
      </c>
      <c r="D626" s="3" t="str">
        <f t="shared" ref="D626:D628" si="709">CONCATENATE(G626,"-", H626)</f>
        <v>Olimpija Ljubljana-NK Aluminij</v>
      </c>
      <c r="E626" s="4" t="s">
        <v>298</v>
      </c>
      <c r="F626" s="5">
        <v>0.6875</v>
      </c>
      <c r="G626" s="6" t="s">
        <v>12</v>
      </c>
      <c r="H626" s="6" t="s">
        <v>18</v>
      </c>
      <c r="I626" s="6" t="s">
        <v>56</v>
      </c>
      <c r="J626" s="1" t="str">
        <f t="shared" si="703"/>
        <v>0:0</v>
      </c>
      <c r="K626" s="1" t="str">
        <f t="shared" si="704"/>
        <v>0:0</v>
      </c>
      <c r="L626" s="1" t="str">
        <f t="shared" si="705"/>
        <v>0</v>
      </c>
      <c r="M626" s="1" t="str">
        <f t="shared" si="706"/>
        <v>0</v>
      </c>
      <c r="N626" s="1">
        <f t="shared" si="656"/>
        <v>0</v>
      </c>
      <c r="O626" s="1">
        <f t="shared" si="657"/>
        <v>0</v>
      </c>
      <c r="P626" s="1" t="str">
        <f t="shared" si="707"/>
        <v>0</v>
      </c>
      <c r="Q626" s="1" t="str">
        <f t="shared" si="708"/>
        <v>0</v>
      </c>
      <c r="R626" s="1">
        <v>13</v>
      </c>
      <c r="S626" s="1">
        <v>8</v>
      </c>
      <c r="T626" s="1">
        <v>2</v>
      </c>
      <c r="U626" s="1">
        <v>3</v>
      </c>
      <c r="V626" s="1" t="s">
        <v>302</v>
      </c>
      <c r="W626" s="1">
        <v>11</v>
      </c>
      <c r="X626" s="1">
        <v>26</v>
      </c>
      <c r="Y626" s="1" t="s">
        <v>288</v>
      </c>
      <c r="Z626" s="6" t="s">
        <v>177</v>
      </c>
      <c r="AA626" s="1">
        <v>13</v>
      </c>
      <c r="AB626" s="1">
        <v>4</v>
      </c>
      <c r="AC626" s="1">
        <v>1</v>
      </c>
      <c r="AD626" s="1">
        <v>8</v>
      </c>
      <c r="AE626" s="1" t="s">
        <v>303</v>
      </c>
      <c r="AF626" s="1">
        <v>-6</v>
      </c>
      <c r="AG626" s="1">
        <v>13</v>
      </c>
      <c r="AH626" s="1" t="s">
        <v>193</v>
      </c>
      <c r="AI626" s="1" t="s">
        <v>220</v>
      </c>
      <c r="AJ626" s="1">
        <v>2</v>
      </c>
      <c r="AK626" s="1">
        <v>2</v>
      </c>
      <c r="AL626" s="1">
        <v>1</v>
      </c>
      <c r="AM626" s="7" t="s">
        <v>152</v>
      </c>
      <c r="AN626" s="1">
        <v>2</v>
      </c>
      <c r="AO626" s="1">
        <v>8</v>
      </c>
      <c r="AP626" s="1" t="s">
        <v>58</v>
      </c>
      <c r="AQ626" s="1" t="s">
        <v>51</v>
      </c>
      <c r="AR626" s="8">
        <v>2</v>
      </c>
      <c r="AS626" s="8">
        <v>0</v>
      </c>
      <c r="AT626" s="8">
        <v>3</v>
      </c>
      <c r="AU626" s="16">
        <v>0.25625000000000003</v>
      </c>
      <c r="AV626" s="8">
        <v>-3</v>
      </c>
      <c r="AW626" s="8">
        <v>6</v>
      </c>
      <c r="AX626" s="9" t="s">
        <v>51</v>
      </c>
      <c r="AY626" s="9" t="s">
        <v>77</v>
      </c>
      <c r="AZ626" s="10">
        <v>6</v>
      </c>
      <c r="BA626" s="10">
        <v>3</v>
      </c>
      <c r="BB626" s="10">
        <v>2</v>
      </c>
      <c r="BC626" s="10">
        <v>1</v>
      </c>
      <c r="BD626" s="10" t="s">
        <v>304</v>
      </c>
      <c r="BE626" s="10">
        <v>5</v>
      </c>
      <c r="BF626" s="10">
        <v>11</v>
      </c>
      <c r="BG626" s="11" t="s">
        <v>114</v>
      </c>
      <c r="BH626" s="11">
        <v>8</v>
      </c>
      <c r="BI626" s="10">
        <v>6</v>
      </c>
      <c r="BJ626" s="10">
        <v>2</v>
      </c>
      <c r="BK626" s="10">
        <v>0</v>
      </c>
      <c r="BL626" s="10">
        <v>4</v>
      </c>
      <c r="BM626" s="10" t="s">
        <v>305</v>
      </c>
      <c r="BN626" s="10">
        <v>-3</v>
      </c>
      <c r="BO626" s="10">
        <v>6</v>
      </c>
      <c r="BP626" s="7" t="s">
        <v>45</v>
      </c>
      <c r="BQ626" s="7" t="s">
        <v>93</v>
      </c>
      <c r="BR626" s="7">
        <v>23.7</v>
      </c>
      <c r="BS626" s="7">
        <v>19</v>
      </c>
      <c r="BT626" s="7">
        <v>400000</v>
      </c>
      <c r="BU626" s="7">
        <v>11600000</v>
      </c>
      <c r="BV626" s="7">
        <v>100000</v>
      </c>
      <c r="BW626" s="7">
        <v>45</v>
      </c>
      <c r="BX626" s="7">
        <v>2600000</v>
      </c>
      <c r="BY626" s="7">
        <v>46</v>
      </c>
      <c r="BZ626" s="7">
        <v>2500000</v>
      </c>
      <c r="CA626" s="7">
        <v>75</v>
      </c>
      <c r="CB626" s="7">
        <v>225</v>
      </c>
      <c r="CC626" s="7">
        <v>14</v>
      </c>
      <c r="CD626" s="7">
        <v>127000</v>
      </c>
      <c r="CE626" s="7">
        <v>3800000</v>
      </c>
      <c r="CF626" s="7">
        <v>0</v>
      </c>
      <c r="CG626" s="7">
        <v>49</v>
      </c>
      <c r="CH626" s="7">
        <v>0</v>
      </c>
      <c r="CI626" s="7">
        <v>49</v>
      </c>
      <c r="CJ626" s="7">
        <v>0</v>
      </c>
      <c r="CK626" s="7">
        <v>80</v>
      </c>
      <c r="CL626" s="12" t="s">
        <v>870</v>
      </c>
      <c r="CM626" s="10" t="s">
        <v>861</v>
      </c>
      <c r="CN626">
        <v>3.84</v>
      </c>
      <c r="CO626">
        <f t="shared" si="660"/>
        <v>0.26041666666666669</v>
      </c>
      <c r="CP626" t="str">
        <f t="shared" si="661"/>
        <v>Draw</v>
      </c>
      <c r="CQ626">
        <f t="shared" si="662"/>
        <v>1</v>
      </c>
      <c r="CR626" t="str">
        <f t="shared" si="663"/>
        <v>2023</v>
      </c>
    </row>
    <row r="627" spans="1:96" ht="15" thickBot="1" x14ac:dyDescent="0.35">
      <c r="A627" s="1">
        <v>626</v>
      </c>
      <c r="B627" s="1" t="s">
        <v>0</v>
      </c>
      <c r="C627" s="14" t="s">
        <v>284</v>
      </c>
      <c r="D627" s="3" t="str">
        <f t="shared" si="709"/>
        <v>Olimpija Ljubljana-NK Aluminij</v>
      </c>
      <c r="E627" s="4" t="s">
        <v>298</v>
      </c>
      <c r="F627" s="5">
        <v>0.6875</v>
      </c>
      <c r="G627" s="6" t="s">
        <v>12</v>
      </c>
      <c r="H627" s="6" t="s">
        <v>18</v>
      </c>
      <c r="I627" s="6" t="s">
        <v>56</v>
      </c>
      <c r="J627" s="1" t="str">
        <f t="shared" si="703"/>
        <v>0:0</v>
      </c>
      <c r="K627" s="1" t="str">
        <f t="shared" si="704"/>
        <v>0:0</v>
      </c>
      <c r="L627" s="1" t="str">
        <f t="shared" si="705"/>
        <v>0</v>
      </c>
      <c r="M627" s="1" t="str">
        <f t="shared" si="706"/>
        <v>0</v>
      </c>
      <c r="N627" s="1">
        <f t="shared" si="656"/>
        <v>0</v>
      </c>
      <c r="O627" s="1">
        <f t="shared" si="657"/>
        <v>0</v>
      </c>
      <c r="P627" s="1" t="str">
        <f t="shared" si="707"/>
        <v>0</v>
      </c>
      <c r="Q627" s="1" t="str">
        <f t="shared" si="708"/>
        <v>0</v>
      </c>
      <c r="R627" s="1">
        <v>13</v>
      </c>
      <c r="S627" s="1">
        <v>8</v>
      </c>
      <c r="T627" s="1">
        <v>2</v>
      </c>
      <c r="U627" s="1">
        <v>3</v>
      </c>
      <c r="V627" s="1" t="s">
        <v>302</v>
      </c>
      <c r="W627" s="1">
        <v>11</v>
      </c>
      <c r="X627" s="1">
        <v>26</v>
      </c>
      <c r="Y627" s="1" t="s">
        <v>288</v>
      </c>
      <c r="Z627" s="6" t="s">
        <v>177</v>
      </c>
      <c r="AA627" s="1">
        <v>13</v>
      </c>
      <c r="AB627" s="1">
        <v>4</v>
      </c>
      <c r="AC627" s="1">
        <v>1</v>
      </c>
      <c r="AD627" s="1">
        <v>8</v>
      </c>
      <c r="AE627" s="1" t="s">
        <v>303</v>
      </c>
      <c r="AF627" s="1">
        <v>-6</v>
      </c>
      <c r="AG627" s="1">
        <v>13</v>
      </c>
      <c r="AH627" s="1" t="s">
        <v>193</v>
      </c>
      <c r="AI627" s="1" t="s">
        <v>220</v>
      </c>
      <c r="AJ627" s="1">
        <v>2</v>
      </c>
      <c r="AK627" s="1">
        <v>2</v>
      </c>
      <c r="AL627" s="1">
        <v>1</v>
      </c>
      <c r="AM627" s="7" t="s">
        <v>152</v>
      </c>
      <c r="AN627" s="1">
        <v>2</v>
      </c>
      <c r="AO627" s="1">
        <v>8</v>
      </c>
      <c r="AP627" s="1" t="s">
        <v>58</v>
      </c>
      <c r="AQ627" s="1" t="s">
        <v>51</v>
      </c>
      <c r="AR627" s="8">
        <v>2</v>
      </c>
      <c r="AS627" s="8">
        <v>0</v>
      </c>
      <c r="AT627" s="8">
        <v>3</v>
      </c>
      <c r="AU627" s="16">
        <v>0.25625000000000003</v>
      </c>
      <c r="AV627" s="8">
        <v>-3</v>
      </c>
      <c r="AW627" s="8">
        <v>6</v>
      </c>
      <c r="AX627" s="9" t="s">
        <v>51</v>
      </c>
      <c r="AY627" s="9" t="s">
        <v>77</v>
      </c>
      <c r="AZ627" s="10">
        <v>6</v>
      </c>
      <c r="BA627" s="10">
        <v>3</v>
      </c>
      <c r="BB627" s="10">
        <v>2</v>
      </c>
      <c r="BC627" s="10">
        <v>1</v>
      </c>
      <c r="BD627" s="10" t="s">
        <v>304</v>
      </c>
      <c r="BE627" s="10">
        <v>5</v>
      </c>
      <c r="BF627" s="10">
        <v>11</v>
      </c>
      <c r="BG627" s="11" t="s">
        <v>114</v>
      </c>
      <c r="BH627" s="11">
        <v>8</v>
      </c>
      <c r="BI627" s="10">
        <v>6</v>
      </c>
      <c r="BJ627" s="10">
        <v>2</v>
      </c>
      <c r="BK627" s="10">
        <v>0</v>
      </c>
      <c r="BL627" s="10">
        <v>4</v>
      </c>
      <c r="BM627" s="10" t="s">
        <v>305</v>
      </c>
      <c r="BN627" s="10">
        <v>-3</v>
      </c>
      <c r="BO627" s="10">
        <v>6</v>
      </c>
      <c r="BP627" s="7" t="s">
        <v>45</v>
      </c>
      <c r="BQ627" s="7" t="s">
        <v>93</v>
      </c>
      <c r="BR627" s="7">
        <v>23.7</v>
      </c>
      <c r="BS627" s="7">
        <v>19</v>
      </c>
      <c r="BT627" s="7">
        <v>400000</v>
      </c>
      <c r="BU627" s="7">
        <v>11600000</v>
      </c>
      <c r="BV627" s="7">
        <v>100000</v>
      </c>
      <c r="BW627" s="7">
        <v>45</v>
      </c>
      <c r="BX627" s="7">
        <v>2600000</v>
      </c>
      <c r="BY627" s="7">
        <v>46</v>
      </c>
      <c r="BZ627" s="7">
        <v>2500000</v>
      </c>
      <c r="CA627" s="7">
        <v>75</v>
      </c>
      <c r="CB627" s="7">
        <v>225</v>
      </c>
      <c r="CC627" s="7">
        <v>14</v>
      </c>
      <c r="CD627" s="7">
        <v>127000</v>
      </c>
      <c r="CE627" s="7">
        <v>3800000</v>
      </c>
      <c r="CF627" s="7">
        <v>0</v>
      </c>
      <c r="CG627" s="7">
        <v>49</v>
      </c>
      <c r="CH627" s="7">
        <v>0</v>
      </c>
      <c r="CI627" s="7">
        <v>49</v>
      </c>
      <c r="CJ627" s="7">
        <v>0</v>
      </c>
      <c r="CK627" s="7">
        <v>80</v>
      </c>
      <c r="CL627" s="12" t="s">
        <v>870</v>
      </c>
      <c r="CM627" s="10" t="s">
        <v>866</v>
      </c>
      <c r="CN627">
        <v>4.79</v>
      </c>
      <c r="CO627">
        <f t="shared" si="660"/>
        <v>0.20876826722338204</v>
      </c>
      <c r="CP627" t="str">
        <f t="shared" si="661"/>
        <v>Draw</v>
      </c>
      <c r="CQ627">
        <f t="shared" si="662"/>
        <v>1</v>
      </c>
      <c r="CR627" t="str">
        <f t="shared" si="663"/>
        <v>2023</v>
      </c>
    </row>
    <row r="628" spans="1:96" ht="15" thickBot="1" x14ac:dyDescent="0.35">
      <c r="A628" s="1">
        <v>627</v>
      </c>
      <c r="B628" s="1" t="s">
        <v>0</v>
      </c>
      <c r="C628" s="14" t="s">
        <v>284</v>
      </c>
      <c r="D628" s="3" t="str">
        <f t="shared" si="709"/>
        <v>Olimpija Ljubljana-NK Aluminij</v>
      </c>
      <c r="E628" s="4" t="s">
        <v>298</v>
      </c>
      <c r="F628" s="5">
        <v>0.6875</v>
      </c>
      <c r="G628" s="6" t="s">
        <v>12</v>
      </c>
      <c r="H628" s="6" t="s">
        <v>18</v>
      </c>
      <c r="I628" s="6" t="s">
        <v>56</v>
      </c>
      <c r="J628" s="1" t="str">
        <f t="shared" si="703"/>
        <v>0:0</v>
      </c>
      <c r="K628" s="1" t="str">
        <f t="shared" si="704"/>
        <v>0:0</v>
      </c>
      <c r="L628" s="1" t="str">
        <f t="shared" si="705"/>
        <v>0</v>
      </c>
      <c r="M628" s="1" t="str">
        <f t="shared" si="706"/>
        <v>0</v>
      </c>
      <c r="N628" s="1">
        <f t="shared" si="656"/>
        <v>0</v>
      </c>
      <c r="O628" s="1">
        <f t="shared" si="657"/>
        <v>0</v>
      </c>
      <c r="P628" s="1" t="str">
        <f t="shared" si="707"/>
        <v>0</v>
      </c>
      <c r="Q628" s="1" t="str">
        <f t="shared" si="708"/>
        <v>0</v>
      </c>
      <c r="R628" s="1">
        <v>13</v>
      </c>
      <c r="S628" s="1">
        <v>8</v>
      </c>
      <c r="T628" s="1">
        <v>2</v>
      </c>
      <c r="U628" s="1">
        <v>3</v>
      </c>
      <c r="V628" s="1" t="s">
        <v>302</v>
      </c>
      <c r="W628" s="1">
        <v>11</v>
      </c>
      <c r="X628" s="1">
        <v>26</v>
      </c>
      <c r="Y628" s="1" t="s">
        <v>288</v>
      </c>
      <c r="Z628" s="6" t="s">
        <v>177</v>
      </c>
      <c r="AA628" s="1">
        <v>13</v>
      </c>
      <c r="AB628" s="1">
        <v>4</v>
      </c>
      <c r="AC628" s="1">
        <v>1</v>
      </c>
      <c r="AD628" s="1">
        <v>8</v>
      </c>
      <c r="AE628" s="1" t="s">
        <v>303</v>
      </c>
      <c r="AF628" s="1">
        <v>-6</v>
      </c>
      <c r="AG628" s="1">
        <v>13</v>
      </c>
      <c r="AH628" s="1" t="s">
        <v>193</v>
      </c>
      <c r="AI628" s="1" t="s">
        <v>220</v>
      </c>
      <c r="AJ628" s="1">
        <v>2</v>
      </c>
      <c r="AK628" s="1">
        <v>2</v>
      </c>
      <c r="AL628" s="1">
        <v>1</v>
      </c>
      <c r="AM628" s="7" t="s">
        <v>152</v>
      </c>
      <c r="AN628" s="1">
        <v>2</v>
      </c>
      <c r="AO628" s="1">
        <v>8</v>
      </c>
      <c r="AP628" s="1" t="s">
        <v>58</v>
      </c>
      <c r="AQ628" s="1" t="s">
        <v>51</v>
      </c>
      <c r="AR628" s="8">
        <v>2</v>
      </c>
      <c r="AS628" s="8">
        <v>0</v>
      </c>
      <c r="AT628" s="8">
        <v>3</v>
      </c>
      <c r="AU628" s="16">
        <v>0.25625000000000003</v>
      </c>
      <c r="AV628" s="8">
        <v>-3</v>
      </c>
      <c r="AW628" s="8">
        <v>6</v>
      </c>
      <c r="AX628" s="9" t="s">
        <v>51</v>
      </c>
      <c r="AY628" s="9" t="s">
        <v>77</v>
      </c>
      <c r="AZ628" s="10">
        <v>6</v>
      </c>
      <c r="BA628" s="10">
        <v>3</v>
      </c>
      <c r="BB628" s="10">
        <v>2</v>
      </c>
      <c r="BC628" s="10">
        <v>1</v>
      </c>
      <c r="BD628" s="10" t="s">
        <v>304</v>
      </c>
      <c r="BE628" s="10">
        <v>5</v>
      </c>
      <c r="BF628" s="10">
        <v>11</v>
      </c>
      <c r="BG628" s="11" t="s">
        <v>114</v>
      </c>
      <c r="BH628" s="11">
        <v>8</v>
      </c>
      <c r="BI628" s="10">
        <v>6</v>
      </c>
      <c r="BJ628" s="10">
        <v>2</v>
      </c>
      <c r="BK628" s="10">
        <v>0</v>
      </c>
      <c r="BL628" s="10">
        <v>4</v>
      </c>
      <c r="BM628" s="10" t="s">
        <v>305</v>
      </c>
      <c r="BN628" s="10">
        <v>-3</v>
      </c>
      <c r="BO628" s="10">
        <v>6</v>
      </c>
      <c r="BP628" s="7" t="s">
        <v>45</v>
      </c>
      <c r="BQ628" s="7" t="s">
        <v>93</v>
      </c>
      <c r="BR628" s="7">
        <v>23.7</v>
      </c>
      <c r="BS628" s="7">
        <v>19</v>
      </c>
      <c r="BT628" s="7">
        <v>400000</v>
      </c>
      <c r="BU628" s="7">
        <v>11600000</v>
      </c>
      <c r="BV628" s="7">
        <v>100000</v>
      </c>
      <c r="BW628" s="7">
        <v>45</v>
      </c>
      <c r="BX628" s="7">
        <v>2600000</v>
      </c>
      <c r="BY628" s="7">
        <v>46</v>
      </c>
      <c r="BZ628" s="7">
        <v>2500000</v>
      </c>
      <c r="CA628" s="7">
        <v>75</v>
      </c>
      <c r="CB628" s="7">
        <v>225</v>
      </c>
      <c r="CC628" s="7">
        <v>14</v>
      </c>
      <c r="CD628" s="7">
        <v>127000</v>
      </c>
      <c r="CE628" s="7">
        <v>3800000</v>
      </c>
      <c r="CF628" s="7">
        <v>0</v>
      </c>
      <c r="CG628" s="7">
        <v>49</v>
      </c>
      <c r="CH628" s="7">
        <v>0</v>
      </c>
      <c r="CI628" s="7">
        <v>49</v>
      </c>
      <c r="CJ628" s="7">
        <v>0</v>
      </c>
      <c r="CK628" s="7">
        <v>80</v>
      </c>
      <c r="CL628" s="12" t="s">
        <v>870</v>
      </c>
      <c r="CM628" s="10" t="s">
        <v>867</v>
      </c>
      <c r="CN628">
        <v>4.5999999999999996</v>
      </c>
      <c r="CO628">
        <f t="shared" si="660"/>
        <v>0.21739130434782611</v>
      </c>
      <c r="CP628" t="str">
        <f t="shared" si="661"/>
        <v>Draw</v>
      </c>
      <c r="CQ628">
        <f t="shared" si="662"/>
        <v>1</v>
      </c>
      <c r="CR628" t="str">
        <f t="shared" si="663"/>
        <v>2023</v>
      </c>
    </row>
    <row r="629" spans="1:96" ht="15" thickBot="1" x14ac:dyDescent="0.35">
      <c r="A629" s="1">
        <v>628</v>
      </c>
      <c r="B629" s="1" t="s">
        <v>0</v>
      </c>
      <c r="C629" s="14" t="s">
        <v>284</v>
      </c>
      <c r="D629" s="3" t="str">
        <f t="shared" ref="D629:D631" si="710">CONCATENATE(G629, "-", H629)</f>
        <v>Olimpija Ljubljana-NK Aluminij</v>
      </c>
      <c r="E629" s="40" t="s">
        <v>298</v>
      </c>
      <c r="F629" s="5">
        <v>0.6875</v>
      </c>
      <c r="G629" s="6" t="s">
        <v>12</v>
      </c>
      <c r="H629" s="6" t="s">
        <v>18</v>
      </c>
      <c r="I629" s="6" t="s">
        <v>56</v>
      </c>
      <c r="J629" s="1" t="str">
        <f t="shared" si="703"/>
        <v>0:0</v>
      </c>
      <c r="K629" s="1" t="str">
        <f t="shared" si="704"/>
        <v>0:0</v>
      </c>
      <c r="L629" s="1" t="str">
        <f t="shared" si="705"/>
        <v>0</v>
      </c>
      <c r="M629" s="1" t="str">
        <f t="shared" si="706"/>
        <v>0</v>
      </c>
      <c r="N629" s="1">
        <f t="shared" si="656"/>
        <v>0</v>
      </c>
      <c r="O629" s="1">
        <f t="shared" si="657"/>
        <v>0</v>
      </c>
      <c r="P629" s="1" t="str">
        <f t="shared" si="707"/>
        <v>0</v>
      </c>
      <c r="Q629" s="1" t="str">
        <f t="shared" si="708"/>
        <v>0</v>
      </c>
      <c r="R629" s="1">
        <v>13</v>
      </c>
      <c r="S629" s="1">
        <v>8</v>
      </c>
      <c r="T629" s="1">
        <v>2</v>
      </c>
      <c r="U629" s="1">
        <v>3</v>
      </c>
      <c r="V629" s="1" t="s">
        <v>302</v>
      </c>
      <c r="W629" s="1">
        <v>11</v>
      </c>
      <c r="X629" s="1">
        <v>26</v>
      </c>
      <c r="Y629" s="1" t="s">
        <v>288</v>
      </c>
      <c r="Z629" s="6" t="s">
        <v>177</v>
      </c>
      <c r="AA629" s="1">
        <v>13</v>
      </c>
      <c r="AB629" s="1">
        <v>4</v>
      </c>
      <c r="AC629" s="1">
        <v>1</v>
      </c>
      <c r="AD629" s="1">
        <v>8</v>
      </c>
      <c r="AE629" s="1" t="s">
        <v>303</v>
      </c>
      <c r="AF629" s="1">
        <v>-6</v>
      </c>
      <c r="AG629" s="1">
        <v>13</v>
      </c>
      <c r="AH629" s="1" t="s">
        <v>193</v>
      </c>
      <c r="AI629" s="1" t="s">
        <v>220</v>
      </c>
      <c r="AJ629" s="1">
        <v>2</v>
      </c>
      <c r="AK629" s="1">
        <v>2</v>
      </c>
      <c r="AL629" s="1">
        <v>1</v>
      </c>
      <c r="AM629" s="7" t="s">
        <v>152</v>
      </c>
      <c r="AN629" s="1">
        <v>2</v>
      </c>
      <c r="AO629" s="1">
        <v>8</v>
      </c>
      <c r="AP629" s="1" t="s">
        <v>58</v>
      </c>
      <c r="AQ629" s="1" t="s">
        <v>51</v>
      </c>
      <c r="AR629" s="8">
        <v>2</v>
      </c>
      <c r="AS629" s="8">
        <v>0</v>
      </c>
      <c r="AT629" s="8">
        <v>3</v>
      </c>
      <c r="AU629" s="16">
        <v>0.25625000000000003</v>
      </c>
      <c r="AV629" s="8">
        <v>-3</v>
      </c>
      <c r="AW629" s="8">
        <v>6</v>
      </c>
      <c r="AX629" s="9" t="s">
        <v>51</v>
      </c>
      <c r="AY629" s="9" t="s">
        <v>77</v>
      </c>
      <c r="AZ629" s="10">
        <v>6</v>
      </c>
      <c r="BA629" s="10">
        <v>3</v>
      </c>
      <c r="BB629" s="10">
        <v>2</v>
      </c>
      <c r="BC629" s="10">
        <v>1</v>
      </c>
      <c r="BD629" s="10" t="s">
        <v>304</v>
      </c>
      <c r="BE629" s="10">
        <v>5</v>
      </c>
      <c r="BF629" s="10">
        <v>11</v>
      </c>
      <c r="BG629" s="11" t="s">
        <v>114</v>
      </c>
      <c r="BH629" s="11">
        <v>8</v>
      </c>
      <c r="BI629" s="10">
        <v>6</v>
      </c>
      <c r="BJ629" s="10">
        <v>2</v>
      </c>
      <c r="BK629" s="10">
        <v>0</v>
      </c>
      <c r="BL629" s="10">
        <v>4</v>
      </c>
      <c r="BM629" s="10" t="s">
        <v>305</v>
      </c>
      <c r="BN629" s="10">
        <v>-3</v>
      </c>
      <c r="BO629" s="10">
        <v>6</v>
      </c>
      <c r="BP629" s="7" t="s">
        <v>45</v>
      </c>
      <c r="BQ629" s="7" t="s">
        <v>93</v>
      </c>
      <c r="BR629" s="7">
        <v>23.7</v>
      </c>
      <c r="BS629" s="7">
        <v>19</v>
      </c>
      <c r="BT629" s="7">
        <v>400000</v>
      </c>
      <c r="BU629" s="7">
        <v>11600000</v>
      </c>
      <c r="BV629" s="7">
        <v>100000</v>
      </c>
      <c r="BW629" s="7">
        <v>45</v>
      </c>
      <c r="BX629" s="7">
        <v>2600000</v>
      </c>
      <c r="BY629" s="7">
        <v>46</v>
      </c>
      <c r="BZ629" s="7">
        <v>2500000</v>
      </c>
      <c r="CA629" s="7">
        <v>75</v>
      </c>
      <c r="CB629" s="7">
        <v>225</v>
      </c>
      <c r="CC629" s="7">
        <v>14</v>
      </c>
      <c r="CD629" s="7">
        <v>127000</v>
      </c>
      <c r="CE629" s="7">
        <v>3800000</v>
      </c>
      <c r="CF629" s="7">
        <v>0</v>
      </c>
      <c r="CG629" s="7">
        <v>49</v>
      </c>
      <c r="CH629" s="7">
        <v>0</v>
      </c>
      <c r="CI629" s="7">
        <v>49</v>
      </c>
      <c r="CJ629" s="7">
        <v>0</v>
      </c>
      <c r="CK629" s="7">
        <v>80</v>
      </c>
      <c r="CL629" s="12" t="s">
        <v>871</v>
      </c>
      <c r="CM629" s="10" t="s">
        <v>861</v>
      </c>
      <c r="CN629">
        <v>6.8</v>
      </c>
      <c r="CO629">
        <f t="shared" si="660"/>
        <v>0.14705882352941177</v>
      </c>
      <c r="CP629" t="str">
        <f t="shared" si="661"/>
        <v>Draw</v>
      </c>
      <c r="CQ629">
        <f t="shared" si="662"/>
        <v>0</v>
      </c>
      <c r="CR629" t="str">
        <f t="shared" si="663"/>
        <v>2023</v>
      </c>
    </row>
    <row r="630" spans="1:96" ht="15" thickBot="1" x14ac:dyDescent="0.35">
      <c r="A630" s="1">
        <v>629</v>
      </c>
      <c r="B630" s="1" t="s">
        <v>0</v>
      </c>
      <c r="C630" s="14" t="s">
        <v>284</v>
      </c>
      <c r="D630" s="3" t="str">
        <f t="shared" si="710"/>
        <v>Olimpija Ljubljana-NK Aluminij</v>
      </c>
      <c r="E630" s="40" t="s">
        <v>298</v>
      </c>
      <c r="F630" s="5">
        <v>0.6875</v>
      </c>
      <c r="G630" s="6" t="s">
        <v>12</v>
      </c>
      <c r="H630" s="6" t="s">
        <v>18</v>
      </c>
      <c r="I630" s="6" t="s">
        <v>56</v>
      </c>
      <c r="J630" s="1" t="str">
        <f t="shared" si="703"/>
        <v>0:0</v>
      </c>
      <c r="K630" s="1" t="str">
        <f t="shared" si="704"/>
        <v>0:0</v>
      </c>
      <c r="L630" s="1" t="str">
        <f t="shared" si="705"/>
        <v>0</v>
      </c>
      <c r="M630" s="1" t="str">
        <f t="shared" si="706"/>
        <v>0</v>
      </c>
      <c r="N630" s="1">
        <f t="shared" si="656"/>
        <v>0</v>
      </c>
      <c r="O630" s="1">
        <f t="shared" si="657"/>
        <v>0</v>
      </c>
      <c r="P630" s="1" t="str">
        <f t="shared" si="707"/>
        <v>0</v>
      </c>
      <c r="Q630" s="1" t="str">
        <f t="shared" si="708"/>
        <v>0</v>
      </c>
      <c r="R630" s="1">
        <v>13</v>
      </c>
      <c r="S630" s="1">
        <v>8</v>
      </c>
      <c r="T630" s="1">
        <v>2</v>
      </c>
      <c r="U630" s="1">
        <v>3</v>
      </c>
      <c r="V630" s="1" t="s">
        <v>302</v>
      </c>
      <c r="W630" s="1">
        <v>11</v>
      </c>
      <c r="X630" s="1">
        <v>26</v>
      </c>
      <c r="Y630" s="1" t="s">
        <v>288</v>
      </c>
      <c r="Z630" s="6" t="s">
        <v>177</v>
      </c>
      <c r="AA630" s="1">
        <v>13</v>
      </c>
      <c r="AB630" s="1">
        <v>4</v>
      </c>
      <c r="AC630" s="1">
        <v>1</v>
      </c>
      <c r="AD630" s="1">
        <v>8</v>
      </c>
      <c r="AE630" s="1" t="s">
        <v>303</v>
      </c>
      <c r="AF630" s="1">
        <v>-6</v>
      </c>
      <c r="AG630" s="1">
        <v>13</v>
      </c>
      <c r="AH630" s="1" t="s">
        <v>193</v>
      </c>
      <c r="AI630" s="1" t="s">
        <v>220</v>
      </c>
      <c r="AJ630" s="1">
        <v>2</v>
      </c>
      <c r="AK630" s="1">
        <v>2</v>
      </c>
      <c r="AL630" s="1">
        <v>1</v>
      </c>
      <c r="AM630" s="7" t="s">
        <v>152</v>
      </c>
      <c r="AN630" s="1">
        <v>2</v>
      </c>
      <c r="AO630" s="1">
        <v>8</v>
      </c>
      <c r="AP630" s="1" t="s">
        <v>58</v>
      </c>
      <c r="AQ630" s="1" t="s">
        <v>51</v>
      </c>
      <c r="AR630" s="8">
        <v>2</v>
      </c>
      <c r="AS630" s="8">
        <v>0</v>
      </c>
      <c r="AT630" s="8">
        <v>3</v>
      </c>
      <c r="AU630" s="16">
        <v>0.25625000000000003</v>
      </c>
      <c r="AV630" s="8">
        <v>-3</v>
      </c>
      <c r="AW630" s="8">
        <v>6</v>
      </c>
      <c r="AX630" s="9" t="s">
        <v>51</v>
      </c>
      <c r="AY630" s="9" t="s">
        <v>77</v>
      </c>
      <c r="AZ630" s="10">
        <v>6</v>
      </c>
      <c r="BA630" s="10">
        <v>3</v>
      </c>
      <c r="BB630" s="10">
        <v>2</v>
      </c>
      <c r="BC630" s="10">
        <v>1</v>
      </c>
      <c r="BD630" s="10" t="s">
        <v>304</v>
      </c>
      <c r="BE630" s="10">
        <v>5</v>
      </c>
      <c r="BF630" s="10">
        <v>11</v>
      </c>
      <c r="BG630" s="11" t="s">
        <v>114</v>
      </c>
      <c r="BH630" s="11">
        <v>8</v>
      </c>
      <c r="BI630" s="10">
        <v>6</v>
      </c>
      <c r="BJ630" s="10">
        <v>2</v>
      </c>
      <c r="BK630" s="10">
        <v>0</v>
      </c>
      <c r="BL630" s="10">
        <v>4</v>
      </c>
      <c r="BM630" s="10" t="s">
        <v>305</v>
      </c>
      <c r="BN630" s="10">
        <v>-3</v>
      </c>
      <c r="BO630" s="10">
        <v>6</v>
      </c>
      <c r="BP630" s="7" t="s">
        <v>45</v>
      </c>
      <c r="BQ630" s="7" t="s">
        <v>93</v>
      </c>
      <c r="BR630" s="7">
        <v>23.7</v>
      </c>
      <c r="BS630" s="7">
        <v>19</v>
      </c>
      <c r="BT630" s="7">
        <v>400000</v>
      </c>
      <c r="BU630" s="7">
        <v>11600000</v>
      </c>
      <c r="BV630" s="7">
        <v>100000</v>
      </c>
      <c r="BW630" s="7">
        <v>45</v>
      </c>
      <c r="BX630" s="7">
        <v>2600000</v>
      </c>
      <c r="BY630" s="7">
        <v>46</v>
      </c>
      <c r="BZ630" s="7">
        <v>2500000</v>
      </c>
      <c r="CA630" s="7">
        <v>75</v>
      </c>
      <c r="CB630" s="7">
        <v>225</v>
      </c>
      <c r="CC630" s="7">
        <v>14</v>
      </c>
      <c r="CD630" s="7">
        <v>127000</v>
      </c>
      <c r="CE630" s="7">
        <v>3800000</v>
      </c>
      <c r="CF630" s="7">
        <v>0</v>
      </c>
      <c r="CG630" s="7">
        <v>49</v>
      </c>
      <c r="CH630" s="7">
        <v>0</v>
      </c>
      <c r="CI630" s="7">
        <v>49</v>
      </c>
      <c r="CJ630" s="7">
        <v>0</v>
      </c>
      <c r="CK630" s="7">
        <v>80</v>
      </c>
      <c r="CL630" s="12" t="s">
        <v>871</v>
      </c>
      <c r="CM630" s="10" t="s">
        <v>866</v>
      </c>
      <c r="CN630">
        <v>6.56</v>
      </c>
      <c r="CO630">
        <f t="shared" si="660"/>
        <v>0.1524390243902439</v>
      </c>
      <c r="CP630" t="str">
        <f t="shared" si="661"/>
        <v>Draw</v>
      </c>
      <c r="CQ630">
        <f t="shared" si="662"/>
        <v>0</v>
      </c>
      <c r="CR630" t="str">
        <f t="shared" si="663"/>
        <v>2023</v>
      </c>
    </row>
    <row r="631" spans="1:96" ht="15" thickBot="1" x14ac:dyDescent="0.35">
      <c r="A631" s="1">
        <v>630</v>
      </c>
      <c r="B631" s="1" t="s">
        <v>0</v>
      </c>
      <c r="C631" s="14" t="s">
        <v>284</v>
      </c>
      <c r="D631" s="3" t="str">
        <f t="shared" si="710"/>
        <v>Olimpija Ljubljana-NK Aluminij</v>
      </c>
      <c r="E631" s="40" t="s">
        <v>298</v>
      </c>
      <c r="F631" s="5">
        <v>0.6875</v>
      </c>
      <c r="G631" s="6" t="s">
        <v>12</v>
      </c>
      <c r="H631" s="6" t="s">
        <v>18</v>
      </c>
      <c r="I631" s="6" t="s">
        <v>56</v>
      </c>
      <c r="J631" s="1" t="str">
        <f t="shared" si="703"/>
        <v>0:0</v>
      </c>
      <c r="K631" s="1" t="str">
        <f t="shared" si="704"/>
        <v>0:0</v>
      </c>
      <c r="L631" s="1" t="str">
        <f t="shared" si="705"/>
        <v>0</v>
      </c>
      <c r="M631" s="1" t="str">
        <f t="shared" si="706"/>
        <v>0</v>
      </c>
      <c r="N631" s="1">
        <f t="shared" si="656"/>
        <v>0</v>
      </c>
      <c r="O631" s="1">
        <f t="shared" si="657"/>
        <v>0</v>
      </c>
      <c r="P631" s="1" t="str">
        <f t="shared" si="707"/>
        <v>0</v>
      </c>
      <c r="Q631" s="1" t="str">
        <f t="shared" si="708"/>
        <v>0</v>
      </c>
      <c r="R631" s="1">
        <v>13</v>
      </c>
      <c r="S631" s="1">
        <v>8</v>
      </c>
      <c r="T631" s="1">
        <v>2</v>
      </c>
      <c r="U631" s="1">
        <v>3</v>
      </c>
      <c r="V631" s="1" t="s">
        <v>302</v>
      </c>
      <c r="W631" s="1">
        <v>11</v>
      </c>
      <c r="X631" s="1">
        <v>26</v>
      </c>
      <c r="Y631" s="1" t="s">
        <v>288</v>
      </c>
      <c r="Z631" s="6" t="s">
        <v>177</v>
      </c>
      <c r="AA631" s="1">
        <v>13</v>
      </c>
      <c r="AB631" s="1">
        <v>4</v>
      </c>
      <c r="AC631" s="1">
        <v>1</v>
      </c>
      <c r="AD631" s="1">
        <v>8</v>
      </c>
      <c r="AE631" s="1" t="s">
        <v>303</v>
      </c>
      <c r="AF631" s="1">
        <v>-6</v>
      </c>
      <c r="AG631" s="1">
        <v>13</v>
      </c>
      <c r="AH631" s="1" t="s">
        <v>193</v>
      </c>
      <c r="AI631" s="1" t="s">
        <v>220</v>
      </c>
      <c r="AJ631" s="1">
        <v>2</v>
      </c>
      <c r="AK631" s="1">
        <v>2</v>
      </c>
      <c r="AL631" s="1">
        <v>1</v>
      </c>
      <c r="AM631" s="7" t="s">
        <v>152</v>
      </c>
      <c r="AN631" s="1">
        <v>2</v>
      </c>
      <c r="AO631" s="1">
        <v>8</v>
      </c>
      <c r="AP631" s="1" t="s">
        <v>58</v>
      </c>
      <c r="AQ631" s="1" t="s">
        <v>51</v>
      </c>
      <c r="AR631" s="8">
        <v>2</v>
      </c>
      <c r="AS631" s="8">
        <v>0</v>
      </c>
      <c r="AT631" s="8">
        <v>3</v>
      </c>
      <c r="AU631" s="16">
        <v>0.25625000000000003</v>
      </c>
      <c r="AV631" s="8">
        <v>-3</v>
      </c>
      <c r="AW631" s="8">
        <v>6</v>
      </c>
      <c r="AX631" s="9" t="s">
        <v>51</v>
      </c>
      <c r="AY631" s="9" t="s">
        <v>77</v>
      </c>
      <c r="AZ631" s="10">
        <v>6</v>
      </c>
      <c r="BA631" s="10">
        <v>3</v>
      </c>
      <c r="BB631" s="10">
        <v>2</v>
      </c>
      <c r="BC631" s="10">
        <v>1</v>
      </c>
      <c r="BD631" s="10" t="s">
        <v>304</v>
      </c>
      <c r="BE631" s="10">
        <v>5</v>
      </c>
      <c r="BF631" s="10">
        <v>11</v>
      </c>
      <c r="BG631" s="11" t="s">
        <v>114</v>
      </c>
      <c r="BH631" s="11">
        <v>8</v>
      </c>
      <c r="BI631" s="10">
        <v>6</v>
      </c>
      <c r="BJ631" s="10">
        <v>2</v>
      </c>
      <c r="BK631" s="10">
        <v>0</v>
      </c>
      <c r="BL631" s="10">
        <v>4</v>
      </c>
      <c r="BM631" s="10" t="s">
        <v>305</v>
      </c>
      <c r="BN631" s="10">
        <v>-3</v>
      </c>
      <c r="BO631" s="10">
        <v>6</v>
      </c>
      <c r="BP631" s="7" t="s">
        <v>45</v>
      </c>
      <c r="BQ631" s="7" t="s">
        <v>93</v>
      </c>
      <c r="BR631" s="7">
        <v>23.7</v>
      </c>
      <c r="BS631" s="7">
        <v>19</v>
      </c>
      <c r="BT631" s="7">
        <v>400000</v>
      </c>
      <c r="BU631" s="7">
        <v>11600000</v>
      </c>
      <c r="BV631" s="7">
        <v>100000</v>
      </c>
      <c r="BW631" s="7">
        <v>45</v>
      </c>
      <c r="BX631" s="7">
        <v>2600000</v>
      </c>
      <c r="BY631" s="7">
        <v>46</v>
      </c>
      <c r="BZ631" s="7">
        <v>2500000</v>
      </c>
      <c r="CA631" s="7">
        <v>75</v>
      </c>
      <c r="CB631" s="7">
        <v>225</v>
      </c>
      <c r="CC631" s="7">
        <v>14</v>
      </c>
      <c r="CD631" s="7">
        <v>127000</v>
      </c>
      <c r="CE631" s="7">
        <v>3800000</v>
      </c>
      <c r="CF631" s="7">
        <v>0</v>
      </c>
      <c r="CG631" s="7">
        <v>49</v>
      </c>
      <c r="CH631" s="7">
        <v>0</v>
      </c>
      <c r="CI631" s="7">
        <v>49</v>
      </c>
      <c r="CJ631" s="7">
        <v>0</v>
      </c>
      <c r="CK631" s="7">
        <v>80</v>
      </c>
      <c r="CL631" s="12" t="s">
        <v>871</v>
      </c>
      <c r="CM631" s="10" t="s">
        <v>867</v>
      </c>
      <c r="CN631">
        <v>6.5</v>
      </c>
      <c r="CO631">
        <f t="shared" si="660"/>
        <v>0.15384615384615385</v>
      </c>
      <c r="CP631" t="str">
        <f t="shared" si="661"/>
        <v>Draw</v>
      </c>
      <c r="CQ631">
        <f t="shared" si="662"/>
        <v>0</v>
      </c>
      <c r="CR631" t="str">
        <f t="shared" si="663"/>
        <v>2023</v>
      </c>
    </row>
    <row r="632" spans="1:96" ht="15" thickBot="1" x14ac:dyDescent="0.35">
      <c r="A632" s="1">
        <v>631</v>
      </c>
      <c r="B632" s="1" t="s">
        <v>0</v>
      </c>
      <c r="C632" s="2" t="s">
        <v>306</v>
      </c>
      <c r="D632" s="3" t="str">
        <f t="shared" si="644"/>
        <v>NK Rogaška-FC Koper</v>
      </c>
      <c r="E632" s="4">
        <v>45027</v>
      </c>
      <c r="F632" s="5">
        <v>0.5</v>
      </c>
      <c r="G632" s="6" t="s">
        <v>4</v>
      </c>
      <c r="H632" s="6" t="s">
        <v>11</v>
      </c>
      <c r="I632" s="6" t="s">
        <v>105</v>
      </c>
      <c r="J632" s="1" t="str">
        <f t="shared" si="645"/>
        <v>0:1</v>
      </c>
      <c r="K632" s="1" t="str">
        <f t="shared" si="646"/>
        <v>0:1</v>
      </c>
      <c r="L632" s="1" t="str">
        <f t="shared" si="647"/>
        <v>0</v>
      </c>
      <c r="M632" s="1" t="str">
        <f t="shared" si="648"/>
        <v>1</v>
      </c>
      <c r="N632" s="1">
        <f t="shared" si="656"/>
        <v>1</v>
      </c>
      <c r="O632" s="1">
        <f t="shared" si="657"/>
        <v>-1</v>
      </c>
      <c r="P632" s="1" t="str">
        <f t="shared" si="649"/>
        <v>0</v>
      </c>
      <c r="Q632" s="1" t="str">
        <f t="shared" si="650"/>
        <v>1</v>
      </c>
      <c r="R632" s="1">
        <v>14</v>
      </c>
      <c r="S632" s="1">
        <v>2</v>
      </c>
      <c r="T632" s="1">
        <v>2</v>
      </c>
      <c r="U632" s="1">
        <v>10</v>
      </c>
      <c r="V632" s="1" t="s">
        <v>307</v>
      </c>
      <c r="W632" s="1">
        <v>-22</v>
      </c>
      <c r="X632" s="1">
        <v>8</v>
      </c>
      <c r="Y632" s="1" t="s">
        <v>77</v>
      </c>
      <c r="Z632" s="6" t="s">
        <v>308</v>
      </c>
      <c r="AA632" s="1">
        <v>14</v>
      </c>
      <c r="AB632" s="1">
        <v>7</v>
      </c>
      <c r="AC632" s="1">
        <v>5</v>
      </c>
      <c r="AD632" s="1">
        <v>2</v>
      </c>
      <c r="AE632" s="1" t="s">
        <v>309</v>
      </c>
      <c r="AF632" s="1">
        <v>10</v>
      </c>
      <c r="AG632" s="1">
        <v>26</v>
      </c>
      <c r="AH632" s="1" t="s">
        <v>234</v>
      </c>
      <c r="AI632" s="1" t="s">
        <v>123</v>
      </c>
      <c r="AJ632" s="1">
        <v>1</v>
      </c>
      <c r="AK632" s="1">
        <v>0</v>
      </c>
      <c r="AL632" s="1">
        <v>4</v>
      </c>
      <c r="AM632" s="7" t="s">
        <v>140</v>
      </c>
      <c r="AN632" s="1">
        <v>-8</v>
      </c>
      <c r="AO632" s="1">
        <v>3</v>
      </c>
      <c r="AP632" s="1" t="s">
        <v>35</v>
      </c>
      <c r="AQ632" s="1" t="s">
        <v>97</v>
      </c>
      <c r="AR632" s="8">
        <v>1</v>
      </c>
      <c r="AS632" s="8">
        <v>4</v>
      </c>
      <c r="AT632" s="8">
        <v>0</v>
      </c>
      <c r="AU632" s="16">
        <v>0.37916666666666665</v>
      </c>
      <c r="AV632" s="8">
        <v>3</v>
      </c>
      <c r="AW632" s="8">
        <v>7</v>
      </c>
      <c r="AX632" s="9" t="s">
        <v>77</v>
      </c>
      <c r="AY632" s="9" t="s">
        <v>51</v>
      </c>
      <c r="AZ632" s="10">
        <v>7</v>
      </c>
      <c r="BA632" s="10">
        <v>1</v>
      </c>
      <c r="BB632" s="10">
        <v>2</v>
      </c>
      <c r="BC632" s="10">
        <v>4</v>
      </c>
      <c r="BD632" s="10" t="s">
        <v>310</v>
      </c>
      <c r="BE632" s="10">
        <v>-7</v>
      </c>
      <c r="BF632" s="10">
        <v>5</v>
      </c>
      <c r="BG632" s="11" t="s">
        <v>51</v>
      </c>
      <c r="BH632" s="11">
        <v>13</v>
      </c>
      <c r="BI632" s="10">
        <v>7</v>
      </c>
      <c r="BJ632" s="10">
        <v>3</v>
      </c>
      <c r="BK632" s="10">
        <v>3</v>
      </c>
      <c r="BL632" s="10">
        <v>1</v>
      </c>
      <c r="BM632" s="10" t="s">
        <v>311</v>
      </c>
      <c r="BN632" s="10">
        <v>4</v>
      </c>
      <c r="BO632" s="10">
        <v>12</v>
      </c>
      <c r="BP632" s="7" t="s">
        <v>137</v>
      </c>
      <c r="BQ632" s="7" t="s">
        <v>58</v>
      </c>
      <c r="BR632" s="7">
        <v>23.7</v>
      </c>
      <c r="BS632" s="7">
        <v>13</v>
      </c>
      <c r="BT632" s="7">
        <v>148000</v>
      </c>
      <c r="BU632" s="7">
        <v>3700000</v>
      </c>
      <c r="BV632" s="7">
        <v>0</v>
      </c>
      <c r="BW632" s="7">
        <v>46</v>
      </c>
      <c r="BX632" s="7">
        <v>400000</v>
      </c>
      <c r="BY632" s="7">
        <v>42</v>
      </c>
      <c r="BZ632" s="7">
        <v>400000</v>
      </c>
      <c r="CA632" s="7">
        <v>72</v>
      </c>
      <c r="CB632" s="7">
        <v>246</v>
      </c>
      <c r="CC632" s="7">
        <v>15</v>
      </c>
      <c r="CD632" s="7">
        <v>210000</v>
      </c>
      <c r="CE632" s="7">
        <v>6100000</v>
      </c>
      <c r="CF632" s="7">
        <v>0</v>
      </c>
      <c r="CG632" s="7">
        <v>52</v>
      </c>
      <c r="CH632" s="7">
        <v>2730000</v>
      </c>
      <c r="CI632" s="7">
        <v>55</v>
      </c>
      <c r="CJ632" s="7">
        <v>2730000</v>
      </c>
      <c r="CK632" s="7">
        <v>77</v>
      </c>
      <c r="CL632" s="12" t="s">
        <v>868</v>
      </c>
      <c r="CM632" s="10" t="s">
        <v>861</v>
      </c>
      <c r="CN632">
        <v>2.71</v>
      </c>
      <c r="CO632">
        <f t="shared" si="660"/>
        <v>0.36900369003690037</v>
      </c>
      <c r="CP632" t="str">
        <f t="shared" si="661"/>
        <v>Away Win</v>
      </c>
      <c r="CQ632">
        <f t="shared" si="662"/>
        <v>0</v>
      </c>
      <c r="CR632" t="str">
        <f t="shared" si="663"/>
        <v>2023</v>
      </c>
    </row>
    <row r="633" spans="1:96" ht="15" thickBot="1" x14ac:dyDescent="0.35">
      <c r="A633" s="1">
        <v>632</v>
      </c>
      <c r="B633" s="1" t="s">
        <v>0</v>
      </c>
      <c r="C633" s="2" t="s">
        <v>306</v>
      </c>
      <c r="D633" s="3" t="str">
        <f t="shared" ref="D633:D634" si="711">CONCATENATE(G633, "-", H633)</f>
        <v>NK Rogaška-FC Koper</v>
      </c>
      <c r="E633" s="4">
        <v>45027</v>
      </c>
      <c r="F633" s="5">
        <v>0.5</v>
      </c>
      <c r="G633" s="6" t="s">
        <v>4</v>
      </c>
      <c r="H633" s="6" t="s">
        <v>11</v>
      </c>
      <c r="I633" s="6" t="s">
        <v>105</v>
      </c>
      <c r="J633" s="1" t="str">
        <f t="shared" ref="J633:J640" si="712">LEFT(I633, FIND(" (", I633) - 1)</f>
        <v>0:1</v>
      </c>
      <c r="K633" s="1" t="str">
        <f t="shared" ref="K633:K640" si="713">MID(I633, FIND("(", I633) + 1, FIND(")", I633) - FIND("(", I633) - 1)</f>
        <v>0:1</v>
      </c>
      <c r="L633" s="1" t="str">
        <f t="shared" ref="L633:L640" si="714">LEFT(J633, FIND(":", J633) - 1)</f>
        <v>0</v>
      </c>
      <c r="M633" s="1" t="str">
        <f t="shared" ref="M633:M640" si="715">RIGHT(J633, LEN(J633) - FIND(":", J633))</f>
        <v>1</v>
      </c>
      <c r="N633" s="1">
        <f t="shared" si="656"/>
        <v>1</v>
      </c>
      <c r="O633" s="1">
        <f t="shared" si="657"/>
        <v>-1</v>
      </c>
      <c r="P633" s="1" t="str">
        <f t="shared" ref="P633:P640" si="716">LEFT(K633, FIND(":", K633) - 1)</f>
        <v>0</v>
      </c>
      <c r="Q633" s="1" t="str">
        <f t="shared" ref="Q633:Q640" si="717">RIGHT(K633, LEN(K633) - FIND(":", K633))</f>
        <v>1</v>
      </c>
      <c r="R633" s="1">
        <v>14</v>
      </c>
      <c r="S633" s="1">
        <v>2</v>
      </c>
      <c r="T633" s="1">
        <v>2</v>
      </c>
      <c r="U633" s="1">
        <v>10</v>
      </c>
      <c r="V633" s="1" t="s">
        <v>307</v>
      </c>
      <c r="W633" s="1">
        <v>-22</v>
      </c>
      <c r="X633" s="1">
        <v>8</v>
      </c>
      <c r="Y633" s="1" t="s">
        <v>77</v>
      </c>
      <c r="Z633" s="6" t="s">
        <v>308</v>
      </c>
      <c r="AA633" s="1">
        <v>14</v>
      </c>
      <c r="AB633" s="1">
        <v>7</v>
      </c>
      <c r="AC633" s="1">
        <v>5</v>
      </c>
      <c r="AD633" s="1">
        <v>2</v>
      </c>
      <c r="AE633" s="1" t="s">
        <v>309</v>
      </c>
      <c r="AF633" s="1">
        <v>10</v>
      </c>
      <c r="AG633" s="1">
        <v>26</v>
      </c>
      <c r="AH633" s="1" t="s">
        <v>234</v>
      </c>
      <c r="AI633" s="1" t="s">
        <v>123</v>
      </c>
      <c r="AJ633" s="1">
        <v>1</v>
      </c>
      <c r="AK633" s="1">
        <v>0</v>
      </c>
      <c r="AL633" s="1">
        <v>4</v>
      </c>
      <c r="AM633" s="7" t="s">
        <v>140</v>
      </c>
      <c r="AN633" s="1">
        <v>-8</v>
      </c>
      <c r="AO633" s="1">
        <v>3</v>
      </c>
      <c r="AP633" s="1" t="s">
        <v>35</v>
      </c>
      <c r="AQ633" s="1" t="s">
        <v>97</v>
      </c>
      <c r="AR633" s="8">
        <v>1</v>
      </c>
      <c r="AS633" s="8">
        <v>4</v>
      </c>
      <c r="AT633" s="8">
        <v>0</v>
      </c>
      <c r="AU633" s="16">
        <v>0.37916666666666665</v>
      </c>
      <c r="AV633" s="8">
        <v>3</v>
      </c>
      <c r="AW633" s="8">
        <v>7</v>
      </c>
      <c r="AX633" s="9" t="s">
        <v>77</v>
      </c>
      <c r="AY633" s="9" t="s">
        <v>51</v>
      </c>
      <c r="AZ633" s="10">
        <v>7</v>
      </c>
      <c r="BA633" s="10">
        <v>1</v>
      </c>
      <c r="BB633" s="10">
        <v>2</v>
      </c>
      <c r="BC633" s="10">
        <v>4</v>
      </c>
      <c r="BD633" s="10" t="s">
        <v>310</v>
      </c>
      <c r="BE633" s="10">
        <v>-7</v>
      </c>
      <c r="BF633" s="10">
        <v>5</v>
      </c>
      <c r="BG633" s="11" t="s">
        <v>51</v>
      </c>
      <c r="BH633" s="11">
        <v>13</v>
      </c>
      <c r="BI633" s="10">
        <v>7</v>
      </c>
      <c r="BJ633" s="10">
        <v>3</v>
      </c>
      <c r="BK633" s="10">
        <v>3</v>
      </c>
      <c r="BL633" s="10">
        <v>1</v>
      </c>
      <c r="BM633" s="10" t="s">
        <v>311</v>
      </c>
      <c r="BN633" s="10">
        <v>4</v>
      </c>
      <c r="BO633" s="10">
        <v>12</v>
      </c>
      <c r="BP633" s="7" t="s">
        <v>137</v>
      </c>
      <c r="BQ633" s="7" t="s">
        <v>58</v>
      </c>
      <c r="BR633" s="7">
        <v>23.7</v>
      </c>
      <c r="BS633" s="7">
        <v>13</v>
      </c>
      <c r="BT633" s="7">
        <v>148000</v>
      </c>
      <c r="BU633" s="7">
        <v>3700000</v>
      </c>
      <c r="BV633" s="7">
        <v>0</v>
      </c>
      <c r="BW633" s="7">
        <v>46</v>
      </c>
      <c r="BX633" s="7">
        <v>400000</v>
      </c>
      <c r="BY633" s="7">
        <v>42</v>
      </c>
      <c r="BZ633" s="7">
        <v>400000</v>
      </c>
      <c r="CA633" s="7">
        <v>72</v>
      </c>
      <c r="CB633" s="7">
        <v>246</v>
      </c>
      <c r="CC633" s="7">
        <v>15</v>
      </c>
      <c r="CD633" s="7">
        <v>210000</v>
      </c>
      <c r="CE633" s="7">
        <v>6100000</v>
      </c>
      <c r="CF633" s="7">
        <v>0</v>
      </c>
      <c r="CG633" s="7">
        <v>52</v>
      </c>
      <c r="CH633" s="7">
        <v>2730000</v>
      </c>
      <c r="CI633" s="7">
        <v>55</v>
      </c>
      <c r="CJ633" s="7">
        <v>2730000</v>
      </c>
      <c r="CK633" s="7">
        <v>77</v>
      </c>
      <c r="CL633" s="12" t="s">
        <v>868</v>
      </c>
      <c r="CM633" s="10" t="s">
        <v>866</v>
      </c>
      <c r="CN633">
        <v>4.22</v>
      </c>
      <c r="CO633">
        <f t="shared" si="660"/>
        <v>0.23696682464454977</v>
      </c>
      <c r="CP633" t="str">
        <f t="shared" si="661"/>
        <v>Away Win</v>
      </c>
      <c r="CQ633">
        <f t="shared" si="662"/>
        <v>0</v>
      </c>
      <c r="CR633" t="str">
        <f t="shared" si="663"/>
        <v>2023</v>
      </c>
    </row>
    <row r="634" spans="1:96" ht="15" thickBot="1" x14ac:dyDescent="0.35">
      <c r="A634" s="1">
        <v>633</v>
      </c>
      <c r="B634" s="1" t="s">
        <v>0</v>
      </c>
      <c r="C634" s="2" t="s">
        <v>306</v>
      </c>
      <c r="D634" s="3" t="str">
        <f t="shared" si="711"/>
        <v>NK Rogaška-FC Koper</v>
      </c>
      <c r="E634" s="4">
        <v>45027</v>
      </c>
      <c r="F634" s="5">
        <v>0.5</v>
      </c>
      <c r="G634" s="6" t="s">
        <v>4</v>
      </c>
      <c r="H634" s="6" t="s">
        <v>11</v>
      </c>
      <c r="I634" s="6" t="s">
        <v>105</v>
      </c>
      <c r="J634" s="1" t="str">
        <f t="shared" si="712"/>
        <v>0:1</v>
      </c>
      <c r="K634" s="1" t="str">
        <f t="shared" si="713"/>
        <v>0:1</v>
      </c>
      <c r="L634" s="1" t="str">
        <f t="shared" si="714"/>
        <v>0</v>
      </c>
      <c r="M634" s="1" t="str">
        <f t="shared" si="715"/>
        <v>1</v>
      </c>
      <c r="N634" s="1">
        <f t="shared" si="656"/>
        <v>1</v>
      </c>
      <c r="O634" s="1">
        <f t="shared" si="657"/>
        <v>-1</v>
      </c>
      <c r="P634" s="1" t="str">
        <f t="shared" si="716"/>
        <v>0</v>
      </c>
      <c r="Q634" s="1" t="str">
        <f t="shared" si="717"/>
        <v>1</v>
      </c>
      <c r="R634" s="1">
        <v>14</v>
      </c>
      <c r="S634" s="1">
        <v>2</v>
      </c>
      <c r="T634" s="1">
        <v>2</v>
      </c>
      <c r="U634" s="1">
        <v>10</v>
      </c>
      <c r="V634" s="1" t="s">
        <v>307</v>
      </c>
      <c r="W634" s="1">
        <v>-22</v>
      </c>
      <c r="X634" s="1">
        <v>8</v>
      </c>
      <c r="Y634" s="1" t="s">
        <v>77</v>
      </c>
      <c r="Z634" s="6" t="s">
        <v>308</v>
      </c>
      <c r="AA634" s="1">
        <v>14</v>
      </c>
      <c r="AB634" s="1">
        <v>7</v>
      </c>
      <c r="AC634" s="1">
        <v>5</v>
      </c>
      <c r="AD634" s="1">
        <v>2</v>
      </c>
      <c r="AE634" s="1" t="s">
        <v>309</v>
      </c>
      <c r="AF634" s="1">
        <v>10</v>
      </c>
      <c r="AG634" s="1">
        <v>26</v>
      </c>
      <c r="AH634" s="1" t="s">
        <v>234</v>
      </c>
      <c r="AI634" s="1" t="s">
        <v>123</v>
      </c>
      <c r="AJ634" s="1">
        <v>1</v>
      </c>
      <c r="AK634" s="1">
        <v>0</v>
      </c>
      <c r="AL634" s="1">
        <v>4</v>
      </c>
      <c r="AM634" s="7" t="s">
        <v>140</v>
      </c>
      <c r="AN634" s="1">
        <v>-8</v>
      </c>
      <c r="AO634" s="1">
        <v>3</v>
      </c>
      <c r="AP634" s="1" t="s">
        <v>35</v>
      </c>
      <c r="AQ634" s="1" t="s">
        <v>97</v>
      </c>
      <c r="AR634" s="8">
        <v>1</v>
      </c>
      <c r="AS634" s="8">
        <v>4</v>
      </c>
      <c r="AT634" s="8">
        <v>0</v>
      </c>
      <c r="AU634" s="16">
        <v>0.37916666666666665</v>
      </c>
      <c r="AV634" s="8">
        <v>3</v>
      </c>
      <c r="AW634" s="8">
        <v>7</v>
      </c>
      <c r="AX634" s="9" t="s">
        <v>77</v>
      </c>
      <c r="AY634" s="9" t="s">
        <v>51</v>
      </c>
      <c r="AZ634" s="10">
        <v>7</v>
      </c>
      <c r="BA634" s="10">
        <v>1</v>
      </c>
      <c r="BB634" s="10">
        <v>2</v>
      </c>
      <c r="BC634" s="10">
        <v>4</v>
      </c>
      <c r="BD634" s="10" t="s">
        <v>310</v>
      </c>
      <c r="BE634" s="10">
        <v>-7</v>
      </c>
      <c r="BF634" s="10">
        <v>5</v>
      </c>
      <c r="BG634" s="11" t="s">
        <v>51</v>
      </c>
      <c r="BH634" s="11">
        <v>13</v>
      </c>
      <c r="BI634" s="10">
        <v>7</v>
      </c>
      <c r="BJ634" s="10">
        <v>3</v>
      </c>
      <c r="BK634" s="10">
        <v>3</v>
      </c>
      <c r="BL634" s="10">
        <v>1</v>
      </c>
      <c r="BM634" s="10" t="s">
        <v>311</v>
      </c>
      <c r="BN634" s="10">
        <v>4</v>
      </c>
      <c r="BO634" s="10">
        <v>12</v>
      </c>
      <c r="BP634" s="7" t="s">
        <v>137</v>
      </c>
      <c r="BQ634" s="7" t="s">
        <v>58</v>
      </c>
      <c r="BR634" s="7">
        <v>23.7</v>
      </c>
      <c r="BS634" s="7">
        <v>13</v>
      </c>
      <c r="BT634" s="7">
        <v>148000</v>
      </c>
      <c r="BU634" s="7">
        <v>3700000</v>
      </c>
      <c r="BV634" s="7">
        <v>0</v>
      </c>
      <c r="BW634" s="7">
        <v>46</v>
      </c>
      <c r="BX634" s="7">
        <v>400000</v>
      </c>
      <c r="BY634" s="7">
        <v>42</v>
      </c>
      <c r="BZ634" s="7">
        <v>400000</v>
      </c>
      <c r="CA634" s="7">
        <v>72</v>
      </c>
      <c r="CB634" s="7">
        <v>246</v>
      </c>
      <c r="CC634" s="7">
        <v>15</v>
      </c>
      <c r="CD634" s="7">
        <v>210000</v>
      </c>
      <c r="CE634" s="7">
        <v>6100000</v>
      </c>
      <c r="CF634" s="7">
        <v>0</v>
      </c>
      <c r="CG634" s="7">
        <v>52</v>
      </c>
      <c r="CH634" s="7">
        <v>2730000</v>
      </c>
      <c r="CI634" s="7">
        <v>55</v>
      </c>
      <c r="CJ634" s="7">
        <v>2730000</v>
      </c>
      <c r="CK634" s="7">
        <v>77</v>
      </c>
      <c r="CL634" s="12" t="s">
        <v>868</v>
      </c>
      <c r="CM634" s="10" t="s">
        <v>867</v>
      </c>
      <c r="CN634">
        <v>3.9</v>
      </c>
      <c r="CO634">
        <f t="shared" si="660"/>
        <v>0.25641025641025644</v>
      </c>
      <c r="CP634" t="str">
        <f t="shared" si="661"/>
        <v>Away Win</v>
      </c>
      <c r="CQ634">
        <f t="shared" si="662"/>
        <v>0</v>
      </c>
      <c r="CR634" t="str">
        <f t="shared" si="663"/>
        <v>2023</v>
      </c>
    </row>
    <row r="635" spans="1:96" ht="15" thickBot="1" x14ac:dyDescent="0.35">
      <c r="A635" s="1">
        <v>634</v>
      </c>
      <c r="B635" s="1" t="s">
        <v>0</v>
      </c>
      <c r="C635" s="2" t="s">
        <v>306</v>
      </c>
      <c r="D635" s="3" t="str">
        <f t="shared" ref="D635:D637" si="718">CONCATENATE(G635,"-", H635)</f>
        <v>NK Rogaška-FC Koper</v>
      </c>
      <c r="E635" s="4">
        <v>45027</v>
      </c>
      <c r="F635" s="5">
        <v>0.5</v>
      </c>
      <c r="G635" s="6" t="s">
        <v>4</v>
      </c>
      <c r="H635" s="6" t="s">
        <v>11</v>
      </c>
      <c r="I635" s="6" t="s">
        <v>105</v>
      </c>
      <c r="J635" s="1" t="str">
        <f t="shared" si="712"/>
        <v>0:1</v>
      </c>
      <c r="K635" s="1" t="str">
        <f t="shared" si="713"/>
        <v>0:1</v>
      </c>
      <c r="L635" s="1" t="str">
        <f t="shared" si="714"/>
        <v>0</v>
      </c>
      <c r="M635" s="1" t="str">
        <f t="shared" si="715"/>
        <v>1</v>
      </c>
      <c r="N635" s="1">
        <f t="shared" si="656"/>
        <v>1</v>
      </c>
      <c r="O635" s="1">
        <f t="shared" si="657"/>
        <v>-1</v>
      </c>
      <c r="P635" s="1" t="str">
        <f t="shared" si="716"/>
        <v>0</v>
      </c>
      <c r="Q635" s="1" t="str">
        <f t="shared" si="717"/>
        <v>1</v>
      </c>
      <c r="R635" s="1">
        <v>14</v>
      </c>
      <c r="S635" s="1">
        <v>2</v>
      </c>
      <c r="T635" s="1">
        <v>2</v>
      </c>
      <c r="U635" s="1">
        <v>10</v>
      </c>
      <c r="V635" s="1" t="s">
        <v>307</v>
      </c>
      <c r="W635" s="1">
        <v>-22</v>
      </c>
      <c r="X635" s="1">
        <v>8</v>
      </c>
      <c r="Y635" s="1" t="s">
        <v>77</v>
      </c>
      <c r="Z635" s="6" t="s">
        <v>308</v>
      </c>
      <c r="AA635" s="1">
        <v>14</v>
      </c>
      <c r="AB635" s="1">
        <v>7</v>
      </c>
      <c r="AC635" s="1">
        <v>5</v>
      </c>
      <c r="AD635" s="1">
        <v>2</v>
      </c>
      <c r="AE635" s="1" t="s">
        <v>309</v>
      </c>
      <c r="AF635" s="1">
        <v>10</v>
      </c>
      <c r="AG635" s="1">
        <v>26</v>
      </c>
      <c r="AH635" s="1" t="s">
        <v>234</v>
      </c>
      <c r="AI635" s="1" t="s">
        <v>123</v>
      </c>
      <c r="AJ635" s="1">
        <v>1</v>
      </c>
      <c r="AK635" s="1">
        <v>0</v>
      </c>
      <c r="AL635" s="1">
        <v>4</v>
      </c>
      <c r="AM635" s="7" t="s">
        <v>140</v>
      </c>
      <c r="AN635" s="1">
        <v>-8</v>
      </c>
      <c r="AO635" s="1">
        <v>3</v>
      </c>
      <c r="AP635" s="1" t="s">
        <v>35</v>
      </c>
      <c r="AQ635" s="1" t="s">
        <v>97</v>
      </c>
      <c r="AR635" s="8">
        <v>1</v>
      </c>
      <c r="AS635" s="8">
        <v>4</v>
      </c>
      <c r="AT635" s="8">
        <v>0</v>
      </c>
      <c r="AU635" s="16">
        <v>0.37916666666666665</v>
      </c>
      <c r="AV635" s="8">
        <v>3</v>
      </c>
      <c r="AW635" s="8">
        <v>7</v>
      </c>
      <c r="AX635" s="9" t="s">
        <v>77</v>
      </c>
      <c r="AY635" s="9" t="s">
        <v>51</v>
      </c>
      <c r="AZ635" s="10">
        <v>7</v>
      </c>
      <c r="BA635" s="10">
        <v>1</v>
      </c>
      <c r="BB635" s="10">
        <v>2</v>
      </c>
      <c r="BC635" s="10">
        <v>4</v>
      </c>
      <c r="BD635" s="10" t="s">
        <v>310</v>
      </c>
      <c r="BE635" s="10">
        <v>-7</v>
      </c>
      <c r="BF635" s="10">
        <v>5</v>
      </c>
      <c r="BG635" s="11" t="s">
        <v>51</v>
      </c>
      <c r="BH635" s="11">
        <v>13</v>
      </c>
      <c r="BI635" s="10">
        <v>7</v>
      </c>
      <c r="BJ635" s="10">
        <v>3</v>
      </c>
      <c r="BK635" s="10">
        <v>3</v>
      </c>
      <c r="BL635" s="10">
        <v>1</v>
      </c>
      <c r="BM635" s="10" t="s">
        <v>311</v>
      </c>
      <c r="BN635" s="10">
        <v>4</v>
      </c>
      <c r="BO635" s="10">
        <v>12</v>
      </c>
      <c r="BP635" s="7" t="s">
        <v>137</v>
      </c>
      <c r="BQ635" s="7" t="s">
        <v>58</v>
      </c>
      <c r="BR635" s="7">
        <v>23.7</v>
      </c>
      <c r="BS635" s="7">
        <v>13</v>
      </c>
      <c r="BT635" s="7">
        <v>148000</v>
      </c>
      <c r="BU635" s="7">
        <v>3700000</v>
      </c>
      <c r="BV635" s="7">
        <v>0</v>
      </c>
      <c r="BW635" s="7">
        <v>46</v>
      </c>
      <c r="BX635" s="7">
        <v>400000</v>
      </c>
      <c r="BY635" s="7">
        <v>42</v>
      </c>
      <c r="BZ635" s="7">
        <v>400000</v>
      </c>
      <c r="CA635" s="7">
        <v>72</v>
      </c>
      <c r="CB635" s="7">
        <v>246</v>
      </c>
      <c r="CC635" s="7">
        <v>15</v>
      </c>
      <c r="CD635" s="7">
        <v>210000</v>
      </c>
      <c r="CE635" s="7">
        <v>6100000</v>
      </c>
      <c r="CF635" s="7">
        <v>0</v>
      </c>
      <c r="CG635" s="7">
        <v>52</v>
      </c>
      <c r="CH635" s="7">
        <v>2730000</v>
      </c>
      <c r="CI635" s="7">
        <v>55</v>
      </c>
      <c r="CJ635" s="7">
        <v>2730000</v>
      </c>
      <c r="CK635" s="7">
        <v>77</v>
      </c>
      <c r="CL635" s="12" t="s">
        <v>870</v>
      </c>
      <c r="CM635" s="10" t="s">
        <v>861</v>
      </c>
      <c r="CN635">
        <v>2.66</v>
      </c>
      <c r="CO635">
        <f t="shared" si="660"/>
        <v>0.37593984962406013</v>
      </c>
      <c r="CP635" t="str">
        <f t="shared" si="661"/>
        <v>Away Win</v>
      </c>
      <c r="CQ635">
        <f t="shared" si="662"/>
        <v>0</v>
      </c>
      <c r="CR635" t="str">
        <f t="shared" si="663"/>
        <v>2023</v>
      </c>
    </row>
    <row r="636" spans="1:96" ht="15" thickBot="1" x14ac:dyDescent="0.35">
      <c r="A636" s="1">
        <v>635</v>
      </c>
      <c r="B636" s="1" t="s">
        <v>0</v>
      </c>
      <c r="C636" s="2" t="s">
        <v>306</v>
      </c>
      <c r="D636" s="3" t="str">
        <f t="shared" si="718"/>
        <v>NK Rogaška-FC Koper</v>
      </c>
      <c r="E636" s="4">
        <v>45027</v>
      </c>
      <c r="F636" s="5">
        <v>0.5</v>
      </c>
      <c r="G636" s="6" t="s">
        <v>4</v>
      </c>
      <c r="H636" s="6" t="s">
        <v>11</v>
      </c>
      <c r="I636" s="6" t="s">
        <v>105</v>
      </c>
      <c r="J636" s="1" t="str">
        <f t="shared" si="712"/>
        <v>0:1</v>
      </c>
      <c r="K636" s="1" t="str">
        <f t="shared" si="713"/>
        <v>0:1</v>
      </c>
      <c r="L636" s="1" t="str">
        <f t="shared" si="714"/>
        <v>0</v>
      </c>
      <c r="M636" s="1" t="str">
        <f t="shared" si="715"/>
        <v>1</v>
      </c>
      <c r="N636" s="1">
        <f t="shared" si="656"/>
        <v>1</v>
      </c>
      <c r="O636" s="1">
        <f t="shared" si="657"/>
        <v>-1</v>
      </c>
      <c r="P636" s="1" t="str">
        <f t="shared" si="716"/>
        <v>0</v>
      </c>
      <c r="Q636" s="1" t="str">
        <f t="shared" si="717"/>
        <v>1</v>
      </c>
      <c r="R636" s="1">
        <v>14</v>
      </c>
      <c r="S636" s="1">
        <v>2</v>
      </c>
      <c r="T636" s="1">
        <v>2</v>
      </c>
      <c r="U636" s="1">
        <v>10</v>
      </c>
      <c r="V636" s="1" t="s">
        <v>307</v>
      </c>
      <c r="W636" s="1">
        <v>-22</v>
      </c>
      <c r="X636" s="1">
        <v>8</v>
      </c>
      <c r="Y636" s="1" t="s">
        <v>77</v>
      </c>
      <c r="Z636" s="6" t="s">
        <v>308</v>
      </c>
      <c r="AA636" s="1">
        <v>14</v>
      </c>
      <c r="AB636" s="1">
        <v>7</v>
      </c>
      <c r="AC636" s="1">
        <v>5</v>
      </c>
      <c r="AD636" s="1">
        <v>2</v>
      </c>
      <c r="AE636" s="1" t="s">
        <v>309</v>
      </c>
      <c r="AF636" s="1">
        <v>10</v>
      </c>
      <c r="AG636" s="1">
        <v>26</v>
      </c>
      <c r="AH636" s="1" t="s">
        <v>234</v>
      </c>
      <c r="AI636" s="1" t="s">
        <v>123</v>
      </c>
      <c r="AJ636" s="1">
        <v>1</v>
      </c>
      <c r="AK636" s="1">
        <v>0</v>
      </c>
      <c r="AL636" s="1">
        <v>4</v>
      </c>
      <c r="AM636" s="7" t="s">
        <v>140</v>
      </c>
      <c r="AN636" s="1">
        <v>-8</v>
      </c>
      <c r="AO636" s="1">
        <v>3</v>
      </c>
      <c r="AP636" s="1" t="s">
        <v>35</v>
      </c>
      <c r="AQ636" s="1" t="s">
        <v>97</v>
      </c>
      <c r="AR636" s="8">
        <v>1</v>
      </c>
      <c r="AS636" s="8">
        <v>4</v>
      </c>
      <c r="AT636" s="8">
        <v>0</v>
      </c>
      <c r="AU636" s="16">
        <v>0.37916666666666665</v>
      </c>
      <c r="AV636" s="8">
        <v>3</v>
      </c>
      <c r="AW636" s="8">
        <v>7</v>
      </c>
      <c r="AX636" s="9" t="s">
        <v>77</v>
      </c>
      <c r="AY636" s="9" t="s">
        <v>51</v>
      </c>
      <c r="AZ636" s="10">
        <v>7</v>
      </c>
      <c r="BA636" s="10">
        <v>1</v>
      </c>
      <c r="BB636" s="10">
        <v>2</v>
      </c>
      <c r="BC636" s="10">
        <v>4</v>
      </c>
      <c r="BD636" s="10" t="s">
        <v>310</v>
      </c>
      <c r="BE636" s="10">
        <v>-7</v>
      </c>
      <c r="BF636" s="10">
        <v>5</v>
      </c>
      <c r="BG636" s="11" t="s">
        <v>51</v>
      </c>
      <c r="BH636" s="11">
        <v>13</v>
      </c>
      <c r="BI636" s="10">
        <v>7</v>
      </c>
      <c r="BJ636" s="10">
        <v>3</v>
      </c>
      <c r="BK636" s="10">
        <v>3</v>
      </c>
      <c r="BL636" s="10">
        <v>1</v>
      </c>
      <c r="BM636" s="10" t="s">
        <v>311</v>
      </c>
      <c r="BN636" s="10">
        <v>4</v>
      </c>
      <c r="BO636" s="10">
        <v>12</v>
      </c>
      <c r="BP636" s="7" t="s">
        <v>137</v>
      </c>
      <c r="BQ636" s="7" t="s">
        <v>58</v>
      </c>
      <c r="BR636" s="7">
        <v>23.7</v>
      </c>
      <c r="BS636" s="7">
        <v>13</v>
      </c>
      <c r="BT636" s="7">
        <v>148000</v>
      </c>
      <c r="BU636" s="7">
        <v>3700000</v>
      </c>
      <c r="BV636" s="7">
        <v>0</v>
      </c>
      <c r="BW636" s="7">
        <v>46</v>
      </c>
      <c r="BX636" s="7">
        <v>400000</v>
      </c>
      <c r="BY636" s="7">
        <v>42</v>
      </c>
      <c r="BZ636" s="7">
        <v>400000</v>
      </c>
      <c r="CA636" s="7">
        <v>72</v>
      </c>
      <c r="CB636" s="7">
        <v>246</v>
      </c>
      <c r="CC636" s="7">
        <v>15</v>
      </c>
      <c r="CD636" s="7">
        <v>210000</v>
      </c>
      <c r="CE636" s="7">
        <v>6100000</v>
      </c>
      <c r="CF636" s="7">
        <v>0</v>
      </c>
      <c r="CG636" s="7">
        <v>52</v>
      </c>
      <c r="CH636" s="7">
        <v>2730000</v>
      </c>
      <c r="CI636" s="7">
        <v>55</v>
      </c>
      <c r="CJ636" s="7">
        <v>2730000</v>
      </c>
      <c r="CK636" s="7">
        <v>77</v>
      </c>
      <c r="CL636" s="12" t="s">
        <v>870</v>
      </c>
      <c r="CM636" s="10" t="s">
        <v>866</v>
      </c>
      <c r="CN636">
        <v>3.54</v>
      </c>
      <c r="CO636">
        <f t="shared" si="660"/>
        <v>0.2824858757062147</v>
      </c>
      <c r="CP636" t="str">
        <f t="shared" si="661"/>
        <v>Away Win</v>
      </c>
      <c r="CQ636">
        <f t="shared" si="662"/>
        <v>0</v>
      </c>
      <c r="CR636" t="str">
        <f t="shared" si="663"/>
        <v>2023</v>
      </c>
    </row>
    <row r="637" spans="1:96" ht="15" thickBot="1" x14ac:dyDescent="0.35">
      <c r="A637" s="1">
        <v>636</v>
      </c>
      <c r="B637" s="1" t="s">
        <v>0</v>
      </c>
      <c r="C637" s="2" t="s">
        <v>306</v>
      </c>
      <c r="D637" s="3" t="str">
        <f t="shared" si="718"/>
        <v>NK Rogaška-FC Koper</v>
      </c>
      <c r="E637" s="4">
        <v>45027</v>
      </c>
      <c r="F637" s="5">
        <v>0.5</v>
      </c>
      <c r="G637" s="6" t="s">
        <v>4</v>
      </c>
      <c r="H637" s="6" t="s">
        <v>11</v>
      </c>
      <c r="I637" s="6" t="s">
        <v>105</v>
      </c>
      <c r="J637" s="1" t="str">
        <f t="shared" si="712"/>
        <v>0:1</v>
      </c>
      <c r="K637" s="1" t="str">
        <f t="shared" si="713"/>
        <v>0:1</v>
      </c>
      <c r="L637" s="1" t="str">
        <f t="shared" si="714"/>
        <v>0</v>
      </c>
      <c r="M637" s="1" t="str">
        <f t="shared" si="715"/>
        <v>1</v>
      </c>
      <c r="N637" s="1">
        <f t="shared" si="656"/>
        <v>1</v>
      </c>
      <c r="O637" s="1">
        <f t="shared" si="657"/>
        <v>-1</v>
      </c>
      <c r="P637" s="1" t="str">
        <f t="shared" si="716"/>
        <v>0</v>
      </c>
      <c r="Q637" s="1" t="str">
        <f t="shared" si="717"/>
        <v>1</v>
      </c>
      <c r="R637" s="1">
        <v>14</v>
      </c>
      <c r="S637" s="1">
        <v>2</v>
      </c>
      <c r="T637" s="1">
        <v>2</v>
      </c>
      <c r="U637" s="1">
        <v>10</v>
      </c>
      <c r="V637" s="1" t="s">
        <v>307</v>
      </c>
      <c r="W637" s="1">
        <v>-22</v>
      </c>
      <c r="X637" s="1">
        <v>8</v>
      </c>
      <c r="Y637" s="1" t="s">
        <v>77</v>
      </c>
      <c r="Z637" s="6" t="s">
        <v>308</v>
      </c>
      <c r="AA637" s="1">
        <v>14</v>
      </c>
      <c r="AB637" s="1">
        <v>7</v>
      </c>
      <c r="AC637" s="1">
        <v>5</v>
      </c>
      <c r="AD637" s="1">
        <v>2</v>
      </c>
      <c r="AE637" s="1" t="s">
        <v>309</v>
      </c>
      <c r="AF637" s="1">
        <v>10</v>
      </c>
      <c r="AG637" s="1">
        <v>26</v>
      </c>
      <c r="AH637" s="1" t="s">
        <v>234</v>
      </c>
      <c r="AI637" s="1" t="s">
        <v>123</v>
      </c>
      <c r="AJ637" s="1">
        <v>1</v>
      </c>
      <c r="AK637" s="1">
        <v>0</v>
      </c>
      <c r="AL637" s="1">
        <v>4</v>
      </c>
      <c r="AM637" s="7" t="s">
        <v>140</v>
      </c>
      <c r="AN637" s="1">
        <v>-8</v>
      </c>
      <c r="AO637" s="1">
        <v>3</v>
      </c>
      <c r="AP637" s="1" t="s">
        <v>35</v>
      </c>
      <c r="AQ637" s="1" t="s">
        <v>97</v>
      </c>
      <c r="AR637" s="8">
        <v>1</v>
      </c>
      <c r="AS637" s="8">
        <v>4</v>
      </c>
      <c r="AT637" s="8">
        <v>0</v>
      </c>
      <c r="AU637" s="16">
        <v>0.37916666666666665</v>
      </c>
      <c r="AV637" s="8">
        <v>3</v>
      </c>
      <c r="AW637" s="8">
        <v>7</v>
      </c>
      <c r="AX637" s="9" t="s">
        <v>77</v>
      </c>
      <c r="AY637" s="9" t="s">
        <v>51</v>
      </c>
      <c r="AZ637" s="10">
        <v>7</v>
      </c>
      <c r="BA637" s="10">
        <v>1</v>
      </c>
      <c r="BB637" s="10">
        <v>2</v>
      </c>
      <c r="BC637" s="10">
        <v>4</v>
      </c>
      <c r="BD637" s="10" t="s">
        <v>310</v>
      </c>
      <c r="BE637" s="10">
        <v>-7</v>
      </c>
      <c r="BF637" s="10">
        <v>5</v>
      </c>
      <c r="BG637" s="11" t="s">
        <v>51</v>
      </c>
      <c r="BH637" s="11">
        <v>13</v>
      </c>
      <c r="BI637" s="10">
        <v>7</v>
      </c>
      <c r="BJ637" s="10">
        <v>3</v>
      </c>
      <c r="BK637" s="10">
        <v>3</v>
      </c>
      <c r="BL637" s="10">
        <v>1</v>
      </c>
      <c r="BM637" s="10" t="s">
        <v>311</v>
      </c>
      <c r="BN637" s="10">
        <v>4</v>
      </c>
      <c r="BO637" s="10">
        <v>12</v>
      </c>
      <c r="BP637" s="7" t="s">
        <v>137</v>
      </c>
      <c r="BQ637" s="7" t="s">
        <v>58</v>
      </c>
      <c r="BR637" s="7">
        <v>23.7</v>
      </c>
      <c r="BS637" s="7">
        <v>13</v>
      </c>
      <c r="BT637" s="7">
        <v>148000</v>
      </c>
      <c r="BU637" s="7">
        <v>3700000</v>
      </c>
      <c r="BV637" s="7">
        <v>0</v>
      </c>
      <c r="BW637" s="7">
        <v>46</v>
      </c>
      <c r="BX637" s="7">
        <v>400000</v>
      </c>
      <c r="BY637" s="7">
        <v>42</v>
      </c>
      <c r="BZ637" s="7">
        <v>400000</v>
      </c>
      <c r="CA637" s="7">
        <v>72</v>
      </c>
      <c r="CB637" s="7">
        <v>246</v>
      </c>
      <c r="CC637" s="7">
        <v>15</v>
      </c>
      <c r="CD637" s="7">
        <v>210000</v>
      </c>
      <c r="CE637" s="7">
        <v>6100000</v>
      </c>
      <c r="CF637" s="7">
        <v>0</v>
      </c>
      <c r="CG637" s="7">
        <v>52</v>
      </c>
      <c r="CH637" s="7">
        <v>2730000</v>
      </c>
      <c r="CI637" s="7">
        <v>55</v>
      </c>
      <c r="CJ637" s="7">
        <v>2730000</v>
      </c>
      <c r="CK637" s="7">
        <v>77</v>
      </c>
      <c r="CL637" s="12" t="s">
        <v>870</v>
      </c>
      <c r="CM637" s="10" t="s">
        <v>867</v>
      </c>
      <c r="CN637">
        <v>3.4</v>
      </c>
      <c r="CO637">
        <f t="shared" si="660"/>
        <v>0.29411764705882354</v>
      </c>
      <c r="CP637" t="str">
        <f t="shared" si="661"/>
        <v>Away Win</v>
      </c>
      <c r="CQ637">
        <f t="shared" si="662"/>
        <v>0</v>
      </c>
      <c r="CR637" t="str">
        <f t="shared" si="663"/>
        <v>2023</v>
      </c>
    </row>
    <row r="638" spans="1:96" ht="15" thickBot="1" x14ac:dyDescent="0.35">
      <c r="A638" s="1">
        <v>637</v>
      </c>
      <c r="B638" s="1" t="s">
        <v>0</v>
      </c>
      <c r="C638" s="2" t="s">
        <v>306</v>
      </c>
      <c r="D638" s="3" t="str">
        <f t="shared" ref="D638:D640" si="719">CONCATENATE(G638, "-", H638)</f>
        <v>NK Rogaška-FC Koper</v>
      </c>
      <c r="E638" s="40">
        <v>45027</v>
      </c>
      <c r="F638" s="5">
        <v>0.5</v>
      </c>
      <c r="G638" s="6" t="s">
        <v>4</v>
      </c>
      <c r="H638" s="6" t="s">
        <v>11</v>
      </c>
      <c r="I638" s="6" t="s">
        <v>105</v>
      </c>
      <c r="J638" s="1" t="str">
        <f t="shared" si="712"/>
        <v>0:1</v>
      </c>
      <c r="K638" s="1" t="str">
        <f t="shared" si="713"/>
        <v>0:1</v>
      </c>
      <c r="L638" s="1" t="str">
        <f t="shared" si="714"/>
        <v>0</v>
      </c>
      <c r="M638" s="1" t="str">
        <f t="shared" si="715"/>
        <v>1</v>
      </c>
      <c r="N638" s="1">
        <f t="shared" si="656"/>
        <v>1</v>
      </c>
      <c r="O638" s="1">
        <f t="shared" si="657"/>
        <v>-1</v>
      </c>
      <c r="P638" s="1" t="str">
        <f t="shared" si="716"/>
        <v>0</v>
      </c>
      <c r="Q638" s="1" t="str">
        <f t="shared" si="717"/>
        <v>1</v>
      </c>
      <c r="R638" s="1">
        <v>14</v>
      </c>
      <c r="S638" s="1">
        <v>2</v>
      </c>
      <c r="T638" s="1">
        <v>2</v>
      </c>
      <c r="U638" s="1">
        <v>10</v>
      </c>
      <c r="V638" s="1" t="s">
        <v>307</v>
      </c>
      <c r="W638" s="1">
        <v>-22</v>
      </c>
      <c r="X638" s="1">
        <v>8</v>
      </c>
      <c r="Y638" s="1" t="s">
        <v>77</v>
      </c>
      <c r="Z638" s="6" t="s">
        <v>308</v>
      </c>
      <c r="AA638" s="1">
        <v>14</v>
      </c>
      <c r="AB638" s="1">
        <v>7</v>
      </c>
      <c r="AC638" s="1">
        <v>5</v>
      </c>
      <c r="AD638" s="1">
        <v>2</v>
      </c>
      <c r="AE638" s="1" t="s">
        <v>309</v>
      </c>
      <c r="AF638" s="1">
        <v>10</v>
      </c>
      <c r="AG638" s="1">
        <v>26</v>
      </c>
      <c r="AH638" s="1" t="s">
        <v>234</v>
      </c>
      <c r="AI638" s="1" t="s">
        <v>123</v>
      </c>
      <c r="AJ638" s="1">
        <v>1</v>
      </c>
      <c r="AK638" s="1">
        <v>0</v>
      </c>
      <c r="AL638" s="1">
        <v>4</v>
      </c>
      <c r="AM638" s="7" t="s">
        <v>140</v>
      </c>
      <c r="AN638" s="1">
        <v>-8</v>
      </c>
      <c r="AO638" s="1">
        <v>3</v>
      </c>
      <c r="AP638" s="1" t="s">
        <v>35</v>
      </c>
      <c r="AQ638" s="1" t="s">
        <v>97</v>
      </c>
      <c r="AR638" s="8">
        <v>1</v>
      </c>
      <c r="AS638" s="8">
        <v>4</v>
      </c>
      <c r="AT638" s="8">
        <v>0</v>
      </c>
      <c r="AU638" s="16">
        <v>0.37916666666666665</v>
      </c>
      <c r="AV638" s="8">
        <v>3</v>
      </c>
      <c r="AW638" s="8">
        <v>7</v>
      </c>
      <c r="AX638" s="9" t="s">
        <v>77</v>
      </c>
      <c r="AY638" s="9" t="s">
        <v>51</v>
      </c>
      <c r="AZ638" s="10">
        <v>7</v>
      </c>
      <c r="BA638" s="10">
        <v>1</v>
      </c>
      <c r="BB638" s="10">
        <v>2</v>
      </c>
      <c r="BC638" s="10">
        <v>4</v>
      </c>
      <c r="BD638" s="10" t="s">
        <v>310</v>
      </c>
      <c r="BE638" s="10">
        <v>-7</v>
      </c>
      <c r="BF638" s="10">
        <v>5</v>
      </c>
      <c r="BG638" s="11" t="s">
        <v>51</v>
      </c>
      <c r="BH638" s="11">
        <v>13</v>
      </c>
      <c r="BI638" s="10">
        <v>7</v>
      </c>
      <c r="BJ638" s="10">
        <v>3</v>
      </c>
      <c r="BK638" s="10">
        <v>3</v>
      </c>
      <c r="BL638" s="10">
        <v>1</v>
      </c>
      <c r="BM638" s="10" t="s">
        <v>311</v>
      </c>
      <c r="BN638" s="10">
        <v>4</v>
      </c>
      <c r="BO638" s="10">
        <v>12</v>
      </c>
      <c r="BP638" s="7" t="s">
        <v>137</v>
      </c>
      <c r="BQ638" s="7" t="s">
        <v>58</v>
      </c>
      <c r="BR638" s="7">
        <v>23.7</v>
      </c>
      <c r="BS638" s="7">
        <v>13</v>
      </c>
      <c r="BT638" s="7">
        <v>148000</v>
      </c>
      <c r="BU638" s="7">
        <v>3700000</v>
      </c>
      <c r="BV638" s="7">
        <v>0</v>
      </c>
      <c r="BW638" s="7">
        <v>46</v>
      </c>
      <c r="BX638" s="7">
        <v>400000</v>
      </c>
      <c r="BY638" s="7">
        <v>42</v>
      </c>
      <c r="BZ638" s="7">
        <v>400000</v>
      </c>
      <c r="CA638" s="7">
        <v>72</v>
      </c>
      <c r="CB638" s="7">
        <v>246</v>
      </c>
      <c r="CC638" s="7">
        <v>15</v>
      </c>
      <c r="CD638" s="7">
        <v>210000</v>
      </c>
      <c r="CE638" s="7">
        <v>6100000</v>
      </c>
      <c r="CF638" s="7">
        <v>0</v>
      </c>
      <c r="CG638" s="7">
        <v>52</v>
      </c>
      <c r="CH638" s="7">
        <v>2730000</v>
      </c>
      <c r="CI638" s="7">
        <v>55</v>
      </c>
      <c r="CJ638" s="7">
        <v>2730000</v>
      </c>
      <c r="CK638" s="7">
        <v>77</v>
      </c>
      <c r="CL638" s="12" t="s">
        <v>871</v>
      </c>
      <c r="CM638" s="10" t="s">
        <v>861</v>
      </c>
      <c r="CN638">
        <v>1.88</v>
      </c>
      <c r="CO638">
        <f t="shared" si="660"/>
        <v>0.53191489361702127</v>
      </c>
      <c r="CP638" t="str">
        <f t="shared" si="661"/>
        <v>Away Win</v>
      </c>
      <c r="CQ638">
        <f t="shared" si="662"/>
        <v>1</v>
      </c>
      <c r="CR638" t="str">
        <f t="shared" si="663"/>
        <v>2023</v>
      </c>
    </row>
    <row r="639" spans="1:96" ht="15" thickBot="1" x14ac:dyDescent="0.35">
      <c r="A639" s="1">
        <v>638</v>
      </c>
      <c r="B639" s="1" t="s">
        <v>0</v>
      </c>
      <c r="C639" s="2" t="s">
        <v>306</v>
      </c>
      <c r="D639" s="3" t="str">
        <f t="shared" si="719"/>
        <v>NK Rogaška-FC Koper</v>
      </c>
      <c r="E639" s="40">
        <v>45027</v>
      </c>
      <c r="F639" s="5">
        <v>0.5</v>
      </c>
      <c r="G639" s="6" t="s">
        <v>4</v>
      </c>
      <c r="H639" s="6" t="s">
        <v>11</v>
      </c>
      <c r="I639" s="6" t="s">
        <v>105</v>
      </c>
      <c r="J639" s="1" t="str">
        <f t="shared" si="712"/>
        <v>0:1</v>
      </c>
      <c r="K639" s="1" t="str">
        <f t="shared" si="713"/>
        <v>0:1</v>
      </c>
      <c r="L639" s="1" t="str">
        <f t="shared" si="714"/>
        <v>0</v>
      </c>
      <c r="M639" s="1" t="str">
        <f t="shared" si="715"/>
        <v>1</v>
      </c>
      <c r="N639" s="1">
        <f t="shared" si="656"/>
        <v>1</v>
      </c>
      <c r="O639" s="1">
        <f t="shared" si="657"/>
        <v>-1</v>
      </c>
      <c r="P639" s="1" t="str">
        <f t="shared" si="716"/>
        <v>0</v>
      </c>
      <c r="Q639" s="1" t="str">
        <f t="shared" si="717"/>
        <v>1</v>
      </c>
      <c r="R639" s="1">
        <v>14</v>
      </c>
      <c r="S639" s="1">
        <v>2</v>
      </c>
      <c r="T639" s="1">
        <v>2</v>
      </c>
      <c r="U639" s="1">
        <v>10</v>
      </c>
      <c r="V639" s="1" t="s">
        <v>307</v>
      </c>
      <c r="W639" s="1">
        <v>-22</v>
      </c>
      <c r="X639" s="1">
        <v>8</v>
      </c>
      <c r="Y639" s="1" t="s">
        <v>77</v>
      </c>
      <c r="Z639" s="6" t="s">
        <v>308</v>
      </c>
      <c r="AA639" s="1">
        <v>14</v>
      </c>
      <c r="AB639" s="1">
        <v>7</v>
      </c>
      <c r="AC639" s="1">
        <v>5</v>
      </c>
      <c r="AD639" s="1">
        <v>2</v>
      </c>
      <c r="AE639" s="1" t="s">
        <v>309</v>
      </c>
      <c r="AF639" s="1">
        <v>10</v>
      </c>
      <c r="AG639" s="1">
        <v>26</v>
      </c>
      <c r="AH639" s="1" t="s">
        <v>234</v>
      </c>
      <c r="AI639" s="1" t="s">
        <v>123</v>
      </c>
      <c r="AJ639" s="1">
        <v>1</v>
      </c>
      <c r="AK639" s="1">
        <v>0</v>
      </c>
      <c r="AL639" s="1">
        <v>4</v>
      </c>
      <c r="AM639" s="7" t="s">
        <v>140</v>
      </c>
      <c r="AN639" s="1">
        <v>-8</v>
      </c>
      <c r="AO639" s="1">
        <v>3</v>
      </c>
      <c r="AP639" s="1" t="s">
        <v>35</v>
      </c>
      <c r="AQ639" s="1" t="s">
        <v>97</v>
      </c>
      <c r="AR639" s="8">
        <v>1</v>
      </c>
      <c r="AS639" s="8">
        <v>4</v>
      </c>
      <c r="AT639" s="8">
        <v>0</v>
      </c>
      <c r="AU639" s="16">
        <v>0.37916666666666665</v>
      </c>
      <c r="AV639" s="8">
        <v>3</v>
      </c>
      <c r="AW639" s="8">
        <v>7</v>
      </c>
      <c r="AX639" s="9" t="s">
        <v>77</v>
      </c>
      <c r="AY639" s="9" t="s">
        <v>51</v>
      </c>
      <c r="AZ639" s="10">
        <v>7</v>
      </c>
      <c r="BA639" s="10">
        <v>1</v>
      </c>
      <c r="BB639" s="10">
        <v>2</v>
      </c>
      <c r="BC639" s="10">
        <v>4</v>
      </c>
      <c r="BD639" s="10" t="s">
        <v>310</v>
      </c>
      <c r="BE639" s="10">
        <v>-7</v>
      </c>
      <c r="BF639" s="10">
        <v>5</v>
      </c>
      <c r="BG639" s="11" t="s">
        <v>51</v>
      </c>
      <c r="BH639" s="11">
        <v>13</v>
      </c>
      <c r="BI639" s="10">
        <v>7</v>
      </c>
      <c r="BJ639" s="10">
        <v>3</v>
      </c>
      <c r="BK639" s="10">
        <v>3</v>
      </c>
      <c r="BL639" s="10">
        <v>1</v>
      </c>
      <c r="BM639" s="10" t="s">
        <v>311</v>
      </c>
      <c r="BN639" s="10">
        <v>4</v>
      </c>
      <c r="BO639" s="10">
        <v>12</v>
      </c>
      <c r="BP639" s="7" t="s">
        <v>137</v>
      </c>
      <c r="BQ639" s="7" t="s">
        <v>58</v>
      </c>
      <c r="BR639" s="7">
        <v>23.7</v>
      </c>
      <c r="BS639" s="7">
        <v>13</v>
      </c>
      <c r="BT639" s="7">
        <v>148000</v>
      </c>
      <c r="BU639" s="7">
        <v>3700000</v>
      </c>
      <c r="BV639" s="7">
        <v>0</v>
      </c>
      <c r="BW639" s="7">
        <v>46</v>
      </c>
      <c r="BX639" s="7">
        <v>400000</v>
      </c>
      <c r="BY639" s="7">
        <v>42</v>
      </c>
      <c r="BZ639" s="7">
        <v>400000</v>
      </c>
      <c r="CA639" s="7">
        <v>72</v>
      </c>
      <c r="CB639" s="7">
        <v>246</v>
      </c>
      <c r="CC639" s="7">
        <v>15</v>
      </c>
      <c r="CD639" s="7">
        <v>210000</v>
      </c>
      <c r="CE639" s="7">
        <v>6100000</v>
      </c>
      <c r="CF639" s="7">
        <v>0</v>
      </c>
      <c r="CG639" s="7">
        <v>52</v>
      </c>
      <c r="CH639" s="7">
        <v>2730000</v>
      </c>
      <c r="CI639" s="7">
        <v>55</v>
      </c>
      <c r="CJ639" s="7">
        <v>2730000</v>
      </c>
      <c r="CK639" s="7">
        <v>77</v>
      </c>
      <c r="CL639" s="12" t="s">
        <v>871</v>
      </c>
      <c r="CM639" s="10" t="s">
        <v>866</v>
      </c>
      <c r="CN639">
        <v>1.83</v>
      </c>
      <c r="CO639">
        <f t="shared" si="660"/>
        <v>0.54644808743169393</v>
      </c>
      <c r="CP639" t="str">
        <f t="shared" si="661"/>
        <v>Away Win</v>
      </c>
      <c r="CQ639">
        <f t="shared" si="662"/>
        <v>1</v>
      </c>
      <c r="CR639" t="str">
        <f t="shared" si="663"/>
        <v>2023</v>
      </c>
    </row>
    <row r="640" spans="1:96" ht="15" thickBot="1" x14ac:dyDescent="0.35">
      <c r="A640" s="1">
        <v>639</v>
      </c>
      <c r="B640" s="1" t="s">
        <v>0</v>
      </c>
      <c r="C640" s="2" t="s">
        <v>306</v>
      </c>
      <c r="D640" s="3" t="str">
        <f t="shared" si="719"/>
        <v>NK Rogaška-FC Koper</v>
      </c>
      <c r="E640" s="40">
        <v>45027</v>
      </c>
      <c r="F640" s="5">
        <v>0.5</v>
      </c>
      <c r="G640" s="6" t="s">
        <v>4</v>
      </c>
      <c r="H640" s="6" t="s">
        <v>11</v>
      </c>
      <c r="I640" s="6" t="s">
        <v>105</v>
      </c>
      <c r="J640" s="1" t="str">
        <f t="shared" si="712"/>
        <v>0:1</v>
      </c>
      <c r="K640" s="1" t="str">
        <f t="shared" si="713"/>
        <v>0:1</v>
      </c>
      <c r="L640" s="1" t="str">
        <f t="shared" si="714"/>
        <v>0</v>
      </c>
      <c r="M640" s="1" t="str">
        <f t="shared" si="715"/>
        <v>1</v>
      </c>
      <c r="N640" s="1">
        <f t="shared" si="656"/>
        <v>1</v>
      </c>
      <c r="O640" s="1">
        <f t="shared" si="657"/>
        <v>-1</v>
      </c>
      <c r="P640" s="1" t="str">
        <f t="shared" si="716"/>
        <v>0</v>
      </c>
      <c r="Q640" s="1" t="str">
        <f t="shared" si="717"/>
        <v>1</v>
      </c>
      <c r="R640" s="1">
        <v>14</v>
      </c>
      <c r="S640" s="1">
        <v>2</v>
      </c>
      <c r="T640" s="1">
        <v>2</v>
      </c>
      <c r="U640" s="1">
        <v>10</v>
      </c>
      <c r="V640" s="1" t="s">
        <v>307</v>
      </c>
      <c r="W640" s="1">
        <v>-22</v>
      </c>
      <c r="X640" s="1">
        <v>8</v>
      </c>
      <c r="Y640" s="1" t="s">
        <v>77</v>
      </c>
      <c r="Z640" s="6" t="s">
        <v>308</v>
      </c>
      <c r="AA640" s="1">
        <v>14</v>
      </c>
      <c r="AB640" s="1">
        <v>7</v>
      </c>
      <c r="AC640" s="1">
        <v>5</v>
      </c>
      <c r="AD640" s="1">
        <v>2</v>
      </c>
      <c r="AE640" s="1" t="s">
        <v>309</v>
      </c>
      <c r="AF640" s="1">
        <v>10</v>
      </c>
      <c r="AG640" s="1">
        <v>26</v>
      </c>
      <c r="AH640" s="1" t="s">
        <v>234</v>
      </c>
      <c r="AI640" s="1" t="s">
        <v>123</v>
      </c>
      <c r="AJ640" s="1">
        <v>1</v>
      </c>
      <c r="AK640" s="1">
        <v>0</v>
      </c>
      <c r="AL640" s="1">
        <v>4</v>
      </c>
      <c r="AM640" s="7" t="s">
        <v>140</v>
      </c>
      <c r="AN640" s="1">
        <v>-8</v>
      </c>
      <c r="AO640" s="1">
        <v>3</v>
      </c>
      <c r="AP640" s="1" t="s">
        <v>35</v>
      </c>
      <c r="AQ640" s="1" t="s">
        <v>97</v>
      </c>
      <c r="AR640" s="8">
        <v>1</v>
      </c>
      <c r="AS640" s="8">
        <v>4</v>
      </c>
      <c r="AT640" s="8">
        <v>0</v>
      </c>
      <c r="AU640" s="16">
        <v>0.37916666666666665</v>
      </c>
      <c r="AV640" s="8">
        <v>3</v>
      </c>
      <c r="AW640" s="8">
        <v>7</v>
      </c>
      <c r="AX640" s="9" t="s">
        <v>77</v>
      </c>
      <c r="AY640" s="9" t="s">
        <v>51</v>
      </c>
      <c r="AZ640" s="10">
        <v>7</v>
      </c>
      <c r="BA640" s="10">
        <v>1</v>
      </c>
      <c r="BB640" s="10">
        <v>2</v>
      </c>
      <c r="BC640" s="10">
        <v>4</v>
      </c>
      <c r="BD640" s="10" t="s">
        <v>310</v>
      </c>
      <c r="BE640" s="10">
        <v>-7</v>
      </c>
      <c r="BF640" s="10">
        <v>5</v>
      </c>
      <c r="BG640" s="11" t="s">
        <v>51</v>
      </c>
      <c r="BH640" s="11">
        <v>13</v>
      </c>
      <c r="BI640" s="10">
        <v>7</v>
      </c>
      <c r="BJ640" s="10">
        <v>3</v>
      </c>
      <c r="BK640" s="10">
        <v>3</v>
      </c>
      <c r="BL640" s="10">
        <v>1</v>
      </c>
      <c r="BM640" s="10" t="s">
        <v>311</v>
      </c>
      <c r="BN640" s="10">
        <v>4</v>
      </c>
      <c r="BO640" s="10">
        <v>12</v>
      </c>
      <c r="BP640" s="7" t="s">
        <v>137</v>
      </c>
      <c r="BQ640" s="7" t="s">
        <v>58</v>
      </c>
      <c r="BR640" s="7">
        <v>23.7</v>
      </c>
      <c r="BS640" s="7">
        <v>13</v>
      </c>
      <c r="BT640" s="7">
        <v>148000</v>
      </c>
      <c r="BU640" s="7">
        <v>3700000</v>
      </c>
      <c r="BV640" s="7">
        <v>0</v>
      </c>
      <c r="BW640" s="7">
        <v>46</v>
      </c>
      <c r="BX640" s="7">
        <v>400000</v>
      </c>
      <c r="BY640" s="7">
        <v>42</v>
      </c>
      <c r="BZ640" s="7">
        <v>400000</v>
      </c>
      <c r="CA640" s="7">
        <v>72</v>
      </c>
      <c r="CB640" s="7">
        <v>246</v>
      </c>
      <c r="CC640" s="7">
        <v>15</v>
      </c>
      <c r="CD640" s="7">
        <v>210000</v>
      </c>
      <c r="CE640" s="7">
        <v>6100000</v>
      </c>
      <c r="CF640" s="7">
        <v>0</v>
      </c>
      <c r="CG640" s="7">
        <v>52</v>
      </c>
      <c r="CH640" s="7">
        <v>2730000</v>
      </c>
      <c r="CI640" s="7">
        <v>55</v>
      </c>
      <c r="CJ640" s="7">
        <v>2730000</v>
      </c>
      <c r="CK640" s="7">
        <v>77</v>
      </c>
      <c r="CL640" s="12" t="s">
        <v>871</v>
      </c>
      <c r="CM640" s="10" t="s">
        <v>867</v>
      </c>
      <c r="CN640">
        <v>1.73</v>
      </c>
      <c r="CO640">
        <f t="shared" si="660"/>
        <v>0.5780346820809249</v>
      </c>
      <c r="CP640" t="str">
        <f t="shared" si="661"/>
        <v>Away Win</v>
      </c>
      <c r="CQ640">
        <f t="shared" si="662"/>
        <v>1</v>
      </c>
      <c r="CR640" t="str">
        <f t="shared" si="663"/>
        <v>2023</v>
      </c>
    </row>
    <row r="641" spans="1:96" ht="15" thickBot="1" x14ac:dyDescent="0.35">
      <c r="A641" s="1">
        <v>640</v>
      </c>
      <c r="B641" s="1" t="s">
        <v>0</v>
      </c>
      <c r="C641" s="2" t="s">
        <v>306</v>
      </c>
      <c r="D641" s="3" t="str">
        <f t="shared" si="644"/>
        <v>NŠ Mura-NK Aluminij</v>
      </c>
      <c r="E641" s="4">
        <v>45027</v>
      </c>
      <c r="F641" s="5">
        <v>0.58333333333333337</v>
      </c>
      <c r="G641" s="6" t="s">
        <v>8</v>
      </c>
      <c r="H641" s="6" t="s">
        <v>18</v>
      </c>
      <c r="I641" s="6" t="s">
        <v>37</v>
      </c>
      <c r="J641" s="1" t="str">
        <f t="shared" si="645"/>
        <v>1:0</v>
      </c>
      <c r="K641" s="1" t="str">
        <f t="shared" si="646"/>
        <v>0:0</v>
      </c>
      <c r="L641" s="1" t="str">
        <f t="shared" si="647"/>
        <v>1</v>
      </c>
      <c r="M641" s="1" t="str">
        <f t="shared" si="648"/>
        <v>0</v>
      </c>
      <c r="N641" s="1">
        <f t="shared" si="656"/>
        <v>1</v>
      </c>
      <c r="O641" s="1">
        <f t="shared" si="657"/>
        <v>1</v>
      </c>
      <c r="P641" s="1" t="str">
        <f t="shared" si="649"/>
        <v>0</v>
      </c>
      <c r="Q641" s="1" t="str">
        <f t="shared" si="650"/>
        <v>0</v>
      </c>
      <c r="R641" s="1">
        <v>14</v>
      </c>
      <c r="S641" s="1">
        <v>4</v>
      </c>
      <c r="T641" s="1">
        <v>4</v>
      </c>
      <c r="U641" s="1">
        <v>6</v>
      </c>
      <c r="V641" s="1" t="s">
        <v>312</v>
      </c>
      <c r="W641" s="1">
        <v>-7</v>
      </c>
      <c r="X641" s="1">
        <v>16</v>
      </c>
      <c r="Y641" s="1" t="s">
        <v>139</v>
      </c>
      <c r="Z641" s="6" t="s">
        <v>313</v>
      </c>
      <c r="AA641" s="1">
        <v>14</v>
      </c>
      <c r="AB641" s="1">
        <v>4</v>
      </c>
      <c r="AC641" s="1">
        <v>2</v>
      </c>
      <c r="AD641" s="1">
        <v>8</v>
      </c>
      <c r="AE641" s="1" t="s">
        <v>303</v>
      </c>
      <c r="AF641" s="1">
        <v>-6</v>
      </c>
      <c r="AG641" s="1">
        <v>14</v>
      </c>
      <c r="AH641" s="1" t="s">
        <v>193</v>
      </c>
      <c r="AI641" s="1" t="s">
        <v>220</v>
      </c>
      <c r="AJ641" s="1">
        <v>1</v>
      </c>
      <c r="AK641" s="1">
        <v>2</v>
      </c>
      <c r="AL641" s="1">
        <v>2</v>
      </c>
      <c r="AM641" s="7" t="s">
        <v>203</v>
      </c>
      <c r="AN641" s="1">
        <v>-2</v>
      </c>
      <c r="AO641" s="1">
        <v>5</v>
      </c>
      <c r="AP641" s="1" t="s">
        <v>51</v>
      </c>
      <c r="AQ641" s="1" t="s">
        <v>58</v>
      </c>
      <c r="AR641" s="8">
        <v>2</v>
      </c>
      <c r="AS641" s="8">
        <v>1</v>
      </c>
      <c r="AT641" s="8">
        <v>2</v>
      </c>
      <c r="AU641" s="16">
        <v>0.21319444444444444</v>
      </c>
      <c r="AV641" s="8">
        <v>-2</v>
      </c>
      <c r="AW641" s="8">
        <v>7</v>
      </c>
      <c r="AX641" s="9" t="s">
        <v>49</v>
      </c>
      <c r="AY641" s="9" t="s">
        <v>45</v>
      </c>
      <c r="AZ641" s="10">
        <v>7</v>
      </c>
      <c r="BA641" s="10">
        <v>0</v>
      </c>
      <c r="BB641" s="10">
        <v>3</v>
      </c>
      <c r="BC641" s="10">
        <v>4</v>
      </c>
      <c r="BD641" s="10" t="s">
        <v>310</v>
      </c>
      <c r="BE641" s="10">
        <v>-7</v>
      </c>
      <c r="BF641" s="10">
        <v>3</v>
      </c>
      <c r="BG641" s="11" t="s">
        <v>51</v>
      </c>
      <c r="BH641" s="11">
        <v>13</v>
      </c>
      <c r="BI641" s="10">
        <v>7</v>
      </c>
      <c r="BJ641" s="10">
        <v>2</v>
      </c>
      <c r="BK641" s="10">
        <v>1</v>
      </c>
      <c r="BL641" s="10">
        <v>4</v>
      </c>
      <c r="BM641" s="10" t="s">
        <v>305</v>
      </c>
      <c r="BN641" s="10">
        <v>-3</v>
      </c>
      <c r="BO641" s="10">
        <v>7</v>
      </c>
      <c r="BP641" s="7" t="s">
        <v>45</v>
      </c>
      <c r="BQ641" s="7" t="s">
        <v>93</v>
      </c>
      <c r="BR641" s="7">
        <v>23</v>
      </c>
      <c r="BS641" s="7">
        <v>9</v>
      </c>
      <c r="BT641" s="7">
        <v>193000</v>
      </c>
      <c r="BU641" s="7">
        <v>5600000</v>
      </c>
      <c r="BV641" s="7">
        <v>350000</v>
      </c>
      <c r="BW641" s="7">
        <v>60</v>
      </c>
      <c r="BX641" s="7">
        <v>3410000</v>
      </c>
      <c r="BY641" s="7">
        <v>59</v>
      </c>
      <c r="BZ641" s="7">
        <v>3060000</v>
      </c>
      <c r="CA641" s="7">
        <v>93</v>
      </c>
      <c r="CB641" s="7">
        <v>225</v>
      </c>
      <c r="CC641" s="7">
        <v>14</v>
      </c>
      <c r="CD641" s="7">
        <v>127000</v>
      </c>
      <c r="CE641" s="7">
        <v>3800000</v>
      </c>
      <c r="CF641" s="7">
        <v>0</v>
      </c>
      <c r="CG641" s="7">
        <v>49</v>
      </c>
      <c r="CH641" s="7">
        <v>0</v>
      </c>
      <c r="CI641" s="7">
        <v>49</v>
      </c>
      <c r="CJ641" s="7">
        <v>0</v>
      </c>
      <c r="CK641" s="7">
        <v>80</v>
      </c>
      <c r="CL641" s="12" t="s">
        <v>868</v>
      </c>
      <c r="CM641" s="10" t="s">
        <v>861</v>
      </c>
      <c r="CN641">
        <v>1.9</v>
      </c>
      <c r="CO641">
        <f t="shared" si="660"/>
        <v>0.52631578947368418</v>
      </c>
      <c r="CP641" t="str">
        <f t="shared" si="661"/>
        <v>Home Win</v>
      </c>
      <c r="CQ641">
        <f t="shared" si="662"/>
        <v>1</v>
      </c>
      <c r="CR641" t="str">
        <f t="shared" si="663"/>
        <v>2023</v>
      </c>
    </row>
    <row r="642" spans="1:96" ht="15" thickBot="1" x14ac:dyDescent="0.35">
      <c r="A642" s="1">
        <v>641</v>
      </c>
      <c r="B642" s="1" t="s">
        <v>0</v>
      </c>
      <c r="C642" s="2" t="s">
        <v>306</v>
      </c>
      <c r="D642" s="3" t="str">
        <f t="shared" ref="D642:D643" si="720">CONCATENATE(G642, "-", H642)</f>
        <v>NŠ Mura-NK Aluminij</v>
      </c>
      <c r="E642" s="4">
        <v>45027</v>
      </c>
      <c r="F642" s="5">
        <v>0.58333333333333337</v>
      </c>
      <c r="G642" s="6" t="s">
        <v>8</v>
      </c>
      <c r="H642" s="6" t="s">
        <v>18</v>
      </c>
      <c r="I642" s="6" t="s">
        <v>37</v>
      </c>
      <c r="J642" s="1" t="str">
        <f t="shared" ref="J642:J649" si="721">LEFT(I642, FIND(" (", I642) - 1)</f>
        <v>1:0</v>
      </c>
      <c r="K642" s="1" t="str">
        <f t="shared" ref="K642:K649" si="722">MID(I642, FIND("(", I642) + 1, FIND(")", I642) - FIND("(", I642) - 1)</f>
        <v>0:0</v>
      </c>
      <c r="L642" s="1" t="str">
        <f t="shared" ref="L642:L649" si="723">LEFT(J642, FIND(":", J642) - 1)</f>
        <v>1</v>
      </c>
      <c r="M642" s="1" t="str">
        <f t="shared" ref="M642:M649" si="724">RIGHT(J642, LEN(J642) - FIND(":", J642))</f>
        <v>0</v>
      </c>
      <c r="N642" s="1">
        <f t="shared" si="656"/>
        <v>1</v>
      </c>
      <c r="O642" s="1">
        <f t="shared" si="657"/>
        <v>1</v>
      </c>
      <c r="P642" s="1" t="str">
        <f t="shared" ref="P642:P649" si="725">LEFT(K642, FIND(":", K642) - 1)</f>
        <v>0</v>
      </c>
      <c r="Q642" s="1" t="str">
        <f t="shared" ref="Q642:Q649" si="726">RIGHT(K642, LEN(K642) - FIND(":", K642))</f>
        <v>0</v>
      </c>
      <c r="R642" s="1">
        <v>14</v>
      </c>
      <c r="S642" s="1">
        <v>4</v>
      </c>
      <c r="T642" s="1">
        <v>4</v>
      </c>
      <c r="U642" s="1">
        <v>6</v>
      </c>
      <c r="V642" s="1" t="s">
        <v>312</v>
      </c>
      <c r="W642" s="1">
        <v>-7</v>
      </c>
      <c r="X642" s="1">
        <v>16</v>
      </c>
      <c r="Y642" s="1" t="s">
        <v>139</v>
      </c>
      <c r="Z642" s="6" t="s">
        <v>313</v>
      </c>
      <c r="AA642" s="1">
        <v>14</v>
      </c>
      <c r="AB642" s="1">
        <v>4</v>
      </c>
      <c r="AC642" s="1">
        <v>2</v>
      </c>
      <c r="AD642" s="1">
        <v>8</v>
      </c>
      <c r="AE642" s="1" t="s">
        <v>303</v>
      </c>
      <c r="AF642" s="1">
        <v>-6</v>
      </c>
      <c r="AG642" s="1">
        <v>14</v>
      </c>
      <c r="AH642" s="1" t="s">
        <v>193</v>
      </c>
      <c r="AI642" s="1" t="s">
        <v>220</v>
      </c>
      <c r="AJ642" s="1">
        <v>1</v>
      </c>
      <c r="AK642" s="1">
        <v>2</v>
      </c>
      <c r="AL642" s="1">
        <v>2</v>
      </c>
      <c r="AM642" s="7" t="s">
        <v>203</v>
      </c>
      <c r="AN642" s="1">
        <v>-2</v>
      </c>
      <c r="AO642" s="1">
        <v>5</v>
      </c>
      <c r="AP642" s="1" t="s">
        <v>51</v>
      </c>
      <c r="AQ642" s="1" t="s">
        <v>58</v>
      </c>
      <c r="AR642" s="8">
        <v>2</v>
      </c>
      <c r="AS642" s="8">
        <v>1</v>
      </c>
      <c r="AT642" s="8">
        <v>2</v>
      </c>
      <c r="AU642" s="16">
        <v>0.21319444444444444</v>
      </c>
      <c r="AV642" s="8">
        <v>-2</v>
      </c>
      <c r="AW642" s="8">
        <v>7</v>
      </c>
      <c r="AX642" s="9" t="s">
        <v>49</v>
      </c>
      <c r="AY642" s="9" t="s">
        <v>45</v>
      </c>
      <c r="AZ642" s="10">
        <v>7</v>
      </c>
      <c r="BA642" s="10">
        <v>0</v>
      </c>
      <c r="BB642" s="10">
        <v>3</v>
      </c>
      <c r="BC642" s="10">
        <v>4</v>
      </c>
      <c r="BD642" s="10" t="s">
        <v>310</v>
      </c>
      <c r="BE642" s="10">
        <v>-7</v>
      </c>
      <c r="BF642" s="10">
        <v>3</v>
      </c>
      <c r="BG642" s="11" t="s">
        <v>51</v>
      </c>
      <c r="BH642" s="11">
        <v>13</v>
      </c>
      <c r="BI642" s="10">
        <v>7</v>
      </c>
      <c r="BJ642" s="10">
        <v>2</v>
      </c>
      <c r="BK642" s="10">
        <v>1</v>
      </c>
      <c r="BL642" s="10">
        <v>4</v>
      </c>
      <c r="BM642" s="10" t="s">
        <v>305</v>
      </c>
      <c r="BN642" s="10">
        <v>-3</v>
      </c>
      <c r="BO642" s="10">
        <v>7</v>
      </c>
      <c r="BP642" s="7" t="s">
        <v>45</v>
      </c>
      <c r="BQ642" s="7" t="s">
        <v>93</v>
      </c>
      <c r="BR642" s="7">
        <v>23</v>
      </c>
      <c r="BS642" s="7">
        <v>9</v>
      </c>
      <c r="BT642" s="7">
        <v>193000</v>
      </c>
      <c r="BU642" s="7">
        <v>5600000</v>
      </c>
      <c r="BV642" s="7">
        <v>350000</v>
      </c>
      <c r="BW642" s="7">
        <v>60</v>
      </c>
      <c r="BX642" s="7">
        <v>3410000</v>
      </c>
      <c r="BY642" s="7">
        <v>59</v>
      </c>
      <c r="BZ642" s="7">
        <v>3060000</v>
      </c>
      <c r="CA642" s="7">
        <v>93</v>
      </c>
      <c r="CB642" s="7">
        <v>225</v>
      </c>
      <c r="CC642" s="7">
        <v>14</v>
      </c>
      <c r="CD642" s="7">
        <v>127000</v>
      </c>
      <c r="CE642" s="7">
        <v>3800000</v>
      </c>
      <c r="CF642" s="7">
        <v>0</v>
      </c>
      <c r="CG642" s="7">
        <v>49</v>
      </c>
      <c r="CH642" s="7">
        <v>0</v>
      </c>
      <c r="CI642" s="7">
        <v>49</v>
      </c>
      <c r="CJ642" s="7">
        <v>0</v>
      </c>
      <c r="CK642" s="7">
        <v>80</v>
      </c>
      <c r="CL642" s="12" t="s">
        <v>868</v>
      </c>
      <c r="CM642" s="10" t="s">
        <v>866</v>
      </c>
      <c r="CN642">
        <v>2.0299999999999998</v>
      </c>
      <c r="CO642">
        <f t="shared" si="660"/>
        <v>0.49261083743842371</v>
      </c>
      <c r="CP642" t="str">
        <f t="shared" si="661"/>
        <v>Home Win</v>
      </c>
      <c r="CQ642">
        <f t="shared" si="662"/>
        <v>1</v>
      </c>
      <c r="CR642" t="str">
        <f t="shared" si="663"/>
        <v>2023</v>
      </c>
    </row>
    <row r="643" spans="1:96" ht="15" thickBot="1" x14ac:dyDescent="0.35">
      <c r="A643" s="1">
        <v>642</v>
      </c>
      <c r="B643" s="1" t="s">
        <v>0</v>
      </c>
      <c r="C643" s="2" t="s">
        <v>306</v>
      </c>
      <c r="D643" s="3" t="str">
        <f t="shared" si="720"/>
        <v>NŠ Mura-NK Aluminij</v>
      </c>
      <c r="E643" s="4">
        <v>45027</v>
      </c>
      <c r="F643" s="5">
        <v>0.58333333333333337</v>
      </c>
      <c r="G643" s="6" t="s">
        <v>8</v>
      </c>
      <c r="H643" s="6" t="s">
        <v>18</v>
      </c>
      <c r="I643" s="6" t="s">
        <v>37</v>
      </c>
      <c r="J643" s="1" t="str">
        <f t="shared" si="721"/>
        <v>1:0</v>
      </c>
      <c r="K643" s="1" t="str">
        <f t="shared" si="722"/>
        <v>0:0</v>
      </c>
      <c r="L643" s="1" t="str">
        <f t="shared" si="723"/>
        <v>1</v>
      </c>
      <c r="M643" s="1" t="str">
        <f t="shared" si="724"/>
        <v>0</v>
      </c>
      <c r="N643" s="1">
        <f t="shared" ref="N643:N706" si="727">L643+M643</f>
        <v>1</v>
      </c>
      <c r="O643" s="1">
        <f t="shared" ref="O643:O706" si="728">L643-M643</f>
        <v>1</v>
      </c>
      <c r="P643" s="1" t="str">
        <f t="shared" si="725"/>
        <v>0</v>
      </c>
      <c r="Q643" s="1" t="str">
        <f t="shared" si="726"/>
        <v>0</v>
      </c>
      <c r="R643" s="1">
        <v>14</v>
      </c>
      <c r="S643" s="1">
        <v>4</v>
      </c>
      <c r="T643" s="1">
        <v>4</v>
      </c>
      <c r="U643" s="1">
        <v>6</v>
      </c>
      <c r="V643" s="1" t="s">
        <v>312</v>
      </c>
      <c r="W643" s="1">
        <v>-7</v>
      </c>
      <c r="X643" s="1">
        <v>16</v>
      </c>
      <c r="Y643" s="1" t="s">
        <v>139</v>
      </c>
      <c r="Z643" s="6" t="s">
        <v>313</v>
      </c>
      <c r="AA643" s="1">
        <v>14</v>
      </c>
      <c r="AB643" s="1">
        <v>4</v>
      </c>
      <c r="AC643" s="1">
        <v>2</v>
      </c>
      <c r="AD643" s="1">
        <v>8</v>
      </c>
      <c r="AE643" s="1" t="s">
        <v>303</v>
      </c>
      <c r="AF643" s="1">
        <v>-6</v>
      </c>
      <c r="AG643" s="1">
        <v>14</v>
      </c>
      <c r="AH643" s="1" t="s">
        <v>193</v>
      </c>
      <c r="AI643" s="1" t="s">
        <v>220</v>
      </c>
      <c r="AJ643" s="1">
        <v>1</v>
      </c>
      <c r="AK643" s="1">
        <v>2</v>
      </c>
      <c r="AL643" s="1">
        <v>2</v>
      </c>
      <c r="AM643" s="7" t="s">
        <v>203</v>
      </c>
      <c r="AN643" s="1">
        <v>-2</v>
      </c>
      <c r="AO643" s="1">
        <v>5</v>
      </c>
      <c r="AP643" s="1" t="s">
        <v>51</v>
      </c>
      <c r="AQ643" s="1" t="s">
        <v>58</v>
      </c>
      <c r="AR643" s="8">
        <v>2</v>
      </c>
      <c r="AS643" s="8">
        <v>1</v>
      </c>
      <c r="AT643" s="8">
        <v>2</v>
      </c>
      <c r="AU643" s="16">
        <v>0.21319444444444444</v>
      </c>
      <c r="AV643" s="8">
        <v>-2</v>
      </c>
      <c r="AW643" s="8">
        <v>7</v>
      </c>
      <c r="AX643" s="9" t="s">
        <v>49</v>
      </c>
      <c r="AY643" s="9" t="s">
        <v>45</v>
      </c>
      <c r="AZ643" s="10">
        <v>7</v>
      </c>
      <c r="BA643" s="10">
        <v>0</v>
      </c>
      <c r="BB643" s="10">
        <v>3</v>
      </c>
      <c r="BC643" s="10">
        <v>4</v>
      </c>
      <c r="BD643" s="10" t="s">
        <v>310</v>
      </c>
      <c r="BE643" s="10">
        <v>-7</v>
      </c>
      <c r="BF643" s="10">
        <v>3</v>
      </c>
      <c r="BG643" s="11" t="s">
        <v>51</v>
      </c>
      <c r="BH643" s="11">
        <v>13</v>
      </c>
      <c r="BI643" s="10">
        <v>7</v>
      </c>
      <c r="BJ643" s="10">
        <v>2</v>
      </c>
      <c r="BK643" s="10">
        <v>1</v>
      </c>
      <c r="BL643" s="10">
        <v>4</v>
      </c>
      <c r="BM643" s="10" t="s">
        <v>305</v>
      </c>
      <c r="BN643" s="10">
        <v>-3</v>
      </c>
      <c r="BO643" s="10">
        <v>7</v>
      </c>
      <c r="BP643" s="7" t="s">
        <v>45</v>
      </c>
      <c r="BQ643" s="7" t="s">
        <v>93</v>
      </c>
      <c r="BR643" s="7">
        <v>23</v>
      </c>
      <c r="BS643" s="7">
        <v>9</v>
      </c>
      <c r="BT643" s="7">
        <v>193000</v>
      </c>
      <c r="BU643" s="7">
        <v>5600000</v>
      </c>
      <c r="BV643" s="7">
        <v>350000</v>
      </c>
      <c r="BW643" s="7">
        <v>60</v>
      </c>
      <c r="BX643" s="7">
        <v>3410000</v>
      </c>
      <c r="BY643" s="7">
        <v>59</v>
      </c>
      <c r="BZ643" s="7">
        <v>3060000</v>
      </c>
      <c r="CA643" s="7">
        <v>93</v>
      </c>
      <c r="CB643" s="7">
        <v>225</v>
      </c>
      <c r="CC643" s="7">
        <v>14</v>
      </c>
      <c r="CD643" s="7">
        <v>127000</v>
      </c>
      <c r="CE643" s="7">
        <v>3800000</v>
      </c>
      <c r="CF643" s="7">
        <v>0</v>
      </c>
      <c r="CG643" s="7">
        <v>49</v>
      </c>
      <c r="CH643" s="7">
        <v>0</v>
      </c>
      <c r="CI643" s="7">
        <v>49</v>
      </c>
      <c r="CJ643" s="7">
        <v>0</v>
      </c>
      <c r="CK643" s="7">
        <v>80</v>
      </c>
      <c r="CL643" s="12" t="s">
        <v>868</v>
      </c>
      <c r="CM643" s="10" t="s">
        <v>867</v>
      </c>
      <c r="CN643">
        <v>1.95</v>
      </c>
      <c r="CO643">
        <f t="shared" ref="CO643:CO706" si="729">1/CN643</f>
        <v>0.51282051282051289</v>
      </c>
      <c r="CP643" t="str">
        <f t="shared" ref="CP643:CP706" si="730">IF(L643&gt;M643, "Home Win", IF(L643=M643, "Draw", "Away Win"))</f>
        <v>Home Win</v>
      </c>
      <c r="CQ643">
        <f t="shared" ref="CQ643:CQ706" si="731">IF(CL643=CP643, 1, 0)</f>
        <v>1</v>
      </c>
      <c r="CR643" t="str">
        <f t="shared" ref="CR643:CR706" si="732">LEFT(B643, 4)</f>
        <v>2023</v>
      </c>
    </row>
    <row r="644" spans="1:96" ht="15" thickBot="1" x14ac:dyDescent="0.35">
      <c r="A644" s="1">
        <v>643</v>
      </c>
      <c r="B644" s="1" t="s">
        <v>0</v>
      </c>
      <c r="C644" s="2" t="s">
        <v>306</v>
      </c>
      <c r="D644" s="3" t="str">
        <f t="shared" ref="D644:D646" si="733">CONCATENATE(G644,"-", H644)</f>
        <v>NŠ Mura-NK Aluminij</v>
      </c>
      <c r="E644" s="4">
        <v>45027</v>
      </c>
      <c r="F644" s="5">
        <v>0.58333333333333337</v>
      </c>
      <c r="G644" s="6" t="s">
        <v>8</v>
      </c>
      <c r="H644" s="6" t="s">
        <v>18</v>
      </c>
      <c r="I644" s="6" t="s">
        <v>37</v>
      </c>
      <c r="J644" s="1" t="str">
        <f t="shared" si="721"/>
        <v>1:0</v>
      </c>
      <c r="K644" s="1" t="str">
        <f t="shared" si="722"/>
        <v>0:0</v>
      </c>
      <c r="L644" s="1" t="str">
        <f t="shared" si="723"/>
        <v>1</v>
      </c>
      <c r="M644" s="1" t="str">
        <f t="shared" si="724"/>
        <v>0</v>
      </c>
      <c r="N644" s="1">
        <f t="shared" si="727"/>
        <v>1</v>
      </c>
      <c r="O644" s="1">
        <f t="shared" si="728"/>
        <v>1</v>
      </c>
      <c r="P644" s="1" t="str">
        <f t="shared" si="725"/>
        <v>0</v>
      </c>
      <c r="Q644" s="1" t="str">
        <f t="shared" si="726"/>
        <v>0</v>
      </c>
      <c r="R644" s="1">
        <v>14</v>
      </c>
      <c r="S644" s="1">
        <v>4</v>
      </c>
      <c r="T644" s="1">
        <v>4</v>
      </c>
      <c r="U644" s="1">
        <v>6</v>
      </c>
      <c r="V644" s="1" t="s">
        <v>312</v>
      </c>
      <c r="W644" s="1">
        <v>-7</v>
      </c>
      <c r="X644" s="1">
        <v>16</v>
      </c>
      <c r="Y644" s="1" t="s">
        <v>139</v>
      </c>
      <c r="Z644" s="6" t="s">
        <v>313</v>
      </c>
      <c r="AA644" s="1">
        <v>14</v>
      </c>
      <c r="AB644" s="1">
        <v>4</v>
      </c>
      <c r="AC644" s="1">
        <v>2</v>
      </c>
      <c r="AD644" s="1">
        <v>8</v>
      </c>
      <c r="AE644" s="1" t="s">
        <v>303</v>
      </c>
      <c r="AF644" s="1">
        <v>-6</v>
      </c>
      <c r="AG644" s="1">
        <v>14</v>
      </c>
      <c r="AH644" s="1" t="s">
        <v>193</v>
      </c>
      <c r="AI644" s="1" t="s">
        <v>220</v>
      </c>
      <c r="AJ644" s="1">
        <v>1</v>
      </c>
      <c r="AK644" s="1">
        <v>2</v>
      </c>
      <c r="AL644" s="1">
        <v>2</v>
      </c>
      <c r="AM644" s="7" t="s">
        <v>203</v>
      </c>
      <c r="AN644" s="1">
        <v>-2</v>
      </c>
      <c r="AO644" s="1">
        <v>5</v>
      </c>
      <c r="AP644" s="1" t="s">
        <v>51</v>
      </c>
      <c r="AQ644" s="1" t="s">
        <v>58</v>
      </c>
      <c r="AR644" s="8">
        <v>2</v>
      </c>
      <c r="AS644" s="8">
        <v>1</v>
      </c>
      <c r="AT644" s="8">
        <v>2</v>
      </c>
      <c r="AU644" s="16">
        <v>0.21319444444444444</v>
      </c>
      <c r="AV644" s="8">
        <v>-2</v>
      </c>
      <c r="AW644" s="8">
        <v>7</v>
      </c>
      <c r="AX644" s="9" t="s">
        <v>49</v>
      </c>
      <c r="AY644" s="9" t="s">
        <v>45</v>
      </c>
      <c r="AZ644" s="10">
        <v>7</v>
      </c>
      <c r="BA644" s="10">
        <v>0</v>
      </c>
      <c r="BB644" s="10">
        <v>3</v>
      </c>
      <c r="BC644" s="10">
        <v>4</v>
      </c>
      <c r="BD644" s="10" t="s">
        <v>310</v>
      </c>
      <c r="BE644" s="10">
        <v>-7</v>
      </c>
      <c r="BF644" s="10">
        <v>3</v>
      </c>
      <c r="BG644" s="11" t="s">
        <v>51</v>
      </c>
      <c r="BH644" s="11">
        <v>13</v>
      </c>
      <c r="BI644" s="10">
        <v>7</v>
      </c>
      <c r="BJ644" s="10">
        <v>2</v>
      </c>
      <c r="BK644" s="10">
        <v>1</v>
      </c>
      <c r="BL644" s="10">
        <v>4</v>
      </c>
      <c r="BM644" s="10" t="s">
        <v>305</v>
      </c>
      <c r="BN644" s="10">
        <v>-3</v>
      </c>
      <c r="BO644" s="10">
        <v>7</v>
      </c>
      <c r="BP644" s="7" t="s">
        <v>45</v>
      </c>
      <c r="BQ644" s="7" t="s">
        <v>93</v>
      </c>
      <c r="BR644" s="7">
        <v>23</v>
      </c>
      <c r="BS644" s="7">
        <v>9</v>
      </c>
      <c r="BT644" s="7">
        <v>193000</v>
      </c>
      <c r="BU644" s="7">
        <v>5600000</v>
      </c>
      <c r="BV644" s="7">
        <v>350000</v>
      </c>
      <c r="BW644" s="7">
        <v>60</v>
      </c>
      <c r="BX644" s="7">
        <v>3410000</v>
      </c>
      <c r="BY644" s="7">
        <v>59</v>
      </c>
      <c r="BZ644" s="7">
        <v>3060000</v>
      </c>
      <c r="CA644" s="7">
        <v>93</v>
      </c>
      <c r="CB644" s="7">
        <v>225</v>
      </c>
      <c r="CC644" s="7">
        <v>14</v>
      </c>
      <c r="CD644" s="7">
        <v>127000</v>
      </c>
      <c r="CE644" s="7">
        <v>3800000</v>
      </c>
      <c r="CF644" s="7">
        <v>0</v>
      </c>
      <c r="CG644" s="7">
        <v>49</v>
      </c>
      <c r="CH644" s="7">
        <v>0</v>
      </c>
      <c r="CI644" s="7">
        <v>49</v>
      </c>
      <c r="CJ644" s="7">
        <v>0</v>
      </c>
      <c r="CK644" s="7">
        <v>80</v>
      </c>
      <c r="CL644" s="12" t="s">
        <v>870</v>
      </c>
      <c r="CM644" s="10" t="s">
        <v>861</v>
      </c>
      <c r="CN644">
        <v>2.44</v>
      </c>
      <c r="CO644">
        <f t="shared" si="729"/>
        <v>0.4098360655737705</v>
      </c>
      <c r="CP644" t="str">
        <f t="shared" si="730"/>
        <v>Home Win</v>
      </c>
      <c r="CQ644">
        <f t="shared" si="731"/>
        <v>0</v>
      </c>
      <c r="CR644" t="str">
        <f t="shared" si="732"/>
        <v>2023</v>
      </c>
    </row>
    <row r="645" spans="1:96" ht="15" thickBot="1" x14ac:dyDescent="0.35">
      <c r="A645" s="1">
        <v>644</v>
      </c>
      <c r="B645" s="1" t="s">
        <v>0</v>
      </c>
      <c r="C645" s="2" t="s">
        <v>306</v>
      </c>
      <c r="D645" s="3" t="str">
        <f t="shared" si="733"/>
        <v>NŠ Mura-NK Aluminij</v>
      </c>
      <c r="E645" s="4">
        <v>45027</v>
      </c>
      <c r="F645" s="5">
        <v>0.58333333333333337</v>
      </c>
      <c r="G645" s="6" t="s">
        <v>8</v>
      </c>
      <c r="H645" s="6" t="s">
        <v>18</v>
      </c>
      <c r="I645" s="6" t="s">
        <v>37</v>
      </c>
      <c r="J645" s="1" t="str">
        <f t="shared" si="721"/>
        <v>1:0</v>
      </c>
      <c r="K645" s="1" t="str">
        <f t="shared" si="722"/>
        <v>0:0</v>
      </c>
      <c r="L645" s="1" t="str">
        <f t="shared" si="723"/>
        <v>1</v>
      </c>
      <c r="M645" s="1" t="str">
        <f t="shared" si="724"/>
        <v>0</v>
      </c>
      <c r="N645" s="1">
        <f t="shared" si="727"/>
        <v>1</v>
      </c>
      <c r="O645" s="1">
        <f t="shared" si="728"/>
        <v>1</v>
      </c>
      <c r="P645" s="1" t="str">
        <f t="shared" si="725"/>
        <v>0</v>
      </c>
      <c r="Q645" s="1" t="str">
        <f t="shared" si="726"/>
        <v>0</v>
      </c>
      <c r="R645" s="1">
        <v>14</v>
      </c>
      <c r="S645" s="1">
        <v>4</v>
      </c>
      <c r="T645" s="1">
        <v>4</v>
      </c>
      <c r="U645" s="1">
        <v>6</v>
      </c>
      <c r="V645" s="1" t="s">
        <v>312</v>
      </c>
      <c r="W645" s="1">
        <v>-7</v>
      </c>
      <c r="X645" s="1">
        <v>16</v>
      </c>
      <c r="Y645" s="1" t="s">
        <v>139</v>
      </c>
      <c r="Z645" s="6" t="s">
        <v>313</v>
      </c>
      <c r="AA645" s="1">
        <v>14</v>
      </c>
      <c r="AB645" s="1">
        <v>4</v>
      </c>
      <c r="AC645" s="1">
        <v>2</v>
      </c>
      <c r="AD645" s="1">
        <v>8</v>
      </c>
      <c r="AE645" s="1" t="s">
        <v>303</v>
      </c>
      <c r="AF645" s="1">
        <v>-6</v>
      </c>
      <c r="AG645" s="1">
        <v>14</v>
      </c>
      <c r="AH645" s="1" t="s">
        <v>193</v>
      </c>
      <c r="AI645" s="1" t="s">
        <v>220</v>
      </c>
      <c r="AJ645" s="1">
        <v>1</v>
      </c>
      <c r="AK645" s="1">
        <v>2</v>
      </c>
      <c r="AL645" s="1">
        <v>2</v>
      </c>
      <c r="AM645" s="7" t="s">
        <v>203</v>
      </c>
      <c r="AN645" s="1">
        <v>-2</v>
      </c>
      <c r="AO645" s="1">
        <v>5</v>
      </c>
      <c r="AP645" s="1" t="s">
        <v>51</v>
      </c>
      <c r="AQ645" s="1" t="s">
        <v>58</v>
      </c>
      <c r="AR645" s="8">
        <v>2</v>
      </c>
      <c r="AS645" s="8">
        <v>1</v>
      </c>
      <c r="AT645" s="8">
        <v>2</v>
      </c>
      <c r="AU645" s="16">
        <v>0.21319444444444444</v>
      </c>
      <c r="AV645" s="8">
        <v>-2</v>
      </c>
      <c r="AW645" s="8">
        <v>7</v>
      </c>
      <c r="AX645" s="9" t="s">
        <v>49</v>
      </c>
      <c r="AY645" s="9" t="s">
        <v>45</v>
      </c>
      <c r="AZ645" s="10">
        <v>7</v>
      </c>
      <c r="BA645" s="10">
        <v>0</v>
      </c>
      <c r="BB645" s="10">
        <v>3</v>
      </c>
      <c r="BC645" s="10">
        <v>4</v>
      </c>
      <c r="BD645" s="10" t="s">
        <v>310</v>
      </c>
      <c r="BE645" s="10">
        <v>-7</v>
      </c>
      <c r="BF645" s="10">
        <v>3</v>
      </c>
      <c r="BG645" s="11" t="s">
        <v>51</v>
      </c>
      <c r="BH645" s="11">
        <v>13</v>
      </c>
      <c r="BI645" s="10">
        <v>7</v>
      </c>
      <c r="BJ645" s="10">
        <v>2</v>
      </c>
      <c r="BK645" s="10">
        <v>1</v>
      </c>
      <c r="BL645" s="10">
        <v>4</v>
      </c>
      <c r="BM645" s="10" t="s">
        <v>305</v>
      </c>
      <c r="BN645" s="10">
        <v>-3</v>
      </c>
      <c r="BO645" s="10">
        <v>7</v>
      </c>
      <c r="BP645" s="7" t="s">
        <v>45</v>
      </c>
      <c r="BQ645" s="7" t="s">
        <v>93</v>
      </c>
      <c r="BR645" s="7">
        <v>23</v>
      </c>
      <c r="BS645" s="7">
        <v>9</v>
      </c>
      <c r="BT645" s="7">
        <v>193000</v>
      </c>
      <c r="BU645" s="7">
        <v>5600000</v>
      </c>
      <c r="BV645" s="7">
        <v>350000</v>
      </c>
      <c r="BW645" s="7">
        <v>60</v>
      </c>
      <c r="BX645" s="7">
        <v>3410000</v>
      </c>
      <c r="BY645" s="7">
        <v>59</v>
      </c>
      <c r="BZ645" s="7">
        <v>3060000</v>
      </c>
      <c r="CA645" s="7">
        <v>93</v>
      </c>
      <c r="CB645" s="7">
        <v>225</v>
      </c>
      <c r="CC645" s="7">
        <v>14</v>
      </c>
      <c r="CD645" s="7">
        <v>127000</v>
      </c>
      <c r="CE645" s="7">
        <v>3800000</v>
      </c>
      <c r="CF645" s="7">
        <v>0</v>
      </c>
      <c r="CG645" s="7">
        <v>49</v>
      </c>
      <c r="CH645" s="7">
        <v>0</v>
      </c>
      <c r="CI645" s="7">
        <v>49</v>
      </c>
      <c r="CJ645" s="7">
        <v>0</v>
      </c>
      <c r="CK645" s="7">
        <v>80</v>
      </c>
      <c r="CL645" s="12" t="s">
        <v>870</v>
      </c>
      <c r="CM645" s="10" t="s">
        <v>866</v>
      </c>
      <c r="CN645">
        <v>3.48</v>
      </c>
      <c r="CO645">
        <f t="shared" si="729"/>
        <v>0.28735632183908044</v>
      </c>
      <c r="CP645" t="str">
        <f t="shared" si="730"/>
        <v>Home Win</v>
      </c>
      <c r="CQ645">
        <f t="shared" si="731"/>
        <v>0</v>
      </c>
      <c r="CR645" t="str">
        <f t="shared" si="732"/>
        <v>2023</v>
      </c>
    </row>
    <row r="646" spans="1:96" ht="15" thickBot="1" x14ac:dyDescent="0.35">
      <c r="A646" s="1">
        <v>645</v>
      </c>
      <c r="B646" s="1" t="s">
        <v>0</v>
      </c>
      <c r="C646" s="2" t="s">
        <v>306</v>
      </c>
      <c r="D646" s="3" t="str">
        <f t="shared" si="733"/>
        <v>NŠ Mura-NK Aluminij</v>
      </c>
      <c r="E646" s="4">
        <v>45027</v>
      </c>
      <c r="F646" s="5">
        <v>0.58333333333333337</v>
      </c>
      <c r="G646" s="6" t="s">
        <v>8</v>
      </c>
      <c r="H646" s="6" t="s">
        <v>18</v>
      </c>
      <c r="I646" s="6" t="s">
        <v>37</v>
      </c>
      <c r="J646" s="1" t="str">
        <f t="shared" si="721"/>
        <v>1:0</v>
      </c>
      <c r="K646" s="1" t="str">
        <f t="shared" si="722"/>
        <v>0:0</v>
      </c>
      <c r="L646" s="1" t="str">
        <f t="shared" si="723"/>
        <v>1</v>
      </c>
      <c r="M646" s="1" t="str">
        <f t="shared" si="724"/>
        <v>0</v>
      </c>
      <c r="N646" s="1">
        <f t="shared" si="727"/>
        <v>1</v>
      </c>
      <c r="O646" s="1">
        <f t="shared" si="728"/>
        <v>1</v>
      </c>
      <c r="P646" s="1" t="str">
        <f t="shared" si="725"/>
        <v>0</v>
      </c>
      <c r="Q646" s="1" t="str">
        <f t="shared" si="726"/>
        <v>0</v>
      </c>
      <c r="R646" s="1">
        <v>14</v>
      </c>
      <c r="S646" s="1">
        <v>4</v>
      </c>
      <c r="T646" s="1">
        <v>4</v>
      </c>
      <c r="U646" s="1">
        <v>6</v>
      </c>
      <c r="V646" s="1" t="s">
        <v>312</v>
      </c>
      <c r="W646" s="1">
        <v>-7</v>
      </c>
      <c r="X646" s="1">
        <v>16</v>
      </c>
      <c r="Y646" s="1" t="s">
        <v>139</v>
      </c>
      <c r="Z646" s="6" t="s">
        <v>313</v>
      </c>
      <c r="AA646" s="1">
        <v>14</v>
      </c>
      <c r="AB646" s="1">
        <v>4</v>
      </c>
      <c r="AC646" s="1">
        <v>2</v>
      </c>
      <c r="AD646" s="1">
        <v>8</v>
      </c>
      <c r="AE646" s="1" t="s">
        <v>303</v>
      </c>
      <c r="AF646" s="1">
        <v>-6</v>
      </c>
      <c r="AG646" s="1">
        <v>14</v>
      </c>
      <c r="AH646" s="1" t="s">
        <v>193</v>
      </c>
      <c r="AI646" s="1" t="s">
        <v>220</v>
      </c>
      <c r="AJ646" s="1">
        <v>1</v>
      </c>
      <c r="AK646" s="1">
        <v>2</v>
      </c>
      <c r="AL646" s="1">
        <v>2</v>
      </c>
      <c r="AM646" s="7" t="s">
        <v>203</v>
      </c>
      <c r="AN646" s="1">
        <v>-2</v>
      </c>
      <c r="AO646" s="1">
        <v>5</v>
      </c>
      <c r="AP646" s="1" t="s">
        <v>51</v>
      </c>
      <c r="AQ646" s="1" t="s">
        <v>58</v>
      </c>
      <c r="AR646" s="8">
        <v>2</v>
      </c>
      <c r="AS646" s="8">
        <v>1</v>
      </c>
      <c r="AT646" s="8">
        <v>2</v>
      </c>
      <c r="AU646" s="16">
        <v>0.21319444444444444</v>
      </c>
      <c r="AV646" s="8">
        <v>-2</v>
      </c>
      <c r="AW646" s="8">
        <v>7</v>
      </c>
      <c r="AX646" s="9" t="s">
        <v>49</v>
      </c>
      <c r="AY646" s="9" t="s">
        <v>45</v>
      </c>
      <c r="AZ646" s="10">
        <v>7</v>
      </c>
      <c r="BA646" s="10">
        <v>0</v>
      </c>
      <c r="BB646" s="10">
        <v>3</v>
      </c>
      <c r="BC646" s="10">
        <v>4</v>
      </c>
      <c r="BD646" s="10" t="s">
        <v>310</v>
      </c>
      <c r="BE646" s="10">
        <v>-7</v>
      </c>
      <c r="BF646" s="10">
        <v>3</v>
      </c>
      <c r="BG646" s="11" t="s">
        <v>51</v>
      </c>
      <c r="BH646" s="11">
        <v>13</v>
      </c>
      <c r="BI646" s="10">
        <v>7</v>
      </c>
      <c r="BJ646" s="10">
        <v>2</v>
      </c>
      <c r="BK646" s="10">
        <v>1</v>
      </c>
      <c r="BL646" s="10">
        <v>4</v>
      </c>
      <c r="BM646" s="10" t="s">
        <v>305</v>
      </c>
      <c r="BN646" s="10">
        <v>-3</v>
      </c>
      <c r="BO646" s="10">
        <v>7</v>
      </c>
      <c r="BP646" s="7" t="s">
        <v>45</v>
      </c>
      <c r="BQ646" s="7" t="s">
        <v>93</v>
      </c>
      <c r="BR646" s="7">
        <v>23</v>
      </c>
      <c r="BS646" s="7">
        <v>9</v>
      </c>
      <c r="BT646" s="7">
        <v>193000</v>
      </c>
      <c r="BU646" s="7">
        <v>5600000</v>
      </c>
      <c r="BV646" s="7">
        <v>350000</v>
      </c>
      <c r="BW646" s="7">
        <v>60</v>
      </c>
      <c r="BX646" s="7">
        <v>3410000</v>
      </c>
      <c r="BY646" s="7">
        <v>59</v>
      </c>
      <c r="BZ646" s="7">
        <v>3060000</v>
      </c>
      <c r="CA646" s="7">
        <v>93</v>
      </c>
      <c r="CB646" s="7">
        <v>225</v>
      </c>
      <c r="CC646" s="7">
        <v>14</v>
      </c>
      <c r="CD646" s="7">
        <v>127000</v>
      </c>
      <c r="CE646" s="7">
        <v>3800000</v>
      </c>
      <c r="CF646" s="7">
        <v>0</v>
      </c>
      <c r="CG646" s="7">
        <v>49</v>
      </c>
      <c r="CH646" s="7">
        <v>0</v>
      </c>
      <c r="CI646" s="7">
        <v>49</v>
      </c>
      <c r="CJ646" s="7">
        <v>0</v>
      </c>
      <c r="CK646" s="7">
        <v>80</v>
      </c>
      <c r="CL646" s="12" t="s">
        <v>870</v>
      </c>
      <c r="CM646" s="10" t="s">
        <v>867</v>
      </c>
      <c r="CN646">
        <v>3.4</v>
      </c>
      <c r="CO646">
        <f t="shared" si="729"/>
        <v>0.29411764705882354</v>
      </c>
      <c r="CP646" t="str">
        <f t="shared" si="730"/>
        <v>Home Win</v>
      </c>
      <c r="CQ646">
        <f t="shared" si="731"/>
        <v>0</v>
      </c>
      <c r="CR646" t="str">
        <f t="shared" si="732"/>
        <v>2023</v>
      </c>
    </row>
    <row r="647" spans="1:96" ht="15" thickBot="1" x14ac:dyDescent="0.35">
      <c r="A647" s="1">
        <v>646</v>
      </c>
      <c r="B647" s="1" t="s">
        <v>0</v>
      </c>
      <c r="C647" s="2" t="s">
        <v>306</v>
      </c>
      <c r="D647" s="3" t="str">
        <f t="shared" ref="D647:D649" si="734">CONCATENATE(G647, "-", H647)</f>
        <v>NŠ Mura-NK Aluminij</v>
      </c>
      <c r="E647" s="40">
        <v>45027</v>
      </c>
      <c r="F647" s="5">
        <v>0.58333333333333337</v>
      </c>
      <c r="G647" s="6" t="s">
        <v>8</v>
      </c>
      <c r="H647" s="6" t="s">
        <v>18</v>
      </c>
      <c r="I647" s="6" t="s">
        <v>37</v>
      </c>
      <c r="J647" s="1" t="str">
        <f t="shared" si="721"/>
        <v>1:0</v>
      </c>
      <c r="K647" s="1" t="str">
        <f t="shared" si="722"/>
        <v>0:0</v>
      </c>
      <c r="L647" s="1" t="str">
        <f t="shared" si="723"/>
        <v>1</v>
      </c>
      <c r="M647" s="1" t="str">
        <f t="shared" si="724"/>
        <v>0</v>
      </c>
      <c r="N647" s="1">
        <f t="shared" si="727"/>
        <v>1</v>
      </c>
      <c r="O647" s="1">
        <f t="shared" si="728"/>
        <v>1</v>
      </c>
      <c r="P647" s="1" t="str">
        <f t="shared" si="725"/>
        <v>0</v>
      </c>
      <c r="Q647" s="1" t="str">
        <f t="shared" si="726"/>
        <v>0</v>
      </c>
      <c r="R647" s="1">
        <v>14</v>
      </c>
      <c r="S647" s="1">
        <v>4</v>
      </c>
      <c r="T647" s="1">
        <v>4</v>
      </c>
      <c r="U647" s="1">
        <v>6</v>
      </c>
      <c r="V647" s="1" t="s">
        <v>312</v>
      </c>
      <c r="W647" s="1">
        <v>-7</v>
      </c>
      <c r="X647" s="1">
        <v>16</v>
      </c>
      <c r="Y647" s="1" t="s">
        <v>139</v>
      </c>
      <c r="Z647" s="6" t="s">
        <v>313</v>
      </c>
      <c r="AA647" s="1">
        <v>14</v>
      </c>
      <c r="AB647" s="1">
        <v>4</v>
      </c>
      <c r="AC647" s="1">
        <v>2</v>
      </c>
      <c r="AD647" s="1">
        <v>8</v>
      </c>
      <c r="AE647" s="1" t="s">
        <v>303</v>
      </c>
      <c r="AF647" s="1">
        <v>-6</v>
      </c>
      <c r="AG647" s="1">
        <v>14</v>
      </c>
      <c r="AH647" s="1" t="s">
        <v>193</v>
      </c>
      <c r="AI647" s="1" t="s">
        <v>220</v>
      </c>
      <c r="AJ647" s="1">
        <v>1</v>
      </c>
      <c r="AK647" s="1">
        <v>2</v>
      </c>
      <c r="AL647" s="1">
        <v>2</v>
      </c>
      <c r="AM647" s="7" t="s">
        <v>203</v>
      </c>
      <c r="AN647" s="1">
        <v>-2</v>
      </c>
      <c r="AO647" s="1">
        <v>5</v>
      </c>
      <c r="AP647" s="1" t="s">
        <v>51</v>
      </c>
      <c r="AQ647" s="1" t="s">
        <v>58</v>
      </c>
      <c r="AR647" s="8">
        <v>2</v>
      </c>
      <c r="AS647" s="8">
        <v>1</v>
      </c>
      <c r="AT647" s="8">
        <v>2</v>
      </c>
      <c r="AU647" s="16">
        <v>0.21319444444444444</v>
      </c>
      <c r="AV647" s="8">
        <v>-2</v>
      </c>
      <c r="AW647" s="8">
        <v>7</v>
      </c>
      <c r="AX647" s="9" t="s">
        <v>49</v>
      </c>
      <c r="AY647" s="9" t="s">
        <v>45</v>
      </c>
      <c r="AZ647" s="10">
        <v>7</v>
      </c>
      <c r="BA647" s="10">
        <v>0</v>
      </c>
      <c r="BB647" s="10">
        <v>3</v>
      </c>
      <c r="BC647" s="10">
        <v>4</v>
      </c>
      <c r="BD647" s="10" t="s">
        <v>310</v>
      </c>
      <c r="BE647" s="10">
        <v>-7</v>
      </c>
      <c r="BF647" s="10">
        <v>3</v>
      </c>
      <c r="BG647" s="11" t="s">
        <v>51</v>
      </c>
      <c r="BH647" s="11">
        <v>13</v>
      </c>
      <c r="BI647" s="10">
        <v>7</v>
      </c>
      <c r="BJ647" s="10">
        <v>2</v>
      </c>
      <c r="BK647" s="10">
        <v>1</v>
      </c>
      <c r="BL647" s="10">
        <v>4</v>
      </c>
      <c r="BM647" s="10" t="s">
        <v>305</v>
      </c>
      <c r="BN647" s="10">
        <v>-3</v>
      </c>
      <c r="BO647" s="10">
        <v>7</v>
      </c>
      <c r="BP647" s="7" t="s">
        <v>45</v>
      </c>
      <c r="BQ647" s="7" t="s">
        <v>93</v>
      </c>
      <c r="BR647" s="7">
        <v>23</v>
      </c>
      <c r="BS647" s="7">
        <v>9</v>
      </c>
      <c r="BT647" s="7">
        <v>193000</v>
      </c>
      <c r="BU647" s="7">
        <v>5600000</v>
      </c>
      <c r="BV647" s="7">
        <v>350000</v>
      </c>
      <c r="BW647" s="7">
        <v>60</v>
      </c>
      <c r="BX647" s="7">
        <v>3410000</v>
      </c>
      <c r="BY647" s="7">
        <v>59</v>
      </c>
      <c r="BZ647" s="7">
        <v>3060000</v>
      </c>
      <c r="CA647" s="7">
        <v>93</v>
      </c>
      <c r="CB647" s="7">
        <v>225</v>
      </c>
      <c r="CC647" s="7">
        <v>14</v>
      </c>
      <c r="CD647" s="7">
        <v>127000</v>
      </c>
      <c r="CE647" s="7">
        <v>3800000</v>
      </c>
      <c r="CF647" s="7">
        <v>0</v>
      </c>
      <c r="CG647" s="7">
        <v>49</v>
      </c>
      <c r="CH647" s="7">
        <v>0</v>
      </c>
      <c r="CI647" s="7">
        <v>49</v>
      </c>
      <c r="CJ647" s="7">
        <v>0</v>
      </c>
      <c r="CK647" s="7">
        <v>80</v>
      </c>
      <c r="CL647" s="12" t="s">
        <v>871</v>
      </c>
      <c r="CM647" s="10" t="s">
        <v>861</v>
      </c>
      <c r="CN647">
        <v>2.84</v>
      </c>
      <c r="CO647">
        <f t="shared" si="729"/>
        <v>0.35211267605633806</v>
      </c>
      <c r="CP647" t="str">
        <f t="shared" si="730"/>
        <v>Home Win</v>
      </c>
      <c r="CQ647">
        <f t="shared" si="731"/>
        <v>0</v>
      </c>
      <c r="CR647" t="str">
        <f t="shared" si="732"/>
        <v>2023</v>
      </c>
    </row>
    <row r="648" spans="1:96" ht="15" thickBot="1" x14ac:dyDescent="0.35">
      <c r="A648" s="1">
        <v>647</v>
      </c>
      <c r="B648" s="1" t="s">
        <v>0</v>
      </c>
      <c r="C648" s="2" t="s">
        <v>306</v>
      </c>
      <c r="D648" s="3" t="str">
        <f t="shared" si="734"/>
        <v>NŠ Mura-NK Aluminij</v>
      </c>
      <c r="E648" s="40">
        <v>45027</v>
      </c>
      <c r="F648" s="5">
        <v>0.58333333333333337</v>
      </c>
      <c r="G648" s="6" t="s">
        <v>8</v>
      </c>
      <c r="H648" s="6" t="s">
        <v>18</v>
      </c>
      <c r="I648" s="6" t="s">
        <v>37</v>
      </c>
      <c r="J648" s="1" t="str">
        <f t="shared" si="721"/>
        <v>1:0</v>
      </c>
      <c r="K648" s="1" t="str">
        <f t="shared" si="722"/>
        <v>0:0</v>
      </c>
      <c r="L648" s="1" t="str">
        <f t="shared" si="723"/>
        <v>1</v>
      </c>
      <c r="M648" s="1" t="str">
        <f t="shared" si="724"/>
        <v>0</v>
      </c>
      <c r="N648" s="1">
        <f t="shared" si="727"/>
        <v>1</v>
      </c>
      <c r="O648" s="1">
        <f t="shared" si="728"/>
        <v>1</v>
      </c>
      <c r="P648" s="1" t="str">
        <f t="shared" si="725"/>
        <v>0</v>
      </c>
      <c r="Q648" s="1" t="str">
        <f t="shared" si="726"/>
        <v>0</v>
      </c>
      <c r="R648" s="1">
        <v>14</v>
      </c>
      <c r="S648" s="1">
        <v>4</v>
      </c>
      <c r="T648" s="1">
        <v>4</v>
      </c>
      <c r="U648" s="1">
        <v>6</v>
      </c>
      <c r="V648" s="1" t="s">
        <v>312</v>
      </c>
      <c r="W648" s="1">
        <v>-7</v>
      </c>
      <c r="X648" s="1">
        <v>16</v>
      </c>
      <c r="Y648" s="1" t="s">
        <v>139</v>
      </c>
      <c r="Z648" s="6" t="s">
        <v>313</v>
      </c>
      <c r="AA648" s="1">
        <v>14</v>
      </c>
      <c r="AB648" s="1">
        <v>4</v>
      </c>
      <c r="AC648" s="1">
        <v>2</v>
      </c>
      <c r="AD648" s="1">
        <v>8</v>
      </c>
      <c r="AE648" s="1" t="s">
        <v>303</v>
      </c>
      <c r="AF648" s="1">
        <v>-6</v>
      </c>
      <c r="AG648" s="1">
        <v>14</v>
      </c>
      <c r="AH648" s="1" t="s">
        <v>193</v>
      </c>
      <c r="AI648" s="1" t="s">
        <v>220</v>
      </c>
      <c r="AJ648" s="1">
        <v>1</v>
      </c>
      <c r="AK648" s="1">
        <v>2</v>
      </c>
      <c r="AL648" s="1">
        <v>2</v>
      </c>
      <c r="AM648" s="7" t="s">
        <v>203</v>
      </c>
      <c r="AN648" s="1">
        <v>-2</v>
      </c>
      <c r="AO648" s="1">
        <v>5</v>
      </c>
      <c r="AP648" s="1" t="s">
        <v>51</v>
      </c>
      <c r="AQ648" s="1" t="s">
        <v>58</v>
      </c>
      <c r="AR648" s="8">
        <v>2</v>
      </c>
      <c r="AS648" s="8">
        <v>1</v>
      </c>
      <c r="AT648" s="8">
        <v>2</v>
      </c>
      <c r="AU648" s="16">
        <v>0.21319444444444444</v>
      </c>
      <c r="AV648" s="8">
        <v>-2</v>
      </c>
      <c r="AW648" s="8">
        <v>7</v>
      </c>
      <c r="AX648" s="9" t="s">
        <v>49</v>
      </c>
      <c r="AY648" s="9" t="s">
        <v>45</v>
      </c>
      <c r="AZ648" s="10">
        <v>7</v>
      </c>
      <c r="BA648" s="10">
        <v>0</v>
      </c>
      <c r="BB648" s="10">
        <v>3</v>
      </c>
      <c r="BC648" s="10">
        <v>4</v>
      </c>
      <c r="BD648" s="10" t="s">
        <v>310</v>
      </c>
      <c r="BE648" s="10">
        <v>-7</v>
      </c>
      <c r="BF648" s="10">
        <v>3</v>
      </c>
      <c r="BG648" s="11" t="s">
        <v>51</v>
      </c>
      <c r="BH648" s="11">
        <v>13</v>
      </c>
      <c r="BI648" s="10">
        <v>7</v>
      </c>
      <c r="BJ648" s="10">
        <v>2</v>
      </c>
      <c r="BK648" s="10">
        <v>1</v>
      </c>
      <c r="BL648" s="10">
        <v>4</v>
      </c>
      <c r="BM648" s="10" t="s">
        <v>305</v>
      </c>
      <c r="BN648" s="10">
        <v>-3</v>
      </c>
      <c r="BO648" s="10">
        <v>7</v>
      </c>
      <c r="BP648" s="7" t="s">
        <v>45</v>
      </c>
      <c r="BQ648" s="7" t="s">
        <v>93</v>
      </c>
      <c r="BR648" s="7">
        <v>23</v>
      </c>
      <c r="BS648" s="7">
        <v>9</v>
      </c>
      <c r="BT648" s="7">
        <v>193000</v>
      </c>
      <c r="BU648" s="7">
        <v>5600000</v>
      </c>
      <c r="BV648" s="7">
        <v>350000</v>
      </c>
      <c r="BW648" s="7">
        <v>60</v>
      </c>
      <c r="BX648" s="7">
        <v>3410000</v>
      </c>
      <c r="BY648" s="7">
        <v>59</v>
      </c>
      <c r="BZ648" s="7">
        <v>3060000</v>
      </c>
      <c r="CA648" s="7">
        <v>93</v>
      </c>
      <c r="CB648" s="7">
        <v>225</v>
      </c>
      <c r="CC648" s="7">
        <v>14</v>
      </c>
      <c r="CD648" s="7">
        <v>127000</v>
      </c>
      <c r="CE648" s="7">
        <v>3800000</v>
      </c>
      <c r="CF648" s="7">
        <v>0</v>
      </c>
      <c r="CG648" s="7">
        <v>49</v>
      </c>
      <c r="CH648" s="7">
        <v>0</v>
      </c>
      <c r="CI648" s="7">
        <v>49</v>
      </c>
      <c r="CJ648" s="7">
        <v>0</v>
      </c>
      <c r="CK648" s="7">
        <v>80</v>
      </c>
      <c r="CL648" s="12" t="s">
        <v>871</v>
      </c>
      <c r="CM648" s="10" t="s">
        <v>866</v>
      </c>
      <c r="CN648">
        <v>3.48</v>
      </c>
      <c r="CO648">
        <f t="shared" si="729"/>
        <v>0.28735632183908044</v>
      </c>
      <c r="CP648" t="str">
        <f t="shared" si="730"/>
        <v>Home Win</v>
      </c>
      <c r="CQ648">
        <f t="shared" si="731"/>
        <v>0</v>
      </c>
      <c r="CR648" t="str">
        <f t="shared" si="732"/>
        <v>2023</v>
      </c>
    </row>
    <row r="649" spans="1:96" ht="15" thickBot="1" x14ac:dyDescent="0.35">
      <c r="A649" s="1">
        <v>648</v>
      </c>
      <c r="B649" s="1" t="s">
        <v>0</v>
      </c>
      <c r="C649" s="2" t="s">
        <v>306</v>
      </c>
      <c r="D649" s="3" t="str">
        <f t="shared" si="734"/>
        <v>NŠ Mura-NK Aluminij</v>
      </c>
      <c r="E649" s="40">
        <v>45027</v>
      </c>
      <c r="F649" s="5">
        <v>0.58333333333333337</v>
      </c>
      <c r="G649" s="6" t="s">
        <v>8</v>
      </c>
      <c r="H649" s="6" t="s">
        <v>18</v>
      </c>
      <c r="I649" s="6" t="s">
        <v>37</v>
      </c>
      <c r="J649" s="1" t="str">
        <f t="shared" si="721"/>
        <v>1:0</v>
      </c>
      <c r="K649" s="1" t="str">
        <f t="shared" si="722"/>
        <v>0:0</v>
      </c>
      <c r="L649" s="1" t="str">
        <f t="shared" si="723"/>
        <v>1</v>
      </c>
      <c r="M649" s="1" t="str">
        <f t="shared" si="724"/>
        <v>0</v>
      </c>
      <c r="N649" s="1">
        <f t="shared" si="727"/>
        <v>1</v>
      </c>
      <c r="O649" s="1">
        <f t="shared" si="728"/>
        <v>1</v>
      </c>
      <c r="P649" s="1" t="str">
        <f t="shared" si="725"/>
        <v>0</v>
      </c>
      <c r="Q649" s="1" t="str">
        <f t="shared" si="726"/>
        <v>0</v>
      </c>
      <c r="R649" s="1">
        <v>14</v>
      </c>
      <c r="S649" s="1">
        <v>4</v>
      </c>
      <c r="T649" s="1">
        <v>4</v>
      </c>
      <c r="U649" s="1">
        <v>6</v>
      </c>
      <c r="V649" s="1" t="s">
        <v>312</v>
      </c>
      <c r="W649" s="1">
        <v>-7</v>
      </c>
      <c r="X649" s="1">
        <v>16</v>
      </c>
      <c r="Y649" s="1" t="s">
        <v>139</v>
      </c>
      <c r="Z649" s="6" t="s">
        <v>313</v>
      </c>
      <c r="AA649" s="1">
        <v>14</v>
      </c>
      <c r="AB649" s="1">
        <v>4</v>
      </c>
      <c r="AC649" s="1">
        <v>2</v>
      </c>
      <c r="AD649" s="1">
        <v>8</v>
      </c>
      <c r="AE649" s="1" t="s">
        <v>303</v>
      </c>
      <c r="AF649" s="1">
        <v>-6</v>
      </c>
      <c r="AG649" s="1">
        <v>14</v>
      </c>
      <c r="AH649" s="1" t="s">
        <v>193</v>
      </c>
      <c r="AI649" s="1" t="s">
        <v>220</v>
      </c>
      <c r="AJ649" s="1">
        <v>1</v>
      </c>
      <c r="AK649" s="1">
        <v>2</v>
      </c>
      <c r="AL649" s="1">
        <v>2</v>
      </c>
      <c r="AM649" s="7" t="s">
        <v>203</v>
      </c>
      <c r="AN649" s="1">
        <v>-2</v>
      </c>
      <c r="AO649" s="1">
        <v>5</v>
      </c>
      <c r="AP649" s="1" t="s">
        <v>51</v>
      </c>
      <c r="AQ649" s="1" t="s">
        <v>58</v>
      </c>
      <c r="AR649" s="8">
        <v>2</v>
      </c>
      <c r="AS649" s="8">
        <v>1</v>
      </c>
      <c r="AT649" s="8">
        <v>2</v>
      </c>
      <c r="AU649" s="16">
        <v>0.21319444444444444</v>
      </c>
      <c r="AV649" s="8">
        <v>-2</v>
      </c>
      <c r="AW649" s="8">
        <v>7</v>
      </c>
      <c r="AX649" s="9" t="s">
        <v>49</v>
      </c>
      <c r="AY649" s="9" t="s">
        <v>45</v>
      </c>
      <c r="AZ649" s="10">
        <v>7</v>
      </c>
      <c r="BA649" s="10">
        <v>0</v>
      </c>
      <c r="BB649" s="10">
        <v>3</v>
      </c>
      <c r="BC649" s="10">
        <v>4</v>
      </c>
      <c r="BD649" s="10" t="s">
        <v>310</v>
      </c>
      <c r="BE649" s="10">
        <v>-7</v>
      </c>
      <c r="BF649" s="10">
        <v>3</v>
      </c>
      <c r="BG649" s="11" t="s">
        <v>51</v>
      </c>
      <c r="BH649" s="11">
        <v>13</v>
      </c>
      <c r="BI649" s="10">
        <v>7</v>
      </c>
      <c r="BJ649" s="10">
        <v>2</v>
      </c>
      <c r="BK649" s="10">
        <v>1</v>
      </c>
      <c r="BL649" s="10">
        <v>4</v>
      </c>
      <c r="BM649" s="10" t="s">
        <v>305</v>
      </c>
      <c r="BN649" s="10">
        <v>-3</v>
      </c>
      <c r="BO649" s="10">
        <v>7</v>
      </c>
      <c r="BP649" s="7" t="s">
        <v>45</v>
      </c>
      <c r="BQ649" s="7" t="s">
        <v>93</v>
      </c>
      <c r="BR649" s="7">
        <v>23</v>
      </c>
      <c r="BS649" s="7">
        <v>9</v>
      </c>
      <c r="BT649" s="7">
        <v>193000</v>
      </c>
      <c r="BU649" s="7">
        <v>5600000</v>
      </c>
      <c r="BV649" s="7">
        <v>350000</v>
      </c>
      <c r="BW649" s="7">
        <v>60</v>
      </c>
      <c r="BX649" s="7">
        <v>3410000</v>
      </c>
      <c r="BY649" s="7">
        <v>59</v>
      </c>
      <c r="BZ649" s="7">
        <v>3060000</v>
      </c>
      <c r="CA649" s="7">
        <v>93</v>
      </c>
      <c r="CB649" s="7">
        <v>225</v>
      </c>
      <c r="CC649" s="7">
        <v>14</v>
      </c>
      <c r="CD649" s="7">
        <v>127000</v>
      </c>
      <c r="CE649" s="7">
        <v>3800000</v>
      </c>
      <c r="CF649" s="7">
        <v>0</v>
      </c>
      <c r="CG649" s="7">
        <v>49</v>
      </c>
      <c r="CH649" s="7">
        <v>0</v>
      </c>
      <c r="CI649" s="7">
        <v>49</v>
      </c>
      <c r="CJ649" s="7">
        <v>0</v>
      </c>
      <c r="CK649" s="7">
        <v>80</v>
      </c>
      <c r="CL649" s="12" t="s">
        <v>871</v>
      </c>
      <c r="CM649" s="10" t="s">
        <v>867</v>
      </c>
      <c r="CN649">
        <v>3.25</v>
      </c>
      <c r="CO649">
        <f t="shared" si="729"/>
        <v>0.30769230769230771</v>
      </c>
      <c r="CP649" t="str">
        <f t="shared" si="730"/>
        <v>Home Win</v>
      </c>
      <c r="CQ649">
        <f t="shared" si="731"/>
        <v>0</v>
      </c>
      <c r="CR649" t="str">
        <f t="shared" si="732"/>
        <v>2023</v>
      </c>
    </row>
    <row r="650" spans="1:96" ht="15" thickBot="1" x14ac:dyDescent="0.35">
      <c r="A650" s="1">
        <v>649</v>
      </c>
      <c r="B650" s="1" t="s">
        <v>0</v>
      </c>
      <c r="C650" s="2" t="s">
        <v>306</v>
      </c>
      <c r="D650" s="3" t="str">
        <f t="shared" si="644"/>
        <v>NK Domžale-NK Maribor</v>
      </c>
      <c r="E650" s="4">
        <v>45027</v>
      </c>
      <c r="F650" s="5">
        <v>0.6875</v>
      </c>
      <c r="G650" s="6" t="s">
        <v>9</v>
      </c>
      <c r="H650" s="6" t="s">
        <v>16</v>
      </c>
      <c r="I650" s="6" t="s">
        <v>135</v>
      </c>
      <c r="J650" s="1" t="str">
        <f t="shared" si="645"/>
        <v>1:2</v>
      </c>
      <c r="K650" s="1" t="str">
        <f t="shared" si="646"/>
        <v>1:1</v>
      </c>
      <c r="L650" s="1" t="str">
        <f t="shared" si="647"/>
        <v>1</v>
      </c>
      <c r="M650" s="1" t="str">
        <f t="shared" si="648"/>
        <v>2</v>
      </c>
      <c r="N650" s="1">
        <f t="shared" si="727"/>
        <v>3</v>
      </c>
      <c r="O650" s="1">
        <f t="shared" si="728"/>
        <v>-1</v>
      </c>
      <c r="P650" s="1" t="str">
        <f t="shared" si="649"/>
        <v>1</v>
      </c>
      <c r="Q650" s="1" t="str">
        <f t="shared" si="650"/>
        <v>1</v>
      </c>
      <c r="R650" s="1">
        <v>14</v>
      </c>
      <c r="S650" s="1">
        <v>4</v>
      </c>
      <c r="T650" s="1">
        <v>2</v>
      </c>
      <c r="U650" s="1">
        <v>8</v>
      </c>
      <c r="V650" s="1" t="s">
        <v>314</v>
      </c>
      <c r="W650" s="1">
        <v>-6</v>
      </c>
      <c r="X650" s="1">
        <v>14</v>
      </c>
      <c r="Y650" s="1" t="s">
        <v>177</v>
      </c>
      <c r="Z650" s="6" t="s">
        <v>234</v>
      </c>
      <c r="AA650" s="1">
        <v>14</v>
      </c>
      <c r="AB650" s="1">
        <v>6</v>
      </c>
      <c r="AC650" s="1">
        <v>3</v>
      </c>
      <c r="AD650" s="1">
        <v>5</v>
      </c>
      <c r="AE650" s="1" t="s">
        <v>315</v>
      </c>
      <c r="AF650" s="1">
        <v>5</v>
      </c>
      <c r="AG650" s="1">
        <v>21</v>
      </c>
      <c r="AH650" s="1" t="s">
        <v>165</v>
      </c>
      <c r="AI650" s="1" t="s">
        <v>123</v>
      </c>
      <c r="AJ650" s="1">
        <v>1</v>
      </c>
      <c r="AK650" s="1">
        <v>0</v>
      </c>
      <c r="AL650" s="1">
        <v>4</v>
      </c>
      <c r="AM650" s="7" t="s">
        <v>316</v>
      </c>
      <c r="AN650" s="1">
        <v>-4</v>
      </c>
      <c r="AO650" s="1">
        <v>3</v>
      </c>
      <c r="AP650" s="1" t="s">
        <v>51</v>
      </c>
      <c r="AQ650" s="1" t="s">
        <v>93</v>
      </c>
      <c r="AR650" s="8">
        <v>3</v>
      </c>
      <c r="AS650" s="8">
        <v>0</v>
      </c>
      <c r="AT650" s="8">
        <v>2</v>
      </c>
      <c r="AU650" s="16">
        <v>0.37916666666666665</v>
      </c>
      <c r="AV650" s="8">
        <v>3</v>
      </c>
      <c r="AW650" s="8">
        <v>9</v>
      </c>
      <c r="AX650" s="9" t="s">
        <v>77</v>
      </c>
      <c r="AY650" s="9" t="s">
        <v>51</v>
      </c>
      <c r="AZ650" s="10">
        <v>7</v>
      </c>
      <c r="BA650" s="10">
        <v>2</v>
      </c>
      <c r="BB650" s="10">
        <v>1</v>
      </c>
      <c r="BC650" s="10">
        <v>4</v>
      </c>
      <c r="BD650" s="10" t="s">
        <v>317</v>
      </c>
      <c r="BE650" s="10">
        <v>-2</v>
      </c>
      <c r="BF650" s="10">
        <v>7</v>
      </c>
      <c r="BG650" s="11" t="s">
        <v>58</v>
      </c>
      <c r="BH650" s="11">
        <v>10</v>
      </c>
      <c r="BI650" s="10">
        <v>7</v>
      </c>
      <c r="BJ650" s="10">
        <v>1</v>
      </c>
      <c r="BK650" s="10">
        <v>2</v>
      </c>
      <c r="BL650" s="10">
        <v>4</v>
      </c>
      <c r="BM650" s="10" t="s">
        <v>161</v>
      </c>
      <c r="BN650" s="10">
        <v>-1</v>
      </c>
      <c r="BO650" s="10">
        <v>5</v>
      </c>
      <c r="BP650" s="7" t="s">
        <v>58</v>
      </c>
      <c r="BQ650" s="7" t="s">
        <v>77</v>
      </c>
      <c r="BR650" s="7">
        <v>23.5</v>
      </c>
      <c r="BS650" s="7">
        <v>9</v>
      </c>
      <c r="BT650" s="7">
        <v>235000</v>
      </c>
      <c r="BU650" s="7">
        <v>5650000</v>
      </c>
      <c r="BV650" s="7">
        <v>0</v>
      </c>
      <c r="BW650" s="7">
        <v>53</v>
      </c>
      <c r="BX650" s="7">
        <v>1430000</v>
      </c>
      <c r="BY650" s="7">
        <v>54</v>
      </c>
      <c r="BZ650" s="7">
        <v>1430000</v>
      </c>
      <c r="CA650" s="7">
        <v>100</v>
      </c>
      <c r="CB650" s="7">
        <v>259</v>
      </c>
      <c r="CC650" s="7">
        <v>14</v>
      </c>
      <c r="CD650" s="7">
        <v>291000</v>
      </c>
      <c r="CE650" s="7">
        <v>9600000</v>
      </c>
      <c r="CF650" s="7">
        <v>825000</v>
      </c>
      <c r="CG650" s="7">
        <v>52</v>
      </c>
      <c r="CH650" s="7">
        <v>6920000</v>
      </c>
      <c r="CI650" s="7">
        <v>45</v>
      </c>
      <c r="CJ650" s="7">
        <v>6100000</v>
      </c>
      <c r="CK650" s="7">
        <v>90</v>
      </c>
      <c r="CL650" s="12" t="s">
        <v>868</v>
      </c>
      <c r="CM650" s="10" t="s">
        <v>861</v>
      </c>
      <c r="CN650">
        <v>3.72</v>
      </c>
      <c r="CO650">
        <f t="shared" si="729"/>
        <v>0.26881720430107525</v>
      </c>
      <c r="CP650" t="str">
        <f t="shared" si="730"/>
        <v>Away Win</v>
      </c>
      <c r="CQ650">
        <f t="shared" si="731"/>
        <v>0</v>
      </c>
      <c r="CR650" t="str">
        <f t="shared" si="732"/>
        <v>2023</v>
      </c>
    </row>
    <row r="651" spans="1:96" ht="15" thickBot="1" x14ac:dyDescent="0.35">
      <c r="A651" s="1">
        <v>650</v>
      </c>
      <c r="B651" s="1" t="s">
        <v>0</v>
      </c>
      <c r="C651" s="2" t="s">
        <v>306</v>
      </c>
      <c r="D651" s="3" t="str">
        <f t="shared" ref="D651:D652" si="735">CONCATENATE(G651, "-", H651)</f>
        <v>NK Domžale-NK Maribor</v>
      </c>
      <c r="E651" s="4">
        <v>45027</v>
      </c>
      <c r="F651" s="5">
        <v>0.6875</v>
      </c>
      <c r="G651" s="6" t="s">
        <v>9</v>
      </c>
      <c r="H651" s="6" t="s">
        <v>16</v>
      </c>
      <c r="I651" s="6" t="s">
        <v>135</v>
      </c>
      <c r="J651" s="1" t="str">
        <f t="shared" ref="J651:J658" si="736">LEFT(I651, FIND(" (", I651) - 1)</f>
        <v>1:2</v>
      </c>
      <c r="K651" s="1" t="str">
        <f t="shared" ref="K651:K658" si="737">MID(I651, FIND("(", I651) + 1, FIND(")", I651) - FIND("(", I651) - 1)</f>
        <v>1:1</v>
      </c>
      <c r="L651" s="1" t="str">
        <f t="shared" ref="L651:L658" si="738">LEFT(J651, FIND(":", J651) - 1)</f>
        <v>1</v>
      </c>
      <c r="M651" s="1" t="str">
        <f t="shared" ref="M651:M658" si="739">RIGHT(J651, LEN(J651) - FIND(":", J651))</f>
        <v>2</v>
      </c>
      <c r="N651" s="1">
        <f t="shared" si="727"/>
        <v>3</v>
      </c>
      <c r="O651" s="1">
        <f t="shared" si="728"/>
        <v>-1</v>
      </c>
      <c r="P651" s="1" t="str">
        <f t="shared" ref="P651:P658" si="740">LEFT(K651, FIND(":", K651) - 1)</f>
        <v>1</v>
      </c>
      <c r="Q651" s="1" t="str">
        <f t="shared" ref="Q651:Q658" si="741">RIGHT(K651, LEN(K651) - FIND(":", K651))</f>
        <v>1</v>
      </c>
      <c r="R651" s="1">
        <v>14</v>
      </c>
      <c r="S651" s="1">
        <v>4</v>
      </c>
      <c r="T651" s="1">
        <v>2</v>
      </c>
      <c r="U651" s="1">
        <v>8</v>
      </c>
      <c r="V651" s="1" t="s">
        <v>314</v>
      </c>
      <c r="W651" s="1">
        <v>-6</v>
      </c>
      <c r="X651" s="1">
        <v>14</v>
      </c>
      <c r="Y651" s="1" t="s">
        <v>177</v>
      </c>
      <c r="Z651" s="6" t="s">
        <v>234</v>
      </c>
      <c r="AA651" s="1">
        <v>14</v>
      </c>
      <c r="AB651" s="1">
        <v>6</v>
      </c>
      <c r="AC651" s="1">
        <v>3</v>
      </c>
      <c r="AD651" s="1">
        <v>5</v>
      </c>
      <c r="AE651" s="1" t="s">
        <v>315</v>
      </c>
      <c r="AF651" s="1">
        <v>5</v>
      </c>
      <c r="AG651" s="1">
        <v>21</v>
      </c>
      <c r="AH651" s="1" t="s">
        <v>165</v>
      </c>
      <c r="AI651" s="1" t="s">
        <v>123</v>
      </c>
      <c r="AJ651" s="1">
        <v>1</v>
      </c>
      <c r="AK651" s="1">
        <v>0</v>
      </c>
      <c r="AL651" s="1">
        <v>4</v>
      </c>
      <c r="AM651" s="7" t="s">
        <v>316</v>
      </c>
      <c r="AN651" s="1">
        <v>-4</v>
      </c>
      <c r="AO651" s="1">
        <v>3</v>
      </c>
      <c r="AP651" s="1" t="s">
        <v>51</v>
      </c>
      <c r="AQ651" s="1" t="s">
        <v>93</v>
      </c>
      <c r="AR651" s="8">
        <v>3</v>
      </c>
      <c r="AS651" s="8">
        <v>0</v>
      </c>
      <c r="AT651" s="8">
        <v>2</v>
      </c>
      <c r="AU651" s="16">
        <v>0.37916666666666665</v>
      </c>
      <c r="AV651" s="8">
        <v>3</v>
      </c>
      <c r="AW651" s="8">
        <v>9</v>
      </c>
      <c r="AX651" s="9" t="s">
        <v>77</v>
      </c>
      <c r="AY651" s="9" t="s">
        <v>51</v>
      </c>
      <c r="AZ651" s="10">
        <v>7</v>
      </c>
      <c r="BA651" s="10">
        <v>2</v>
      </c>
      <c r="BB651" s="10">
        <v>1</v>
      </c>
      <c r="BC651" s="10">
        <v>4</v>
      </c>
      <c r="BD651" s="10" t="s">
        <v>317</v>
      </c>
      <c r="BE651" s="10">
        <v>-2</v>
      </c>
      <c r="BF651" s="10">
        <v>7</v>
      </c>
      <c r="BG651" s="11" t="s">
        <v>58</v>
      </c>
      <c r="BH651" s="11">
        <v>10</v>
      </c>
      <c r="BI651" s="10">
        <v>7</v>
      </c>
      <c r="BJ651" s="10">
        <v>1</v>
      </c>
      <c r="BK651" s="10">
        <v>2</v>
      </c>
      <c r="BL651" s="10">
        <v>4</v>
      </c>
      <c r="BM651" s="10" t="s">
        <v>161</v>
      </c>
      <c r="BN651" s="10">
        <v>-1</v>
      </c>
      <c r="BO651" s="10">
        <v>5</v>
      </c>
      <c r="BP651" s="7" t="s">
        <v>58</v>
      </c>
      <c r="BQ651" s="7" t="s">
        <v>77</v>
      </c>
      <c r="BR651" s="7">
        <v>23.5</v>
      </c>
      <c r="BS651" s="7">
        <v>9</v>
      </c>
      <c r="BT651" s="7">
        <v>235000</v>
      </c>
      <c r="BU651" s="7">
        <v>5650000</v>
      </c>
      <c r="BV651" s="7">
        <v>0</v>
      </c>
      <c r="BW651" s="7">
        <v>53</v>
      </c>
      <c r="BX651" s="7">
        <v>1430000</v>
      </c>
      <c r="BY651" s="7">
        <v>54</v>
      </c>
      <c r="BZ651" s="7">
        <v>1430000</v>
      </c>
      <c r="CA651" s="7">
        <v>100</v>
      </c>
      <c r="CB651" s="7">
        <v>259</v>
      </c>
      <c r="CC651" s="7">
        <v>14</v>
      </c>
      <c r="CD651" s="7">
        <v>291000</v>
      </c>
      <c r="CE651" s="7">
        <v>9600000</v>
      </c>
      <c r="CF651" s="7">
        <v>825000</v>
      </c>
      <c r="CG651" s="7">
        <v>52</v>
      </c>
      <c r="CH651" s="7">
        <v>6920000</v>
      </c>
      <c r="CI651" s="7">
        <v>45</v>
      </c>
      <c r="CJ651" s="7">
        <v>6100000</v>
      </c>
      <c r="CK651" s="7">
        <v>90</v>
      </c>
      <c r="CL651" s="12" t="s">
        <v>868</v>
      </c>
      <c r="CM651" s="10" t="s">
        <v>866</v>
      </c>
      <c r="CN651">
        <v>3.44</v>
      </c>
      <c r="CO651">
        <f t="shared" si="729"/>
        <v>0.29069767441860467</v>
      </c>
      <c r="CP651" t="str">
        <f t="shared" si="730"/>
        <v>Away Win</v>
      </c>
      <c r="CQ651">
        <f t="shared" si="731"/>
        <v>0</v>
      </c>
      <c r="CR651" t="str">
        <f t="shared" si="732"/>
        <v>2023</v>
      </c>
    </row>
    <row r="652" spans="1:96" ht="15" thickBot="1" x14ac:dyDescent="0.35">
      <c r="A652" s="1">
        <v>651</v>
      </c>
      <c r="B652" s="1" t="s">
        <v>0</v>
      </c>
      <c r="C652" s="2" t="s">
        <v>306</v>
      </c>
      <c r="D652" s="3" t="str">
        <f t="shared" si="735"/>
        <v>NK Domžale-NK Maribor</v>
      </c>
      <c r="E652" s="4">
        <v>45027</v>
      </c>
      <c r="F652" s="5">
        <v>0.6875</v>
      </c>
      <c r="G652" s="6" t="s">
        <v>9</v>
      </c>
      <c r="H652" s="6" t="s">
        <v>16</v>
      </c>
      <c r="I652" s="6" t="s">
        <v>135</v>
      </c>
      <c r="J652" s="1" t="str">
        <f t="shared" si="736"/>
        <v>1:2</v>
      </c>
      <c r="K652" s="1" t="str">
        <f t="shared" si="737"/>
        <v>1:1</v>
      </c>
      <c r="L652" s="1" t="str">
        <f t="shared" si="738"/>
        <v>1</v>
      </c>
      <c r="M652" s="1" t="str">
        <f t="shared" si="739"/>
        <v>2</v>
      </c>
      <c r="N652" s="1">
        <f t="shared" si="727"/>
        <v>3</v>
      </c>
      <c r="O652" s="1">
        <f t="shared" si="728"/>
        <v>-1</v>
      </c>
      <c r="P652" s="1" t="str">
        <f t="shared" si="740"/>
        <v>1</v>
      </c>
      <c r="Q652" s="1" t="str">
        <f t="shared" si="741"/>
        <v>1</v>
      </c>
      <c r="R652" s="1">
        <v>14</v>
      </c>
      <c r="S652" s="1">
        <v>4</v>
      </c>
      <c r="T652" s="1">
        <v>2</v>
      </c>
      <c r="U652" s="1">
        <v>8</v>
      </c>
      <c r="V652" s="1" t="s">
        <v>314</v>
      </c>
      <c r="W652" s="1">
        <v>-6</v>
      </c>
      <c r="X652" s="1">
        <v>14</v>
      </c>
      <c r="Y652" s="1" t="s">
        <v>177</v>
      </c>
      <c r="Z652" s="6" t="s">
        <v>234</v>
      </c>
      <c r="AA652" s="1">
        <v>14</v>
      </c>
      <c r="AB652" s="1">
        <v>6</v>
      </c>
      <c r="AC652" s="1">
        <v>3</v>
      </c>
      <c r="AD652" s="1">
        <v>5</v>
      </c>
      <c r="AE652" s="1" t="s">
        <v>315</v>
      </c>
      <c r="AF652" s="1">
        <v>5</v>
      </c>
      <c r="AG652" s="1">
        <v>21</v>
      </c>
      <c r="AH652" s="1" t="s">
        <v>165</v>
      </c>
      <c r="AI652" s="1" t="s">
        <v>123</v>
      </c>
      <c r="AJ652" s="1">
        <v>1</v>
      </c>
      <c r="AK652" s="1">
        <v>0</v>
      </c>
      <c r="AL652" s="1">
        <v>4</v>
      </c>
      <c r="AM652" s="7" t="s">
        <v>316</v>
      </c>
      <c r="AN652" s="1">
        <v>-4</v>
      </c>
      <c r="AO652" s="1">
        <v>3</v>
      </c>
      <c r="AP652" s="1" t="s">
        <v>51</v>
      </c>
      <c r="AQ652" s="1" t="s">
        <v>93</v>
      </c>
      <c r="AR652" s="8">
        <v>3</v>
      </c>
      <c r="AS652" s="8">
        <v>0</v>
      </c>
      <c r="AT652" s="8">
        <v>2</v>
      </c>
      <c r="AU652" s="16">
        <v>0.37916666666666665</v>
      </c>
      <c r="AV652" s="8">
        <v>3</v>
      </c>
      <c r="AW652" s="8">
        <v>9</v>
      </c>
      <c r="AX652" s="9" t="s">
        <v>77</v>
      </c>
      <c r="AY652" s="9" t="s">
        <v>51</v>
      </c>
      <c r="AZ652" s="10">
        <v>7</v>
      </c>
      <c r="BA652" s="10">
        <v>2</v>
      </c>
      <c r="BB652" s="10">
        <v>1</v>
      </c>
      <c r="BC652" s="10">
        <v>4</v>
      </c>
      <c r="BD652" s="10" t="s">
        <v>317</v>
      </c>
      <c r="BE652" s="10">
        <v>-2</v>
      </c>
      <c r="BF652" s="10">
        <v>7</v>
      </c>
      <c r="BG652" s="11" t="s">
        <v>58</v>
      </c>
      <c r="BH652" s="11">
        <v>10</v>
      </c>
      <c r="BI652" s="10">
        <v>7</v>
      </c>
      <c r="BJ652" s="10">
        <v>1</v>
      </c>
      <c r="BK652" s="10">
        <v>2</v>
      </c>
      <c r="BL652" s="10">
        <v>4</v>
      </c>
      <c r="BM652" s="10" t="s">
        <v>161</v>
      </c>
      <c r="BN652" s="10">
        <v>-1</v>
      </c>
      <c r="BO652" s="10">
        <v>5</v>
      </c>
      <c r="BP652" s="7" t="s">
        <v>58</v>
      </c>
      <c r="BQ652" s="7" t="s">
        <v>77</v>
      </c>
      <c r="BR652" s="7">
        <v>23.5</v>
      </c>
      <c r="BS652" s="7">
        <v>9</v>
      </c>
      <c r="BT652" s="7">
        <v>235000</v>
      </c>
      <c r="BU652" s="7">
        <v>5650000</v>
      </c>
      <c r="BV652" s="7">
        <v>0</v>
      </c>
      <c r="BW652" s="7">
        <v>53</v>
      </c>
      <c r="BX652" s="7">
        <v>1430000</v>
      </c>
      <c r="BY652" s="7">
        <v>54</v>
      </c>
      <c r="BZ652" s="7">
        <v>1430000</v>
      </c>
      <c r="CA652" s="7">
        <v>100</v>
      </c>
      <c r="CB652" s="7">
        <v>259</v>
      </c>
      <c r="CC652" s="7">
        <v>14</v>
      </c>
      <c r="CD652" s="7">
        <v>291000</v>
      </c>
      <c r="CE652" s="7">
        <v>9600000</v>
      </c>
      <c r="CF652" s="7">
        <v>825000</v>
      </c>
      <c r="CG652" s="7">
        <v>52</v>
      </c>
      <c r="CH652" s="7">
        <v>6920000</v>
      </c>
      <c r="CI652" s="7">
        <v>45</v>
      </c>
      <c r="CJ652" s="7">
        <v>6100000</v>
      </c>
      <c r="CK652" s="7">
        <v>90</v>
      </c>
      <c r="CL652" s="12" t="s">
        <v>868</v>
      </c>
      <c r="CM652" s="10" t="s">
        <v>867</v>
      </c>
      <c r="CN652">
        <v>3.25</v>
      </c>
      <c r="CO652">
        <f t="shared" si="729"/>
        <v>0.30769230769230771</v>
      </c>
      <c r="CP652" t="str">
        <f t="shared" si="730"/>
        <v>Away Win</v>
      </c>
      <c r="CQ652">
        <f t="shared" si="731"/>
        <v>0</v>
      </c>
      <c r="CR652" t="str">
        <f t="shared" si="732"/>
        <v>2023</v>
      </c>
    </row>
    <row r="653" spans="1:96" ht="15" thickBot="1" x14ac:dyDescent="0.35">
      <c r="A653" s="1">
        <v>652</v>
      </c>
      <c r="B653" s="1" t="s">
        <v>0</v>
      </c>
      <c r="C653" s="2" t="s">
        <v>306</v>
      </c>
      <c r="D653" s="3" t="str">
        <f t="shared" ref="D653:D655" si="742">CONCATENATE(G653,"-", H653)</f>
        <v>NK Domžale-NK Maribor</v>
      </c>
      <c r="E653" s="4">
        <v>45027</v>
      </c>
      <c r="F653" s="5">
        <v>0.6875</v>
      </c>
      <c r="G653" s="6" t="s">
        <v>9</v>
      </c>
      <c r="H653" s="6" t="s">
        <v>16</v>
      </c>
      <c r="I653" s="6" t="s">
        <v>135</v>
      </c>
      <c r="J653" s="1" t="str">
        <f t="shared" si="736"/>
        <v>1:2</v>
      </c>
      <c r="K653" s="1" t="str">
        <f t="shared" si="737"/>
        <v>1:1</v>
      </c>
      <c r="L653" s="1" t="str">
        <f t="shared" si="738"/>
        <v>1</v>
      </c>
      <c r="M653" s="1" t="str">
        <f t="shared" si="739"/>
        <v>2</v>
      </c>
      <c r="N653" s="1">
        <f t="shared" si="727"/>
        <v>3</v>
      </c>
      <c r="O653" s="1">
        <f t="shared" si="728"/>
        <v>-1</v>
      </c>
      <c r="P653" s="1" t="str">
        <f t="shared" si="740"/>
        <v>1</v>
      </c>
      <c r="Q653" s="1" t="str">
        <f t="shared" si="741"/>
        <v>1</v>
      </c>
      <c r="R653" s="1">
        <v>14</v>
      </c>
      <c r="S653" s="1">
        <v>4</v>
      </c>
      <c r="T653" s="1">
        <v>2</v>
      </c>
      <c r="U653" s="1">
        <v>8</v>
      </c>
      <c r="V653" s="1" t="s">
        <v>314</v>
      </c>
      <c r="W653" s="1">
        <v>-6</v>
      </c>
      <c r="X653" s="1">
        <v>14</v>
      </c>
      <c r="Y653" s="1" t="s">
        <v>177</v>
      </c>
      <c r="Z653" s="6" t="s">
        <v>234</v>
      </c>
      <c r="AA653" s="1">
        <v>14</v>
      </c>
      <c r="AB653" s="1">
        <v>6</v>
      </c>
      <c r="AC653" s="1">
        <v>3</v>
      </c>
      <c r="AD653" s="1">
        <v>5</v>
      </c>
      <c r="AE653" s="1" t="s">
        <v>315</v>
      </c>
      <c r="AF653" s="1">
        <v>5</v>
      </c>
      <c r="AG653" s="1">
        <v>21</v>
      </c>
      <c r="AH653" s="1" t="s">
        <v>165</v>
      </c>
      <c r="AI653" s="1" t="s">
        <v>123</v>
      </c>
      <c r="AJ653" s="1">
        <v>1</v>
      </c>
      <c r="AK653" s="1">
        <v>0</v>
      </c>
      <c r="AL653" s="1">
        <v>4</v>
      </c>
      <c r="AM653" s="7" t="s">
        <v>316</v>
      </c>
      <c r="AN653" s="1">
        <v>-4</v>
      </c>
      <c r="AO653" s="1">
        <v>3</v>
      </c>
      <c r="AP653" s="1" t="s">
        <v>51</v>
      </c>
      <c r="AQ653" s="1" t="s">
        <v>93</v>
      </c>
      <c r="AR653" s="8">
        <v>3</v>
      </c>
      <c r="AS653" s="8">
        <v>0</v>
      </c>
      <c r="AT653" s="8">
        <v>2</v>
      </c>
      <c r="AU653" s="16">
        <v>0.37916666666666665</v>
      </c>
      <c r="AV653" s="8">
        <v>3</v>
      </c>
      <c r="AW653" s="8">
        <v>9</v>
      </c>
      <c r="AX653" s="9" t="s">
        <v>77</v>
      </c>
      <c r="AY653" s="9" t="s">
        <v>51</v>
      </c>
      <c r="AZ653" s="10">
        <v>7</v>
      </c>
      <c r="BA653" s="10">
        <v>2</v>
      </c>
      <c r="BB653" s="10">
        <v>1</v>
      </c>
      <c r="BC653" s="10">
        <v>4</v>
      </c>
      <c r="BD653" s="10" t="s">
        <v>317</v>
      </c>
      <c r="BE653" s="10">
        <v>-2</v>
      </c>
      <c r="BF653" s="10">
        <v>7</v>
      </c>
      <c r="BG653" s="11" t="s">
        <v>58</v>
      </c>
      <c r="BH653" s="11">
        <v>10</v>
      </c>
      <c r="BI653" s="10">
        <v>7</v>
      </c>
      <c r="BJ653" s="10">
        <v>1</v>
      </c>
      <c r="BK653" s="10">
        <v>2</v>
      </c>
      <c r="BL653" s="10">
        <v>4</v>
      </c>
      <c r="BM653" s="10" t="s">
        <v>161</v>
      </c>
      <c r="BN653" s="10">
        <v>-1</v>
      </c>
      <c r="BO653" s="10">
        <v>5</v>
      </c>
      <c r="BP653" s="7" t="s">
        <v>58</v>
      </c>
      <c r="BQ653" s="7" t="s">
        <v>77</v>
      </c>
      <c r="BR653" s="7">
        <v>23.5</v>
      </c>
      <c r="BS653" s="7">
        <v>9</v>
      </c>
      <c r="BT653" s="7">
        <v>235000</v>
      </c>
      <c r="BU653" s="7">
        <v>5650000</v>
      </c>
      <c r="BV653" s="7">
        <v>0</v>
      </c>
      <c r="BW653" s="7">
        <v>53</v>
      </c>
      <c r="BX653" s="7">
        <v>1430000</v>
      </c>
      <c r="BY653" s="7">
        <v>54</v>
      </c>
      <c r="BZ653" s="7">
        <v>1430000</v>
      </c>
      <c r="CA653" s="7">
        <v>100</v>
      </c>
      <c r="CB653" s="7">
        <v>259</v>
      </c>
      <c r="CC653" s="7">
        <v>14</v>
      </c>
      <c r="CD653" s="7">
        <v>291000</v>
      </c>
      <c r="CE653" s="7">
        <v>9600000</v>
      </c>
      <c r="CF653" s="7">
        <v>825000</v>
      </c>
      <c r="CG653" s="7">
        <v>52</v>
      </c>
      <c r="CH653" s="7">
        <v>6920000</v>
      </c>
      <c r="CI653" s="7">
        <v>45</v>
      </c>
      <c r="CJ653" s="7">
        <v>6100000</v>
      </c>
      <c r="CK653" s="7">
        <v>90</v>
      </c>
      <c r="CL653" s="12" t="s">
        <v>870</v>
      </c>
      <c r="CM653" s="10" t="s">
        <v>861</v>
      </c>
      <c r="CN653">
        <v>2.85</v>
      </c>
      <c r="CO653">
        <f t="shared" si="729"/>
        <v>0.35087719298245612</v>
      </c>
      <c r="CP653" t="str">
        <f t="shared" si="730"/>
        <v>Away Win</v>
      </c>
      <c r="CQ653">
        <f t="shared" si="731"/>
        <v>0</v>
      </c>
      <c r="CR653" t="str">
        <f t="shared" si="732"/>
        <v>2023</v>
      </c>
    </row>
    <row r="654" spans="1:96" ht="15" thickBot="1" x14ac:dyDescent="0.35">
      <c r="A654" s="1">
        <v>653</v>
      </c>
      <c r="B654" s="1" t="s">
        <v>0</v>
      </c>
      <c r="C654" s="2" t="s">
        <v>306</v>
      </c>
      <c r="D654" s="3" t="str">
        <f t="shared" si="742"/>
        <v>NK Domžale-NK Maribor</v>
      </c>
      <c r="E654" s="4">
        <v>45027</v>
      </c>
      <c r="F654" s="5">
        <v>0.6875</v>
      </c>
      <c r="G654" s="6" t="s">
        <v>9</v>
      </c>
      <c r="H654" s="6" t="s">
        <v>16</v>
      </c>
      <c r="I654" s="6" t="s">
        <v>135</v>
      </c>
      <c r="J654" s="1" t="str">
        <f t="shared" si="736"/>
        <v>1:2</v>
      </c>
      <c r="K654" s="1" t="str">
        <f t="shared" si="737"/>
        <v>1:1</v>
      </c>
      <c r="L654" s="1" t="str">
        <f t="shared" si="738"/>
        <v>1</v>
      </c>
      <c r="M654" s="1" t="str">
        <f t="shared" si="739"/>
        <v>2</v>
      </c>
      <c r="N654" s="1">
        <f t="shared" si="727"/>
        <v>3</v>
      </c>
      <c r="O654" s="1">
        <f t="shared" si="728"/>
        <v>-1</v>
      </c>
      <c r="P654" s="1" t="str">
        <f t="shared" si="740"/>
        <v>1</v>
      </c>
      <c r="Q654" s="1" t="str">
        <f t="shared" si="741"/>
        <v>1</v>
      </c>
      <c r="R654" s="1">
        <v>14</v>
      </c>
      <c r="S654" s="1">
        <v>4</v>
      </c>
      <c r="T654" s="1">
        <v>2</v>
      </c>
      <c r="U654" s="1">
        <v>8</v>
      </c>
      <c r="V654" s="1" t="s">
        <v>314</v>
      </c>
      <c r="W654" s="1">
        <v>-6</v>
      </c>
      <c r="X654" s="1">
        <v>14</v>
      </c>
      <c r="Y654" s="1" t="s">
        <v>177</v>
      </c>
      <c r="Z654" s="6" t="s">
        <v>234</v>
      </c>
      <c r="AA654" s="1">
        <v>14</v>
      </c>
      <c r="AB654" s="1">
        <v>6</v>
      </c>
      <c r="AC654" s="1">
        <v>3</v>
      </c>
      <c r="AD654" s="1">
        <v>5</v>
      </c>
      <c r="AE654" s="1" t="s">
        <v>315</v>
      </c>
      <c r="AF654" s="1">
        <v>5</v>
      </c>
      <c r="AG654" s="1">
        <v>21</v>
      </c>
      <c r="AH654" s="1" t="s">
        <v>165</v>
      </c>
      <c r="AI654" s="1" t="s">
        <v>123</v>
      </c>
      <c r="AJ654" s="1">
        <v>1</v>
      </c>
      <c r="AK654" s="1">
        <v>0</v>
      </c>
      <c r="AL654" s="1">
        <v>4</v>
      </c>
      <c r="AM654" s="7" t="s">
        <v>316</v>
      </c>
      <c r="AN654" s="1">
        <v>-4</v>
      </c>
      <c r="AO654" s="1">
        <v>3</v>
      </c>
      <c r="AP654" s="1" t="s">
        <v>51</v>
      </c>
      <c r="AQ654" s="1" t="s">
        <v>93</v>
      </c>
      <c r="AR654" s="8">
        <v>3</v>
      </c>
      <c r="AS654" s="8">
        <v>0</v>
      </c>
      <c r="AT654" s="8">
        <v>2</v>
      </c>
      <c r="AU654" s="16">
        <v>0.37916666666666665</v>
      </c>
      <c r="AV654" s="8">
        <v>3</v>
      </c>
      <c r="AW654" s="8">
        <v>9</v>
      </c>
      <c r="AX654" s="9" t="s">
        <v>77</v>
      </c>
      <c r="AY654" s="9" t="s">
        <v>51</v>
      </c>
      <c r="AZ654" s="10">
        <v>7</v>
      </c>
      <c r="BA654" s="10">
        <v>2</v>
      </c>
      <c r="BB654" s="10">
        <v>1</v>
      </c>
      <c r="BC654" s="10">
        <v>4</v>
      </c>
      <c r="BD654" s="10" t="s">
        <v>317</v>
      </c>
      <c r="BE654" s="10">
        <v>-2</v>
      </c>
      <c r="BF654" s="10">
        <v>7</v>
      </c>
      <c r="BG654" s="11" t="s">
        <v>58</v>
      </c>
      <c r="BH654" s="11">
        <v>10</v>
      </c>
      <c r="BI654" s="10">
        <v>7</v>
      </c>
      <c r="BJ654" s="10">
        <v>1</v>
      </c>
      <c r="BK654" s="10">
        <v>2</v>
      </c>
      <c r="BL654" s="10">
        <v>4</v>
      </c>
      <c r="BM654" s="10" t="s">
        <v>161</v>
      </c>
      <c r="BN654" s="10">
        <v>-1</v>
      </c>
      <c r="BO654" s="10">
        <v>5</v>
      </c>
      <c r="BP654" s="7" t="s">
        <v>58</v>
      </c>
      <c r="BQ654" s="7" t="s">
        <v>77</v>
      </c>
      <c r="BR654" s="7">
        <v>23.5</v>
      </c>
      <c r="BS654" s="7">
        <v>9</v>
      </c>
      <c r="BT654" s="7">
        <v>235000</v>
      </c>
      <c r="BU654" s="7">
        <v>5650000</v>
      </c>
      <c r="BV654" s="7">
        <v>0</v>
      </c>
      <c r="BW654" s="7">
        <v>53</v>
      </c>
      <c r="BX654" s="7">
        <v>1430000</v>
      </c>
      <c r="BY654" s="7">
        <v>54</v>
      </c>
      <c r="BZ654" s="7">
        <v>1430000</v>
      </c>
      <c r="CA654" s="7">
        <v>100</v>
      </c>
      <c r="CB654" s="7">
        <v>259</v>
      </c>
      <c r="CC654" s="7">
        <v>14</v>
      </c>
      <c r="CD654" s="7">
        <v>291000</v>
      </c>
      <c r="CE654" s="7">
        <v>9600000</v>
      </c>
      <c r="CF654" s="7">
        <v>825000</v>
      </c>
      <c r="CG654" s="7">
        <v>52</v>
      </c>
      <c r="CH654" s="7">
        <v>6920000</v>
      </c>
      <c r="CI654" s="7">
        <v>45</v>
      </c>
      <c r="CJ654" s="7">
        <v>6100000</v>
      </c>
      <c r="CK654" s="7">
        <v>90</v>
      </c>
      <c r="CL654" s="12" t="s">
        <v>870</v>
      </c>
      <c r="CM654" s="10" t="s">
        <v>866</v>
      </c>
      <c r="CN654">
        <v>3.65</v>
      </c>
      <c r="CO654">
        <f t="shared" si="729"/>
        <v>0.27397260273972601</v>
      </c>
      <c r="CP654" t="str">
        <f t="shared" si="730"/>
        <v>Away Win</v>
      </c>
      <c r="CQ654">
        <f t="shared" si="731"/>
        <v>0</v>
      </c>
      <c r="CR654" t="str">
        <f t="shared" si="732"/>
        <v>2023</v>
      </c>
    </row>
    <row r="655" spans="1:96" ht="15" thickBot="1" x14ac:dyDescent="0.35">
      <c r="A655" s="1">
        <v>654</v>
      </c>
      <c r="B655" s="1" t="s">
        <v>0</v>
      </c>
      <c r="C655" s="2" t="s">
        <v>306</v>
      </c>
      <c r="D655" s="3" t="str">
        <f t="shared" si="742"/>
        <v>NK Domžale-NK Maribor</v>
      </c>
      <c r="E655" s="4">
        <v>45027</v>
      </c>
      <c r="F655" s="5">
        <v>0.6875</v>
      </c>
      <c r="G655" s="6" t="s">
        <v>9</v>
      </c>
      <c r="H655" s="6" t="s">
        <v>16</v>
      </c>
      <c r="I655" s="6" t="s">
        <v>135</v>
      </c>
      <c r="J655" s="1" t="str">
        <f t="shared" si="736"/>
        <v>1:2</v>
      </c>
      <c r="K655" s="1" t="str">
        <f t="shared" si="737"/>
        <v>1:1</v>
      </c>
      <c r="L655" s="1" t="str">
        <f t="shared" si="738"/>
        <v>1</v>
      </c>
      <c r="M655" s="1" t="str">
        <f t="shared" si="739"/>
        <v>2</v>
      </c>
      <c r="N655" s="1">
        <f t="shared" si="727"/>
        <v>3</v>
      </c>
      <c r="O655" s="1">
        <f t="shared" si="728"/>
        <v>-1</v>
      </c>
      <c r="P655" s="1" t="str">
        <f t="shared" si="740"/>
        <v>1</v>
      </c>
      <c r="Q655" s="1" t="str">
        <f t="shared" si="741"/>
        <v>1</v>
      </c>
      <c r="R655" s="1">
        <v>14</v>
      </c>
      <c r="S655" s="1">
        <v>4</v>
      </c>
      <c r="T655" s="1">
        <v>2</v>
      </c>
      <c r="U655" s="1">
        <v>8</v>
      </c>
      <c r="V655" s="1" t="s">
        <v>314</v>
      </c>
      <c r="W655" s="1">
        <v>-6</v>
      </c>
      <c r="X655" s="1">
        <v>14</v>
      </c>
      <c r="Y655" s="1" t="s">
        <v>177</v>
      </c>
      <c r="Z655" s="6" t="s">
        <v>234</v>
      </c>
      <c r="AA655" s="1">
        <v>14</v>
      </c>
      <c r="AB655" s="1">
        <v>6</v>
      </c>
      <c r="AC655" s="1">
        <v>3</v>
      </c>
      <c r="AD655" s="1">
        <v>5</v>
      </c>
      <c r="AE655" s="1" t="s">
        <v>315</v>
      </c>
      <c r="AF655" s="1">
        <v>5</v>
      </c>
      <c r="AG655" s="1">
        <v>21</v>
      </c>
      <c r="AH655" s="1" t="s">
        <v>165</v>
      </c>
      <c r="AI655" s="1" t="s">
        <v>123</v>
      </c>
      <c r="AJ655" s="1">
        <v>1</v>
      </c>
      <c r="AK655" s="1">
        <v>0</v>
      </c>
      <c r="AL655" s="1">
        <v>4</v>
      </c>
      <c r="AM655" s="7" t="s">
        <v>316</v>
      </c>
      <c r="AN655" s="1">
        <v>-4</v>
      </c>
      <c r="AO655" s="1">
        <v>3</v>
      </c>
      <c r="AP655" s="1" t="s">
        <v>51</v>
      </c>
      <c r="AQ655" s="1" t="s">
        <v>93</v>
      </c>
      <c r="AR655" s="8">
        <v>3</v>
      </c>
      <c r="AS655" s="8">
        <v>0</v>
      </c>
      <c r="AT655" s="8">
        <v>2</v>
      </c>
      <c r="AU655" s="16">
        <v>0.37916666666666665</v>
      </c>
      <c r="AV655" s="8">
        <v>3</v>
      </c>
      <c r="AW655" s="8">
        <v>9</v>
      </c>
      <c r="AX655" s="9" t="s">
        <v>77</v>
      </c>
      <c r="AY655" s="9" t="s">
        <v>51</v>
      </c>
      <c r="AZ655" s="10">
        <v>7</v>
      </c>
      <c r="BA655" s="10">
        <v>2</v>
      </c>
      <c r="BB655" s="10">
        <v>1</v>
      </c>
      <c r="BC655" s="10">
        <v>4</v>
      </c>
      <c r="BD655" s="10" t="s">
        <v>317</v>
      </c>
      <c r="BE655" s="10">
        <v>-2</v>
      </c>
      <c r="BF655" s="10">
        <v>7</v>
      </c>
      <c r="BG655" s="11" t="s">
        <v>58</v>
      </c>
      <c r="BH655" s="11">
        <v>10</v>
      </c>
      <c r="BI655" s="10">
        <v>7</v>
      </c>
      <c r="BJ655" s="10">
        <v>1</v>
      </c>
      <c r="BK655" s="10">
        <v>2</v>
      </c>
      <c r="BL655" s="10">
        <v>4</v>
      </c>
      <c r="BM655" s="10" t="s">
        <v>161</v>
      </c>
      <c r="BN655" s="10">
        <v>-1</v>
      </c>
      <c r="BO655" s="10">
        <v>5</v>
      </c>
      <c r="BP655" s="7" t="s">
        <v>58</v>
      </c>
      <c r="BQ655" s="7" t="s">
        <v>77</v>
      </c>
      <c r="BR655" s="7">
        <v>23.5</v>
      </c>
      <c r="BS655" s="7">
        <v>9</v>
      </c>
      <c r="BT655" s="7">
        <v>235000</v>
      </c>
      <c r="BU655" s="7">
        <v>5650000</v>
      </c>
      <c r="BV655" s="7">
        <v>0</v>
      </c>
      <c r="BW655" s="7">
        <v>53</v>
      </c>
      <c r="BX655" s="7">
        <v>1430000</v>
      </c>
      <c r="BY655" s="7">
        <v>54</v>
      </c>
      <c r="BZ655" s="7">
        <v>1430000</v>
      </c>
      <c r="CA655" s="7">
        <v>100</v>
      </c>
      <c r="CB655" s="7">
        <v>259</v>
      </c>
      <c r="CC655" s="7">
        <v>14</v>
      </c>
      <c r="CD655" s="7">
        <v>291000</v>
      </c>
      <c r="CE655" s="7">
        <v>9600000</v>
      </c>
      <c r="CF655" s="7">
        <v>825000</v>
      </c>
      <c r="CG655" s="7">
        <v>52</v>
      </c>
      <c r="CH655" s="7">
        <v>6920000</v>
      </c>
      <c r="CI655" s="7">
        <v>45</v>
      </c>
      <c r="CJ655" s="7">
        <v>6100000</v>
      </c>
      <c r="CK655" s="7">
        <v>90</v>
      </c>
      <c r="CL655" s="12" t="s">
        <v>870</v>
      </c>
      <c r="CM655" s="10" t="s">
        <v>867</v>
      </c>
      <c r="CN655">
        <v>3.6</v>
      </c>
      <c r="CO655">
        <f t="shared" si="729"/>
        <v>0.27777777777777779</v>
      </c>
      <c r="CP655" t="str">
        <f t="shared" si="730"/>
        <v>Away Win</v>
      </c>
      <c r="CQ655">
        <f t="shared" si="731"/>
        <v>0</v>
      </c>
      <c r="CR655" t="str">
        <f t="shared" si="732"/>
        <v>2023</v>
      </c>
    </row>
    <row r="656" spans="1:96" ht="15" thickBot="1" x14ac:dyDescent="0.35">
      <c r="A656" s="1">
        <v>655</v>
      </c>
      <c r="B656" s="1" t="s">
        <v>0</v>
      </c>
      <c r="C656" s="2" t="s">
        <v>306</v>
      </c>
      <c r="D656" s="3" t="str">
        <f t="shared" ref="D656:D658" si="743">CONCATENATE(G656, "-", H656)</f>
        <v>NK Domžale-NK Maribor</v>
      </c>
      <c r="E656" s="40">
        <v>45027</v>
      </c>
      <c r="F656" s="5">
        <v>0.6875</v>
      </c>
      <c r="G656" s="6" t="s">
        <v>9</v>
      </c>
      <c r="H656" s="6" t="s">
        <v>16</v>
      </c>
      <c r="I656" s="6" t="s">
        <v>135</v>
      </c>
      <c r="J656" s="1" t="str">
        <f t="shared" si="736"/>
        <v>1:2</v>
      </c>
      <c r="K656" s="1" t="str">
        <f t="shared" si="737"/>
        <v>1:1</v>
      </c>
      <c r="L656" s="1" t="str">
        <f t="shared" si="738"/>
        <v>1</v>
      </c>
      <c r="M656" s="1" t="str">
        <f t="shared" si="739"/>
        <v>2</v>
      </c>
      <c r="N656" s="1">
        <f t="shared" si="727"/>
        <v>3</v>
      </c>
      <c r="O656" s="1">
        <f t="shared" si="728"/>
        <v>-1</v>
      </c>
      <c r="P656" s="1" t="str">
        <f t="shared" si="740"/>
        <v>1</v>
      </c>
      <c r="Q656" s="1" t="str">
        <f t="shared" si="741"/>
        <v>1</v>
      </c>
      <c r="R656" s="1">
        <v>14</v>
      </c>
      <c r="S656" s="1">
        <v>4</v>
      </c>
      <c r="T656" s="1">
        <v>2</v>
      </c>
      <c r="U656" s="1">
        <v>8</v>
      </c>
      <c r="V656" s="1" t="s">
        <v>314</v>
      </c>
      <c r="W656" s="1">
        <v>-6</v>
      </c>
      <c r="X656" s="1">
        <v>14</v>
      </c>
      <c r="Y656" s="1" t="s">
        <v>177</v>
      </c>
      <c r="Z656" s="6" t="s">
        <v>234</v>
      </c>
      <c r="AA656" s="1">
        <v>14</v>
      </c>
      <c r="AB656" s="1">
        <v>6</v>
      </c>
      <c r="AC656" s="1">
        <v>3</v>
      </c>
      <c r="AD656" s="1">
        <v>5</v>
      </c>
      <c r="AE656" s="1" t="s">
        <v>315</v>
      </c>
      <c r="AF656" s="1">
        <v>5</v>
      </c>
      <c r="AG656" s="1">
        <v>21</v>
      </c>
      <c r="AH656" s="1" t="s">
        <v>165</v>
      </c>
      <c r="AI656" s="1" t="s">
        <v>123</v>
      </c>
      <c r="AJ656" s="1">
        <v>1</v>
      </c>
      <c r="AK656" s="1">
        <v>0</v>
      </c>
      <c r="AL656" s="1">
        <v>4</v>
      </c>
      <c r="AM656" s="7" t="s">
        <v>316</v>
      </c>
      <c r="AN656" s="1">
        <v>-4</v>
      </c>
      <c r="AO656" s="1">
        <v>3</v>
      </c>
      <c r="AP656" s="1" t="s">
        <v>51</v>
      </c>
      <c r="AQ656" s="1" t="s">
        <v>93</v>
      </c>
      <c r="AR656" s="8">
        <v>3</v>
      </c>
      <c r="AS656" s="8">
        <v>0</v>
      </c>
      <c r="AT656" s="8">
        <v>2</v>
      </c>
      <c r="AU656" s="16">
        <v>0.37916666666666665</v>
      </c>
      <c r="AV656" s="8">
        <v>3</v>
      </c>
      <c r="AW656" s="8">
        <v>9</v>
      </c>
      <c r="AX656" s="9" t="s">
        <v>77</v>
      </c>
      <c r="AY656" s="9" t="s">
        <v>51</v>
      </c>
      <c r="AZ656" s="10">
        <v>7</v>
      </c>
      <c r="BA656" s="10">
        <v>2</v>
      </c>
      <c r="BB656" s="10">
        <v>1</v>
      </c>
      <c r="BC656" s="10">
        <v>4</v>
      </c>
      <c r="BD656" s="10" t="s">
        <v>317</v>
      </c>
      <c r="BE656" s="10">
        <v>-2</v>
      </c>
      <c r="BF656" s="10">
        <v>7</v>
      </c>
      <c r="BG656" s="11" t="s">
        <v>58</v>
      </c>
      <c r="BH656" s="11">
        <v>10</v>
      </c>
      <c r="BI656" s="10">
        <v>7</v>
      </c>
      <c r="BJ656" s="10">
        <v>1</v>
      </c>
      <c r="BK656" s="10">
        <v>2</v>
      </c>
      <c r="BL656" s="10">
        <v>4</v>
      </c>
      <c r="BM656" s="10" t="s">
        <v>161</v>
      </c>
      <c r="BN656" s="10">
        <v>-1</v>
      </c>
      <c r="BO656" s="10">
        <v>5</v>
      </c>
      <c r="BP656" s="7" t="s">
        <v>58</v>
      </c>
      <c r="BQ656" s="7" t="s">
        <v>77</v>
      </c>
      <c r="BR656" s="7">
        <v>23.5</v>
      </c>
      <c r="BS656" s="7">
        <v>9</v>
      </c>
      <c r="BT656" s="7">
        <v>235000</v>
      </c>
      <c r="BU656" s="7">
        <v>5650000</v>
      </c>
      <c r="BV656" s="7">
        <v>0</v>
      </c>
      <c r="BW656" s="7">
        <v>53</v>
      </c>
      <c r="BX656" s="7">
        <v>1430000</v>
      </c>
      <c r="BY656" s="7">
        <v>54</v>
      </c>
      <c r="BZ656" s="7">
        <v>1430000</v>
      </c>
      <c r="CA656" s="7">
        <v>100</v>
      </c>
      <c r="CB656" s="7">
        <v>259</v>
      </c>
      <c r="CC656" s="7">
        <v>14</v>
      </c>
      <c r="CD656" s="7">
        <v>291000</v>
      </c>
      <c r="CE656" s="7">
        <v>9600000</v>
      </c>
      <c r="CF656" s="7">
        <v>825000</v>
      </c>
      <c r="CG656" s="7">
        <v>52</v>
      </c>
      <c r="CH656" s="7">
        <v>6920000</v>
      </c>
      <c r="CI656" s="7">
        <v>45</v>
      </c>
      <c r="CJ656" s="7">
        <v>6100000</v>
      </c>
      <c r="CK656" s="7">
        <v>90</v>
      </c>
      <c r="CL656" s="12" t="s">
        <v>871</v>
      </c>
      <c r="CM656" s="10" t="s">
        <v>861</v>
      </c>
      <c r="CN656">
        <v>1.63</v>
      </c>
      <c r="CO656">
        <f t="shared" si="729"/>
        <v>0.61349693251533743</v>
      </c>
      <c r="CP656" t="str">
        <f t="shared" si="730"/>
        <v>Away Win</v>
      </c>
      <c r="CQ656">
        <f t="shared" si="731"/>
        <v>1</v>
      </c>
      <c r="CR656" t="str">
        <f t="shared" si="732"/>
        <v>2023</v>
      </c>
    </row>
    <row r="657" spans="1:96" ht="15" thickBot="1" x14ac:dyDescent="0.35">
      <c r="A657" s="1">
        <v>656</v>
      </c>
      <c r="B657" s="1" t="s">
        <v>0</v>
      </c>
      <c r="C657" s="2" t="s">
        <v>306</v>
      </c>
      <c r="D657" s="3" t="str">
        <f t="shared" si="743"/>
        <v>NK Domžale-NK Maribor</v>
      </c>
      <c r="E657" s="40">
        <v>45027</v>
      </c>
      <c r="F657" s="5">
        <v>0.6875</v>
      </c>
      <c r="G657" s="6" t="s">
        <v>9</v>
      </c>
      <c r="H657" s="6" t="s">
        <v>16</v>
      </c>
      <c r="I657" s="6" t="s">
        <v>135</v>
      </c>
      <c r="J657" s="1" t="str">
        <f t="shared" si="736"/>
        <v>1:2</v>
      </c>
      <c r="K657" s="1" t="str">
        <f t="shared" si="737"/>
        <v>1:1</v>
      </c>
      <c r="L657" s="1" t="str">
        <f t="shared" si="738"/>
        <v>1</v>
      </c>
      <c r="M657" s="1" t="str">
        <f t="shared" si="739"/>
        <v>2</v>
      </c>
      <c r="N657" s="1">
        <f t="shared" si="727"/>
        <v>3</v>
      </c>
      <c r="O657" s="1">
        <f t="shared" si="728"/>
        <v>-1</v>
      </c>
      <c r="P657" s="1" t="str">
        <f t="shared" si="740"/>
        <v>1</v>
      </c>
      <c r="Q657" s="1" t="str">
        <f t="shared" si="741"/>
        <v>1</v>
      </c>
      <c r="R657" s="1">
        <v>14</v>
      </c>
      <c r="S657" s="1">
        <v>4</v>
      </c>
      <c r="T657" s="1">
        <v>2</v>
      </c>
      <c r="U657" s="1">
        <v>8</v>
      </c>
      <c r="V657" s="1" t="s">
        <v>314</v>
      </c>
      <c r="W657" s="1">
        <v>-6</v>
      </c>
      <c r="X657" s="1">
        <v>14</v>
      </c>
      <c r="Y657" s="1" t="s">
        <v>177</v>
      </c>
      <c r="Z657" s="6" t="s">
        <v>234</v>
      </c>
      <c r="AA657" s="1">
        <v>14</v>
      </c>
      <c r="AB657" s="1">
        <v>6</v>
      </c>
      <c r="AC657" s="1">
        <v>3</v>
      </c>
      <c r="AD657" s="1">
        <v>5</v>
      </c>
      <c r="AE657" s="1" t="s">
        <v>315</v>
      </c>
      <c r="AF657" s="1">
        <v>5</v>
      </c>
      <c r="AG657" s="1">
        <v>21</v>
      </c>
      <c r="AH657" s="1" t="s">
        <v>165</v>
      </c>
      <c r="AI657" s="1" t="s">
        <v>123</v>
      </c>
      <c r="AJ657" s="1">
        <v>1</v>
      </c>
      <c r="AK657" s="1">
        <v>0</v>
      </c>
      <c r="AL657" s="1">
        <v>4</v>
      </c>
      <c r="AM657" s="7" t="s">
        <v>316</v>
      </c>
      <c r="AN657" s="1">
        <v>-4</v>
      </c>
      <c r="AO657" s="1">
        <v>3</v>
      </c>
      <c r="AP657" s="1" t="s">
        <v>51</v>
      </c>
      <c r="AQ657" s="1" t="s">
        <v>93</v>
      </c>
      <c r="AR657" s="8">
        <v>3</v>
      </c>
      <c r="AS657" s="8">
        <v>0</v>
      </c>
      <c r="AT657" s="8">
        <v>2</v>
      </c>
      <c r="AU657" s="16">
        <v>0.37916666666666665</v>
      </c>
      <c r="AV657" s="8">
        <v>3</v>
      </c>
      <c r="AW657" s="8">
        <v>9</v>
      </c>
      <c r="AX657" s="9" t="s">
        <v>77</v>
      </c>
      <c r="AY657" s="9" t="s">
        <v>51</v>
      </c>
      <c r="AZ657" s="10">
        <v>7</v>
      </c>
      <c r="BA657" s="10">
        <v>2</v>
      </c>
      <c r="BB657" s="10">
        <v>1</v>
      </c>
      <c r="BC657" s="10">
        <v>4</v>
      </c>
      <c r="BD657" s="10" t="s">
        <v>317</v>
      </c>
      <c r="BE657" s="10">
        <v>-2</v>
      </c>
      <c r="BF657" s="10">
        <v>7</v>
      </c>
      <c r="BG657" s="11" t="s">
        <v>58</v>
      </c>
      <c r="BH657" s="11">
        <v>10</v>
      </c>
      <c r="BI657" s="10">
        <v>7</v>
      </c>
      <c r="BJ657" s="10">
        <v>1</v>
      </c>
      <c r="BK657" s="10">
        <v>2</v>
      </c>
      <c r="BL657" s="10">
        <v>4</v>
      </c>
      <c r="BM657" s="10" t="s">
        <v>161</v>
      </c>
      <c r="BN657" s="10">
        <v>-1</v>
      </c>
      <c r="BO657" s="10">
        <v>5</v>
      </c>
      <c r="BP657" s="7" t="s">
        <v>58</v>
      </c>
      <c r="BQ657" s="7" t="s">
        <v>77</v>
      </c>
      <c r="BR657" s="7">
        <v>23.5</v>
      </c>
      <c r="BS657" s="7">
        <v>9</v>
      </c>
      <c r="BT657" s="7">
        <v>235000</v>
      </c>
      <c r="BU657" s="7">
        <v>5650000</v>
      </c>
      <c r="BV657" s="7">
        <v>0</v>
      </c>
      <c r="BW657" s="7">
        <v>53</v>
      </c>
      <c r="BX657" s="7">
        <v>1430000</v>
      </c>
      <c r="BY657" s="7">
        <v>54</v>
      </c>
      <c r="BZ657" s="7">
        <v>1430000</v>
      </c>
      <c r="CA657" s="7">
        <v>100</v>
      </c>
      <c r="CB657" s="7">
        <v>259</v>
      </c>
      <c r="CC657" s="7">
        <v>14</v>
      </c>
      <c r="CD657" s="7">
        <v>291000</v>
      </c>
      <c r="CE657" s="7">
        <v>9600000</v>
      </c>
      <c r="CF657" s="7">
        <v>825000</v>
      </c>
      <c r="CG657" s="7">
        <v>52</v>
      </c>
      <c r="CH657" s="7">
        <v>6920000</v>
      </c>
      <c r="CI657" s="7">
        <v>45</v>
      </c>
      <c r="CJ657" s="7">
        <v>6100000</v>
      </c>
      <c r="CK657" s="7">
        <v>90</v>
      </c>
      <c r="CL657" s="12" t="s">
        <v>871</v>
      </c>
      <c r="CM657" s="10" t="s">
        <v>866</v>
      </c>
      <c r="CN657">
        <v>1.99</v>
      </c>
      <c r="CO657">
        <f t="shared" si="729"/>
        <v>0.50251256281407031</v>
      </c>
      <c r="CP657" t="str">
        <f t="shared" si="730"/>
        <v>Away Win</v>
      </c>
      <c r="CQ657">
        <f t="shared" si="731"/>
        <v>1</v>
      </c>
      <c r="CR657" t="str">
        <f t="shared" si="732"/>
        <v>2023</v>
      </c>
    </row>
    <row r="658" spans="1:96" ht="15" thickBot="1" x14ac:dyDescent="0.35">
      <c r="A658" s="1">
        <v>657</v>
      </c>
      <c r="B658" s="1" t="s">
        <v>0</v>
      </c>
      <c r="C658" s="2" t="s">
        <v>306</v>
      </c>
      <c r="D658" s="3" t="str">
        <f t="shared" si="743"/>
        <v>NK Domžale-NK Maribor</v>
      </c>
      <c r="E658" s="40">
        <v>45027</v>
      </c>
      <c r="F658" s="5">
        <v>0.6875</v>
      </c>
      <c r="G658" s="6" t="s">
        <v>9</v>
      </c>
      <c r="H658" s="6" t="s">
        <v>16</v>
      </c>
      <c r="I658" s="6" t="s">
        <v>135</v>
      </c>
      <c r="J658" s="1" t="str">
        <f t="shared" si="736"/>
        <v>1:2</v>
      </c>
      <c r="K658" s="1" t="str">
        <f t="shared" si="737"/>
        <v>1:1</v>
      </c>
      <c r="L658" s="1" t="str">
        <f t="shared" si="738"/>
        <v>1</v>
      </c>
      <c r="M658" s="1" t="str">
        <f t="shared" si="739"/>
        <v>2</v>
      </c>
      <c r="N658" s="1">
        <f t="shared" si="727"/>
        <v>3</v>
      </c>
      <c r="O658" s="1">
        <f t="shared" si="728"/>
        <v>-1</v>
      </c>
      <c r="P658" s="1" t="str">
        <f t="shared" si="740"/>
        <v>1</v>
      </c>
      <c r="Q658" s="1" t="str">
        <f t="shared" si="741"/>
        <v>1</v>
      </c>
      <c r="R658" s="1">
        <v>14</v>
      </c>
      <c r="S658" s="1">
        <v>4</v>
      </c>
      <c r="T658" s="1">
        <v>2</v>
      </c>
      <c r="U658" s="1">
        <v>8</v>
      </c>
      <c r="V658" s="1" t="s">
        <v>314</v>
      </c>
      <c r="W658" s="1">
        <v>-6</v>
      </c>
      <c r="X658" s="1">
        <v>14</v>
      </c>
      <c r="Y658" s="1" t="s">
        <v>177</v>
      </c>
      <c r="Z658" s="6" t="s">
        <v>234</v>
      </c>
      <c r="AA658" s="1">
        <v>14</v>
      </c>
      <c r="AB658" s="1">
        <v>6</v>
      </c>
      <c r="AC658" s="1">
        <v>3</v>
      </c>
      <c r="AD658" s="1">
        <v>5</v>
      </c>
      <c r="AE658" s="1" t="s">
        <v>315</v>
      </c>
      <c r="AF658" s="1">
        <v>5</v>
      </c>
      <c r="AG658" s="1">
        <v>21</v>
      </c>
      <c r="AH658" s="1" t="s">
        <v>165</v>
      </c>
      <c r="AI658" s="1" t="s">
        <v>123</v>
      </c>
      <c r="AJ658" s="1">
        <v>1</v>
      </c>
      <c r="AK658" s="1">
        <v>0</v>
      </c>
      <c r="AL658" s="1">
        <v>4</v>
      </c>
      <c r="AM658" s="7" t="s">
        <v>316</v>
      </c>
      <c r="AN658" s="1">
        <v>-4</v>
      </c>
      <c r="AO658" s="1">
        <v>3</v>
      </c>
      <c r="AP658" s="1" t="s">
        <v>51</v>
      </c>
      <c r="AQ658" s="1" t="s">
        <v>93</v>
      </c>
      <c r="AR658" s="8">
        <v>3</v>
      </c>
      <c r="AS658" s="8">
        <v>0</v>
      </c>
      <c r="AT658" s="8">
        <v>2</v>
      </c>
      <c r="AU658" s="16">
        <v>0.37916666666666665</v>
      </c>
      <c r="AV658" s="8">
        <v>3</v>
      </c>
      <c r="AW658" s="8">
        <v>9</v>
      </c>
      <c r="AX658" s="9" t="s">
        <v>77</v>
      </c>
      <c r="AY658" s="9" t="s">
        <v>51</v>
      </c>
      <c r="AZ658" s="10">
        <v>7</v>
      </c>
      <c r="BA658" s="10">
        <v>2</v>
      </c>
      <c r="BB658" s="10">
        <v>1</v>
      </c>
      <c r="BC658" s="10">
        <v>4</v>
      </c>
      <c r="BD658" s="10" t="s">
        <v>317</v>
      </c>
      <c r="BE658" s="10">
        <v>-2</v>
      </c>
      <c r="BF658" s="10">
        <v>7</v>
      </c>
      <c r="BG658" s="11" t="s">
        <v>58</v>
      </c>
      <c r="BH658" s="11">
        <v>10</v>
      </c>
      <c r="BI658" s="10">
        <v>7</v>
      </c>
      <c r="BJ658" s="10">
        <v>1</v>
      </c>
      <c r="BK658" s="10">
        <v>2</v>
      </c>
      <c r="BL658" s="10">
        <v>4</v>
      </c>
      <c r="BM658" s="10" t="s">
        <v>161</v>
      </c>
      <c r="BN658" s="10">
        <v>-1</v>
      </c>
      <c r="BO658" s="10">
        <v>5</v>
      </c>
      <c r="BP658" s="7" t="s">
        <v>58</v>
      </c>
      <c r="BQ658" s="7" t="s">
        <v>77</v>
      </c>
      <c r="BR658" s="7">
        <v>23.5</v>
      </c>
      <c r="BS658" s="7">
        <v>9</v>
      </c>
      <c r="BT658" s="7">
        <v>235000</v>
      </c>
      <c r="BU658" s="7">
        <v>5650000</v>
      </c>
      <c r="BV658" s="7">
        <v>0</v>
      </c>
      <c r="BW658" s="7">
        <v>53</v>
      </c>
      <c r="BX658" s="7">
        <v>1430000</v>
      </c>
      <c r="BY658" s="7">
        <v>54</v>
      </c>
      <c r="BZ658" s="7">
        <v>1430000</v>
      </c>
      <c r="CA658" s="7">
        <v>100</v>
      </c>
      <c r="CB658" s="7">
        <v>259</v>
      </c>
      <c r="CC658" s="7">
        <v>14</v>
      </c>
      <c r="CD658" s="7">
        <v>291000</v>
      </c>
      <c r="CE658" s="7">
        <v>9600000</v>
      </c>
      <c r="CF658" s="7">
        <v>825000</v>
      </c>
      <c r="CG658" s="7">
        <v>52</v>
      </c>
      <c r="CH658" s="7">
        <v>6920000</v>
      </c>
      <c r="CI658" s="7">
        <v>45</v>
      </c>
      <c r="CJ658" s="7">
        <v>6100000</v>
      </c>
      <c r="CK658" s="7">
        <v>90</v>
      </c>
      <c r="CL658" s="12" t="s">
        <v>871</v>
      </c>
      <c r="CM658" s="10" t="s">
        <v>867</v>
      </c>
      <c r="CN658">
        <v>1.85</v>
      </c>
      <c r="CO658">
        <f t="shared" si="729"/>
        <v>0.54054054054054046</v>
      </c>
      <c r="CP658" t="str">
        <f t="shared" si="730"/>
        <v>Away Win</v>
      </c>
      <c r="CQ658">
        <f t="shared" si="731"/>
        <v>1</v>
      </c>
      <c r="CR658" t="str">
        <f t="shared" si="732"/>
        <v>2023</v>
      </c>
    </row>
    <row r="659" spans="1:96" ht="15" thickBot="1" x14ac:dyDescent="0.35">
      <c r="A659" s="1">
        <v>658</v>
      </c>
      <c r="B659" s="1" t="s">
        <v>0</v>
      </c>
      <c r="C659" s="2" t="s">
        <v>306</v>
      </c>
      <c r="D659" s="3" t="str">
        <f t="shared" si="644"/>
        <v>NK Bravo-NK Radomlje</v>
      </c>
      <c r="E659" s="4">
        <v>45057</v>
      </c>
      <c r="F659" s="5">
        <v>0.5</v>
      </c>
      <c r="G659" s="6" t="s">
        <v>3</v>
      </c>
      <c r="H659" s="6" t="s">
        <v>15</v>
      </c>
      <c r="I659" s="6" t="s">
        <v>53</v>
      </c>
      <c r="J659" s="1" t="str">
        <f t="shared" si="645"/>
        <v>0:2</v>
      </c>
      <c r="K659" s="1" t="str">
        <f t="shared" si="646"/>
        <v>0:1</v>
      </c>
      <c r="L659" s="1" t="str">
        <f t="shared" si="647"/>
        <v>0</v>
      </c>
      <c r="M659" s="1" t="str">
        <f t="shared" si="648"/>
        <v>2</v>
      </c>
      <c r="N659" s="1">
        <f t="shared" si="727"/>
        <v>2</v>
      </c>
      <c r="O659" s="1">
        <f t="shared" si="728"/>
        <v>-2</v>
      </c>
      <c r="P659" s="1" t="str">
        <f t="shared" si="649"/>
        <v>0</v>
      </c>
      <c r="Q659" s="1" t="str">
        <f t="shared" si="650"/>
        <v>1</v>
      </c>
      <c r="R659" s="1">
        <v>14</v>
      </c>
      <c r="S659" s="1">
        <v>6</v>
      </c>
      <c r="T659" s="1">
        <v>3</v>
      </c>
      <c r="U659" s="1">
        <v>5</v>
      </c>
      <c r="V659" s="1" t="s">
        <v>318</v>
      </c>
      <c r="W659" s="1">
        <v>0</v>
      </c>
      <c r="X659" s="1">
        <v>21</v>
      </c>
      <c r="Y659" s="1" t="s">
        <v>165</v>
      </c>
      <c r="Z659" s="6" t="s">
        <v>165</v>
      </c>
      <c r="AA659" s="1">
        <v>14</v>
      </c>
      <c r="AB659" s="1">
        <v>3</v>
      </c>
      <c r="AC659" s="1">
        <v>4</v>
      </c>
      <c r="AD659" s="1">
        <v>7</v>
      </c>
      <c r="AE659" s="1" t="s">
        <v>282</v>
      </c>
      <c r="AF659" s="1">
        <v>-7</v>
      </c>
      <c r="AG659" s="1">
        <v>13</v>
      </c>
      <c r="AH659" s="1" t="s">
        <v>114</v>
      </c>
      <c r="AI659" s="1" t="s">
        <v>165</v>
      </c>
      <c r="AJ659" s="1">
        <v>2</v>
      </c>
      <c r="AK659" s="1">
        <v>1</v>
      </c>
      <c r="AL659" s="1">
        <v>2</v>
      </c>
      <c r="AM659" s="7" t="s">
        <v>319</v>
      </c>
      <c r="AN659" s="1">
        <v>-1</v>
      </c>
      <c r="AO659" s="1">
        <v>7</v>
      </c>
      <c r="AP659" s="1" t="s">
        <v>45</v>
      </c>
      <c r="AQ659" s="1" t="s">
        <v>58</v>
      </c>
      <c r="AR659" s="8">
        <v>1</v>
      </c>
      <c r="AS659" s="8">
        <v>3</v>
      </c>
      <c r="AT659" s="8">
        <v>1</v>
      </c>
      <c r="AU659" s="16">
        <v>0.25416666666666665</v>
      </c>
      <c r="AV659" s="8">
        <v>0</v>
      </c>
      <c r="AW659" s="8">
        <v>6</v>
      </c>
      <c r="AX659" s="9" t="s">
        <v>51</v>
      </c>
      <c r="AY659" s="9" t="s">
        <v>51</v>
      </c>
      <c r="AZ659" s="10">
        <v>7</v>
      </c>
      <c r="BA659" s="10">
        <v>5</v>
      </c>
      <c r="BB659" s="10">
        <v>0</v>
      </c>
      <c r="BC659" s="10">
        <v>2</v>
      </c>
      <c r="BD659" s="10" t="s">
        <v>320</v>
      </c>
      <c r="BE659" s="10">
        <v>3</v>
      </c>
      <c r="BF659" s="10">
        <v>15</v>
      </c>
      <c r="BG659" s="11" t="s">
        <v>114</v>
      </c>
      <c r="BH659" s="11">
        <v>10</v>
      </c>
      <c r="BI659" s="10">
        <v>7</v>
      </c>
      <c r="BJ659" s="10">
        <v>2</v>
      </c>
      <c r="BK659" s="10">
        <v>2</v>
      </c>
      <c r="BL659" s="10">
        <v>3</v>
      </c>
      <c r="BM659" s="10" t="s">
        <v>277</v>
      </c>
      <c r="BN659" s="10">
        <v>0</v>
      </c>
      <c r="BO659" s="10">
        <v>8</v>
      </c>
      <c r="BP659" s="7" t="s">
        <v>45</v>
      </c>
      <c r="BQ659" s="7" t="s">
        <v>45</v>
      </c>
      <c r="BR659" s="7">
        <v>23</v>
      </c>
      <c r="BS659" s="7">
        <v>4</v>
      </c>
      <c r="BT659" s="7">
        <v>276000</v>
      </c>
      <c r="BU659" s="7">
        <v>5800000</v>
      </c>
      <c r="BV659" s="7">
        <v>0</v>
      </c>
      <c r="BW659" s="7">
        <v>30</v>
      </c>
      <c r="BX659" s="7">
        <v>150000</v>
      </c>
      <c r="BY659" s="7">
        <v>33</v>
      </c>
      <c r="BZ659" s="7">
        <v>150000</v>
      </c>
      <c r="CA659" s="7">
        <v>56</v>
      </c>
      <c r="CB659" s="7">
        <v>24</v>
      </c>
      <c r="CC659" s="7">
        <v>13</v>
      </c>
      <c r="CD659" s="7">
        <v>156000</v>
      </c>
      <c r="CE659" s="7">
        <v>4200000</v>
      </c>
      <c r="CF659" s="7">
        <v>0</v>
      </c>
      <c r="CG659" s="7">
        <v>54</v>
      </c>
      <c r="CH659" s="7">
        <v>500000</v>
      </c>
      <c r="CI659" s="7">
        <v>50</v>
      </c>
      <c r="CJ659" s="7">
        <v>500000</v>
      </c>
      <c r="CK659" s="7">
        <v>97</v>
      </c>
      <c r="CL659" s="12" t="s">
        <v>868</v>
      </c>
      <c r="CM659" s="10" t="s">
        <v>861</v>
      </c>
      <c r="CN659">
        <v>1.96</v>
      </c>
      <c r="CO659">
        <f t="shared" si="729"/>
        <v>0.51020408163265307</v>
      </c>
      <c r="CP659" t="str">
        <f t="shared" si="730"/>
        <v>Away Win</v>
      </c>
      <c r="CQ659">
        <f t="shared" si="731"/>
        <v>0</v>
      </c>
      <c r="CR659" t="str">
        <f t="shared" si="732"/>
        <v>2023</v>
      </c>
    </row>
    <row r="660" spans="1:96" ht="15" thickBot="1" x14ac:dyDescent="0.35">
      <c r="A660" s="1">
        <v>659</v>
      </c>
      <c r="B660" s="1" t="s">
        <v>0</v>
      </c>
      <c r="C660" s="2" t="s">
        <v>306</v>
      </c>
      <c r="D660" s="3" t="str">
        <f t="shared" ref="D660:D661" si="744">CONCATENATE(G660, "-", H660)</f>
        <v>NK Bravo-NK Radomlje</v>
      </c>
      <c r="E660" s="4">
        <v>45057</v>
      </c>
      <c r="F660" s="5">
        <v>0.5</v>
      </c>
      <c r="G660" s="6" t="s">
        <v>3</v>
      </c>
      <c r="H660" s="6" t="s">
        <v>15</v>
      </c>
      <c r="I660" s="6" t="s">
        <v>53</v>
      </c>
      <c r="J660" s="1" t="str">
        <f t="shared" ref="J660:J667" si="745">LEFT(I660, FIND(" (", I660) - 1)</f>
        <v>0:2</v>
      </c>
      <c r="K660" s="1" t="str">
        <f t="shared" ref="K660:K667" si="746">MID(I660, FIND("(", I660) + 1, FIND(")", I660) - FIND("(", I660) - 1)</f>
        <v>0:1</v>
      </c>
      <c r="L660" s="1" t="str">
        <f t="shared" ref="L660:L667" si="747">LEFT(J660, FIND(":", J660) - 1)</f>
        <v>0</v>
      </c>
      <c r="M660" s="1" t="str">
        <f t="shared" ref="M660:M667" si="748">RIGHT(J660, LEN(J660) - FIND(":", J660))</f>
        <v>2</v>
      </c>
      <c r="N660" s="1">
        <f t="shared" si="727"/>
        <v>2</v>
      </c>
      <c r="O660" s="1">
        <f t="shared" si="728"/>
        <v>-2</v>
      </c>
      <c r="P660" s="1" t="str">
        <f t="shared" ref="P660:P667" si="749">LEFT(K660, FIND(":", K660) - 1)</f>
        <v>0</v>
      </c>
      <c r="Q660" s="1" t="str">
        <f t="shared" ref="Q660:Q667" si="750">RIGHT(K660, LEN(K660) - FIND(":", K660))</f>
        <v>1</v>
      </c>
      <c r="R660" s="1">
        <v>14</v>
      </c>
      <c r="S660" s="1">
        <v>6</v>
      </c>
      <c r="T660" s="1">
        <v>3</v>
      </c>
      <c r="U660" s="1">
        <v>5</v>
      </c>
      <c r="V660" s="1" t="s">
        <v>318</v>
      </c>
      <c r="W660" s="1">
        <v>0</v>
      </c>
      <c r="X660" s="1">
        <v>21</v>
      </c>
      <c r="Y660" s="1" t="s">
        <v>165</v>
      </c>
      <c r="Z660" s="6" t="s">
        <v>165</v>
      </c>
      <c r="AA660" s="1">
        <v>14</v>
      </c>
      <c r="AB660" s="1">
        <v>3</v>
      </c>
      <c r="AC660" s="1">
        <v>4</v>
      </c>
      <c r="AD660" s="1">
        <v>7</v>
      </c>
      <c r="AE660" s="1" t="s">
        <v>282</v>
      </c>
      <c r="AF660" s="1">
        <v>-7</v>
      </c>
      <c r="AG660" s="1">
        <v>13</v>
      </c>
      <c r="AH660" s="1" t="s">
        <v>114</v>
      </c>
      <c r="AI660" s="1" t="s">
        <v>165</v>
      </c>
      <c r="AJ660" s="1">
        <v>2</v>
      </c>
      <c r="AK660" s="1">
        <v>1</v>
      </c>
      <c r="AL660" s="1">
        <v>2</v>
      </c>
      <c r="AM660" s="7" t="s">
        <v>319</v>
      </c>
      <c r="AN660" s="1">
        <v>-1</v>
      </c>
      <c r="AO660" s="1">
        <v>7</v>
      </c>
      <c r="AP660" s="1" t="s">
        <v>45</v>
      </c>
      <c r="AQ660" s="1" t="s">
        <v>58</v>
      </c>
      <c r="AR660" s="8">
        <v>1</v>
      </c>
      <c r="AS660" s="8">
        <v>3</v>
      </c>
      <c r="AT660" s="8">
        <v>1</v>
      </c>
      <c r="AU660" s="16">
        <v>0.25416666666666665</v>
      </c>
      <c r="AV660" s="8">
        <v>0</v>
      </c>
      <c r="AW660" s="8">
        <v>6</v>
      </c>
      <c r="AX660" s="9" t="s">
        <v>51</v>
      </c>
      <c r="AY660" s="9" t="s">
        <v>51</v>
      </c>
      <c r="AZ660" s="10">
        <v>7</v>
      </c>
      <c r="BA660" s="10">
        <v>5</v>
      </c>
      <c r="BB660" s="10">
        <v>0</v>
      </c>
      <c r="BC660" s="10">
        <v>2</v>
      </c>
      <c r="BD660" s="10" t="s">
        <v>320</v>
      </c>
      <c r="BE660" s="10">
        <v>3</v>
      </c>
      <c r="BF660" s="10">
        <v>15</v>
      </c>
      <c r="BG660" s="11" t="s">
        <v>114</v>
      </c>
      <c r="BH660" s="11">
        <v>10</v>
      </c>
      <c r="BI660" s="10">
        <v>7</v>
      </c>
      <c r="BJ660" s="10">
        <v>2</v>
      </c>
      <c r="BK660" s="10">
        <v>2</v>
      </c>
      <c r="BL660" s="10">
        <v>3</v>
      </c>
      <c r="BM660" s="10" t="s">
        <v>277</v>
      </c>
      <c r="BN660" s="10">
        <v>0</v>
      </c>
      <c r="BO660" s="10">
        <v>8</v>
      </c>
      <c r="BP660" s="7" t="s">
        <v>45</v>
      </c>
      <c r="BQ660" s="7" t="s">
        <v>45</v>
      </c>
      <c r="BR660" s="7">
        <v>23</v>
      </c>
      <c r="BS660" s="7">
        <v>4</v>
      </c>
      <c r="BT660" s="7">
        <v>276000</v>
      </c>
      <c r="BU660" s="7">
        <v>5800000</v>
      </c>
      <c r="BV660" s="7">
        <v>0</v>
      </c>
      <c r="BW660" s="7">
        <v>30</v>
      </c>
      <c r="BX660" s="7">
        <v>150000</v>
      </c>
      <c r="BY660" s="7">
        <v>33</v>
      </c>
      <c r="BZ660" s="7">
        <v>150000</v>
      </c>
      <c r="CA660" s="7">
        <v>56</v>
      </c>
      <c r="CB660" s="7">
        <v>24</v>
      </c>
      <c r="CC660" s="7">
        <v>13</v>
      </c>
      <c r="CD660" s="7">
        <v>156000</v>
      </c>
      <c r="CE660" s="7">
        <v>4200000</v>
      </c>
      <c r="CF660" s="7">
        <v>0</v>
      </c>
      <c r="CG660" s="7">
        <v>54</v>
      </c>
      <c r="CH660" s="7">
        <v>500000</v>
      </c>
      <c r="CI660" s="7">
        <v>50</v>
      </c>
      <c r="CJ660" s="7">
        <v>500000</v>
      </c>
      <c r="CK660" s="7">
        <v>97</v>
      </c>
      <c r="CL660" s="12" t="s">
        <v>868</v>
      </c>
      <c r="CM660" s="10" t="s">
        <v>866</v>
      </c>
      <c r="CN660">
        <v>1.99</v>
      </c>
      <c r="CO660">
        <f t="shared" si="729"/>
        <v>0.50251256281407031</v>
      </c>
      <c r="CP660" t="str">
        <f t="shared" si="730"/>
        <v>Away Win</v>
      </c>
      <c r="CQ660">
        <f t="shared" si="731"/>
        <v>0</v>
      </c>
      <c r="CR660" t="str">
        <f t="shared" si="732"/>
        <v>2023</v>
      </c>
    </row>
    <row r="661" spans="1:96" ht="15" thickBot="1" x14ac:dyDescent="0.35">
      <c r="A661" s="1">
        <v>660</v>
      </c>
      <c r="B661" s="1" t="s">
        <v>0</v>
      </c>
      <c r="C661" s="2" t="s">
        <v>306</v>
      </c>
      <c r="D661" s="3" t="str">
        <f t="shared" si="744"/>
        <v>NK Bravo-NK Radomlje</v>
      </c>
      <c r="E661" s="4">
        <v>45057</v>
      </c>
      <c r="F661" s="5">
        <v>0.5</v>
      </c>
      <c r="G661" s="6" t="s">
        <v>3</v>
      </c>
      <c r="H661" s="6" t="s">
        <v>15</v>
      </c>
      <c r="I661" s="6" t="s">
        <v>53</v>
      </c>
      <c r="J661" s="1" t="str">
        <f t="shared" si="745"/>
        <v>0:2</v>
      </c>
      <c r="K661" s="1" t="str">
        <f t="shared" si="746"/>
        <v>0:1</v>
      </c>
      <c r="L661" s="1" t="str">
        <f t="shared" si="747"/>
        <v>0</v>
      </c>
      <c r="M661" s="1" t="str">
        <f t="shared" si="748"/>
        <v>2</v>
      </c>
      <c r="N661" s="1">
        <f t="shared" si="727"/>
        <v>2</v>
      </c>
      <c r="O661" s="1">
        <f t="shared" si="728"/>
        <v>-2</v>
      </c>
      <c r="P661" s="1" t="str">
        <f t="shared" si="749"/>
        <v>0</v>
      </c>
      <c r="Q661" s="1" t="str">
        <f t="shared" si="750"/>
        <v>1</v>
      </c>
      <c r="R661" s="1">
        <v>14</v>
      </c>
      <c r="S661" s="1">
        <v>6</v>
      </c>
      <c r="T661" s="1">
        <v>3</v>
      </c>
      <c r="U661" s="1">
        <v>5</v>
      </c>
      <c r="V661" s="1" t="s">
        <v>318</v>
      </c>
      <c r="W661" s="1">
        <v>0</v>
      </c>
      <c r="X661" s="1">
        <v>21</v>
      </c>
      <c r="Y661" s="1" t="s">
        <v>165</v>
      </c>
      <c r="Z661" s="6" t="s">
        <v>165</v>
      </c>
      <c r="AA661" s="1">
        <v>14</v>
      </c>
      <c r="AB661" s="1">
        <v>3</v>
      </c>
      <c r="AC661" s="1">
        <v>4</v>
      </c>
      <c r="AD661" s="1">
        <v>7</v>
      </c>
      <c r="AE661" s="1" t="s">
        <v>282</v>
      </c>
      <c r="AF661" s="1">
        <v>-7</v>
      </c>
      <c r="AG661" s="1">
        <v>13</v>
      </c>
      <c r="AH661" s="1" t="s">
        <v>114</v>
      </c>
      <c r="AI661" s="1" t="s">
        <v>165</v>
      </c>
      <c r="AJ661" s="1">
        <v>2</v>
      </c>
      <c r="AK661" s="1">
        <v>1</v>
      </c>
      <c r="AL661" s="1">
        <v>2</v>
      </c>
      <c r="AM661" s="7" t="s">
        <v>319</v>
      </c>
      <c r="AN661" s="1">
        <v>-1</v>
      </c>
      <c r="AO661" s="1">
        <v>7</v>
      </c>
      <c r="AP661" s="1" t="s">
        <v>45</v>
      </c>
      <c r="AQ661" s="1" t="s">
        <v>58</v>
      </c>
      <c r="AR661" s="8">
        <v>1</v>
      </c>
      <c r="AS661" s="8">
        <v>3</v>
      </c>
      <c r="AT661" s="8">
        <v>1</v>
      </c>
      <c r="AU661" s="16">
        <v>0.25416666666666665</v>
      </c>
      <c r="AV661" s="8">
        <v>0</v>
      </c>
      <c r="AW661" s="8">
        <v>6</v>
      </c>
      <c r="AX661" s="9" t="s">
        <v>51</v>
      </c>
      <c r="AY661" s="9" t="s">
        <v>51</v>
      </c>
      <c r="AZ661" s="10">
        <v>7</v>
      </c>
      <c r="BA661" s="10">
        <v>5</v>
      </c>
      <c r="BB661" s="10">
        <v>0</v>
      </c>
      <c r="BC661" s="10">
        <v>2</v>
      </c>
      <c r="BD661" s="10" t="s">
        <v>320</v>
      </c>
      <c r="BE661" s="10">
        <v>3</v>
      </c>
      <c r="BF661" s="10">
        <v>15</v>
      </c>
      <c r="BG661" s="11" t="s">
        <v>114</v>
      </c>
      <c r="BH661" s="11">
        <v>10</v>
      </c>
      <c r="BI661" s="10">
        <v>7</v>
      </c>
      <c r="BJ661" s="10">
        <v>2</v>
      </c>
      <c r="BK661" s="10">
        <v>2</v>
      </c>
      <c r="BL661" s="10">
        <v>3</v>
      </c>
      <c r="BM661" s="10" t="s">
        <v>277</v>
      </c>
      <c r="BN661" s="10">
        <v>0</v>
      </c>
      <c r="BO661" s="10">
        <v>8</v>
      </c>
      <c r="BP661" s="7" t="s">
        <v>45</v>
      </c>
      <c r="BQ661" s="7" t="s">
        <v>45</v>
      </c>
      <c r="BR661" s="7">
        <v>23</v>
      </c>
      <c r="BS661" s="7">
        <v>4</v>
      </c>
      <c r="BT661" s="7">
        <v>276000</v>
      </c>
      <c r="BU661" s="7">
        <v>5800000</v>
      </c>
      <c r="BV661" s="7">
        <v>0</v>
      </c>
      <c r="BW661" s="7">
        <v>30</v>
      </c>
      <c r="BX661" s="7">
        <v>150000</v>
      </c>
      <c r="BY661" s="7">
        <v>33</v>
      </c>
      <c r="BZ661" s="7">
        <v>150000</v>
      </c>
      <c r="CA661" s="7">
        <v>56</v>
      </c>
      <c r="CB661" s="7">
        <v>24</v>
      </c>
      <c r="CC661" s="7">
        <v>13</v>
      </c>
      <c r="CD661" s="7">
        <v>156000</v>
      </c>
      <c r="CE661" s="7">
        <v>4200000</v>
      </c>
      <c r="CF661" s="7">
        <v>0</v>
      </c>
      <c r="CG661" s="7">
        <v>54</v>
      </c>
      <c r="CH661" s="7">
        <v>500000</v>
      </c>
      <c r="CI661" s="7">
        <v>50</v>
      </c>
      <c r="CJ661" s="7">
        <v>500000</v>
      </c>
      <c r="CK661" s="7">
        <v>97</v>
      </c>
      <c r="CL661" s="12" t="s">
        <v>868</v>
      </c>
      <c r="CM661" s="10" t="s">
        <v>867</v>
      </c>
      <c r="CN661">
        <v>1.85</v>
      </c>
      <c r="CO661">
        <f t="shared" si="729"/>
        <v>0.54054054054054046</v>
      </c>
      <c r="CP661" t="str">
        <f t="shared" si="730"/>
        <v>Away Win</v>
      </c>
      <c r="CQ661">
        <f t="shared" si="731"/>
        <v>0</v>
      </c>
      <c r="CR661" t="str">
        <f t="shared" si="732"/>
        <v>2023</v>
      </c>
    </row>
    <row r="662" spans="1:96" ht="15" thickBot="1" x14ac:dyDescent="0.35">
      <c r="A662" s="1">
        <v>661</v>
      </c>
      <c r="B662" s="1" t="s">
        <v>0</v>
      </c>
      <c r="C662" s="2" t="s">
        <v>306</v>
      </c>
      <c r="D662" s="3" t="str">
        <f t="shared" ref="D662:D664" si="751">CONCATENATE(G662,"-", H662)</f>
        <v>NK Bravo-NK Radomlje</v>
      </c>
      <c r="E662" s="4">
        <v>45057</v>
      </c>
      <c r="F662" s="5">
        <v>0.5</v>
      </c>
      <c r="G662" s="6" t="s">
        <v>3</v>
      </c>
      <c r="H662" s="6" t="s">
        <v>15</v>
      </c>
      <c r="I662" s="6" t="s">
        <v>53</v>
      </c>
      <c r="J662" s="1" t="str">
        <f t="shared" si="745"/>
        <v>0:2</v>
      </c>
      <c r="K662" s="1" t="str">
        <f t="shared" si="746"/>
        <v>0:1</v>
      </c>
      <c r="L662" s="1" t="str">
        <f t="shared" si="747"/>
        <v>0</v>
      </c>
      <c r="M662" s="1" t="str">
        <f t="shared" si="748"/>
        <v>2</v>
      </c>
      <c r="N662" s="1">
        <f t="shared" si="727"/>
        <v>2</v>
      </c>
      <c r="O662" s="1">
        <f t="shared" si="728"/>
        <v>-2</v>
      </c>
      <c r="P662" s="1" t="str">
        <f t="shared" si="749"/>
        <v>0</v>
      </c>
      <c r="Q662" s="1" t="str">
        <f t="shared" si="750"/>
        <v>1</v>
      </c>
      <c r="R662" s="1">
        <v>14</v>
      </c>
      <c r="S662" s="1">
        <v>6</v>
      </c>
      <c r="T662" s="1">
        <v>3</v>
      </c>
      <c r="U662" s="1">
        <v>5</v>
      </c>
      <c r="V662" s="1" t="s">
        <v>318</v>
      </c>
      <c r="W662" s="1">
        <v>0</v>
      </c>
      <c r="X662" s="1">
        <v>21</v>
      </c>
      <c r="Y662" s="1" t="s">
        <v>165</v>
      </c>
      <c r="Z662" s="6" t="s">
        <v>165</v>
      </c>
      <c r="AA662" s="1">
        <v>14</v>
      </c>
      <c r="AB662" s="1">
        <v>3</v>
      </c>
      <c r="AC662" s="1">
        <v>4</v>
      </c>
      <c r="AD662" s="1">
        <v>7</v>
      </c>
      <c r="AE662" s="1" t="s">
        <v>282</v>
      </c>
      <c r="AF662" s="1">
        <v>-7</v>
      </c>
      <c r="AG662" s="1">
        <v>13</v>
      </c>
      <c r="AH662" s="1" t="s">
        <v>114</v>
      </c>
      <c r="AI662" s="1" t="s">
        <v>165</v>
      </c>
      <c r="AJ662" s="1">
        <v>2</v>
      </c>
      <c r="AK662" s="1">
        <v>1</v>
      </c>
      <c r="AL662" s="1">
        <v>2</v>
      </c>
      <c r="AM662" s="7" t="s">
        <v>319</v>
      </c>
      <c r="AN662" s="1">
        <v>-1</v>
      </c>
      <c r="AO662" s="1">
        <v>7</v>
      </c>
      <c r="AP662" s="1" t="s">
        <v>45</v>
      </c>
      <c r="AQ662" s="1" t="s">
        <v>58</v>
      </c>
      <c r="AR662" s="8">
        <v>1</v>
      </c>
      <c r="AS662" s="8">
        <v>3</v>
      </c>
      <c r="AT662" s="8">
        <v>1</v>
      </c>
      <c r="AU662" s="16">
        <v>0.25416666666666665</v>
      </c>
      <c r="AV662" s="8">
        <v>0</v>
      </c>
      <c r="AW662" s="8">
        <v>6</v>
      </c>
      <c r="AX662" s="9" t="s">
        <v>51</v>
      </c>
      <c r="AY662" s="9" t="s">
        <v>51</v>
      </c>
      <c r="AZ662" s="10">
        <v>7</v>
      </c>
      <c r="BA662" s="10">
        <v>5</v>
      </c>
      <c r="BB662" s="10">
        <v>0</v>
      </c>
      <c r="BC662" s="10">
        <v>2</v>
      </c>
      <c r="BD662" s="10" t="s">
        <v>320</v>
      </c>
      <c r="BE662" s="10">
        <v>3</v>
      </c>
      <c r="BF662" s="10">
        <v>15</v>
      </c>
      <c r="BG662" s="11" t="s">
        <v>114</v>
      </c>
      <c r="BH662" s="11">
        <v>10</v>
      </c>
      <c r="BI662" s="10">
        <v>7</v>
      </c>
      <c r="BJ662" s="10">
        <v>2</v>
      </c>
      <c r="BK662" s="10">
        <v>2</v>
      </c>
      <c r="BL662" s="10">
        <v>3</v>
      </c>
      <c r="BM662" s="10" t="s">
        <v>277</v>
      </c>
      <c r="BN662" s="10">
        <v>0</v>
      </c>
      <c r="BO662" s="10">
        <v>8</v>
      </c>
      <c r="BP662" s="7" t="s">
        <v>45</v>
      </c>
      <c r="BQ662" s="7" t="s">
        <v>45</v>
      </c>
      <c r="BR662" s="7">
        <v>23</v>
      </c>
      <c r="BS662" s="7">
        <v>4</v>
      </c>
      <c r="BT662" s="7">
        <v>276000</v>
      </c>
      <c r="BU662" s="7">
        <v>5800000</v>
      </c>
      <c r="BV662" s="7">
        <v>0</v>
      </c>
      <c r="BW662" s="7">
        <v>30</v>
      </c>
      <c r="BX662" s="7">
        <v>150000</v>
      </c>
      <c r="BY662" s="7">
        <v>33</v>
      </c>
      <c r="BZ662" s="7">
        <v>150000</v>
      </c>
      <c r="CA662" s="7">
        <v>56</v>
      </c>
      <c r="CB662" s="7">
        <v>24</v>
      </c>
      <c r="CC662" s="7">
        <v>13</v>
      </c>
      <c r="CD662" s="7">
        <v>156000</v>
      </c>
      <c r="CE662" s="7">
        <v>4200000</v>
      </c>
      <c r="CF662" s="7">
        <v>0</v>
      </c>
      <c r="CG662" s="7">
        <v>54</v>
      </c>
      <c r="CH662" s="7">
        <v>500000</v>
      </c>
      <c r="CI662" s="7">
        <v>50</v>
      </c>
      <c r="CJ662" s="7">
        <v>500000</v>
      </c>
      <c r="CK662" s="7">
        <v>97</v>
      </c>
      <c r="CL662" s="12" t="s">
        <v>870</v>
      </c>
      <c r="CM662" s="10" t="s">
        <v>861</v>
      </c>
      <c r="CN662">
        <v>3.13</v>
      </c>
      <c r="CO662">
        <f t="shared" si="729"/>
        <v>0.31948881789137379</v>
      </c>
      <c r="CP662" t="str">
        <f t="shared" si="730"/>
        <v>Away Win</v>
      </c>
      <c r="CQ662">
        <f t="shared" si="731"/>
        <v>0</v>
      </c>
      <c r="CR662" t="str">
        <f t="shared" si="732"/>
        <v>2023</v>
      </c>
    </row>
    <row r="663" spans="1:96" ht="15" thickBot="1" x14ac:dyDescent="0.35">
      <c r="A663" s="1">
        <v>662</v>
      </c>
      <c r="B663" s="1" t="s">
        <v>0</v>
      </c>
      <c r="C663" s="2" t="s">
        <v>306</v>
      </c>
      <c r="D663" s="3" t="str">
        <f t="shared" si="751"/>
        <v>NK Bravo-NK Radomlje</v>
      </c>
      <c r="E663" s="4">
        <v>45057</v>
      </c>
      <c r="F663" s="5">
        <v>0.5</v>
      </c>
      <c r="G663" s="6" t="s">
        <v>3</v>
      </c>
      <c r="H663" s="6" t="s">
        <v>15</v>
      </c>
      <c r="I663" s="6" t="s">
        <v>53</v>
      </c>
      <c r="J663" s="1" t="str">
        <f t="shared" si="745"/>
        <v>0:2</v>
      </c>
      <c r="K663" s="1" t="str">
        <f t="shared" si="746"/>
        <v>0:1</v>
      </c>
      <c r="L663" s="1" t="str">
        <f t="shared" si="747"/>
        <v>0</v>
      </c>
      <c r="M663" s="1" t="str">
        <f t="shared" si="748"/>
        <v>2</v>
      </c>
      <c r="N663" s="1">
        <f t="shared" si="727"/>
        <v>2</v>
      </c>
      <c r="O663" s="1">
        <f t="shared" si="728"/>
        <v>-2</v>
      </c>
      <c r="P663" s="1" t="str">
        <f t="shared" si="749"/>
        <v>0</v>
      </c>
      <c r="Q663" s="1" t="str">
        <f t="shared" si="750"/>
        <v>1</v>
      </c>
      <c r="R663" s="1">
        <v>14</v>
      </c>
      <c r="S663" s="1">
        <v>6</v>
      </c>
      <c r="T663" s="1">
        <v>3</v>
      </c>
      <c r="U663" s="1">
        <v>5</v>
      </c>
      <c r="V663" s="1" t="s">
        <v>318</v>
      </c>
      <c r="W663" s="1">
        <v>0</v>
      </c>
      <c r="X663" s="1">
        <v>21</v>
      </c>
      <c r="Y663" s="1" t="s">
        <v>165</v>
      </c>
      <c r="Z663" s="6" t="s">
        <v>165</v>
      </c>
      <c r="AA663" s="1">
        <v>14</v>
      </c>
      <c r="AB663" s="1">
        <v>3</v>
      </c>
      <c r="AC663" s="1">
        <v>4</v>
      </c>
      <c r="AD663" s="1">
        <v>7</v>
      </c>
      <c r="AE663" s="1" t="s">
        <v>282</v>
      </c>
      <c r="AF663" s="1">
        <v>-7</v>
      </c>
      <c r="AG663" s="1">
        <v>13</v>
      </c>
      <c r="AH663" s="1" t="s">
        <v>114</v>
      </c>
      <c r="AI663" s="1" t="s">
        <v>165</v>
      </c>
      <c r="AJ663" s="1">
        <v>2</v>
      </c>
      <c r="AK663" s="1">
        <v>1</v>
      </c>
      <c r="AL663" s="1">
        <v>2</v>
      </c>
      <c r="AM663" s="7" t="s">
        <v>319</v>
      </c>
      <c r="AN663" s="1">
        <v>-1</v>
      </c>
      <c r="AO663" s="1">
        <v>7</v>
      </c>
      <c r="AP663" s="1" t="s">
        <v>45</v>
      </c>
      <c r="AQ663" s="1" t="s">
        <v>58</v>
      </c>
      <c r="AR663" s="8">
        <v>1</v>
      </c>
      <c r="AS663" s="8">
        <v>3</v>
      </c>
      <c r="AT663" s="8">
        <v>1</v>
      </c>
      <c r="AU663" s="16">
        <v>0.25416666666666665</v>
      </c>
      <c r="AV663" s="8">
        <v>0</v>
      </c>
      <c r="AW663" s="8">
        <v>6</v>
      </c>
      <c r="AX663" s="9" t="s">
        <v>51</v>
      </c>
      <c r="AY663" s="9" t="s">
        <v>51</v>
      </c>
      <c r="AZ663" s="10">
        <v>7</v>
      </c>
      <c r="BA663" s="10">
        <v>5</v>
      </c>
      <c r="BB663" s="10">
        <v>0</v>
      </c>
      <c r="BC663" s="10">
        <v>2</v>
      </c>
      <c r="BD663" s="10" t="s">
        <v>320</v>
      </c>
      <c r="BE663" s="10">
        <v>3</v>
      </c>
      <c r="BF663" s="10">
        <v>15</v>
      </c>
      <c r="BG663" s="11" t="s">
        <v>114</v>
      </c>
      <c r="BH663" s="11">
        <v>10</v>
      </c>
      <c r="BI663" s="10">
        <v>7</v>
      </c>
      <c r="BJ663" s="10">
        <v>2</v>
      </c>
      <c r="BK663" s="10">
        <v>2</v>
      </c>
      <c r="BL663" s="10">
        <v>3</v>
      </c>
      <c r="BM663" s="10" t="s">
        <v>277</v>
      </c>
      <c r="BN663" s="10">
        <v>0</v>
      </c>
      <c r="BO663" s="10">
        <v>8</v>
      </c>
      <c r="BP663" s="7" t="s">
        <v>45</v>
      </c>
      <c r="BQ663" s="7" t="s">
        <v>45</v>
      </c>
      <c r="BR663" s="7">
        <v>23</v>
      </c>
      <c r="BS663" s="7">
        <v>4</v>
      </c>
      <c r="BT663" s="7">
        <v>276000</v>
      </c>
      <c r="BU663" s="7">
        <v>5800000</v>
      </c>
      <c r="BV663" s="7">
        <v>0</v>
      </c>
      <c r="BW663" s="7">
        <v>30</v>
      </c>
      <c r="BX663" s="7">
        <v>150000</v>
      </c>
      <c r="BY663" s="7">
        <v>33</v>
      </c>
      <c r="BZ663" s="7">
        <v>150000</v>
      </c>
      <c r="CA663" s="7">
        <v>56</v>
      </c>
      <c r="CB663" s="7">
        <v>24</v>
      </c>
      <c r="CC663" s="7">
        <v>13</v>
      </c>
      <c r="CD663" s="7">
        <v>156000</v>
      </c>
      <c r="CE663" s="7">
        <v>4200000</v>
      </c>
      <c r="CF663" s="7">
        <v>0</v>
      </c>
      <c r="CG663" s="7">
        <v>54</v>
      </c>
      <c r="CH663" s="7">
        <v>500000</v>
      </c>
      <c r="CI663" s="7">
        <v>50</v>
      </c>
      <c r="CJ663" s="7">
        <v>500000</v>
      </c>
      <c r="CK663" s="7">
        <v>97</v>
      </c>
      <c r="CL663" s="12" t="s">
        <v>870</v>
      </c>
      <c r="CM663" s="10" t="s">
        <v>866</v>
      </c>
      <c r="CN663">
        <v>3.48</v>
      </c>
      <c r="CO663">
        <f t="shared" si="729"/>
        <v>0.28735632183908044</v>
      </c>
      <c r="CP663" t="str">
        <f t="shared" si="730"/>
        <v>Away Win</v>
      </c>
      <c r="CQ663">
        <f t="shared" si="731"/>
        <v>0</v>
      </c>
      <c r="CR663" t="str">
        <f t="shared" si="732"/>
        <v>2023</v>
      </c>
    </row>
    <row r="664" spans="1:96" ht="15" thickBot="1" x14ac:dyDescent="0.35">
      <c r="A664" s="1">
        <v>663</v>
      </c>
      <c r="B664" s="1" t="s">
        <v>0</v>
      </c>
      <c r="C664" s="2" t="s">
        <v>306</v>
      </c>
      <c r="D664" s="3" t="str">
        <f t="shared" si="751"/>
        <v>NK Bravo-NK Radomlje</v>
      </c>
      <c r="E664" s="4">
        <v>45057</v>
      </c>
      <c r="F664" s="5">
        <v>0.5</v>
      </c>
      <c r="G664" s="6" t="s">
        <v>3</v>
      </c>
      <c r="H664" s="6" t="s">
        <v>15</v>
      </c>
      <c r="I664" s="6" t="s">
        <v>53</v>
      </c>
      <c r="J664" s="1" t="str">
        <f t="shared" si="745"/>
        <v>0:2</v>
      </c>
      <c r="K664" s="1" t="str">
        <f t="shared" si="746"/>
        <v>0:1</v>
      </c>
      <c r="L664" s="1" t="str">
        <f t="shared" si="747"/>
        <v>0</v>
      </c>
      <c r="M664" s="1" t="str">
        <f t="shared" si="748"/>
        <v>2</v>
      </c>
      <c r="N664" s="1">
        <f t="shared" si="727"/>
        <v>2</v>
      </c>
      <c r="O664" s="1">
        <f t="shared" si="728"/>
        <v>-2</v>
      </c>
      <c r="P664" s="1" t="str">
        <f t="shared" si="749"/>
        <v>0</v>
      </c>
      <c r="Q664" s="1" t="str">
        <f t="shared" si="750"/>
        <v>1</v>
      </c>
      <c r="R664" s="1">
        <v>14</v>
      </c>
      <c r="S664" s="1">
        <v>6</v>
      </c>
      <c r="T664" s="1">
        <v>3</v>
      </c>
      <c r="U664" s="1">
        <v>5</v>
      </c>
      <c r="V664" s="1" t="s">
        <v>318</v>
      </c>
      <c r="W664" s="1">
        <v>0</v>
      </c>
      <c r="X664" s="1">
        <v>21</v>
      </c>
      <c r="Y664" s="1" t="s">
        <v>165</v>
      </c>
      <c r="Z664" s="6" t="s">
        <v>165</v>
      </c>
      <c r="AA664" s="1">
        <v>14</v>
      </c>
      <c r="AB664" s="1">
        <v>3</v>
      </c>
      <c r="AC664" s="1">
        <v>4</v>
      </c>
      <c r="AD664" s="1">
        <v>7</v>
      </c>
      <c r="AE664" s="1" t="s">
        <v>282</v>
      </c>
      <c r="AF664" s="1">
        <v>-7</v>
      </c>
      <c r="AG664" s="1">
        <v>13</v>
      </c>
      <c r="AH664" s="1" t="s">
        <v>114</v>
      </c>
      <c r="AI664" s="1" t="s">
        <v>165</v>
      </c>
      <c r="AJ664" s="1">
        <v>2</v>
      </c>
      <c r="AK664" s="1">
        <v>1</v>
      </c>
      <c r="AL664" s="1">
        <v>2</v>
      </c>
      <c r="AM664" s="7" t="s">
        <v>319</v>
      </c>
      <c r="AN664" s="1">
        <v>-1</v>
      </c>
      <c r="AO664" s="1">
        <v>7</v>
      </c>
      <c r="AP664" s="1" t="s">
        <v>45</v>
      </c>
      <c r="AQ664" s="1" t="s">
        <v>58</v>
      </c>
      <c r="AR664" s="8">
        <v>1</v>
      </c>
      <c r="AS664" s="8">
        <v>3</v>
      </c>
      <c r="AT664" s="8">
        <v>1</v>
      </c>
      <c r="AU664" s="16">
        <v>0.25416666666666665</v>
      </c>
      <c r="AV664" s="8">
        <v>0</v>
      </c>
      <c r="AW664" s="8">
        <v>6</v>
      </c>
      <c r="AX664" s="9" t="s">
        <v>51</v>
      </c>
      <c r="AY664" s="9" t="s">
        <v>51</v>
      </c>
      <c r="AZ664" s="10">
        <v>7</v>
      </c>
      <c r="BA664" s="10">
        <v>5</v>
      </c>
      <c r="BB664" s="10">
        <v>0</v>
      </c>
      <c r="BC664" s="10">
        <v>2</v>
      </c>
      <c r="BD664" s="10" t="s">
        <v>320</v>
      </c>
      <c r="BE664" s="10">
        <v>3</v>
      </c>
      <c r="BF664" s="10">
        <v>15</v>
      </c>
      <c r="BG664" s="11" t="s">
        <v>114</v>
      </c>
      <c r="BH664" s="11">
        <v>10</v>
      </c>
      <c r="BI664" s="10">
        <v>7</v>
      </c>
      <c r="BJ664" s="10">
        <v>2</v>
      </c>
      <c r="BK664" s="10">
        <v>2</v>
      </c>
      <c r="BL664" s="10">
        <v>3</v>
      </c>
      <c r="BM664" s="10" t="s">
        <v>277</v>
      </c>
      <c r="BN664" s="10">
        <v>0</v>
      </c>
      <c r="BO664" s="10">
        <v>8</v>
      </c>
      <c r="BP664" s="7" t="s">
        <v>45</v>
      </c>
      <c r="BQ664" s="7" t="s">
        <v>45</v>
      </c>
      <c r="BR664" s="7">
        <v>23</v>
      </c>
      <c r="BS664" s="7">
        <v>4</v>
      </c>
      <c r="BT664" s="7">
        <v>276000</v>
      </c>
      <c r="BU664" s="7">
        <v>5800000</v>
      </c>
      <c r="BV664" s="7">
        <v>0</v>
      </c>
      <c r="BW664" s="7">
        <v>30</v>
      </c>
      <c r="BX664" s="7">
        <v>150000</v>
      </c>
      <c r="BY664" s="7">
        <v>33</v>
      </c>
      <c r="BZ664" s="7">
        <v>150000</v>
      </c>
      <c r="CA664" s="7">
        <v>56</v>
      </c>
      <c r="CB664" s="7">
        <v>24</v>
      </c>
      <c r="CC664" s="7">
        <v>13</v>
      </c>
      <c r="CD664" s="7">
        <v>156000</v>
      </c>
      <c r="CE664" s="7">
        <v>4200000</v>
      </c>
      <c r="CF664" s="7">
        <v>0</v>
      </c>
      <c r="CG664" s="7">
        <v>54</v>
      </c>
      <c r="CH664" s="7">
        <v>500000</v>
      </c>
      <c r="CI664" s="7">
        <v>50</v>
      </c>
      <c r="CJ664" s="7">
        <v>500000</v>
      </c>
      <c r="CK664" s="7">
        <v>97</v>
      </c>
      <c r="CL664" s="12" t="s">
        <v>870</v>
      </c>
      <c r="CM664" s="10" t="s">
        <v>867</v>
      </c>
      <c r="CN664">
        <v>3.4</v>
      </c>
      <c r="CO664">
        <f t="shared" si="729"/>
        <v>0.29411764705882354</v>
      </c>
      <c r="CP664" t="str">
        <f t="shared" si="730"/>
        <v>Away Win</v>
      </c>
      <c r="CQ664">
        <f t="shared" si="731"/>
        <v>0</v>
      </c>
      <c r="CR664" t="str">
        <f t="shared" si="732"/>
        <v>2023</v>
      </c>
    </row>
    <row r="665" spans="1:96" ht="15" thickBot="1" x14ac:dyDescent="0.35">
      <c r="A665" s="1">
        <v>664</v>
      </c>
      <c r="B665" s="1" t="s">
        <v>0</v>
      </c>
      <c r="C665" s="2" t="s">
        <v>306</v>
      </c>
      <c r="D665" s="3" t="str">
        <f t="shared" ref="D665:D667" si="752">CONCATENATE(G665, "-", H665)</f>
        <v>NK Bravo-NK Radomlje</v>
      </c>
      <c r="E665" s="40">
        <v>45057</v>
      </c>
      <c r="F665" s="5">
        <v>0.5</v>
      </c>
      <c r="G665" s="6" t="s">
        <v>3</v>
      </c>
      <c r="H665" s="6" t="s">
        <v>15</v>
      </c>
      <c r="I665" s="6" t="s">
        <v>53</v>
      </c>
      <c r="J665" s="1" t="str">
        <f t="shared" si="745"/>
        <v>0:2</v>
      </c>
      <c r="K665" s="1" t="str">
        <f t="shared" si="746"/>
        <v>0:1</v>
      </c>
      <c r="L665" s="1" t="str">
        <f t="shared" si="747"/>
        <v>0</v>
      </c>
      <c r="M665" s="1" t="str">
        <f t="shared" si="748"/>
        <v>2</v>
      </c>
      <c r="N665" s="1">
        <f t="shared" si="727"/>
        <v>2</v>
      </c>
      <c r="O665" s="1">
        <f t="shared" si="728"/>
        <v>-2</v>
      </c>
      <c r="P665" s="1" t="str">
        <f t="shared" si="749"/>
        <v>0</v>
      </c>
      <c r="Q665" s="1" t="str">
        <f t="shared" si="750"/>
        <v>1</v>
      </c>
      <c r="R665" s="1">
        <v>14</v>
      </c>
      <c r="S665" s="1">
        <v>6</v>
      </c>
      <c r="T665" s="1">
        <v>3</v>
      </c>
      <c r="U665" s="1">
        <v>5</v>
      </c>
      <c r="V665" s="1" t="s">
        <v>318</v>
      </c>
      <c r="W665" s="1">
        <v>0</v>
      </c>
      <c r="X665" s="1">
        <v>21</v>
      </c>
      <c r="Y665" s="1" t="s">
        <v>165</v>
      </c>
      <c r="Z665" s="6" t="s">
        <v>165</v>
      </c>
      <c r="AA665" s="1">
        <v>14</v>
      </c>
      <c r="AB665" s="1">
        <v>3</v>
      </c>
      <c r="AC665" s="1">
        <v>4</v>
      </c>
      <c r="AD665" s="1">
        <v>7</v>
      </c>
      <c r="AE665" s="1" t="s">
        <v>282</v>
      </c>
      <c r="AF665" s="1">
        <v>-7</v>
      </c>
      <c r="AG665" s="1">
        <v>13</v>
      </c>
      <c r="AH665" s="1" t="s">
        <v>114</v>
      </c>
      <c r="AI665" s="1" t="s">
        <v>165</v>
      </c>
      <c r="AJ665" s="1">
        <v>2</v>
      </c>
      <c r="AK665" s="1">
        <v>1</v>
      </c>
      <c r="AL665" s="1">
        <v>2</v>
      </c>
      <c r="AM665" s="7" t="s">
        <v>319</v>
      </c>
      <c r="AN665" s="1">
        <v>-1</v>
      </c>
      <c r="AO665" s="1">
        <v>7</v>
      </c>
      <c r="AP665" s="1" t="s">
        <v>45</v>
      </c>
      <c r="AQ665" s="1" t="s">
        <v>58</v>
      </c>
      <c r="AR665" s="8">
        <v>1</v>
      </c>
      <c r="AS665" s="8">
        <v>3</v>
      </c>
      <c r="AT665" s="8">
        <v>1</v>
      </c>
      <c r="AU665" s="16">
        <v>0.25416666666666665</v>
      </c>
      <c r="AV665" s="8">
        <v>0</v>
      </c>
      <c r="AW665" s="8">
        <v>6</v>
      </c>
      <c r="AX665" s="9" t="s">
        <v>51</v>
      </c>
      <c r="AY665" s="9" t="s">
        <v>51</v>
      </c>
      <c r="AZ665" s="10">
        <v>7</v>
      </c>
      <c r="BA665" s="10">
        <v>5</v>
      </c>
      <c r="BB665" s="10">
        <v>0</v>
      </c>
      <c r="BC665" s="10">
        <v>2</v>
      </c>
      <c r="BD665" s="10" t="s">
        <v>320</v>
      </c>
      <c r="BE665" s="10">
        <v>3</v>
      </c>
      <c r="BF665" s="10">
        <v>15</v>
      </c>
      <c r="BG665" s="11" t="s">
        <v>114</v>
      </c>
      <c r="BH665" s="11">
        <v>10</v>
      </c>
      <c r="BI665" s="10">
        <v>7</v>
      </c>
      <c r="BJ665" s="10">
        <v>2</v>
      </c>
      <c r="BK665" s="10">
        <v>2</v>
      </c>
      <c r="BL665" s="10">
        <v>3</v>
      </c>
      <c r="BM665" s="10" t="s">
        <v>277</v>
      </c>
      <c r="BN665" s="10">
        <v>0</v>
      </c>
      <c r="BO665" s="10">
        <v>8</v>
      </c>
      <c r="BP665" s="7" t="s">
        <v>45</v>
      </c>
      <c r="BQ665" s="7" t="s">
        <v>45</v>
      </c>
      <c r="BR665" s="7">
        <v>23</v>
      </c>
      <c r="BS665" s="7">
        <v>4</v>
      </c>
      <c r="BT665" s="7">
        <v>276000</v>
      </c>
      <c r="BU665" s="7">
        <v>5800000</v>
      </c>
      <c r="BV665" s="7">
        <v>0</v>
      </c>
      <c r="BW665" s="7">
        <v>30</v>
      </c>
      <c r="BX665" s="7">
        <v>150000</v>
      </c>
      <c r="BY665" s="7">
        <v>33</v>
      </c>
      <c r="BZ665" s="7">
        <v>150000</v>
      </c>
      <c r="CA665" s="7">
        <v>56</v>
      </c>
      <c r="CB665" s="7">
        <v>24</v>
      </c>
      <c r="CC665" s="7">
        <v>13</v>
      </c>
      <c r="CD665" s="7">
        <v>156000</v>
      </c>
      <c r="CE665" s="7">
        <v>4200000</v>
      </c>
      <c r="CF665" s="7">
        <v>0</v>
      </c>
      <c r="CG665" s="7">
        <v>54</v>
      </c>
      <c r="CH665" s="7">
        <v>500000</v>
      </c>
      <c r="CI665" s="7">
        <v>50</v>
      </c>
      <c r="CJ665" s="7">
        <v>500000</v>
      </c>
      <c r="CK665" s="7">
        <v>97</v>
      </c>
      <c r="CL665" s="12" t="s">
        <v>871</v>
      </c>
      <c r="CM665" s="10" t="s">
        <v>861</v>
      </c>
      <c r="CN665">
        <v>2.98</v>
      </c>
      <c r="CO665">
        <f t="shared" si="729"/>
        <v>0.33557046979865773</v>
      </c>
      <c r="CP665" t="str">
        <f t="shared" si="730"/>
        <v>Away Win</v>
      </c>
      <c r="CQ665">
        <f t="shared" si="731"/>
        <v>1</v>
      </c>
      <c r="CR665" t="str">
        <f t="shared" si="732"/>
        <v>2023</v>
      </c>
    </row>
    <row r="666" spans="1:96" ht="15" thickBot="1" x14ac:dyDescent="0.35">
      <c r="A666" s="1">
        <v>665</v>
      </c>
      <c r="B666" s="1" t="s">
        <v>0</v>
      </c>
      <c r="C666" s="2" t="s">
        <v>306</v>
      </c>
      <c r="D666" s="3" t="str">
        <f t="shared" si="752"/>
        <v>NK Bravo-NK Radomlje</v>
      </c>
      <c r="E666" s="40">
        <v>45057</v>
      </c>
      <c r="F666" s="5">
        <v>0.5</v>
      </c>
      <c r="G666" s="6" t="s">
        <v>3</v>
      </c>
      <c r="H666" s="6" t="s">
        <v>15</v>
      </c>
      <c r="I666" s="6" t="s">
        <v>53</v>
      </c>
      <c r="J666" s="1" t="str">
        <f t="shared" si="745"/>
        <v>0:2</v>
      </c>
      <c r="K666" s="1" t="str">
        <f t="shared" si="746"/>
        <v>0:1</v>
      </c>
      <c r="L666" s="1" t="str">
        <f t="shared" si="747"/>
        <v>0</v>
      </c>
      <c r="M666" s="1" t="str">
        <f t="shared" si="748"/>
        <v>2</v>
      </c>
      <c r="N666" s="1">
        <f t="shared" si="727"/>
        <v>2</v>
      </c>
      <c r="O666" s="1">
        <f t="shared" si="728"/>
        <v>-2</v>
      </c>
      <c r="P666" s="1" t="str">
        <f t="shared" si="749"/>
        <v>0</v>
      </c>
      <c r="Q666" s="1" t="str">
        <f t="shared" si="750"/>
        <v>1</v>
      </c>
      <c r="R666" s="1">
        <v>14</v>
      </c>
      <c r="S666" s="1">
        <v>6</v>
      </c>
      <c r="T666" s="1">
        <v>3</v>
      </c>
      <c r="U666" s="1">
        <v>5</v>
      </c>
      <c r="V666" s="1" t="s">
        <v>318</v>
      </c>
      <c r="W666" s="1">
        <v>0</v>
      </c>
      <c r="X666" s="1">
        <v>21</v>
      </c>
      <c r="Y666" s="1" t="s">
        <v>165</v>
      </c>
      <c r="Z666" s="6" t="s">
        <v>165</v>
      </c>
      <c r="AA666" s="1">
        <v>14</v>
      </c>
      <c r="AB666" s="1">
        <v>3</v>
      </c>
      <c r="AC666" s="1">
        <v>4</v>
      </c>
      <c r="AD666" s="1">
        <v>7</v>
      </c>
      <c r="AE666" s="1" t="s">
        <v>282</v>
      </c>
      <c r="AF666" s="1">
        <v>-7</v>
      </c>
      <c r="AG666" s="1">
        <v>13</v>
      </c>
      <c r="AH666" s="1" t="s">
        <v>114</v>
      </c>
      <c r="AI666" s="1" t="s">
        <v>165</v>
      </c>
      <c r="AJ666" s="1">
        <v>2</v>
      </c>
      <c r="AK666" s="1">
        <v>1</v>
      </c>
      <c r="AL666" s="1">
        <v>2</v>
      </c>
      <c r="AM666" s="7" t="s">
        <v>319</v>
      </c>
      <c r="AN666" s="1">
        <v>-1</v>
      </c>
      <c r="AO666" s="1">
        <v>7</v>
      </c>
      <c r="AP666" s="1" t="s">
        <v>45</v>
      </c>
      <c r="AQ666" s="1" t="s">
        <v>58</v>
      </c>
      <c r="AR666" s="8">
        <v>1</v>
      </c>
      <c r="AS666" s="8">
        <v>3</v>
      </c>
      <c r="AT666" s="8">
        <v>1</v>
      </c>
      <c r="AU666" s="16">
        <v>0.25416666666666665</v>
      </c>
      <c r="AV666" s="8">
        <v>0</v>
      </c>
      <c r="AW666" s="8">
        <v>6</v>
      </c>
      <c r="AX666" s="9" t="s">
        <v>51</v>
      </c>
      <c r="AY666" s="9" t="s">
        <v>51</v>
      </c>
      <c r="AZ666" s="10">
        <v>7</v>
      </c>
      <c r="BA666" s="10">
        <v>5</v>
      </c>
      <c r="BB666" s="10">
        <v>0</v>
      </c>
      <c r="BC666" s="10">
        <v>2</v>
      </c>
      <c r="BD666" s="10" t="s">
        <v>320</v>
      </c>
      <c r="BE666" s="10">
        <v>3</v>
      </c>
      <c r="BF666" s="10">
        <v>15</v>
      </c>
      <c r="BG666" s="11" t="s">
        <v>114</v>
      </c>
      <c r="BH666" s="11">
        <v>10</v>
      </c>
      <c r="BI666" s="10">
        <v>7</v>
      </c>
      <c r="BJ666" s="10">
        <v>2</v>
      </c>
      <c r="BK666" s="10">
        <v>2</v>
      </c>
      <c r="BL666" s="10">
        <v>3</v>
      </c>
      <c r="BM666" s="10" t="s">
        <v>277</v>
      </c>
      <c r="BN666" s="10">
        <v>0</v>
      </c>
      <c r="BO666" s="10">
        <v>8</v>
      </c>
      <c r="BP666" s="7" t="s">
        <v>45</v>
      </c>
      <c r="BQ666" s="7" t="s">
        <v>45</v>
      </c>
      <c r="BR666" s="7">
        <v>23</v>
      </c>
      <c r="BS666" s="7">
        <v>4</v>
      </c>
      <c r="BT666" s="7">
        <v>276000</v>
      </c>
      <c r="BU666" s="7">
        <v>5800000</v>
      </c>
      <c r="BV666" s="7">
        <v>0</v>
      </c>
      <c r="BW666" s="7">
        <v>30</v>
      </c>
      <c r="BX666" s="7">
        <v>150000</v>
      </c>
      <c r="BY666" s="7">
        <v>33</v>
      </c>
      <c r="BZ666" s="7">
        <v>150000</v>
      </c>
      <c r="CA666" s="7">
        <v>56</v>
      </c>
      <c r="CB666" s="7">
        <v>24</v>
      </c>
      <c r="CC666" s="7">
        <v>13</v>
      </c>
      <c r="CD666" s="7">
        <v>156000</v>
      </c>
      <c r="CE666" s="7">
        <v>4200000</v>
      </c>
      <c r="CF666" s="7">
        <v>0</v>
      </c>
      <c r="CG666" s="7">
        <v>54</v>
      </c>
      <c r="CH666" s="7">
        <v>500000</v>
      </c>
      <c r="CI666" s="7">
        <v>50</v>
      </c>
      <c r="CJ666" s="7">
        <v>500000</v>
      </c>
      <c r="CK666" s="7">
        <v>97</v>
      </c>
      <c r="CL666" s="12" t="s">
        <v>871</v>
      </c>
      <c r="CM666" s="10" t="s">
        <v>866</v>
      </c>
      <c r="CN666">
        <v>3.58</v>
      </c>
      <c r="CO666">
        <f t="shared" si="729"/>
        <v>0.27932960893854747</v>
      </c>
      <c r="CP666" t="str">
        <f t="shared" si="730"/>
        <v>Away Win</v>
      </c>
      <c r="CQ666">
        <f t="shared" si="731"/>
        <v>1</v>
      </c>
      <c r="CR666" t="str">
        <f t="shared" si="732"/>
        <v>2023</v>
      </c>
    </row>
    <row r="667" spans="1:96" ht="15" thickBot="1" x14ac:dyDescent="0.35">
      <c r="A667" s="1">
        <v>666</v>
      </c>
      <c r="B667" s="1" t="s">
        <v>0</v>
      </c>
      <c r="C667" s="2" t="s">
        <v>306</v>
      </c>
      <c r="D667" s="3" t="str">
        <f t="shared" si="752"/>
        <v>NK Bravo-NK Radomlje</v>
      </c>
      <c r="E667" s="40">
        <v>45057</v>
      </c>
      <c r="F667" s="5">
        <v>0.5</v>
      </c>
      <c r="G667" s="6" t="s">
        <v>3</v>
      </c>
      <c r="H667" s="6" t="s">
        <v>15</v>
      </c>
      <c r="I667" s="6" t="s">
        <v>53</v>
      </c>
      <c r="J667" s="1" t="str">
        <f t="shared" si="745"/>
        <v>0:2</v>
      </c>
      <c r="K667" s="1" t="str">
        <f t="shared" si="746"/>
        <v>0:1</v>
      </c>
      <c r="L667" s="1" t="str">
        <f t="shared" si="747"/>
        <v>0</v>
      </c>
      <c r="M667" s="1" t="str">
        <f t="shared" si="748"/>
        <v>2</v>
      </c>
      <c r="N667" s="1">
        <f t="shared" si="727"/>
        <v>2</v>
      </c>
      <c r="O667" s="1">
        <f t="shared" si="728"/>
        <v>-2</v>
      </c>
      <c r="P667" s="1" t="str">
        <f t="shared" si="749"/>
        <v>0</v>
      </c>
      <c r="Q667" s="1" t="str">
        <f t="shared" si="750"/>
        <v>1</v>
      </c>
      <c r="R667" s="1">
        <v>14</v>
      </c>
      <c r="S667" s="1">
        <v>6</v>
      </c>
      <c r="T667" s="1">
        <v>3</v>
      </c>
      <c r="U667" s="1">
        <v>5</v>
      </c>
      <c r="V667" s="1" t="s">
        <v>318</v>
      </c>
      <c r="W667" s="1">
        <v>0</v>
      </c>
      <c r="X667" s="1">
        <v>21</v>
      </c>
      <c r="Y667" s="1" t="s">
        <v>165</v>
      </c>
      <c r="Z667" s="6" t="s">
        <v>165</v>
      </c>
      <c r="AA667" s="1">
        <v>14</v>
      </c>
      <c r="AB667" s="1">
        <v>3</v>
      </c>
      <c r="AC667" s="1">
        <v>4</v>
      </c>
      <c r="AD667" s="1">
        <v>7</v>
      </c>
      <c r="AE667" s="1" t="s">
        <v>282</v>
      </c>
      <c r="AF667" s="1">
        <v>-7</v>
      </c>
      <c r="AG667" s="1">
        <v>13</v>
      </c>
      <c r="AH667" s="1" t="s">
        <v>114</v>
      </c>
      <c r="AI667" s="1" t="s">
        <v>165</v>
      </c>
      <c r="AJ667" s="1">
        <v>2</v>
      </c>
      <c r="AK667" s="1">
        <v>1</v>
      </c>
      <c r="AL667" s="1">
        <v>2</v>
      </c>
      <c r="AM667" s="7" t="s">
        <v>319</v>
      </c>
      <c r="AN667" s="1">
        <v>-1</v>
      </c>
      <c r="AO667" s="1">
        <v>7</v>
      </c>
      <c r="AP667" s="1" t="s">
        <v>45</v>
      </c>
      <c r="AQ667" s="1" t="s">
        <v>58</v>
      </c>
      <c r="AR667" s="8">
        <v>1</v>
      </c>
      <c r="AS667" s="8">
        <v>3</v>
      </c>
      <c r="AT667" s="8">
        <v>1</v>
      </c>
      <c r="AU667" s="16">
        <v>0.25416666666666665</v>
      </c>
      <c r="AV667" s="8">
        <v>0</v>
      </c>
      <c r="AW667" s="8">
        <v>6</v>
      </c>
      <c r="AX667" s="9" t="s">
        <v>51</v>
      </c>
      <c r="AY667" s="9" t="s">
        <v>51</v>
      </c>
      <c r="AZ667" s="10">
        <v>7</v>
      </c>
      <c r="BA667" s="10">
        <v>5</v>
      </c>
      <c r="BB667" s="10">
        <v>0</v>
      </c>
      <c r="BC667" s="10">
        <v>2</v>
      </c>
      <c r="BD667" s="10" t="s">
        <v>320</v>
      </c>
      <c r="BE667" s="10">
        <v>3</v>
      </c>
      <c r="BF667" s="10">
        <v>15</v>
      </c>
      <c r="BG667" s="11" t="s">
        <v>114</v>
      </c>
      <c r="BH667" s="11">
        <v>10</v>
      </c>
      <c r="BI667" s="10">
        <v>7</v>
      </c>
      <c r="BJ667" s="10">
        <v>2</v>
      </c>
      <c r="BK667" s="10">
        <v>2</v>
      </c>
      <c r="BL667" s="10">
        <v>3</v>
      </c>
      <c r="BM667" s="10" t="s">
        <v>277</v>
      </c>
      <c r="BN667" s="10">
        <v>0</v>
      </c>
      <c r="BO667" s="10">
        <v>8</v>
      </c>
      <c r="BP667" s="7" t="s">
        <v>45</v>
      </c>
      <c r="BQ667" s="7" t="s">
        <v>45</v>
      </c>
      <c r="BR667" s="7">
        <v>23</v>
      </c>
      <c r="BS667" s="7">
        <v>4</v>
      </c>
      <c r="BT667" s="7">
        <v>276000</v>
      </c>
      <c r="BU667" s="7">
        <v>5800000</v>
      </c>
      <c r="BV667" s="7">
        <v>0</v>
      </c>
      <c r="BW667" s="7">
        <v>30</v>
      </c>
      <c r="BX667" s="7">
        <v>150000</v>
      </c>
      <c r="BY667" s="7">
        <v>33</v>
      </c>
      <c r="BZ667" s="7">
        <v>150000</v>
      </c>
      <c r="CA667" s="7">
        <v>56</v>
      </c>
      <c r="CB667" s="7">
        <v>24</v>
      </c>
      <c r="CC667" s="7">
        <v>13</v>
      </c>
      <c r="CD667" s="7">
        <v>156000</v>
      </c>
      <c r="CE667" s="7">
        <v>4200000</v>
      </c>
      <c r="CF667" s="7">
        <v>0</v>
      </c>
      <c r="CG667" s="7">
        <v>54</v>
      </c>
      <c r="CH667" s="7">
        <v>500000</v>
      </c>
      <c r="CI667" s="7">
        <v>50</v>
      </c>
      <c r="CJ667" s="7">
        <v>500000</v>
      </c>
      <c r="CK667" s="7">
        <v>97</v>
      </c>
      <c r="CL667" s="12" t="s">
        <v>871</v>
      </c>
      <c r="CM667" s="10" t="s">
        <v>867</v>
      </c>
      <c r="CN667">
        <v>3.4</v>
      </c>
      <c r="CO667">
        <f t="shared" si="729"/>
        <v>0.29411764705882354</v>
      </c>
      <c r="CP667" t="str">
        <f t="shared" si="730"/>
        <v>Away Win</v>
      </c>
      <c r="CQ667">
        <f t="shared" si="731"/>
        <v>1</v>
      </c>
      <c r="CR667" t="str">
        <f t="shared" si="732"/>
        <v>2023</v>
      </c>
    </row>
    <row r="668" spans="1:96" ht="15" thickBot="1" x14ac:dyDescent="0.35">
      <c r="A668" s="1">
        <v>667</v>
      </c>
      <c r="B668" s="1" t="s">
        <v>0</v>
      </c>
      <c r="C668" s="14" t="s">
        <v>306</v>
      </c>
      <c r="D668" s="3" t="str">
        <f t="shared" si="644"/>
        <v>NK Celje-Olimpija Ljubljana</v>
      </c>
      <c r="E668" s="4">
        <v>45057</v>
      </c>
      <c r="F668" s="5">
        <v>0.58333333333333337</v>
      </c>
      <c r="G668" s="6" t="s">
        <v>19</v>
      </c>
      <c r="H668" s="6" t="s">
        <v>12</v>
      </c>
      <c r="I668" s="6" t="s">
        <v>105</v>
      </c>
      <c r="J668" s="1" t="str">
        <f t="shared" si="645"/>
        <v>0:1</v>
      </c>
      <c r="K668" s="1" t="str">
        <f t="shared" si="646"/>
        <v>0:1</v>
      </c>
      <c r="L668" s="1" t="str">
        <f t="shared" si="647"/>
        <v>0</v>
      </c>
      <c r="M668" s="1" t="str">
        <f t="shared" si="648"/>
        <v>1</v>
      </c>
      <c r="N668" s="1">
        <f t="shared" si="727"/>
        <v>1</v>
      </c>
      <c r="O668" s="1">
        <f t="shared" si="728"/>
        <v>-1</v>
      </c>
      <c r="P668" s="1" t="str">
        <f t="shared" si="649"/>
        <v>0</v>
      </c>
      <c r="Q668" s="1" t="str">
        <f t="shared" si="650"/>
        <v>1</v>
      </c>
      <c r="R668" s="1">
        <v>14</v>
      </c>
      <c r="S668" s="1">
        <v>11</v>
      </c>
      <c r="T668" s="1">
        <v>2</v>
      </c>
      <c r="U668" s="1">
        <v>1</v>
      </c>
      <c r="V668" s="1" t="s">
        <v>321</v>
      </c>
      <c r="W668" s="1">
        <v>22</v>
      </c>
      <c r="X668" s="1">
        <v>35</v>
      </c>
      <c r="Y668" s="1" t="s">
        <v>322</v>
      </c>
      <c r="Z668" s="6" t="s">
        <v>97</v>
      </c>
      <c r="AA668" s="1">
        <v>14</v>
      </c>
      <c r="AB668" s="1">
        <v>8</v>
      </c>
      <c r="AC668" s="1">
        <v>3</v>
      </c>
      <c r="AD668" s="1">
        <v>3</v>
      </c>
      <c r="AE668" s="1" t="s">
        <v>302</v>
      </c>
      <c r="AF668" s="1">
        <v>11</v>
      </c>
      <c r="AG668" s="1">
        <v>27</v>
      </c>
      <c r="AH668" s="1" t="s">
        <v>288</v>
      </c>
      <c r="AI668" s="1" t="s">
        <v>177</v>
      </c>
      <c r="AJ668" s="1">
        <v>4</v>
      </c>
      <c r="AK668" s="1">
        <v>0</v>
      </c>
      <c r="AL668" s="1">
        <v>1</v>
      </c>
      <c r="AM668" s="7" t="s">
        <v>323</v>
      </c>
      <c r="AN668" s="1">
        <v>7</v>
      </c>
      <c r="AO668" s="1">
        <v>12</v>
      </c>
      <c r="AP668" s="1" t="s">
        <v>137</v>
      </c>
      <c r="AQ668" s="1" t="s">
        <v>49</v>
      </c>
      <c r="AR668" s="8">
        <v>2</v>
      </c>
      <c r="AS668" s="8">
        <v>3</v>
      </c>
      <c r="AT668" s="8">
        <v>0</v>
      </c>
      <c r="AU668" s="16">
        <v>0.25138888888888888</v>
      </c>
      <c r="AV668" s="8">
        <v>4</v>
      </c>
      <c r="AW668" s="8">
        <v>9</v>
      </c>
      <c r="AX668" s="9" t="s">
        <v>51</v>
      </c>
      <c r="AY668" s="9" t="s">
        <v>25</v>
      </c>
      <c r="AZ668" s="10">
        <v>7</v>
      </c>
      <c r="BA668" s="10">
        <v>6</v>
      </c>
      <c r="BB668" s="10">
        <v>0</v>
      </c>
      <c r="BC668" s="10">
        <v>1</v>
      </c>
      <c r="BD668" s="10" t="s">
        <v>324</v>
      </c>
      <c r="BE668" s="10">
        <v>11</v>
      </c>
      <c r="BF668" s="10">
        <v>18</v>
      </c>
      <c r="BG668" s="11" t="s">
        <v>139</v>
      </c>
      <c r="BH668" s="11">
        <v>5</v>
      </c>
      <c r="BI668" s="10">
        <v>7</v>
      </c>
      <c r="BJ668" s="10">
        <v>5</v>
      </c>
      <c r="BK668" s="10">
        <v>0</v>
      </c>
      <c r="BL668" s="10">
        <v>2</v>
      </c>
      <c r="BM668" s="10" t="s">
        <v>151</v>
      </c>
      <c r="BN668" s="10">
        <v>6</v>
      </c>
      <c r="BO668" s="10">
        <v>15</v>
      </c>
      <c r="BP668" s="7" t="s">
        <v>145</v>
      </c>
      <c r="BQ668" s="7" t="s">
        <v>97</v>
      </c>
      <c r="BR668" s="7">
        <v>26.4</v>
      </c>
      <c r="BS668" s="7">
        <v>10</v>
      </c>
      <c r="BT668" s="7">
        <v>371000</v>
      </c>
      <c r="BU668" s="7">
        <v>10400000</v>
      </c>
      <c r="BV668" s="7">
        <v>650000</v>
      </c>
      <c r="BW668" s="7">
        <v>53</v>
      </c>
      <c r="BX668" s="7">
        <v>2650000</v>
      </c>
      <c r="BY668" s="7">
        <v>58</v>
      </c>
      <c r="BZ668" s="7">
        <v>2000000</v>
      </c>
      <c r="CA668" s="7">
        <v>76</v>
      </c>
      <c r="CB668" s="7">
        <v>237</v>
      </c>
      <c r="CC668" s="7">
        <v>19</v>
      </c>
      <c r="CD668" s="7">
        <v>400000</v>
      </c>
      <c r="CE668" s="7">
        <v>11600000</v>
      </c>
      <c r="CF668" s="7">
        <v>100000</v>
      </c>
      <c r="CG668" s="7">
        <v>45</v>
      </c>
      <c r="CH668" s="7">
        <v>2600000</v>
      </c>
      <c r="CI668" s="7">
        <v>46</v>
      </c>
      <c r="CJ668" s="7">
        <v>2500000</v>
      </c>
      <c r="CK668" s="7">
        <v>75</v>
      </c>
      <c r="CL668" s="12" t="s">
        <v>868</v>
      </c>
      <c r="CM668" s="10" t="s">
        <v>861</v>
      </c>
      <c r="CN668">
        <v>2.93</v>
      </c>
      <c r="CO668">
        <f t="shared" si="729"/>
        <v>0.34129692832764502</v>
      </c>
      <c r="CP668" t="str">
        <f t="shared" si="730"/>
        <v>Away Win</v>
      </c>
      <c r="CQ668">
        <f t="shared" si="731"/>
        <v>0</v>
      </c>
      <c r="CR668" t="str">
        <f t="shared" si="732"/>
        <v>2023</v>
      </c>
    </row>
    <row r="669" spans="1:96" ht="15" thickBot="1" x14ac:dyDescent="0.35">
      <c r="A669" s="1">
        <v>668</v>
      </c>
      <c r="B669" s="1" t="s">
        <v>0</v>
      </c>
      <c r="C669" s="14" t="s">
        <v>306</v>
      </c>
      <c r="D669" s="3" t="str">
        <f t="shared" ref="D669:D670" si="753">CONCATENATE(G669, "-", H669)</f>
        <v>NK Celje-Olimpija Ljubljana</v>
      </c>
      <c r="E669" s="4">
        <v>45057</v>
      </c>
      <c r="F669" s="5">
        <v>0.58333333333333337</v>
      </c>
      <c r="G669" s="6" t="s">
        <v>19</v>
      </c>
      <c r="H669" s="6" t="s">
        <v>12</v>
      </c>
      <c r="I669" s="6" t="s">
        <v>105</v>
      </c>
      <c r="J669" s="1" t="str">
        <f t="shared" ref="J669:J676" si="754">LEFT(I669, FIND(" (", I669) - 1)</f>
        <v>0:1</v>
      </c>
      <c r="K669" s="1" t="str">
        <f t="shared" ref="K669:K676" si="755">MID(I669, FIND("(", I669) + 1, FIND(")", I669) - FIND("(", I669) - 1)</f>
        <v>0:1</v>
      </c>
      <c r="L669" s="1" t="str">
        <f t="shared" ref="L669:L676" si="756">LEFT(J669, FIND(":", J669) - 1)</f>
        <v>0</v>
      </c>
      <c r="M669" s="1" t="str">
        <f t="shared" ref="M669:M676" si="757">RIGHT(J669, LEN(J669) - FIND(":", J669))</f>
        <v>1</v>
      </c>
      <c r="N669" s="1">
        <f t="shared" si="727"/>
        <v>1</v>
      </c>
      <c r="O669" s="1">
        <f t="shared" si="728"/>
        <v>-1</v>
      </c>
      <c r="P669" s="1" t="str">
        <f t="shared" ref="P669:P676" si="758">LEFT(K669, FIND(":", K669) - 1)</f>
        <v>0</v>
      </c>
      <c r="Q669" s="1" t="str">
        <f t="shared" ref="Q669:Q676" si="759">RIGHT(K669, LEN(K669) - FIND(":", K669))</f>
        <v>1</v>
      </c>
      <c r="R669" s="1">
        <v>14</v>
      </c>
      <c r="S669" s="1">
        <v>11</v>
      </c>
      <c r="T669" s="1">
        <v>2</v>
      </c>
      <c r="U669" s="1">
        <v>1</v>
      </c>
      <c r="V669" s="1" t="s">
        <v>321</v>
      </c>
      <c r="W669" s="1">
        <v>22</v>
      </c>
      <c r="X669" s="1">
        <v>35</v>
      </c>
      <c r="Y669" s="1" t="s">
        <v>322</v>
      </c>
      <c r="Z669" s="6" t="s">
        <v>97</v>
      </c>
      <c r="AA669" s="1">
        <v>14</v>
      </c>
      <c r="AB669" s="1">
        <v>8</v>
      </c>
      <c r="AC669" s="1">
        <v>3</v>
      </c>
      <c r="AD669" s="1">
        <v>3</v>
      </c>
      <c r="AE669" s="1" t="s">
        <v>302</v>
      </c>
      <c r="AF669" s="1">
        <v>11</v>
      </c>
      <c r="AG669" s="1">
        <v>27</v>
      </c>
      <c r="AH669" s="1" t="s">
        <v>288</v>
      </c>
      <c r="AI669" s="1" t="s">
        <v>177</v>
      </c>
      <c r="AJ669" s="1">
        <v>4</v>
      </c>
      <c r="AK669" s="1">
        <v>0</v>
      </c>
      <c r="AL669" s="1">
        <v>1</v>
      </c>
      <c r="AM669" s="7" t="s">
        <v>323</v>
      </c>
      <c r="AN669" s="1">
        <v>7</v>
      </c>
      <c r="AO669" s="1">
        <v>12</v>
      </c>
      <c r="AP669" s="1" t="s">
        <v>137</v>
      </c>
      <c r="AQ669" s="1" t="s">
        <v>49</v>
      </c>
      <c r="AR669" s="8">
        <v>2</v>
      </c>
      <c r="AS669" s="8">
        <v>3</v>
      </c>
      <c r="AT669" s="8">
        <v>0</v>
      </c>
      <c r="AU669" s="16">
        <v>0.25138888888888888</v>
      </c>
      <c r="AV669" s="8">
        <v>4</v>
      </c>
      <c r="AW669" s="8">
        <v>9</v>
      </c>
      <c r="AX669" s="9" t="s">
        <v>51</v>
      </c>
      <c r="AY669" s="9" t="s">
        <v>25</v>
      </c>
      <c r="AZ669" s="10">
        <v>7</v>
      </c>
      <c r="BA669" s="10">
        <v>6</v>
      </c>
      <c r="BB669" s="10">
        <v>0</v>
      </c>
      <c r="BC669" s="10">
        <v>1</v>
      </c>
      <c r="BD669" s="10" t="s">
        <v>324</v>
      </c>
      <c r="BE669" s="10">
        <v>11</v>
      </c>
      <c r="BF669" s="10">
        <v>18</v>
      </c>
      <c r="BG669" s="11" t="s">
        <v>139</v>
      </c>
      <c r="BH669" s="11">
        <v>5</v>
      </c>
      <c r="BI669" s="10">
        <v>7</v>
      </c>
      <c r="BJ669" s="10">
        <v>5</v>
      </c>
      <c r="BK669" s="10">
        <v>0</v>
      </c>
      <c r="BL669" s="10">
        <v>2</v>
      </c>
      <c r="BM669" s="10" t="s">
        <v>151</v>
      </c>
      <c r="BN669" s="10">
        <v>6</v>
      </c>
      <c r="BO669" s="10">
        <v>15</v>
      </c>
      <c r="BP669" s="7" t="s">
        <v>145</v>
      </c>
      <c r="BQ669" s="7" t="s">
        <v>97</v>
      </c>
      <c r="BR669" s="7">
        <v>26.4</v>
      </c>
      <c r="BS669" s="7">
        <v>10</v>
      </c>
      <c r="BT669" s="7">
        <v>371000</v>
      </c>
      <c r="BU669" s="7">
        <v>10400000</v>
      </c>
      <c r="BV669" s="7">
        <v>650000</v>
      </c>
      <c r="BW669" s="7">
        <v>53</v>
      </c>
      <c r="BX669" s="7">
        <v>2650000</v>
      </c>
      <c r="BY669" s="7">
        <v>58</v>
      </c>
      <c r="BZ669" s="7">
        <v>2000000</v>
      </c>
      <c r="CA669" s="7">
        <v>76</v>
      </c>
      <c r="CB669" s="7">
        <v>237</v>
      </c>
      <c r="CC669" s="7">
        <v>19</v>
      </c>
      <c r="CD669" s="7">
        <v>400000</v>
      </c>
      <c r="CE669" s="7">
        <v>11600000</v>
      </c>
      <c r="CF669" s="7">
        <v>100000</v>
      </c>
      <c r="CG669" s="7">
        <v>45</v>
      </c>
      <c r="CH669" s="7">
        <v>2600000</v>
      </c>
      <c r="CI669" s="7">
        <v>46</v>
      </c>
      <c r="CJ669" s="7">
        <v>2500000</v>
      </c>
      <c r="CK669" s="7">
        <v>75</v>
      </c>
      <c r="CL669" s="12" t="s">
        <v>868</v>
      </c>
      <c r="CM669" s="10" t="s">
        <v>866</v>
      </c>
      <c r="CN669">
        <v>1.97</v>
      </c>
      <c r="CO669">
        <f t="shared" si="729"/>
        <v>0.50761421319796951</v>
      </c>
      <c r="CP669" t="str">
        <f t="shared" si="730"/>
        <v>Away Win</v>
      </c>
      <c r="CQ669">
        <f t="shared" si="731"/>
        <v>0</v>
      </c>
      <c r="CR669" t="str">
        <f t="shared" si="732"/>
        <v>2023</v>
      </c>
    </row>
    <row r="670" spans="1:96" ht="15" thickBot="1" x14ac:dyDescent="0.35">
      <c r="A670" s="1">
        <v>669</v>
      </c>
      <c r="B670" s="1" t="s">
        <v>0</v>
      </c>
      <c r="C670" s="14" t="s">
        <v>306</v>
      </c>
      <c r="D670" s="3" t="str">
        <f t="shared" si="753"/>
        <v>NK Celje-Olimpija Ljubljana</v>
      </c>
      <c r="E670" s="4">
        <v>45057</v>
      </c>
      <c r="F670" s="5">
        <v>0.58333333333333337</v>
      </c>
      <c r="G670" s="6" t="s">
        <v>19</v>
      </c>
      <c r="H670" s="6" t="s">
        <v>12</v>
      </c>
      <c r="I670" s="6" t="s">
        <v>105</v>
      </c>
      <c r="J670" s="1" t="str">
        <f t="shared" si="754"/>
        <v>0:1</v>
      </c>
      <c r="K670" s="1" t="str">
        <f t="shared" si="755"/>
        <v>0:1</v>
      </c>
      <c r="L670" s="1" t="str">
        <f t="shared" si="756"/>
        <v>0</v>
      </c>
      <c r="M670" s="1" t="str">
        <f t="shared" si="757"/>
        <v>1</v>
      </c>
      <c r="N670" s="1">
        <f t="shared" si="727"/>
        <v>1</v>
      </c>
      <c r="O670" s="1">
        <f t="shared" si="728"/>
        <v>-1</v>
      </c>
      <c r="P670" s="1" t="str">
        <f t="shared" si="758"/>
        <v>0</v>
      </c>
      <c r="Q670" s="1" t="str">
        <f t="shared" si="759"/>
        <v>1</v>
      </c>
      <c r="R670" s="1">
        <v>14</v>
      </c>
      <c r="S670" s="1">
        <v>11</v>
      </c>
      <c r="T670" s="1">
        <v>2</v>
      </c>
      <c r="U670" s="1">
        <v>1</v>
      </c>
      <c r="V670" s="1" t="s">
        <v>321</v>
      </c>
      <c r="W670" s="1">
        <v>22</v>
      </c>
      <c r="X670" s="1">
        <v>35</v>
      </c>
      <c r="Y670" s="1" t="s">
        <v>322</v>
      </c>
      <c r="Z670" s="6" t="s">
        <v>97</v>
      </c>
      <c r="AA670" s="1">
        <v>14</v>
      </c>
      <c r="AB670" s="1">
        <v>8</v>
      </c>
      <c r="AC670" s="1">
        <v>3</v>
      </c>
      <c r="AD670" s="1">
        <v>3</v>
      </c>
      <c r="AE670" s="1" t="s">
        <v>302</v>
      </c>
      <c r="AF670" s="1">
        <v>11</v>
      </c>
      <c r="AG670" s="1">
        <v>27</v>
      </c>
      <c r="AH670" s="1" t="s">
        <v>288</v>
      </c>
      <c r="AI670" s="1" t="s">
        <v>177</v>
      </c>
      <c r="AJ670" s="1">
        <v>4</v>
      </c>
      <c r="AK670" s="1">
        <v>0</v>
      </c>
      <c r="AL670" s="1">
        <v>1</v>
      </c>
      <c r="AM670" s="7" t="s">
        <v>323</v>
      </c>
      <c r="AN670" s="1">
        <v>7</v>
      </c>
      <c r="AO670" s="1">
        <v>12</v>
      </c>
      <c r="AP670" s="1" t="s">
        <v>137</v>
      </c>
      <c r="AQ670" s="1" t="s">
        <v>49</v>
      </c>
      <c r="AR670" s="8">
        <v>2</v>
      </c>
      <c r="AS670" s="8">
        <v>3</v>
      </c>
      <c r="AT670" s="8">
        <v>0</v>
      </c>
      <c r="AU670" s="16">
        <v>0.25138888888888888</v>
      </c>
      <c r="AV670" s="8">
        <v>4</v>
      </c>
      <c r="AW670" s="8">
        <v>9</v>
      </c>
      <c r="AX670" s="9" t="s">
        <v>51</v>
      </c>
      <c r="AY670" s="9" t="s">
        <v>25</v>
      </c>
      <c r="AZ670" s="10">
        <v>7</v>
      </c>
      <c r="BA670" s="10">
        <v>6</v>
      </c>
      <c r="BB670" s="10">
        <v>0</v>
      </c>
      <c r="BC670" s="10">
        <v>1</v>
      </c>
      <c r="BD670" s="10" t="s">
        <v>324</v>
      </c>
      <c r="BE670" s="10">
        <v>11</v>
      </c>
      <c r="BF670" s="10">
        <v>18</v>
      </c>
      <c r="BG670" s="11" t="s">
        <v>139</v>
      </c>
      <c r="BH670" s="11">
        <v>5</v>
      </c>
      <c r="BI670" s="10">
        <v>7</v>
      </c>
      <c r="BJ670" s="10">
        <v>5</v>
      </c>
      <c r="BK670" s="10">
        <v>0</v>
      </c>
      <c r="BL670" s="10">
        <v>2</v>
      </c>
      <c r="BM670" s="10" t="s">
        <v>151</v>
      </c>
      <c r="BN670" s="10">
        <v>6</v>
      </c>
      <c r="BO670" s="10">
        <v>15</v>
      </c>
      <c r="BP670" s="7" t="s">
        <v>145</v>
      </c>
      <c r="BQ670" s="7" t="s">
        <v>97</v>
      </c>
      <c r="BR670" s="7">
        <v>26.4</v>
      </c>
      <c r="BS670" s="7">
        <v>10</v>
      </c>
      <c r="BT670" s="7">
        <v>371000</v>
      </c>
      <c r="BU670" s="7">
        <v>10400000</v>
      </c>
      <c r="BV670" s="7">
        <v>650000</v>
      </c>
      <c r="BW670" s="7">
        <v>53</v>
      </c>
      <c r="BX670" s="7">
        <v>2650000</v>
      </c>
      <c r="BY670" s="7">
        <v>58</v>
      </c>
      <c r="BZ670" s="7">
        <v>2000000</v>
      </c>
      <c r="CA670" s="7">
        <v>76</v>
      </c>
      <c r="CB670" s="7">
        <v>237</v>
      </c>
      <c r="CC670" s="7">
        <v>19</v>
      </c>
      <c r="CD670" s="7">
        <v>400000</v>
      </c>
      <c r="CE670" s="7">
        <v>11600000</v>
      </c>
      <c r="CF670" s="7">
        <v>100000</v>
      </c>
      <c r="CG670" s="7">
        <v>45</v>
      </c>
      <c r="CH670" s="7">
        <v>2600000</v>
      </c>
      <c r="CI670" s="7">
        <v>46</v>
      </c>
      <c r="CJ670" s="7">
        <v>2500000</v>
      </c>
      <c r="CK670" s="7">
        <v>75</v>
      </c>
      <c r="CL670" s="12" t="s">
        <v>868</v>
      </c>
      <c r="CM670" s="10" t="s">
        <v>867</v>
      </c>
      <c r="CN670">
        <v>1.91</v>
      </c>
      <c r="CO670">
        <f t="shared" si="729"/>
        <v>0.52356020942408377</v>
      </c>
      <c r="CP670" t="str">
        <f t="shared" si="730"/>
        <v>Away Win</v>
      </c>
      <c r="CQ670">
        <f t="shared" si="731"/>
        <v>0</v>
      </c>
      <c r="CR670" t="str">
        <f t="shared" si="732"/>
        <v>2023</v>
      </c>
    </row>
    <row r="671" spans="1:96" ht="15" thickBot="1" x14ac:dyDescent="0.35">
      <c r="A671" s="1">
        <v>670</v>
      </c>
      <c r="B671" s="1" t="s">
        <v>0</v>
      </c>
      <c r="C671" s="14" t="s">
        <v>306</v>
      </c>
      <c r="D671" s="3" t="str">
        <f t="shared" ref="D671:D673" si="760">CONCATENATE(G671,"-", H671)</f>
        <v>NK Celje-Olimpija Ljubljana</v>
      </c>
      <c r="E671" s="4">
        <v>45057</v>
      </c>
      <c r="F671" s="5">
        <v>0.58333333333333337</v>
      </c>
      <c r="G671" s="6" t="s">
        <v>19</v>
      </c>
      <c r="H671" s="6" t="s">
        <v>12</v>
      </c>
      <c r="I671" s="6" t="s">
        <v>105</v>
      </c>
      <c r="J671" s="1" t="str">
        <f t="shared" si="754"/>
        <v>0:1</v>
      </c>
      <c r="K671" s="1" t="str">
        <f t="shared" si="755"/>
        <v>0:1</v>
      </c>
      <c r="L671" s="1" t="str">
        <f t="shared" si="756"/>
        <v>0</v>
      </c>
      <c r="M671" s="1" t="str">
        <f t="shared" si="757"/>
        <v>1</v>
      </c>
      <c r="N671" s="1">
        <f t="shared" si="727"/>
        <v>1</v>
      </c>
      <c r="O671" s="1">
        <f t="shared" si="728"/>
        <v>-1</v>
      </c>
      <c r="P671" s="1" t="str">
        <f t="shared" si="758"/>
        <v>0</v>
      </c>
      <c r="Q671" s="1" t="str">
        <f t="shared" si="759"/>
        <v>1</v>
      </c>
      <c r="R671" s="1">
        <v>14</v>
      </c>
      <c r="S671" s="1">
        <v>11</v>
      </c>
      <c r="T671" s="1">
        <v>2</v>
      </c>
      <c r="U671" s="1">
        <v>1</v>
      </c>
      <c r="V671" s="1" t="s">
        <v>321</v>
      </c>
      <c r="W671" s="1">
        <v>22</v>
      </c>
      <c r="X671" s="1">
        <v>35</v>
      </c>
      <c r="Y671" s="1" t="s">
        <v>322</v>
      </c>
      <c r="Z671" s="6" t="s">
        <v>97</v>
      </c>
      <c r="AA671" s="1">
        <v>14</v>
      </c>
      <c r="AB671" s="1">
        <v>8</v>
      </c>
      <c r="AC671" s="1">
        <v>3</v>
      </c>
      <c r="AD671" s="1">
        <v>3</v>
      </c>
      <c r="AE671" s="1" t="s">
        <v>302</v>
      </c>
      <c r="AF671" s="1">
        <v>11</v>
      </c>
      <c r="AG671" s="1">
        <v>27</v>
      </c>
      <c r="AH671" s="1" t="s">
        <v>288</v>
      </c>
      <c r="AI671" s="1" t="s">
        <v>177</v>
      </c>
      <c r="AJ671" s="1">
        <v>4</v>
      </c>
      <c r="AK671" s="1">
        <v>0</v>
      </c>
      <c r="AL671" s="1">
        <v>1</v>
      </c>
      <c r="AM671" s="7" t="s">
        <v>323</v>
      </c>
      <c r="AN671" s="1">
        <v>7</v>
      </c>
      <c r="AO671" s="1">
        <v>12</v>
      </c>
      <c r="AP671" s="1" t="s">
        <v>137</v>
      </c>
      <c r="AQ671" s="1" t="s">
        <v>49</v>
      </c>
      <c r="AR671" s="8">
        <v>2</v>
      </c>
      <c r="AS671" s="8">
        <v>3</v>
      </c>
      <c r="AT671" s="8">
        <v>0</v>
      </c>
      <c r="AU671" s="16">
        <v>0.25138888888888888</v>
      </c>
      <c r="AV671" s="8">
        <v>4</v>
      </c>
      <c r="AW671" s="8">
        <v>9</v>
      </c>
      <c r="AX671" s="9" t="s">
        <v>51</v>
      </c>
      <c r="AY671" s="9" t="s">
        <v>25</v>
      </c>
      <c r="AZ671" s="10">
        <v>7</v>
      </c>
      <c r="BA671" s="10">
        <v>6</v>
      </c>
      <c r="BB671" s="10">
        <v>0</v>
      </c>
      <c r="BC671" s="10">
        <v>1</v>
      </c>
      <c r="BD671" s="10" t="s">
        <v>324</v>
      </c>
      <c r="BE671" s="10">
        <v>11</v>
      </c>
      <c r="BF671" s="10">
        <v>18</v>
      </c>
      <c r="BG671" s="11" t="s">
        <v>139</v>
      </c>
      <c r="BH671" s="11">
        <v>5</v>
      </c>
      <c r="BI671" s="10">
        <v>7</v>
      </c>
      <c r="BJ671" s="10">
        <v>5</v>
      </c>
      <c r="BK671" s="10">
        <v>0</v>
      </c>
      <c r="BL671" s="10">
        <v>2</v>
      </c>
      <c r="BM671" s="10" t="s">
        <v>151</v>
      </c>
      <c r="BN671" s="10">
        <v>6</v>
      </c>
      <c r="BO671" s="10">
        <v>15</v>
      </c>
      <c r="BP671" s="7" t="s">
        <v>145</v>
      </c>
      <c r="BQ671" s="7" t="s">
        <v>97</v>
      </c>
      <c r="BR671" s="7">
        <v>26.4</v>
      </c>
      <c r="BS671" s="7">
        <v>10</v>
      </c>
      <c r="BT671" s="7">
        <v>371000</v>
      </c>
      <c r="BU671" s="7">
        <v>10400000</v>
      </c>
      <c r="BV671" s="7">
        <v>650000</v>
      </c>
      <c r="BW671" s="7">
        <v>53</v>
      </c>
      <c r="BX671" s="7">
        <v>2650000</v>
      </c>
      <c r="BY671" s="7">
        <v>58</v>
      </c>
      <c r="BZ671" s="7">
        <v>2000000</v>
      </c>
      <c r="CA671" s="7">
        <v>76</v>
      </c>
      <c r="CB671" s="7">
        <v>237</v>
      </c>
      <c r="CC671" s="7">
        <v>19</v>
      </c>
      <c r="CD671" s="7">
        <v>400000</v>
      </c>
      <c r="CE671" s="7">
        <v>11600000</v>
      </c>
      <c r="CF671" s="7">
        <v>100000</v>
      </c>
      <c r="CG671" s="7">
        <v>45</v>
      </c>
      <c r="CH671" s="7">
        <v>2600000</v>
      </c>
      <c r="CI671" s="7">
        <v>46</v>
      </c>
      <c r="CJ671" s="7">
        <v>2500000</v>
      </c>
      <c r="CK671" s="7">
        <v>75</v>
      </c>
      <c r="CL671" s="12" t="s">
        <v>870</v>
      </c>
      <c r="CM671" s="10" t="s">
        <v>861</v>
      </c>
      <c r="CN671">
        <v>5.04</v>
      </c>
      <c r="CO671">
        <f t="shared" si="729"/>
        <v>0.1984126984126984</v>
      </c>
      <c r="CP671" t="str">
        <f t="shared" si="730"/>
        <v>Away Win</v>
      </c>
      <c r="CQ671">
        <f t="shared" si="731"/>
        <v>0</v>
      </c>
      <c r="CR671" t="str">
        <f t="shared" si="732"/>
        <v>2023</v>
      </c>
    </row>
    <row r="672" spans="1:96" ht="15" thickBot="1" x14ac:dyDescent="0.35">
      <c r="A672" s="1">
        <v>671</v>
      </c>
      <c r="B672" s="1" t="s">
        <v>0</v>
      </c>
      <c r="C672" s="14" t="s">
        <v>306</v>
      </c>
      <c r="D672" s="3" t="str">
        <f t="shared" si="760"/>
        <v>NK Celje-Olimpija Ljubljana</v>
      </c>
      <c r="E672" s="4">
        <v>45057</v>
      </c>
      <c r="F672" s="5">
        <v>0.58333333333333337</v>
      </c>
      <c r="G672" s="6" t="s">
        <v>19</v>
      </c>
      <c r="H672" s="6" t="s">
        <v>12</v>
      </c>
      <c r="I672" s="6" t="s">
        <v>105</v>
      </c>
      <c r="J672" s="1" t="str">
        <f t="shared" si="754"/>
        <v>0:1</v>
      </c>
      <c r="K672" s="1" t="str">
        <f t="shared" si="755"/>
        <v>0:1</v>
      </c>
      <c r="L672" s="1" t="str">
        <f t="shared" si="756"/>
        <v>0</v>
      </c>
      <c r="M672" s="1" t="str">
        <f t="shared" si="757"/>
        <v>1</v>
      </c>
      <c r="N672" s="1">
        <f t="shared" si="727"/>
        <v>1</v>
      </c>
      <c r="O672" s="1">
        <f t="shared" si="728"/>
        <v>-1</v>
      </c>
      <c r="P672" s="1" t="str">
        <f t="shared" si="758"/>
        <v>0</v>
      </c>
      <c r="Q672" s="1" t="str">
        <f t="shared" si="759"/>
        <v>1</v>
      </c>
      <c r="R672" s="1">
        <v>14</v>
      </c>
      <c r="S672" s="1">
        <v>11</v>
      </c>
      <c r="T672" s="1">
        <v>2</v>
      </c>
      <c r="U672" s="1">
        <v>1</v>
      </c>
      <c r="V672" s="1" t="s">
        <v>321</v>
      </c>
      <c r="W672" s="1">
        <v>22</v>
      </c>
      <c r="X672" s="1">
        <v>35</v>
      </c>
      <c r="Y672" s="1" t="s">
        <v>322</v>
      </c>
      <c r="Z672" s="6" t="s">
        <v>97</v>
      </c>
      <c r="AA672" s="1">
        <v>14</v>
      </c>
      <c r="AB672" s="1">
        <v>8</v>
      </c>
      <c r="AC672" s="1">
        <v>3</v>
      </c>
      <c r="AD672" s="1">
        <v>3</v>
      </c>
      <c r="AE672" s="1" t="s">
        <v>302</v>
      </c>
      <c r="AF672" s="1">
        <v>11</v>
      </c>
      <c r="AG672" s="1">
        <v>27</v>
      </c>
      <c r="AH672" s="1" t="s">
        <v>288</v>
      </c>
      <c r="AI672" s="1" t="s">
        <v>177</v>
      </c>
      <c r="AJ672" s="1">
        <v>4</v>
      </c>
      <c r="AK672" s="1">
        <v>0</v>
      </c>
      <c r="AL672" s="1">
        <v>1</v>
      </c>
      <c r="AM672" s="7" t="s">
        <v>323</v>
      </c>
      <c r="AN672" s="1">
        <v>7</v>
      </c>
      <c r="AO672" s="1">
        <v>12</v>
      </c>
      <c r="AP672" s="1" t="s">
        <v>137</v>
      </c>
      <c r="AQ672" s="1" t="s">
        <v>49</v>
      </c>
      <c r="AR672" s="8">
        <v>2</v>
      </c>
      <c r="AS672" s="8">
        <v>3</v>
      </c>
      <c r="AT672" s="8">
        <v>0</v>
      </c>
      <c r="AU672" s="16">
        <v>0.25138888888888888</v>
      </c>
      <c r="AV672" s="8">
        <v>4</v>
      </c>
      <c r="AW672" s="8">
        <v>9</v>
      </c>
      <c r="AX672" s="9" t="s">
        <v>51</v>
      </c>
      <c r="AY672" s="9" t="s">
        <v>25</v>
      </c>
      <c r="AZ672" s="10">
        <v>7</v>
      </c>
      <c r="BA672" s="10">
        <v>6</v>
      </c>
      <c r="BB672" s="10">
        <v>0</v>
      </c>
      <c r="BC672" s="10">
        <v>1</v>
      </c>
      <c r="BD672" s="10" t="s">
        <v>324</v>
      </c>
      <c r="BE672" s="10">
        <v>11</v>
      </c>
      <c r="BF672" s="10">
        <v>18</v>
      </c>
      <c r="BG672" s="11" t="s">
        <v>139</v>
      </c>
      <c r="BH672" s="11">
        <v>5</v>
      </c>
      <c r="BI672" s="10">
        <v>7</v>
      </c>
      <c r="BJ672" s="10">
        <v>5</v>
      </c>
      <c r="BK672" s="10">
        <v>0</v>
      </c>
      <c r="BL672" s="10">
        <v>2</v>
      </c>
      <c r="BM672" s="10" t="s">
        <v>151</v>
      </c>
      <c r="BN672" s="10">
        <v>6</v>
      </c>
      <c r="BO672" s="10">
        <v>15</v>
      </c>
      <c r="BP672" s="7" t="s">
        <v>145</v>
      </c>
      <c r="BQ672" s="7" t="s">
        <v>97</v>
      </c>
      <c r="BR672" s="7">
        <v>26.4</v>
      </c>
      <c r="BS672" s="7">
        <v>10</v>
      </c>
      <c r="BT672" s="7">
        <v>371000</v>
      </c>
      <c r="BU672" s="7">
        <v>10400000</v>
      </c>
      <c r="BV672" s="7">
        <v>650000</v>
      </c>
      <c r="BW672" s="7">
        <v>53</v>
      </c>
      <c r="BX672" s="7">
        <v>2650000</v>
      </c>
      <c r="BY672" s="7">
        <v>58</v>
      </c>
      <c r="BZ672" s="7">
        <v>2000000</v>
      </c>
      <c r="CA672" s="7">
        <v>76</v>
      </c>
      <c r="CB672" s="7">
        <v>237</v>
      </c>
      <c r="CC672" s="7">
        <v>19</v>
      </c>
      <c r="CD672" s="7">
        <v>400000</v>
      </c>
      <c r="CE672" s="7">
        <v>11600000</v>
      </c>
      <c r="CF672" s="7">
        <v>100000</v>
      </c>
      <c r="CG672" s="7">
        <v>45</v>
      </c>
      <c r="CH672" s="7">
        <v>2600000</v>
      </c>
      <c r="CI672" s="7">
        <v>46</v>
      </c>
      <c r="CJ672" s="7">
        <v>2500000</v>
      </c>
      <c r="CK672" s="7">
        <v>75</v>
      </c>
      <c r="CL672" s="12" t="s">
        <v>870</v>
      </c>
      <c r="CM672" s="10" t="s">
        <v>866</v>
      </c>
      <c r="CN672">
        <v>3.61</v>
      </c>
      <c r="CO672">
        <f t="shared" si="729"/>
        <v>0.2770083102493075</v>
      </c>
      <c r="CP672" t="str">
        <f t="shared" si="730"/>
        <v>Away Win</v>
      </c>
      <c r="CQ672">
        <f t="shared" si="731"/>
        <v>0</v>
      </c>
      <c r="CR672" t="str">
        <f t="shared" si="732"/>
        <v>2023</v>
      </c>
    </row>
    <row r="673" spans="1:96" ht="15" thickBot="1" x14ac:dyDescent="0.35">
      <c r="A673" s="1">
        <v>672</v>
      </c>
      <c r="B673" s="1" t="s">
        <v>0</v>
      </c>
      <c r="C673" s="14" t="s">
        <v>306</v>
      </c>
      <c r="D673" s="3" t="str">
        <f t="shared" si="760"/>
        <v>NK Celje-Olimpija Ljubljana</v>
      </c>
      <c r="E673" s="4">
        <v>45057</v>
      </c>
      <c r="F673" s="5">
        <v>0.58333333333333337</v>
      </c>
      <c r="G673" s="6" t="s">
        <v>19</v>
      </c>
      <c r="H673" s="6" t="s">
        <v>12</v>
      </c>
      <c r="I673" s="6" t="s">
        <v>105</v>
      </c>
      <c r="J673" s="1" t="str">
        <f t="shared" si="754"/>
        <v>0:1</v>
      </c>
      <c r="K673" s="1" t="str">
        <f t="shared" si="755"/>
        <v>0:1</v>
      </c>
      <c r="L673" s="1" t="str">
        <f t="shared" si="756"/>
        <v>0</v>
      </c>
      <c r="M673" s="1" t="str">
        <f t="shared" si="757"/>
        <v>1</v>
      </c>
      <c r="N673" s="1">
        <f t="shared" si="727"/>
        <v>1</v>
      </c>
      <c r="O673" s="1">
        <f t="shared" si="728"/>
        <v>-1</v>
      </c>
      <c r="P673" s="1" t="str">
        <f t="shared" si="758"/>
        <v>0</v>
      </c>
      <c r="Q673" s="1" t="str">
        <f t="shared" si="759"/>
        <v>1</v>
      </c>
      <c r="R673" s="1">
        <v>14</v>
      </c>
      <c r="S673" s="1">
        <v>11</v>
      </c>
      <c r="T673" s="1">
        <v>2</v>
      </c>
      <c r="U673" s="1">
        <v>1</v>
      </c>
      <c r="V673" s="1" t="s">
        <v>321</v>
      </c>
      <c r="W673" s="1">
        <v>22</v>
      </c>
      <c r="X673" s="1">
        <v>35</v>
      </c>
      <c r="Y673" s="1" t="s">
        <v>322</v>
      </c>
      <c r="Z673" s="6" t="s">
        <v>97</v>
      </c>
      <c r="AA673" s="1">
        <v>14</v>
      </c>
      <c r="AB673" s="1">
        <v>8</v>
      </c>
      <c r="AC673" s="1">
        <v>3</v>
      </c>
      <c r="AD673" s="1">
        <v>3</v>
      </c>
      <c r="AE673" s="1" t="s">
        <v>302</v>
      </c>
      <c r="AF673" s="1">
        <v>11</v>
      </c>
      <c r="AG673" s="1">
        <v>27</v>
      </c>
      <c r="AH673" s="1" t="s">
        <v>288</v>
      </c>
      <c r="AI673" s="1" t="s">
        <v>177</v>
      </c>
      <c r="AJ673" s="1">
        <v>4</v>
      </c>
      <c r="AK673" s="1">
        <v>0</v>
      </c>
      <c r="AL673" s="1">
        <v>1</v>
      </c>
      <c r="AM673" s="7" t="s">
        <v>323</v>
      </c>
      <c r="AN673" s="1">
        <v>7</v>
      </c>
      <c r="AO673" s="1">
        <v>12</v>
      </c>
      <c r="AP673" s="1" t="s">
        <v>137</v>
      </c>
      <c r="AQ673" s="1" t="s">
        <v>49</v>
      </c>
      <c r="AR673" s="8">
        <v>2</v>
      </c>
      <c r="AS673" s="8">
        <v>3</v>
      </c>
      <c r="AT673" s="8">
        <v>0</v>
      </c>
      <c r="AU673" s="16">
        <v>0.25138888888888888</v>
      </c>
      <c r="AV673" s="8">
        <v>4</v>
      </c>
      <c r="AW673" s="8">
        <v>9</v>
      </c>
      <c r="AX673" s="9" t="s">
        <v>51</v>
      </c>
      <c r="AY673" s="9" t="s">
        <v>25</v>
      </c>
      <c r="AZ673" s="10">
        <v>7</v>
      </c>
      <c r="BA673" s="10">
        <v>6</v>
      </c>
      <c r="BB673" s="10">
        <v>0</v>
      </c>
      <c r="BC673" s="10">
        <v>1</v>
      </c>
      <c r="BD673" s="10" t="s">
        <v>324</v>
      </c>
      <c r="BE673" s="10">
        <v>11</v>
      </c>
      <c r="BF673" s="10">
        <v>18</v>
      </c>
      <c r="BG673" s="11" t="s">
        <v>139</v>
      </c>
      <c r="BH673" s="11">
        <v>5</v>
      </c>
      <c r="BI673" s="10">
        <v>7</v>
      </c>
      <c r="BJ673" s="10">
        <v>5</v>
      </c>
      <c r="BK673" s="10">
        <v>0</v>
      </c>
      <c r="BL673" s="10">
        <v>2</v>
      </c>
      <c r="BM673" s="10" t="s">
        <v>151</v>
      </c>
      <c r="BN673" s="10">
        <v>6</v>
      </c>
      <c r="BO673" s="10">
        <v>15</v>
      </c>
      <c r="BP673" s="7" t="s">
        <v>145</v>
      </c>
      <c r="BQ673" s="7" t="s">
        <v>97</v>
      </c>
      <c r="BR673" s="7">
        <v>26.4</v>
      </c>
      <c r="BS673" s="7">
        <v>10</v>
      </c>
      <c r="BT673" s="7">
        <v>371000</v>
      </c>
      <c r="BU673" s="7">
        <v>10400000</v>
      </c>
      <c r="BV673" s="7">
        <v>650000</v>
      </c>
      <c r="BW673" s="7">
        <v>53</v>
      </c>
      <c r="BX673" s="7">
        <v>2650000</v>
      </c>
      <c r="BY673" s="7">
        <v>58</v>
      </c>
      <c r="BZ673" s="7">
        <v>2000000</v>
      </c>
      <c r="CA673" s="7">
        <v>76</v>
      </c>
      <c r="CB673" s="7">
        <v>237</v>
      </c>
      <c r="CC673" s="7">
        <v>19</v>
      </c>
      <c r="CD673" s="7">
        <v>400000</v>
      </c>
      <c r="CE673" s="7">
        <v>11600000</v>
      </c>
      <c r="CF673" s="7">
        <v>100000</v>
      </c>
      <c r="CG673" s="7">
        <v>45</v>
      </c>
      <c r="CH673" s="7">
        <v>2600000</v>
      </c>
      <c r="CI673" s="7">
        <v>46</v>
      </c>
      <c r="CJ673" s="7">
        <v>2500000</v>
      </c>
      <c r="CK673" s="7">
        <v>75</v>
      </c>
      <c r="CL673" s="12" t="s">
        <v>870</v>
      </c>
      <c r="CM673" s="10" t="s">
        <v>867</v>
      </c>
      <c r="CN673">
        <v>3.4</v>
      </c>
      <c r="CO673">
        <f t="shared" si="729"/>
        <v>0.29411764705882354</v>
      </c>
      <c r="CP673" t="str">
        <f t="shared" si="730"/>
        <v>Away Win</v>
      </c>
      <c r="CQ673">
        <f t="shared" si="731"/>
        <v>0</v>
      </c>
      <c r="CR673" t="str">
        <f t="shared" si="732"/>
        <v>2023</v>
      </c>
    </row>
    <row r="674" spans="1:96" ht="15" thickBot="1" x14ac:dyDescent="0.35">
      <c r="A674" s="1">
        <v>673</v>
      </c>
      <c r="B674" s="1" t="s">
        <v>0</v>
      </c>
      <c r="C674" s="14" t="s">
        <v>306</v>
      </c>
      <c r="D674" s="3" t="str">
        <f t="shared" ref="D674:D676" si="761">CONCATENATE(G674, "-", H674)</f>
        <v>NK Celje-Olimpija Ljubljana</v>
      </c>
      <c r="E674" s="40">
        <v>45057</v>
      </c>
      <c r="F674" s="5">
        <v>0.58333333333333337</v>
      </c>
      <c r="G674" s="6" t="s">
        <v>19</v>
      </c>
      <c r="H674" s="6" t="s">
        <v>12</v>
      </c>
      <c r="I674" s="6" t="s">
        <v>105</v>
      </c>
      <c r="J674" s="1" t="str">
        <f t="shared" si="754"/>
        <v>0:1</v>
      </c>
      <c r="K674" s="1" t="str">
        <f t="shared" si="755"/>
        <v>0:1</v>
      </c>
      <c r="L674" s="1" t="str">
        <f t="shared" si="756"/>
        <v>0</v>
      </c>
      <c r="M674" s="1" t="str">
        <f t="shared" si="757"/>
        <v>1</v>
      </c>
      <c r="N674" s="1">
        <f t="shared" si="727"/>
        <v>1</v>
      </c>
      <c r="O674" s="1">
        <f t="shared" si="728"/>
        <v>-1</v>
      </c>
      <c r="P674" s="1" t="str">
        <f t="shared" si="758"/>
        <v>0</v>
      </c>
      <c r="Q674" s="1" t="str">
        <f t="shared" si="759"/>
        <v>1</v>
      </c>
      <c r="R674" s="1">
        <v>14</v>
      </c>
      <c r="S674" s="1">
        <v>11</v>
      </c>
      <c r="T674" s="1">
        <v>2</v>
      </c>
      <c r="U674" s="1">
        <v>1</v>
      </c>
      <c r="V674" s="1" t="s">
        <v>321</v>
      </c>
      <c r="W674" s="1">
        <v>22</v>
      </c>
      <c r="X674" s="1">
        <v>35</v>
      </c>
      <c r="Y674" s="1" t="s">
        <v>322</v>
      </c>
      <c r="Z674" s="6" t="s">
        <v>97</v>
      </c>
      <c r="AA674" s="1">
        <v>14</v>
      </c>
      <c r="AB674" s="1">
        <v>8</v>
      </c>
      <c r="AC674" s="1">
        <v>3</v>
      </c>
      <c r="AD674" s="1">
        <v>3</v>
      </c>
      <c r="AE674" s="1" t="s">
        <v>302</v>
      </c>
      <c r="AF674" s="1">
        <v>11</v>
      </c>
      <c r="AG674" s="1">
        <v>27</v>
      </c>
      <c r="AH674" s="1" t="s">
        <v>288</v>
      </c>
      <c r="AI674" s="1" t="s">
        <v>177</v>
      </c>
      <c r="AJ674" s="1">
        <v>4</v>
      </c>
      <c r="AK674" s="1">
        <v>0</v>
      </c>
      <c r="AL674" s="1">
        <v>1</v>
      </c>
      <c r="AM674" s="7" t="s">
        <v>323</v>
      </c>
      <c r="AN674" s="1">
        <v>7</v>
      </c>
      <c r="AO674" s="1">
        <v>12</v>
      </c>
      <c r="AP674" s="1" t="s">
        <v>137</v>
      </c>
      <c r="AQ674" s="1" t="s">
        <v>49</v>
      </c>
      <c r="AR674" s="8">
        <v>2</v>
      </c>
      <c r="AS674" s="8">
        <v>3</v>
      </c>
      <c r="AT674" s="8">
        <v>0</v>
      </c>
      <c r="AU674" s="16">
        <v>0.25138888888888888</v>
      </c>
      <c r="AV674" s="8">
        <v>4</v>
      </c>
      <c r="AW674" s="8">
        <v>9</v>
      </c>
      <c r="AX674" s="9" t="s">
        <v>51</v>
      </c>
      <c r="AY674" s="9" t="s">
        <v>25</v>
      </c>
      <c r="AZ674" s="10">
        <v>7</v>
      </c>
      <c r="BA674" s="10">
        <v>6</v>
      </c>
      <c r="BB674" s="10">
        <v>0</v>
      </c>
      <c r="BC674" s="10">
        <v>1</v>
      </c>
      <c r="BD674" s="10" t="s">
        <v>324</v>
      </c>
      <c r="BE674" s="10">
        <v>11</v>
      </c>
      <c r="BF674" s="10">
        <v>18</v>
      </c>
      <c r="BG674" s="11" t="s">
        <v>139</v>
      </c>
      <c r="BH674" s="11">
        <v>5</v>
      </c>
      <c r="BI674" s="10">
        <v>7</v>
      </c>
      <c r="BJ674" s="10">
        <v>5</v>
      </c>
      <c r="BK674" s="10">
        <v>0</v>
      </c>
      <c r="BL674" s="10">
        <v>2</v>
      </c>
      <c r="BM674" s="10" t="s">
        <v>151</v>
      </c>
      <c r="BN674" s="10">
        <v>6</v>
      </c>
      <c r="BO674" s="10">
        <v>15</v>
      </c>
      <c r="BP674" s="7" t="s">
        <v>145</v>
      </c>
      <c r="BQ674" s="7" t="s">
        <v>97</v>
      </c>
      <c r="BR674" s="7">
        <v>26.4</v>
      </c>
      <c r="BS674" s="7">
        <v>10</v>
      </c>
      <c r="BT674" s="7">
        <v>371000</v>
      </c>
      <c r="BU674" s="7">
        <v>10400000</v>
      </c>
      <c r="BV674" s="7">
        <v>650000</v>
      </c>
      <c r="BW674" s="7">
        <v>53</v>
      </c>
      <c r="BX674" s="7">
        <v>2650000</v>
      </c>
      <c r="BY674" s="7">
        <v>58</v>
      </c>
      <c r="BZ674" s="7">
        <v>2000000</v>
      </c>
      <c r="CA674" s="7">
        <v>76</v>
      </c>
      <c r="CB674" s="7">
        <v>237</v>
      </c>
      <c r="CC674" s="7">
        <v>19</v>
      </c>
      <c r="CD674" s="7">
        <v>400000</v>
      </c>
      <c r="CE674" s="7">
        <v>11600000</v>
      </c>
      <c r="CF674" s="7">
        <v>100000</v>
      </c>
      <c r="CG674" s="7">
        <v>45</v>
      </c>
      <c r="CH674" s="7">
        <v>2600000</v>
      </c>
      <c r="CI674" s="7">
        <v>46</v>
      </c>
      <c r="CJ674" s="7">
        <v>2500000</v>
      </c>
      <c r="CK674" s="7">
        <v>75</v>
      </c>
      <c r="CL674" s="12" t="s">
        <v>871</v>
      </c>
      <c r="CM674" s="10" t="s">
        <v>861</v>
      </c>
      <c r="CN674">
        <v>3.18</v>
      </c>
      <c r="CO674">
        <f t="shared" si="729"/>
        <v>0.31446540880503143</v>
      </c>
      <c r="CP674" t="str">
        <f t="shared" si="730"/>
        <v>Away Win</v>
      </c>
      <c r="CQ674">
        <f t="shared" si="731"/>
        <v>1</v>
      </c>
      <c r="CR674" t="str">
        <f t="shared" si="732"/>
        <v>2023</v>
      </c>
    </row>
    <row r="675" spans="1:96" ht="15" thickBot="1" x14ac:dyDescent="0.35">
      <c r="A675" s="1">
        <v>674</v>
      </c>
      <c r="B675" s="1" t="s">
        <v>0</v>
      </c>
      <c r="C675" s="14" t="s">
        <v>306</v>
      </c>
      <c r="D675" s="3" t="str">
        <f t="shared" si="761"/>
        <v>NK Celje-Olimpija Ljubljana</v>
      </c>
      <c r="E675" s="40">
        <v>45057</v>
      </c>
      <c r="F675" s="5">
        <v>0.58333333333333337</v>
      </c>
      <c r="G675" s="6" t="s">
        <v>19</v>
      </c>
      <c r="H675" s="6" t="s">
        <v>12</v>
      </c>
      <c r="I675" s="6" t="s">
        <v>105</v>
      </c>
      <c r="J675" s="1" t="str">
        <f t="shared" si="754"/>
        <v>0:1</v>
      </c>
      <c r="K675" s="1" t="str">
        <f t="shared" si="755"/>
        <v>0:1</v>
      </c>
      <c r="L675" s="1" t="str">
        <f t="shared" si="756"/>
        <v>0</v>
      </c>
      <c r="M675" s="1" t="str">
        <f t="shared" si="757"/>
        <v>1</v>
      </c>
      <c r="N675" s="1">
        <f t="shared" si="727"/>
        <v>1</v>
      </c>
      <c r="O675" s="1">
        <f t="shared" si="728"/>
        <v>-1</v>
      </c>
      <c r="P675" s="1" t="str">
        <f t="shared" si="758"/>
        <v>0</v>
      </c>
      <c r="Q675" s="1" t="str">
        <f t="shared" si="759"/>
        <v>1</v>
      </c>
      <c r="R675" s="1">
        <v>14</v>
      </c>
      <c r="S675" s="1">
        <v>11</v>
      </c>
      <c r="T675" s="1">
        <v>2</v>
      </c>
      <c r="U675" s="1">
        <v>1</v>
      </c>
      <c r="V675" s="1" t="s">
        <v>321</v>
      </c>
      <c r="W675" s="1">
        <v>22</v>
      </c>
      <c r="X675" s="1">
        <v>35</v>
      </c>
      <c r="Y675" s="1" t="s">
        <v>322</v>
      </c>
      <c r="Z675" s="6" t="s">
        <v>97</v>
      </c>
      <c r="AA675" s="1">
        <v>14</v>
      </c>
      <c r="AB675" s="1">
        <v>8</v>
      </c>
      <c r="AC675" s="1">
        <v>3</v>
      </c>
      <c r="AD675" s="1">
        <v>3</v>
      </c>
      <c r="AE675" s="1" t="s">
        <v>302</v>
      </c>
      <c r="AF675" s="1">
        <v>11</v>
      </c>
      <c r="AG675" s="1">
        <v>27</v>
      </c>
      <c r="AH675" s="1" t="s">
        <v>288</v>
      </c>
      <c r="AI675" s="1" t="s">
        <v>177</v>
      </c>
      <c r="AJ675" s="1">
        <v>4</v>
      </c>
      <c r="AK675" s="1">
        <v>0</v>
      </c>
      <c r="AL675" s="1">
        <v>1</v>
      </c>
      <c r="AM675" s="7" t="s">
        <v>323</v>
      </c>
      <c r="AN675" s="1">
        <v>7</v>
      </c>
      <c r="AO675" s="1">
        <v>12</v>
      </c>
      <c r="AP675" s="1" t="s">
        <v>137</v>
      </c>
      <c r="AQ675" s="1" t="s">
        <v>49</v>
      </c>
      <c r="AR675" s="8">
        <v>2</v>
      </c>
      <c r="AS675" s="8">
        <v>3</v>
      </c>
      <c r="AT675" s="8">
        <v>0</v>
      </c>
      <c r="AU675" s="16">
        <v>0.25138888888888888</v>
      </c>
      <c r="AV675" s="8">
        <v>4</v>
      </c>
      <c r="AW675" s="8">
        <v>9</v>
      </c>
      <c r="AX675" s="9" t="s">
        <v>51</v>
      </c>
      <c r="AY675" s="9" t="s">
        <v>25</v>
      </c>
      <c r="AZ675" s="10">
        <v>7</v>
      </c>
      <c r="BA675" s="10">
        <v>6</v>
      </c>
      <c r="BB675" s="10">
        <v>0</v>
      </c>
      <c r="BC675" s="10">
        <v>1</v>
      </c>
      <c r="BD675" s="10" t="s">
        <v>324</v>
      </c>
      <c r="BE675" s="10">
        <v>11</v>
      </c>
      <c r="BF675" s="10">
        <v>18</v>
      </c>
      <c r="BG675" s="11" t="s">
        <v>139</v>
      </c>
      <c r="BH675" s="11">
        <v>5</v>
      </c>
      <c r="BI675" s="10">
        <v>7</v>
      </c>
      <c r="BJ675" s="10">
        <v>5</v>
      </c>
      <c r="BK675" s="10">
        <v>0</v>
      </c>
      <c r="BL675" s="10">
        <v>2</v>
      </c>
      <c r="BM675" s="10" t="s">
        <v>151</v>
      </c>
      <c r="BN675" s="10">
        <v>6</v>
      </c>
      <c r="BO675" s="10">
        <v>15</v>
      </c>
      <c r="BP675" s="7" t="s">
        <v>145</v>
      </c>
      <c r="BQ675" s="7" t="s">
        <v>97</v>
      </c>
      <c r="BR675" s="7">
        <v>26.4</v>
      </c>
      <c r="BS675" s="7">
        <v>10</v>
      </c>
      <c r="BT675" s="7">
        <v>371000</v>
      </c>
      <c r="BU675" s="7">
        <v>10400000</v>
      </c>
      <c r="BV675" s="7">
        <v>650000</v>
      </c>
      <c r="BW675" s="7">
        <v>53</v>
      </c>
      <c r="BX675" s="7">
        <v>2650000</v>
      </c>
      <c r="BY675" s="7">
        <v>58</v>
      </c>
      <c r="BZ675" s="7">
        <v>2000000</v>
      </c>
      <c r="CA675" s="7">
        <v>76</v>
      </c>
      <c r="CB675" s="7">
        <v>237</v>
      </c>
      <c r="CC675" s="7">
        <v>19</v>
      </c>
      <c r="CD675" s="7">
        <v>400000</v>
      </c>
      <c r="CE675" s="7">
        <v>11600000</v>
      </c>
      <c r="CF675" s="7">
        <v>100000</v>
      </c>
      <c r="CG675" s="7">
        <v>45</v>
      </c>
      <c r="CH675" s="7">
        <v>2600000</v>
      </c>
      <c r="CI675" s="7">
        <v>46</v>
      </c>
      <c r="CJ675" s="7">
        <v>2500000</v>
      </c>
      <c r="CK675" s="7">
        <v>75</v>
      </c>
      <c r="CL675" s="12" t="s">
        <v>871</v>
      </c>
      <c r="CM675" s="10" t="s">
        <v>866</v>
      </c>
      <c r="CN675">
        <v>3.51</v>
      </c>
      <c r="CO675">
        <f t="shared" si="729"/>
        <v>0.28490028490028491</v>
      </c>
      <c r="CP675" t="str">
        <f t="shared" si="730"/>
        <v>Away Win</v>
      </c>
      <c r="CQ675">
        <f t="shared" si="731"/>
        <v>1</v>
      </c>
      <c r="CR675" t="str">
        <f t="shared" si="732"/>
        <v>2023</v>
      </c>
    </row>
    <row r="676" spans="1:96" ht="15" thickBot="1" x14ac:dyDescent="0.35">
      <c r="A676" s="1">
        <v>675</v>
      </c>
      <c r="B676" s="1" t="s">
        <v>0</v>
      </c>
      <c r="C676" s="14" t="s">
        <v>306</v>
      </c>
      <c r="D676" s="3" t="str">
        <f t="shared" si="761"/>
        <v>NK Celje-Olimpija Ljubljana</v>
      </c>
      <c r="E676" s="40">
        <v>45057</v>
      </c>
      <c r="F676" s="5">
        <v>0.58333333333333337</v>
      </c>
      <c r="G676" s="6" t="s">
        <v>19</v>
      </c>
      <c r="H676" s="6" t="s">
        <v>12</v>
      </c>
      <c r="I676" s="6" t="s">
        <v>105</v>
      </c>
      <c r="J676" s="1" t="str">
        <f t="shared" si="754"/>
        <v>0:1</v>
      </c>
      <c r="K676" s="1" t="str">
        <f t="shared" si="755"/>
        <v>0:1</v>
      </c>
      <c r="L676" s="1" t="str">
        <f t="shared" si="756"/>
        <v>0</v>
      </c>
      <c r="M676" s="1" t="str">
        <f t="shared" si="757"/>
        <v>1</v>
      </c>
      <c r="N676" s="1">
        <f t="shared" si="727"/>
        <v>1</v>
      </c>
      <c r="O676" s="1">
        <f t="shared" si="728"/>
        <v>-1</v>
      </c>
      <c r="P676" s="1" t="str">
        <f t="shared" si="758"/>
        <v>0</v>
      </c>
      <c r="Q676" s="1" t="str">
        <f t="shared" si="759"/>
        <v>1</v>
      </c>
      <c r="R676" s="1">
        <v>14</v>
      </c>
      <c r="S676" s="1">
        <v>11</v>
      </c>
      <c r="T676" s="1">
        <v>2</v>
      </c>
      <c r="U676" s="1">
        <v>1</v>
      </c>
      <c r="V676" s="1" t="s">
        <v>321</v>
      </c>
      <c r="W676" s="1">
        <v>22</v>
      </c>
      <c r="X676" s="1">
        <v>35</v>
      </c>
      <c r="Y676" s="1" t="s">
        <v>322</v>
      </c>
      <c r="Z676" s="6" t="s">
        <v>97</v>
      </c>
      <c r="AA676" s="1">
        <v>14</v>
      </c>
      <c r="AB676" s="1">
        <v>8</v>
      </c>
      <c r="AC676" s="1">
        <v>3</v>
      </c>
      <c r="AD676" s="1">
        <v>3</v>
      </c>
      <c r="AE676" s="1" t="s">
        <v>302</v>
      </c>
      <c r="AF676" s="1">
        <v>11</v>
      </c>
      <c r="AG676" s="1">
        <v>27</v>
      </c>
      <c r="AH676" s="1" t="s">
        <v>288</v>
      </c>
      <c r="AI676" s="1" t="s">
        <v>177</v>
      </c>
      <c r="AJ676" s="1">
        <v>4</v>
      </c>
      <c r="AK676" s="1">
        <v>0</v>
      </c>
      <c r="AL676" s="1">
        <v>1</v>
      </c>
      <c r="AM676" s="7" t="s">
        <v>323</v>
      </c>
      <c r="AN676" s="1">
        <v>7</v>
      </c>
      <c r="AO676" s="1">
        <v>12</v>
      </c>
      <c r="AP676" s="1" t="s">
        <v>137</v>
      </c>
      <c r="AQ676" s="1" t="s">
        <v>49</v>
      </c>
      <c r="AR676" s="8">
        <v>2</v>
      </c>
      <c r="AS676" s="8">
        <v>3</v>
      </c>
      <c r="AT676" s="8">
        <v>0</v>
      </c>
      <c r="AU676" s="16">
        <v>0.25138888888888888</v>
      </c>
      <c r="AV676" s="8">
        <v>4</v>
      </c>
      <c r="AW676" s="8">
        <v>9</v>
      </c>
      <c r="AX676" s="9" t="s">
        <v>51</v>
      </c>
      <c r="AY676" s="9" t="s">
        <v>25</v>
      </c>
      <c r="AZ676" s="10">
        <v>7</v>
      </c>
      <c r="BA676" s="10">
        <v>6</v>
      </c>
      <c r="BB676" s="10">
        <v>0</v>
      </c>
      <c r="BC676" s="10">
        <v>1</v>
      </c>
      <c r="BD676" s="10" t="s">
        <v>324</v>
      </c>
      <c r="BE676" s="10">
        <v>11</v>
      </c>
      <c r="BF676" s="10">
        <v>18</v>
      </c>
      <c r="BG676" s="11" t="s">
        <v>139</v>
      </c>
      <c r="BH676" s="11">
        <v>5</v>
      </c>
      <c r="BI676" s="10">
        <v>7</v>
      </c>
      <c r="BJ676" s="10">
        <v>5</v>
      </c>
      <c r="BK676" s="10">
        <v>0</v>
      </c>
      <c r="BL676" s="10">
        <v>2</v>
      </c>
      <c r="BM676" s="10" t="s">
        <v>151</v>
      </c>
      <c r="BN676" s="10">
        <v>6</v>
      </c>
      <c r="BO676" s="10">
        <v>15</v>
      </c>
      <c r="BP676" s="7" t="s">
        <v>145</v>
      </c>
      <c r="BQ676" s="7" t="s">
        <v>97</v>
      </c>
      <c r="BR676" s="7">
        <v>26.4</v>
      </c>
      <c r="BS676" s="7">
        <v>10</v>
      </c>
      <c r="BT676" s="7">
        <v>371000</v>
      </c>
      <c r="BU676" s="7">
        <v>10400000</v>
      </c>
      <c r="BV676" s="7">
        <v>650000</v>
      </c>
      <c r="BW676" s="7">
        <v>53</v>
      </c>
      <c r="BX676" s="7">
        <v>2650000</v>
      </c>
      <c r="BY676" s="7">
        <v>58</v>
      </c>
      <c r="BZ676" s="7">
        <v>2000000</v>
      </c>
      <c r="CA676" s="7">
        <v>76</v>
      </c>
      <c r="CB676" s="7">
        <v>237</v>
      </c>
      <c r="CC676" s="7">
        <v>19</v>
      </c>
      <c r="CD676" s="7">
        <v>400000</v>
      </c>
      <c r="CE676" s="7">
        <v>11600000</v>
      </c>
      <c r="CF676" s="7">
        <v>100000</v>
      </c>
      <c r="CG676" s="7">
        <v>45</v>
      </c>
      <c r="CH676" s="7">
        <v>2600000</v>
      </c>
      <c r="CI676" s="7">
        <v>46</v>
      </c>
      <c r="CJ676" s="7">
        <v>2500000</v>
      </c>
      <c r="CK676" s="7">
        <v>75</v>
      </c>
      <c r="CL676" s="12" t="s">
        <v>871</v>
      </c>
      <c r="CM676" s="10" t="s">
        <v>867</v>
      </c>
      <c r="CN676">
        <v>3.25</v>
      </c>
      <c r="CO676">
        <f t="shared" si="729"/>
        <v>0.30769230769230771</v>
      </c>
      <c r="CP676" t="str">
        <f t="shared" si="730"/>
        <v>Away Win</v>
      </c>
      <c r="CQ676">
        <f t="shared" si="731"/>
        <v>1</v>
      </c>
      <c r="CR676" t="str">
        <f t="shared" si="732"/>
        <v>2023</v>
      </c>
    </row>
    <row r="677" spans="1:96" ht="15" thickBot="1" x14ac:dyDescent="0.35">
      <c r="A677" s="1">
        <v>676</v>
      </c>
      <c r="B677" s="1" t="s">
        <v>0</v>
      </c>
      <c r="C677" s="2" t="s">
        <v>325</v>
      </c>
      <c r="D677" s="3" t="str">
        <f t="shared" si="644"/>
        <v>NK Aluminij-NK Bravo</v>
      </c>
      <c r="E677" s="4">
        <v>45210</v>
      </c>
      <c r="F677" s="5">
        <v>0.6875</v>
      </c>
      <c r="G677" s="6" t="s">
        <v>18</v>
      </c>
      <c r="H677" s="6" t="s">
        <v>3</v>
      </c>
      <c r="I677" s="6" t="s">
        <v>33</v>
      </c>
      <c r="J677" s="1" t="str">
        <f t="shared" si="645"/>
        <v>1:1</v>
      </c>
      <c r="K677" s="1" t="str">
        <f t="shared" si="646"/>
        <v>0:1</v>
      </c>
      <c r="L677" s="1" t="str">
        <f t="shared" si="647"/>
        <v>1</v>
      </c>
      <c r="M677" s="1" t="str">
        <f t="shared" si="648"/>
        <v>1</v>
      </c>
      <c r="N677" s="1">
        <f t="shared" si="727"/>
        <v>2</v>
      </c>
      <c r="O677" s="1">
        <f t="shared" si="728"/>
        <v>0</v>
      </c>
      <c r="P677" s="1" t="str">
        <f t="shared" si="649"/>
        <v>0</v>
      </c>
      <c r="Q677" s="1" t="str">
        <f t="shared" si="650"/>
        <v>1</v>
      </c>
      <c r="R677" s="1">
        <v>15</v>
      </c>
      <c r="S677" s="1">
        <v>4</v>
      </c>
      <c r="T677" s="1">
        <v>2</v>
      </c>
      <c r="U677" s="1">
        <v>9</v>
      </c>
      <c r="V677" s="1" t="s">
        <v>326</v>
      </c>
      <c r="W677" s="1">
        <v>-7</v>
      </c>
      <c r="X677" s="1">
        <v>14</v>
      </c>
      <c r="Y677" s="1" t="s">
        <v>193</v>
      </c>
      <c r="Z677" s="6" t="s">
        <v>234</v>
      </c>
      <c r="AA677" s="1">
        <v>15</v>
      </c>
      <c r="AB677" s="1">
        <v>6</v>
      </c>
      <c r="AC677" s="1">
        <v>3</v>
      </c>
      <c r="AD677" s="1">
        <v>6</v>
      </c>
      <c r="AE677" s="1" t="s">
        <v>327</v>
      </c>
      <c r="AF677" s="1">
        <v>-2</v>
      </c>
      <c r="AG677" s="1">
        <v>21</v>
      </c>
      <c r="AH677" s="1" t="s">
        <v>165</v>
      </c>
      <c r="AI677" s="1" t="s">
        <v>191</v>
      </c>
      <c r="AJ677" s="1">
        <v>1</v>
      </c>
      <c r="AK677" s="1">
        <v>1</v>
      </c>
      <c r="AL677" s="1">
        <v>3</v>
      </c>
      <c r="AM677" s="7" t="s">
        <v>328</v>
      </c>
      <c r="AN677" s="1">
        <v>-5</v>
      </c>
      <c r="AO677" s="1">
        <v>4</v>
      </c>
      <c r="AP677" s="1" t="s">
        <v>25</v>
      </c>
      <c r="AQ677" s="1" t="s">
        <v>45</v>
      </c>
      <c r="AR677" s="8">
        <v>2</v>
      </c>
      <c r="AS677" s="8">
        <v>1</v>
      </c>
      <c r="AT677" s="8">
        <v>2</v>
      </c>
      <c r="AU677" s="16">
        <v>0.29722222222222222</v>
      </c>
      <c r="AV677" s="8">
        <v>-1</v>
      </c>
      <c r="AW677" s="8">
        <v>7</v>
      </c>
      <c r="AX677" s="9" t="s">
        <v>45</v>
      </c>
      <c r="AY677" s="9" t="s">
        <v>58</v>
      </c>
      <c r="AZ677" s="10">
        <v>7</v>
      </c>
      <c r="BA677" s="10">
        <v>2</v>
      </c>
      <c r="BB677" s="10">
        <v>1</v>
      </c>
      <c r="BC677" s="10">
        <v>4</v>
      </c>
      <c r="BD677" s="10" t="s">
        <v>184</v>
      </c>
      <c r="BE677" s="10">
        <v>-3</v>
      </c>
      <c r="BF677" s="10">
        <v>7</v>
      </c>
      <c r="BG677" s="11" t="s">
        <v>97</v>
      </c>
      <c r="BH677" s="11">
        <v>14</v>
      </c>
      <c r="BI677" s="10">
        <v>7</v>
      </c>
      <c r="BJ677" s="10">
        <v>1</v>
      </c>
      <c r="BK677" s="10">
        <v>3</v>
      </c>
      <c r="BL677" s="10">
        <v>3</v>
      </c>
      <c r="BM677" s="10" t="s">
        <v>305</v>
      </c>
      <c r="BN677" s="10">
        <v>-3</v>
      </c>
      <c r="BO677" s="10">
        <v>6</v>
      </c>
      <c r="BP677" s="7" t="s">
        <v>45</v>
      </c>
      <c r="BQ677" s="7" t="s">
        <v>93</v>
      </c>
      <c r="BR677" s="7">
        <v>22.5</v>
      </c>
      <c r="BS677" s="7">
        <v>14</v>
      </c>
      <c r="BT677" s="7">
        <v>127000</v>
      </c>
      <c r="BU677" s="7">
        <v>3800000</v>
      </c>
      <c r="BV677" s="7">
        <v>0</v>
      </c>
      <c r="BW677" s="7">
        <v>49</v>
      </c>
      <c r="BX677" s="7">
        <v>0</v>
      </c>
      <c r="BY677" s="7">
        <v>49</v>
      </c>
      <c r="BZ677" s="7">
        <v>0</v>
      </c>
      <c r="CA677" s="7">
        <v>80</v>
      </c>
      <c r="CB677" s="7">
        <v>23</v>
      </c>
      <c r="CC677" s="7">
        <v>4</v>
      </c>
      <c r="CD677" s="7">
        <v>276000</v>
      </c>
      <c r="CE677" s="7">
        <v>5800000</v>
      </c>
      <c r="CF677" s="7">
        <v>0</v>
      </c>
      <c r="CG677" s="7">
        <v>30</v>
      </c>
      <c r="CH677" s="7">
        <v>150000</v>
      </c>
      <c r="CI677" s="7">
        <v>33</v>
      </c>
      <c r="CJ677" s="7">
        <v>150000</v>
      </c>
      <c r="CK677" s="7">
        <v>56</v>
      </c>
      <c r="CL677" s="12" t="s">
        <v>868</v>
      </c>
      <c r="CM677" s="10" t="s">
        <v>861</v>
      </c>
      <c r="CN677">
        <v>2.44</v>
      </c>
      <c r="CO677">
        <f t="shared" si="729"/>
        <v>0.4098360655737705</v>
      </c>
      <c r="CP677" t="str">
        <f t="shared" si="730"/>
        <v>Draw</v>
      </c>
      <c r="CQ677">
        <f t="shared" si="731"/>
        <v>0</v>
      </c>
      <c r="CR677" t="str">
        <f t="shared" si="732"/>
        <v>2023</v>
      </c>
    </row>
    <row r="678" spans="1:96" ht="15" thickBot="1" x14ac:dyDescent="0.35">
      <c r="A678" s="1">
        <v>677</v>
      </c>
      <c r="B678" s="1" t="s">
        <v>0</v>
      </c>
      <c r="C678" s="2" t="s">
        <v>325</v>
      </c>
      <c r="D678" s="3" t="str">
        <f t="shared" ref="D678:D679" si="762">CONCATENATE(G678, "-", H678)</f>
        <v>NK Aluminij-NK Bravo</v>
      </c>
      <c r="E678" s="4">
        <v>45210</v>
      </c>
      <c r="F678" s="5">
        <v>0.6875</v>
      </c>
      <c r="G678" s="6" t="s">
        <v>18</v>
      </c>
      <c r="H678" s="6" t="s">
        <v>3</v>
      </c>
      <c r="I678" s="6" t="s">
        <v>33</v>
      </c>
      <c r="J678" s="1" t="str">
        <f t="shared" ref="J678:J685" si="763">LEFT(I678, FIND(" (", I678) - 1)</f>
        <v>1:1</v>
      </c>
      <c r="K678" s="1" t="str">
        <f t="shared" ref="K678:K685" si="764">MID(I678, FIND("(", I678) + 1, FIND(")", I678) - FIND("(", I678) - 1)</f>
        <v>0:1</v>
      </c>
      <c r="L678" s="1" t="str">
        <f t="shared" ref="L678:L685" si="765">LEFT(J678, FIND(":", J678) - 1)</f>
        <v>1</v>
      </c>
      <c r="M678" s="1" t="str">
        <f t="shared" ref="M678:M685" si="766">RIGHT(J678, LEN(J678) - FIND(":", J678))</f>
        <v>1</v>
      </c>
      <c r="N678" s="1">
        <f t="shared" si="727"/>
        <v>2</v>
      </c>
      <c r="O678" s="1">
        <f t="shared" si="728"/>
        <v>0</v>
      </c>
      <c r="P678" s="1" t="str">
        <f t="shared" ref="P678:P685" si="767">LEFT(K678, FIND(":", K678) - 1)</f>
        <v>0</v>
      </c>
      <c r="Q678" s="1" t="str">
        <f t="shared" ref="Q678:Q685" si="768">RIGHT(K678, LEN(K678) - FIND(":", K678))</f>
        <v>1</v>
      </c>
      <c r="R678" s="1">
        <v>15</v>
      </c>
      <c r="S678" s="1">
        <v>4</v>
      </c>
      <c r="T678" s="1">
        <v>2</v>
      </c>
      <c r="U678" s="1">
        <v>9</v>
      </c>
      <c r="V678" s="1" t="s">
        <v>326</v>
      </c>
      <c r="W678" s="1">
        <v>-7</v>
      </c>
      <c r="X678" s="1">
        <v>14</v>
      </c>
      <c r="Y678" s="1" t="s">
        <v>193</v>
      </c>
      <c r="Z678" s="6" t="s">
        <v>234</v>
      </c>
      <c r="AA678" s="1">
        <v>15</v>
      </c>
      <c r="AB678" s="1">
        <v>6</v>
      </c>
      <c r="AC678" s="1">
        <v>3</v>
      </c>
      <c r="AD678" s="1">
        <v>6</v>
      </c>
      <c r="AE678" s="1" t="s">
        <v>327</v>
      </c>
      <c r="AF678" s="1">
        <v>-2</v>
      </c>
      <c r="AG678" s="1">
        <v>21</v>
      </c>
      <c r="AH678" s="1" t="s">
        <v>165</v>
      </c>
      <c r="AI678" s="1" t="s">
        <v>191</v>
      </c>
      <c r="AJ678" s="1">
        <v>1</v>
      </c>
      <c r="AK678" s="1">
        <v>1</v>
      </c>
      <c r="AL678" s="1">
        <v>3</v>
      </c>
      <c r="AM678" s="7" t="s">
        <v>328</v>
      </c>
      <c r="AN678" s="1">
        <v>-5</v>
      </c>
      <c r="AO678" s="1">
        <v>4</v>
      </c>
      <c r="AP678" s="1" t="s">
        <v>25</v>
      </c>
      <c r="AQ678" s="1" t="s">
        <v>45</v>
      </c>
      <c r="AR678" s="8">
        <v>2</v>
      </c>
      <c r="AS678" s="8">
        <v>1</v>
      </c>
      <c r="AT678" s="8">
        <v>2</v>
      </c>
      <c r="AU678" s="16">
        <v>0.29722222222222222</v>
      </c>
      <c r="AV678" s="8">
        <v>-1</v>
      </c>
      <c r="AW678" s="8">
        <v>7</v>
      </c>
      <c r="AX678" s="9" t="s">
        <v>45</v>
      </c>
      <c r="AY678" s="9" t="s">
        <v>58</v>
      </c>
      <c r="AZ678" s="10">
        <v>7</v>
      </c>
      <c r="BA678" s="10">
        <v>2</v>
      </c>
      <c r="BB678" s="10">
        <v>1</v>
      </c>
      <c r="BC678" s="10">
        <v>4</v>
      </c>
      <c r="BD678" s="10" t="s">
        <v>184</v>
      </c>
      <c r="BE678" s="10">
        <v>-3</v>
      </c>
      <c r="BF678" s="10">
        <v>7</v>
      </c>
      <c r="BG678" s="11" t="s">
        <v>97</v>
      </c>
      <c r="BH678" s="11">
        <v>14</v>
      </c>
      <c r="BI678" s="10">
        <v>7</v>
      </c>
      <c r="BJ678" s="10">
        <v>1</v>
      </c>
      <c r="BK678" s="10">
        <v>3</v>
      </c>
      <c r="BL678" s="10">
        <v>3</v>
      </c>
      <c r="BM678" s="10" t="s">
        <v>305</v>
      </c>
      <c r="BN678" s="10">
        <v>-3</v>
      </c>
      <c r="BO678" s="10">
        <v>6</v>
      </c>
      <c r="BP678" s="7" t="s">
        <v>45</v>
      </c>
      <c r="BQ678" s="7" t="s">
        <v>93</v>
      </c>
      <c r="BR678" s="7">
        <v>22.5</v>
      </c>
      <c r="BS678" s="7">
        <v>14</v>
      </c>
      <c r="BT678" s="7">
        <v>127000</v>
      </c>
      <c r="BU678" s="7">
        <v>3800000</v>
      </c>
      <c r="BV678" s="7">
        <v>0</v>
      </c>
      <c r="BW678" s="7">
        <v>49</v>
      </c>
      <c r="BX678" s="7">
        <v>0</v>
      </c>
      <c r="BY678" s="7">
        <v>49</v>
      </c>
      <c r="BZ678" s="7">
        <v>0</v>
      </c>
      <c r="CA678" s="7">
        <v>80</v>
      </c>
      <c r="CB678" s="7">
        <v>23</v>
      </c>
      <c r="CC678" s="7">
        <v>4</v>
      </c>
      <c r="CD678" s="7">
        <v>276000</v>
      </c>
      <c r="CE678" s="7">
        <v>5800000</v>
      </c>
      <c r="CF678" s="7">
        <v>0</v>
      </c>
      <c r="CG678" s="7">
        <v>30</v>
      </c>
      <c r="CH678" s="7">
        <v>150000</v>
      </c>
      <c r="CI678" s="7">
        <v>33</v>
      </c>
      <c r="CJ678" s="7">
        <v>150000</v>
      </c>
      <c r="CK678" s="7">
        <v>56</v>
      </c>
      <c r="CL678" s="12" t="s">
        <v>868</v>
      </c>
      <c r="CM678" s="10" t="s">
        <v>866</v>
      </c>
      <c r="CN678">
        <v>2.91</v>
      </c>
      <c r="CO678">
        <f t="shared" si="729"/>
        <v>0.3436426116838488</v>
      </c>
      <c r="CP678" t="str">
        <f t="shared" si="730"/>
        <v>Draw</v>
      </c>
      <c r="CQ678">
        <f t="shared" si="731"/>
        <v>0</v>
      </c>
      <c r="CR678" t="str">
        <f t="shared" si="732"/>
        <v>2023</v>
      </c>
    </row>
    <row r="679" spans="1:96" ht="15" thickBot="1" x14ac:dyDescent="0.35">
      <c r="A679" s="1">
        <v>678</v>
      </c>
      <c r="B679" s="1" t="s">
        <v>0</v>
      </c>
      <c r="C679" s="2" t="s">
        <v>325</v>
      </c>
      <c r="D679" s="3" t="str">
        <f t="shared" si="762"/>
        <v>NK Aluminij-NK Bravo</v>
      </c>
      <c r="E679" s="4">
        <v>45210</v>
      </c>
      <c r="F679" s="5">
        <v>0.6875</v>
      </c>
      <c r="G679" s="6" t="s">
        <v>18</v>
      </c>
      <c r="H679" s="6" t="s">
        <v>3</v>
      </c>
      <c r="I679" s="6" t="s">
        <v>33</v>
      </c>
      <c r="J679" s="1" t="str">
        <f t="shared" si="763"/>
        <v>1:1</v>
      </c>
      <c r="K679" s="1" t="str">
        <f t="shared" si="764"/>
        <v>0:1</v>
      </c>
      <c r="L679" s="1" t="str">
        <f t="shared" si="765"/>
        <v>1</v>
      </c>
      <c r="M679" s="1" t="str">
        <f t="shared" si="766"/>
        <v>1</v>
      </c>
      <c r="N679" s="1">
        <f t="shared" si="727"/>
        <v>2</v>
      </c>
      <c r="O679" s="1">
        <f t="shared" si="728"/>
        <v>0</v>
      </c>
      <c r="P679" s="1" t="str">
        <f t="shared" si="767"/>
        <v>0</v>
      </c>
      <c r="Q679" s="1" t="str">
        <f t="shared" si="768"/>
        <v>1</v>
      </c>
      <c r="R679" s="1">
        <v>15</v>
      </c>
      <c r="S679" s="1">
        <v>4</v>
      </c>
      <c r="T679" s="1">
        <v>2</v>
      </c>
      <c r="U679" s="1">
        <v>9</v>
      </c>
      <c r="V679" s="1" t="s">
        <v>326</v>
      </c>
      <c r="W679" s="1">
        <v>-7</v>
      </c>
      <c r="X679" s="1">
        <v>14</v>
      </c>
      <c r="Y679" s="1" t="s">
        <v>193</v>
      </c>
      <c r="Z679" s="6" t="s">
        <v>234</v>
      </c>
      <c r="AA679" s="1">
        <v>15</v>
      </c>
      <c r="AB679" s="1">
        <v>6</v>
      </c>
      <c r="AC679" s="1">
        <v>3</v>
      </c>
      <c r="AD679" s="1">
        <v>6</v>
      </c>
      <c r="AE679" s="1" t="s">
        <v>327</v>
      </c>
      <c r="AF679" s="1">
        <v>-2</v>
      </c>
      <c r="AG679" s="1">
        <v>21</v>
      </c>
      <c r="AH679" s="1" t="s">
        <v>165</v>
      </c>
      <c r="AI679" s="1" t="s">
        <v>191</v>
      </c>
      <c r="AJ679" s="1">
        <v>1</v>
      </c>
      <c r="AK679" s="1">
        <v>1</v>
      </c>
      <c r="AL679" s="1">
        <v>3</v>
      </c>
      <c r="AM679" s="7" t="s">
        <v>328</v>
      </c>
      <c r="AN679" s="1">
        <v>-5</v>
      </c>
      <c r="AO679" s="1">
        <v>4</v>
      </c>
      <c r="AP679" s="1" t="s">
        <v>25</v>
      </c>
      <c r="AQ679" s="1" t="s">
        <v>45</v>
      </c>
      <c r="AR679" s="8">
        <v>2</v>
      </c>
      <c r="AS679" s="8">
        <v>1</v>
      </c>
      <c r="AT679" s="8">
        <v>2</v>
      </c>
      <c r="AU679" s="16">
        <v>0.29722222222222222</v>
      </c>
      <c r="AV679" s="8">
        <v>-1</v>
      </c>
      <c r="AW679" s="8">
        <v>7</v>
      </c>
      <c r="AX679" s="9" t="s">
        <v>45</v>
      </c>
      <c r="AY679" s="9" t="s">
        <v>58</v>
      </c>
      <c r="AZ679" s="10">
        <v>7</v>
      </c>
      <c r="BA679" s="10">
        <v>2</v>
      </c>
      <c r="BB679" s="10">
        <v>1</v>
      </c>
      <c r="BC679" s="10">
        <v>4</v>
      </c>
      <c r="BD679" s="10" t="s">
        <v>184</v>
      </c>
      <c r="BE679" s="10">
        <v>-3</v>
      </c>
      <c r="BF679" s="10">
        <v>7</v>
      </c>
      <c r="BG679" s="11" t="s">
        <v>97</v>
      </c>
      <c r="BH679" s="11">
        <v>14</v>
      </c>
      <c r="BI679" s="10">
        <v>7</v>
      </c>
      <c r="BJ679" s="10">
        <v>1</v>
      </c>
      <c r="BK679" s="10">
        <v>3</v>
      </c>
      <c r="BL679" s="10">
        <v>3</v>
      </c>
      <c r="BM679" s="10" t="s">
        <v>305</v>
      </c>
      <c r="BN679" s="10">
        <v>-3</v>
      </c>
      <c r="BO679" s="10">
        <v>6</v>
      </c>
      <c r="BP679" s="7" t="s">
        <v>45</v>
      </c>
      <c r="BQ679" s="7" t="s">
        <v>93</v>
      </c>
      <c r="BR679" s="7">
        <v>22.5</v>
      </c>
      <c r="BS679" s="7">
        <v>14</v>
      </c>
      <c r="BT679" s="7">
        <v>127000</v>
      </c>
      <c r="BU679" s="7">
        <v>3800000</v>
      </c>
      <c r="BV679" s="7">
        <v>0</v>
      </c>
      <c r="BW679" s="7">
        <v>49</v>
      </c>
      <c r="BX679" s="7">
        <v>0</v>
      </c>
      <c r="BY679" s="7">
        <v>49</v>
      </c>
      <c r="BZ679" s="7">
        <v>0</v>
      </c>
      <c r="CA679" s="7">
        <v>80</v>
      </c>
      <c r="CB679" s="7">
        <v>23</v>
      </c>
      <c r="CC679" s="7">
        <v>4</v>
      </c>
      <c r="CD679" s="7">
        <v>276000</v>
      </c>
      <c r="CE679" s="7">
        <v>5800000</v>
      </c>
      <c r="CF679" s="7">
        <v>0</v>
      </c>
      <c r="CG679" s="7">
        <v>30</v>
      </c>
      <c r="CH679" s="7">
        <v>150000</v>
      </c>
      <c r="CI679" s="7">
        <v>33</v>
      </c>
      <c r="CJ679" s="7">
        <v>150000</v>
      </c>
      <c r="CK679" s="7">
        <v>56</v>
      </c>
      <c r="CL679" s="12" t="s">
        <v>868</v>
      </c>
      <c r="CM679" s="10" t="s">
        <v>867</v>
      </c>
      <c r="CN679">
        <v>2.7</v>
      </c>
      <c r="CO679">
        <f t="shared" si="729"/>
        <v>0.37037037037037035</v>
      </c>
      <c r="CP679" t="str">
        <f t="shared" si="730"/>
        <v>Draw</v>
      </c>
      <c r="CQ679">
        <f t="shared" si="731"/>
        <v>0</v>
      </c>
      <c r="CR679" t="str">
        <f t="shared" si="732"/>
        <v>2023</v>
      </c>
    </row>
    <row r="680" spans="1:96" ht="15" thickBot="1" x14ac:dyDescent="0.35">
      <c r="A680" s="1">
        <v>679</v>
      </c>
      <c r="B680" s="1" t="s">
        <v>0</v>
      </c>
      <c r="C680" s="2" t="s">
        <v>325</v>
      </c>
      <c r="D680" s="3" t="str">
        <f t="shared" ref="D680:D682" si="769">CONCATENATE(G680,"-", H680)</f>
        <v>NK Aluminij-NK Bravo</v>
      </c>
      <c r="E680" s="4">
        <v>45210</v>
      </c>
      <c r="F680" s="5">
        <v>0.6875</v>
      </c>
      <c r="G680" s="6" t="s">
        <v>18</v>
      </c>
      <c r="H680" s="6" t="s">
        <v>3</v>
      </c>
      <c r="I680" s="6" t="s">
        <v>33</v>
      </c>
      <c r="J680" s="1" t="str">
        <f t="shared" si="763"/>
        <v>1:1</v>
      </c>
      <c r="K680" s="1" t="str">
        <f t="shared" si="764"/>
        <v>0:1</v>
      </c>
      <c r="L680" s="1" t="str">
        <f t="shared" si="765"/>
        <v>1</v>
      </c>
      <c r="M680" s="1" t="str">
        <f t="shared" si="766"/>
        <v>1</v>
      </c>
      <c r="N680" s="1">
        <f t="shared" si="727"/>
        <v>2</v>
      </c>
      <c r="O680" s="1">
        <f t="shared" si="728"/>
        <v>0</v>
      </c>
      <c r="P680" s="1" t="str">
        <f t="shared" si="767"/>
        <v>0</v>
      </c>
      <c r="Q680" s="1" t="str">
        <f t="shared" si="768"/>
        <v>1</v>
      </c>
      <c r="R680" s="1">
        <v>15</v>
      </c>
      <c r="S680" s="1">
        <v>4</v>
      </c>
      <c r="T680" s="1">
        <v>2</v>
      </c>
      <c r="U680" s="1">
        <v>9</v>
      </c>
      <c r="V680" s="1" t="s">
        <v>326</v>
      </c>
      <c r="W680" s="1">
        <v>-7</v>
      </c>
      <c r="X680" s="1">
        <v>14</v>
      </c>
      <c r="Y680" s="1" t="s">
        <v>193</v>
      </c>
      <c r="Z680" s="6" t="s">
        <v>234</v>
      </c>
      <c r="AA680" s="1">
        <v>15</v>
      </c>
      <c r="AB680" s="1">
        <v>6</v>
      </c>
      <c r="AC680" s="1">
        <v>3</v>
      </c>
      <c r="AD680" s="1">
        <v>6</v>
      </c>
      <c r="AE680" s="1" t="s">
        <v>327</v>
      </c>
      <c r="AF680" s="1">
        <v>-2</v>
      </c>
      <c r="AG680" s="1">
        <v>21</v>
      </c>
      <c r="AH680" s="1" t="s">
        <v>165</v>
      </c>
      <c r="AI680" s="1" t="s">
        <v>191</v>
      </c>
      <c r="AJ680" s="1">
        <v>1</v>
      </c>
      <c r="AK680" s="1">
        <v>1</v>
      </c>
      <c r="AL680" s="1">
        <v>3</v>
      </c>
      <c r="AM680" s="7" t="s">
        <v>328</v>
      </c>
      <c r="AN680" s="1">
        <v>-5</v>
      </c>
      <c r="AO680" s="1">
        <v>4</v>
      </c>
      <c r="AP680" s="1" t="s">
        <v>25</v>
      </c>
      <c r="AQ680" s="1" t="s">
        <v>45</v>
      </c>
      <c r="AR680" s="8">
        <v>2</v>
      </c>
      <c r="AS680" s="8">
        <v>1</v>
      </c>
      <c r="AT680" s="8">
        <v>2</v>
      </c>
      <c r="AU680" s="16">
        <v>0.29722222222222222</v>
      </c>
      <c r="AV680" s="8">
        <v>-1</v>
      </c>
      <c r="AW680" s="8">
        <v>7</v>
      </c>
      <c r="AX680" s="9" t="s">
        <v>45</v>
      </c>
      <c r="AY680" s="9" t="s">
        <v>58</v>
      </c>
      <c r="AZ680" s="10">
        <v>7</v>
      </c>
      <c r="BA680" s="10">
        <v>2</v>
      </c>
      <c r="BB680" s="10">
        <v>1</v>
      </c>
      <c r="BC680" s="10">
        <v>4</v>
      </c>
      <c r="BD680" s="10" t="s">
        <v>184</v>
      </c>
      <c r="BE680" s="10">
        <v>-3</v>
      </c>
      <c r="BF680" s="10">
        <v>7</v>
      </c>
      <c r="BG680" s="11" t="s">
        <v>97</v>
      </c>
      <c r="BH680" s="11">
        <v>14</v>
      </c>
      <c r="BI680" s="10">
        <v>7</v>
      </c>
      <c r="BJ680" s="10">
        <v>1</v>
      </c>
      <c r="BK680" s="10">
        <v>3</v>
      </c>
      <c r="BL680" s="10">
        <v>3</v>
      </c>
      <c r="BM680" s="10" t="s">
        <v>305</v>
      </c>
      <c r="BN680" s="10">
        <v>-3</v>
      </c>
      <c r="BO680" s="10">
        <v>6</v>
      </c>
      <c r="BP680" s="7" t="s">
        <v>45</v>
      </c>
      <c r="BQ680" s="7" t="s">
        <v>93</v>
      </c>
      <c r="BR680" s="7">
        <v>22.5</v>
      </c>
      <c r="BS680" s="7">
        <v>14</v>
      </c>
      <c r="BT680" s="7">
        <v>127000</v>
      </c>
      <c r="BU680" s="7">
        <v>3800000</v>
      </c>
      <c r="BV680" s="7">
        <v>0</v>
      </c>
      <c r="BW680" s="7">
        <v>49</v>
      </c>
      <c r="BX680" s="7">
        <v>0</v>
      </c>
      <c r="BY680" s="7">
        <v>49</v>
      </c>
      <c r="BZ680" s="7">
        <v>0</v>
      </c>
      <c r="CA680" s="7">
        <v>80</v>
      </c>
      <c r="CB680" s="7">
        <v>23</v>
      </c>
      <c r="CC680" s="7">
        <v>4</v>
      </c>
      <c r="CD680" s="7">
        <v>276000</v>
      </c>
      <c r="CE680" s="7">
        <v>5800000</v>
      </c>
      <c r="CF680" s="7">
        <v>0</v>
      </c>
      <c r="CG680" s="7">
        <v>30</v>
      </c>
      <c r="CH680" s="7">
        <v>150000</v>
      </c>
      <c r="CI680" s="7">
        <v>33</v>
      </c>
      <c r="CJ680" s="7">
        <v>150000</v>
      </c>
      <c r="CK680" s="7">
        <v>56</v>
      </c>
      <c r="CL680" s="12" t="s">
        <v>870</v>
      </c>
      <c r="CM680" s="10" t="s">
        <v>861</v>
      </c>
      <c r="CN680">
        <v>3.04</v>
      </c>
      <c r="CO680">
        <f t="shared" si="729"/>
        <v>0.32894736842105265</v>
      </c>
      <c r="CP680" t="str">
        <f t="shared" si="730"/>
        <v>Draw</v>
      </c>
      <c r="CQ680">
        <f t="shared" si="731"/>
        <v>1</v>
      </c>
      <c r="CR680" t="str">
        <f t="shared" si="732"/>
        <v>2023</v>
      </c>
    </row>
    <row r="681" spans="1:96" ht="15" thickBot="1" x14ac:dyDescent="0.35">
      <c r="A681" s="1">
        <v>680</v>
      </c>
      <c r="B681" s="1" t="s">
        <v>0</v>
      </c>
      <c r="C681" s="2" t="s">
        <v>325</v>
      </c>
      <c r="D681" s="3" t="str">
        <f t="shared" si="769"/>
        <v>NK Aluminij-NK Bravo</v>
      </c>
      <c r="E681" s="4">
        <v>45210</v>
      </c>
      <c r="F681" s="5">
        <v>0.6875</v>
      </c>
      <c r="G681" s="6" t="s">
        <v>18</v>
      </c>
      <c r="H681" s="6" t="s">
        <v>3</v>
      </c>
      <c r="I681" s="6" t="s">
        <v>33</v>
      </c>
      <c r="J681" s="1" t="str">
        <f t="shared" si="763"/>
        <v>1:1</v>
      </c>
      <c r="K681" s="1" t="str">
        <f t="shared" si="764"/>
        <v>0:1</v>
      </c>
      <c r="L681" s="1" t="str">
        <f t="shared" si="765"/>
        <v>1</v>
      </c>
      <c r="M681" s="1" t="str">
        <f t="shared" si="766"/>
        <v>1</v>
      </c>
      <c r="N681" s="1">
        <f t="shared" si="727"/>
        <v>2</v>
      </c>
      <c r="O681" s="1">
        <f t="shared" si="728"/>
        <v>0</v>
      </c>
      <c r="P681" s="1" t="str">
        <f t="shared" si="767"/>
        <v>0</v>
      </c>
      <c r="Q681" s="1" t="str">
        <f t="shared" si="768"/>
        <v>1</v>
      </c>
      <c r="R681" s="1">
        <v>15</v>
      </c>
      <c r="S681" s="1">
        <v>4</v>
      </c>
      <c r="T681" s="1">
        <v>2</v>
      </c>
      <c r="U681" s="1">
        <v>9</v>
      </c>
      <c r="V681" s="1" t="s">
        <v>326</v>
      </c>
      <c r="W681" s="1">
        <v>-7</v>
      </c>
      <c r="X681" s="1">
        <v>14</v>
      </c>
      <c r="Y681" s="1" t="s">
        <v>193</v>
      </c>
      <c r="Z681" s="6" t="s">
        <v>234</v>
      </c>
      <c r="AA681" s="1">
        <v>15</v>
      </c>
      <c r="AB681" s="1">
        <v>6</v>
      </c>
      <c r="AC681" s="1">
        <v>3</v>
      </c>
      <c r="AD681" s="1">
        <v>6</v>
      </c>
      <c r="AE681" s="1" t="s">
        <v>327</v>
      </c>
      <c r="AF681" s="1">
        <v>-2</v>
      </c>
      <c r="AG681" s="1">
        <v>21</v>
      </c>
      <c r="AH681" s="1" t="s">
        <v>165</v>
      </c>
      <c r="AI681" s="1" t="s">
        <v>191</v>
      </c>
      <c r="AJ681" s="1">
        <v>1</v>
      </c>
      <c r="AK681" s="1">
        <v>1</v>
      </c>
      <c r="AL681" s="1">
        <v>3</v>
      </c>
      <c r="AM681" s="7" t="s">
        <v>328</v>
      </c>
      <c r="AN681" s="1">
        <v>-5</v>
      </c>
      <c r="AO681" s="1">
        <v>4</v>
      </c>
      <c r="AP681" s="1" t="s">
        <v>25</v>
      </c>
      <c r="AQ681" s="1" t="s">
        <v>45</v>
      </c>
      <c r="AR681" s="8">
        <v>2</v>
      </c>
      <c r="AS681" s="8">
        <v>1</v>
      </c>
      <c r="AT681" s="8">
        <v>2</v>
      </c>
      <c r="AU681" s="16">
        <v>0.29722222222222222</v>
      </c>
      <c r="AV681" s="8">
        <v>-1</v>
      </c>
      <c r="AW681" s="8">
        <v>7</v>
      </c>
      <c r="AX681" s="9" t="s">
        <v>45</v>
      </c>
      <c r="AY681" s="9" t="s">
        <v>58</v>
      </c>
      <c r="AZ681" s="10">
        <v>7</v>
      </c>
      <c r="BA681" s="10">
        <v>2</v>
      </c>
      <c r="BB681" s="10">
        <v>1</v>
      </c>
      <c r="BC681" s="10">
        <v>4</v>
      </c>
      <c r="BD681" s="10" t="s">
        <v>184</v>
      </c>
      <c r="BE681" s="10">
        <v>-3</v>
      </c>
      <c r="BF681" s="10">
        <v>7</v>
      </c>
      <c r="BG681" s="11" t="s">
        <v>97</v>
      </c>
      <c r="BH681" s="11">
        <v>14</v>
      </c>
      <c r="BI681" s="10">
        <v>7</v>
      </c>
      <c r="BJ681" s="10">
        <v>1</v>
      </c>
      <c r="BK681" s="10">
        <v>3</v>
      </c>
      <c r="BL681" s="10">
        <v>3</v>
      </c>
      <c r="BM681" s="10" t="s">
        <v>305</v>
      </c>
      <c r="BN681" s="10">
        <v>-3</v>
      </c>
      <c r="BO681" s="10">
        <v>6</v>
      </c>
      <c r="BP681" s="7" t="s">
        <v>45</v>
      </c>
      <c r="BQ681" s="7" t="s">
        <v>93</v>
      </c>
      <c r="BR681" s="7">
        <v>22.5</v>
      </c>
      <c r="BS681" s="7">
        <v>14</v>
      </c>
      <c r="BT681" s="7">
        <v>127000</v>
      </c>
      <c r="BU681" s="7">
        <v>3800000</v>
      </c>
      <c r="BV681" s="7">
        <v>0</v>
      </c>
      <c r="BW681" s="7">
        <v>49</v>
      </c>
      <c r="BX681" s="7">
        <v>0</v>
      </c>
      <c r="BY681" s="7">
        <v>49</v>
      </c>
      <c r="BZ681" s="7">
        <v>0</v>
      </c>
      <c r="CA681" s="7">
        <v>80</v>
      </c>
      <c r="CB681" s="7">
        <v>23</v>
      </c>
      <c r="CC681" s="7">
        <v>4</v>
      </c>
      <c r="CD681" s="7">
        <v>276000</v>
      </c>
      <c r="CE681" s="7">
        <v>5800000</v>
      </c>
      <c r="CF681" s="7">
        <v>0</v>
      </c>
      <c r="CG681" s="7">
        <v>30</v>
      </c>
      <c r="CH681" s="7">
        <v>150000</v>
      </c>
      <c r="CI681" s="7">
        <v>33</v>
      </c>
      <c r="CJ681" s="7">
        <v>150000</v>
      </c>
      <c r="CK681" s="7">
        <v>56</v>
      </c>
      <c r="CL681" s="12" t="s">
        <v>870</v>
      </c>
      <c r="CM681" s="10" t="s">
        <v>866</v>
      </c>
      <c r="CN681">
        <v>3.1</v>
      </c>
      <c r="CO681">
        <f t="shared" si="729"/>
        <v>0.32258064516129031</v>
      </c>
      <c r="CP681" t="str">
        <f t="shared" si="730"/>
        <v>Draw</v>
      </c>
      <c r="CQ681">
        <f t="shared" si="731"/>
        <v>1</v>
      </c>
      <c r="CR681" t="str">
        <f t="shared" si="732"/>
        <v>2023</v>
      </c>
    </row>
    <row r="682" spans="1:96" ht="15" thickBot="1" x14ac:dyDescent="0.35">
      <c r="A682" s="1">
        <v>681</v>
      </c>
      <c r="B682" s="1" t="s">
        <v>0</v>
      </c>
      <c r="C682" s="2" t="s">
        <v>325</v>
      </c>
      <c r="D682" s="3" t="str">
        <f t="shared" si="769"/>
        <v>NK Aluminij-NK Bravo</v>
      </c>
      <c r="E682" s="4">
        <v>45210</v>
      </c>
      <c r="F682" s="5">
        <v>0.6875</v>
      </c>
      <c r="G682" s="6" t="s">
        <v>18</v>
      </c>
      <c r="H682" s="6" t="s">
        <v>3</v>
      </c>
      <c r="I682" s="6" t="s">
        <v>33</v>
      </c>
      <c r="J682" s="1" t="str">
        <f t="shared" si="763"/>
        <v>1:1</v>
      </c>
      <c r="K682" s="1" t="str">
        <f t="shared" si="764"/>
        <v>0:1</v>
      </c>
      <c r="L682" s="1" t="str">
        <f t="shared" si="765"/>
        <v>1</v>
      </c>
      <c r="M682" s="1" t="str">
        <f t="shared" si="766"/>
        <v>1</v>
      </c>
      <c r="N682" s="1">
        <f t="shared" si="727"/>
        <v>2</v>
      </c>
      <c r="O682" s="1">
        <f t="shared" si="728"/>
        <v>0</v>
      </c>
      <c r="P682" s="1" t="str">
        <f t="shared" si="767"/>
        <v>0</v>
      </c>
      <c r="Q682" s="1" t="str">
        <f t="shared" si="768"/>
        <v>1</v>
      </c>
      <c r="R682" s="1">
        <v>15</v>
      </c>
      <c r="S682" s="1">
        <v>4</v>
      </c>
      <c r="T682" s="1">
        <v>2</v>
      </c>
      <c r="U682" s="1">
        <v>9</v>
      </c>
      <c r="V682" s="1" t="s">
        <v>326</v>
      </c>
      <c r="W682" s="1">
        <v>-7</v>
      </c>
      <c r="X682" s="1">
        <v>14</v>
      </c>
      <c r="Y682" s="1" t="s">
        <v>193</v>
      </c>
      <c r="Z682" s="6" t="s">
        <v>234</v>
      </c>
      <c r="AA682" s="1">
        <v>15</v>
      </c>
      <c r="AB682" s="1">
        <v>6</v>
      </c>
      <c r="AC682" s="1">
        <v>3</v>
      </c>
      <c r="AD682" s="1">
        <v>6</v>
      </c>
      <c r="AE682" s="1" t="s">
        <v>327</v>
      </c>
      <c r="AF682" s="1">
        <v>-2</v>
      </c>
      <c r="AG682" s="1">
        <v>21</v>
      </c>
      <c r="AH682" s="1" t="s">
        <v>165</v>
      </c>
      <c r="AI682" s="1" t="s">
        <v>191</v>
      </c>
      <c r="AJ682" s="1">
        <v>1</v>
      </c>
      <c r="AK682" s="1">
        <v>1</v>
      </c>
      <c r="AL682" s="1">
        <v>3</v>
      </c>
      <c r="AM682" s="7" t="s">
        <v>328</v>
      </c>
      <c r="AN682" s="1">
        <v>-5</v>
      </c>
      <c r="AO682" s="1">
        <v>4</v>
      </c>
      <c r="AP682" s="1" t="s">
        <v>25</v>
      </c>
      <c r="AQ682" s="1" t="s">
        <v>45</v>
      </c>
      <c r="AR682" s="8">
        <v>2</v>
      </c>
      <c r="AS682" s="8">
        <v>1</v>
      </c>
      <c r="AT682" s="8">
        <v>2</v>
      </c>
      <c r="AU682" s="16">
        <v>0.29722222222222222</v>
      </c>
      <c r="AV682" s="8">
        <v>-1</v>
      </c>
      <c r="AW682" s="8">
        <v>7</v>
      </c>
      <c r="AX682" s="9" t="s">
        <v>45</v>
      </c>
      <c r="AY682" s="9" t="s">
        <v>58</v>
      </c>
      <c r="AZ682" s="10">
        <v>7</v>
      </c>
      <c r="BA682" s="10">
        <v>2</v>
      </c>
      <c r="BB682" s="10">
        <v>1</v>
      </c>
      <c r="BC682" s="10">
        <v>4</v>
      </c>
      <c r="BD682" s="10" t="s">
        <v>184</v>
      </c>
      <c r="BE682" s="10">
        <v>-3</v>
      </c>
      <c r="BF682" s="10">
        <v>7</v>
      </c>
      <c r="BG682" s="11" t="s">
        <v>97</v>
      </c>
      <c r="BH682" s="11">
        <v>14</v>
      </c>
      <c r="BI682" s="10">
        <v>7</v>
      </c>
      <c r="BJ682" s="10">
        <v>1</v>
      </c>
      <c r="BK682" s="10">
        <v>3</v>
      </c>
      <c r="BL682" s="10">
        <v>3</v>
      </c>
      <c r="BM682" s="10" t="s">
        <v>305</v>
      </c>
      <c r="BN682" s="10">
        <v>-3</v>
      </c>
      <c r="BO682" s="10">
        <v>6</v>
      </c>
      <c r="BP682" s="7" t="s">
        <v>45</v>
      </c>
      <c r="BQ682" s="7" t="s">
        <v>93</v>
      </c>
      <c r="BR682" s="7">
        <v>22.5</v>
      </c>
      <c r="BS682" s="7">
        <v>14</v>
      </c>
      <c r="BT682" s="7">
        <v>127000</v>
      </c>
      <c r="BU682" s="7">
        <v>3800000</v>
      </c>
      <c r="BV682" s="7">
        <v>0</v>
      </c>
      <c r="BW682" s="7">
        <v>49</v>
      </c>
      <c r="BX682" s="7">
        <v>0</v>
      </c>
      <c r="BY682" s="7">
        <v>49</v>
      </c>
      <c r="BZ682" s="7">
        <v>0</v>
      </c>
      <c r="CA682" s="7">
        <v>80</v>
      </c>
      <c r="CB682" s="7">
        <v>23</v>
      </c>
      <c r="CC682" s="7">
        <v>4</v>
      </c>
      <c r="CD682" s="7">
        <v>276000</v>
      </c>
      <c r="CE682" s="7">
        <v>5800000</v>
      </c>
      <c r="CF682" s="7">
        <v>0</v>
      </c>
      <c r="CG682" s="7">
        <v>30</v>
      </c>
      <c r="CH682" s="7">
        <v>150000</v>
      </c>
      <c r="CI682" s="7">
        <v>33</v>
      </c>
      <c r="CJ682" s="7">
        <v>150000</v>
      </c>
      <c r="CK682" s="7">
        <v>56</v>
      </c>
      <c r="CL682" s="12" t="s">
        <v>870</v>
      </c>
      <c r="CM682" s="10" t="s">
        <v>867</v>
      </c>
      <c r="CN682">
        <v>3.1</v>
      </c>
      <c r="CO682">
        <f t="shared" si="729"/>
        <v>0.32258064516129031</v>
      </c>
      <c r="CP682" t="str">
        <f t="shared" si="730"/>
        <v>Draw</v>
      </c>
      <c r="CQ682">
        <f t="shared" si="731"/>
        <v>1</v>
      </c>
      <c r="CR682" t="str">
        <f t="shared" si="732"/>
        <v>2023</v>
      </c>
    </row>
    <row r="683" spans="1:96" ht="15" thickBot="1" x14ac:dyDescent="0.35">
      <c r="A683" s="1">
        <v>682</v>
      </c>
      <c r="B683" s="1" t="s">
        <v>0</v>
      </c>
      <c r="C683" s="2" t="s">
        <v>325</v>
      </c>
      <c r="D683" s="3" t="str">
        <f t="shared" ref="D683:D685" si="770">CONCATENATE(G683, "-", H683)</f>
        <v>NK Aluminij-NK Bravo</v>
      </c>
      <c r="E683" s="40">
        <v>45210</v>
      </c>
      <c r="F683" s="5">
        <v>0.6875</v>
      </c>
      <c r="G683" s="6" t="s">
        <v>18</v>
      </c>
      <c r="H683" s="6" t="s">
        <v>3</v>
      </c>
      <c r="I683" s="6" t="s">
        <v>33</v>
      </c>
      <c r="J683" s="1" t="str">
        <f t="shared" si="763"/>
        <v>1:1</v>
      </c>
      <c r="K683" s="1" t="str">
        <f t="shared" si="764"/>
        <v>0:1</v>
      </c>
      <c r="L683" s="1" t="str">
        <f t="shared" si="765"/>
        <v>1</v>
      </c>
      <c r="M683" s="1" t="str">
        <f t="shared" si="766"/>
        <v>1</v>
      </c>
      <c r="N683" s="1">
        <f t="shared" si="727"/>
        <v>2</v>
      </c>
      <c r="O683" s="1">
        <f t="shared" si="728"/>
        <v>0</v>
      </c>
      <c r="P683" s="1" t="str">
        <f t="shared" si="767"/>
        <v>0</v>
      </c>
      <c r="Q683" s="1" t="str">
        <f t="shared" si="768"/>
        <v>1</v>
      </c>
      <c r="R683" s="1">
        <v>15</v>
      </c>
      <c r="S683" s="1">
        <v>4</v>
      </c>
      <c r="T683" s="1">
        <v>2</v>
      </c>
      <c r="U683" s="1">
        <v>9</v>
      </c>
      <c r="V683" s="1" t="s">
        <v>326</v>
      </c>
      <c r="W683" s="1">
        <v>-7</v>
      </c>
      <c r="X683" s="1">
        <v>14</v>
      </c>
      <c r="Y683" s="1" t="s">
        <v>193</v>
      </c>
      <c r="Z683" s="6" t="s">
        <v>234</v>
      </c>
      <c r="AA683" s="1">
        <v>15</v>
      </c>
      <c r="AB683" s="1">
        <v>6</v>
      </c>
      <c r="AC683" s="1">
        <v>3</v>
      </c>
      <c r="AD683" s="1">
        <v>6</v>
      </c>
      <c r="AE683" s="1" t="s">
        <v>327</v>
      </c>
      <c r="AF683" s="1">
        <v>-2</v>
      </c>
      <c r="AG683" s="1">
        <v>21</v>
      </c>
      <c r="AH683" s="1" t="s">
        <v>165</v>
      </c>
      <c r="AI683" s="1" t="s">
        <v>191</v>
      </c>
      <c r="AJ683" s="1">
        <v>1</v>
      </c>
      <c r="AK683" s="1">
        <v>1</v>
      </c>
      <c r="AL683" s="1">
        <v>3</v>
      </c>
      <c r="AM683" s="7" t="s">
        <v>328</v>
      </c>
      <c r="AN683" s="1">
        <v>-5</v>
      </c>
      <c r="AO683" s="1">
        <v>4</v>
      </c>
      <c r="AP683" s="1" t="s">
        <v>25</v>
      </c>
      <c r="AQ683" s="1" t="s">
        <v>45</v>
      </c>
      <c r="AR683" s="8">
        <v>2</v>
      </c>
      <c r="AS683" s="8">
        <v>1</v>
      </c>
      <c r="AT683" s="8">
        <v>2</v>
      </c>
      <c r="AU683" s="16">
        <v>0.29722222222222222</v>
      </c>
      <c r="AV683" s="8">
        <v>-1</v>
      </c>
      <c r="AW683" s="8">
        <v>7</v>
      </c>
      <c r="AX683" s="9" t="s">
        <v>45</v>
      </c>
      <c r="AY683" s="9" t="s">
        <v>58</v>
      </c>
      <c r="AZ683" s="10">
        <v>7</v>
      </c>
      <c r="BA683" s="10">
        <v>2</v>
      </c>
      <c r="BB683" s="10">
        <v>1</v>
      </c>
      <c r="BC683" s="10">
        <v>4</v>
      </c>
      <c r="BD683" s="10" t="s">
        <v>184</v>
      </c>
      <c r="BE683" s="10">
        <v>-3</v>
      </c>
      <c r="BF683" s="10">
        <v>7</v>
      </c>
      <c r="BG683" s="11" t="s">
        <v>97</v>
      </c>
      <c r="BH683" s="11">
        <v>14</v>
      </c>
      <c r="BI683" s="10">
        <v>7</v>
      </c>
      <c r="BJ683" s="10">
        <v>1</v>
      </c>
      <c r="BK683" s="10">
        <v>3</v>
      </c>
      <c r="BL683" s="10">
        <v>3</v>
      </c>
      <c r="BM683" s="10" t="s">
        <v>305</v>
      </c>
      <c r="BN683" s="10">
        <v>-3</v>
      </c>
      <c r="BO683" s="10">
        <v>6</v>
      </c>
      <c r="BP683" s="7" t="s">
        <v>45</v>
      </c>
      <c r="BQ683" s="7" t="s">
        <v>93</v>
      </c>
      <c r="BR683" s="7">
        <v>22.5</v>
      </c>
      <c r="BS683" s="7">
        <v>14</v>
      </c>
      <c r="BT683" s="7">
        <v>127000</v>
      </c>
      <c r="BU683" s="7">
        <v>3800000</v>
      </c>
      <c r="BV683" s="7">
        <v>0</v>
      </c>
      <c r="BW683" s="7">
        <v>49</v>
      </c>
      <c r="BX683" s="7">
        <v>0</v>
      </c>
      <c r="BY683" s="7">
        <v>49</v>
      </c>
      <c r="BZ683" s="7">
        <v>0</v>
      </c>
      <c r="CA683" s="7">
        <v>80</v>
      </c>
      <c r="CB683" s="7">
        <v>23</v>
      </c>
      <c r="CC683" s="7">
        <v>4</v>
      </c>
      <c r="CD683" s="7">
        <v>276000</v>
      </c>
      <c r="CE683" s="7">
        <v>5800000</v>
      </c>
      <c r="CF683" s="7">
        <v>0</v>
      </c>
      <c r="CG683" s="7">
        <v>30</v>
      </c>
      <c r="CH683" s="7">
        <v>150000</v>
      </c>
      <c r="CI683" s="7">
        <v>33</v>
      </c>
      <c r="CJ683" s="7">
        <v>150000</v>
      </c>
      <c r="CK683" s="7">
        <v>56</v>
      </c>
      <c r="CL683" s="12" t="s">
        <v>871</v>
      </c>
      <c r="CM683" s="10" t="s">
        <v>861</v>
      </c>
      <c r="CN683">
        <v>2.2999999999999998</v>
      </c>
      <c r="CO683">
        <f t="shared" si="729"/>
        <v>0.43478260869565222</v>
      </c>
      <c r="CP683" t="str">
        <f t="shared" si="730"/>
        <v>Draw</v>
      </c>
      <c r="CQ683">
        <f t="shared" si="731"/>
        <v>0</v>
      </c>
      <c r="CR683" t="str">
        <f t="shared" si="732"/>
        <v>2023</v>
      </c>
    </row>
    <row r="684" spans="1:96" ht="15" thickBot="1" x14ac:dyDescent="0.35">
      <c r="A684" s="1">
        <v>683</v>
      </c>
      <c r="B684" s="1" t="s">
        <v>0</v>
      </c>
      <c r="C684" s="2" t="s">
        <v>325</v>
      </c>
      <c r="D684" s="3" t="str">
        <f t="shared" si="770"/>
        <v>NK Aluminij-NK Bravo</v>
      </c>
      <c r="E684" s="40">
        <v>45210</v>
      </c>
      <c r="F684" s="5">
        <v>0.6875</v>
      </c>
      <c r="G684" s="6" t="s">
        <v>18</v>
      </c>
      <c r="H684" s="6" t="s">
        <v>3</v>
      </c>
      <c r="I684" s="6" t="s">
        <v>33</v>
      </c>
      <c r="J684" s="1" t="str">
        <f t="shared" si="763"/>
        <v>1:1</v>
      </c>
      <c r="K684" s="1" t="str">
        <f t="shared" si="764"/>
        <v>0:1</v>
      </c>
      <c r="L684" s="1" t="str">
        <f t="shared" si="765"/>
        <v>1</v>
      </c>
      <c r="M684" s="1" t="str">
        <f t="shared" si="766"/>
        <v>1</v>
      </c>
      <c r="N684" s="1">
        <f t="shared" si="727"/>
        <v>2</v>
      </c>
      <c r="O684" s="1">
        <f t="shared" si="728"/>
        <v>0</v>
      </c>
      <c r="P684" s="1" t="str">
        <f t="shared" si="767"/>
        <v>0</v>
      </c>
      <c r="Q684" s="1" t="str">
        <f t="shared" si="768"/>
        <v>1</v>
      </c>
      <c r="R684" s="1">
        <v>15</v>
      </c>
      <c r="S684" s="1">
        <v>4</v>
      </c>
      <c r="T684" s="1">
        <v>2</v>
      </c>
      <c r="U684" s="1">
        <v>9</v>
      </c>
      <c r="V684" s="1" t="s">
        <v>326</v>
      </c>
      <c r="W684" s="1">
        <v>-7</v>
      </c>
      <c r="X684" s="1">
        <v>14</v>
      </c>
      <c r="Y684" s="1" t="s">
        <v>193</v>
      </c>
      <c r="Z684" s="6" t="s">
        <v>234</v>
      </c>
      <c r="AA684" s="1">
        <v>15</v>
      </c>
      <c r="AB684" s="1">
        <v>6</v>
      </c>
      <c r="AC684" s="1">
        <v>3</v>
      </c>
      <c r="AD684" s="1">
        <v>6</v>
      </c>
      <c r="AE684" s="1" t="s">
        <v>327</v>
      </c>
      <c r="AF684" s="1">
        <v>-2</v>
      </c>
      <c r="AG684" s="1">
        <v>21</v>
      </c>
      <c r="AH684" s="1" t="s">
        <v>165</v>
      </c>
      <c r="AI684" s="1" t="s">
        <v>191</v>
      </c>
      <c r="AJ684" s="1">
        <v>1</v>
      </c>
      <c r="AK684" s="1">
        <v>1</v>
      </c>
      <c r="AL684" s="1">
        <v>3</v>
      </c>
      <c r="AM684" s="7" t="s">
        <v>328</v>
      </c>
      <c r="AN684" s="1">
        <v>-5</v>
      </c>
      <c r="AO684" s="1">
        <v>4</v>
      </c>
      <c r="AP684" s="1" t="s">
        <v>25</v>
      </c>
      <c r="AQ684" s="1" t="s">
        <v>45</v>
      </c>
      <c r="AR684" s="8">
        <v>2</v>
      </c>
      <c r="AS684" s="8">
        <v>1</v>
      </c>
      <c r="AT684" s="8">
        <v>2</v>
      </c>
      <c r="AU684" s="16">
        <v>0.29722222222222222</v>
      </c>
      <c r="AV684" s="8">
        <v>-1</v>
      </c>
      <c r="AW684" s="8">
        <v>7</v>
      </c>
      <c r="AX684" s="9" t="s">
        <v>45</v>
      </c>
      <c r="AY684" s="9" t="s">
        <v>58</v>
      </c>
      <c r="AZ684" s="10">
        <v>7</v>
      </c>
      <c r="BA684" s="10">
        <v>2</v>
      </c>
      <c r="BB684" s="10">
        <v>1</v>
      </c>
      <c r="BC684" s="10">
        <v>4</v>
      </c>
      <c r="BD684" s="10" t="s">
        <v>184</v>
      </c>
      <c r="BE684" s="10">
        <v>-3</v>
      </c>
      <c r="BF684" s="10">
        <v>7</v>
      </c>
      <c r="BG684" s="11" t="s">
        <v>97</v>
      </c>
      <c r="BH684" s="11">
        <v>14</v>
      </c>
      <c r="BI684" s="10">
        <v>7</v>
      </c>
      <c r="BJ684" s="10">
        <v>1</v>
      </c>
      <c r="BK684" s="10">
        <v>3</v>
      </c>
      <c r="BL684" s="10">
        <v>3</v>
      </c>
      <c r="BM684" s="10" t="s">
        <v>305</v>
      </c>
      <c r="BN684" s="10">
        <v>-3</v>
      </c>
      <c r="BO684" s="10">
        <v>6</v>
      </c>
      <c r="BP684" s="7" t="s">
        <v>45</v>
      </c>
      <c r="BQ684" s="7" t="s">
        <v>93</v>
      </c>
      <c r="BR684" s="7">
        <v>22.5</v>
      </c>
      <c r="BS684" s="7">
        <v>14</v>
      </c>
      <c r="BT684" s="7">
        <v>127000</v>
      </c>
      <c r="BU684" s="7">
        <v>3800000</v>
      </c>
      <c r="BV684" s="7">
        <v>0</v>
      </c>
      <c r="BW684" s="7">
        <v>49</v>
      </c>
      <c r="BX684" s="7">
        <v>0</v>
      </c>
      <c r="BY684" s="7">
        <v>49</v>
      </c>
      <c r="BZ684" s="7">
        <v>0</v>
      </c>
      <c r="CA684" s="7">
        <v>80</v>
      </c>
      <c r="CB684" s="7">
        <v>23</v>
      </c>
      <c r="CC684" s="7">
        <v>4</v>
      </c>
      <c r="CD684" s="7">
        <v>276000</v>
      </c>
      <c r="CE684" s="7">
        <v>5800000</v>
      </c>
      <c r="CF684" s="7">
        <v>0</v>
      </c>
      <c r="CG684" s="7">
        <v>30</v>
      </c>
      <c r="CH684" s="7">
        <v>150000</v>
      </c>
      <c r="CI684" s="7">
        <v>33</v>
      </c>
      <c r="CJ684" s="7">
        <v>150000</v>
      </c>
      <c r="CK684" s="7">
        <v>56</v>
      </c>
      <c r="CL684" s="12" t="s">
        <v>871</v>
      </c>
      <c r="CM684" s="10" t="s">
        <v>866</v>
      </c>
      <c r="CN684">
        <v>2.4900000000000002</v>
      </c>
      <c r="CO684">
        <f t="shared" si="729"/>
        <v>0.40160642570281119</v>
      </c>
      <c r="CP684" t="str">
        <f t="shared" si="730"/>
        <v>Draw</v>
      </c>
      <c r="CQ684">
        <f t="shared" si="731"/>
        <v>0</v>
      </c>
      <c r="CR684" t="str">
        <f t="shared" si="732"/>
        <v>2023</v>
      </c>
    </row>
    <row r="685" spans="1:96" ht="15" thickBot="1" x14ac:dyDescent="0.35">
      <c r="A685" s="1">
        <v>684</v>
      </c>
      <c r="B685" s="1" t="s">
        <v>0</v>
      </c>
      <c r="C685" s="2" t="s">
        <v>325</v>
      </c>
      <c r="D685" s="3" t="str">
        <f t="shared" si="770"/>
        <v>NK Aluminij-NK Bravo</v>
      </c>
      <c r="E685" s="40">
        <v>45210</v>
      </c>
      <c r="F685" s="5">
        <v>0.6875</v>
      </c>
      <c r="G685" s="6" t="s">
        <v>18</v>
      </c>
      <c r="H685" s="6" t="s">
        <v>3</v>
      </c>
      <c r="I685" s="6" t="s">
        <v>33</v>
      </c>
      <c r="J685" s="1" t="str">
        <f t="shared" si="763"/>
        <v>1:1</v>
      </c>
      <c r="K685" s="1" t="str">
        <f t="shared" si="764"/>
        <v>0:1</v>
      </c>
      <c r="L685" s="1" t="str">
        <f t="shared" si="765"/>
        <v>1</v>
      </c>
      <c r="M685" s="1" t="str">
        <f t="shared" si="766"/>
        <v>1</v>
      </c>
      <c r="N685" s="1">
        <f t="shared" si="727"/>
        <v>2</v>
      </c>
      <c r="O685" s="1">
        <f t="shared" si="728"/>
        <v>0</v>
      </c>
      <c r="P685" s="1" t="str">
        <f t="shared" si="767"/>
        <v>0</v>
      </c>
      <c r="Q685" s="1" t="str">
        <f t="shared" si="768"/>
        <v>1</v>
      </c>
      <c r="R685" s="1">
        <v>15</v>
      </c>
      <c r="S685" s="1">
        <v>4</v>
      </c>
      <c r="T685" s="1">
        <v>2</v>
      </c>
      <c r="U685" s="1">
        <v>9</v>
      </c>
      <c r="V685" s="1" t="s">
        <v>326</v>
      </c>
      <c r="W685" s="1">
        <v>-7</v>
      </c>
      <c r="X685" s="1">
        <v>14</v>
      </c>
      <c r="Y685" s="1" t="s">
        <v>193</v>
      </c>
      <c r="Z685" s="6" t="s">
        <v>234</v>
      </c>
      <c r="AA685" s="1">
        <v>15</v>
      </c>
      <c r="AB685" s="1">
        <v>6</v>
      </c>
      <c r="AC685" s="1">
        <v>3</v>
      </c>
      <c r="AD685" s="1">
        <v>6</v>
      </c>
      <c r="AE685" s="1" t="s">
        <v>327</v>
      </c>
      <c r="AF685" s="1">
        <v>-2</v>
      </c>
      <c r="AG685" s="1">
        <v>21</v>
      </c>
      <c r="AH685" s="1" t="s">
        <v>165</v>
      </c>
      <c r="AI685" s="1" t="s">
        <v>191</v>
      </c>
      <c r="AJ685" s="1">
        <v>1</v>
      </c>
      <c r="AK685" s="1">
        <v>1</v>
      </c>
      <c r="AL685" s="1">
        <v>3</v>
      </c>
      <c r="AM685" s="7" t="s">
        <v>328</v>
      </c>
      <c r="AN685" s="1">
        <v>-5</v>
      </c>
      <c r="AO685" s="1">
        <v>4</v>
      </c>
      <c r="AP685" s="1" t="s">
        <v>25</v>
      </c>
      <c r="AQ685" s="1" t="s">
        <v>45</v>
      </c>
      <c r="AR685" s="8">
        <v>2</v>
      </c>
      <c r="AS685" s="8">
        <v>1</v>
      </c>
      <c r="AT685" s="8">
        <v>2</v>
      </c>
      <c r="AU685" s="16">
        <v>0.29722222222222222</v>
      </c>
      <c r="AV685" s="8">
        <v>-1</v>
      </c>
      <c r="AW685" s="8">
        <v>7</v>
      </c>
      <c r="AX685" s="9" t="s">
        <v>45</v>
      </c>
      <c r="AY685" s="9" t="s">
        <v>58</v>
      </c>
      <c r="AZ685" s="10">
        <v>7</v>
      </c>
      <c r="BA685" s="10">
        <v>2</v>
      </c>
      <c r="BB685" s="10">
        <v>1</v>
      </c>
      <c r="BC685" s="10">
        <v>4</v>
      </c>
      <c r="BD685" s="10" t="s">
        <v>184</v>
      </c>
      <c r="BE685" s="10">
        <v>-3</v>
      </c>
      <c r="BF685" s="10">
        <v>7</v>
      </c>
      <c r="BG685" s="11" t="s">
        <v>97</v>
      </c>
      <c r="BH685" s="11">
        <v>14</v>
      </c>
      <c r="BI685" s="10">
        <v>7</v>
      </c>
      <c r="BJ685" s="10">
        <v>1</v>
      </c>
      <c r="BK685" s="10">
        <v>3</v>
      </c>
      <c r="BL685" s="10">
        <v>3</v>
      </c>
      <c r="BM685" s="10" t="s">
        <v>305</v>
      </c>
      <c r="BN685" s="10">
        <v>-3</v>
      </c>
      <c r="BO685" s="10">
        <v>6</v>
      </c>
      <c r="BP685" s="7" t="s">
        <v>45</v>
      </c>
      <c r="BQ685" s="7" t="s">
        <v>93</v>
      </c>
      <c r="BR685" s="7">
        <v>22.5</v>
      </c>
      <c r="BS685" s="7">
        <v>14</v>
      </c>
      <c r="BT685" s="7">
        <v>127000</v>
      </c>
      <c r="BU685" s="7">
        <v>3800000</v>
      </c>
      <c r="BV685" s="7">
        <v>0</v>
      </c>
      <c r="BW685" s="7">
        <v>49</v>
      </c>
      <c r="BX685" s="7">
        <v>0</v>
      </c>
      <c r="BY685" s="7">
        <v>49</v>
      </c>
      <c r="BZ685" s="7">
        <v>0</v>
      </c>
      <c r="CA685" s="7">
        <v>80</v>
      </c>
      <c r="CB685" s="7">
        <v>23</v>
      </c>
      <c r="CC685" s="7">
        <v>4</v>
      </c>
      <c r="CD685" s="7">
        <v>276000</v>
      </c>
      <c r="CE685" s="7">
        <v>5800000</v>
      </c>
      <c r="CF685" s="7">
        <v>0</v>
      </c>
      <c r="CG685" s="7">
        <v>30</v>
      </c>
      <c r="CH685" s="7">
        <v>150000</v>
      </c>
      <c r="CI685" s="7">
        <v>33</v>
      </c>
      <c r="CJ685" s="7">
        <v>150000</v>
      </c>
      <c r="CK685" s="7">
        <v>56</v>
      </c>
      <c r="CL685" s="12" t="s">
        <v>871</v>
      </c>
      <c r="CM685" s="10" t="s">
        <v>867</v>
      </c>
      <c r="CN685">
        <v>2.2999999999999998</v>
      </c>
      <c r="CO685">
        <f t="shared" si="729"/>
        <v>0.43478260869565222</v>
      </c>
      <c r="CP685" t="str">
        <f t="shared" si="730"/>
        <v>Draw</v>
      </c>
      <c r="CQ685">
        <f t="shared" si="731"/>
        <v>0</v>
      </c>
      <c r="CR685" t="str">
        <f t="shared" si="732"/>
        <v>2023</v>
      </c>
    </row>
    <row r="686" spans="1:96" ht="15" thickBot="1" x14ac:dyDescent="0.35">
      <c r="A686" s="1">
        <v>685</v>
      </c>
      <c r="B686" s="1" t="s">
        <v>0</v>
      </c>
      <c r="C686" s="2" t="s">
        <v>325</v>
      </c>
      <c r="D686" s="3" t="str">
        <f t="shared" si="644"/>
        <v>NK Radomlje-NK Rogaška</v>
      </c>
      <c r="E686" s="4">
        <v>45241</v>
      </c>
      <c r="F686" s="5">
        <v>0.58333333333333337</v>
      </c>
      <c r="G686" s="6" t="s">
        <v>15</v>
      </c>
      <c r="H686" s="6" t="s">
        <v>4</v>
      </c>
      <c r="I686" s="6" t="s">
        <v>80</v>
      </c>
      <c r="J686" s="1" t="str">
        <f t="shared" si="645"/>
        <v>1:3</v>
      </c>
      <c r="K686" s="1" t="str">
        <f t="shared" si="646"/>
        <v>0:1</v>
      </c>
      <c r="L686" s="1" t="str">
        <f t="shared" si="647"/>
        <v>1</v>
      </c>
      <c r="M686" s="1" t="str">
        <f t="shared" si="648"/>
        <v>3</v>
      </c>
      <c r="N686" s="1">
        <f t="shared" si="727"/>
        <v>4</v>
      </c>
      <c r="O686" s="1">
        <f t="shared" si="728"/>
        <v>-2</v>
      </c>
      <c r="P686" s="1" t="str">
        <f t="shared" si="649"/>
        <v>0</v>
      </c>
      <c r="Q686" s="1" t="str">
        <f t="shared" si="650"/>
        <v>1</v>
      </c>
      <c r="R686" s="1">
        <v>15</v>
      </c>
      <c r="S686" s="1">
        <v>4</v>
      </c>
      <c r="T686" s="1">
        <v>4</v>
      </c>
      <c r="U686" s="1">
        <v>7</v>
      </c>
      <c r="V686" s="1" t="s">
        <v>253</v>
      </c>
      <c r="W686" s="1">
        <v>-5</v>
      </c>
      <c r="X686" s="1">
        <v>16</v>
      </c>
      <c r="Y686" s="1" t="s">
        <v>123</v>
      </c>
      <c r="Z686" s="6" t="s">
        <v>165</v>
      </c>
      <c r="AA686" s="1">
        <v>15</v>
      </c>
      <c r="AB686" s="1">
        <v>2</v>
      </c>
      <c r="AC686" s="1">
        <v>2</v>
      </c>
      <c r="AD686" s="1">
        <v>11</v>
      </c>
      <c r="AE686" s="1" t="s">
        <v>329</v>
      </c>
      <c r="AF686" s="1">
        <v>-23</v>
      </c>
      <c r="AG686" s="1">
        <v>8</v>
      </c>
      <c r="AH686" s="1" t="s">
        <v>77</v>
      </c>
      <c r="AI686" s="1" t="s">
        <v>330</v>
      </c>
      <c r="AJ686" s="1">
        <v>2</v>
      </c>
      <c r="AK686" s="1">
        <v>3</v>
      </c>
      <c r="AL686" s="1">
        <v>0</v>
      </c>
      <c r="AM686" s="7" t="s">
        <v>331</v>
      </c>
      <c r="AN686" s="1">
        <v>4</v>
      </c>
      <c r="AO686" s="1">
        <v>9</v>
      </c>
      <c r="AP686" s="1" t="s">
        <v>45</v>
      </c>
      <c r="AQ686" s="1" t="s">
        <v>35</v>
      </c>
      <c r="AR686" s="8">
        <v>0</v>
      </c>
      <c r="AS686" s="8">
        <v>0</v>
      </c>
      <c r="AT686" s="8">
        <v>5</v>
      </c>
      <c r="AU686" s="16">
        <v>4.9999999999999996E-2</v>
      </c>
      <c r="AV686" s="8">
        <v>-11</v>
      </c>
      <c r="AW686" s="8">
        <v>0</v>
      </c>
      <c r="AX686" s="9" t="s">
        <v>26</v>
      </c>
      <c r="AY686" s="9" t="s">
        <v>137</v>
      </c>
      <c r="AZ686" s="10">
        <v>7</v>
      </c>
      <c r="BA686" s="10">
        <v>1</v>
      </c>
      <c r="BB686" s="10">
        <v>2</v>
      </c>
      <c r="BC686" s="10">
        <v>4</v>
      </c>
      <c r="BD686" s="10" t="s">
        <v>310</v>
      </c>
      <c r="BE686" s="10">
        <v>-7</v>
      </c>
      <c r="BF686" s="10">
        <v>5</v>
      </c>
      <c r="BG686" s="11" t="s">
        <v>51</v>
      </c>
      <c r="BH686" s="11">
        <v>13</v>
      </c>
      <c r="BI686" s="10">
        <v>7</v>
      </c>
      <c r="BJ686" s="10">
        <v>1</v>
      </c>
      <c r="BK686" s="10">
        <v>0</v>
      </c>
      <c r="BL686" s="10">
        <v>6</v>
      </c>
      <c r="BM686" s="10" t="s">
        <v>332</v>
      </c>
      <c r="BN686" s="10">
        <v>-15</v>
      </c>
      <c r="BO686" s="10">
        <v>3</v>
      </c>
      <c r="BP686" s="7" t="s">
        <v>35</v>
      </c>
      <c r="BQ686" s="7" t="s">
        <v>193</v>
      </c>
      <c r="BR686" s="7">
        <v>24</v>
      </c>
      <c r="BS686" s="7">
        <v>13</v>
      </c>
      <c r="BT686" s="7">
        <v>156000</v>
      </c>
      <c r="BU686" s="7">
        <v>4200000</v>
      </c>
      <c r="BV686" s="7">
        <v>0</v>
      </c>
      <c r="BW686" s="7">
        <v>54</v>
      </c>
      <c r="BX686" s="7">
        <v>500000</v>
      </c>
      <c r="BY686" s="7">
        <v>50</v>
      </c>
      <c r="BZ686" s="7">
        <v>500000</v>
      </c>
      <c r="CA686" s="7">
        <v>97</v>
      </c>
      <c r="CB686" s="7">
        <v>237</v>
      </c>
      <c r="CC686" s="7">
        <v>13</v>
      </c>
      <c r="CD686" s="7">
        <v>148000</v>
      </c>
      <c r="CE686" s="7">
        <v>3700000</v>
      </c>
      <c r="CF686" s="7">
        <v>0</v>
      </c>
      <c r="CG686" s="7">
        <v>46</v>
      </c>
      <c r="CH686" s="7">
        <v>400000</v>
      </c>
      <c r="CI686" s="7">
        <v>42</v>
      </c>
      <c r="CJ686" s="7">
        <v>400000</v>
      </c>
      <c r="CK686" s="7">
        <v>72</v>
      </c>
      <c r="CL686" s="12" t="s">
        <v>868</v>
      </c>
      <c r="CM686" s="10" t="s">
        <v>861</v>
      </c>
      <c r="CN686">
        <v>2.04</v>
      </c>
      <c r="CO686">
        <f t="shared" si="729"/>
        <v>0.49019607843137253</v>
      </c>
      <c r="CP686" t="str">
        <f t="shared" si="730"/>
        <v>Away Win</v>
      </c>
      <c r="CQ686">
        <f t="shared" si="731"/>
        <v>0</v>
      </c>
      <c r="CR686" t="str">
        <f t="shared" si="732"/>
        <v>2023</v>
      </c>
    </row>
    <row r="687" spans="1:96" ht="15" thickBot="1" x14ac:dyDescent="0.35">
      <c r="A687" s="1">
        <v>686</v>
      </c>
      <c r="B687" s="1" t="s">
        <v>0</v>
      </c>
      <c r="C687" s="2" t="s">
        <v>325</v>
      </c>
      <c r="D687" s="3" t="str">
        <f t="shared" ref="D687:D688" si="771">CONCATENATE(G687, "-", H687)</f>
        <v>NK Radomlje-NK Rogaška</v>
      </c>
      <c r="E687" s="4">
        <v>45241</v>
      </c>
      <c r="F687" s="5">
        <v>0.58333333333333337</v>
      </c>
      <c r="G687" s="6" t="s">
        <v>15</v>
      </c>
      <c r="H687" s="6" t="s">
        <v>4</v>
      </c>
      <c r="I687" s="6" t="s">
        <v>80</v>
      </c>
      <c r="J687" s="1" t="str">
        <f t="shared" ref="J687:J694" si="772">LEFT(I687, FIND(" (", I687) - 1)</f>
        <v>1:3</v>
      </c>
      <c r="K687" s="1" t="str">
        <f t="shared" ref="K687:K694" si="773">MID(I687, FIND("(", I687) + 1, FIND(")", I687) - FIND("(", I687) - 1)</f>
        <v>0:1</v>
      </c>
      <c r="L687" s="1" t="str">
        <f t="shared" ref="L687:L694" si="774">LEFT(J687, FIND(":", J687) - 1)</f>
        <v>1</v>
      </c>
      <c r="M687" s="1" t="str">
        <f t="shared" ref="M687:M694" si="775">RIGHT(J687, LEN(J687) - FIND(":", J687))</f>
        <v>3</v>
      </c>
      <c r="N687" s="1">
        <f t="shared" si="727"/>
        <v>4</v>
      </c>
      <c r="O687" s="1">
        <f t="shared" si="728"/>
        <v>-2</v>
      </c>
      <c r="P687" s="1" t="str">
        <f t="shared" ref="P687:P694" si="776">LEFT(K687, FIND(":", K687) - 1)</f>
        <v>0</v>
      </c>
      <c r="Q687" s="1" t="str">
        <f t="shared" ref="Q687:Q694" si="777">RIGHT(K687, LEN(K687) - FIND(":", K687))</f>
        <v>1</v>
      </c>
      <c r="R687" s="1">
        <v>15</v>
      </c>
      <c r="S687" s="1">
        <v>4</v>
      </c>
      <c r="T687" s="1">
        <v>4</v>
      </c>
      <c r="U687" s="1">
        <v>7</v>
      </c>
      <c r="V687" s="1" t="s">
        <v>253</v>
      </c>
      <c r="W687" s="1">
        <v>-5</v>
      </c>
      <c r="X687" s="1">
        <v>16</v>
      </c>
      <c r="Y687" s="1" t="s">
        <v>123</v>
      </c>
      <c r="Z687" s="6" t="s">
        <v>165</v>
      </c>
      <c r="AA687" s="1">
        <v>15</v>
      </c>
      <c r="AB687" s="1">
        <v>2</v>
      </c>
      <c r="AC687" s="1">
        <v>2</v>
      </c>
      <c r="AD687" s="1">
        <v>11</v>
      </c>
      <c r="AE687" s="1" t="s">
        <v>329</v>
      </c>
      <c r="AF687" s="1">
        <v>-23</v>
      </c>
      <c r="AG687" s="1">
        <v>8</v>
      </c>
      <c r="AH687" s="1" t="s">
        <v>77</v>
      </c>
      <c r="AI687" s="1" t="s">
        <v>330</v>
      </c>
      <c r="AJ687" s="1">
        <v>2</v>
      </c>
      <c r="AK687" s="1">
        <v>3</v>
      </c>
      <c r="AL687" s="1">
        <v>0</v>
      </c>
      <c r="AM687" s="7" t="s">
        <v>331</v>
      </c>
      <c r="AN687" s="1">
        <v>4</v>
      </c>
      <c r="AO687" s="1">
        <v>9</v>
      </c>
      <c r="AP687" s="1" t="s">
        <v>45</v>
      </c>
      <c r="AQ687" s="1" t="s">
        <v>35</v>
      </c>
      <c r="AR687" s="8">
        <v>0</v>
      </c>
      <c r="AS687" s="8">
        <v>0</v>
      </c>
      <c r="AT687" s="8">
        <v>5</v>
      </c>
      <c r="AU687" s="16">
        <v>4.9999999999999996E-2</v>
      </c>
      <c r="AV687" s="8">
        <v>-11</v>
      </c>
      <c r="AW687" s="8">
        <v>0</v>
      </c>
      <c r="AX687" s="9" t="s">
        <v>26</v>
      </c>
      <c r="AY687" s="9" t="s">
        <v>137</v>
      </c>
      <c r="AZ687" s="10">
        <v>7</v>
      </c>
      <c r="BA687" s="10">
        <v>1</v>
      </c>
      <c r="BB687" s="10">
        <v>2</v>
      </c>
      <c r="BC687" s="10">
        <v>4</v>
      </c>
      <c r="BD687" s="10" t="s">
        <v>310</v>
      </c>
      <c r="BE687" s="10">
        <v>-7</v>
      </c>
      <c r="BF687" s="10">
        <v>5</v>
      </c>
      <c r="BG687" s="11" t="s">
        <v>51</v>
      </c>
      <c r="BH687" s="11">
        <v>13</v>
      </c>
      <c r="BI687" s="10">
        <v>7</v>
      </c>
      <c r="BJ687" s="10">
        <v>1</v>
      </c>
      <c r="BK687" s="10">
        <v>0</v>
      </c>
      <c r="BL687" s="10">
        <v>6</v>
      </c>
      <c r="BM687" s="10" t="s">
        <v>332</v>
      </c>
      <c r="BN687" s="10">
        <v>-15</v>
      </c>
      <c r="BO687" s="10">
        <v>3</v>
      </c>
      <c r="BP687" s="7" t="s">
        <v>35</v>
      </c>
      <c r="BQ687" s="7" t="s">
        <v>193</v>
      </c>
      <c r="BR687" s="7">
        <v>24</v>
      </c>
      <c r="BS687" s="7">
        <v>13</v>
      </c>
      <c r="BT687" s="7">
        <v>156000</v>
      </c>
      <c r="BU687" s="7">
        <v>4200000</v>
      </c>
      <c r="BV687" s="7">
        <v>0</v>
      </c>
      <c r="BW687" s="7">
        <v>54</v>
      </c>
      <c r="BX687" s="7">
        <v>500000</v>
      </c>
      <c r="BY687" s="7">
        <v>50</v>
      </c>
      <c r="BZ687" s="7">
        <v>500000</v>
      </c>
      <c r="CA687" s="7">
        <v>97</v>
      </c>
      <c r="CB687" s="7">
        <v>237</v>
      </c>
      <c r="CC687" s="7">
        <v>13</v>
      </c>
      <c r="CD687" s="7">
        <v>148000</v>
      </c>
      <c r="CE687" s="7">
        <v>3700000</v>
      </c>
      <c r="CF687" s="7">
        <v>0</v>
      </c>
      <c r="CG687" s="7">
        <v>46</v>
      </c>
      <c r="CH687" s="7">
        <v>400000</v>
      </c>
      <c r="CI687" s="7">
        <v>42</v>
      </c>
      <c r="CJ687" s="7">
        <v>400000</v>
      </c>
      <c r="CK687" s="7">
        <v>72</v>
      </c>
      <c r="CL687" s="12" t="s">
        <v>868</v>
      </c>
      <c r="CM687" s="10" t="s">
        <v>866</v>
      </c>
      <c r="CN687">
        <v>1.77</v>
      </c>
      <c r="CO687">
        <f t="shared" si="729"/>
        <v>0.56497175141242939</v>
      </c>
      <c r="CP687" t="str">
        <f t="shared" si="730"/>
        <v>Away Win</v>
      </c>
      <c r="CQ687">
        <f t="shared" si="731"/>
        <v>0</v>
      </c>
      <c r="CR687" t="str">
        <f t="shared" si="732"/>
        <v>2023</v>
      </c>
    </row>
    <row r="688" spans="1:96" ht="15" thickBot="1" x14ac:dyDescent="0.35">
      <c r="A688" s="1">
        <v>687</v>
      </c>
      <c r="B688" s="1" t="s">
        <v>0</v>
      </c>
      <c r="C688" s="2" t="s">
        <v>325</v>
      </c>
      <c r="D688" s="3" t="str">
        <f t="shared" si="771"/>
        <v>NK Radomlje-NK Rogaška</v>
      </c>
      <c r="E688" s="4">
        <v>45241</v>
      </c>
      <c r="F688" s="5">
        <v>0.58333333333333337</v>
      </c>
      <c r="G688" s="6" t="s">
        <v>15</v>
      </c>
      <c r="H688" s="6" t="s">
        <v>4</v>
      </c>
      <c r="I688" s="6" t="s">
        <v>80</v>
      </c>
      <c r="J688" s="1" t="str">
        <f t="shared" si="772"/>
        <v>1:3</v>
      </c>
      <c r="K688" s="1" t="str">
        <f t="shared" si="773"/>
        <v>0:1</v>
      </c>
      <c r="L688" s="1" t="str">
        <f t="shared" si="774"/>
        <v>1</v>
      </c>
      <c r="M688" s="1" t="str">
        <f t="shared" si="775"/>
        <v>3</v>
      </c>
      <c r="N688" s="1">
        <f t="shared" si="727"/>
        <v>4</v>
      </c>
      <c r="O688" s="1">
        <f t="shared" si="728"/>
        <v>-2</v>
      </c>
      <c r="P688" s="1" t="str">
        <f t="shared" si="776"/>
        <v>0</v>
      </c>
      <c r="Q688" s="1" t="str">
        <f t="shared" si="777"/>
        <v>1</v>
      </c>
      <c r="R688" s="1">
        <v>15</v>
      </c>
      <c r="S688" s="1">
        <v>4</v>
      </c>
      <c r="T688" s="1">
        <v>4</v>
      </c>
      <c r="U688" s="1">
        <v>7</v>
      </c>
      <c r="V688" s="1" t="s">
        <v>253</v>
      </c>
      <c r="W688" s="1">
        <v>-5</v>
      </c>
      <c r="X688" s="1">
        <v>16</v>
      </c>
      <c r="Y688" s="1" t="s">
        <v>123</v>
      </c>
      <c r="Z688" s="6" t="s">
        <v>165</v>
      </c>
      <c r="AA688" s="1">
        <v>15</v>
      </c>
      <c r="AB688" s="1">
        <v>2</v>
      </c>
      <c r="AC688" s="1">
        <v>2</v>
      </c>
      <c r="AD688" s="1">
        <v>11</v>
      </c>
      <c r="AE688" s="1" t="s">
        <v>329</v>
      </c>
      <c r="AF688" s="1">
        <v>-23</v>
      </c>
      <c r="AG688" s="1">
        <v>8</v>
      </c>
      <c r="AH688" s="1" t="s">
        <v>77</v>
      </c>
      <c r="AI688" s="1" t="s">
        <v>330</v>
      </c>
      <c r="AJ688" s="1">
        <v>2</v>
      </c>
      <c r="AK688" s="1">
        <v>3</v>
      </c>
      <c r="AL688" s="1">
        <v>0</v>
      </c>
      <c r="AM688" s="7" t="s">
        <v>331</v>
      </c>
      <c r="AN688" s="1">
        <v>4</v>
      </c>
      <c r="AO688" s="1">
        <v>9</v>
      </c>
      <c r="AP688" s="1" t="s">
        <v>45</v>
      </c>
      <c r="AQ688" s="1" t="s">
        <v>35</v>
      </c>
      <c r="AR688" s="8">
        <v>0</v>
      </c>
      <c r="AS688" s="8">
        <v>0</v>
      </c>
      <c r="AT688" s="8">
        <v>5</v>
      </c>
      <c r="AU688" s="16">
        <v>4.9999999999999996E-2</v>
      </c>
      <c r="AV688" s="8">
        <v>-11</v>
      </c>
      <c r="AW688" s="8">
        <v>0</v>
      </c>
      <c r="AX688" s="9" t="s">
        <v>26</v>
      </c>
      <c r="AY688" s="9" t="s">
        <v>137</v>
      </c>
      <c r="AZ688" s="10">
        <v>7</v>
      </c>
      <c r="BA688" s="10">
        <v>1</v>
      </c>
      <c r="BB688" s="10">
        <v>2</v>
      </c>
      <c r="BC688" s="10">
        <v>4</v>
      </c>
      <c r="BD688" s="10" t="s">
        <v>310</v>
      </c>
      <c r="BE688" s="10">
        <v>-7</v>
      </c>
      <c r="BF688" s="10">
        <v>5</v>
      </c>
      <c r="BG688" s="11" t="s">
        <v>51</v>
      </c>
      <c r="BH688" s="11">
        <v>13</v>
      </c>
      <c r="BI688" s="10">
        <v>7</v>
      </c>
      <c r="BJ688" s="10">
        <v>1</v>
      </c>
      <c r="BK688" s="10">
        <v>0</v>
      </c>
      <c r="BL688" s="10">
        <v>6</v>
      </c>
      <c r="BM688" s="10" t="s">
        <v>332</v>
      </c>
      <c r="BN688" s="10">
        <v>-15</v>
      </c>
      <c r="BO688" s="10">
        <v>3</v>
      </c>
      <c r="BP688" s="7" t="s">
        <v>35</v>
      </c>
      <c r="BQ688" s="7" t="s">
        <v>193</v>
      </c>
      <c r="BR688" s="7">
        <v>24</v>
      </c>
      <c r="BS688" s="7">
        <v>13</v>
      </c>
      <c r="BT688" s="7">
        <v>156000</v>
      </c>
      <c r="BU688" s="7">
        <v>4200000</v>
      </c>
      <c r="BV688" s="7">
        <v>0</v>
      </c>
      <c r="BW688" s="7">
        <v>54</v>
      </c>
      <c r="BX688" s="7">
        <v>500000</v>
      </c>
      <c r="BY688" s="7">
        <v>50</v>
      </c>
      <c r="BZ688" s="7">
        <v>500000</v>
      </c>
      <c r="CA688" s="7">
        <v>97</v>
      </c>
      <c r="CB688" s="7">
        <v>237</v>
      </c>
      <c r="CC688" s="7">
        <v>13</v>
      </c>
      <c r="CD688" s="7">
        <v>148000</v>
      </c>
      <c r="CE688" s="7">
        <v>3700000</v>
      </c>
      <c r="CF688" s="7">
        <v>0</v>
      </c>
      <c r="CG688" s="7">
        <v>46</v>
      </c>
      <c r="CH688" s="7">
        <v>400000</v>
      </c>
      <c r="CI688" s="7">
        <v>42</v>
      </c>
      <c r="CJ688" s="7">
        <v>400000</v>
      </c>
      <c r="CK688" s="7">
        <v>72</v>
      </c>
      <c r="CL688" s="12" t="s">
        <v>868</v>
      </c>
      <c r="CM688" s="10" t="s">
        <v>867</v>
      </c>
      <c r="CN688">
        <v>1.67</v>
      </c>
      <c r="CO688">
        <f t="shared" si="729"/>
        <v>0.5988023952095809</v>
      </c>
      <c r="CP688" t="str">
        <f t="shared" si="730"/>
        <v>Away Win</v>
      </c>
      <c r="CQ688">
        <f t="shared" si="731"/>
        <v>0</v>
      </c>
      <c r="CR688" t="str">
        <f t="shared" si="732"/>
        <v>2023</v>
      </c>
    </row>
    <row r="689" spans="1:96" ht="15" thickBot="1" x14ac:dyDescent="0.35">
      <c r="A689" s="1">
        <v>688</v>
      </c>
      <c r="B689" s="1" t="s">
        <v>0</v>
      </c>
      <c r="C689" s="2" t="s">
        <v>325</v>
      </c>
      <c r="D689" s="3" t="str">
        <f t="shared" ref="D689:D691" si="778">CONCATENATE(G689,"-", H689)</f>
        <v>NK Radomlje-NK Rogaška</v>
      </c>
      <c r="E689" s="4">
        <v>45241</v>
      </c>
      <c r="F689" s="5">
        <v>0.58333333333333337</v>
      </c>
      <c r="G689" s="6" t="s">
        <v>15</v>
      </c>
      <c r="H689" s="6" t="s">
        <v>4</v>
      </c>
      <c r="I689" s="6" t="s">
        <v>80</v>
      </c>
      <c r="J689" s="1" t="str">
        <f t="shared" si="772"/>
        <v>1:3</v>
      </c>
      <c r="K689" s="1" t="str">
        <f t="shared" si="773"/>
        <v>0:1</v>
      </c>
      <c r="L689" s="1" t="str">
        <f t="shared" si="774"/>
        <v>1</v>
      </c>
      <c r="M689" s="1" t="str">
        <f t="shared" si="775"/>
        <v>3</v>
      </c>
      <c r="N689" s="1">
        <f t="shared" si="727"/>
        <v>4</v>
      </c>
      <c r="O689" s="1">
        <f t="shared" si="728"/>
        <v>-2</v>
      </c>
      <c r="P689" s="1" t="str">
        <f t="shared" si="776"/>
        <v>0</v>
      </c>
      <c r="Q689" s="1" t="str">
        <f t="shared" si="777"/>
        <v>1</v>
      </c>
      <c r="R689" s="1">
        <v>15</v>
      </c>
      <c r="S689" s="1">
        <v>4</v>
      </c>
      <c r="T689" s="1">
        <v>4</v>
      </c>
      <c r="U689" s="1">
        <v>7</v>
      </c>
      <c r="V689" s="1" t="s">
        <v>253</v>
      </c>
      <c r="W689" s="1">
        <v>-5</v>
      </c>
      <c r="X689" s="1">
        <v>16</v>
      </c>
      <c r="Y689" s="1" t="s">
        <v>123</v>
      </c>
      <c r="Z689" s="6" t="s">
        <v>165</v>
      </c>
      <c r="AA689" s="1">
        <v>15</v>
      </c>
      <c r="AB689" s="1">
        <v>2</v>
      </c>
      <c r="AC689" s="1">
        <v>2</v>
      </c>
      <c r="AD689" s="1">
        <v>11</v>
      </c>
      <c r="AE689" s="1" t="s">
        <v>329</v>
      </c>
      <c r="AF689" s="1">
        <v>-23</v>
      </c>
      <c r="AG689" s="1">
        <v>8</v>
      </c>
      <c r="AH689" s="1" t="s">
        <v>77</v>
      </c>
      <c r="AI689" s="1" t="s">
        <v>330</v>
      </c>
      <c r="AJ689" s="1">
        <v>2</v>
      </c>
      <c r="AK689" s="1">
        <v>3</v>
      </c>
      <c r="AL689" s="1">
        <v>0</v>
      </c>
      <c r="AM689" s="7" t="s">
        <v>331</v>
      </c>
      <c r="AN689" s="1">
        <v>4</v>
      </c>
      <c r="AO689" s="1">
        <v>9</v>
      </c>
      <c r="AP689" s="1" t="s">
        <v>45</v>
      </c>
      <c r="AQ689" s="1" t="s">
        <v>35</v>
      </c>
      <c r="AR689" s="8">
        <v>0</v>
      </c>
      <c r="AS689" s="8">
        <v>0</v>
      </c>
      <c r="AT689" s="8">
        <v>5</v>
      </c>
      <c r="AU689" s="16">
        <v>4.9999999999999996E-2</v>
      </c>
      <c r="AV689" s="8">
        <v>-11</v>
      </c>
      <c r="AW689" s="8">
        <v>0</v>
      </c>
      <c r="AX689" s="9" t="s">
        <v>26</v>
      </c>
      <c r="AY689" s="9" t="s">
        <v>137</v>
      </c>
      <c r="AZ689" s="10">
        <v>7</v>
      </c>
      <c r="BA689" s="10">
        <v>1</v>
      </c>
      <c r="BB689" s="10">
        <v>2</v>
      </c>
      <c r="BC689" s="10">
        <v>4</v>
      </c>
      <c r="BD689" s="10" t="s">
        <v>310</v>
      </c>
      <c r="BE689" s="10">
        <v>-7</v>
      </c>
      <c r="BF689" s="10">
        <v>5</v>
      </c>
      <c r="BG689" s="11" t="s">
        <v>51</v>
      </c>
      <c r="BH689" s="11">
        <v>13</v>
      </c>
      <c r="BI689" s="10">
        <v>7</v>
      </c>
      <c r="BJ689" s="10">
        <v>1</v>
      </c>
      <c r="BK689" s="10">
        <v>0</v>
      </c>
      <c r="BL689" s="10">
        <v>6</v>
      </c>
      <c r="BM689" s="10" t="s">
        <v>332</v>
      </c>
      <c r="BN689" s="10">
        <v>-15</v>
      </c>
      <c r="BO689" s="10">
        <v>3</v>
      </c>
      <c r="BP689" s="7" t="s">
        <v>35</v>
      </c>
      <c r="BQ689" s="7" t="s">
        <v>193</v>
      </c>
      <c r="BR689" s="7">
        <v>24</v>
      </c>
      <c r="BS689" s="7">
        <v>13</v>
      </c>
      <c r="BT689" s="7">
        <v>156000</v>
      </c>
      <c r="BU689" s="7">
        <v>4200000</v>
      </c>
      <c r="BV689" s="7">
        <v>0</v>
      </c>
      <c r="BW689" s="7">
        <v>54</v>
      </c>
      <c r="BX689" s="7">
        <v>500000</v>
      </c>
      <c r="BY689" s="7">
        <v>50</v>
      </c>
      <c r="BZ689" s="7">
        <v>500000</v>
      </c>
      <c r="CA689" s="7">
        <v>97</v>
      </c>
      <c r="CB689" s="7">
        <v>237</v>
      </c>
      <c r="CC689" s="7">
        <v>13</v>
      </c>
      <c r="CD689" s="7">
        <v>148000</v>
      </c>
      <c r="CE689" s="7">
        <v>3700000</v>
      </c>
      <c r="CF689" s="7">
        <v>0</v>
      </c>
      <c r="CG689" s="7">
        <v>46</v>
      </c>
      <c r="CH689" s="7">
        <v>400000</v>
      </c>
      <c r="CI689" s="7">
        <v>42</v>
      </c>
      <c r="CJ689" s="7">
        <v>400000</v>
      </c>
      <c r="CK689" s="7">
        <v>72</v>
      </c>
      <c r="CL689" s="12" t="s">
        <v>870</v>
      </c>
      <c r="CM689" s="10" t="s">
        <v>861</v>
      </c>
      <c r="CN689">
        <v>2.68</v>
      </c>
      <c r="CO689">
        <f t="shared" si="729"/>
        <v>0.37313432835820892</v>
      </c>
      <c r="CP689" t="str">
        <f t="shared" si="730"/>
        <v>Away Win</v>
      </c>
      <c r="CQ689">
        <f t="shared" si="731"/>
        <v>0</v>
      </c>
      <c r="CR689" t="str">
        <f t="shared" si="732"/>
        <v>2023</v>
      </c>
    </row>
    <row r="690" spans="1:96" ht="15" thickBot="1" x14ac:dyDescent="0.35">
      <c r="A690" s="1">
        <v>689</v>
      </c>
      <c r="B690" s="1" t="s">
        <v>0</v>
      </c>
      <c r="C690" s="2" t="s">
        <v>325</v>
      </c>
      <c r="D690" s="3" t="str">
        <f t="shared" si="778"/>
        <v>NK Radomlje-NK Rogaška</v>
      </c>
      <c r="E690" s="4">
        <v>45241</v>
      </c>
      <c r="F690" s="5">
        <v>0.58333333333333337</v>
      </c>
      <c r="G690" s="6" t="s">
        <v>15</v>
      </c>
      <c r="H690" s="6" t="s">
        <v>4</v>
      </c>
      <c r="I690" s="6" t="s">
        <v>80</v>
      </c>
      <c r="J690" s="1" t="str">
        <f t="shared" si="772"/>
        <v>1:3</v>
      </c>
      <c r="K690" s="1" t="str">
        <f t="shared" si="773"/>
        <v>0:1</v>
      </c>
      <c r="L690" s="1" t="str">
        <f t="shared" si="774"/>
        <v>1</v>
      </c>
      <c r="M690" s="1" t="str">
        <f t="shared" si="775"/>
        <v>3</v>
      </c>
      <c r="N690" s="1">
        <f t="shared" si="727"/>
        <v>4</v>
      </c>
      <c r="O690" s="1">
        <f t="shared" si="728"/>
        <v>-2</v>
      </c>
      <c r="P690" s="1" t="str">
        <f t="shared" si="776"/>
        <v>0</v>
      </c>
      <c r="Q690" s="1" t="str">
        <f t="shared" si="777"/>
        <v>1</v>
      </c>
      <c r="R690" s="1">
        <v>15</v>
      </c>
      <c r="S690" s="1">
        <v>4</v>
      </c>
      <c r="T690" s="1">
        <v>4</v>
      </c>
      <c r="U690" s="1">
        <v>7</v>
      </c>
      <c r="V690" s="1" t="s">
        <v>253</v>
      </c>
      <c r="W690" s="1">
        <v>-5</v>
      </c>
      <c r="X690" s="1">
        <v>16</v>
      </c>
      <c r="Y690" s="1" t="s">
        <v>123</v>
      </c>
      <c r="Z690" s="6" t="s">
        <v>165</v>
      </c>
      <c r="AA690" s="1">
        <v>15</v>
      </c>
      <c r="AB690" s="1">
        <v>2</v>
      </c>
      <c r="AC690" s="1">
        <v>2</v>
      </c>
      <c r="AD690" s="1">
        <v>11</v>
      </c>
      <c r="AE690" s="1" t="s">
        <v>329</v>
      </c>
      <c r="AF690" s="1">
        <v>-23</v>
      </c>
      <c r="AG690" s="1">
        <v>8</v>
      </c>
      <c r="AH690" s="1" t="s">
        <v>77</v>
      </c>
      <c r="AI690" s="1" t="s">
        <v>330</v>
      </c>
      <c r="AJ690" s="1">
        <v>2</v>
      </c>
      <c r="AK690" s="1">
        <v>3</v>
      </c>
      <c r="AL690" s="1">
        <v>0</v>
      </c>
      <c r="AM690" s="7" t="s">
        <v>331</v>
      </c>
      <c r="AN690" s="1">
        <v>4</v>
      </c>
      <c r="AO690" s="1">
        <v>9</v>
      </c>
      <c r="AP690" s="1" t="s">
        <v>45</v>
      </c>
      <c r="AQ690" s="1" t="s">
        <v>35</v>
      </c>
      <c r="AR690" s="8">
        <v>0</v>
      </c>
      <c r="AS690" s="8">
        <v>0</v>
      </c>
      <c r="AT690" s="8">
        <v>5</v>
      </c>
      <c r="AU690" s="16">
        <v>4.9999999999999996E-2</v>
      </c>
      <c r="AV690" s="8">
        <v>-11</v>
      </c>
      <c r="AW690" s="8">
        <v>0</v>
      </c>
      <c r="AX690" s="9" t="s">
        <v>26</v>
      </c>
      <c r="AY690" s="9" t="s">
        <v>137</v>
      </c>
      <c r="AZ690" s="10">
        <v>7</v>
      </c>
      <c r="BA690" s="10">
        <v>1</v>
      </c>
      <c r="BB690" s="10">
        <v>2</v>
      </c>
      <c r="BC690" s="10">
        <v>4</v>
      </c>
      <c r="BD690" s="10" t="s">
        <v>310</v>
      </c>
      <c r="BE690" s="10">
        <v>-7</v>
      </c>
      <c r="BF690" s="10">
        <v>5</v>
      </c>
      <c r="BG690" s="11" t="s">
        <v>51</v>
      </c>
      <c r="BH690" s="11">
        <v>13</v>
      </c>
      <c r="BI690" s="10">
        <v>7</v>
      </c>
      <c r="BJ690" s="10">
        <v>1</v>
      </c>
      <c r="BK690" s="10">
        <v>0</v>
      </c>
      <c r="BL690" s="10">
        <v>6</v>
      </c>
      <c r="BM690" s="10" t="s">
        <v>332</v>
      </c>
      <c r="BN690" s="10">
        <v>-15</v>
      </c>
      <c r="BO690" s="10">
        <v>3</v>
      </c>
      <c r="BP690" s="7" t="s">
        <v>35</v>
      </c>
      <c r="BQ690" s="7" t="s">
        <v>193</v>
      </c>
      <c r="BR690" s="7">
        <v>24</v>
      </c>
      <c r="BS690" s="7">
        <v>13</v>
      </c>
      <c r="BT690" s="7">
        <v>156000</v>
      </c>
      <c r="BU690" s="7">
        <v>4200000</v>
      </c>
      <c r="BV690" s="7">
        <v>0</v>
      </c>
      <c r="BW690" s="7">
        <v>54</v>
      </c>
      <c r="BX690" s="7">
        <v>500000</v>
      </c>
      <c r="BY690" s="7">
        <v>50</v>
      </c>
      <c r="BZ690" s="7">
        <v>500000</v>
      </c>
      <c r="CA690" s="7">
        <v>97</v>
      </c>
      <c r="CB690" s="7">
        <v>237</v>
      </c>
      <c r="CC690" s="7">
        <v>13</v>
      </c>
      <c r="CD690" s="7">
        <v>148000</v>
      </c>
      <c r="CE690" s="7">
        <v>3700000</v>
      </c>
      <c r="CF690" s="7">
        <v>0</v>
      </c>
      <c r="CG690" s="7">
        <v>46</v>
      </c>
      <c r="CH690" s="7">
        <v>400000</v>
      </c>
      <c r="CI690" s="7">
        <v>42</v>
      </c>
      <c r="CJ690" s="7">
        <v>400000</v>
      </c>
      <c r="CK690" s="7">
        <v>72</v>
      </c>
      <c r="CL690" s="12" t="s">
        <v>870</v>
      </c>
      <c r="CM690" s="10" t="s">
        <v>866</v>
      </c>
      <c r="CN690">
        <v>3.72</v>
      </c>
      <c r="CO690">
        <f t="shared" si="729"/>
        <v>0.26881720430107525</v>
      </c>
      <c r="CP690" t="str">
        <f t="shared" si="730"/>
        <v>Away Win</v>
      </c>
      <c r="CQ690">
        <f t="shared" si="731"/>
        <v>0</v>
      </c>
      <c r="CR690" t="str">
        <f t="shared" si="732"/>
        <v>2023</v>
      </c>
    </row>
    <row r="691" spans="1:96" ht="15" thickBot="1" x14ac:dyDescent="0.35">
      <c r="A691" s="1">
        <v>690</v>
      </c>
      <c r="B691" s="1" t="s">
        <v>0</v>
      </c>
      <c r="C691" s="2" t="s">
        <v>325</v>
      </c>
      <c r="D691" s="3" t="str">
        <f t="shared" si="778"/>
        <v>NK Radomlje-NK Rogaška</v>
      </c>
      <c r="E691" s="4">
        <v>45241</v>
      </c>
      <c r="F691" s="5">
        <v>0.58333333333333337</v>
      </c>
      <c r="G691" s="6" t="s">
        <v>15</v>
      </c>
      <c r="H691" s="6" t="s">
        <v>4</v>
      </c>
      <c r="I691" s="6" t="s">
        <v>80</v>
      </c>
      <c r="J691" s="1" t="str">
        <f t="shared" si="772"/>
        <v>1:3</v>
      </c>
      <c r="K691" s="1" t="str">
        <f t="shared" si="773"/>
        <v>0:1</v>
      </c>
      <c r="L691" s="1" t="str">
        <f t="shared" si="774"/>
        <v>1</v>
      </c>
      <c r="M691" s="1" t="str">
        <f t="shared" si="775"/>
        <v>3</v>
      </c>
      <c r="N691" s="1">
        <f t="shared" si="727"/>
        <v>4</v>
      </c>
      <c r="O691" s="1">
        <f t="shared" si="728"/>
        <v>-2</v>
      </c>
      <c r="P691" s="1" t="str">
        <f t="shared" si="776"/>
        <v>0</v>
      </c>
      <c r="Q691" s="1" t="str">
        <f t="shared" si="777"/>
        <v>1</v>
      </c>
      <c r="R691" s="1">
        <v>15</v>
      </c>
      <c r="S691" s="1">
        <v>4</v>
      </c>
      <c r="T691" s="1">
        <v>4</v>
      </c>
      <c r="U691" s="1">
        <v>7</v>
      </c>
      <c r="V691" s="1" t="s">
        <v>253</v>
      </c>
      <c r="W691" s="1">
        <v>-5</v>
      </c>
      <c r="X691" s="1">
        <v>16</v>
      </c>
      <c r="Y691" s="1" t="s">
        <v>123</v>
      </c>
      <c r="Z691" s="6" t="s">
        <v>165</v>
      </c>
      <c r="AA691" s="1">
        <v>15</v>
      </c>
      <c r="AB691" s="1">
        <v>2</v>
      </c>
      <c r="AC691" s="1">
        <v>2</v>
      </c>
      <c r="AD691" s="1">
        <v>11</v>
      </c>
      <c r="AE691" s="1" t="s">
        <v>329</v>
      </c>
      <c r="AF691" s="1">
        <v>-23</v>
      </c>
      <c r="AG691" s="1">
        <v>8</v>
      </c>
      <c r="AH691" s="1" t="s">
        <v>77</v>
      </c>
      <c r="AI691" s="1" t="s">
        <v>330</v>
      </c>
      <c r="AJ691" s="1">
        <v>2</v>
      </c>
      <c r="AK691" s="1">
        <v>3</v>
      </c>
      <c r="AL691" s="1">
        <v>0</v>
      </c>
      <c r="AM691" s="7" t="s">
        <v>331</v>
      </c>
      <c r="AN691" s="1">
        <v>4</v>
      </c>
      <c r="AO691" s="1">
        <v>9</v>
      </c>
      <c r="AP691" s="1" t="s">
        <v>45</v>
      </c>
      <c r="AQ691" s="1" t="s">
        <v>35</v>
      </c>
      <c r="AR691" s="8">
        <v>0</v>
      </c>
      <c r="AS691" s="8">
        <v>0</v>
      </c>
      <c r="AT691" s="8">
        <v>5</v>
      </c>
      <c r="AU691" s="16">
        <v>4.9999999999999996E-2</v>
      </c>
      <c r="AV691" s="8">
        <v>-11</v>
      </c>
      <c r="AW691" s="8">
        <v>0</v>
      </c>
      <c r="AX691" s="9" t="s">
        <v>26</v>
      </c>
      <c r="AY691" s="9" t="s">
        <v>137</v>
      </c>
      <c r="AZ691" s="10">
        <v>7</v>
      </c>
      <c r="BA691" s="10">
        <v>1</v>
      </c>
      <c r="BB691" s="10">
        <v>2</v>
      </c>
      <c r="BC691" s="10">
        <v>4</v>
      </c>
      <c r="BD691" s="10" t="s">
        <v>310</v>
      </c>
      <c r="BE691" s="10">
        <v>-7</v>
      </c>
      <c r="BF691" s="10">
        <v>5</v>
      </c>
      <c r="BG691" s="11" t="s">
        <v>51</v>
      </c>
      <c r="BH691" s="11">
        <v>13</v>
      </c>
      <c r="BI691" s="10">
        <v>7</v>
      </c>
      <c r="BJ691" s="10">
        <v>1</v>
      </c>
      <c r="BK691" s="10">
        <v>0</v>
      </c>
      <c r="BL691" s="10">
        <v>6</v>
      </c>
      <c r="BM691" s="10" t="s">
        <v>332</v>
      </c>
      <c r="BN691" s="10">
        <v>-15</v>
      </c>
      <c r="BO691" s="10">
        <v>3</v>
      </c>
      <c r="BP691" s="7" t="s">
        <v>35</v>
      </c>
      <c r="BQ691" s="7" t="s">
        <v>193</v>
      </c>
      <c r="BR691" s="7">
        <v>24</v>
      </c>
      <c r="BS691" s="7">
        <v>13</v>
      </c>
      <c r="BT691" s="7">
        <v>156000</v>
      </c>
      <c r="BU691" s="7">
        <v>4200000</v>
      </c>
      <c r="BV691" s="7">
        <v>0</v>
      </c>
      <c r="BW691" s="7">
        <v>54</v>
      </c>
      <c r="BX691" s="7">
        <v>500000</v>
      </c>
      <c r="BY691" s="7">
        <v>50</v>
      </c>
      <c r="BZ691" s="7">
        <v>500000</v>
      </c>
      <c r="CA691" s="7">
        <v>97</v>
      </c>
      <c r="CB691" s="7">
        <v>237</v>
      </c>
      <c r="CC691" s="7">
        <v>13</v>
      </c>
      <c r="CD691" s="7">
        <v>148000</v>
      </c>
      <c r="CE691" s="7">
        <v>3700000</v>
      </c>
      <c r="CF691" s="7">
        <v>0</v>
      </c>
      <c r="CG691" s="7">
        <v>46</v>
      </c>
      <c r="CH691" s="7">
        <v>400000</v>
      </c>
      <c r="CI691" s="7">
        <v>42</v>
      </c>
      <c r="CJ691" s="7">
        <v>400000</v>
      </c>
      <c r="CK691" s="7">
        <v>72</v>
      </c>
      <c r="CL691" s="12" t="s">
        <v>870</v>
      </c>
      <c r="CM691" s="10" t="s">
        <v>867</v>
      </c>
      <c r="CN691">
        <v>3.5</v>
      </c>
      <c r="CO691">
        <f t="shared" si="729"/>
        <v>0.2857142857142857</v>
      </c>
      <c r="CP691" t="str">
        <f t="shared" si="730"/>
        <v>Away Win</v>
      </c>
      <c r="CQ691">
        <f t="shared" si="731"/>
        <v>0</v>
      </c>
      <c r="CR691" t="str">
        <f t="shared" si="732"/>
        <v>2023</v>
      </c>
    </row>
    <row r="692" spans="1:96" ht="15" thickBot="1" x14ac:dyDescent="0.35">
      <c r="A692" s="1">
        <v>691</v>
      </c>
      <c r="B692" s="1" t="s">
        <v>0</v>
      </c>
      <c r="C692" s="2" t="s">
        <v>325</v>
      </c>
      <c r="D692" s="3" t="str">
        <f t="shared" ref="D692:D694" si="779">CONCATENATE(G692, "-", H692)</f>
        <v>NK Radomlje-NK Rogaška</v>
      </c>
      <c r="E692" s="40">
        <v>45241</v>
      </c>
      <c r="F692" s="5">
        <v>0.58333333333333337</v>
      </c>
      <c r="G692" s="6" t="s">
        <v>15</v>
      </c>
      <c r="H692" s="6" t="s">
        <v>4</v>
      </c>
      <c r="I692" s="6" t="s">
        <v>80</v>
      </c>
      <c r="J692" s="1" t="str">
        <f t="shared" si="772"/>
        <v>1:3</v>
      </c>
      <c r="K692" s="1" t="str">
        <f t="shared" si="773"/>
        <v>0:1</v>
      </c>
      <c r="L692" s="1" t="str">
        <f t="shared" si="774"/>
        <v>1</v>
      </c>
      <c r="M692" s="1" t="str">
        <f t="shared" si="775"/>
        <v>3</v>
      </c>
      <c r="N692" s="1">
        <f t="shared" si="727"/>
        <v>4</v>
      </c>
      <c r="O692" s="1">
        <f t="shared" si="728"/>
        <v>-2</v>
      </c>
      <c r="P692" s="1" t="str">
        <f t="shared" si="776"/>
        <v>0</v>
      </c>
      <c r="Q692" s="1" t="str">
        <f t="shared" si="777"/>
        <v>1</v>
      </c>
      <c r="R692" s="1">
        <v>15</v>
      </c>
      <c r="S692" s="1">
        <v>4</v>
      </c>
      <c r="T692" s="1">
        <v>4</v>
      </c>
      <c r="U692" s="1">
        <v>7</v>
      </c>
      <c r="V692" s="1" t="s">
        <v>253</v>
      </c>
      <c r="W692" s="1">
        <v>-5</v>
      </c>
      <c r="X692" s="1">
        <v>16</v>
      </c>
      <c r="Y692" s="1" t="s">
        <v>123</v>
      </c>
      <c r="Z692" s="6" t="s">
        <v>165</v>
      </c>
      <c r="AA692" s="1">
        <v>15</v>
      </c>
      <c r="AB692" s="1">
        <v>2</v>
      </c>
      <c r="AC692" s="1">
        <v>2</v>
      </c>
      <c r="AD692" s="1">
        <v>11</v>
      </c>
      <c r="AE692" s="1" t="s">
        <v>329</v>
      </c>
      <c r="AF692" s="1">
        <v>-23</v>
      </c>
      <c r="AG692" s="1">
        <v>8</v>
      </c>
      <c r="AH692" s="1" t="s">
        <v>77</v>
      </c>
      <c r="AI692" s="1" t="s">
        <v>330</v>
      </c>
      <c r="AJ692" s="1">
        <v>2</v>
      </c>
      <c r="AK692" s="1">
        <v>3</v>
      </c>
      <c r="AL692" s="1">
        <v>0</v>
      </c>
      <c r="AM692" s="7" t="s">
        <v>331</v>
      </c>
      <c r="AN692" s="1">
        <v>4</v>
      </c>
      <c r="AO692" s="1">
        <v>9</v>
      </c>
      <c r="AP692" s="1" t="s">
        <v>45</v>
      </c>
      <c r="AQ692" s="1" t="s">
        <v>35</v>
      </c>
      <c r="AR692" s="8">
        <v>0</v>
      </c>
      <c r="AS692" s="8">
        <v>0</v>
      </c>
      <c r="AT692" s="8">
        <v>5</v>
      </c>
      <c r="AU692" s="16">
        <v>4.9999999999999996E-2</v>
      </c>
      <c r="AV692" s="8">
        <v>-11</v>
      </c>
      <c r="AW692" s="8">
        <v>0</v>
      </c>
      <c r="AX692" s="9" t="s">
        <v>26</v>
      </c>
      <c r="AY692" s="9" t="s">
        <v>137</v>
      </c>
      <c r="AZ692" s="10">
        <v>7</v>
      </c>
      <c r="BA692" s="10">
        <v>1</v>
      </c>
      <c r="BB692" s="10">
        <v>2</v>
      </c>
      <c r="BC692" s="10">
        <v>4</v>
      </c>
      <c r="BD692" s="10" t="s">
        <v>310</v>
      </c>
      <c r="BE692" s="10">
        <v>-7</v>
      </c>
      <c r="BF692" s="10">
        <v>5</v>
      </c>
      <c r="BG692" s="11" t="s">
        <v>51</v>
      </c>
      <c r="BH692" s="11">
        <v>13</v>
      </c>
      <c r="BI692" s="10">
        <v>7</v>
      </c>
      <c r="BJ692" s="10">
        <v>1</v>
      </c>
      <c r="BK692" s="10">
        <v>0</v>
      </c>
      <c r="BL692" s="10">
        <v>6</v>
      </c>
      <c r="BM692" s="10" t="s">
        <v>332</v>
      </c>
      <c r="BN692" s="10">
        <v>-15</v>
      </c>
      <c r="BO692" s="10">
        <v>3</v>
      </c>
      <c r="BP692" s="7" t="s">
        <v>35</v>
      </c>
      <c r="BQ692" s="7" t="s">
        <v>193</v>
      </c>
      <c r="BR692" s="7">
        <v>24</v>
      </c>
      <c r="BS692" s="7">
        <v>13</v>
      </c>
      <c r="BT692" s="7">
        <v>156000</v>
      </c>
      <c r="BU692" s="7">
        <v>4200000</v>
      </c>
      <c r="BV692" s="7">
        <v>0</v>
      </c>
      <c r="BW692" s="7">
        <v>54</v>
      </c>
      <c r="BX692" s="7">
        <v>500000</v>
      </c>
      <c r="BY692" s="7">
        <v>50</v>
      </c>
      <c r="BZ692" s="7">
        <v>500000</v>
      </c>
      <c r="CA692" s="7">
        <v>97</v>
      </c>
      <c r="CB692" s="7">
        <v>237</v>
      </c>
      <c r="CC692" s="7">
        <v>13</v>
      </c>
      <c r="CD692" s="7">
        <v>148000</v>
      </c>
      <c r="CE692" s="7">
        <v>3700000</v>
      </c>
      <c r="CF692" s="7">
        <v>0</v>
      </c>
      <c r="CG692" s="7">
        <v>46</v>
      </c>
      <c r="CH692" s="7">
        <v>400000</v>
      </c>
      <c r="CI692" s="7">
        <v>42</v>
      </c>
      <c r="CJ692" s="7">
        <v>400000</v>
      </c>
      <c r="CK692" s="7">
        <v>72</v>
      </c>
      <c r="CL692" s="12" t="s">
        <v>871</v>
      </c>
      <c r="CM692" s="10" t="s">
        <v>861</v>
      </c>
      <c r="CN692">
        <v>2.5099999999999998</v>
      </c>
      <c r="CO692">
        <f t="shared" si="729"/>
        <v>0.39840637450199207</v>
      </c>
      <c r="CP692" t="str">
        <f t="shared" si="730"/>
        <v>Away Win</v>
      </c>
      <c r="CQ692">
        <f t="shared" si="731"/>
        <v>1</v>
      </c>
      <c r="CR692" t="str">
        <f t="shared" si="732"/>
        <v>2023</v>
      </c>
    </row>
    <row r="693" spans="1:96" ht="15" thickBot="1" x14ac:dyDescent="0.35">
      <c r="A693" s="1">
        <v>692</v>
      </c>
      <c r="B693" s="1" t="s">
        <v>0</v>
      </c>
      <c r="C693" s="2" t="s">
        <v>325</v>
      </c>
      <c r="D693" s="3" t="str">
        <f t="shared" si="779"/>
        <v>NK Radomlje-NK Rogaška</v>
      </c>
      <c r="E693" s="40">
        <v>45241</v>
      </c>
      <c r="F693" s="5">
        <v>0.58333333333333337</v>
      </c>
      <c r="G693" s="6" t="s">
        <v>15</v>
      </c>
      <c r="H693" s="6" t="s">
        <v>4</v>
      </c>
      <c r="I693" s="6" t="s">
        <v>80</v>
      </c>
      <c r="J693" s="1" t="str">
        <f t="shared" si="772"/>
        <v>1:3</v>
      </c>
      <c r="K693" s="1" t="str">
        <f t="shared" si="773"/>
        <v>0:1</v>
      </c>
      <c r="L693" s="1" t="str">
        <f t="shared" si="774"/>
        <v>1</v>
      </c>
      <c r="M693" s="1" t="str">
        <f t="shared" si="775"/>
        <v>3</v>
      </c>
      <c r="N693" s="1">
        <f t="shared" si="727"/>
        <v>4</v>
      </c>
      <c r="O693" s="1">
        <f t="shared" si="728"/>
        <v>-2</v>
      </c>
      <c r="P693" s="1" t="str">
        <f t="shared" si="776"/>
        <v>0</v>
      </c>
      <c r="Q693" s="1" t="str">
        <f t="shared" si="777"/>
        <v>1</v>
      </c>
      <c r="R693" s="1">
        <v>15</v>
      </c>
      <c r="S693" s="1">
        <v>4</v>
      </c>
      <c r="T693" s="1">
        <v>4</v>
      </c>
      <c r="U693" s="1">
        <v>7</v>
      </c>
      <c r="V693" s="1" t="s">
        <v>253</v>
      </c>
      <c r="W693" s="1">
        <v>-5</v>
      </c>
      <c r="X693" s="1">
        <v>16</v>
      </c>
      <c r="Y693" s="1" t="s">
        <v>123</v>
      </c>
      <c r="Z693" s="6" t="s">
        <v>165</v>
      </c>
      <c r="AA693" s="1">
        <v>15</v>
      </c>
      <c r="AB693" s="1">
        <v>2</v>
      </c>
      <c r="AC693" s="1">
        <v>2</v>
      </c>
      <c r="AD693" s="1">
        <v>11</v>
      </c>
      <c r="AE693" s="1" t="s">
        <v>329</v>
      </c>
      <c r="AF693" s="1">
        <v>-23</v>
      </c>
      <c r="AG693" s="1">
        <v>8</v>
      </c>
      <c r="AH693" s="1" t="s">
        <v>77</v>
      </c>
      <c r="AI693" s="1" t="s">
        <v>330</v>
      </c>
      <c r="AJ693" s="1">
        <v>2</v>
      </c>
      <c r="AK693" s="1">
        <v>3</v>
      </c>
      <c r="AL693" s="1">
        <v>0</v>
      </c>
      <c r="AM693" s="7" t="s">
        <v>331</v>
      </c>
      <c r="AN693" s="1">
        <v>4</v>
      </c>
      <c r="AO693" s="1">
        <v>9</v>
      </c>
      <c r="AP693" s="1" t="s">
        <v>45</v>
      </c>
      <c r="AQ693" s="1" t="s">
        <v>35</v>
      </c>
      <c r="AR693" s="8">
        <v>0</v>
      </c>
      <c r="AS693" s="8">
        <v>0</v>
      </c>
      <c r="AT693" s="8">
        <v>5</v>
      </c>
      <c r="AU693" s="16">
        <v>4.9999999999999996E-2</v>
      </c>
      <c r="AV693" s="8">
        <v>-11</v>
      </c>
      <c r="AW693" s="8">
        <v>0</v>
      </c>
      <c r="AX693" s="9" t="s">
        <v>26</v>
      </c>
      <c r="AY693" s="9" t="s">
        <v>137</v>
      </c>
      <c r="AZ693" s="10">
        <v>7</v>
      </c>
      <c r="BA693" s="10">
        <v>1</v>
      </c>
      <c r="BB693" s="10">
        <v>2</v>
      </c>
      <c r="BC693" s="10">
        <v>4</v>
      </c>
      <c r="BD693" s="10" t="s">
        <v>310</v>
      </c>
      <c r="BE693" s="10">
        <v>-7</v>
      </c>
      <c r="BF693" s="10">
        <v>5</v>
      </c>
      <c r="BG693" s="11" t="s">
        <v>51</v>
      </c>
      <c r="BH693" s="11">
        <v>13</v>
      </c>
      <c r="BI693" s="10">
        <v>7</v>
      </c>
      <c r="BJ693" s="10">
        <v>1</v>
      </c>
      <c r="BK693" s="10">
        <v>0</v>
      </c>
      <c r="BL693" s="10">
        <v>6</v>
      </c>
      <c r="BM693" s="10" t="s">
        <v>332</v>
      </c>
      <c r="BN693" s="10">
        <v>-15</v>
      </c>
      <c r="BO693" s="10">
        <v>3</v>
      </c>
      <c r="BP693" s="7" t="s">
        <v>35</v>
      </c>
      <c r="BQ693" s="7" t="s">
        <v>193</v>
      </c>
      <c r="BR693" s="7">
        <v>24</v>
      </c>
      <c r="BS693" s="7">
        <v>13</v>
      </c>
      <c r="BT693" s="7">
        <v>156000</v>
      </c>
      <c r="BU693" s="7">
        <v>4200000</v>
      </c>
      <c r="BV693" s="7">
        <v>0</v>
      </c>
      <c r="BW693" s="7">
        <v>54</v>
      </c>
      <c r="BX693" s="7">
        <v>500000</v>
      </c>
      <c r="BY693" s="7">
        <v>50</v>
      </c>
      <c r="BZ693" s="7">
        <v>500000</v>
      </c>
      <c r="CA693" s="7">
        <v>97</v>
      </c>
      <c r="CB693" s="7">
        <v>237</v>
      </c>
      <c r="CC693" s="7">
        <v>13</v>
      </c>
      <c r="CD693" s="7">
        <v>148000</v>
      </c>
      <c r="CE693" s="7">
        <v>3700000</v>
      </c>
      <c r="CF693" s="7">
        <v>0</v>
      </c>
      <c r="CG693" s="7">
        <v>46</v>
      </c>
      <c r="CH693" s="7">
        <v>400000</v>
      </c>
      <c r="CI693" s="7">
        <v>42</v>
      </c>
      <c r="CJ693" s="7">
        <v>400000</v>
      </c>
      <c r="CK693" s="7">
        <v>72</v>
      </c>
      <c r="CL693" s="12" t="s">
        <v>871</v>
      </c>
      <c r="CM693" s="10" t="s">
        <v>866</v>
      </c>
      <c r="CN693">
        <v>4.2699999999999996</v>
      </c>
      <c r="CO693">
        <f t="shared" si="729"/>
        <v>0.23419203747072601</v>
      </c>
      <c r="CP693" t="str">
        <f t="shared" si="730"/>
        <v>Away Win</v>
      </c>
      <c r="CQ693">
        <f t="shared" si="731"/>
        <v>1</v>
      </c>
      <c r="CR693" t="str">
        <f t="shared" si="732"/>
        <v>2023</v>
      </c>
    </row>
    <row r="694" spans="1:96" ht="15" thickBot="1" x14ac:dyDescent="0.35">
      <c r="A694" s="1">
        <v>693</v>
      </c>
      <c r="B694" s="1" t="s">
        <v>0</v>
      </c>
      <c r="C694" s="2" t="s">
        <v>325</v>
      </c>
      <c r="D694" s="3" t="str">
        <f t="shared" si="779"/>
        <v>NK Radomlje-NK Rogaška</v>
      </c>
      <c r="E694" s="40">
        <v>45241</v>
      </c>
      <c r="F694" s="5">
        <v>0.58333333333333337</v>
      </c>
      <c r="G694" s="6" t="s">
        <v>15</v>
      </c>
      <c r="H694" s="6" t="s">
        <v>4</v>
      </c>
      <c r="I694" s="6" t="s">
        <v>80</v>
      </c>
      <c r="J694" s="1" t="str">
        <f t="shared" si="772"/>
        <v>1:3</v>
      </c>
      <c r="K694" s="1" t="str">
        <f t="shared" si="773"/>
        <v>0:1</v>
      </c>
      <c r="L694" s="1" t="str">
        <f t="shared" si="774"/>
        <v>1</v>
      </c>
      <c r="M694" s="1" t="str">
        <f t="shared" si="775"/>
        <v>3</v>
      </c>
      <c r="N694" s="1">
        <f t="shared" si="727"/>
        <v>4</v>
      </c>
      <c r="O694" s="1">
        <f t="shared" si="728"/>
        <v>-2</v>
      </c>
      <c r="P694" s="1" t="str">
        <f t="shared" si="776"/>
        <v>0</v>
      </c>
      <c r="Q694" s="1" t="str">
        <f t="shared" si="777"/>
        <v>1</v>
      </c>
      <c r="R694" s="1">
        <v>15</v>
      </c>
      <c r="S694" s="1">
        <v>4</v>
      </c>
      <c r="T694" s="1">
        <v>4</v>
      </c>
      <c r="U694" s="1">
        <v>7</v>
      </c>
      <c r="V694" s="1" t="s">
        <v>253</v>
      </c>
      <c r="W694" s="1">
        <v>-5</v>
      </c>
      <c r="X694" s="1">
        <v>16</v>
      </c>
      <c r="Y694" s="1" t="s">
        <v>123</v>
      </c>
      <c r="Z694" s="6" t="s">
        <v>165</v>
      </c>
      <c r="AA694" s="1">
        <v>15</v>
      </c>
      <c r="AB694" s="1">
        <v>2</v>
      </c>
      <c r="AC694" s="1">
        <v>2</v>
      </c>
      <c r="AD694" s="1">
        <v>11</v>
      </c>
      <c r="AE694" s="1" t="s">
        <v>329</v>
      </c>
      <c r="AF694" s="1">
        <v>-23</v>
      </c>
      <c r="AG694" s="1">
        <v>8</v>
      </c>
      <c r="AH694" s="1" t="s">
        <v>77</v>
      </c>
      <c r="AI694" s="1" t="s">
        <v>330</v>
      </c>
      <c r="AJ694" s="1">
        <v>2</v>
      </c>
      <c r="AK694" s="1">
        <v>3</v>
      </c>
      <c r="AL694" s="1">
        <v>0</v>
      </c>
      <c r="AM694" s="7" t="s">
        <v>331</v>
      </c>
      <c r="AN694" s="1">
        <v>4</v>
      </c>
      <c r="AO694" s="1">
        <v>9</v>
      </c>
      <c r="AP694" s="1" t="s">
        <v>45</v>
      </c>
      <c r="AQ694" s="1" t="s">
        <v>35</v>
      </c>
      <c r="AR694" s="8">
        <v>0</v>
      </c>
      <c r="AS694" s="8">
        <v>0</v>
      </c>
      <c r="AT694" s="8">
        <v>5</v>
      </c>
      <c r="AU694" s="16">
        <v>4.9999999999999996E-2</v>
      </c>
      <c r="AV694" s="8">
        <v>-11</v>
      </c>
      <c r="AW694" s="8">
        <v>0</v>
      </c>
      <c r="AX694" s="9" t="s">
        <v>26</v>
      </c>
      <c r="AY694" s="9" t="s">
        <v>137</v>
      </c>
      <c r="AZ694" s="10">
        <v>7</v>
      </c>
      <c r="BA694" s="10">
        <v>1</v>
      </c>
      <c r="BB694" s="10">
        <v>2</v>
      </c>
      <c r="BC694" s="10">
        <v>4</v>
      </c>
      <c r="BD694" s="10" t="s">
        <v>310</v>
      </c>
      <c r="BE694" s="10">
        <v>-7</v>
      </c>
      <c r="BF694" s="10">
        <v>5</v>
      </c>
      <c r="BG694" s="11" t="s">
        <v>51</v>
      </c>
      <c r="BH694" s="11">
        <v>13</v>
      </c>
      <c r="BI694" s="10">
        <v>7</v>
      </c>
      <c r="BJ694" s="10">
        <v>1</v>
      </c>
      <c r="BK694" s="10">
        <v>0</v>
      </c>
      <c r="BL694" s="10">
        <v>6</v>
      </c>
      <c r="BM694" s="10" t="s">
        <v>332</v>
      </c>
      <c r="BN694" s="10">
        <v>-15</v>
      </c>
      <c r="BO694" s="10">
        <v>3</v>
      </c>
      <c r="BP694" s="7" t="s">
        <v>35</v>
      </c>
      <c r="BQ694" s="7" t="s">
        <v>193</v>
      </c>
      <c r="BR694" s="7">
        <v>24</v>
      </c>
      <c r="BS694" s="7">
        <v>13</v>
      </c>
      <c r="BT694" s="7">
        <v>156000</v>
      </c>
      <c r="BU694" s="7">
        <v>4200000</v>
      </c>
      <c r="BV694" s="7">
        <v>0</v>
      </c>
      <c r="BW694" s="7">
        <v>54</v>
      </c>
      <c r="BX694" s="7">
        <v>500000</v>
      </c>
      <c r="BY694" s="7">
        <v>50</v>
      </c>
      <c r="BZ694" s="7">
        <v>500000</v>
      </c>
      <c r="CA694" s="7">
        <v>97</v>
      </c>
      <c r="CB694" s="7">
        <v>237</v>
      </c>
      <c r="CC694" s="7">
        <v>13</v>
      </c>
      <c r="CD694" s="7">
        <v>148000</v>
      </c>
      <c r="CE694" s="7">
        <v>3700000</v>
      </c>
      <c r="CF694" s="7">
        <v>0</v>
      </c>
      <c r="CG694" s="7">
        <v>46</v>
      </c>
      <c r="CH694" s="7">
        <v>400000</v>
      </c>
      <c r="CI694" s="7">
        <v>42</v>
      </c>
      <c r="CJ694" s="7">
        <v>400000</v>
      </c>
      <c r="CK694" s="7">
        <v>72</v>
      </c>
      <c r="CL694" s="12" t="s">
        <v>871</v>
      </c>
      <c r="CM694" s="10" t="s">
        <v>867</v>
      </c>
      <c r="CN694">
        <v>4.2</v>
      </c>
      <c r="CO694">
        <f t="shared" si="729"/>
        <v>0.23809523809523808</v>
      </c>
      <c r="CP694" t="str">
        <f t="shared" si="730"/>
        <v>Away Win</v>
      </c>
      <c r="CQ694">
        <f t="shared" si="731"/>
        <v>1</v>
      </c>
      <c r="CR694" t="str">
        <f t="shared" si="732"/>
        <v>2023</v>
      </c>
    </row>
    <row r="695" spans="1:96" ht="15" thickBot="1" x14ac:dyDescent="0.35">
      <c r="A695" s="1">
        <v>694</v>
      </c>
      <c r="B695" s="1" t="s">
        <v>0</v>
      </c>
      <c r="C695" s="2" t="s">
        <v>325</v>
      </c>
      <c r="D695" s="3" t="str">
        <f t="shared" si="644"/>
        <v>FC Koper-NK Domžale</v>
      </c>
      <c r="E695" s="4">
        <v>45241</v>
      </c>
      <c r="F695" s="5">
        <v>0.6875</v>
      </c>
      <c r="G695" s="6" t="s">
        <v>11</v>
      </c>
      <c r="H695" s="6" t="s">
        <v>9</v>
      </c>
      <c r="I695" s="6" t="s">
        <v>333</v>
      </c>
      <c r="J695" s="1" t="str">
        <f t="shared" si="645"/>
        <v>0:1</v>
      </c>
      <c r="K695" s="1" t="str">
        <f t="shared" si="646"/>
        <v>0:0</v>
      </c>
      <c r="L695" s="1" t="str">
        <f t="shared" si="647"/>
        <v>0</v>
      </c>
      <c r="M695" s="1" t="str">
        <f t="shared" si="648"/>
        <v>1</v>
      </c>
      <c r="N695" s="1">
        <f t="shared" si="727"/>
        <v>1</v>
      </c>
      <c r="O695" s="1">
        <f t="shared" si="728"/>
        <v>-1</v>
      </c>
      <c r="P695" s="1" t="str">
        <f t="shared" si="649"/>
        <v>0</v>
      </c>
      <c r="Q695" s="1" t="str">
        <f t="shared" si="650"/>
        <v>0</v>
      </c>
      <c r="R695" s="1">
        <v>15</v>
      </c>
      <c r="S695" s="1">
        <v>8</v>
      </c>
      <c r="T695" s="1">
        <v>5</v>
      </c>
      <c r="U695" s="1">
        <v>2</v>
      </c>
      <c r="V695" s="1" t="s">
        <v>334</v>
      </c>
      <c r="W695" s="1">
        <v>11</v>
      </c>
      <c r="X695" s="1">
        <v>29</v>
      </c>
      <c r="Y695" s="1" t="s">
        <v>269</v>
      </c>
      <c r="Z695" s="6" t="s">
        <v>123</v>
      </c>
      <c r="AA695" s="1">
        <v>15</v>
      </c>
      <c r="AB695" s="1">
        <v>4</v>
      </c>
      <c r="AC695" s="1">
        <v>2</v>
      </c>
      <c r="AD695" s="1">
        <v>9</v>
      </c>
      <c r="AE695" s="1" t="s">
        <v>335</v>
      </c>
      <c r="AF695" s="1">
        <v>-7</v>
      </c>
      <c r="AG695" s="1">
        <v>14</v>
      </c>
      <c r="AH695" s="1" t="s">
        <v>165</v>
      </c>
      <c r="AI695" s="1" t="s">
        <v>257</v>
      </c>
      <c r="AJ695" s="1">
        <v>2</v>
      </c>
      <c r="AK695" s="1">
        <v>3</v>
      </c>
      <c r="AL695" s="1">
        <v>0</v>
      </c>
      <c r="AM695" s="7" t="s">
        <v>168</v>
      </c>
      <c r="AN695" s="1">
        <v>4</v>
      </c>
      <c r="AO695" s="1">
        <v>9</v>
      </c>
      <c r="AP695" s="1" t="s">
        <v>77</v>
      </c>
      <c r="AQ695" s="1" t="s">
        <v>49</v>
      </c>
      <c r="AR695" s="8">
        <v>1</v>
      </c>
      <c r="AS695" s="8">
        <v>0</v>
      </c>
      <c r="AT695" s="8">
        <v>4</v>
      </c>
      <c r="AU695" s="16">
        <v>0.2986111111111111</v>
      </c>
      <c r="AV695" s="8">
        <v>-3</v>
      </c>
      <c r="AW695" s="8">
        <v>3</v>
      </c>
      <c r="AX695" s="9" t="s">
        <v>45</v>
      </c>
      <c r="AY695" s="9" t="s">
        <v>93</v>
      </c>
      <c r="AZ695" s="10">
        <v>7</v>
      </c>
      <c r="BA695" s="10">
        <v>4</v>
      </c>
      <c r="BB695" s="10">
        <v>2</v>
      </c>
      <c r="BC695" s="10">
        <v>1</v>
      </c>
      <c r="BD695" s="10" t="s">
        <v>336</v>
      </c>
      <c r="BE695" s="10">
        <v>6</v>
      </c>
      <c r="BF695" s="10">
        <v>14</v>
      </c>
      <c r="BG695" s="11" t="s">
        <v>114</v>
      </c>
      <c r="BH695" s="11">
        <v>7</v>
      </c>
      <c r="BI695" s="10">
        <v>7</v>
      </c>
      <c r="BJ695" s="10">
        <v>2</v>
      </c>
      <c r="BK695" s="10">
        <v>1</v>
      </c>
      <c r="BL695" s="10">
        <v>4</v>
      </c>
      <c r="BM695" s="10" t="s">
        <v>337</v>
      </c>
      <c r="BN695" s="10">
        <v>-4</v>
      </c>
      <c r="BO695" s="10">
        <v>7</v>
      </c>
      <c r="BP695" s="7" t="s">
        <v>97</v>
      </c>
      <c r="BQ695" s="7" t="s">
        <v>123</v>
      </c>
      <c r="BR695" s="7">
        <v>24.6</v>
      </c>
      <c r="BS695" s="7">
        <v>15</v>
      </c>
      <c r="BT695" s="7">
        <v>210000</v>
      </c>
      <c r="BU695" s="7">
        <v>6100000</v>
      </c>
      <c r="BV695" s="7">
        <v>0</v>
      </c>
      <c r="BW695" s="7">
        <v>52</v>
      </c>
      <c r="BX695" s="7">
        <v>2730000</v>
      </c>
      <c r="BY695" s="7">
        <v>55</v>
      </c>
      <c r="BZ695" s="7">
        <v>2730000</v>
      </c>
      <c r="CA695" s="7">
        <v>77</v>
      </c>
      <c r="CB695" s="7">
        <v>235</v>
      </c>
      <c r="CC695" s="7">
        <v>9</v>
      </c>
      <c r="CD695" s="7">
        <v>235000</v>
      </c>
      <c r="CE695" s="7">
        <v>5650000</v>
      </c>
      <c r="CF695" s="7">
        <v>0</v>
      </c>
      <c r="CG695" s="7">
        <v>53</v>
      </c>
      <c r="CH695" s="7">
        <v>1430000</v>
      </c>
      <c r="CI695" s="7">
        <v>54</v>
      </c>
      <c r="CJ695" s="7">
        <v>1430000</v>
      </c>
      <c r="CK695" s="7">
        <v>100</v>
      </c>
      <c r="CL695" s="12" t="s">
        <v>868</v>
      </c>
      <c r="CM695" s="10" t="s">
        <v>861</v>
      </c>
      <c r="CN695">
        <v>2.19</v>
      </c>
      <c r="CO695">
        <f t="shared" si="729"/>
        <v>0.45662100456621008</v>
      </c>
      <c r="CP695" t="str">
        <f t="shared" si="730"/>
        <v>Away Win</v>
      </c>
      <c r="CQ695">
        <f t="shared" si="731"/>
        <v>0</v>
      </c>
      <c r="CR695" t="str">
        <f t="shared" si="732"/>
        <v>2023</v>
      </c>
    </row>
    <row r="696" spans="1:96" ht="15" thickBot="1" x14ac:dyDescent="0.35">
      <c r="A696" s="1">
        <v>695</v>
      </c>
      <c r="B696" s="1" t="s">
        <v>0</v>
      </c>
      <c r="C696" s="2" t="s">
        <v>325</v>
      </c>
      <c r="D696" s="3" t="str">
        <f t="shared" ref="D696:D697" si="780">CONCATENATE(G696, "-", H696)</f>
        <v>FC Koper-NK Domžale</v>
      </c>
      <c r="E696" s="4">
        <v>45241</v>
      </c>
      <c r="F696" s="5">
        <v>0.6875</v>
      </c>
      <c r="G696" s="6" t="s">
        <v>11</v>
      </c>
      <c r="H696" s="6" t="s">
        <v>9</v>
      </c>
      <c r="I696" s="6" t="s">
        <v>333</v>
      </c>
      <c r="J696" s="1" t="str">
        <f t="shared" ref="J696:J703" si="781">LEFT(I696, FIND(" (", I696) - 1)</f>
        <v>0:1</v>
      </c>
      <c r="K696" s="1" t="str">
        <f t="shared" ref="K696:K703" si="782">MID(I696, FIND("(", I696) + 1, FIND(")", I696) - FIND("(", I696) - 1)</f>
        <v>0:0</v>
      </c>
      <c r="L696" s="1" t="str">
        <f t="shared" ref="L696:L703" si="783">LEFT(J696, FIND(":", J696) - 1)</f>
        <v>0</v>
      </c>
      <c r="M696" s="1" t="str">
        <f t="shared" ref="M696:M703" si="784">RIGHT(J696, LEN(J696) - FIND(":", J696))</f>
        <v>1</v>
      </c>
      <c r="N696" s="1">
        <f t="shared" si="727"/>
        <v>1</v>
      </c>
      <c r="O696" s="1">
        <f t="shared" si="728"/>
        <v>-1</v>
      </c>
      <c r="P696" s="1" t="str">
        <f t="shared" ref="P696:P703" si="785">LEFT(K696, FIND(":", K696) - 1)</f>
        <v>0</v>
      </c>
      <c r="Q696" s="1" t="str">
        <f t="shared" ref="Q696:Q703" si="786">RIGHT(K696, LEN(K696) - FIND(":", K696))</f>
        <v>0</v>
      </c>
      <c r="R696" s="1">
        <v>15</v>
      </c>
      <c r="S696" s="1">
        <v>8</v>
      </c>
      <c r="T696" s="1">
        <v>5</v>
      </c>
      <c r="U696" s="1">
        <v>2</v>
      </c>
      <c r="V696" s="1" t="s">
        <v>334</v>
      </c>
      <c r="W696" s="1">
        <v>11</v>
      </c>
      <c r="X696" s="1">
        <v>29</v>
      </c>
      <c r="Y696" s="1" t="s">
        <v>269</v>
      </c>
      <c r="Z696" s="6" t="s">
        <v>123</v>
      </c>
      <c r="AA696" s="1">
        <v>15</v>
      </c>
      <c r="AB696" s="1">
        <v>4</v>
      </c>
      <c r="AC696" s="1">
        <v>2</v>
      </c>
      <c r="AD696" s="1">
        <v>9</v>
      </c>
      <c r="AE696" s="1" t="s">
        <v>335</v>
      </c>
      <c r="AF696" s="1">
        <v>-7</v>
      </c>
      <c r="AG696" s="1">
        <v>14</v>
      </c>
      <c r="AH696" s="1" t="s">
        <v>165</v>
      </c>
      <c r="AI696" s="1" t="s">
        <v>257</v>
      </c>
      <c r="AJ696" s="1">
        <v>2</v>
      </c>
      <c r="AK696" s="1">
        <v>3</v>
      </c>
      <c r="AL696" s="1">
        <v>0</v>
      </c>
      <c r="AM696" s="7" t="s">
        <v>168</v>
      </c>
      <c r="AN696" s="1">
        <v>4</v>
      </c>
      <c r="AO696" s="1">
        <v>9</v>
      </c>
      <c r="AP696" s="1" t="s">
        <v>77</v>
      </c>
      <c r="AQ696" s="1" t="s">
        <v>49</v>
      </c>
      <c r="AR696" s="8">
        <v>1</v>
      </c>
      <c r="AS696" s="8">
        <v>0</v>
      </c>
      <c r="AT696" s="8">
        <v>4</v>
      </c>
      <c r="AU696" s="16">
        <v>0.2986111111111111</v>
      </c>
      <c r="AV696" s="8">
        <v>-3</v>
      </c>
      <c r="AW696" s="8">
        <v>3</v>
      </c>
      <c r="AX696" s="9" t="s">
        <v>45</v>
      </c>
      <c r="AY696" s="9" t="s">
        <v>93</v>
      </c>
      <c r="AZ696" s="10">
        <v>7</v>
      </c>
      <c r="BA696" s="10">
        <v>4</v>
      </c>
      <c r="BB696" s="10">
        <v>2</v>
      </c>
      <c r="BC696" s="10">
        <v>1</v>
      </c>
      <c r="BD696" s="10" t="s">
        <v>336</v>
      </c>
      <c r="BE696" s="10">
        <v>6</v>
      </c>
      <c r="BF696" s="10">
        <v>14</v>
      </c>
      <c r="BG696" s="11" t="s">
        <v>114</v>
      </c>
      <c r="BH696" s="11">
        <v>7</v>
      </c>
      <c r="BI696" s="10">
        <v>7</v>
      </c>
      <c r="BJ696" s="10">
        <v>2</v>
      </c>
      <c r="BK696" s="10">
        <v>1</v>
      </c>
      <c r="BL696" s="10">
        <v>4</v>
      </c>
      <c r="BM696" s="10" t="s">
        <v>337</v>
      </c>
      <c r="BN696" s="10">
        <v>-4</v>
      </c>
      <c r="BO696" s="10">
        <v>7</v>
      </c>
      <c r="BP696" s="7" t="s">
        <v>97</v>
      </c>
      <c r="BQ696" s="7" t="s">
        <v>123</v>
      </c>
      <c r="BR696" s="7">
        <v>24.6</v>
      </c>
      <c r="BS696" s="7">
        <v>15</v>
      </c>
      <c r="BT696" s="7">
        <v>210000</v>
      </c>
      <c r="BU696" s="7">
        <v>6100000</v>
      </c>
      <c r="BV696" s="7">
        <v>0</v>
      </c>
      <c r="BW696" s="7">
        <v>52</v>
      </c>
      <c r="BX696" s="7">
        <v>2730000</v>
      </c>
      <c r="BY696" s="7">
        <v>55</v>
      </c>
      <c r="BZ696" s="7">
        <v>2730000</v>
      </c>
      <c r="CA696" s="7">
        <v>77</v>
      </c>
      <c r="CB696" s="7">
        <v>235</v>
      </c>
      <c r="CC696" s="7">
        <v>9</v>
      </c>
      <c r="CD696" s="7">
        <v>235000</v>
      </c>
      <c r="CE696" s="7">
        <v>5650000</v>
      </c>
      <c r="CF696" s="7">
        <v>0</v>
      </c>
      <c r="CG696" s="7">
        <v>53</v>
      </c>
      <c r="CH696" s="7">
        <v>1430000</v>
      </c>
      <c r="CI696" s="7">
        <v>54</v>
      </c>
      <c r="CJ696" s="7">
        <v>1430000</v>
      </c>
      <c r="CK696" s="7">
        <v>100</v>
      </c>
      <c r="CL696" s="12" t="s">
        <v>868</v>
      </c>
      <c r="CM696" s="10" t="s">
        <v>866</v>
      </c>
      <c r="CN696">
        <v>1.71</v>
      </c>
      <c r="CO696">
        <f t="shared" si="729"/>
        <v>0.58479532163742687</v>
      </c>
      <c r="CP696" t="str">
        <f t="shared" si="730"/>
        <v>Away Win</v>
      </c>
      <c r="CQ696">
        <f t="shared" si="731"/>
        <v>0</v>
      </c>
      <c r="CR696" t="str">
        <f t="shared" si="732"/>
        <v>2023</v>
      </c>
    </row>
    <row r="697" spans="1:96" ht="15" thickBot="1" x14ac:dyDescent="0.35">
      <c r="A697" s="1">
        <v>696</v>
      </c>
      <c r="B697" s="1" t="s">
        <v>0</v>
      </c>
      <c r="C697" s="2" t="s">
        <v>325</v>
      </c>
      <c r="D697" s="3" t="str">
        <f t="shared" si="780"/>
        <v>FC Koper-NK Domžale</v>
      </c>
      <c r="E697" s="4">
        <v>45241</v>
      </c>
      <c r="F697" s="5">
        <v>0.6875</v>
      </c>
      <c r="G697" s="6" t="s">
        <v>11</v>
      </c>
      <c r="H697" s="6" t="s">
        <v>9</v>
      </c>
      <c r="I697" s="6" t="s">
        <v>333</v>
      </c>
      <c r="J697" s="1" t="str">
        <f t="shared" si="781"/>
        <v>0:1</v>
      </c>
      <c r="K697" s="1" t="str">
        <f t="shared" si="782"/>
        <v>0:0</v>
      </c>
      <c r="L697" s="1" t="str">
        <f t="shared" si="783"/>
        <v>0</v>
      </c>
      <c r="M697" s="1" t="str">
        <f t="shared" si="784"/>
        <v>1</v>
      </c>
      <c r="N697" s="1">
        <f t="shared" si="727"/>
        <v>1</v>
      </c>
      <c r="O697" s="1">
        <f t="shared" si="728"/>
        <v>-1</v>
      </c>
      <c r="P697" s="1" t="str">
        <f t="shared" si="785"/>
        <v>0</v>
      </c>
      <c r="Q697" s="1" t="str">
        <f t="shared" si="786"/>
        <v>0</v>
      </c>
      <c r="R697" s="1">
        <v>15</v>
      </c>
      <c r="S697" s="1">
        <v>8</v>
      </c>
      <c r="T697" s="1">
        <v>5</v>
      </c>
      <c r="U697" s="1">
        <v>2</v>
      </c>
      <c r="V697" s="1" t="s">
        <v>334</v>
      </c>
      <c r="W697" s="1">
        <v>11</v>
      </c>
      <c r="X697" s="1">
        <v>29</v>
      </c>
      <c r="Y697" s="1" t="s">
        <v>269</v>
      </c>
      <c r="Z697" s="6" t="s">
        <v>123</v>
      </c>
      <c r="AA697" s="1">
        <v>15</v>
      </c>
      <c r="AB697" s="1">
        <v>4</v>
      </c>
      <c r="AC697" s="1">
        <v>2</v>
      </c>
      <c r="AD697" s="1">
        <v>9</v>
      </c>
      <c r="AE697" s="1" t="s">
        <v>335</v>
      </c>
      <c r="AF697" s="1">
        <v>-7</v>
      </c>
      <c r="AG697" s="1">
        <v>14</v>
      </c>
      <c r="AH697" s="1" t="s">
        <v>165</v>
      </c>
      <c r="AI697" s="1" t="s">
        <v>257</v>
      </c>
      <c r="AJ697" s="1">
        <v>2</v>
      </c>
      <c r="AK697" s="1">
        <v>3</v>
      </c>
      <c r="AL697" s="1">
        <v>0</v>
      </c>
      <c r="AM697" s="7" t="s">
        <v>168</v>
      </c>
      <c r="AN697" s="1">
        <v>4</v>
      </c>
      <c r="AO697" s="1">
        <v>9</v>
      </c>
      <c r="AP697" s="1" t="s">
        <v>77</v>
      </c>
      <c r="AQ697" s="1" t="s">
        <v>49</v>
      </c>
      <c r="AR697" s="8">
        <v>1</v>
      </c>
      <c r="AS697" s="8">
        <v>0</v>
      </c>
      <c r="AT697" s="8">
        <v>4</v>
      </c>
      <c r="AU697" s="16">
        <v>0.2986111111111111</v>
      </c>
      <c r="AV697" s="8">
        <v>-3</v>
      </c>
      <c r="AW697" s="8">
        <v>3</v>
      </c>
      <c r="AX697" s="9" t="s">
        <v>45</v>
      </c>
      <c r="AY697" s="9" t="s">
        <v>93</v>
      </c>
      <c r="AZ697" s="10">
        <v>7</v>
      </c>
      <c r="BA697" s="10">
        <v>4</v>
      </c>
      <c r="BB697" s="10">
        <v>2</v>
      </c>
      <c r="BC697" s="10">
        <v>1</v>
      </c>
      <c r="BD697" s="10" t="s">
        <v>336</v>
      </c>
      <c r="BE697" s="10">
        <v>6</v>
      </c>
      <c r="BF697" s="10">
        <v>14</v>
      </c>
      <c r="BG697" s="11" t="s">
        <v>114</v>
      </c>
      <c r="BH697" s="11">
        <v>7</v>
      </c>
      <c r="BI697" s="10">
        <v>7</v>
      </c>
      <c r="BJ697" s="10">
        <v>2</v>
      </c>
      <c r="BK697" s="10">
        <v>1</v>
      </c>
      <c r="BL697" s="10">
        <v>4</v>
      </c>
      <c r="BM697" s="10" t="s">
        <v>337</v>
      </c>
      <c r="BN697" s="10">
        <v>-4</v>
      </c>
      <c r="BO697" s="10">
        <v>7</v>
      </c>
      <c r="BP697" s="7" t="s">
        <v>97</v>
      </c>
      <c r="BQ697" s="7" t="s">
        <v>123</v>
      </c>
      <c r="BR697" s="7">
        <v>24.6</v>
      </c>
      <c r="BS697" s="7">
        <v>15</v>
      </c>
      <c r="BT697" s="7">
        <v>210000</v>
      </c>
      <c r="BU697" s="7">
        <v>6100000</v>
      </c>
      <c r="BV697" s="7">
        <v>0</v>
      </c>
      <c r="BW697" s="7">
        <v>52</v>
      </c>
      <c r="BX697" s="7">
        <v>2730000</v>
      </c>
      <c r="BY697" s="7">
        <v>55</v>
      </c>
      <c r="BZ697" s="7">
        <v>2730000</v>
      </c>
      <c r="CA697" s="7">
        <v>77</v>
      </c>
      <c r="CB697" s="7">
        <v>235</v>
      </c>
      <c r="CC697" s="7">
        <v>9</v>
      </c>
      <c r="CD697" s="7">
        <v>235000</v>
      </c>
      <c r="CE697" s="7">
        <v>5650000</v>
      </c>
      <c r="CF697" s="7">
        <v>0</v>
      </c>
      <c r="CG697" s="7">
        <v>53</v>
      </c>
      <c r="CH697" s="7">
        <v>1430000</v>
      </c>
      <c r="CI697" s="7">
        <v>54</v>
      </c>
      <c r="CJ697" s="7">
        <v>1430000</v>
      </c>
      <c r="CK697" s="7">
        <v>100</v>
      </c>
      <c r="CL697" s="12" t="s">
        <v>868</v>
      </c>
      <c r="CM697" s="10" t="s">
        <v>867</v>
      </c>
      <c r="CN697">
        <v>1.6</v>
      </c>
      <c r="CO697">
        <f t="shared" si="729"/>
        <v>0.625</v>
      </c>
      <c r="CP697" t="str">
        <f t="shared" si="730"/>
        <v>Away Win</v>
      </c>
      <c r="CQ697">
        <f t="shared" si="731"/>
        <v>0</v>
      </c>
      <c r="CR697" t="str">
        <f t="shared" si="732"/>
        <v>2023</v>
      </c>
    </row>
    <row r="698" spans="1:96" ht="15" thickBot="1" x14ac:dyDescent="0.35">
      <c r="A698" s="1">
        <v>697</v>
      </c>
      <c r="B698" s="1" t="s">
        <v>0</v>
      </c>
      <c r="C698" s="2" t="s">
        <v>325</v>
      </c>
      <c r="D698" s="3" t="str">
        <f t="shared" ref="D698:D700" si="787">CONCATENATE(G698,"-", H698)</f>
        <v>FC Koper-NK Domžale</v>
      </c>
      <c r="E698" s="4">
        <v>45241</v>
      </c>
      <c r="F698" s="5">
        <v>0.6875</v>
      </c>
      <c r="G698" s="6" t="s">
        <v>11</v>
      </c>
      <c r="H698" s="6" t="s">
        <v>9</v>
      </c>
      <c r="I698" s="6" t="s">
        <v>333</v>
      </c>
      <c r="J698" s="1" t="str">
        <f t="shared" si="781"/>
        <v>0:1</v>
      </c>
      <c r="K698" s="1" t="str">
        <f t="shared" si="782"/>
        <v>0:0</v>
      </c>
      <c r="L698" s="1" t="str">
        <f t="shared" si="783"/>
        <v>0</v>
      </c>
      <c r="M698" s="1" t="str">
        <f t="shared" si="784"/>
        <v>1</v>
      </c>
      <c r="N698" s="1">
        <f t="shared" si="727"/>
        <v>1</v>
      </c>
      <c r="O698" s="1">
        <f t="shared" si="728"/>
        <v>-1</v>
      </c>
      <c r="P698" s="1" t="str">
        <f t="shared" si="785"/>
        <v>0</v>
      </c>
      <c r="Q698" s="1" t="str">
        <f t="shared" si="786"/>
        <v>0</v>
      </c>
      <c r="R698" s="1">
        <v>15</v>
      </c>
      <c r="S698" s="1">
        <v>8</v>
      </c>
      <c r="T698" s="1">
        <v>5</v>
      </c>
      <c r="U698" s="1">
        <v>2</v>
      </c>
      <c r="V698" s="1" t="s">
        <v>334</v>
      </c>
      <c r="W698" s="1">
        <v>11</v>
      </c>
      <c r="X698" s="1">
        <v>29</v>
      </c>
      <c r="Y698" s="1" t="s">
        <v>269</v>
      </c>
      <c r="Z698" s="6" t="s">
        <v>123</v>
      </c>
      <c r="AA698" s="1">
        <v>15</v>
      </c>
      <c r="AB698" s="1">
        <v>4</v>
      </c>
      <c r="AC698" s="1">
        <v>2</v>
      </c>
      <c r="AD698" s="1">
        <v>9</v>
      </c>
      <c r="AE698" s="1" t="s">
        <v>335</v>
      </c>
      <c r="AF698" s="1">
        <v>-7</v>
      </c>
      <c r="AG698" s="1">
        <v>14</v>
      </c>
      <c r="AH698" s="1" t="s">
        <v>165</v>
      </c>
      <c r="AI698" s="1" t="s">
        <v>257</v>
      </c>
      <c r="AJ698" s="1">
        <v>2</v>
      </c>
      <c r="AK698" s="1">
        <v>3</v>
      </c>
      <c r="AL698" s="1">
        <v>0</v>
      </c>
      <c r="AM698" s="7" t="s">
        <v>168</v>
      </c>
      <c r="AN698" s="1">
        <v>4</v>
      </c>
      <c r="AO698" s="1">
        <v>9</v>
      </c>
      <c r="AP698" s="1" t="s">
        <v>77</v>
      </c>
      <c r="AQ698" s="1" t="s">
        <v>49</v>
      </c>
      <c r="AR698" s="8">
        <v>1</v>
      </c>
      <c r="AS698" s="8">
        <v>0</v>
      </c>
      <c r="AT698" s="8">
        <v>4</v>
      </c>
      <c r="AU698" s="16">
        <v>0.2986111111111111</v>
      </c>
      <c r="AV698" s="8">
        <v>-3</v>
      </c>
      <c r="AW698" s="8">
        <v>3</v>
      </c>
      <c r="AX698" s="9" t="s">
        <v>45</v>
      </c>
      <c r="AY698" s="9" t="s">
        <v>93</v>
      </c>
      <c r="AZ698" s="10">
        <v>7</v>
      </c>
      <c r="BA698" s="10">
        <v>4</v>
      </c>
      <c r="BB698" s="10">
        <v>2</v>
      </c>
      <c r="BC698" s="10">
        <v>1</v>
      </c>
      <c r="BD698" s="10" t="s">
        <v>336</v>
      </c>
      <c r="BE698" s="10">
        <v>6</v>
      </c>
      <c r="BF698" s="10">
        <v>14</v>
      </c>
      <c r="BG698" s="11" t="s">
        <v>114</v>
      </c>
      <c r="BH698" s="11">
        <v>7</v>
      </c>
      <c r="BI698" s="10">
        <v>7</v>
      </c>
      <c r="BJ698" s="10">
        <v>2</v>
      </c>
      <c r="BK698" s="10">
        <v>1</v>
      </c>
      <c r="BL698" s="10">
        <v>4</v>
      </c>
      <c r="BM698" s="10" t="s">
        <v>337</v>
      </c>
      <c r="BN698" s="10">
        <v>-4</v>
      </c>
      <c r="BO698" s="10">
        <v>7</v>
      </c>
      <c r="BP698" s="7" t="s">
        <v>97</v>
      </c>
      <c r="BQ698" s="7" t="s">
        <v>123</v>
      </c>
      <c r="BR698" s="7">
        <v>24.6</v>
      </c>
      <c r="BS698" s="7">
        <v>15</v>
      </c>
      <c r="BT698" s="7">
        <v>210000</v>
      </c>
      <c r="BU698" s="7">
        <v>6100000</v>
      </c>
      <c r="BV698" s="7">
        <v>0</v>
      </c>
      <c r="BW698" s="7">
        <v>52</v>
      </c>
      <c r="BX698" s="7">
        <v>2730000</v>
      </c>
      <c r="BY698" s="7">
        <v>55</v>
      </c>
      <c r="BZ698" s="7">
        <v>2730000</v>
      </c>
      <c r="CA698" s="7">
        <v>77</v>
      </c>
      <c r="CB698" s="7">
        <v>235</v>
      </c>
      <c r="CC698" s="7">
        <v>9</v>
      </c>
      <c r="CD698" s="7">
        <v>235000</v>
      </c>
      <c r="CE698" s="7">
        <v>5650000</v>
      </c>
      <c r="CF698" s="7">
        <v>0</v>
      </c>
      <c r="CG698" s="7">
        <v>53</v>
      </c>
      <c r="CH698" s="7">
        <v>1430000</v>
      </c>
      <c r="CI698" s="7">
        <v>54</v>
      </c>
      <c r="CJ698" s="7">
        <v>1430000</v>
      </c>
      <c r="CK698" s="7">
        <v>100</v>
      </c>
      <c r="CL698" s="12" t="s">
        <v>870</v>
      </c>
      <c r="CM698" s="10" t="s">
        <v>861</v>
      </c>
      <c r="CN698">
        <v>2.66</v>
      </c>
      <c r="CO698">
        <f t="shared" si="729"/>
        <v>0.37593984962406013</v>
      </c>
      <c r="CP698" t="str">
        <f t="shared" si="730"/>
        <v>Away Win</v>
      </c>
      <c r="CQ698">
        <f t="shared" si="731"/>
        <v>0</v>
      </c>
      <c r="CR698" t="str">
        <f t="shared" si="732"/>
        <v>2023</v>
      </c>
    </row>
    <row r="699" spans="1:96" ht="15" thickBot="1" x14ac:dyDescent="0.35">
      <c r="A699" s="1">
        <v>698</v>
      </c>
      <c r="B699" s="1" t="s">
        <v>0</v>
      </c>
      <c r="C699" s="2" t="s">
        <v>325</v>
      </c>
      <c r="D699" s="3" t="str">
        <f t="shared" si="787"/>
        <v>FC Koper-NK Domžale</v>
      </c>
      <c r="E699" s="4">
        <v>45241</v>
      </c>
      <c r="F699" s="5">
        <v>0.6875</v>
      </c>
      <c r="G699" s="6" t="s">
        <v>11</v>
      </c>
      <c r="H699" s="6" t="s">
        <v>9</v>
      </c>
      <c r="I699" s="6" t="s">
        <v>333</v>
      </c>
      <c r="J699" s="1" t="str">
        <f t="shared" si="781"/>
        <v>0:1</v>
      </c>
      <c r="K699" s="1" t="str">
        <f t="shared" si="782"/>
        <v>0:0</v>
      </c>
      <c r="L699" s="1" t="str">
        <f t="shared" si="783"/>
        <v>0</v>
      </c>
      <c r="M699" s="1" t="str">
        <f t="shared" si="784"/>
        <v>1</v>
      </c>
      <c r="N699" s="1">
        <f t="shared" si="727"/>
        <v>1</v>
      </c>
      <c r="O699" s="1">
        <f t="shared" si="728"/>
        <v>-1</v>
      </c>
      <c r="P699" s="1" t="str">
        <f t="shared" si="785"/>
        <v>0</v>
      </c>
      <c r="Q699" s="1" t="str">
        <f t="shared" si="786"/>
        <v>0</v>
      </c>
      <c r="R699" s="1">
        <v>15</v>
      </c>
      <c r="S699" s="1">
        <v>8</v>
      </c>
      <c r="T699" s="1">
        <v>5</v>
      </c>
      <c r="U699" s="1">
        <v>2</v>
      </c>
      <c r="V699" s="1" t="s">
        <v>334</v>
      </c>
      <c r="W699" s="1">
        <v>11</v>
      </c>
      <c r="X699" s="1">
        <v>29</v>
      </c>
      <c r="Y699" s="1" t="s">
        <v>269</v>
      </c>
      <c r="Z699" s="6" t="s">
        <v>123</v>
      </c>
      <c r="AA699" s="1">
        <v>15</v>
      </c>
      <c r="AB699" s="1">
        <v>4</v>
      </c>
      <c r="AC699" s="1">
        <v>2</v>
      </c>
      <c r="AD699" s="1">
        <v>9</v>
      </c>
      <c r="AE699" s="1" t="s">
        <v>335</v>
      </c>
      <c r="AF699" s="1">
        <v>-7</v>
      </c>
      <c r="AG699" s="1">
        <v>14</v>
      </c>
      <c r="AH699" s="1" t="s">
        <v>165</v>
      </c>
      <c r="AI699" s="1" t="s">
        <v>257</v>
      </c>
      <c r="AJ699" s="1">
        <v>2</v>
      </c>
      <c r="AK699" s="1">
        <v>3</v>
      </c>
      <c r="AL699" s="1">
        <v>0</v>
      </c>
      <c r="AM699" s="7" t="s">
        <v>168</v>
      </c>
      <c r="AN699" s="1">
        <v>4</v>
      </c>
      <c r="AO699" s="1">
        <v>9</v>
      </c>
      <c r="AP699" s="1" t="s">
        <v>77</v>
      </c>
      <c r="AQ699" s="1" t="s">
        <v>49</v>
      </c>
      <c r="AR699" s="8">
        <v>1</v>
      </c>
      <c r="AS699" s="8">
        <v>0</v>
      </c>
      <c r="AT699" s="8">
        <v>4</v>
      </c>
      <c r="AU699" s="16">
        <v>0.2986111111111111</v>
      </c>
      <c r="AV699" s="8">
        <v>-3</v>
      </c>
      <c r="AW699" s="8">
        <v>3</v>
      </c>
      <c r="AX699" s="9" t="s">
        <v>45</v>
      </c>
      <c r="AY699" s="9" t="s">
        <v>93</v>
      </c>
      <c r="AZ699" s="10">
        <v>7</v>
      </c>
      <c r="BA699" s="10">
        <v>4</v>
      </c>
      <c r="BB699" s="10">
        <v>2</v>
      </c>
      <c r="BC699" s="10">
        <v>1</v>
      </c>
      <c r="BD699" s="10" t="s">
        <v>336</v>
      </c>
      <c r="BE699" s="10">
        <v>6</v>
      </c>
      <c r="BF699" s="10">
        <v>14</v>
      </c>
      <c r="BG699" s="11" t="s">
        <v>114</v>
      </c>
      <c r="BH699" s="11">
        <v>7</v>
      </c>
      <c r="BI699" s="10">
        <v>7</v>
      </c>
      <c r="BJ699" s="10">
        <v>2</v>
      </c>
      <c r="BK699" s="10">
        <v>1</v>
      </c>
      <c r="BL699" s="10">
        <v>4</v>
      </c>
      <c r="BM699" s="10" t="s">
        <v>337</v>
      </c>
      <c r="BN699" s="10">
        <v>-4</v>
      </c>
      <c r="BO699" s="10">
        <v>7</v>
      </c>
      <c r="BP699" s="7" t="s">
        <v>97</v>
      </c>
      <c r="BQ699" s="7" t="s">
        <v>123</v>
      </c>
      <c r="BR699" s="7">
        <v>24.6</v>
      </c>
      <c r="BS699" s="7">
        <v>15</v>
      </c>
      <c r="BT699" s="7">
        <v>210000</v>
      </c>
      <c r="BU699" s="7">
        <v>6100000</v>
      </c>
      <c r="BV699" s="7">
        <v>0</v>
      </c>
      <c r="BW699" s="7">
        <v>52</v>
      </c>
      <c r="BX699" s="7">
        <v>2730000</v>
      </c>
      <c r="BY699" s="7">
        <v>55</v>
      </c>
      <c r="BZ699" s="7">
        <v>2730000</v>
      </c>
      <c r="CA699" s="7">
        <v>77</v>
      </c>
      <c r="CB699" s="7">
        <v>235</v>
      </c>
      <c r="CC699" s="7">
        <v>9</v>
      </c>
      <c r="CD699" s="7">
        <v>235000</v>
      </c>
      <c r="CE699" s="7">
        <v>5650000</v>
      </c>
      <c r="CF699" s="7">
        <v>0</v>
      </c>
      <c r="CG699" s="7">
        <v>53</v>
      </c>
      <c r="CH699" s="7">
        <v>1430000</v>
      </c>
      <c r="CI699" s="7">
        <v>54</v>
      </c>
      <c r="CJ699" s="7">
        <v>1430000</v>
      </c>
      <c r="CK699" s="7">
        <v>100</v>
      </c>
      <c r="CL699" s="12" t="s">
        <v>870</v>
      </c>
      <c r="CM699" s="10" t="s">
        <v>866</v>
      </c>
      <c r="CN699">
        <v>3.85</v>
      </c>
      <c r="CO699">
        <f t="shared" si="729"/>
        <v>0.25974025974025972</v>
      </c>
      <c r="CP699" t="str">
        <f t="shared" si="730"/>
        <v>Away Win</v>
      </c>
      <c r="CQ699">
        <f t="shared" si="731"/>
        <v>0</v>
      </c>
      <c r="CR699" t="str">
        <f t="shared" si="732"/>
        <v>2023</v>
      </c>
    </row>
    <row r="700" spans="1:96" ht="15" thickBot="1" x14ac:dyDescent="0.35">
      <c r="A700" s="1">
        <v>699</v>
      </c>
      <c r="B700" s="1" t="s">
        <v>0</v>
      </c>
      <c r="C700" s="2" t="s">
        <v>325</v>
      </c>
      <c r="D700" s="3" t="str">
        <f t="shared" si="787"/>
        <v>FC Koper-NK Domžale</v>
      </c>
      <c r="E700" s="4">
        <v>45241</v>
      </c>
      <c r="F700" s="5">
        <v>0.6875</v>
      </c>
      <c r="G700" s="6" t="s">
        <v>11</v>
      </c>
      <c r="H700" s="6" t="s">
        <v>9</v>
      </c>
      <c r="I700" s="6" t="s">
        <v>333</v>
      </c>
      <c r="J700" s="1" t="str">
        <f t="shared" si="781"/>
        <v>0:1</v>
      </c>
      <c r="K700" s="1" t="str">
        <f t="shared" si="782"/>
        <v>0:0</v>
      </c>
      <c r="L700" s="1" t="str">
        <f t="shared" si="783"/>
        <v>0</v>
      </c>
      <c r="M700" s="1" t="str">
        <f t="shared" si="784"/>
        <v>1</v>
      </c>
      <c r="N700" s="1">
        <f t="shared" si="727"/>
        <v>1</v>
      </c>
      <c r="O700" s="1">
        <f t="shared" si="728"/>
        <v>-1</v>
      </c>
      <c r="P700" s="1" t="str">
        <f t="shared" si="785"/>
        <v>0</v>
      </c>
      <c r="Q700" s="1" t="str">
        <f t="shared" si="786"/>
        <v>0</v>
      </c>
      <c r="R700" s="1">
        <v>15</v>
      </c>
      <c r="S700" s="1">
        <v>8</v>
      </c>
      <c r="T700" s="1">
        <v>5</v>
      </c>
      <c r="U700" s="1">
        <v>2</v>
      </c>
      <c r="V700" s="1" t="s">
        <v>334</v>
      </c>
      <c r="W700" s="1">
        <v>11</v>
      </c>
      <c r="X700" s="1">
        <v>29</v>
      </c>
      <c r="Y700" s="1" t="s">
        <v>269</v>
      </c>
      <c r="Z700" s="6" t="s">
        <v>123</v>
      </c>
      <c r="AA700" s="1">
        <v>15</v>
      </c>
      <c r="AB700" s="1">
        <v>4</v>
      </c>
      <c r="AC700" s="1">
        <v>2</v>
      </c>
      <c r="AD700" s="1">
        <v>9</v>
      </c>
      <c r="AE700" s="1" t="s">
        <v>335</v>
      </c>
      <c r="AF700" s="1">
        <v>-7</v>
      </c>
      <c r="AG700" s="1">
        <v>14</v>
      </c>
      <c r="AH700" s="1" t="s">
        <v>165</v>
      </c>
      <c r="AI700" s="1" t="s">
        <v>257</v>
      </c>
      <c r="AJ700" s="1">
        <v>2</v>
      </c>
      <c r="AK700" s="1">
        <v>3</v>
      </c>
      <c r="AL700" s="1">
        <v>0</v>
      </c>
      <c r="AM700" s="7" t="s">
        <v>168</v>
      </c>
      <c r="AN700" s="1">
        <v>4</v>
      </c>
      <c r="AO700" s="1">
        <v>9</v>
      </c>
      <c r="AP700" s="1" t="s">
        <v>77</v>
      </c>
      <c r="AQ700" s="1" t="s">
        <v>49</v>
      </c>
      <c r="AR700" s="8">
        <v>1</v>
      </c>
      <c r="AS700" s="8">
        <v>0</v>
      </c>
      <c r="AT700" s="8">
        <v>4</v>
      </c>
      <c r="AU700" s="16">
        <v>0.2986111111111111</v>
      </c>
      <c r="AV700" s="8">
        <v>-3</v>
      </c>
      <c r="AW700" s="8">
        <v>3</v>
      </c>
      <c r="AX700" s="9" t="s">
        <v>45</v>
      </c>
      <c r="AY700" s="9" t="s">
        <v>93</v>
      </c>
      <c r="AZ700" s="10">
        <v>7</v>
      </c>
      <c r="BA700" s="10">
        <v>4</v>
      </c>
      <c r="BB700" s="10">
        <v>2</v>
      </c>
      <c r="BC700" s="10">
        <v>1</v>
      </c>
      <c r="BD700" s="10" t="s">
        <v>336</v>
      </c>
      <c r="BE700" s="10">
        <v>6</v>
      </c>
      <c r="BF700" s="10">
        <v>14</v>
      </c>
      <c r="BG700" s="11" t="s">
        <v>114</v>
      </c>
      <c r="BH700" s="11">
        <v>7</v>
      </c>
      <c r="BI700" s="10">
        <v>7</v>
      </c>
      <c r="BJ700" s="10">
        <v>2</v>
      </c>
      <c r="BK700" s="10">
        <v>1</v>
      </c>
      <c r="BL700" s="10">
        <v>4</v>
      </c>
      <c r="BM700" s="10" t="s">
        <v>337</v>
      </c>
      <c r="BN700" s="10">
        <v>-4</v>
      </c>
      <c r="BO700" s="10">
        <v>7</v>
      </c>
      <c r="BP700" s="7" t="s">
        <v>97</v>
      </c>
      <c r="BQ700" s="7" t="s">
        <v>123</v>
      </c>
      <c r="BR700" s="7">
        <v>24.6</v>
      </c>
      <c r="BS700" s="7">
        <v>15</v>
      </c>
      <c r="BT700" s="7">
        <v>210000</v>
      </c>
      <c r="BU700" s="7">
        <v>6100000</v>
      </c>
      <c r="BV700" s="7">
        <v>0</v>
      </c>
      <c r="BW700" s="7">
        <v>52</v>
      </c>
      <c r="BX700" s="7">
        <v>2730000</v>
      </c>
      <c r="BY700" s="7">
        <v>55</v>
      </c>
      <c r="BZ700" s="7">
        <v>2730000</v>
      </c>
      <c r="CA700" s="7">
        <v>77</v>
      </c>
      <c r="CB700" s="7">
        <v>235</v>
      </c>
      <c r="CC700" s="7">
        <v>9</v>
      </c>
      <c r="CD700" s="7">
        <v>235000</v>
      </c>
      <c r="CE700" s="7">
        <v>5650000</v>
      </c>
      <c r="CF700" s="7">
        <v>0</v>
      </c>
      <c r="CG700" s="7">
        <v>53</v>
      </c>
      <c r="CH700" s="7">
        <v>1430000</v>
      </c>
      <c r="CI700" s="7">
        <v>54</v>
      </c>
      <c r="CJ700" s="7">
        <v>1430000</v>
      </c>
      <c r="CK700" s="7">
        <v>100</v>
      </c>
      <c r="CL700" s="12" t="s">
        <v>870</v>
      </c>
      <c r="CM700" s="10" t="s">
        <v>867</v>
      </c>
      <c r="CN700">
        <v>3.7</v>
      </c>
      <c r="CO700">
        <f t="shared" si="729"/>
        <v>0.27027027027027023</v>
      </c>
      <c r="CP700" t="str">
        <f t="shared" si="730"/>
        <v>Away Win</v>
      </c>
      <c r="CQ700">
        <f t="shared" si="731"/>
        <v>0</v>
      </c>
      <c r="CR700" t="str">
        <f t="shared" si="732"/>
        <v>2023</v>
      </c>
    </row>
    <row r="701" spans="1:96" ht="15" thickBot="1" x14ac:dyDescent="0.35">
      <c r="A701" s="1">
        <v>700</v>
      </c>
      <c r="B701" s="1" t="s">
        <v>0</v>
      </c>
      <c r="C701" s="2" t="s">
        <v>325</v>
      </c>
      <c r="D701" s="3" t="str">
        <f t="shared" ref="D701:D703" si="788">CONCATENATE(G701, "-", H701)</f>
        <v>FC Koper-NK Domžale</v>
      </c>
      <c r="E701" s="40">
        <v>45241</v>
      </c>
      <c r="F701" s="5">
        <v>0.6875</v>
      </c>
      <c r="G701" s="6" t="s">
        <v>11</v>
      </c>
      <c r="H701" s="6" t="s">
        <v>9</v>
      </c>
      <c r="I701" s="6" t="s">
        <v>333</v>
      </c>
      <c r="J701" s="1" t="str">
        <f t="shared" si="781"/>
        <v>0:1</v>
      </c>
      <c r="K701" s="1" t="str">
        <f t="shared" si="782"/>
        <v>0:0</v>
      </c>
      <c r="L701" s="1" t="str">
        <f t="shared" si="783"/>
        <v>0</v>
      </c>
      <c r="M701" s="1" t="str">
        <f t="shared" si="784"/>
        <v>1</v>
      </c>
      <c r="N701" s="1">
        <f t="shared" si="727"/>
        <v>1</v>
      </c>
      <c r="O701" s="1">
        <f t="shared" si="728"/>
        <v>-1</v>
      </c>
      <c r="P701" s="1" t="str">
        <f t="shared" si="785"/>
        <v>0</v>
      </c>
      <c r="Q701" s="1" t="str">
        <f t="shared" si="786"/>
        <v>0</v>
      </c>
      <c r="R701" s="1">
        <v>15</v>
      </c>
      <c r="S701" s="1">
        <v>8</v>
      </c>
      <c r="T701" s="1">
        <v>5</v>
      </c>
      <c r="U701" s="1">
        <v>2</v>
      </c>
      <c r="V701" s="1" t="s">
        <v>334</v>
      </c>
      <c r="W701" s="1">
        <v>11</v>
      </c>
      <c r="X701" s="1">
        <v>29</v>
      </c>
      <c r="Y701" s="1" t="s">
        <v>269</v>
      </c>
      <c r="Z701" s="6" t="s">
        <v>123</v>
      </c>
      <c r="AA701" s="1">
        <v>15</v>
      </c>
      <c r="AB701" s="1">
        <v>4</v>
      </c>
      <c r="AC701" s="1">
        <v>2</v>
      </c>
      <c r="AD701" s="1">
        <v>9</v>
      </c>
      <c r="AE701" s="1" t="s">
        <v>335</v>
      </c>
      <c r="AF701" s="1">
        <v>-7</v>
      </c>
      <c r="AG701" s="1">
        <v>14</v>
      </c>
      <c r="AH701" s="1" t="s">
        <v>165</v>
      </c>
      <c r="AI701" s="1" t="s">
        <v>257</v>
      </c>
      <c r="AJ701" s="1">
        <v>2</v>
      </c>
      <c r="AK701" s="1">
        <v>3</v>
      </c>
      <c r="AL701" s="1">
        <v>0</v>
      </c>
      <c r="AM701" s="7" t="s">
        <v>168</v>
      </c>
      <c r="AN701" s="1">
        <v>4</v>
      </c>
      <c r="AO701" s="1">
        <v>9</v>
      </c>
      <c r="AP701" s="1" t="s">
        <v>77</v>
      </c>
      <c r="AQ701" s="1" t="s">
        <v>49</v>
      </c>
      <c r="AR701" s="8">
        <v>1</v>
      </c>
      <c r="AS701" s="8">
        <v>0</v>
      </c>
      <c r="AT701" s="8">
        <v>4</v>
      </c>
      <c r="AU701" s="16">
        <v>0.2986111111111111</v>
      </c>
      <c r="AV701" s="8">
        <v>-3</v>
      </c>
      <c r="AW701" s="8">
        <v>3</v>
      </c>
      <c r="AX701" s="9" t="s">
        <v>45</v>
      </c>
      <c r="AY701" s="9" t="s">
        <v>93</v>
      </c>
      <c r="AZ701" s="10">
        <v>7</v>
      </c>
      <c r="BA701" s="10">
        <v>4</v>
      </c>
      <c r="BB701" s="10">
        <v>2</v>
      </c>
      <c r="BC701" s="10">
        <v>1</v>
      </c>
      <c r="BD701" s="10" t="s">
        <v>336</v>
      </c>
      <c r="BE701" s="10">
        <v>6</v>
      </c>
      <c r="BF701" s="10">
        <v>14</v>
      </c>
      <c r="BG701" s="11" t="s">
        <v>114</v>
      </c>
      <c r="BH701" s="11">
        <v>7</v>
      </c>
      <c r="BI701" s="10">
        <v>7</v>
      </c>
      <c r="BJ701" s="10">
        <v>2</v>
      </c>
      <c r="BK701" s="10">
        <v>1</v>
      </c>
      <c r="BL701" s="10">
        <v>4</v>
      </c>
      <c r="BM701" s="10" t="s">
        <v>337</v>
      </c>
      <c r="BN701" s="10">
        <v>-4</v>
      </c>
      <c r="BO701" s="10">
        <v>7</v>
      </c>
      <c r="BP701" s="7" t="s">
        <v>97</v>
      </c>
      <c r="BQ701" s="7" t="s">
        <v>123</v>
      </c>
      <c r="BR701" s="7">
        <v>24.6</v>
      </c>
      <c r="BS701" s="7">
        <v>15</v>
      </c>
      <c r="BT701" s="7">
        <v>210000</v>
      </c>
      <c r="BU701" s="7">
        <v>6100000</v>
      </c>
      <c r="BV701" s="7">
        <v>0</v>
      </c>
      <c r="BW701" s="7">
        <v>52</v>
      </c>
      <c r="BX701" s="7">
        <v>2730000</v>
      </c>
      <c r="BY701" s="7">
        <v>55</v>
      </c>
      <c r="BZ701" s="7">
        <v>2730000</v>
      </c>
      <c r="CA701" s="7">
        <v>77</v>
      </c>
      <c r="CB701" s="7">
        <v>235</v>
      </c>
      <c r="CC701" s="7">
        <v>9</v>
      </c>
      <c r="CD701" s="7">
        <v>235000</v>
      </c>
      <c r="CE701" s="7">
        <v>5650000</v>
      </c>
      <c r="CF701" s="7">
        <v>0</v>
      </c>
      <c r="CG701" s="7">
        <v>53</v>
      </c>
      <c r="CH701" s="7">
        <v>1430000</v>
      </c>
      <c r="CI701" s="7">
        <v>54</v>
      </c>
      <c r="CJ701" s="7">
        <v>1430000</v>
      </c>
      <c r="CK701" s="7">
        <v>100</v>
      </c>
      <c r="CL701" s="12" t="s">
        <v>871</v>
      </c>
      <c r="CM701" s="10" t="s">
        <v>861</v>
      </c>
      <c r="CN701">
        <v>2.5299999999999998</v>
      </c>
      <c r="CO701">
        <f t="shared" si="729"/>
        <v>0.39525691699604748</v>
      </c>
      <c r="CP701" t="str">
        <f t="shared" si="730"/>
        <v>Away Win</v>
      </c>
      <c r="CQ701">
        <f t="shared" si="731"/>
        <v>1</v>
      </c>
      <c r="CR701" t="str">
        <f t="shared" si="732"/>
        <v>2023</v>
      </c>
    </row>
    <row r="702" spans="1:96" ht="15" thickBot="1" x14ac:dyDescent="0.35">
      <c r="A702" s="1">
        <v>701</v>
      </c>
      <c r="B702" s="1" t="s">
        <v>0</v>
      </c>
      <c r="C702" s="2" t="s">
        <v>325</v>
      </c>
      <c r="D702" s="3" t="str">
        <f t="shared" si="788"/>
        <v>FC Koper-NK Domžale</v>
      </c>
      <c r="E702" s="40">
        <v>45241</v>
      </c>
      <c r="F702" s="5">
        <v>0.6875</v>
      </c>
      <c r="G702" s="6" t="s">
        <v>11</v>
      </c>
      <c r="H702" s="6" t="s">
        <v>9</v>
      </c>
      <c r="I702" s="6" t="s">
        <v>333</v>
      </c>
      <c r="J702" s="1" t="str">
        <f t="shared" si="781"/>
        <v>0:1</v>
      </c>
      <c r="K702" s="1" t="str">
        <f t="shared" si="782"/>
        <v>0:0</v>
      </c>
      <c r="L702" s="1" t="str">
        <f t="shared" si="783"/>
        <v>0</v>
      </c>
      <c r="M702" s="1" t="str">
        <f t="shared" si="784"/>
        <v>1</v>
      </c>
      <c r="N702" s="1">
        <f t="shared" si="727"/>
        <v>1</v>
      </c>
      <c r="O702" s="1">
        <f t="shared" si="728"/>
        <v>-1</v>
      </c>
      <c r="P702" s="1" t="str">
        <f t="shared" si="785"/>
        <v>0</v>
      </c>
      <c r="Q702" s="1" t="str">
        <f t="shared" si="786"/>
        <v>0</v>
      </c>
      <c r="R702" s="1">
        <v>15</v>
      </c>
      <c r="S702" s="1">
        <v>8</v>
      </c>
      <c r="T702" s="1">
        <v>5</v>
      </c>
      <c r="U702" s="1">
        <v>2</v>
      </c>
      <c r="V702" s="1" t="s">
        <v>334</v>
      </c>
      <c r="W702" s="1">
        <v>11</v>
      </c>
      <c r="X702" s="1">
        <v>29</v>
      </c>
      <c r="Y702" s="1" t="s">
        <v>269</v>
      </c>
      <c r="Z702" s="6" t="s">
        <v>123</v>
      </c>
      <c r="AA702" s="1">
        <v>15</v>
      </c>
      <c r="AB702" s="1">
        <v>4</v>
      </c>
      <c r="AC702" s="1">
        <v>2</v>
      </c>
      <c r="AD702" s="1">
        <v>9</v>
      </c>
      <c r="AE702" s="1" t="s">
        <v>335</v>
      </c>
      <c r="AF702" s="1">
        <v>-7</v>
      </c>
      <c r="AG702" s="1">
        <v>14</v>
      </c>
      <c r="AH702" s="1" t="s">
        <v>165</v>
      </c>
      <c r="AI702" s="1" t="s">
        <v>257</v>
      </c>
      <c r="AJ702" s="1">
        <v>2</v>
      </c>
      <c r="AK702" s="1">
        <v>3</v>
      </c>
      <c r="AL702" s="1">
        <v>0</v>
      </c>
      <c r="AM702" s="7" t="s">
        <v>168</v>
      </c>
      <c r="AN702" s="1">
        <v>4</v>
      </c>
      <c r="AO702" s="1">
        <v>9</v>
      </c>
      <c r="AP702" s="1" t="s">
        <v>77</v>
      </c>
      <c r="AQ702" s="1" t="s">
        <v>49</v>
      </c>
      <c r="AR702" s="8">
        <v>1</v>
      </c>
      <c r="AS702" s="8">
        <v>0</v>
      </c>
      <c r="AT702" s="8">
        <v>4</v>
      </c>
      <c r="AU702" s="16">
        <v>0.2986111111111111</v>
      </c>
      <c r="AV702" s="8">
        <v>-3</v>
      </c>
      <c r="AW702" s="8">
        <v>3</v>
      </c>
      <c r="AX702" s="9" t="s">
        <v>45</v>
      </c>
      <c r="AY702" s="9" t="s">
        <v>93</v>
      </c>
      <c r="AZ702" s="10">
        <v>7</v>
      </c>
      <c r="BA702" s="10">
        <v>4</v>
      </c>
      <c r="BB702" s="10">
        <v>2</v>
      </c>
      <c r="BC702" s="10">
        <v>1</v>
      </c>
      <c r="BD702" s="10" t="s">
        <v>336</v>
      </c>
      <c r="BE702" s="10">
        <v>6</v>
      </c>
      <c r="BF702" s="10">
        <v>14</v>
      </c>
      <c r="BG702" s="11" t="s">
        <v>114</v>
      </c>
      <c r="BH702" s="11">
        <v>7</v>
      </c>
      <c r="BI702" s="10">
        <v>7</v>
      </c>
      <c r="BJ702" s="10">
        <v>2</v>
      </c>
      <c r="BK702" s="10">
        <v>1</v>
      </c>
      <c r="BL702" s="10">
        <v>4</v>
      </c>
      <c r="BM702" s="10" t="s">
        <v>337</v>
      </c>
      <c r="BN702" s="10">
        <v>-4</v>
      </c>
      <c r="BO702" s="10">
        <v>7</v>
      </c>
      <c r="BP702" s="7" t="s">
        <v>97</v>
      </c>
      <c r="BQ702" s="7" t="s">
        <v>123</v>
      </c>
      <c r="BR702" s="7">
        <v>24.6</v>
      </c>
      <c r="BS702" s="7">
        <v>15</v>
      </c>
      <c r="BT702" s="7">
        <v>210000</v>
      </c>
      <c r="BU702" s="7">
        <v>6100000</v>
      </c>
      <c r="BV702" s="7">
        <v>0</v>
      </c>
      <c r="BW702" s="7">
        <v>52</v>
      </c>
      <c r="BX702" s="7">
        <v>2730000</v>
      </c>
      <c r="BY702" s="7">
        <v>55</v>
      </c>
      <c r="BZ702" s="7">
        <v>2730000</v>
      </c>
      <c r="CA702" s="7">
        <v>77</v>
      </c>
      <c r="CB702" s="7">
        <v>235</v>
      </c>
      <c r="CC702" s="7">
        <v>9</v>
      </c>
      <c r="CD702" s="7">
        <v>235000</v>
      </c>
      <c r="CE702" s="7">
        <v>5650000</v>
      </c>
      <c r="CF702" s="7">
        <v>0</v>
      </c>
      <c r="CG702" s="7">
        <v>53</v>
      </c>
      <c r="CH702" s="7">
        <v>1430000</v>
      </c>
      <c r="CI702" s="7">
        <v>54</v>
      </c>
      <c r="CJ702" s="7">
        <v>1430000</v>
      </c>
      <c r="CK702" s="7">
        <v>100</v>
      </c>
      <c r="CL702" s="12" t="s">
        <v>871</v>
      </c>
      <c r="CM702" s="10" t="s">
        <v>866</v>
      </c>
      <c r="CN702">
        <v>4.45</v>
      </c>
      <c r="CO702">
        <f t="shared" si="729"/>
        <v>0.2247191011235955</v>
      </c>
      <c r="CP702" t="str">
        <f t="shared" si="730"/>
        <v>Away Win</v>
      </c>
      <c r="CQ702">
        <f t="shared" si="731"/>
        <v>1</v>
      </c>
      <c r="CR702" t="str">
        <f t="shared" si="732"/>
        <v>2023</v>
      </c>
    </row>
    <row r="703" spans="1:96" ht="15" thickBot="1" x14ac:dyDescent="0.35">
      <c r="A703" s="1">
        <v>702</v>
      </c>
      <c r="B703" s="1" t="s">
        <v>0</v>
      </c>
      <c r="C703" s="2" t="s">
        <v>325</v>
      </c>
      <c r="D703" s="3" t="str">
        <f t="shared" si="788"/>
        <v>FC Koper-NK Domžale</v>
      </c>
      <c r="E703" s="40">
        <v>45241</v>
      </c>
      <c r="F703" s="5">
        <v>0.6875</v>
      </c>
      <c r="G703" s="6" t="s">
        <v>11</v>
      </c>
      <c r="H703" s="6" t="s">
        <v>9</v>
      </c>
      <c r="I703" s="6" t="s">
        <v>333</v>
      </c>
      <c r="J703" s="1" t="str">
        <f t="shared" si="781"/>
        <v>0:1</v>
      </c>
      <c r="K703" s="1" t="str">
        <f t="shared" si="782"/>
        <v>0:0</v>
      </c>
      <c r="L703" s="1" t="str">
        <f t="shared" si="783"/>
        <v>0</v>
      </c>
      <c r="M703" s="1" t="str">
        <f t="shared" si="784"/>
        <v>1</v>
      </c>
      <c r="N703" s="1">
        <f t="shared" si="727"/>
        <v>1</v>
      </c>
      <c r="O703" s="1">
        <f t="shared" si="728"/>
        <v>-1</v>
      </c>
      <c r="P703" s="1" t="str">
        <f t="shared" si="785"/>
        <v>0</v>
      </c>
      <c r="Q703" s="1" t="str">
        <f t="shared" si="786"/>
        <v>0</v>
      </c>
      <c r="R703" s="1">
        <v>15</v>
      </c>
      <c r="S703" s="1">
        <v>8</v>
      </c>
      <c r="T703" s="1">
        <v>5</v>
      </c>
      <c r="U703" s="1">
        <v>2</v>
      </c>
      <c r="V703" s="1" t="s">
        <v>334</v>
      </c>
      <c r="W703" s="1">
        <v>11</v>
      </c>
      <c r="X703" s="1">
        <v>29</v>
      </c>
      <c r="Y703" s="1" t="s">
        <v>269</v>
      </c>
      <c r="Z703" s="6" t="s">
        <v>123</v>
      </c>
      <c r="AA703" s="1">
        <v>15</v>
      </c>
      <c r="AB703" s="1">
        <v>4</v>
      </c>
      <c r="AC703" s="1">
        <v>2</v>
      </c>
      <c r="AD703" s="1">
        <v>9</v>
      </c>
      <c r="AE703" s="1" t="s">
        <v>335</v>
      </c>
      <c r="AF703" s="1">
        <v>-7</v>
      </c>
      <c r="AG703" s="1">
        <v>14</v>
      </c>
      <c r="AH703" s="1" t="s">
        <v>165</v>
      </c>
      <c r="AI703" s="1" t="s">
        <v>257</v>
      </c>
      <c r="AJ703" s="1">
        <v>2</v>
      </c>
      <c r="AK703" s="1">
        <v>3</v>
      </c>
      <c r="AL703" s="1">
        <v>0</v>
      </c>
      <c r="AM703" s="7" t="s">
        <v>168</v>
      </c>
      <c r="AN703" s="1">
        <v>4</v>
      </c>
      <c r="AO703" s="1">
        <v>9</v>
      </c>
      <c r="AP703" s="1" t="s">
        <v>77</v>
      </c>
      <c r="AQ703" s="1" t="s">
        <v>49</v>
      </c>
      <c r="AR703" s="8">
        <v>1</v>
      </c>
      <c r="AS703" s="8">
        <v>0</v>
      </c>
      <c r="AT703" s="8">
        <v>4</v>
      </c>
      <c r="AU703" s="16">
        <v>0.2986111111111111</v>
      </c>
      <c r="AV703" s="8">
        <v>-3</v>
      </c>
      <c r="AW703" s="8">
        <v>3</v>
      </c>
      <c r="AX703" s="9" t="s">
        <v>45</v>
      </c>
      <c r="AY703" s="9" t="s">
        <v>93</v>
      </c>
      <c r="AZ703" s="10">
        <v>7</v>
      </c>
      <c r="BA703" s="10">
        <v>4</v>
      </c>
      <c r="BB703" s="10">
        <v>2</v>
      </c>
      <c r="BC703" s="10">
        <v>1</v>
      </c>
      <c r="BD703" s="10" t="s">
        <v>336</v>
      </c>
      <c r="BE703" s="10">
        <v>6</v>
      </c>
      <c r="BF703" s="10">
        <v>14</v>
      </c>
      <c r="BG703" s="11" t="s">
        <v>114</v>
      </c>
      <c r="BH703" s="11">
        <v>7</v>
      </c>
      <c r="BI703" s="10">
        <v>7</v>
      </c>
      <c r="BJ703" s="10">
        <v>2</v>
      </c>
      <c r="BK703" s="10">
        <v>1</v>
      </c>
      <c r="BL703" s="10">
        <v>4</v>
      </c>
      <c r="BM703" s="10" t="s">
        <v>337</v>
      </c>
      <c r="BN703" s="10">
        <v>-4</v>
      </c>
      <c r="BO703" s="10">
        <v>7</v>
      </c>
      <c r="BP703" s="7" t="s">
        <v>97</v>
      </c>
      <c r="BQ703" s="7" t="s">
        <v>123</v>
      </c>
      <c r="BR703" s="7">
        <v>24.6</v>
      </c>
      <c r="BS703" s="7">
        <v>15</v>
      </c>
      <c r="BT703" s="7">
        <v>210000</v>
      </c>
      <c r="BU703" s="7">
        <v>6100000</v>
      </c>
      <c r="BV703" s="7">
        <v>0</v>
      </c>
      <c r="BW703" s="7">
        <v>52</v>
      </c>
      <c r="BX703" s="7">
        <v>2730000</v>
      </c>
      <c r="BY703" s="7">
        <v>55</v>
      </c>
      <c r="BZ703" s="7">
        <v>2730000</v>
      </c>
      <c r="CA703" s="7">
        <v>77</v>
      </c>
      <c r="CB703" s="7">
        <v>235</v>
      </c>
      <c r="CC703" s="7">
        <v>9</v>
      </c>
      <c r="CD703" s="7">
        <v>235000</v>
      </c>
      <c r="CE703" s="7">
        <v>5650000</v>
      </c>
      <c r="CF703" s="7">
        <v>0</v>
      </c>
      <c r="CG703" s="7">
        <v>53</v>
      </c>
      <c r="CH703" s="7">
        <v>1430000</v>
      </c>
      <c r="CI703" s="7">
        <v>54</v>
      </c>
      <c r="CJ703" s="7">
        <v>1430000</v>
      </c>
      <c r="CK703" s="7">
        <v>100</v>
      </c>
      <c r="CL703" s="12" t="s">
        <v>871</v>
      </c>
      <c r="CM703" s="10" t="s">
        <v>867</v>
      </c>
      <c r="CN703">
        <v>4.4000000000000004</v>
      </c>
      <c r="CO703">
        <f t="shared" si="729"/>
        <v>0.22727272727272727</v>
      </c>
      <c r="CP703" t="str">
        <f t="shared" si="730"/>
        <v>Away Win</v>
      </c>
      <c r="CQ703">
        <f t="shared" si="731"/>
        <v>1</v>
      </c>
      <c r="CR703" t="str">
        <f t="shared" si="732"/>
        <v>2023</v>
      </c>
    </row>
    <row r="704" spans="1:96" ht="15" thickBot="1" x14ac:dyDescent="0.35">
      <c r="A704" s="1">
        <v>703</v>
      </c>
      <c r="B704" s="1" t="s">
        <v>0</v>
      </c>
      <c r="C704" s="2" t="s">
        <v>325</v>
      </c>
      <c r="D704" s="3" t="str">
        <f t="shared" si="644"/>
        <v>NK Maribor-NK Celje</v>
      </c>
      <c r="E704" s="4">
        <v>45271</v>
      </c>
      <c r="F704" s="5">
        <v>0.58333333333333337</v>
      </c>
      <c r="G704" s="6" t="s">
        <v>16</v>
      </c>
      <c r="H704" s="6" t="s">
        <v>19</v>
      </c>
      <c r="I704" s="6" t="s">
        <v>333</v>
      </c>
      <c r="J704" s="1" t="str">
        <f t="shared" si="645"/>
        <v>0:1</v>
      </c>
      <c r="K704" s="1" t="str">
        <f t="shared" si="646"/>
        <v>0:0</v>
      </c>
      <c r="L704" s="1" t="str">
        <f t="shared" si="647"/>
        <v>0</v>
      </c>
      <c r="M704" s="1" t="str">
        <f t="shared" si="648"/>
        <v>1</v>
      </c>
      <c r="N704" s="1">
        <f t="shared" si="727"/>
        <v>1</v>
      </c>
      <c r="O704" s="1">
        <f t="shared" si="728"/>
        <v>-1</v>
      </c>
      <c r="P704" s="1" t="str">
        <f t="shared" si="649"/>
        <v>0</v>
      </c>
      <c r="Q704" s="1" t="str">
        <f t="shared" si="650"/>
        <v>0</v>
      </c>
      <c r="R704" s="1">
        <v>15</v>
      </c>
      <c r="S704" s="1">
        <v>7</v>
      </c>
      <c r="T704" s="1">
        <v>3</v>
      </c>
      <c r="U704" s="1">
        <v>5</v>
      </c>
      <c r="V704" s="1" t="s">
        <v>338</v>
      </c>
      <c r="W704" s="1">
        <v>6</v>
      </c>
      <c r="X704" s="1">
        <v>24</v>
      </c>
      <c r="Y704" s="1" t="s">
        <v>191</v>
      </c>
      <c r="Z704" s="6" t="s">
        <v>139</v>
      </c>
      <c r="AA704" s="1">
        <v>15</v>
      </c>
      <c r="AB704" s="1">
        <v>11</v>
      </c>
      <c r="AC704" s="1">
        <v>2</v>
      </c>
      <c r="AD704" s="1">
        <v>2</v>
      </c>
      <c r="AE704" s="1" t="s">
        <v>339</v>
      </c>
      <c r="AF704" s="1">
        <v>21</v>
      </c>
      <c r="AG704" s="1">
        <v>35</v>
      </c>
      <c r="AH704" s="1" t="s">
        <v>322</v>
      </c>
      <c r="AI704" s="1" t="s">
        <v>137</v>
      </c>
      <c r="AJ704" s="1">
        <v>3</v>
      </c>
      <c r="AK704" s="1">
        <v>0</v>
      </c>
      <c r="AL704" s="1">
        <v>2</v>
      </c>
      <c r="AM704" s="7" t="s">
        <v>152</v>
      </c>
      <c r="AN704" s="1">
        <v>2</v>
      </c>
      <c r="AO704" s="1">
        <v>9</v>
      </c>
      <c r="AP704" s="1" t="s">
        <v>58</v>
      </c>
      <c r="AQ704" s="1" t="s">
        <v>51</v>
      </c>
      <c r="AR704" s="8">
        <v>4</v>
      </c>
      <c r="AS704" s="8">
        <v>0</v>
      </c>
      <c r="AT704" s="8">
        <v>1</v>
      </c>
      <c r="AU704" s="16">
        <v>0.4604166666666667</v>
      </c>
      <c r="AV704" s="8">
        <v>8</v>
      </c>
      <c r="AW704" s="8">
        <v>12</v>
      </c>
      <c r="AX704" s="9" t="s">
        <v>97</v>
      </c>
      <c r="AY704" s="9" t="s">
        <v>35</v>
      </c>
      <c r="AZ704" s="10">
        <v>7</v>
      </c>
      <c r="BA704" s="10">
        <v>5</v>
      </c>
      <c r="BB704" s="10">
        <v>1</v>
      </c>
      <c r="BC704" s="10">
        <v>1</v>
      </c>
      <c r="BD704" s="10" t="s">
        <v>293</v>
      </c>
      <c r="BE704" s="10">
        <v>6</v>
      </c>
      <c r="BF704" s="10">
        <v>16</v>
      </c>
      <c r="BG704" s="11" t="s">
        <v>137</v>
      </c>
      <c r="BH704" s="11">
        <v>6</v>
      </c>
      <c r="BI704" s="10">
        <v>7</v>
      </c>
      <c r="BJ704" s="10">
        <v>5</v>
      </c>
      <c r="BK704" s="10">
        <v>2</v>
      </c>
      <c r="BL704" s="10">
        <v>0</v>
      </c>
      <c r="BM704" s="10" t="s">
        <v>340</v>
      </c>
      <c r="BN704" s="10">
        <v>11</v>
      </c>
      <c r="BO704" s="10">
        <v>17</v>
      </c>
      <c r="BP704" s="7" t="s">
        <v>145</v>
      </c>
      <c r="BQ704" s="7" t="s">
        <v>51</v>
      </c>
      <c r="BR704" s="7">
        <v>25.9</v>
      </c>
      <c r="BS704" s="7">
        <v>14</v>
      </c>
      <c r="BT704" s="7">
        <v>291000</v>
      </c>
      <c r="BU704" s="7">
        <v>9600000</v>
      </c>
      <c r="BV704" s="7">
        <v>825000</v>
      </c>
      <c r="BW704" s="7">
        <v>52</v>
      </c>
      <c r="BX704" s="7">
        <v>6920000</v>
      </c>
      <c r="BY704" s="7">
        <v>45</v>
      </c>
      <c r="BZ704" s="7">
        <v>6100000</v>
      </c>
      <c r="CA704" s="7">
        <v>90</v>
      </c>
      <c r="CB704" s="7">
        <v>264</v>
      </c>
      <c r="CC704" s="7">
        <v>10</v>
      </c>
      <c r="CD704" s="7">
        <v>371000</v>
      </c>
      <c r="CE704" s="7">
        <v>10400000</v>
      </c>
      <c r="CF704" s="7">
        <v>650000</v>
      </c>
      <c r="CG704" s="7">
        <v>53</v>
      </c>
      <c r="CH704" s="7">
        <v>2650000</v>
      </c>
      <c r="CI704" s="7">
        <v>58</v>
      </c>
      <c r="CJ704" s="7">
        <v>2000000</v>
      </c>
      <c r="CK704" s="7">
        <v>76</v>
      </c>
      <c r="CL704" s="12" t="s">
        <v>868</v>
      </c>
      <c r="CM704" s="10" t="s">
        <v>861</v>
      </c>
      <c r="CN704">
        <v>2.7</v>
      </c>
      <c r="CO704">
        <f t="shared" si="729"/>
        <v>0.37037037037037035</v>
      </c>
      <c r="CP704" t="str">
        <f t="shared" si="730"/>
        <v>Away Win</v>
      </c>
      <c r="CQ704">
        <f t="shared" si="731"/>
        <v>0</v>
      </c>
      <c r="CR704" t="str">
        <f t="shared" si="732"/>
        <v>2023</v>
      </c>
    </row>
    <row r="705" spans="1:96" ht="15" thickBot="1" x14ac:dyDescent="0.35">
      <c r="A705" s="1">
        <v>704</v>
      </c>
      <c r="B705" s="1" t="s">
        <v>0</v>
      </c>
      <c r="C705" s="2" t="s">
        <v>325</v>
      </c>
      <c r="D705" s="3" t="str">
        <f t="shared" ref="D705:D706" si="789">CONCATENATE(G705, "-", H705)</f>
        <v>NK Maribor-NK Celje</v>
      </c>
      <c r="E705" s="4">
        <v>45271</v>
      </c>
      <c r="F705" s="5">
        <v>0.58333333333333337</v>
      </c>
      <c r="G705" s="6" t="s">
        <v>16</v>
      </c>
      <c r="H705" s="6" t="s">
        <v>19</v>
      </c>
      <c r="I705" s="6" t="s">
        <v>333</v>
      </c>
      <c r="J705" s="1" t="str">
        <f t="shared" ref="J705:J712" si="790">LEFT(I705, FIND(" (", I705) - 1)</f>
        <v>0:1</v>
      </c>
      <c r="K705" s="1" t="str">
        <f t="shared" ref="K705:K712" si="791">MID(I705, FIND("(", I705) + 1, FIND(")", I705) - FIND("(", I705) - 1)</f>
        <v>0:0</v>
      </c>
      <c r="L705" s="1" t="str">
        <f t="shared" ref="L705:L712" si="792">LEFT(J705, FIND(":", J705) - 1)</f>
        <v>0</v>
      </c>
      <c r="M705" s="1" t="str">
        <f t="shared" ref="M705:M712" si="793">RIGHT(J705, LEN(J705) - FIND(":", J705))</f>
        <v>1</v>
      </c>
      <c r="N705" s="1">
        <f t="shared" si="727"/>
        <v>1</v>
      </c>
      <c r="O705" s="1">
        <f t="shared" si="728"/>
        <v>-1</v>
      </c>
      <c r="P705" s="1" t="str">
        <f t="shared" ref="P705:P712" si="794">LEFT(K705, FIND(":", K705) - 1)</f>
        <v>0</v>
      </c>
      <c r="Q705" s="1" t="str">
        <f t="shared" ref="Q705:Q712" si="795">RIGHT(K705, LEN(K705) - FIND(":", K705))</f>
        <v>0</v>
      </c>
      <c r="R705" s="1">
        <v>15</v>
      </c>
      <c r="S705" s="1">
        <v>7</v>
      </c>
      <c r="T705" s="1">
        <v>3</v>
      </c>
      <c r="U705" s="1">
        <v>5</v>
      </c>
      <c r="V705" s="1" t="s">
        <v>338</v>
      </c>
      <c r="W705" s="1">
        <v>6</v>
      </c>
      <c r="X705" s="1">
        <v>24</v>
      </c>
      <c r="Y705" s="1" t="s">
        <v>191</v>
      </c>
      <c r="Z705" s="6" t="s">
        <v>139</v>
      </c>
      <c r="AA705" s="1">
        <v>15</v>
      </c>
      <c r="AB705" s="1">
        <v>11</v>
      </c>
      <c r="AC705" s="1">
        <v>2</v>
      </c>
      <c r="AD705" s="1">
        <v>2</v>
      </c>
      <c r="AE705" s="1" t="s">
        <v>339</v>
      </c>
      <c r="AF705" s="1">
        <v>21</v>
      </c>
      <c r="AG705" s="1">
        <v>35</v>
      </c>
      <c r="AH705" s="1" t="s">
        <v>322</v>
      </c>
      <c r="AI705" s="1" t="s">
        <v>137</v>
      </c>
      <c r="AJ705" s="1">
        <v>3</v>
      </c>
      <c r="AK705" s="1">
        <v>0</v>
      </c>
      <c r="AL705" s="1">
        <v>2</v>
      </c>
      <c r="AM705" s="7" t="s">
        <v>152</v>
      </c>
      <c r="AN705" s="1">
        <v>2</v>
      </c>
      <c r="AO705" s="1">
        <v>9</v>
      </c>
      <c r="AP705" s="1" t="s">
        <v>58</v>
      </c>
      <c r="AQ705" s="1" t="s">
        <v>51</v>
      </c>
      <c r="AR705" s="8">
        <v>4</v>
      </c>
      <c r="AS705" s="8">
        <v>0</v>
      </c>
      <c r="AT705" s="8">
        <v>1</v>
      </c>
      <c r="AU705" s="16">
        <v>0.4604166666666667</v>
      </c>
      <c r="AV705" s="8">
        <v>8</v>
      </c>
      <c r="AW705" s="8">
        <v>12</v>
      </c>
      <c r="AX705" s="9" t="s">
        <v>97</v>
      </c>
      <c r="AY705" s="9" t="s">
        <v>35</v>
      </c>
      <c r="AZ705" s="10">
        <v>7</v>
      </c>
      <c r="BA705" s="10">
        <v>5</v>
      </c>
      <c r="BB705" s="10">
        <v>1</v>
      </c>
      <c r="BC705" s="10">
        <v>1</v>
      </c>
      <c r="BD705" s="10" t="s">
        <v>293</v>
      </c>
      <c r="BE705" s="10">
        <v>6</v>
      </c>
      <c r="BF705" s="10">
        <v>16</v>
      </c>
      <c r="BG705" s="11" t="s">
        <v>137</v>
      </c>
      <c r="BH705" s="11">
        <v>6</v>
      </c>
      <c r="BI705" s="10">
        <v>7</v>
      </c>
      <c r="BJ705" s="10">
        <v>5</v>
      </c>
      <c r="BK705" s="10">
        <v>2</v>
      </c>
      <c r="BL705" s="10">
        <v>0</v>
      </c>
      <c r="BM705" s="10" t="s">
        <v>340</v>
      </c>
      <c r="BN705" s="10">
        <v>11</v>
      </c>
      <c r="BO705" s="10">
        <v>17</v>
      </c>
      <c r="BP705" s="7" t="s">
        <v>145</v>
      </c>
      <c r="BQ705" s="7" t="s">
        <v>51</v>
      </c>
      <c r="BR705" s="7">
        <v>25.9</v>
      </c>
      <c r="BS705" s="7">
        <v>14</v>
      </c>
      <c r="BT705" s="7">
        <v>291000</v>
      </c>
      <c r="BU705" s="7">
        <v>9600000</v>
      </c>
      <c r="BV705" s="7">
        <v>825000</v>
      </c>
      <c r="BW705" s="7">
        <v>52</v>
      </c>
      <c r="BX705" s="7">
        <v>6920000</v>
      </c>
      <c r="BY705" s="7">
        <v>45</v>
      </c>
      <c r="BZ705" s="7">
        <v>6100000</v>
      </c>
      <c r="CA705" s="7">
        <v>90</v>
      </c>
      <c r="CB705" s="7">
        <v>264</v>
      </c>
      <c r="CC705" s="7">
        <v>10</v>
      </c>
      <c r="CD705" s="7">
        <v>371000</v>
      </c>
      <c r="CE705" s="7">
        <v>10400000</v>
      </c>
      <c r="CF705" s="7">
        <v>650000</v>
      </c>
      <c r="CG705" s="7">
        <v>53</v>
      </c>
      <c r="CH705" s="7">
        <v>2650000</v>
      </c>
      <c r="CI705" s="7">
        <v>58</v>
      </c>
      <c r="CJ705" s="7">
        <v>2000000</v>
      </c>
      <c r="CK705" s="7">
        <v>76</v>
      </c>
      <c r="CL705" s="12" t="s">
        <v>868</v>
      </c>
      <c r="CM705" s="10" t="s">
        <v>866</v>
      </c>
      <c r="CN705">
        <v>2.57</v>
      </c>
      <c r="CO705">
        <f t="shared" si="729"/>
        <v>0.38910505836575876</v>
      </c>
      <c r="CP705" t="str">
        <f t="shared" si="730"/>
        <v>Away Win</v>
      </c>
      <c r="CQ705">
        <f t="shared" si="731"/>
        <v>0</v>
      </c>
      <c r="CR705" t="str">
        <f t="shared" si="732"/>
        <v>2023</v>
      </c>
    </row>
    <row r="706" spans="1:96" ht="15" thickBot="1" x14ac:dyDescent="0.35">
      <c r="A706" s="1">
        <v>705</v>
      </c>
      <c r="B706" s="1" t="s">
        <v>0</v>
      </c>
      <c r="C706" s="2" t="s">
        <v>325</v>
      </c>
      <c r="D706" s="3" t="str">
        <f t="shared" si="789"/>
        <v>NK Maribor-NK Celje</v>
      </c>
      <c r="E706" s="4">
        <v>45271</v>
      </c>
      <c r="F706" s="5">
        <v>0.58333333333333337</v>
      </c>
      <c r="G706" s="6" t="s">
        <v>16</v>
      </c>
      <c r="H706" s="6" t="s">
        <v>19</v>
      </c>
      <c r="I706" s="6" t="s">
        <v>333</v>
      </c>
      <c r="J706" s="1" t="str">
        <f t="shared" si="790"/>
        <v>0:1</v>
      </c>
      <c r="K706" s="1" t="str">
        <f t="shared" si="791"/>
        <v>0:0</v>
      </c>
      <c r="L706" s="1" t="str">
        <f t="shared" si="792"/>
        <v>0</v>
      </c>
      <c r="M706" s="1" t="str">
        <f t="shared" si="793"/>
        <v>1</v>
      </c>
      <c r="N706" s="1">
        <f t="shared" si="727"/>
        <v>1</v>
      </c>
      <c r="O706" s="1">
        <f t="shared" si="728"/>
        <v>-1</v>
      </c>
      <c r="P706" s="1" t="str">
        <f t="shared" si="794"/>
        <v>0</v>
      </c>
      <c r="Q706" s="1" t="str">
        <f t="shared" si="795"/>
        <v>0</v>
      </c>
      <c r="R706" s="1">
        <v>15</v>
      </c>
      <c r="S706" s="1">
        <v>7</v>
      </c>
      <c r="T706" s="1">
        <v>3</v>
      </c>
      <c r="U706" s="1">
        <v>5</v>
      </c>
      <c r="V706" s="1" t="s">
        <v>338</v>
      </c>
      <c r="W706" s="1">
        <v>6</v>
      </c>
      <c r="X706" s="1">
        <v>24</v>
      </c>
      <c r="Y706" s="1" t="s">
        <v>191</v>
      </c>
      <c r="Z706" s="6" t="s">
        <v>139</v>
      </c>
      <c r="AA706" s="1">
        <v>15</v>
      </c>
      <c r="AB706" s="1">
        <v>11</v>
      </c>
      <c r="AC706" s="1">
        <v>2</v>
      </c>
      <c r="AD706" s="1">
        <v>2</v>
      </c>
      <c r="AE706" s="1" t="s">
        <v>339</v>
      </c>
      <c r="AF706" s="1">
        <v>21</v>
      </c>
      <c r="AG706" s="1">
        <v>35</v>
      </c>
      <c r="AH706" s="1" t="s">
        <v>322</v>
      </c>
      <c r="AI706" s="1" t="s">
        <v>137</v>
      </c>
      <c r="AJ706" s="1">
        <v>3</v>
      </c>
      <c r="AK706" s="1">
        <v>0</v>
      </c>
      <c r="AL706" s="1">
        <v>2</v>
      </c>
      <c r="AM706" s="7" t="s">
        <v>152</v>
      </c>
      <c r="AN706" s="1">
        <v>2</v>
      </c>
      <c r="AO706" s="1">
        <v>9</v>
      </c>
      <c r="AP706" s="1" t="s">
        <v>58</v>
      </c>
      <c r="AQ706" s="1" t="s">
        <v>51</v>
      </c>
      <c r="AR706" s="8">
        <v>4</v>
      </c>
      <c r="AS706" s="8">
        <v>0</v>
      </c>
      <c r="AT706" s="8">
        <v>1</v>
      </c>
      <c r="AU706" s="16">
        <v>0.4604166666666667</v>
      </c>
      <c r="AV706" s="8">
        <v>8</v>
      </c>
      <c r="AW706" s="8">
        <v>12</v>
      </c>
      <c r="AX706" s="9" t="s">
        <v>97</v>
      </c>
      <c r="AY706" s="9" t="s">
        <v>35</v>
      </c>
      <c r="AZ706" s="10">
        <v>7</v>
      </c>
      <c r="BA706" s="10">
        <v>5</v>
      </c>
      <c r="BB706" s="10">
        <v>1</v>
      </c>
      <c r="BC706" s="10">
        <v>1</v>
      </c>
      <c r="BD706" s="10" t="s">
        <v>293</v>
      </c>
      <c r="BE706" s="10">
        <v>6</v>
      </c>
      <c r="BF706" s="10">
        <v>16</v>
      </c>
      <c r="BG706" s="11" t="s">
        <v>137</v>
      </c>
      <c r="BH706" s="11">
        <v>6</v>
      </c>
      <c r="BI706" s="10">
        <v>7</v>
      </c>
      <c r="BJ706" s="10">
        <v>5</v>
      </c>
      <c r="BK706" s="10">
        <v>2</v>
      </c>
      <c r="BL706" s="10">
        <v>0</v>
      </c>
      <c r="BM706" s="10" t="s">
        <v>340</v>
      </c>
      <c r="BN706" s="10">
        <v>11</v>
      </c>
      <c r="BO706" s="10">
        <v>17</v>
      </c>
      <c r="BP706" s="7" t="s">
        <v>145</v>
      </c>
      <c r="BQ706" s="7" t="s">
        <v>51</v>
      </c>
      <c r="BR706" s="7">
        <v>25.9</v>
      </c>
      <c r="BS706" s="7">
        <v>14</v>
      </c>
      <c r="BT706" s="7">
        <v>291000</v>
      </c>
      <c r="BU706" s="7">
        <v>9600000</v>
      </c>
      <c r="BV706" s="7">
        <v>825000</v>
      </c>
      <c r="BW706" s="7">
        <v>52</v>
      </c>
      <c r="BX706" s="7">
        <v>6920000</v>
      </c>
      <c r="BY706" s="7">
        <v>45</v>
      </c>
      <c r="BZ706" s="7">
        <v>6100000</v>
      </c>
      <c r="CA706" s="7">
        <v>90</v>
      </c>
      <c r="CB706" s="7">
        <v>264</v>
      </c>
      <c r="CC706" s="7">
        <v>10</v>
      </c>
      <c r="CD706" s="7">
        <v>371000</v>
      </c>
      <c r="CE706" s="7">
        <v>10400000</v>
      </c>
      <c r="CF706" s="7">
        <v>650000</v>
      </c>
      <c r="CG706" s="7">
        <v>53</v>
      </c>
      <c r="CH706" s="7">
        <v>2650000</v>
      </c>
      <c r="CI706" s="7">
        <v>58</v>
      </c>
      <c r="CJ706" s="7">
        <v>2000000</v>
      </c>
      <c r="CK706" s="7">
        <v>76</v>
      </c>
      <c r="CL706" s="12" t="s">
        <v>868</v>
      </c>
      <c r="CM706" s="10" t="s">
        <v>867</v>
      </c>
      <c r="CN706">
        <v>2.4500000000000002</v>
      </c>
      <c r="CO706">
        <f t="shared" si="729"/>
        <v>0.4081632653061224</v>
      </c>
      <c r="CP706" t="str">
        <f t="shared" si="730"/>
        <v>Away Win</v>
      </c>
      <c r="CQ706">
        <f t="shared" si="731"/>
        <v>0</v>
      </c>
      <c r="CR706" t="str">
        <f t="shared" si="732"/>
        <v>2023</v>
      </c>
    </row>
    <row r="707" spans="1:96" ht="15" thickBot="1" x14ac:dyDescent="0.35">
      <c r="A707" s="1">
        <v>706</v>
      </c>
      <c r="B707" s="1" t="s">
        <v>0</v>
      </c>
      <c r="C707" s="2" t="s">
        <v>325</v>
      </c>
      <c r="D707" s="3" t="str">
        <f t="shared" ref="D707:D709" si="796">CONCATENATE(G707,"-", H707)</f>
        <v>NK Maribor-NK Celje</v>
      </c>
      <c r="E707" s="4">
        <v>45271</v>
      </c>
      <c r="F707" s="5">
        <v>0.58333333333333337</v>
      </c>
      <c r="G707" s="6" t="s">
        <v>16</v>
      </c>
      <c r="H707" s="6" t="s">
        <v>19</v>
      </c>
      <c r="I707" s="6" t="s">
        <v>333</v>
      </c>
      <c r="J707" s="1" t="str">
        <f t="shared" si="790"/>
        <v>0:1</v>
      </c>
      <c r="K707" s="1" t="str">
        <f t="shared" si="791"/>
        <v>0:0</v>
      </c>
      <c r="L707" s="1" t="str">
        <f t="shared" si="792"/>
        <v>0</v>
      </c>
      <c r="M707" s="1" t="str">
        <f t="shared" si="793"/>
        <v>1</v>
      </c>
      <c r="N707" s="1">
        <f t="shared" ref="N707:N770" si="797">L707+M707</f>
        <v>1</v>
      </c>
      <c r="O707" s="1">
        <f t="shared" ref="O707:O770" si="798">L707-M707</f>
        <v>-1</v>
      </c>
      <c r="P707" s="1" t="str">
        <f t="shared" si="794"/>
        <v>0</v>
      </c>
      <c r="Q707" s="1" t="str">
        <f t="shared" si="795"/>
        <v>0</v>
      </c>
      <c r="R707" s="1">
        <v>15</v>
      </c>
      <c r="S707" s="1">
        <v>7</v>
      </c>
      <c r="T707" s="1">
        <v>3</v>
      </c>
      <c r="U707" s="1">
        <v>5</v>
      </c>
      <c r="V707" s="1" t="s">
        <v>338</v>
      </c>
      <c r="W707" s="1">
        <v>6</v>
      </c>
      <c r="X707" s="1">
        <v>24</v>
      </c>
      <c r="Y707" s="1" t="s">
        <v>191</v>
      </c>
      <c r="Z707" s="6" t="s">
        <v>139</v>
      </c>
      <c r="AA707" s="1">
        <v>15</v>
      </c>
      <c r="AB707" s="1">
        <v>11</v>
      </c>
      <c r="AC707" s="1">
        <v>2</v>
      </c>
      <c r="AD707" s="1">
        <v>2</v>
      </c>
      <c r="AE707" s="1" t="s">
        <v>339</v>
      </c>
      <c r="AF707" s="1">
        <v>21</v>
      </c>
      <c r="AG707" s="1">
        <v>35</v>
      </c>
      <c r="AH707" s="1" t="s">
        <v>322</v>
      </c>
      <c r="AI707" s="1" t="s">
        <v>137</v>
      </c>
      <c r="AJ707" s="1">
        <v>3</v>
      </c>
      <c r="AK707" s="1">
        <v>0</v>
      </c>
      <c r="AL707" s="1">
        <v>2</v>
      </c>
      <c r="AM707" s="7" t="s">
        <v>152</v>
      </c>
      <c r="AN707" s="1">
        <v>2</v>
      </c>
      <c r="AO707" s="1">
        <v>9</v>
      </c>
      <c r="AP707" s="1" t="s">
        <v>58</v>
      </c>
      <c r="AQ707" s="1" t="s">
        <v>51</v>
      </c>
      <c r="AR707" s="8">
        <v>4</v>
      </c>
      <c r="AS707" s="8">
        <v>0</v>
      </c>
      <c r="AT707" s="8">
        <v>1</v>
      </c>
      <c r="AU707" s="16">
        <v>0.4604166666666667</v>
      </c>
      <c r="AV707" s="8">
        <v>8</v>
      </c>
      <c r="AW707" s="8">
        <v>12</v>
      </c>
      <c r="AX707" s="9" t="s">
        <v>97</v>
      </c>
      <c r="AY707" s="9" t="s">
        <v>35</v>
      </c>
      <c r="AZ707" s="10">
        <v>7</v>
      </c>
      <c r="BA707" s="10">
        <v>5</v>
      </c>
      <c r="BB707" s="10">
        <v>1</v>
      </c>
      <c r="BC707" s="10">
        <v>1</v>
      </c>
      <c r="BD707" s="10" t="s">
        <v>293</v>
      </c>
      <c r="BE707" s="10">
        <v>6</v>
      </c>
      <c r="BF707" s="10">
        <v>16</v>
      </c>
      <c r="BG707" s="11" t="s">
        <v>137</v>
      </c>
      <c r="BH707" s="11">
        <v>6</v>
      </c>
      <c r="BI707" s="10">
        <v>7</v>
      </c>
      <c r="BJ707" s="10">
        <v>5</v>
      </c>
      <c r="BK707" s="10">
        <v>2</v>
      </c>
      <c r="BL707" s="10">
        <v>0</v>
      </c>
      <c r="BM707" s="10" t="s">
        <v>340</v>
      </c>
      <c r="BN707" s="10">
        <v>11</v>
      </c>
      <c r="BO707" s="10">
        <v>17</v>
      </c>
      <c r="BP707" s="7" t="s">
        <v>145</v>
      </c>
      <c r="BQ707" s="7" t="s">
        <v>51</v>
      </c>
      <c r="BR707" s="7">
        <v>25.9</v>
      </c>
      <c r="BS707" s="7">
        <v>14</v>
      </c>
      <c r="BT707" s="7">
        <v>291000</v>
      </c>
      <c r="BU707" s="7">
        <v>9600000</v>
      </c>
      <c r="BV707" s="7">
        <v>825000</v>
      </c>
      <c r="BW707" s="7">
        <v>52</v>
      </c>
      <c r="BX707" s="7">
        <v>6920000</v>
      </c>
      <c r="BY707" s="7">
        <v>45</v>
      </c>
      <c r="BZ707" s="7">
        <v>6100000</v>
      </c>
      <c r="CA707" s="7">
        <v>90</v>
      </c>
      <c r="CB707" s="7">
        <v>264</v>
      </c>
      <c r="CC707" s="7">
        <v>10</v>
      </c>
      <c r="CD707" s="7">
        <v>371000</v>
      </c>
      <c r="CE707" s="7">
        <v>10400000</v>
      </c>
      <c r="CF707" s="7">
        <v>650000</v>
      </c>
      <c r="CG707" s="7">
        <v>53</v>
      </c>
      <c r="CH707" s="7">
        <v>2650000</v>
      </c>
      <c r="CI707" s="7">
        <v>58</v>
      </c>
      <c r="CJ707" s="7">
        <v>2000000</v>
      </c>
      <c r="CK707" s="7">
        <v>76</v>
      </c>
      <c r="CL707" s="12" t="s">
        <v>870</v>
      </c>
      <c r="CM707" s="10" t="s">
        <v>861</v>
      </c>
      <c r="CN707">
        <v>3.11</v>
      </c>
      <c r="CO707">
        <f t="shared" ref="CO707:CO770" si="799">1/CN707</f>
        <v>0.32154340836012862</v>
      </c>
      <c r="CP707" t="str">
        <f t="shared" ref="CP707:CP770" si="800">IF(L707&gt;M707, "Home Win", IF(L707=M707, "Draw", "Away Win"))</f>
        <v>Away Win</v>
      </c>
      <c r="CQ707">
        <f t="shared" ref="CQ707:CQ770" si="801">IF(CL707=CP707, 1, 0)</f>
        <v>0</v>
      </c>
      <c r="CR707" t="str">
        <f t="shared" ref="CR707:CR770" si="802">LEFT(B707, 4)</f>
        <v>2023</v>
      </c>
    </row>
    <row r="708" spans="1:96" ht="15" thickBot="1" x14ac:dyDescent="0.35">
      <c r="A708" s="1">
        <v>707</v>
      </c>
      <c r="B708" s="1" t="s">
        <v>0</v>
      </c>
      <c r="C708" s="2" t="s">
        <v>325</v>
      </c>
      <c r="D708" s="3" t="str">
        <f t="shared" si="796"/>
        <v>NK Maribor-NK Celje</v>
      </c>
      <c r="E708" s="4">
        <v>45271</v>
      </c>
      <c r="F708" s="5">
        <v>0.58333333333333337</v>
      </c>
      <c r="G708" s="6" t="s">
        <v>16</v>
      </c>
      <c r="H708" s="6" t="s">
        <v>19</v>
      </c>
      <c r="I708" s="6" t="s">
        <v>333</v>
      </c>
      <c r="J708" s="1" t="str">
        <f t="shared" si="790"/>
        <v>0:1</v>
      </c>
      <c r="K708" s="1" t="str">
        <f t="shared" si="791"/>
        <v>0:0</v>
      </c>
      <c r="L708" s="1" t="str">
        <f t="shared" si="792"/>
        <v>0</v>
      </c>
      <c r="M708" s="1" t="str">
        <f t="shared" si="793"/>
        <v>1</v>
      </c>
      <c r="N708" s="1">
        <f t="shared" si="797"/>
        <v>1</v>
      </c>
      <c r="O708" s="1">
        <f t="shared" si="798"/>
        <v>-1</v>
      </c>
      <c r="P708" s="1" t="str">
        <f t="shared" si="794"/>
        <v>0</v>
      </c>
      <c r="Q708" s="1" t="str">
        <f t="shared" si="795"/>
        <v>0</v>
      </c>
      <c r="R708" s="1">
        <v>15</v>
      </c>
      <c r="S708" s="1">
        <v>7</v>
      </c>
      <c r="T708" s="1">
        <v>3</v>
      </c>
      <c r="U708" s="1">
        <v>5</v>
      </c>
      <c r="V708" s="1" t="s">
        <v>338</v>
      </c>
      <c r="W708" s="1">
        <v>6</v>
      </c>
      <c r="X708" s="1">
        <v>24</v>
      </c>
      <c r="Y708" s="1" t="s">
        <v>191</v>
      </c>
      <c r="Z708" s="6" t="s">
        <v>139</v>
      </c>
      <c r="AA708" s="1">
        <v>15</v>
      </c>
      <c r="AB708" s="1">
        <v>11</v>
      </c>
      <c r="AC708" s="1">
        <v>2</v>
      </c>
      <c r="AD708" s="1">
        <v>2</v>
      </c>
      <c r="AE708" s="1" t="s">
        <v>339</v>
      </c>
      <c r="AF708" s="1">
        <v>21</v>
      </c>
      <c r="AG708" s="1">
        <v>35</v>
      </c>
      <c r="AH708" s="1" t="s">
        <v>322</v>
      </c>
      <c r="AI708" s="1" t="s">
        <v>137</v>
      </c>
      <c r="AJ708" s="1">
        <v>3</v>
      </c>
      <c r="AK708" s="1">
        <v>0</v>
      </c>
      <c r="AL708" s="1">
        <v>2</v>
      </c>
      <c r="AM708" s="7" t="s">
        <v>152</v>
      </c>
      <c r="AN708" s="1">
        <v>2</v>
      </c>
      <c r="AO708" s="1">
        <v>9</v>
      </c>
      <c r="AP708" s="1" t="s">
        <v>58</v>
      </c>
      <c r="AQ708" s="1" t="s">
        <v>51</v>
      </c>
      <c r="AR708" s="8">
        <v>4</v>
      </c>
      <c r="AS708" s="8">
        <v>0</v>
      </c>
      <c r="AT708" s="8">
        <v>1</v>
      </c>
      <c r="AU708" s="16">
        <v>0.4604166666666667</v>
      </c>
      <c r="AV708" s="8">
        <v>8</v>
      </c>
      <c r="AW708" s="8">
        <v>12</v>
      </c>
      <c r="AX708" s="9" t="s">
        <v>97</v>
      </c>
      <c r="AY708" s="9" t="s">
        <v>35</v>
      </c>
      <c r="AZ708" s="10">
        <v>7</v>
      </c>
      <c r="BA708" s="10">
        <v>5</v>
      </c>
      <c r="BB708" s="10">
        <v>1</v>
      </c>
      <c r="BC708" s="10">
        <v>1</v>
      </c>
      <c r="BD708" s="10" t="s">
        <v>293</v>
      </c>
      <c r="BE708" s="10">
        <v>6</v>
      </c>
      <c r="BF708" s="10">
        <v>16</v>
      </c>
      <c r="BG708" s="11" t="s">
        <v>137</v>
      </c>
      <c r="BH708" s="11">
        <v>6</v>
      </c>
      <c r="BI708" s="10">
        <v>7</v>
      </c>
      <c r="BJ708" s="10">
        <v>5</v>
      </c>
      <c r="BK708" s="10">
        <v>2</v>
      </c>
      <c r="BL708" s="10">
        <v>0</v>
      </c>
      <c r="BM708" s="10" t="s">
        <v>340</v>
      </c>
      <c r="BN708" s="10">
        <v>11</v>
      </c>
      <c r="BO708" s="10">
        <v>17</v>
      </c>
      <c r="BP708" s="7" t="s">
        <v>145</v>
      </c>
      <c r="BQ708" s="7" t="s">
        <v>51</v>
      </c>
      <c r="BR708" s="7">
        <v>25.9</v>
      </c>
      <c r="BS708" s="7">
        <v>14</v>
      </c>
      <c r="BT708" s="7">
        <v>291000</v>
      </c>
      <c r="BU708" s="7">
        <v>9600000</v>
      </c>
      <c r="BV708" s="7">
        <v>825000</v>
      </c>
      <c r="BW708" s="7">
        <v>52</v>
      </c>
      <c r="BX708" s="7">
        <v>6920000</v>
      </c>
      <c r="BY708" s="7">
        <v>45</v>
      </c>
      <c r="BZ708" s="7">
        <v>6100000</v>
      </c>
      <c r="CA708" s="7">
        <v>90</v>
      </c>
      <c r="CB708" s="7">
        <v>264</v>
      </c>
      <c r="CC708" s="7">
        <v>10</v>
      </c>
      <c r="CD708" s="7">
        <v>371000</v>
      </c>
      <c r="CE708" s="7">
        <v>10400000</v>
      </c>
      <c r="CF708" s="7">
        <v>650000</v>
      </c>
      <c r="CG708" s="7">
        <v>53</v>
      </c>
      <c r="CH708" s="7">
        <v>2650000</v>
      </c>
      <c r="CI708" s="7">
        <v>58</v>
      </c>
      <c r="CJ708" s="7">
        <v>2000000</v>
      </c>
      <c r="CK708" s="7">
        <v>76</v>
      </c>
      <c r="CL708" s="12" t="s">
        <v>870</v>
      </c>
      <c r="CM708" s="10" t="s">
        <v>866</v>
      </c>
      <c r="CN708">
        <v>3.29</v>
      </c>
      <c r="CO708">
        <f t="shared" si="799"/>
        <v>0.303951367781155</v>
      </c>
      <c r="CP708" t="str">
        <f t="shared" si="800"/>
        <v>Away Win</v>
      </c>
      <c r="CQ708">
        <f t="shared" si="801"/>
        <v>0</v>
      </c>
      <c r="CR708" t="str">
        <f t="shared" si="802"/>
        <v>2023</v>
      </c>
    </row>
    <row r="709" spans="1:96" ht="15" thickBot="1" x14ac:dyDescent="0.35">
      <c r="A709" s="1">
        <v>708</v>
      </c>
      <c r="B709" s="1" t="s">
        <v>0</v>
      </c>
      <c r="C709" s="2" t="s">
        <v>325</v>
      </c>
      <c r="D709" s="3" t="str">
        <f t="shared" si="796"/>
        <v>NK Maribor-NK Celje</v>
      </c>
      <c r="E709" s="4">
        <v>45271</v>
      </c>
      <c r="F709" s="5">
        <v>0.58333333333333337</v>
      </c>
      <c r="G709" s="6" t="s">
        <v>16</v>
      </c>
      <c r="H709" s="6" t="s">
        <v>19</v>
      </c>
      <c r="I709" s="6" t="s">
        <v>333</v>
      </c>
      <c r="J709" s="1" t="str">
        <f t="shared" si="790"/>
        <v>0:1</v>
      </c>
      <c r="K709" s="1" t="str">
        <f t="shared" si="791"/>
        <v>0:0</v>
      </c>
      <c r="L709" s="1" t="str">
        <f t="shared" si="792"/>
        <v>0</v>
      </c>
      <c r="M709" s="1" t="str">
        <f t="shared" si="793"/>
        <v>1</v>
      </c>
      <c r="N709" s="1">
        <f t="shared" si="797"/>
        <v>1</v>
      </c>
      <c r="O709" s="1">
        <f t="shared" si="798"/>
        <v>-1</v>
      </c>
      <c r="P709" s="1" t="str">
        <f t="shared" si="794"/>
        <v>0</v>
      </c>
      <c r="Q709" s="1" t="str">
        <f t="shared" si="795"/>
        <v>0</v>
      </c>
      <c r="R709" s="1">
        <v>15</v>
      </c>
      <c r="S709" s="1">
        <v>7</v>
      </c>
      <c r="T709" s="1">
        <v>3</v>
      </c>
      <c r="U709" s="1">
        <v>5</v>
      </c>
      <c r="V709" s="1" t="s">
        <v>338</v>
      </c>
      <c r="W709" s="1">
        <v>6</v>
      </c>
      <c r="X709" s="1">
        <v>24</v>
      </c>
      <c r="Y709" s="1" t="s">
        <v>191</v>
      </c>
      <c r="Z709" s="6" t="s">
        <v>139</v>
      </c>
      <c r="AA709" s="1">
        <v>15</v>
      </c>
      <c r="AB709" s="1">
        <v>11</v>
      </c>
      <c r="AC709" s="1">
        <v>2</v>
      </c>
      <c r="AD709" s="1">
        <v>2</v>
      </c>
      <c r="AE709" s="1" t="s">
        <v>339</v>
      </c>
      <c r="AF709" s="1">
        <v>21</v>
      </c>
      <c r="AG709" s="1">
        <v>35</v>
      </c>
      <c r="AH709" s="1" t="s">
        <v>322</v>
      </c>
      <c r="AI709" s="1" t="s">
        <v>137</v>
      </c>
      <c r="AJ709" s="1">
        <v>3</v>
      </c>
      <c r="AK709" s="1">
        <v>0</v>
      </c>
      <c r="AL709" s="1">
        <v>2</v>
      </c>
      <c r="AM709" s="7" t="s">
        <v>152</v>
      </c>
      <c r="AN709" s="1">
        <v>2</v>
      </c>
      <c r="AO709" s="1">
        <v>9</v>
      </c>
      <c r="AP709" s="1" t="s">
        <v>58</v>
      </c>
      <c r="AQ709" s="1" t="s">
        <v>51</v>
      </c>
      <c r="AR709" s="8">
        <v>4</v>
      </c>
      <c r="AS709" s="8">
        <v>0</v>
      </c>
      <c r="AT709" s="8">
        <v>1</v>
      </c>
      <c r="AU709" s="16">
        <v>0.4604166666666667</v>
      </c>
      <c r="AV709" s="8">
        <v>8</v>
      </c>
      <c r="AW709" s="8">
        <v>12</v>
      </c>
      <c r="AX709" s="9" t="s">
        <v>97</v>
      </c>
      <c r="AY709" s="9" t="s">
        <v>35</v>
      </c>
      <c r="AZ709" s="10">
        <v>7</v>
      </c>
      <c r="BA709" s="10">
        <v>5</v>
      </c>
      <c r="BB709" s="10">
        <v>1</v>
      </c>
      <c r="BC709" s="10">
        <v>1</v>
      </c>
      <c r="BD709" s="10" t="s">
        <v>293</v>
      </c>
      <c r="BE709" s="10">
        <v>6</v>
      </c>
      <c r="BF709" s="10">
        <v>16</v>
      </c>
      <c r="BG709" s="11" t="s">
        <v>137</v>
      </c>
      <c r="BH709" s="11">
        <v>6</v>
      </c>
      <c r="BI709" s="10">
        <v>7</v>
      </c>
      <c r="BJ709" s="10">
        <v>5</v>
      </c>
      <c r="BK709" s="10">
        <v>2</v>
      </c>
      <c r="BL709" s="10">
        <v>0</v>
      </c>
      <c r="BM709" s="10" t="s">
        <v>340</v>
      </c>
      <c r="BN709" s="10">
        <v>11</v>
      </c>
      <c r="BO709" s="10">
        <v>17</v>
      </c>
      <c r="BP709" s="7" t="s">
        <v>145</v>
      </c>
      <c r="BQ709" s="7" t="s">
        <v>51</v>
      </c>
      <c r="BR709" s="7">
        <v>25.9</v>
      </c>
      <c r="BS709" s="7">
        <v>14</v>
      </c>
      <c r="BT709" s="7">
        <v>291000</v>
      </c>
      <c r="BU709" s="7">
        <v>9600000</v>
      </c>
      <c r="BV709" s="7">
        <v>825000</v>
      </c>
      <c r="BW709" s="7">
        <v>52</v>
      </c>
      <c r="BX709" s="7">
        <v>6920000</v>
      </c>
      <c r="BY709" s="7">
        <v>45</v>
      </c>
      <c r="BZ709" s="7">
        <v>6100000</v>
      </c>
      <c r="CA709" s="7">
        <v>90</v>
      </c>
      <c r="CB709" s="7">
        <v>264</v>
      </c>
      <c r="CC709" s="7">
        <v>10</v>
      </c>
      <c r="CD709" s="7">
        <v>371000</v>
      </c>
      <c r="CE709" s="7">
        <v>10400000</v>
      </c>
      <c r="CF709" s="7">
        <v>650000</v>
      </c>
      <c r="CG709" s="7">
        <v>53</v>
      </c>
      <c r="CH709" s="7">
        <v>2650000</v>
      </c>
      <c r="CI709" s="7">
        <v>58</v>
      </c>
      <c r="CJ709" s="7">
        <v>2000000</v>
      </c>
      <c r="CK709" s="7">
        <v>76</v>
      </c>
      <c r="CL709" s="12" t="s">
        <v>870</v>
      </c>
      <c r="CM709" s="10" t="s">
        <v>867</v>
      </c>
      <c r="CN709">
        <v>3.2</v>
      </c>
      <c r="CO709">
        <f t="shared" si="799"/>
        <v>0.3125</v>
      </c>
      <c r="CP709" t="str">
        <f t="shared" si="800"/>
        <v>Away Win</v>
      </c>
      <c r="CQ709">
        <f t="shared" si="801"/>
        <v>0</v>
      </c>
      <c r="CR709" t="str">
        <f t="shared" si="802"/>
        <v>2023</v>
      </c>
    </row>
    <row r="710" spans="1:96" ht="15" thickBot="1" x14ac:dyDescent="0.35">
      <c r="A710" s="1">
        <v>709</v>
      </c>
      <c r="B710" s="1" t="s">
        <v>0</v>
      </c>
      <c r="C710" s="2" t="s">
        <v>325</v>
      </c>
      <c r="D710" s="3" t="str">
        <f t="shared" ref="D710:D712" si="803">CONCATENATE(G710, "-", H710)</f>
        <v>NK Maribor-NK Celje</v>
      </c>
      <c r="E710" s="40">
        <v>45271</v>
      </c>
      <c r="F710" s="5">
        <v>0.58333333333333337</v>
      </c>
      <c r="G710" s="6" t="s">
        <v>16</v>
      </c>
      <c r="H710" s="6" t="s">
        <v>19</v>
      </c>
      <c r="I710" s="6" t="s">
        <v>333</v>
      </c>
      <c r="J710" s="1" t="str">
        <f t="shared" si="790"/>
        <v>0:1</v>
      </c>
      <c r="K710" s="1" t="str">
        <f t="shared" si="791"/>
        <v>0:0</v>
      </c>
      <c r="L710" s="1" t="str">
        <f t="shared" si="792"/>
        <v>0</v>
      </c>
      <c r="M710" s="1" t="str">
        <f t="shared" si="793"/>
        <v>1</v>
      </c>
      <c r="N710" s="1">
        <f t="shared" si="797"/>
        <v>1</v>
      </c>
      <c r="O710" s="1">
        <f t="shared" si="798"/>
        <v>-1</v>
      </c>
      <c r="P710" s="1" t="str">
        <f t="shared" si="794"/>
        <v>0</v>
      </c>
      <c r="Q710" s="1" t="str">
        <f t="shared" si="795"/>
        <v>0</v>
      </c>
      <c r="R710" s="1">
        <v>15</v>
      </c>
      <c r="S710" s="1">
        <v>7</v>
      </c>
      <c r="T710" s="1">
        <v>3</v>
      </c>
      <c r="U710" s="1">
        <v>5</v>
      </c>
      <c r="V710" s="1" t="s">
        <v>338</v>
      </c>
      <c r="W710" s="1">
        <v>6</v>
      </c>
      <c r="X710" s="1">
        <v>24</v>
      </c>
      <c r="Y710" s="1" t="s">
        <v>191</v>
      </c>
      <c r="Z710" s="6" t="s">
        <v>139</v>
      </c>
      <c r="AA710" s="1">
        <v>15</v>
      </c>
      <c r="AB710" s="1">
        <v>11</v>
      </c>
      <c r="AC710" s="1">
        <v>2</v>
      </c>
      <c r="AD710" s="1">
        <v>2</v>
      </c>
      <c r="AE710" s="1" t="s">
        <v>339</v>
      </c>
      <c r="AF710" s="1">
        <v>21</v>
      </c>
      <c r="AG710" s="1">
        <v>35</v>
      </c>
      <c r="AH710" s="1" t="s">
        <v>322</v>
      </c>
      <c r="AI710" s="1" t="s">
        <v>137</v>
      </c>
      <c r="AJ710" s="1">
        <v>3</v>
      </c>
      <c r="AK710" s="1">
        <v>0</v>
      </c>
      <c r="AL710" s="1">
        <v>2</v>
      </c>
      <c r="AM710" s="7" t="s">
        <v>152</v>
      </c>
      <c r="AN710" s="1">
        <v>2</v>
      </c>
      <c r="AO710" s="1">
        <v>9</v>
      </c>
      <c r="AP710" s="1" t="s">
        <v>58</v>
      </c>
      <c r="AQ710" s="1" t="s">
        <v>51</v>
      </c>
      <c r="AR710" s="8">
        <v>4</v>
      </c>
      <c r="AS710" s="8">
        <v>0</v>
      </c>
      <c r="AT710" s="8">
        <v>1</v>
      </c>
      <c r="AU710" s="16">
        <v>0.4604166666666667</v>
      </c>
      <c r="AV710" s="8">
        <v>8</v>
      </c>
      <c r="AW710" s="8">
        <v>12</v>
      </c>
      <c r="AX710" s="9" t="s">
        <v>97</v>
      </c>
      <c r="AY710" s="9" t="s">
        <v>35</v>
      </c>
      <c r="AZ710" s="10">
        <v>7</v>
      </c>
      <c r="BA710" s="10">
        <v>5</v>
      </c>
      <c r="BB710" s="10">
        <v>1</v>
      </c>
      <c r="BC710" s="10">
        <v>1</v>
      </c>
      <c r="BD710" s="10" t="s">
        <v>293</v>
      </c>
      <c r="BE710" s="10">
        <v>6</v>
      </c>
      <c r="BF710" s="10">
        <v>16</v>
      </c>
      <c r="BG710" s="11" t="s">
        <v>137</v>
      </c>
      <c r="BH710" s="11">
        <v>6</v>
      </c>
      <c r="BI710" s="10">
        <v>7</v>
      </c>
      <c r="BJ710" s="10">
        <v>5</v>
      </c>
      <c r="BK710" s="10">
        <v>2</v>
      </c>
      <c r="BL710" s="10">
        <v>0</v>
      </c>
      <c r="BM710" s="10" t="s">
        <v>340</v>
      </c>
      <c r="BN710" s="10">
        <v>11</v>
      </c>
      <c r="BO710" s="10">
        <v>17</v>
      </c>
      <c r="BP710" s="7" t="s">
        <v>145</v>
      </c>
      <c r="BQ710" s="7" t="s">
        <v>51</v>
      </c>
      <c r="BR710" s="7">
        <v>25.9</v>
      </c>
      <c r="BS710" s="7">
        <v>14</v>
      </c>
      <c r="BT710" s="7">
        <v>291000</v>
      </c>
      <c r="BU710" s="7">
        <v>9600000</v>
      </c>
      <c r="BV710" s="7">
        <v>825000</v>
      </c>
      <c r="BW710" s="7">
        <v>52</v>
      </c>
      <c r="BX710" s="7">
        <v>6920000</v>
      </c>
      <c r="BY710" s="7">
        <v>45</v>
      </c>
      <c r="BZ710" s="7">
        <v>6100000</v>
      </c>
      <c r="CA710" s="7">
        <v>90</v>
      </c>
      <c r="CB710" s="7">
        <v>264</v>
      </c>
      <c r="CC710" s="7">
        <v>10</v>
      </c>
      <c r="CD710" s="7">
        <v>371000</v>
      </c>
      <c r="CE710" s="7">
        <v>10400000</v>
      </c>
      <c r="CF710" s="7">
        <v>650000</v>
      </c>
      <c r="CG710" s="7">
        <v>53</v>
      </c>
      <c r="CH710" s="7">
        <v>2650000</v>
      </c>
      <c r="CI710" s="7">
        <v>58</v>
      </c>
      <c r="CJ710" s="7">
        <v>2000000</v>
      </c>
      <c r="CK710" s="7">
        <v>76</v>
      </c>
      <c r="CL710" s="12" t="s">
        <v>871</v>
      </c>
      <c r="CM710" s="10" t="s">
        <v>861</v>
      </c>
      <c r="CN710">
        <v>2.8</v>
      </c>
      <c r="CO710">
        <f t="shared" si="799"/>
        <v>0.35714285714285715</v>
      </c>
      <c r="CP710" t="str">
        <f t="shared" si="800"/>
        <v>Away Win</v>
      </c>
      <c r="CQ710">
        <f t="shared" si="801"/>
        <v>1</v>
      </c>
      <c r="CR710" t="str">
        <f t="shared" si="802"/>
        <v>2023</v>
      </c>
    </row>
    <row r="711" spans="1:96" ht="15" thickBot="1" x14ac:dyDescent="0.35">
      <c r="A711" s="1">
        <v>710</v>
      </c>
      <c r="B711" s="1" t="s">
        <v>0</v>
      </c>
      <c r="C711" s="2" t="s">
        <v>325</v>
      </c>
      <c r="D711" s="3" t="str">
        <f t="shared" si="803"/>
        <v>NK Maribor-NK Celje</v>
      </c>
      <c r="E711" s="40">
        <v>45271</v>
      </c>
      <c r="F711" s="5">
        <v>0.58333333333333337</v>
      </c>
      <c r="G711" s="6" t="s">
        <v>16</v>
      </c>
      <c r="H711" s="6" t="s">
        <v>19</v>
      </c>
      <c r="I711" s="6" t="s">
        <v>333</v>
      </c>
      <c r="J711" s="1" t="str">
        <f t="shared" si="790"/>
        <v>0:1</v>
      </c>
      <c r="K711" s="1" t="str">
        <f t="shared" si="791"/>
        <v>0:0</v>
      </c>
      <c r="L711" s="1" t="str">
        <f t="shared" si="792"/>
        <v>0</v>
      </c>
      <c r="M711" s="1" t="str">
        <f t="shared" si="793"/>
        <v>1</v>
      </c>
      <c r="N711" s="1">
        <f t="shared" si="797"/>
        <v>1</v>
      </c>
      <c r="O711" s="1">
        <f t="shared" si="798"/>
        <v>-1</v>
      </c>
      <c r="P711" s="1" t="str">
        <f t="shared" si="794"/>
        <v>0</v>
      </c>
      <c r="Q711" s="1" t="str">
        <f t="shared" si="795"/>
        <v>0</v>
      </c>
      <c r="R711" s="1">
        <v>15</v>
      </c>
      <c r="S711" s="1">
        <v>7</v>
      </c>
      <c r="T711" s="1">
        <v>3</v>
      </c>
      <c r="U711" s="1">
        <v>5</v>
      </c>
      <c r="V711" s="1" t="s">
        <v>338</v>
      </c>
      <c r="W711" s="1">
        <v>6</v>
      </c>
      <c r="X711" s="1">
        <v>24</v>
      </c>
      <c r="Y711" s="1" t="s">
        <v>191</v>
      </c>
      <c r="Z711" s="6" t="s">
        <v>139</v>
      </c>
      <c r="AA711" s="1">
        <v>15</v>
      </c>
      <c r="AB711" s="1">
        <v>11</v>
      </c>
      <c r="AC711" s="1">
        <v>2</v>
      </c>
      <c r="AD711" s="1">
        <v>2</v>
      </c>
      <c r="AE711" s="1" t="s">
        <v>339</v>
      </c>
      <c r="AF711" s="1">
        <v>21</v>
      </c>
      <c r="AG711" s="1">
        <v>35</v>
      </c>
      <c r="AH711" s="1" t="s">
        <v>322</v>
      </c>
      <c r="AI711" s="1" t="s">
        <v>137</v>
      </c>
      <c r="AJ711" s="1">
        <v>3</v>
      </c>
      <c r="AK711" s="1">
        <v>0</v>
      </c>
      <c r="AL711" s="1">
        <v>2</v>
      </c>
      <c r="AM711" s="7" t="s">
        <v>152</v>
      </c>
      <c r="AN711" s="1">
        <v>2</v>
      </c>
      <c r="AO711" s="1">
        <v>9</v>
      </c>
      <c r="AP711" s="1" t="s">
        <v>58</v>
      </c>
      <c r="AQ711" s="1" t="s">
        <v>51</v>
      </c>
      <c r="AR711" s="8">
        <v>4</v>
      </c>
      <c r="AS711" s="8">
        <v>0</v>
      </c>
      <c r="AT711" s="8">
        <v>1</v>
      </c>
      <c r="AU711" s="16">
        <v>0.4604166666666667</v>
      </c>
      <c r="AV711" s="8">
        <v>8</v>
      </c>
      <c r="AW711" s="8">
        <v>12</v>
      </c>
      <c r="AX711" s="9" t="s">
        <v>97</v>
      </c>
      <c r="AY711" s="9" t="s">
        <v>35</v>
      </c>
      <c r="AZ711" s="10">
        <v>7</v>
      </c>
      <c r="BA711" s="10">
        <v>5</v>
      </c>
      <c r="BB711" s="10">
        <v>1</v>
      </c>
      <c r="BC711" s="10">
        <v>1</v>
      </c>
      <c r="BD711" s="10" t="s">
        <v>293</v>
      </c>
      <c r="BE711" s="10">
        <v>6</v>
      </c>
      <c r="BF711" s="10">
        <v>16</v>
      </c>
      <c r="BG711" s="11" t="s">
        <v>137</v>
      </c>
      <c r="BH711" s="11">
        <v>6</v>
      </c>
      <c r="BI711" s="10">
        <v>7</v>
      </c>
      <c r="BJ711" s="10">
        <v>5</v>
      </c>
      <c r="BK711" s="10">
        <v>2</v>
      </c>
      <c r="BL711" s="10">
        <v>0</v>
      </c>
      <c r="BM711" s="10" t="s">
        <v>340</v>
      </c>
      <c r="BN711" s="10">
        <v>11</v>
      </c>
      <c r="BO711" s="10">
        <v>17</v>
      </c>
      <c r="BP711" s="7" t="s">
        <v>145</v>
      </c>
      <c r="BQ711" s="7" t="s">
        <v>51</v>
      </c>
      <c r="BR711" s="7">
        <v>25.9</v>
      </c>
      <c r="BS711" s="7">
        <v>14</v>
      </c>
      <c r="BT711" s="7">
        <v>291000</v>
      </c>
      <c r="BU711" s="7">
        <v>9600000</v>
      </c>
      <c r="BV711" s="7">
        <v>825000</v>
      </c>
      <c r="BW711" s="7">
        <v>52</v>
      </c>
      <c r="BX711" s="7">
        <v>6920000</v>
      </c>
      <c r="BY711" s="7">
        <v>45</v>
      </c>
      <c r="BZ711" s="7">
        <v>6100000</v>
      </c>
      <c r="CA711" s="7">
        <v>90</v>
      </c>
      <c r="CB711" s="7">
        <v>264</v>
      </c>
      <c r="CC711" s="7">
        <v>10</v>
      </c>
      <c r="CD711" s="7">
        <v>371000</v>
      </c>
      <c r="CE711" s="7">
        <v>10400000</v>
      </c>
      <c r="CF711" s="7">
        <v>650000</v>
      </c>
      <c r="CG711" s="7">
        <v>53</v>
      </c>
      <c r="CH711" s="7">
        <v>2650000</v>
      </c>
      <c r="CI711" s="7">
        <v>58</v>
      </c>
      <c r="CJ711" s="7">
        <v>2000000</v>
      </c>
      <c r="CK711" s="7">
        <v>76</v>
      </c>
      <c r="CL711" s="12" t="s">
        <v>871</v>
      </c>
      <c r="CM711" s="10" t="s">
        <v>866</v>
      </c>
      <c r="CN711">
        <v>2.67</v>
      </c>
      <c r="CO711">
        <f t="shared" si="799"/>
        <v>0.37453183520599254</v>
      </c>
      <c r="CP711" t="str">
        <f t="shared" si="800"/>
        <v>Away Win</v>
      </c>
      <c r="CQ711">
        <f t="shared" si="801"/>
        <v>1</v>
      </c>
      <c r="CR711" t="str">
        <f t="shared" si="802"/>
        <v>2023</v>
      </c>
    </row>
    <row r="712" spans="1:96" ht="15" thickBot="1" x14ac:dyDescent="0.35">
      <c r="A712" s="1">
        <v>711</v>
      </c>
      <c r="B712" s="1" t="s">
        <v>0</v>
      </c>
      <c r="C712" s="2" t="s">
        <v>325</v>
      </c>
      <c r="D712" s="3" t="str">
        <f t="shared" si="803"/>
        <v>NK Maribor-NK Celje</v>
      </c>
      <c r="E712" s="40">
        <v>45271</v>
      </c>
      <c r="F712" s="5">
        <v>0.58333333333333337</v>
      </c>
      <c r="G712" s="6" t="s">
        <v>16</v>
      </c>
      <c r="H712" s="6" t="s">
        <v>19</v>
      </c>
      <c r="I712" s="6" t="s">
        <v>333</v>
      </c>
      <c r="J712" s="1" t="str">
        <f t="shared" si="790"/>
        <v>0:1</v>
      </c>
      <c r="K712" s="1" t="str">
        <f t="shared" si="791"/>
        <v>0:0</v>
      </c>
      <c r="L712" s="1" t="str">
        <f t="shared" si="792"/>
        <v>0</v>
      </c>
      <c r="M712" s="1" t="str">
        <f t="shared" si="793"/>
        <v>1</v>
      </c>
      <c r="N712" s="1">
        <f t="shared" si="797"/>
        <v>1</v>
      </c>
      <c r="O712" s="1">
        <f t="shared" si="798"/>
        <v>-1</v>
      </c>
      <c r="P712" s="1" t="str">
        <f t="shared" si="794"/>
        <v>0</v>
      </c>
      <c r="Q712" s="1" t="str">
        <f t="shared" si="795"/>
        <v>0</v>
      </c>
      <c r="R712" s="1">
        <v>15</v>
      </c>
      <c r="S712" s="1">
        <v>7</v>
      </c>
      <c r="T712" s="1">
        <v>3</v>
      </c>
      <c r="U712" s="1">
        <v>5</v>
      </c>
      <c r="V712" s="1" t="s">
        <v>338</v>
      </c>
      <c r="W712" s="1">
        <v>6</v>
      </c>
      <c r="X712" s="1">
        <v>24</v>
      </c>
      <c r="Y712" s="1" t="s">
        <v>191</v>
      </c>
      <c r="Z712" s="6" t="s">
        <v>139</v>
      </c>
      <c r="AA712" s="1">
        <v>15</v>
      </c>
      <c r="AB712" s="1">
        <v>11</v>
      </c>
      <c r="AC712" s="1">
        <v>2</v>
      </c>
      <c r="AD712" s="1">
        <v>2</v>
      </c>
      <c r="AE712" s="1" t="s">
        <v>339</v>
      </c>
      <c r="AF712" s="1">
        <v>21</v>
      </c>
      <c r="AG712" s="1">
        <v>35</v>
      </c>
      <c r="AH712" s="1" t="s">
        <v>322</v>
      </c>
      <c r="AI712" s="1" t="s">
        <v>137</v>
      </c>
      <c r="AJ712" s="1">
        <v>3</v>
      </c>
      <c r="AK712" s="1">
        <v>0</v>
      </c>
      <c r="AL712" s="1">
        <v>2</v>
      </c>
      <c r="AM712" s="7" t="s">
        <v>152</v>
      </c>
      <c r="AN712" s="1">
        <v>2</v>
      </c>
      <c r="AO712" s="1">
        <v>9</v>
      </c>
      <c r="AP712" s="1" t="s">
        <v>58</v>
      </c>
      <c r="AQ712" s="1" t="s">
        <v>51</v>
      </c>
      <c r="AR712" s="8">
        <v>4</v>
      </c>
      <c r="AS712" s="8">
        <v>0</v>
      </c>
      <c r="AT712" s="8">
        <v>1</v>
      </c>
      <c r="AU712" s="16">
        <v>0.4604166666666667</v>
      </c>
      <c r="AV712" s="8">
        <v>8</v>
      </c>
      <c r="AW712" s="8">
        <v>12</v>
      </c>
      <c r="AX712" s="9" t="s">
        <v>97</v>
      </c>
      <c r="AY712" s="9" t="s">
        <v>35</v>
      </c>
      <c r="AZ712" s="10">
        <v>7</v>
      </c>
      <c r="BA712" s="10">
        <v>5</v>
      </c>
      <c r="BB712" s="10">
        <v>1</v>
      </c>
      <c r="BC712" s="10">
        <v>1</v>
      </c>
      <c r="BD712" s="10" t="s">
        <v>293</v>
      </c>
      <c r="BE712" s="10">
        <v>6</v>
      </c>
      <c r="BF712" s="10">
        <v>16</v>
      </c>
      <c r="BG712" s="11" t="s">
        <v>137</v>
      </c>
      <c r="BH712" s="11">
        <v>6</v>
      </c>
      <c r="BI712" s="10">
        <v>7</v>
      </c>
      <c r="BJ712" s="10">
        <v>5</v>
      </c>
      <c r="BK712" s="10">
        <v>2</v>
      </c>
      <c r="BL712" s="10">
        <v>0</v>
      </c>
      <c r="BM712" s="10" t="s">
        <v>340</v>
      </c>
      <c r="BN712" s="10">
        <v>11</v>
      </c>
      <c r="BO712" s="10">
        <v>17</v>
      </c>
      <c r="BP712" s="7" t="s">
        <v>145</v>
      </c>
      <c r="BQ712" s="7" t="s">
        <v>51</v>
      </c>
      <c r="BR712" s="7">
        <v>25.9</v>
      </c>
      <c r="BS712" s="7">
        <v>14</v>
      </c>
      <c r="BT712" s="7">
        <v>291000</v>
      </c>
      <c r="BU712" s="7">
        <v>9600000</v>
      </c>
      <c r="BV712" s="7">
        <v>825000</v>
      </c>
      <c r="BW712" s="7">
        <v>52</v>
      </c>
      <c r="BX712" s="7">
        <v>6920000</v>
      </c>
      <c r="BY712" s="7">
        <v>45</v>
      </c>
      <c r="BZ712" s="7">
        <v>6100000</v>
      </c>
      <c r="CA712" s="7">
        <v>90</v>
      </c>
      <c r="CB712" s="7">
        <v>264</v>
      </c>
      <c r="CC712" s="7">
        <v>10</v>
      </c>
      <c r="CD712" s="7">
        <v>371000</v>
      </c>
      <c r="CE712" s="7">
        <v>10400000</v>
      </c>
      <c r="CF712" s="7">
        <v>650000</v>
      </c>
      <c r="CG712" s="7">
        <v>53</v>
      </c>
      <c r="CH712" s="7">
        <v>2650000</v>
      </c>
      <c r="CI712" s="7">
        <v>58</v>
      </c>
      <c r="CJ712" s="7">
        <v>2000000</v>
      </c>
      <c r="CK712" s="7">
        <v>76</v>
      </c>
      <c r="CL712" s="12" t="s">
        <v>871</v>
      </c>
      <c r="CM712" s="10" t="s">
        <v>867</v>
      </c>
      <c r="CN712">
        <v>2.4500000000000002</v>
      </c>
      <c r="CO712">
        <f t="shared" si="799"/>
        <v>0.4081632653061224</v>
      </c>
      <c r="CP712" t="str">
        <f t="shared" si="800"/>
        <v>Away Win</v>
      </c>
      <c r="CQ712">
        <f t="shared" si="801"/>
        <v>1</v>
      </c>
      <c r="CR712" t="str">
        <f t="shared" si="802"/>
        <v>2023</v>
      </c>
    </row>
    <row r="713" spans="1:96" ht="15" thickBot="1" x14ac:dyDescent="0.35">
      <c r="A713" s="1">
        <v>712</v>
      </c>
      <c r="B713" s="1" t="s">
        <v>0</v>
      </c>
      <c r="C713" s="14" t="s">
        <v>325</v>
      </c>
      <c r="D713" s="3" t="str">
        <f t="shared" si="644"/>
        <v>Olimpija Ljubljana-NŠ Mura</v>
      </c>
      <c r="E713" s="4">
        <v>45271</v>
      </c>
      <c r="F713" s="5">
        <v>0.6875</v>
      </c>
      <c r="G713" s="6" t="s">
        <v>12</v>
      </c>
      <c r="H713" s="6" t="s">
        <v>8</v>
      </c>
      <c r="I713" s="6" t="s">
        <v>37</v>
      </c>
      <c r="J713" s="1" t="str">
        <f t="shared" si="645"/>
        <v>1:0</v>
      </c>
      <c r="K713" s="1" t="str">
        <f t="shared" si="646"/>
        <v>0:0</v>
      </c>
      <c r="L713" s="1" t="str">
        <f t="shared" si="647"/>
        <v>1</v>
      </c>
      <c r="M713" s="1" t="str">
        <f t="shared" si="648"/>
        <v>0</v>
      </c>
      <c r="N713" s="1">
        <f t="shared" si="797"/>
        <v>1</v>
      </c>
      <c r="O713" s="1">
        <f t="shared" si="798"/>
        <v>1</v>
      </c>
      <c r="P713" s="1" t="str">
        <f t="shared" si="649"/>
        <v>0</v>
      </c>
      <c r="Q713" s="1" t="str">
        <f t="shared" si="650"/>
        <v>0</v>
      </c>
      <c r="R713" s="1">
        <v>15</v>
      </c>
      <c r="S713" s="1">
        <v>9</v>
      </c>
      <c r="T713" s="1">
        <v>3</v>
      </c>
      <c r="U713" s="1">
        <v>3</v>
      </c>
      <c r="V713" s="1" t="s">
        <v>341</v>
      </c>
      <c r="W713" s="1">
        <v>12</v>
      </c>
      <c r="X713" s="1">
        <v>30</v>
      </c>
      <c r="Y713" s="1" t="s">
        <v>308</v>
      </c>
      <c r="Z713" s="6" t="s">
        <v>177</v>
      </c>
      <c r="AA713" s="1">
        <v>15</v>
      </c>
      <c r="AB713" s="1">
        <v>5</v>
      </c>
      <c r="AC713" s="1">
        <v>4</v>
      </c>
      <c r="AD713" s="1">
        <v>6</v>
      </c>
      <c r="AE713" s="1" t="s">
        <v>342</v>
      </c>
      <c r="AF713" s="1">
        <v>-6</v>
      </c>
      <c r="AG713" s="1">
        <v>19</v>
      </c>
      <c r="AH713" s="1" t="s">
        <v>145</v>
      </c>
      <c r="AI713" s="1" t="s">
        <v>313</v>
      </c>
      <c r="AJ713" s="1">
        <v>3</v>
      </c>
      <c r="AK713" s="1">
        <v>2</v>
      </c>
      <c r="AL713" s="1">
        <v>0</v>
      </c>
      <c r="AM713" s="7" t="s">
        <v>343</v>
      </c>
      <c r="AN713" s="1">
        <v>5</v>
      </c>
      <c r="AO713" s="1">
        <v>11</v>
      </c>
      <c r="AP713" s="1" t="s">
        <v>51</v>
      </c>
      <c r="AQ713" s="1" t="s">
        <v>26</v>
      </c>
      <c r="AR713" s="8">
        <v>1</v>
      </c>
      <c r="AS713" s="8">
        <v>2</v>
      </c>
      <c r="AT713" s="8">
        <v>2</v>
      </c>
      <c r="AU713" s="16">
        <v>0.21388888888888891</v>
      </c>
      <c r="AV713" s="8">
        <v>-3</v>
      </c>
      <c r="AW713" s="8">
        <v>5</v>
      </c>
      <c r="AX713" s="9" t="s">
        <v>49</v>
      </c>
      <c r="AY713" s="9" t="s">
        <v>58</v>
      </c>
      <c r="AZ713" s="10">
        <v>7</v>
      </c>
      <c r="BA713" s="10">
        <v>3</v>
      </c>
      <c r="BB713" s="10">
        <v>3</v>
      </c>
      <c r="BC713" s="10">
        <v>1</v>
      </c>
      <c r="BD713" s="10" t="s">
        <v>304</v>
      </c>
      <c r="BE713" s="10">
        <v>5</v>
      </c>
      <c r="BF713" s="10">
        <v>12</v>
      </c>
      <c r="BG713" s="11" t="s">
        <v>114</v>
      </c>
      <c r="BH713" s="11">
        <v>8</v>
      </c>
      <c r="BI713" s="10">
        <v>7</v>
      </c>
      <c r="BJ713" s="10">
        <v>4</v>
      </c>
      <c r="BK713" s="10">
        <v>1</v>
      </c>
      <c r="BL713" s="10">
        <v>2</v>
      </c>
      <c r="BM713" s="10" t="s">
        <v>344</v>
      </c>
      <c r="BN713" s="10">
        <v>0</v>
      </c>
      <c r="BO713" s="10">
        <v>13</v>
      </c>
      <c r="BP713" s="7" t="s">
        <v>93</v>
      </c>
      <c r="BQ713" s="7" t="s">
        <v>93</v>
      </c>
      <c r="BR713" s="7">
        <v>23.7</v>
      </c>
      <c r="BS713" s="7">
        <v>19</v>
      </c>
      <c r="BT713" s="7">
        <v>400000</v>
      </c>
      <c r="BU713" s="7">
        <v>11600000</v>
      </c>
      <c r="BV713" s="7">
        <v>100000</v>
      </c>
      <c r="BW713" s="7">
        <v>45</v>
      </c>
      <c r="BX713" s="7">
        <v>2600000</v>
      </c>
      <c r="BY713" s="7">
        <v>46</v>
      </c>
      <c r="BZ713" s="7">
        <v>2500000</v>
      </c>
      <c r="CA713" s="7">
        <v>75</v>
      </c>
      <c r="CB713" s="7">
        <v>23</v>
      </c>
      <c r="CC713" s="7">
        <v>9</v>
      </c>
      <c r="CD713" s="7">
        <v>193000</v>
      </c>
      <c r="CE713" s="7">
        <v>5600000</v>
      </c>
      <c r="CF713" s="7">
        <v>350000</v>
      </c>
      <c r="CG713" s="7">
        <v>60</v>
      </c>
      <c r="CH713" s="7">
        <v>3410000</v>
      </c>
      <c r="CI713" s="7">
        <v>59</v>
      </c>
      <c r="CJ713" s="7">
        <v>3060000</v>
      </c>
      <c r="CK713" s="7">
        <v>93</v>
      </c>
      <c r="CL713" s="12" t="s">
        <v>868</v>
      </c>
      <c r="CM713" s="10" t="s">
        <v>861</v>
      </c>
      <c r="CN713">
        <v>1.75</v>
      </c>
      <c r="CO713">
        <f t="shared" si="799"/>
        <v>0.5714285714285714</v>
      </c>
      <c r="CP713" t="str">
        <f t="shared" si="800"/>
        <v>Home Win</v>
      </c>
      <c r="CQ713">
        <f t="shared" si="801"/>
        <v>1</v>
      </c>
      <c r="CR713" t="str">
        <f t="shared" si="802"/>
        <v>2023</v>
      </c>
    </row>
    <row r="714" spans="1:96" ht="15" thickBot="1" x14ac:dyDescent="0.35">
      <c r="A714" s="1">
        <v>713</v>
      </c>
      <c r="B714" s="1" t="s">
        <v>0</v>
      </c>
      <c r="C714" s="14" t="s">
        <v>325</v>
      </c>
      <c r="D714" s="3" t="str">
        <f t="shared" ref="D714:D715" si="804">CONCATENATE(G714, "-", H714)</f>
        <v>Olimpija Ljubljana-NŠ Mura</v>
      </c>
      <c r="E714" s="4">
        <v>45271</v>
      </c>
      <c r="F714" s="5">
        <v>0.6875</v>
      </c>
      <c r="G714" s="6" t="s">
        <v>12</v>
      </c>
      <c r="H714" s="6" t="s">
        <v>8</v>
      </c>
      <c r="I714" s="6" t="s">
        <v>37</v>
      </c>
      <c r="J714" s="1" t="str">
        <f t="shared" ref="J714:J721" si="805">LEFT(I714, FIND(" (", I714) - 1)</f>
        <v>1:0</v>
      </c>
      <c r="K714" s="1" t="str">
        <f t="shared" ref="K714:K721" si="806">MID(I714, FIND("(", I714) + 1, FIND(")", I714) - FIND("(", I714) - 1)</f>
        <v>0:0</v>
      </c>
      <c r="L714" s="1" t="str">
        <f t="shared" ref="L714:L721" si="807">LEFT(J714, FIND(":", J714) - 1)</f>
        <v>1</v>
      </c>
      <c r="M714" s="1" t="str">
        <f t="shared" ref="M714:M721" si="808">RIGHT(J714, LEN(J714) - FIND(":", J714))</f>
        <v>0</v>
      </c>
      <c r="N714" s="1">
        <f t="shared" si="797"/>
        <v>1</v>
      </c>
      <c r="O714" s="1">
        <f t="shared" si="798"/>
        <v>1</v>
      </c>
      <c r="P714" s="1" t="str">
        <f t="shared" ref="P714:P721" si="809">LEFT(K714, FIND(":", K714) - 1)</f>
        <v>0</v>
      </c>
      <c r="Q714" s="1" t="str">
        <f t="shared" ref="Q714:Q721" si="810">RIGHT(K714, LEN(K714) - FIND(":", K714))</f>
        <v>0</v>
      </c>
      <c r="R714" s="1">
        <v>15</v>
      </c>
      <c r="S714" s="1">
        <v>9</v>
      </c>
      <c r="T714" s="1">
        <v>3</v>
      </c>
      <c r="U714" s="1">
        <v>3</v>
      </c>
      <c r="V714" s="1" t="s">
        <v>341</v>
      </c>
      <c r="W714" s="1">
        <v>12</v>
      </c>
      <c r="X714" s="1">
        <v>30</v>
      </c>
      <c r="Y714" s="1" t="s">
        <v>308</v>
      </c>
      <c r="Z714" s="6" t="s">
        <v>177</v>
      </c>
      <c r="AA714" s="1">
        <v>15</v>
      </c>
      <c r="AB714" s="1">
        <v>5</v>
      </c>
      <c r="AC714" s="1">
        <v>4</v>
      </c>
      <c r="AD714" s="1">
        <v>6</v>
      </c>
      <c r="AE714" s="1" t="s">
        <v>342</v>
      </c>
      <c r="AF714" s="1">
        <v>-6</v>
      </c>
      <c r="AG714" s="1">
        <v>19</v>
      </c>
      <c r="AH714" s="1" t="s">
        <v>145</v>
      </c>
      <c r="AI714" s="1" t="s">
        <v>313</v>
      </c>
      <c r="AJ714" s="1">
        <v>3</v>
      </c>
      <c r="AK714" s="1">
        <v>2</v>
      </c>
      <c r="AL714" s="1">
        <v>0</v>
      </c>
      <c r="AM714" s="7" t="s">
        <v>343</v>
      </c>
      <c r="AN714" s="1">
        <v>5</v>
      </c>
      <c r="AO714" s="1">
        <v>11</v>
      </c>
      <c r="AP714" s="1" t="s">
        <v>51</v>
      </c>
      <c r="AQ714" s="1" t="s">
        <v>26</v>
      </c>
      <c r="AR714" s="8">
        <v>1</v>
      </c>
      <c r="AS714" s="8">
        <v>2</v>
      </c>
      <c r="AT714" s="8">
        <v>2</v>
      </c>
      <c r="AU714" s="16">
        <v>0.21388888888888891</v>
      </c>
      <c r="AV714" s="8">
        <v>-3</v>
      </c>
      <c r="AW714" s="8">
        <v>5</v>
      </c>
      <c r="AX714" s="9" t="s">
        <v>49</v>
      </c>
      <c r="AY714" s="9" t="s">
        <v>58</v>
      </c>
      <c r="AZ714" s="10">
        <v>7</v>
      </c>
      <c r="BA714" s="10">
        <v>3</v>
      </c>
      <c r="BB714" s="10">
        <v>3</v>
      </c>
      <c r="BC714" s="10">
        <v>1</v>
      </c>
      <c r="BD714" s="10" t="s">
        <v>304</v>
      </c>
      <c r="BE714" s="10">
        <v>5</v>
      </c>
      <c r="BF714" s="10">
        <v>12</v>
      </c>
      <c r="BG714" s="11" t="s">
        <v>114</v>
      </c>
      <c r="BH714" s="11">
        <v>8</v>
      </c>
      <c r="BI714" s="10">
        <v>7</v>
      </c>
      <c r="BJ714" s="10">
        <v>4</v>
      </c>
      <c r="BK714" s="10">
        <v>1</v>
      </c>
      <c r="BL714" s="10">
        <v>2</v>
      </c>
      <c r="BM714" s="10" t="s">
        <v>344</v>
      </c>
      <c r="BN714" s="10">
        <v>0</v>
      </c>
      <c r="BO714" s="10">
        <v>13</v>
      </c>
      <c r="BP714" s="7" t="s">
        <v>93</v>
      </c>
      <c r="BQ714" s="7" t="s">
        <v>93</v>
      </c>
      <c r="BR714" s="7">
        <v>23.7</v>
      </c>
      <c r="BS714" s="7">
        <v>19</v>
      </c>
      <c r="BT714" s="7">
        <v>400000</v>
      </c>
      <c r="BU714" s="7">
        <v>11600000</v>
      </c>
      <c r="BV714" s="7">
        <v>100000</v>
      </c>
      <c r="BW714" s="7">
        <v>45</v>
      </c>
      <c r="BX714" s="7">
        <v>2600000</v>
      </c>
      <c r="BY714" s="7">
        <v>46</v>
      </c>
      <c r="BZ714" s="7">
        <v>2500000</v>
      </c>
      <c r="CA714" s="7">
        <v>75</v>
      </c>
      <c r="CB714" s="7">
        <v>23</v>
      </c>
      <c r="CC714" s="7">
        <v>9</v>
      </c>
      <c r="CD714" s="7">
        <v>193000</v>
      </c>
      <c r="CE714" s="7">
        <v>5600000</v>
      </c>
      <c r="CF714" s="7">
        <v>350000</v>
      </c>
      <c r="CG714" s="7">
        <v>60</v>
      </c>
      <c r="CH714" s="7">
        <v>3410000</v>
      </c>
      <c r="CI714" s="7">
        <v>59</v>
      </c>
      <c r="CJ714" s="7">
        <v>3060000</v>
      </c>
      <c r="CK714" s="7">
        <v>93</v>
      </c>
      <c r="CL714" s="12" t="s">
        <v>868</v>
      </c>
      <c r="CM714" s="10" t="s">
        <v>866</v>
      </c>
      <c r="CN714">
        <v>1.47</v>
      </c>
      <c r="CO714">
        <f t="shared" si="799"/>
        <v>0.68027210884353739</v>
      </c>
      <c r="CP714" t="str">
        <f t="shared" si="800"/>
        <v>Home Win</v>
      </c>
      <c r="CQ714">
        <f t="shared" si="801"/>
        <v>1</v>
      </c>
      <c r="CR714" t="str">
        <f t="shared" si="802"/>
        <v>2023</v>
      </c>
    </row>
    <row r="715" spans="1:96" ht="15" thickBot="1" x14ac:dyDescent="0.35">
      <c r="A715" s="1">
        <v>714</v>
      </c>
      <c r="B715" s="1" t="s">
        <v>0</v>
      </c>
      <c r="C715" s="14" t="s">
        <v>325</v>
      </c>
      <c r="D715" s="3" t="str">
        <f t="shared" si="804"/>
        <v>Olimpija Ljubljana-NŠ Mura</v>
      </c>
      <c r="E715" s="4">
        <v>45271</v>
      </c>
      <c r="F715" s="5">
        <v>0.6875</v>
      </c>
      <c r="G715" s="6" t="s">
        <v>12</v>
      </c>
      <c r="H715" s="6" t="s">
        <v>8</v>
      </c>
      <c r="I715" s="6" t="s">
        <v>37</v>
      </c>
      <c r="J715" s="1" t="str">
        <f t="shared" si="805"/>
        <v>1:0</v>
      </c>
      <c r="K715" s="1" t="str">
        <f t="shared" si="806"/>
        <v>0:0</v>
      </c>
      <c r="L715" s="1" t="str">
        <f t="shared" si="807"/>
        <v>1</v>
      </c>
      <c r="M715" s="1" t="str">
        <f t="shared" si="808"/>
        <v>0</v>
      </c>
      <c r="N715" s="1">
        <f t="shared" si="797"/>
        <v>1</v>
      </c>
      <c r="O715" s="1">
        <f t="shared" si="798"/>
        <v>1</v>
      </c>
      <c r="P715" s="1" t="str">
        <f t="shared" si="809"/>
        <v>0</v>
      </c>
      <c r="Q715" s="1" t="str">
        <f t="shared" si="810"/>
        <v>0</v>
      </c>
      <c r="R715" s="1">
        <v>15</v>
      </c>
      <c r="S715" s="1">
        <v>9</v>
      </c>
      <c r="T715" s="1">
        <v>3</v>
      </c>
      <c r="U715" s="1">
        <v>3</v>
      </c>
      <c r="V715" s="1" t="s">
        <v>341</v>
      </c>
      <c r="W715" s="1">
        <v>12</v>
      </c>
      <c r="X715" s="1">
        <v>30</v>
      </c>
      <c r="Y715" s="1" t="s">
        <v>308</v>
      </c>
      <c r="Z715" s="6" t="s">
        <v>177</v>
      </c>
      <c r="AA715" s="1">
        <v>15</v>
      </c>
      <c r="AB715" s="1">
        <v>5</v>
      </c>
      <c r="AC715" s="1">
        <v>4</v>
      </c>
      <c r="AD715" s="1">
        <v>6</v>
      </c>
      <c r="AE715" s="1" t="s">
        <v>342</v>
      </c>
      <c r="AF715" s="1">
        <v>-6</v>
      </c>
      <c r="AG715" s="1">
        <v>19</v>
      </c>
      <c r="AH715" s="1" t="s">
        <v>145</v>
      </c>
      <c r="AI715" s="1" t="s">
        <v>313</v>
      </c>
      <c r="AJ715" s="1">
        <v>3</v>
      </c>
      <c r="AK715" s="1">
        <v>2</v>
      </c>
      <c r="AL715" s="1">
        <v>0</v>
      </c>
      <c r="AM715" s="7" t="s">
        <v>343</v>
      </c>
      <c r="AN715" s="1">
        <v>5</v>
      </c>
      <c r="AO715" s="1">
        <v>11</v>
      </c>
      <c r="AP715" s="1" t="s">
        <v>51</v>
      </c>
      <c r="AQ715" s="1" t="s">
        <v>26</v>
      </c>
      <c r="AR715" s="8">
        <v>1</v>
      </c>
      <c r="AS715" s="8">
        <v>2</v>
      </c>
      <c r="AT715" s="8">
        <v>2</v>
      </c>
      <c r="AU715" s="16">
        <v>0.21388888888888891</v>
      </c>
      <c r="AV715" s="8">
        <v>-3</v>
      </c>
      <c r="AW715" s="8">
        <v>5</v>
      </c>
      <c r="AX715" s="9" t="s">
        <v>49</v>
      </c>
      <c r="AY715" s="9" t="s">
        <v>58</v>
      </c>
      <c r="AZ715" s="10">
        <v>7</v>
      </c>
      <c r="BA715" s="10">
        <v>3</v>
      </c>
      <c r="BB715" s="10">
        <v>3</v>
      </c>
      <c r="BC715" s="10">
        <v>1</v>
      </c>
      <c r="BD715" s="10" t="s">
        <v>304</v>
      </c>
      <c r="BE715" s="10">
        <v>5</v>
      </c>
      <c r="BF715" s="10">
        <v>12</v>
      </c>
      <c r="BG715" s="11" t="s">
        <v>114</v>
      </c>
      <c r="BH715" s="11">
        <v>8</v>
      </c>
      <c r="BI715" s="10">
        <v>7</v>
      </c>
      <c r="BJ715" s="10">
        <v>4</v>
      </c>
      <c r="BK715" s="10">
        <v>1</v>
      </c>
      <c r="BL715" s="10">
        <v>2</v>
      </c>
      <c r="BM715" s="10" t="s">
        <v>344</v>
      </c>
      <c r="BN715" s="10">
        <v>0</v>
      </c>
      <c r="BO715" s="10">
        <v>13</v>
      </c>
      <c r="BP715" s="7" t="s">
        <v>93</v>
      </c>
      <c r="BQ715" s="7" t="s">
        <v>93</v>
      </c>
      <c r="BR715" s="7">
        <v>23.7</v>
      </c>
      <c r="BS715" s="7">
        <v>19</v>
      </c>
      <c r="BT715" s="7">
        <v>400000</v>
      </c>
      <c r="BU715" s="7">
        <v>11600000</v>
      </c>
      <c r="BV715" s="7">
        <v>100000</v>
      </c>
      <c r="BW715" s="7">
        <v>45</v>
      </c>
      <c r="BX715" s="7">
        <v>2600000</v>
      </c>
      <c r="BY715" s="7">
        <v>46</v>
      </c>
      <c r="BZ715" s="7">
        <v>2500000</v>
      </c>
      <c r="CA715" s="7">
        <v>75</v>
      </c>
      <c r="CB715" s="7">
        <v>23</v>
      </c>
      <c r="CC715" s="7">
        <v>9</v>
      </c>
      <c r="CD715" s="7">
        <v>193000</v>
      </c>
      <c r="CE715" s="7">
        <v>5600000</v>
      </c>
      <c r="CF715" s="7">
        <v>350000</v>
      </c>
      <c r="CG715" s="7">
        <v>60</v>
      </c>
      <c r="CH715" s="7">
        <v>3410000</v>
      </c>
      <c r="CI715" s="7">
        <v>59</v>
      </c>
      <c r="CJ715" s="7">
        <v>3060000</v>
      </c>
      <c r="CK715" s="7">
        <v>93</v>
      </c>
      <c r="CL715" s="12" t="s">
        <v>868</v>
      </c>
      <c r="CM715" s="10" t="s">
        <v>867</v>
      </c>
      <c r="CN715">
        <v>1.36</v>
      </c>
      <c r="CO715">
        <f t="shared" si="799"/>
        <v>0.73529411764705876</v>
      </c>
      <c r="CP715" t="str">
        <f t="shared" si="800"/>
        <v>Home Win</v>
      </c>
      <c r="CQ715">
        <f t="shared" si="801"/>
        <v>1</v>
      </c>
      <c r="CR715" t="str">
        <f t="shared" si="802"/>
        <v>2023</v>
      </c>
    </row>
    <row r="716" spans="1:96" ht="15" thickBot="1" x14ac:dyDescent="0.35">
      <c r="A716" s="1">
        <v>715</v>
      </c>
      <c r="B716" s="1" t="s">
        <v>0</v>
      </c>
      <c r="C716" s="14" t="s">
        <v>325</v>
      </c>
      <c r="D716" s="3" t="str">
        <f t="shared" ref="D716:D718" si="811">CONCATENATE(G716,"-", H716)</f>
        <v>Olimpija Ljubljana-NŠ Mura</v>
      </c>
      <c r="E716" s="4">
        <v>45271</v>
      </c>
      <c r="F716" s="5">
        <v>0.6875</v>
      </c>
      <c r="G716" s="6" t="s">
        <v>12</v>
      </c>
      <c r="H716" s="6" t="s">
        <v>8</v>
      </c>
      <c r="I716" s="6" t="s">
        <v>37</v>
      </c>
      <c r="J716" s="1" t="str">
        <f t="shared" si="805"/>
        <v>1:0</v>
      </c>
      <c r="K716" s="1" t="str">
        <f t="shared" si="806"/>
        <v>0:0</v>
      </c>
      <c r="L716" s="1" t="str">
        <f t="shared" si="807"/>
        <v>1</v>
      </c>
      <c r="M716" s="1" t="str">
        <f t="shared" si="808"/>
        <v>0</v>
      </c>
      <c r="N716" s="1">
        <f t="shared" si="797"/>
        <v>1</v>
      </c>
      <c r="O716" s="1">
        <f t="shared" si="798"/>
        <v>1</v>
      </c>
      <c r="P716" s="1" t="str">
        <f t="shared" si="809"/>
        <v>0</v>
      </c>
      <c r="Q716" s="1" t="str">
        <f t="shared" si="810"/>
        <v>0</v>
      </c>
      <c r="R716" s="1">
        <v>15</v>
      </c>
      <c r="S716" s="1">
        <v>9</v>
      </c>
      <c r="T716" s="1">
        <v>3</v>
      </c>
      <c r="U716" s="1">
        <v>3</v>
      </c>
      <c r="V716" s="1" t="s">
        <v>341</v>
      </c>
      <c r="W716" s="1">
        <v>12</v>
      </c>
      <c r="X716" s="1">
        <v>30</v>
      </c>
      <c r="Y716" s="1" t="s">
        <v>308</v>
      </c>
      <c r="Z716" s="6" t="s">
        <v>177</v>
      </c>
      <c r="AA716" s="1">
        <v>15</v>
      </c>
      <c r="AB716" s="1">
        <v>5</v>
      </c>
      <c r="AC716" s="1">
        <v>4</v>
      </c>
      <c r="AD716" s="1">
        <v>6</v>
      </c>
      <c r="AE716" s="1" t="s">
        <v>342</v>
      </c>
      <c r="AF716" s="1">
        <v>-6</v>
      </c>
      <c r="AG716" s="1">
        <v>19</v>
      </c>
      <c r="AH716" s="1" t="s">
        <v>145</v>
      </c>
      <c r="AI716" s="1" t="s">
        <v>313</v>
      </c>
      <c r="AJ716" s="1">
        <v>3</v>
      </c>
      <c r="AK716" s="1">
        <v>2</v>
      </c>
      <c r="AL716" s="1">
        <v>0</v>
      </c>
      <c r="AM716" s="7" t="s">
        <v>343</v>
      </c>
      <c r="AN716" s="1">
        <v>5</v>
      </c>
      <c r="AO716" s="1">
        <v>11</v>
      </c>
      <c r="AP716" s="1" t="s">
        <v>51</v>
      </c>
      <c r="AQ716" s="1" t="s">
        <v>26</v>
      </c>
      <c r="AR716" s="8">
        <v>1</v>
      </c>
      <c r="AS716" s="8">
        <v>2</v>
      </c>
      <c r="AT716" s="8">
        <v>2</v>
      </c>
      <c r="AU716" s="16">
        <v>0.21388888888888891</v>
      </c>
      <c r="AV716" s="8">
        <v>-3</v>
      </c>
      <c r="AW716" s="8">
        <v>5</v>
      </c>
      <c r="AX716" s="9" t="s">
        <v>49</v>
      </c>
      <c r="AY716" s="9" t="s">
        <v>58</v>
      </c>
      <c r="AZ716" s="10">
        <v>7</v>
      </c>
      <c r="BA716" s="10">
        <v>3</v>
      </c>
      <c r="BB716" s="10">
        <v>3</v>
      </c>
      <c r="BC716" s="10">
        <v>1</v>
      </c>
      <c r="BD716" s="10" t="s">
        <v>304</v>
      </c>
      <c r="BE716" s="10">
        <v>5</v>
      </c>
      <c r="BF716" s="10">
        <v>12</v>
      </c>
      <c r="BG716" s="11" t="s">
        <v>114</v>
      </c>
      <c r="BH716" s="11">
        <v>8</v>
      </c>
      <c r="BI716" s="10">
        <v>7</v>
      </c>
      <c r="BJ716" s="10">
        <v>4</v>
      </c>
      <c r="BK716" s="10">
        <v>1</v>
      </c>
      <c r="BL716" s="10">
        <v>2</v>
      </c>
      <c r="BM716" s="10" t="s">
        <v>344</v>
      </c>
      <c r="BN716" s="10">
        <v>0</v>
      </c>
      <c r="BO716" s="10">
        <v>13</v>
      </c>
      <c r="BP716" s="7" t="s">
        <v>93</v>
      </c>
      <c r="BQ716" s="7" t="s">
        <v>93</v>
      </c>
      <c r="BR716" s="7">
        <v>23.7</v>
      </c>
      <c r="BS716" s="7">
        <v>19</v>
      </c>
      <c r="BT716" s="7">
        <v>400000</v>
      </c>
      <c r="BU716" s="7">
        <v>11600000</v>
      </c>
      <c r="BV716" s="7">
        <v>100000</v>
      </c>
      <c r="BW716" s="7">
        <v>45</v>
      </c>
      <c r="BX716" s="7">
        <v>2600000</v>
      </c>
      <c r="BY716" s="7">
        <v>46</v>
      </c>
      <c r="BZ716" s="7">
        <v>2500000</v>
      </c>
      <c r="CA716" s="7">
        <v>75</v>
      </c>
      <c r="CB716" s="7">
        <v>23</v>
      </c>
      <c r="CC716" s="7">
        <v>9</v>
      </c>
      <c r="CD716" s="7">
        <v>193000</v>
      </c>
      <c r="CE716" s="7">
        <v>5600000</v>
      </c>
      <c r="CF716" s="7">
        <v>350000</v>
      </c>
      <c r="CG716" s="7">
        <v>60</v>
      </c>
      <c r="CH716" s="7">
        <v>3410000</v>
      </c>
      <c r="CI716" s="7">
        <v>59</v>
      </c>
      <c r="CJ716" s="7">
        <v>3060000</v>
      </c>
      <c r="CK716" s="7">
        <v>93</v>
      </c>
      <c r="CL716" s="12" t="s">
        <v>870</v>
      </c>
      <c r="CM716" s="10" t="s">
        <v>861</v>
      </c>
      <c r="CN716">
        <v>3.66</v>
      </c>
      <c r="CO716">
        <f t="shared" si="799"/>
        <v>0.27322404371584696</v>
      </c>
      <c r="CP716" t="str">
        <f t="shared" si="800"/>
        <v>Home Win</v>
      </c>
      <c r="CQ716">
        <f t="shared" si="801"/>
        <v>0</v>
      </c>
      <c r="CR716" t="str">
        <f t="shared" si="802"/>
        <v>2023</v>
      </c>
    </row>
    <row r="717" spans="1:96" ht="15" thickBot="1" x14ac:dyDescent="0.35">
      <c r="A717" s="1">
        <v>716</v>
      </c>
      <c r="B717" s="1" t="s">
        <v>0</v>
      </c>
      <c r="C717" s="14" t="s">
        <v>325</v>
      </c>
      <c r="D717" s="3" t="str">
        <f t="shared" si="811"/>
        <v>Olimpija Ljubljana-NŠ Mura</v>
      </c>
      <c r="E717" s="4">
        <v>45271</v>
      </c>
      <c r="F717" s="5">
        <v>0.6875</v>
      </c>
      <c r="G717" s="6" t="s">
        <v>12</v>
      </c>
      <c r="H717" s="6" t="s">
        <v>8</v>
      </c>
      <c r="I717" s="6" t="s">
        <v>37</v>
      </c>
      <c r="J717" s="1" t="str">
        <f t="shared" si="805"/>
        <v>1:0</v>
      </c>
      <c r="K717" s="1" t="str">
        <f t="shared" si="806"/>
        <v>0:0</v>
      </c>
      <c r="L717" s="1" t="str">
        <f t="shared" si="807"/>
        <v>1</v>
      </c>
      <c r="M717" s="1" t="str">
        <f t="shared" si="808"/>
        <v>0</v>
      </c>
      <c r="N717" s="1">
        <f t="shared" si="797"/>
        <v>1</v>
      </c>
      <c r="O717" s="1">
        <f t="shared" si="798"/>
        <v>1</v>
      </c>
      <c r="P717" s="1" t="str">
        <f t="shared" si="809"/>
        <v>0</v>
      </c>
      <c r="Q717" s="1" t="str">
        <f t="shared" si="810"/>
        <v>0</v>
      </c>
      <c r="R717" s="1">
        <v>15</v>
      </c>
      <c r="S717" s="1">
        <v>9</v>
      </c>
      <c r="T717" s="1">
        <v>3</v>
      </c>
      <c r="U717" s="1">
        <v>3</v>
      </c>
      <c r="V717" s="1" t="s">
        <v>341</v>
      </c>
      <c r="W717" s="1">
        <v>12</v>
      </c>
      <c r="X717" s="1">
        <v>30</v>
      </c>
      <c r="Y717" s="1" t="s">
        <v>308</v>
      </c>
      <c r="Z717" s="6" t="s">
        <v>177</v>
      </c>
      <c r="AA717" s="1">
        <v>15</v>
      </c>
      <c r="AB717" s="1">
        <v>5</v>
      </c>
      <c r="AC717" s="1">
        <v>4</v>
      </c>
      <c r="AD717" s="1">
        <v>6</v>
      </c>
      <c r="AE717" s="1" t="s">
        <v>342</v>
      </c>
      <c r="AF717" s="1">
        <v>-6</v>
      </c>
      <c r="AG717" s="1">
        <v>19</v>
      </c>
      <c r="AH717" s="1" t="s">
        <v>145</v>
      </c>
      <c r="AI717" s="1" t="s">
        <v>313</v>
      </c>
      <c r="AJ717" s="1">
        <v>3</v>
      </c>
      <c r="AK717" s="1">
        <v>2</v>
      </c>
      <c r="AL717" s="1">
        <v>0</v>
      </c>
      <c r="AM717" s="7" t="s">
        <v>343</v>
      </c>
      <c r="AN717" s="1">
        <v>5</v>
      </c>
      <c r="AO717" s="1">
        <v>11</v>
      </c>
      <c r="AP717" s="1" t="s">
        <v>51</v>
      </c>
      <c r="AQ717" s="1" t="s">
        <v>26</v>
      </c>
      <c r="AR717" s="8">
        <v>1</v>
      </c>
      <c r="AS717" s="8">
        <v>2</v>
      </c>
      <c r="AT717" s="8">
        <v>2</v>
      </c>
      <c r="AU717" s="16">
        <v>0.21388888888888891</v>
      </c>
      <c r="AV717" s="8">
        <v>-3</v>
      </c>
      <c r="AW717" s="8">
        <v>5</v>
      </c>
      <c r="AX717" s="9" t="s">
        <v>49</v>
      </c>
      <c r="AY717" s="9" t="s">
        <v>58</v>
      </c>
      <c r="AZ717" s="10">
        <v>7</v>
      </c>
      <c r="BA717" s="10">
        <v>3</v>
      </c>
      <c r="BB717" s="10">
        <v>3</v>
      </c>
      <c r="BC717" s="10">
        <v>1</v>
      </c>
      <c r="BD717" s="10" t="s">
        <v>304</v>
      </c>
      <c r="BE717" s="10">
        <v>5</v>
      </c>
      <c r="BF717" s="10">
        <v>12</v>
      </c>
      <c r="BG717" s="11" t="s">
        <v>114</v>
      </c>
      <c r="BH717" s="11">
        <v>8</v>
      </c>
      <c r="BI717" s="10">
        <v>7</v>
      </c>
      <c r="BJ717" s="10">
        <v>4</v>
      </c>
      <c r="BK717" s="10">
        <v>1</v>
      </c>
      <c r="BL717" s="10">
        <v>2</v>
      </c>
      <c r="BM717" s="10" t="s">
        <v>344</v>
      </c>
      <c r="BN717" s="10">
        <v>0</v>
      </c>
      <c r="BO717" s="10">
        <v>13</v>
      </c>
      <c r="BP717" s="7" t="s">
        <v>93</v>
      </c>
      <c r="BQ717" s="7" t="s">
        <v>93</v>
      </c>
      <c r="BR717" s="7">
        <v>23.7</v>
      </c>
      <c r="BS717" s="7">
        <v>19</v>
      </c>
      <c r="BT717" s="7">
        <v>400000</v>
      </c>
      <c r="BU717" s="7">
        <v>11600000</v>
      </c>
      <c r="BV717" s="7">
        <v>100000</v>
      </c>
      <c r="BW717" s="7">
        <v>45</v>
      </c>
      <c r="BX717" s="7">
        <v>2600000</v>
      </c>
      <c r="BY717" s="7">
        <v>46</v>
      </c>
      <c r="BZ717" s="7">
        <v>2500000</v>
      </c>
      <c r="CA717" s="7">
        <v>75</v>
      </c>
      <c r="CB717" s="7">
        <v>23</v>
      </c>
      <c r="CC717" s="7">
        <v>9</v>
      </c>
      <c r="CD717" s="7">
        <v>193000</v>
      </c>
      <c r="CE717" s="7">
        <v>5600000</v>
      </c>
      <c r="CF717" s="7">
        <v>350000</v>
      </c>
      <c r="CG717" s="7">
        <v>60</v>
      </c>
      <c r="CH717" s="7">
        <v>3410000</v>
      </c>
      <c r="CI717" s="7">
        <v>59</v>
      </c>
      <c r="CJ717" s="7">
        <v>3060000</v>
      </c>
      <c r="CK717" s="7">
        <v>93</v>
      </c>
      <c r="CL717" s="12" t="s">
        <v>870</v>
      </c>
      <c r="CM717" s="10" t="s">
        <v>866</v>
      </c>
      <c r="CN717">
        <v>4.42</v>
      </c>
      <c r="CO717">
        <f t="shared" si="799"/>
        <v>0.22624434389140272</v>
      </c>
      <c r="CP717" t="str">
        <f t="shared" si="800"/>
        <v>Home Win</v>
      </c>
      <c r="CQ717">
        <f t="shared" si="801"/>
        <v>0</v>
      </c>
      <c r="CR717" t="str">
        <f t="shared" si="802"/>
        <v>2023</v>
      </c>
    </row>
    <row r="718" spans="1:96" ht="15" thickBot="1" x14ac:dyDescent="0.35">
      <c r="A718" s="1">
        <v>717</v>
      </c>
      <c r="B718" s="1" t="s">
        <v>0</v>
      </c>
      <c r="C718" s="14" t="s">
        <v>325</v>
      </c>
      <c r="D718" s="3" t="str">
        <f t="shared" si="811"/>
        <v>Olimpija Ljubljana-NŠ Mura</v>
      </c>
      <c r="E718" s="4">
        <v>45271</v>
      </c>
      <c r="F718" s="5">
        <v>0.6875</v>
      </c>
      <c r="G718" s="6" t="s">
        <v>12</v>
      </c>
      <c r="H718" s="6" t="s">
        <v>8</v>
      </c>
      <c r="I718" s="6" t="s">
        <v>37</v>
      </c>
      <c r="J718" s="1" t="str">
        <f t="shared" si="805"/>
        <v>1:0</v>
      </c>
      <c r="K718" s="1" t="str">
        <f t="shared" si="806"/>
        <v>0:0</v>
      </c>
      <c r="L718" s="1" t="str">
        <f t="shared" si="807"/>
        <v>1</v>
      </c>
      <c r="M718" s="1" t="str">
        <f t="shared" si="808"/>
        <v>0</v>
      </c>
      <c r="N718" s="1">
        <f t="shared" si="797"/>
        <v>1</v>
      </c>
      <c r="O718" s="1">
        <f t="shared" si="798"/>
        <v>1</v>
      </c>
      <c r="P718" s="1" t="str">
        <f t="shared" si="809"/>
        <v>0</v>
      </c>
      <c r="Q718" s="1" t="str">
        <f t="shared" si="810"/>
        <v>0</v>
      </c>
      <c r="R718" s="1">
        <v>15</v>
      </c>
      <c r="S718" s="1">
        <v>9</v>
      </c>
      <c r="T718" s="1">
        <v>3</v>
      </c>
      <c r="U718" s="1">
        <v>3</v>
      </c>
      <c r="V718" s="1" t="s">
        <v>341</v>
      </c>
      <c r="W718" s="1">
        <v>12</v>
      </c>
      <c r="X718" s="1">
        <v>30</v>
      </c>
      <c r="Y718" s="1" t="s">
        <v>308</v>
      </c>
      <c r="Z718" s="6" t="s">
        <v>177</v>
      </c>
      <c r="AA718" s="1">
        <v>15</v>
      </c>
      <c r="AB718" s="1">
        <v>5</v>
      </c>
      <c r="AC718" s="1">
        <v>4</v>
      </c>
      <c r="AD718" s="1">
        <v>6</v>
      </c>
      <c r="AE718" s="1" t="s">
        <v>342</v>
      </c>
      <c r="AF718" s="1">
        <v>-6</v>
      </c>
      <c r="AG718" s="1">
        <v>19</v>
      </c>
      <c r="AH718" s="1" t="s">
        <v>145</v>
      </c>
      <c r="AI718" s="1" t="s">
        <v>313</v>
      </c>
      <c r="AJ718" s="1">
        <v>3</v>
      </c>
      <c r="AK718" s="1">
        <v>2</v>
      </c>
      <c r="AL718" s="1">
        <v>0</v>
      </c>
      <c r="AM718" s="7" t="s">
        <v>343</v>
      </c>
      <c r="AN718" s="1">
        <v>5</v>
      </c>
      <c r="AO718" s="1">
        <v>11</v>
      </c>
      <c r="AP718" s="1" t="s">
        <v>51</v>
      </c>
      <c r="AQ718" s="1" t="s">
        <v>26</v>
      </c>
      <c r="AR718" s="8">
        <v>1</v>
      </c>
      <c r="AS718" s="8">
        <v>2</v>
      </c>
      <c r="AT718" s="8">
        <v>2</v>
      </c>
      <c r="AU718" s="16">
        <v>0.21388888888888891</v>
      </c>
      <c r="AV718" s="8">
        <v>-3</v>
      </c>
      <c r="AW718" s="8">
        <v>5</v>
      </c>
      <c r="AX718" s="9" t="s">
        <v>49</v>
      </c>
      <c r="AY718" s="9" t="s">
        <v>58</v>
      </c>
      <c r="AZ718" s="10">
        <v>7</v>
      </c>
      <c r="BA718" s="10">
        <v>3</v>
      </c>
      <c r="BB718" s="10">
        <v>3</v>
      </c>
      <c r="BC718" s="10">
        <v>1</v>
      </c>
      <c r="BD718" s="10" t="s">
        <v>304</v>
      </c>
      <c r="BE718" s="10">
        <v>5</v>
      </c>
      <c r="BF718" s="10">
        <v>12</v>
      </c>
      <c r="BG718" s="11" t="s">
        <v>114</v>
      </c>
      <c r="BH718" s="11">
        <v>8</v>
      </c>
      <c r="BI718" s="10">
        <v>7</v>
      </c>
      <c r="BJ718" s="10">
        <v>4</v>
      </c>
      <c r="BK718" s="10">
        <v>1</v>
      </c>
      <c r="BL718" s="10">
        <v>2</v>
      </c>
      <c r="BM718" s="10" t="s">
        <v>344</v>
      </c>
      <c r="BN718" s="10">
        <v>0</v>
      </c>
      <c r="BO718" s="10">
        <v>13</v>
      </c>
      <c r="BP718" s="7" t="s">
        <v>93</v>
      </c>
      <c r="BQ718" s="7" t="s">
        <v>93</v>
      </c>
      <c r="BR718" s="7">
        <v>23.7</v>
      </c>
      <c r="BS718" s="7">
        <v>19</v>
      </c>
      <c r="BT718" s="7">
        <v>400000</v>
      </c>
      <c r="BU718" s="7">
        <v>11600000</v>
      </c>
      <c r="BV718" s="7">
        <v>100000</v>
      </c>
      <c r="BW718" s="7">
        <v>45</v>
      </c>
      <c r="BX718" s="7">
        <v>2600000</v>
      </c>
      <c r="BY718" s="7">
        <v>46</v>
      </c>
      <c r="BZ718" s="7">
        <v>2500000</v>
      </c>
      <c r="CA718" s="7">
        <v>75</v>
      </c>
      <c r="CB718" s="7">
        <v>23</v>
      </c>
      <c r="CC718" s="7">
        <v>9</v>
      </c>
      <c r="CD718" s="7">
        <v>193000</v>
      </c>
      <c r="CE718" s="7">
        <v>5600000</v>
      </c>
      <c r="CF718" s="7">
        <v>350000</v>
      </c>
      <c r="CG718" s="7">
        <v>60</v>
      </c>
      <c r="CH718" s="7">
        <v>3410000</v>
      </c>
      <c r="CI718" s="7">
        <v>59</v>
      </c>
      <c r="CJ718" s="7">
        <v>3060000</v>
      </c>
      <c r="CK718" s="7">
        <v>93</v>
      </c>
      <c r="CL718" s="12" t="s">
        <v>870</v>
      </c>
      <c r="CM718" s="10" t="s">
        <v>867</v>
      </c>
      <c r="CN718">
        <v>4.33</v>
      </c>
      <c r="CO718">
        <f t="shared" si="799"/>
        <v>0.23094688221709006</v>
      </c>
      <c r="CP718" t="str">
        <f t="shared" si="800"/>
        <v>Home Win</v>
      </c>
      <c r="CQ718">
        <f t="shared" si="801"/>
        <v>0</v>
      </c>
      <c r="CR718" t="str">
        <f t="shared" si="802"/>
        <v>2023</v>
      </c>
    </row>
    <row r="719" spans="1:96" ht="15" thickBot="1" x14ac:dyDescent="0.35">
      <c r="A719" s="1">
        <v>718</v>
      </c>
      <c r="B719" s="1" t="s">
        <v>0</v>
      </c>
      <c r="C719" s="14" t="s">
        <v>325</v>
      </c>
      <c r="D719" s="3" t="str">
        <f t="shared" ref="D719:D721" si="812">CONCATENATE(G719, "-", H719)</f>
        <v>Olimpija Ljubljana-NŠ Mura</v>
      </c>
      <c r="E719" s="40">
        <v>45271</v>
      </c>
      <c r="F719" s="5">
        <v>0.6875</v>
      </c>
      <c r="G719" s="6" t="s">
        <v>12</v>
      </c>
      <c r="H719" s="6" t="s">
        <v>8</v>
      </c>
      <c r="I719" s="6" t="s">
        <v>37</v>
      </c>
      <c r="J719" s="1" t="str">
        <f t="shared" si="805"/>
        <v>1:0</v>
      </c>
      <c r="K719" s="1" t="str">
        <f t="shared" si="806"/>
        <v>0:0</v>
      </c>
      <c r="L719" s="1" t="str">
        <f t="shared" si="807"/>
        <v>1</v>
      </c>
      <c r="M719" s="1" t="str">
        <f t="shared" si="808"/>
        <v>0</v>
      </c>
      <c r="N719" s="1">
        <f t="shared" si="797"/>
        <v>1</v>
      </c>
      <c r="O719" s="1">
        <f t="shared" si="798"/>
        <v>1</v>
      </c>
      <c r="P719" s="1" t="str">
        <f t="shared" si="809"/>
        <v>0</v>
      </c>
      <c r="Q719" s="1" t="str">
        <f t="shared" si="810"/>
        <v>0</v>
      </c>
      <c r="R719" s="1">
        <v>15</v>
      </c>
      <c r="S719" s="1">
        <v>9</v>
      </c>
      <c r="T719" s="1">
        <v>3</v>
      </c>
      <c r="U719" s="1">
        <v>3</v>
      </c>
      <c r="V719" s="1" t="s">
        <v>341</v>
      </c>
      <c r="W719" s="1">
        <v>12</v>
      </c>
      <c r="X719" s="1">
        <v>30</v>
      </c>
      <c r="Y719" s="1" t="s">
        <v>308</v>
      </c>
      <c r="Z719" s="6" t="s">
        <v>177</v>
      </c>
      <c r="AA719" s="1">
        <v>15</v>
      </c>
      <c r="AB719" s="1">
        <v>5</v>
      </c>
      <c r="AC719" s="1">
        <v>4</v>
      </c>
      <c r="AD719" s="1">
        <v>6</v>
      </c>
      <c r="AE719" s="1" t="s">
        <v>342</v>
      </c>
      <c r="AF719" s="1">
        <v>-6</v>
      </c>
      <c r="AG719" s="1">
        <v>19</v>
      </c>
      <c r="AH719" s="1" t="s">
        <v>145</v>
      </c>
      <c r="AI719" s="1" t="s">
        <v>313</v>
      </c>
      <c r="AJ719" s="1">
        <v>3</v>
      </c>
      <c r="AK719" s="1">
        <v>2</v>
      </c>
      <c r="AL719" s="1">
        <v>0</v>
      </c>
      <c r="AM719" s="7" t="s">
        <v>343</v>
      </c>
      <c r="AN719" s="1">
        <v>5</v>
      </c>
      <c r="AO719" s="1">
        <v>11</v>
      </c>
      <c r="AP719" s="1" t="s">
        <v>51</v>
      </c>
      <c r="AQ719" s="1" t="s">
        <v>26</v>
      </c>
      <c r="AR719" s="8">
        <v>1</v>
      </c>
      <c r="AS719" s="8">
        <v>2</v>
      </c>
      <c r="AT719" s="8">
        <v>2</v>
      </c>
      <c r="AU719" s="16">
        <v>0.21388888888888891</v>
      </c>
      <c r="AV719" s="8">
        <v>-3</v>
      </c>
      <c r="AW719" s="8">
        <v>5</v>
      </c>
      <c r="AX719" s="9" t="s">
        <v>49</v>
      </c>
      <c r="AY719" s="9" t="s">
        <v>58</v>
      </c>
      <c r="AZ719" s="10">
        <v>7</v>
      </c>
      <c r="BA719" s="10">
        <v>3</v>
      </c>
      <c r="BB719" s="10">
        <v>3</v>
      </c>
      <c r="BC719" s="10">
        <v>1</v>
      </c>
      <c r="BD719" s="10" t="s">
        <v>304</v>
      </c>
      <c r="BE719" s="10">
        <v>5</v>
      </c>
      <c r="BF719" s="10">
        <v>12</v>
      </c>
      <c r="BG719" s="11" t="s">
        <v>114</v>
      </c>
      <c r="BH719" s="11">
        <v>8</v>
      </c>
      <c r="BI719" s="10">
        <v>7</v>
      </c>
      <c r="BJ719" s="10">
        <v>4</v>
      </c>
      <c r="BK719" s="10">
        <v>1</v>
      </c>
      <c r="BL719" s="10">
        <v>2</v>
      </c>
      <c r="BM719" s="10" t="s">
        <v>344</v>
      </c>
      <c r="BN719" s="10">
        <v>0</v>
      </c>
      <c r="BO719" s="10">
        <v>13</v>
      </c>
      <c r="BP719" s="7" t="s">
        <v>93</v>
      </c>
      <c r="BQ719" s="7" t="s">
        <v>93</v>
      </c>
      <c r="BR719" s="7">
        <v>23.7</v>
      </c>
      <c r="BS719" s="7">
        <v>19</v>
      </c>
      <c r="BT719" s="7">
        <v>400000</v>
      </c>
      <c r="BU719" s="7">
        <v>11600000</v>
      </c>
      <c r="BV719" s="7">
        <v>100000</v>
      </c>
      <c r="BW719" s="7">
        <v>45</v>
      </c>
      <c r="BX719" s="7">
        <v>2600000</v>
      </c>
      <c r="BY719" s="7">
        <v>46</v>
      </c>
      <c r="BZ719" s="7">
        <v>2500000</v>
      </c>
      <c r="CA719" s="7">
        <v>75</v>
      </c>
      <c r="CB719" s="7">
        <v>23</v>
      </c>
      <c r="CC719" s="7">
        <v>9</v>
      </c>
      <c r="CD719" s="7">
        <v>193000</v>
      </c>
      <c r="CE719" s="7">
        <v>5600000</v>
      </c>
      <c r="CF719" s="7">
        <v>350000</v>
      </c>
      <c r="CG719" s="7">
        <v>60</v>
      </c>
      <c r="CH719" s="7">
        <v>3410000</v>
      </c>
      <c r="CI719" s="7">
        <v>59</v>
      </c>
      <c r="CJ719" s="7">
        <v>3060000</v>
      </c>
      <c r="CK719" s="7">
        <v>93</v>
      </c>
      <c r="CL719" s="12" t="s">
        <v>871</v>
      </c>
      <c r="CM719" s="10" t="s">
        <v>861</v>
      </c>
      <c r="CN719">
        <v>4.53</v>
      </c>
      <c r="CO719">
        <f t="shared" si="799"/>
        <v>0.22075055187637968</v>
      </c>
      <c r="CP719" t="str">
        <f t="shared" si="800"/>
        <v>Home Win</v>
      </c>
      <c r="CQ719">
        <f t="shared" si="801"/>
        <v>0</v>
      </c>
      <c r="CR719" t="str">
        <f t="shared" si="802"/>
        <v>2023</v>
      </c>
    </row>
    <row r="720" spans="1:96" ht="15" thickBot="1" x14ac:dyDescent="0.35">
      <c r="A720" s="1">
        <v>719</v>
      </c>
      <c r="B720" s="1" t="s">
        <v>0</v>
      </c>
      <c r="C720" s="14" t="s">
        <v>325</v>
      </c>
      <c r="D720" s="3" t="str">
        <f t="shared" si="812"/>
        <v>Olimpija Ljubljana-NŠ Mura</v>
      </c>
      <c r="E720" s="40">
        <v>45271</v>
      </c>
      <c r="F720" s="5">
        <v>0.6875</v>
      </c>
      <c r="G720" s="6" t="s">
        <v>12</v>
      </c>
      <c r="H720" s="6" t="s">
        <v>8</v>
      </c>
      <c r="I720" s="6" t="s">
        <v>37</v>
      </c>
      <c r="J720" s="1" t="str">
        <f t="shared" si="805"/>
        <v>1:0</v>
      </c>
      <c r="K720" s="1" t="str">
        <f t="shared" si="806"/>
        <v>0:0</v>
      </c>
      <c r="L720" s="1" t="str">
        <f t="shared" si="807"/>
        <v>1</v>
      </c>
      <c r="M720" s="1" t="str">
        <f t="shared" si="808"/>
        <v>0</v>
      </c>
      <c r="N720" s="1">
        <f t="shared" si="797"/>
        <v>1</v>
      </c>
      <c r="O720" s="1">
        <f t="shared" si="798"/>
        <v>1</v>
      </c>
      <c r="P720" s="1" t="str">
        <f t="shared" si="809"/>
        <v>0</v>
      </c>
      <c r="Q720" s="1" t="str">
        <f t="shared" si="810"/>
        <v>0</v>
      </c>
      <c r="R720" s="1">
        <v>15</v>
      </c>
      <c r="S720" s="1">
        <v>9</v>
      </c>
      <c r="T720" s="1">
        <v>3</v>
      </c>
      <c r="U720" s="1">
        <v>3</v>
      </c>
      <c r="V720" s="1" t="s">
        <v>341</v>
      </c>
      <c r="W720" s="1">
        <v>12</v>
      </c>
      <c r="X720" s="1">
        <v>30</v>
      </c>
      <c r="Y720" s="1" t="s">
        <v>308</v>
      </c>
      <c r="Z720" s="6" t="s">
        <v>177</v>
      </c>
      <c r="AA720" s="1">
        <v>15</v>
      </c>
      <c r="AB720" s="1">
        <v>5</v>
      </c>
      <c r="AC720" s="1">
        <v>4</v>
      </c>
      <c r="AD720" s="1">
        <v>6</v>
      </c>
      <c r="AE720" s="1" t="s">
        <v>342</v>
      </c>
      <c r="AF720" s="1">
        <v>-6</v>
      </c>
      <c r="AG720" s="1">
        <v>19</v>
      </c>
      <c r="AH720" s="1" t="s">
        <v>145</v>
      </c>
      <c r="AI720" s="1" t="s">
        <v>313</v>
      </c>
      <c r="AJ720" s="1">
        <v>3</v>
      </c>
      <c r="AK720" s="1">
        <v>2</v>
      </c>
      <c r="AL720" s="1">
        <v>0</v>
      </c>
      <c r="AM720" s="7" t="s">
        <v>343</v>
      </c>
      <c r="AN720" s="1">
        <v>5</v>
      </c>
      <c r="AO720" s="1">
        <v>11</v>
      </c>
      <c r="AP720" s="1" t="s">
        <v>51</v>
      </c>
      <c r="AQ720" s="1" t="s">
        <v>26</v>
      </c>
      <c r="AR720" s="8">
        <v>1</v>
      </c>
      <c r="AS720" s="8">
        <v>2</v>
      </c>
      <c r="AT720" s="8">
        <v>2</v>
      </c>
      <c r="AU720" s="16">
        <v>0.21388888888888891</v>
      </c>
      <c r="AV720" s="8">
        <v>-3</v>
      </c>
      <c r="AW720" s="8">
        <v>5</v>
      </c>
      <c r="AX720" s="9" t="s">
        <v>49</v>
      </c>
      <c r="AY720" s="9" t="s">
        <v>58</v>
      </c>
      <c r="AZ720" s="10">
        <v>7</v>
      </c>
      <c r="BA720" s="10">
        <v>3</v>
      </c>
      <c r="BB720" s="10">
        <v>3</v>
      </c>
      <c r="BC720" s="10">
        <v>1</v>
      </c>
      <c r="BD720" s="10" t="s">
        <v>304</v>
      </c>
      <c r="BE720" s="10">
        <v>5</v>
      </c>
      <c r="BF720" s="10">
        <v>12</v>
      </c>
      <c r="BG720" s="11" t="s">
        <v>114</v>
      </c>
      <c r="BH720" s="11">
        <v>8</v>
      </c>
      <c r="BI720" s="10">
        <v>7</v>
      </c>
      <c r="BJ720" s="10">
        <v>4</v>
      </c>
      <c r="BK720" s="10">
        <v>1</v>
      </c>
      <c r="BL720" s="10">
        <v>2</v>
      </c>
      <c r="BM720" s="10" t="s">
        <v>344</v>
      </c>
      <c r="BN720" s="10">
        <v>0</v>
      </c>
      <c r="BO720" s="10">
        <v>13</v>
      </c>
      <c r="BP720" s="7" t="s">
        <v>93</v>
      </c>
      <c r="BQ720" s="7" t="s">
        <v>93</v>
      </c>
      <c r="BR720" s="7">
        <v>23.7</v>
      </c>
      <c r="BS720" s="7">
        <v>19</v>
      </c>
      <c r="BT720" s="7">
        <v>400000</v>
      </c>
      <c r="BU720" s="7">
        <v>11600000</v>
      </c>
      <c r="BV720" s="7">
        <v>100000</v>
      </c>
      <c r="BW720" s="7">
        <v>45</v>
      </c>
      <c r="BX720" s="7">
        <v>2600000</v>
      </c>
      <c r="BY720" s="7">
        <v>46</v>
      </c>
      <c r="BZ720" s="7">
        <v>2500000</v>
      </c>
      <c r="CA720" s="7">
        <v>75</v>
      </c>
      <c r="CB720" s="7">
        <v>23</v>
      </c>
      <c r="CC720" s="7">
        <v>9</v>
      </c>
      <c r="CD720" s="7">
        <v>193000</v>
      </c>
      <c r="CE720" s="7">
        <v>5600000</v>
      </c>
      <c r="CF720" s="7">
        <v>350000</v>
      </c>
      <c r="CG720" s="7">
        <v>60</v>
      </c>
      <c r="CH720" s="7">
        <v>3410000</v>
      </c>
      <c r="CI720" s="7">
        <v>59</v>
      </c>
      <c r="CJ720" s="7">
        <v>3060000</v>
      </c>
      <c r="CK720" s="7">
        <v>93</v>
      </c>
      <c r="CL720" s="12" t="s">
        <v>871</v>
      </c>
      <c r="CM720" s="10" t="s">
        <v>866</v>
      </c>
      <c r="CN720">
        <v>6.11</v>
      </c>
      <c r="CO720">
        <f t="shared" si="799"/>
        <v>0.16366612111292961</v>
      </c>
      <c r="CP720" t="str">
        <f t="shared" si="800"/>
        <v>Home Win</v>
      </c>
      <c r="CQ720">
        <f t="shared" si="801"/>
        <v>0</v>
      </c>
      <c r="CR720" t="str">
        <f t="shared" si="802"/>
        <v>2023</v>
      </c>
    </row>
    <row r="721" spans="1:96" ht="15" thickBot="1" x14ac:dyDescent="0.35">
      <c r="A721" s="1">
        <v>720</v>
      </c>
      <c r="B721" s="1" t="s">
        <v>0</v>
      </c>
      <c r="C721" s="14" t="s">
        <v>325</v>
      </c>
      <c r="D721" s="3" t="str">
        <f t="shared" si="812"/>
        <v>Olimpija Ljubljana-NŠ Mura</v>
      </c>
      <c r="E721" s="40">
        <v>45271</v>
      </c>
      <c r="F721" s="5">
        <v>0.6875</v>
      </c>
      <c r="G721" s="6" t="s">
        <v>12</v>
      </c>
      <c r="H721" s="6" t="s">
        <v>8</v>
      </c>
      <c r="I721" s="6" t="s">
        <v>37</v>
      </c>
      <c r="J721" s="1" t="str">
        <f t="shared" si="805"/>
        <v>1:0</v>
      </c>
      <c r="K721" s="1" t="str">
        <f t="shared" si="806"/>
        <v>0:0</v>
      </c>
      <c r="L721" s="1" t="str">
        <f t="shared" si="807"/>
        <v>1</v>
      </c>
      <c r="M721" s="1" t="str">
        <f t="shared" si="808"/>
        <v>0</v>
      </c>
      <c r="N721" s="1">
        <f t="shared" si="797"/>
        <v>1</v>
      </c>
      <c r="O721" s="1">
        <f t="shared" si="798"/>
        <v>1</v>
      </c>
      <c r="P721" s="1" t="str">
        <f t="shared" si="809"/>
        <v>0</v>
      </c>
      <c r="Q721" s="1" t="str">
        <f t="shared" si="810"/>
        <v>0</v>
      </c>
      <c r="R721" s="1">
        <v>15</v>
      </c>
      <c r="S721" s="1">
        <v>9</v>
      </c>
      <c r="T721" s="1">
        <v>3</v>
      </c>
      <c r="U721" s="1">
        <v>3</v>
      </c>
      <c r="V721" s="1" t="s">
        <v>341</v>
      </c>
      <c r="W721" s="1">
        <v>12</v>
      </c>
      <c r="X721" s="1">
        <v>30</v>
      </c>
      <c r="Y721" s="1" t="s">
        <v>308</v>
      </c>
      <c r="Z721" s="6" t="s">
        <v>177</v>
      </c>
      <c r="AA721" s="1">
        <v>15</v>
      </c>
      <c r="AB721" s="1">
        <v>5</v>
      </c>
      <c r="AC721" s="1">
        <v>4</v>
      </c>
      <c r="AD721" s="1">
        <v>6</v>
      </c>
      <c r="AE721" s="1" t="s">
        <v>342</v>
      </c>
      <c r="AF721" s="1">
        <v>-6</v>
      </c>
      <c r="AG721" s="1">
        <v>19</v>
      </c>
      <c r="AH721" s="1" t="s">
        <v>145</v>
      </c>
      <c r="AI721" s="1" t="s">
        <v>313</v>
      </c>
      <c r="AJ721" s="1">
        <v>3</v>
      </c>
      <c r="AK721" s="1">
        <v>2</v>
      </c>
      <c r="AL721" s="1">
        <v>0</v>
      </c>
      <c r="AM721" s="7" t="s">
        <v>343</v>
      </c>
      <c r="AN721" s="1">
        <v>5</v>
      </c>
      <c r="AO721" s="1">
        <v>11</v>
      </c>
      <c r="AP721" s="1" t="s">
        <v>51</v>
      </c>
      <c r="AQ721" s="1" t="s">
        <v>26</v>
      </c>
      <c r="AR721" s="8">
        <v>1</v>
      </c>
      <c r="AS721" s="8">
        <v>2</v>
      </c>
      <c r="AT721" s="8">
        <v>2</v>
      </c>
      <c r="AU721" s="16">
        <v>0.21388888888888891</v>
      </c>
      <c r="AV721" s="8">
        <v>-3</v>
      </c>
      <c r="AW721" s="8">
        <v>5</v>
      </c>
      <c r="AX721" s="9" t="s">
        <v>49</v>
      </c>
      <c r="AY721" s="9" t="s">
        <v>58</v>
      </c>
      <c r="AZ721" s="10">
        <v>7</v>
      </c>
      <c r="BA721" s="10">
        <v>3</v>
      </c>
      <c r="BB721" s="10">
        <v>3</v>
      </c>
      <c r="BC721" s="10">
        <v>1</v>
      </c>
      <c r="BD721" s="10" t="s">
        <v>304</v>
      </c>
      <c r="BE721" s="10">
        <v>5</v>
      </c>
      <c r="BF721" s="10">
        <v>12</v>
      </c>
      <c r="BG721" s="11" t="s">
        <v>114</v>
      </c>
      <c r="BH721" s="11">
        <v>8</v>
      </c>
      <c r="BI721" s="10">
        <v>7</v>
      </c>
      <c r="BJ721" s="10">
        <v>4</v>
      </c>
      <c r="BK721" s="10">
        <v>1</v>
      </c>
      <c r="BL721" s="10">
        <v>2</v>
      </c>
      <c r="BM721" s="10" t="s">
        <v>344</v>
      </c>
      <c r="BN721" s="10">
        <v>0</v>
      </c>
      <c r="BO721" s="10">
        <v>13</v>
      </c>
      <c r="BP721" s="7" t="s">
        <v>93</v>
      </c>
      <c r="BQ721" s="7" t="s">
        <v>93</v>
      </c>
      <c r="BR721" s="7">
        <v>23.7</v>
      </c>
      <c r="BS721" s="7">
        <v>19</v>
      </c>
      <c r="BT721" s="7">
        <v>400000</v>
      </c>
      <c r="BU721" s="7">
        <v>11600000</v>
      </c>
      <c r="BV721" s="7">
        <v>100000</v>
      </c>
      <c r="BW721" s="7">
        <v>45</v>
      </c>
      <c r="BX721" s="7">
        <v>2600000</v>
      </c>
      <c r="BY721" s="7">
        <v>46</v>
      </c>
      <c r="BZ721" s="7">
        <v>2500000</v>
      </c>
      <c r="CA721" s="7">
        <v>75</v>
      </c>
      <c r="CB721" s="7">
        <v>23</v>
      </c>
      <c r="CC721" s="7">
        <v>9</v>
      </c>
      <c r="CD721" s="7">
        <v>193000</v>
      </c>
      <c r="CE721" s="7">
        <v>5600000</v>
      </c>
      <c r="CF721" s="7">
        <v>350000</v>
      </c>
      <c r="CG721" s="7">
        <v>60</v>
      </c>
      <c r="CH721" s="7">
        <v>3410000</v>
      </c>
      <c r="CI721" s="7">
        <v>59</v>
      </c>
      <c r="CJ721" s="7">
        <v>3060000</v>
      </c>
      <c r="CK721" s="7">
        <v>93</v>
      </c>
      <c r="CL721" s="12" t="s">
        <v>871</v>
      </c>
      <c r="CM721" s="10" t="s">
        <v>867</v>
      </c>
      <c r="CN721">
        <v>6</v>
      </c>
      <c r="CO721">
        <f t="shared" si="799"/>
        <v>0.16666666666666666</v>
      </c>
      <c r="CP721" t="str">
        <f t="shared" si="800"/>
        <v>Home Win</v>
      </c>
      <c r="CQ721">
        <f t="shared" si="801"/>
        <v>0</v>
      </c>
      <c r="CR721" t="str">
        <f t="shared" si="802"/>
        <v>2023</v>
      </c>
    </row>
    <row r="722" spans="1:96" ht="15" thickBot="1" x14ac:dyDescent="0.35">
      <c r="A722" s="1">
        <v>721</v>
      </c>
      <c r="B722" s="1" t="s">
        <v>0</v>
      </c>
      <c r="C722" s="2" t="s">
        <v>345</v>
      </c>
      <c r="D722" s="3" t="str">
        <f t="shared" si="644"/>
        <v>NK Domžale-NK Radomlje</v>
      </c>
      <c r="E722" s="4">
        <v>44969</v>
      </c>
      <c r="F722" s="5">
        <v>0.58333333333333337</v>
      </c>
      <c r="G722" s="6" t="s">
        <v>9</v>
      </c>
      <c r="H722" s="6" t="s">
        <v>15</v>
      </c>
      <c r="I722" s="6" t="s">
        <v>346</v>
      </c>
      <c r="J722" s="1" t="str">
        <f t="shared" si="645"/>
        <v>3:0</v>
      </c>
      <c r="K722" s="1" t="str">
        <f t="shared" si="646"/>
        <v>2:0</v>
      </c>
      <c r="L722" s="1" t="str">
        <f t="shared" si="647"/>
        <v>3</v>
      </c>
      <c r="M722" s="1" t="str">
        <f t="shared" si="648"/>
        <v>0</v>
      </c>
      <c r="N722" s="1">
        <f t="shared" si="797"/>
        <v>3</v>
      </c>
      <c r="O722" s="1">
        <f t="shared" si="798"/>
        <v>3</v>
      </c>
      <c r="P722" s="1" t="str">
        <f t="shared" si="649"/>
        <v>2</v>
      </c>
      <c r="Q722" s="1" t="str">
        <f t="shared" si="650"/>
        <v>0</v>
      </c>
      <c r="R722" s="1">
        <v>16</v>
      </c>
      <c r="S722" s="1">
        <v>5</v>
      </c>
      <c r="T722" s="1">
        <v>2</v>
      </c>
      <c r="U722" s="1">
        <v>9</v>
      </c>
      <c r="V722" s="1" t="s">
        <v>347</v>
      </c>
      <c r="W722" s="1">
        <v>-6</v>
      </c>
      <c r="X722" s="1">
        <v>17</v>
      </c>
      <c r="Y722" s="1" t="s">
        <v>210</v>
      </c>
      <c r="Z722" s="6" t="s">
        <v>257</v>
      </c>
      <c r="AA722" s="1">
        <v>16</v>
      </c>
      <c r="AB722" s="1">
        <v>4</v>
      </c>
      <c r="AC722" s="1">
        <v>4</v>
      </c>
      <c r="AD722" s="1">
        <v>8</v>
      </c>
      <c r="AE722" s="1" t="s">
        <v>312</v>
      </c>
      <c r="AF722" s="1">
        <v>-7</v>
      </c>
      <c r="AG722" s="1">
        <v>16</v>
      </c>
      <c r="AH722" s="1" t="s">
        <v>139</v>
      </c>
      <c r="AI722" s="1" t="s">
        <v>313</v>
      </c>
      <c r="AJ722" s="1">
        <v>2</v>
      </c>
      <c r="AK722" s="1">
        <v>0</v>
      </c>
      <c r="AL722" s="1">
        <v>3</v>
      </c>
      <c r="AM722" s="7" t="s">
        <v>86</v>
      </c>
      <c r="AN722" s="1">
        <v>-1</v>
      </c>
      <c r="AO722" s="1">
        <v>6</v>
      </c>
      <c r="AP722" s="1" t="s">
        <v>51</v>
      </c>
      <c r="AQ722" s="1" t="s">
        <v>45</v>
      </c>
      <c r="AR722" s="8">
        <v>2</v>
      </c>
      <c r="AS722" s="8">
        <v>2</v>
      </c>
      <c r="AT722" s="8">
        <v>1</v>
      </c>
      <c r="AU722" s="16">
        <v>0.2951388888888889</v>
      </c>
      <c r="AV722" s="8">
        <v>2</v>
      </c>
      <c r="AW722" s="8">
        <v>8</v>
      </c>
      <c r="AX722" s="9" t="s">
        <v>45</v>
      </c>
      <c r="AY722" s="9" t="s">
        <v>49</v>
      </c>
      <c r="AZ722" s="10">
        <v>8</v>
      </c>
      <c r="BA722" s="10">
        <v>2</v>
      </c>
      <c r="BB722" s="10">
        <v>1</v>
      </c>
      <c r="BC722" s="10">
        <v>5</v>
      </c>
      <c r="BD722" s="10" t="s">
        <v>348</v>
      </c>
      <c r="BE722" s="10">
        <v>-3</v>
      </c>
      <c r="BF722" s="10">
        <v>7</v>
      </c>
      <c r="BG722" s="11" t="s">
        <v>77</v>
      </c>
      <c r="BH722" s="11">
        <v>12</v>
      </c>
      <c r="BI722" s="10">
        <v>8</v>
      </c>
      <c r="BJ722" s="10">
        <v>3</v>
      </c>
      <c r="BK722" s="10">
        <v>2</v>
      </c>
      <c r="BL722" s="10">
        <v>3</v>
      </c>
      <c r="BM722" s="10" t="s">
        <v>112</v>
      </c>
      <c r="BN722" s="10">
        <v>2</v>
      </c>
      <c r="BO722" s="10">
        <v>11</v>
      </c>
      <c r="BP722" s="7" t="s">
        <v>77</v>
      </c>
      <c r="BQ722" s="7" t="s">
        <v>45</v>
      </c>
      <c r="BR722" s="7">
        <v>23.5</v>
      </c>
      <c r="BS722" s="7">
        <v>9</v>
      </c>
      <c r="BT722" s="7">
        <v>235000</v>
      </c>
      <c r="BU722" s="7">
        <v>5650000</v>
      </c>
      <c r="BV722" s="7">
        <v>0</v>
      </c>
      <c r="BW722" s="7">
        <v>53</v>
      </c>
      <c r="BX722" s="7">
        <v>1430000</v>
      </c>
      <c r="BY722" s="7">
        <v>54</v>
      </c>
      <c r="BZ722" s="7">
        <v>1430000</v>
      </c>
      <c r="CA722" s="7">
        <v>100</v>
      </c>
      <c r="CB722" s="7">
        <v>24</v>
      </c>
      <c r="CC722" s="7">
        <v>13</v>
      </c>
      <c r="CD722" s="7">
        <v>156000</v>
      </c>
      <c r="CE722" s="7">
        <v>4200000</v>
      </c>
      <c r="CF722" s="7">
        <v>0</v>
      </c>
      <c r="CG722" s="7">
        <v>54</v>
      </c>
      <c r="CH722" s="7">
        <v>500000</v>
      </c>
      <c r="CI722" s="7">
        <v>50</v>
      </c>
      <c r="CJ722" s="7">
        <v>500000</v>
      </c>
      <c r="CK722" s="7">
        <v>97</v>
      </c>
      <c r="CL722" s="12" t="s">
        <v>868</v>
      </c>
      <c r="CM722" s="10" t="s">
        <v>861</v>
      </c>
      <c r="CN722">
        <v>1.97</v>
      </c>
      <c r="CO722">
        <f t="shared" si="799"/>
        <v>0.50761421319796951</v>
      </c>
      <c r="CP722" t="str">
        <f t="shared" si="800"/>
        <v>Home Win</v>
      </c>
      <c r="CQ722">
        <f t="shared" si="801"/>
        <v>1</v>
      </c>
      <c r="CR722" t="str">
        <f t="shared" si="802"/>
        <v>2023</v>
      </c>
    </row>
    <row r="723" spans="1:96" ht="15" thickBot="1" x14ac:dyDescent="0.35">
      <c r="A723" s="1">
        <v>722</v>
      </c>
      <c r="B723" s="1" t="s">
        <v>0</v>
      </c>
      <c r="C723" s="2" t="s">
        <v>345</v>
      </c>
      <c r="D723" s="3" t="str">
        <f t="shared" ref="D723:D724" si="813">CONCATENATE(G723, "-", H723)</f>
        <v>NK Domžale-NK Radomlje</v>
      </c>
      <c r="E723" s="4">
        <v>44969</v>
      </c>
      <c r="F723" s="5">
        <v>0.58333333333333337</v>
      </c>
      <c r="G723" s="6" t="s">
        <v>9</v>
      </c>
      <c r="H723" s="6" t="s">
        <v>15</v>
      </c>
      <c r="I723" s="6" t="s">
        <v>346</v>
      </c>
      <c r="J723" s="1" t="str">
        <f t="shared" ref="J723:J730" si="814">LEFT(I723, FIND(" (", I723) - 1)</f>
        <v>3:0</v>
      </c>
      <c r="K723" s="1" t="str">
        <f t="shared" ref="K723:K730" si="815">MID(I723, FIND("(", I723) + 1, FIND(")", I723) - FIND("(", I723) - 1)</f>
        <v>2:0</v>
      </c>
      <c r="L723" s="1" t="str">
        <f t="shared" ref="L723:L730" si="816">LEFT(J723, FIND(":", J723) - 1)</f>
        <v>3</v>
      </c>
      <c r="M723" s="1" t="str">
        <f t="shared" ref="M723:M730" si="817">RIGHT(J723, LEN(J723) - FIND(":", J723))</f>
        <v>0</v>
      </c>
      <c r="N723" s="1">
        <f t="shared" si="797"/>
        <v>3</v>
      </c>
      <c r="O723" s="1">
        <f t="shared" si="798"/>
        <v>3</v>
      </c>
      <c r="P723" s="1" t="str">
        <f t="shared" ref="P723:P730" si="818">LEFT(K723, FIND(":", K723) - 1)</f>
        <v>2</v>
      </c>
      <c r="Q723" s="1" t="str">
        <f t="shared" ref="Q723:Q730" si="819">RIGHT(K723, LEN(K723) - FIND(":", K723))</f>
        <v>0</v>
      </c>
      <c r="R723" s="1">
        <v>16</v>
      </c>
      <c r="S723" s="1">
        <v>5</v>
      </c>
      <c r="T723" s="1">
        <v>2</v>
      </c>
      <c r="U723" s="1">
        <v>9</v>
      </c>
      <c r="V723" s="1" t="s">
        <v>347</v>
      </c>
      <c r="W723" s="1">
        <v>-6</v>
      </c>
      <c r="X723" s="1">
        <v>17</v>
      </c>
      <c r="Y723" s="1" t="s">
        <v>210</v>
      </c>
      <c r="Z723" s="6" t="s">
        <v>257</v>
      </c>
      <c r="AA723" s="1">
        <v>16</v>
      </c>
      <c r="AB723" s="1">
        <v>4</v>
      </c>
      <c r="AC723" s="1">
        <v>4</v>
      </c>
      <c r="AD723" s="1">
        <v>8</v>
      </c>
      <c r="AE723" s="1" t="s">
        <v>312</v>
      </c>
      <c r="AF723" s="1">
        <v>-7</v>
      </c>
      <c r="AG723" s="1">
        <v>16</v>
      </c>
      <c r="AH723" s="1" t="s">
        <v>139</v>
      </c>
      <c r="AI723" s="1" t="s">
        <v>313</v>
      </c>
      <c r="AJ723" s="1">
        <v>2</v>
      </c>
      <c r="AK723" s="1">
        <v>0</v>
      </c>
      <c r="AL723" s="1">
        <v>3</v>
      </c>
      <c r="AM723" s="7" t="s">
        <v>86</v>
      </c>
      <c r="AN723" s="1">
        <v>-1</v>
      </c>
      <c r="AO723" s="1">
        <v>6</v>
      </c>
      <c r="AP723" s="1" t="s">
        <v>51</v>
      </c>
      <c r="AQ723" s="1" t="s">
        <v>45</v>
      </c>
      <c r="AR723" s="8">
        <v>2</v>
      </c>
      <c r="AS723" s="8">
        <v>2</v>
      </c>
      <c r="AT723" s="8">
        <v>1</v>
      </c>
      <c r="AU723" s="16">
        <v>0.2951388888888889</v>
      </c>
      <c r="AV723" s="8">
        <v>2</v>
      </c>
      <c r="AW723" s="8">
        <v>8</v>
      </c>
      <c r="AX723" s="9" t="s">
        <v>45</v>
      </c>
      <c r="AY723" s="9" t="s">
        <v>49</v>
      </c>
      <c r="AZ723" s="10">
        <v>8</v>
      </c>
      <c r="BA723" s="10">
        <v>2</v>
      </c>
      <c r="BB723" s="10">
        <v>1</v>
      </c>
      <c r="BC723" s="10">
        <v>5</v>
      </c>
      <c r="BD723" s="10" t="s">
        <v>348</v>
      </c>
      <c r="BE723" s="10">
        <v>-3</v>
      </c>
      <c r="BF723" s="10">
        <v>7</v>
      </c>
      <c r="BG723" s="11" t="s">
        <v>77</v>
      </c>
      <c r="BH723" s="11">
        <v>12</v>
      </c>
      <c r="BI723" s="10">
        <v>8</v>
      </c>
      <c r="BJ723" s="10">
        <v>3</v>
      </c>
      <c r="BK723" s="10">
        <v>2</v>
      </c>
      <c r="BL723" s="10">
        <v>3</v>
      </c>
      <c r="BM723" s="10" t="s">
        <v>112</v>
      </c>
      <c r="BN723" s="10">
        <v>2</v>
      </c>
      <c r="BO723" s="10">
        <v>11</v>
      </c>
      <c r="BP723" s="7" t="s">
        <v>77</v>
      </c>
      <c r="BQ723" s="7" t="s">
        <v>45</v>
      </c>
      <c r="BR723" s="7">
        <v>23.5</v>
      </c>
      <c r="BS723" s="7">
        <v>9</v>
      </c>
      <c r="BT723" s="7">
        <v>235000</v>
      </c>
      <c r="BU723" s="7">
        <v>5650000</v>
      </c>
      <c r="BV723" s="7">
        <v>0</v>
      </c>
      <c r="BW723" s="7">
        <v>53</v>
      </c>
      <c r="BX723" s="7">
        <v>1430000</v>
      </c>
      <c r="BY723" s="7">
        <v>54</v>
      </c>
      <c r="BZ723" s="7">
        <v>1430000</v>
      </c>
      <c r="CA723" s="7">
        <v>100</v>
      </c>
      <c r="CB723" s="7">
        <v>24</v>
      </c>
      <c r="CC723" s="7">
        <v>13</v>
      </c>
      <c r="CD723" s="7">
        <v>156000</v>
      </c>
      <c r="CE723" s="7">
        <v>4200000</v>
      </c>
      <c r="CF723" s="7">
        <v>0</v>
      </c>
      <c r="CG723" s="7">
        <v>54</v>
      </c>
      <c r="CH723" s="7">
        <v>500000</v>
      </c>
      <c r="CI723" s="7">
        <v>50</v>
      </c>
      <c r="CJ723" s="7">
        <v>500000</v>
      </c>
      <c r="CK723" s="7">
        <v>97</v>
      </c>
      <c r="CL723" s="12" t="s">
        <v>868</v>
      </c>
      <c r="CM723" s="10" t="s">
        <v>866</v>
      </c>
      <c r="CN723">
        <v>2.21</v>
      </c>
      <c r="CO723">
        <f t="shared" si="799"/>
        <v>0.45248868778280543</v>
      </c>
      <c r="CP723" t="str">
        <f t="shared" si="800"/>
        <v>Home Win</v>
      </c>
      <c r="CQ723">
        <f t="shared" si="801"/>
        <v>1</v>
      </c>
      <c r="CR723" t="str">
        <f t="shared" si="802"/>
        <v>2023</v>
      </c>
    </row>
    <row r="724" spans="1:96" ht="15" thickBot="1" x14ac:dyDescent="0.35">
      <c r="A724" s="1">
        <v>723</v>
      </c>
      <c r="B724" s="1" t="s">
        <v>0</v>
      </c>
      <c r="C724" s="2" t="s">
        <v>345</v>
      </c>
      <c r="D724" s="3" t="str">
        <f t="shared" si="813"/>
        <v>NK Domžale-NK Radomlje</v>
      </c>
      <c r="E724" s="4">
        <v>44969</v>
      </c>
      <c r="F724" s="5">
        <v>0.58333333333333337</v>
      </c>
      <c r="G724" s="6" t="s">
        <v>9</v>
      </c>
      <c r="H724" s="6" t="s">
        <v>15</v>
      </c>
      <c r="I724" s="6" t="s">
        <v>346</v>
      </c>
      <c r="J724" s="1" t="str">
        <f t="shared" si="814"/>
        <v>3:0</v>
      </c>
      <c r="K724" s="1" t="str">
        <f t="shared" si="815"/>
        <v>2:0</v>
      </c>
      <c r="L724" s="1" t="str">
        <f t="shared" si="816"/>
        <v>3</v>
      </c>
      <c r="M724" s="1" t="str">
        <f t="shared" si="817"/>
        <v>0</v>
      </c>
      <c r="N724" s="1">
        <f t="shared" si="797"/>
        <v>3</v>
      </c>
      <c r="O724" s="1">
        <f t="shared" si="798"/>
        <v>3</v>
      </c>
      <c r="P724" s="1" t="str">
        <f t="shared" si="818"/>
        <v>2</v>
      </c>
      <c r="Q724" s="1" t="str">
        <f t="shared" si="819"/>
        <v>0</v>
      </c>
      <c r="R724" s="1">
        <v>16</v>
      </c>
      <c r="S724" s="1">
        <v>5</v>
      </c>
      <c r="T724" s="1">
        <v>2</v>
      </c>
      <c r="U724" s="1">
        <v>9</v>
      </c>
      <c r="V724" s="1" t="s">
        <v>347</v>
      </c>
      <c r="W724" s="1">
        <v>-6</v>
      </c>
      <c r="X724" s="1">
        <v>17</v>
      </c>
      <c r="Y724" s="1" t="s">
        <v>210</v>
      </c>
      <c r="Z724" s="6" t="s">
        <v>257</v>
      </c>
      <c r="AA724" s="1">
        <v>16</v>
      </c>
      <c r="AB724" s="1">
        <v>4</v>
      </c>
      <c r="AC724" s="1">
        <v>4</v>
      </c>
      <c r="AD724" s="1">
        <v>8</v>
      </c>
      <c r="AE724" s="1" t="s">
        <v>312</v>
      </c>
      <c r="AF724" s="1">
        <v>-7</v>
      </c>
      <c r="AG724" s="1">
        <v>16</v>
      </c>
      <c r="AH724" s="1" t="s">
        <v>139</v>
      </c>
      <c r="AI724" s="1" t="s">
        <v>313</v>
      </c>
      <c r="AJ724" s="1">
        <v>2</v>
      </c>
      <c r="AK724" s="1">
        <v>0</v>
      </c>
      <c r="AL724" s="1">
        <v>3</v>
      </c>
      <c r="AM724" s="7" t="s">
        <v>86</v>
      </c>
      <c r="AN724" s="1">
        <v>-1</v>
      </c>
      <c r="AO724" s="1">
        <v>6</v>
      </c>
      <c r="AP724" s="1" t="s">
        <v>51</v>
      </c>
      <c r="AQ724" s="1" t="s">
        <v>45</v>
      </c>
      <c r="AR724" s="8">
        <v>2</v>
      </c>
      <c r="AS724" s="8">
        <v>2</v>
      </c>
      <c r="AT724" s="8">
        <v>1</v>
      </c>
      <c r="AU724" s="16">
        <v>0.2951388888888889</v>
      </c>
      <c r="AV724" s="8">
        <v>2</v>
      </c>
      <c r="AW724" s="8">
        <v>8</v>
      </c>
      <c r="AX724" s="9" t="s">
        <v>45</v>
      </c>
      <c r="AY724" s="9" t="s">
        <v>49</v>
      </c>
      <c r="AZ724" s="10">
        <v>8</v>
      </c>
      <c r="BA724" s="10">
        <v>2</v>
      </c>
      <c r="BB724" s="10">
        <v>1</v>
      </c>
      <c r="BC724" s="10">
        <v>5</v>
      </c>
      <c r="BD724" s="10" t="s">
        <v>348</v>
      </c>
      <c r="BE724" s="10">
        <v>-3</v>
      </c>
      <c r="BF724" s="10">
        <v>7</v>
      </c>
      <c r="BG724" s="11" t="s">
        <v>77</v>
      </c>
      <c r="BH724" s="11">
        <v>12</v>
      </c>
      <c r="BI724" s="10">
        <v>8</v>
      </c>
      <c r="BJ724" s="10">
        <v>3</v>
      </c>
      <c r="BK724" s="10">
        <v>2</v>
      </c>
      <c r="BL724" s="10">
        <v>3</v>
      </c>
      <c r="BM724" s="10" t="s">
        <v>112</v>
      </c>
      <c r="BN724" s="10">
        <v>2</v>
      </c>
      <c r="BO724" s="10">
        <v>11</v>
      </c>
      <c r="BP724" s="7" t="s">
        <v>77</v>
      </c>
      <c r="BQ724" s="7" t="s">
        <v>45</v>
      </c>
      <c r="BR724" s="7">
        <v>23.5</v>
      </c>
      <c r="BS724" s="7">
        <v>9</v>
      </c>
      <c r="BT724" s="7">
        <v>235000</v>
      </c>
      <c r="BU724" s="7">
        <v>5650000</v>
      </c>
      <c r="BV724" s="7">
        <v>0</v>
      </c>
      <c r="BW724" s="7">
        <v>53</v>
      </c>
      <c r="BX724" s="7">
        <v>1430000</v>
      </c>
      <c r="BY724" s="7">
        <v>54</v>
      </c>
      <c r="BZ724" s="7">
        <v>1430000</v>
      </c>
      <c r="CA724" s="7">
        <v>100</v>
      </c>
      <c r="CB724" s="7">
        <v>24</v>
      </c>
      <c r="CC724" s="7">
        <v>13</v>
      </c>
      <c r="CD724" s="7">
        <v>156000</v>
      </c>
      <c r="CE724" s="7">
        <v>4200000</v>
      </c>
      <c r="CF724" s="7">
        <v>0</v>
      </c>
      <c r="CG724" s="7">
        <v>54</v>
      </c>
      <c r="CH724" s="7">
        <v>500000</v>
      </c>
      <c r="CI724" s="7">
        <v>50</v>
      </c>
      <c r="CJ724" s="7">
        <v>500000</v>
      </c>
      <c r="CK724" s="7">
        <v>97</v>
      </c>
      <c r="CL724" s="12" t="s">
        <v>868</v>
      </c>
      <c r="CM724" s="10" t="s">
        <v>867</v>
      </c>
      <c r="CN724">
        <v>2.0499999999999998</v>
      </c>
      <c r="CO724">
        <f t="shared" si="799"/>
        <v>0.48780487804878053</v>
      </c>
      <c r="CP724" t="str">
        <f t="shared" si="800"/>
        <v>Home Win</v>
      </c>
      <c r="CQ724">
        <f t="shared" si="801"/>
        <v>1</v>
      </c>
      <c r="CR724" t="str">
        <f t="shared" si="802"/>
        <v>2023</v>
      </c>
    </row>
    <row r="725" spans="1:96" ht="15" thickBot="1" x14ac:dyDescent="0.35">
      <c r="A725" s="1">
        <v>724</v>
      </c>
      <c r="B725" s="1" t="s">
        <v>0</v>
      </c>
      <c r="C725" s="2" t="s">
        <v>345</v>
      </c>
      <c r="D725" s="3" t="str">
        <f t="shared" ref="D725:D727" si="820">CONCATENATE(G725,"-", H725)</f>
        <v>NK Domžale-NK Radomlje</v>
      </c>
      <c r="E725" s="4">
        <v>44969</v>
      </c>
      <c r="F725" s="5">
        <v>0.58333333333333337</v>
      </c>
      <c r="G725" s="6" t="s">
        <v>9</v>
      </c>
      <c r="H725" s="6" t="s">
        <v>15</v>
      </c>
      <c r="I725" s="6" t="s">
        <v>346</v>
      </c>
      <c r="J725" s="1" t="str">
        <f t="shared" si="814"/>
        <v>3:0</v>
      </c>
      <c r="K725" s="1" t="str">
        <f t="shared" si="815"/>
        <v>2:0</v>
      </c>
      <c r="L725" s="1" t="str">
        <f t="shared" si="816"/>
        <v>3</v>
      </c>
      <c r="M725" s="1" t="str">
        <f t="shared" si="817"/>
        <v>0</v>
      </c>
      <c r="N725" s="1">
        <f t="shared" si="797"/>
        <v>3</v>
      </c>
      <c r="O725" s="1">
        <f t="shared" si="798"/>
        <v>3</v>
      </c>
      <c r="P725" s="1" t="str">
        <f t="shared" si="818"/>
        <v>2</v>
      </c>
      <c r="Q725" s="1" t="str">
        <f t="shared" si="819"/>
        <v>0</v>
      </c>
      <c r="R725" s="1">
        <v>16</v>
      </c>
      <c r="S725" s="1">
        <v>5</v>
      </c>
      <c r="T725" s="1">
        <v>2</v>
      </c>
      <c r="U725" s="1">
        <v>9</v>
      </c>
      <c r="V725" s="1" t="s">
        <v>347</v>
      </c>
      <c r="W725" s="1">
        <v>-6</v>
      </c>
      <c r="X725" s="1">
        <v>17</v>
      </c>
      <c r="Y725" s="1" t="s">
        <v>210</v>
      </c>
      <c r="Z725" s="6" t="s">
        <v>257</v>
      </c>
      <c r="AA725" s="1">
        <v>16</v>
      </c>
      <c r="AB725" s="1">
        <v>4</v>
      </c>
      <c r="AC725" s="1">
        <v>4</v>
      </c>
      <c r="AD725" s="1">
        <v>8</v>
      </c>
      <c r="AE725" s="1" t="s">
        <v>312</v>
      </c>
      <c r="AF725" s="1">
        <v>-7</v>
      </c>
      <c r="AG725" s="1">
        <v>16</v>
      </c>
      <c r="AH725" s="1" t="s">
        <v>139</v>
      </c>
      <c r="AI725" s="1" t="s">
        <v>313</v>
      </c>
      <c r="AJ725" s="1">
        <v>2</v>
      </c>
      <c r="AK725" s="1">
        <v>0</v>
      </c>
      <c r="AL725" s="1">
        <v>3</v>
      </c>
      <c r="AM725" s="7" t="s">
        <v>86</v>
      </c>
      <c r="AN725" s="1">
        <v>-1</v>
      </c>
      <c r="AO725" s="1">
        <v>6</v>
      </c>
      <c r="AP725" s="1" t="s">
        <v>51</v>
      </c>
      <c r="AQ725" s="1" t="s">
        <v>45</v>
      </c>
      <c r="AR725" s="8">
        <v>2</v>
      </c>
      <c r="AS725" s="8">
        <v>2</v>
      </c>
      <c r="AT725" s="8">
        <v>1</v>
      </c>
      <c r="AU725" s="16">
        <v>0.2951388888888889</v>
      </c>
      <c r="AV725" s="8">
        <v>2</v>
      </c>
      <c r="AW725" s="8">
        <v>8</v>
      </c>
      <c r="AX725" s="9" t="s">
        <v>45</v>
      </c>
      <c r="AY725" s="9" t="s">
        <v>49</v>
      </c>
      <c r="AZ725" s="10">
        <v>8</v>
      </c>
      <c r="BA725" s="10">
        <v>2</v>
      </c>
      <c r="BB725" s="10">
        <v>1</v>
      </c>
      <c r="BC725" s="10">
        <v>5</v>
      </c>
      <c r="BD725" s="10" t="s">
        <v>348</v>
      </c>
      <c r="BE725" s="10">
        <v>-3</v>
      </c>
      <c r="BF725" s="10">
        <v>7</v>
      </c>
      <c r="BG725" s="11" t="s">
        <v>77</v>
      </c>
      <c r="BH725" s="11">
        <v>12</v>
      </c>
      <c r="BI725" s="10">
        <v>8</v>
      </c>
      <c r="BJ725" s="10">
        <v>3</v>
      </c>
      <c r="BK725" s="10">
        <v>2</v>
      </c>
      <c r="BL725" s="10">
        <v>3</v>
      </c>
      <c r="BM725" s="10" t="s">
        <v>112</v>
      </c>
      <c r="BN725" s="10">
        <v>2</v>
      </c>
      <c r="BO725" s="10">
        <v>11</v>
      </c>
      <c r="BP725" s="7" t="s">
        <v>77</v>
      </c>
      <c r="BQ725" s="7" t="s">
        <v>45</v>
      </c>
      <c r="BR725" s="7">
        <v>23.5</v>
      </c>
      <c r="BS725" s="7">
        <v>9</v>
      </c>
      <c r="BT725" s="7">
        <v>235000</v>
      </c>
      <c r="BU725" s="7">
        <v>5650000</v>
      </c>
      <c r="BV725" s="7">
        <v>0</v>
      </c>
      <c r="BW725" s="7">
        <v>53</v>
      </c>
      <c r="BX725" s="7">
        <v>1430000</v>
      </c>
      <c r="BY725" s="7">
        <v>54</v>
      </c>
      <c r="BZ725" s="7">
        <v>1430000</v>
      </c>
      <c r="CA725" s="7">
        <v>100</v>
      </c>
      <c r="CB725" s="7">
        <v>24</v>
      </c>
      <c r="CC725" s="7">
        <v>13</v>
      </c>
      <c r="CD725" s="7">
        <v>156000</v>
      </c>
      <c r="CE725" s="7">
        <v>4200000</v>
      </c>
      <c r="CF725" s="7">
        <v>0</v>
      </c>
      <c r="CG725" s="7">
        <v>54</v>
      </c>
      <c r="CH725" s="7">
        <v>500000</v>
      </c>
      <c r="CI725" s="7">
        <v>50</v>
      </c>
      <c r="CJ725" s="7">
        <v>500000</v>
      </c>
      <c r="CK725" s="7">
        <v>97</v>
      </c>
      <c r="CL725" s="12" t="s">
        <v>870</v>
      </c>
      <c r="CM725" s="10" t="s">
        <v>861</v>
      </c>
      <c r="CN725">
        <v>2.78</v>
      </c>
      <c r="CO725">
        <f t="shared" si="799"/>
        <v>0.35971223021582738</v>
      </c>
      <c r="CP725" t="str">
        <f t="shared" si="800"/>
        <v>Home Win</v>
      </c>
      <c r="CQ725">
        <f t="shared" si="801"/>
        <v>0</v>
      </c>
      <c r="CR725" t="str">
        <f t="shared" si="802"/>
        <v>2023</v>
      </c>
    </row>
    <row r="726" spans="1:96" ht="15" thickBot="1" x14ac:dyDescent="0.35">
      <c r="A726" s="1">
        <v>725</v>
      </c>
      <c r="B726" s="1" t="s">
        <v>0</v>
      </c>
      <c r="C726" s="2" t="s">
        <v>345</v>
      </c>
      <c r="D726" s="3" t="str">
        <f t="shared" si="820"/>
        <v>NK Domžale-NK Radomlje</v>
      </c>
      <c r="E726" s="4">
        <v>44969</v>
      </c>
      <c r="F726" s="5">
        <v>0.58333333333333337</v>
      </c>
      <c r="G726" s="6" t="s">
        <v>9</v>
      </c>
      <c r="H726" s="6" t="s">
        <v>15</v>
      </c>
      <c r="I726" s="6" t="s">
        <v>346</v>
      </c>
      <c r="J726" s="1" t="str">
        <f t="shared" si="814"/>
        <v>3:0</v>
      </c>
      <c r="K726" s="1" t="str">
        <f t="shared" si="815"/>
        <v>2:0</v>
      </c>
      <c r="L726" s="1" t="str">
        <f t="shared" si="816"/>
        <v>3</v>
      </c>
      <c r="M726" s="1" t="str">
        <f t="shared" si="817"/>
        <v>0</v>
      </c>
      <c r="N726" s="1">
        <f t="shared" si="797"/>
        <v>3</v>
      </c>
      <c r="O726" s="1">
        <f t="shared" si="798"/>
        <v>3</v>
      </c>
      <c r="P726" s="1" t="str">
        <f t="shared" si="818"/>
        <v>2</v>
      </c>
      <c r="Q726" s="1" t="str">
        <f t="shared" si="819"/>
        <v>0</v>
      </c>
      <c r="R726" s="1">
        <v>16</v>
      </c>
      <c r="S726" s="1">
        <v>5</v>
      </c>
      <c r="T726" s="1">
        <v>2</v>
      </c>
      <c r="U726" s="1">
        <v>9</v>
      </c>
      <c r="V726" s="1" t="s">
        <v>347</v>
      </c>
      <c r="W726" s="1">
        <v>-6</v>
      </c>
      <c r="X726" s="1">
        <v>17</v>
      </c>
      <c r="Y726" s="1" t="s">
        <v>210</v>
      </c>
      <c r="Z726" s="6" t="s">
        <v>257</v>
      </c>
      <c r="AA726" s="1">
        <v>16</v>
      </c>
      <c r="AB726" s="1">
        <v>4</v>
      </c>
      <c r="AC726" s="1">
        <v>4</v>
      </c>
      <c r="AD726" s="1">
        <v>8</v>
      </c>
      <c r="AE726" s="1" t="s">
        <v>312</v>
      </c>
      <c r="AF726" s="1">
        <v>-7</v>
      </c>
      <c r="AG726" s="1">
        <v>16</v>
      </c>
      <c r="AH726" s="1" t="s">
        <v>139</v>
      </c>
      <c r="AI726" s="1" t="s">
        <v>313</v>
      </c>
      <c r="AJ726" s="1">
        <v>2</v>
      </c>
      <c r="AK726" s="1">
        <v>0</v>
      </c>
      <c r="AL726" s="1">
        <v>3</v>
      </c>
      <c r="AM726" s="7" t="s">
        <v>86</v>
      </c>
      <c r="AN726" s="1">
        <v>-1</v>
      </c>
      <c r="AO726" s="1">
        <v>6</v>
      </c>
      <c r="AP726" s="1" t="s">
        <v>51</v>
      </c>
      <c r="AQ726" s="1" t="s">
        <v>45</v>
      </c>
      <c r="AR726" s="8">
        <v>2</v>
      </c>
      <c r="AS726" s="8">
        <v>2</v>
      </c>
      <c r="AT726" s="8">
        <v>1</v>
      </c>
      <c r="AU726" s="16">
        <v>0.2951388888888889</v>
      </c>
      <c r="AV726" s="8">
        <v>2</v>
      </c>
      <c r="AW726" s="8">
        <v>8</v>
      </c>
      <c r="AX726" s="9" t="s">
        <v>45</v>
      </c>
      <c r="AY726" s="9" t="s">
        <v>49</v>
      </c>
      <c r="AZ726" s="10">
        <v>8</v>
      </c>
      <c r="BA726" s="10">
        <v>2</v>
      </c>
      <c r="BB726" s="10">
        <v>1</v>
      </c>
      <c r="BC726" s="10">
        <v>5</v>
      </c>
      <c r="BD726" s="10" t="s">
        <v>348</v>
      </c>
      <c r="BE726" s="10">
        <v>-3</v>
      </c>
      <c r="BF726" s="10">
        <v>7</v>
      </c>
      <c r="BG726" s="11" t="s">
        <v>77</v>
      </c>
      <c r="BH726" s="11">
        <v>12</v>
      </c>
      <c r="BI726" s="10">
        <v>8</v>
      </c>
      <c r="BJ726" s="10">
        <v>3</v>
      </c>
      <c r="BK726" s="10">
        <v>2</v>
      </c>
      <c r="BL726" s="10">
        <v>3</v>
      </c>
      <c r="BM726" s="10" t="s">
        <v>112</v>
      </c>
      <c r="BN726" s="10">
        <v>2</v>
      </c>
      <c r="BO726" s="10">
        <v>11</v>
      </c>
      <c r="BP726" s="7" t="s">
        <v>77</v>
      </c>
      <c r="BQ726" s="7" t="s">
        <v>45</v>
      </c>
      <c r="BR726" s="7">
        <v>23.5</v>
      </c>
      <c r="BS726" s="7">
        <v>9</v>
      </c>
      <c r="BT726" s="7">
        <v>235000</v>
      </c>
      <c r="BU726" s="7">
        <v>5650000</v>
      </c>
      <c r="BV726" s="7">
        <v>0</v>
      </c>
      <c r="BW726" s="7">
        <v>53</v>
      </c>
      <c r="BX726" s="7">
        <v>1430000</v>
      </c>
      <c r="BY726" s="7">
        <v>54</v>
      </c>
      <c r="BZ726" s="7">
        <v>1430000</v>
      </c>
      <c r="CA726" s="7">
        <v>100</v>
      </c>
      <c r="CB726" s="7">
        <v>24</v>
      </c>
      <c r="CC726" s="7">
        <v>13</v>
      </c>
      <c r="CD726" s="7">
        <v>156000</v>
      </c>
      <c r="CE726" s="7">
        <v>4200000</v>
      </c>
      <c r="CF726" s="7">
        <v>0</v>
      </c>
      <c r="CG726" s="7">
        <v>54</v>
      </c>
      <c r="CH726" s="7">
        <v>500000</v>
      </c>
      <c r="CI726" s="7">
        <v>50</v>
      </c>
      <c r="CJ726" s="7">
        <v>500000</v>
      </c>
      <c r="CK726" s="7">
        <v>97</v>
      </c>
      <c r="CL726" s="12" t="s">
        <v>870</v>
      </c>
      <c r="CM726" s="10" t="s">
        <v>866</v>
      </c>
      <c r="CN726">
        <v>3.29</v>
      </c>
      <c r="CO726">
        <f t="shared" si="799"/>
        <v>0.303951367781155</v>
      </c>
      <c r="CP726" t="str">
        <f t="shared" si="800"/>
        <v>Home Win</v>
      </c>
      <c r="CQ726">
        <f t="shared" si="801"/>
        <v>0</v>
      </c>
      <c r="CR726" t="str">
        <f t="shared" si="802"/>
        <v>2023</v>
      </c>
    </row>
    <row r="727" spans="1:96" ht="15" thickBot="1" x14ac:dyDescent="0.35">
      <c r="A727" s="1">
        <v>726</v>
      </c>
      <c r="B727" s="1" t="s">
        <v>0</v>
      </c>
      <c r="C727" s="2" t="s">
        <v>345</v>
      </c>
      <c r="D727" s="3" t="str">
        <f t="shared" si="820"/>
        <v>NK Domžale-NK Radomlje</v>
      </c>
      <c r="E727" s="4">
        <v>44969</v>
      </c>
      <c r="F727" s="5">
        <v>0.58333333333333337</v>
      </c>
      <c r="G727" s="6" t="s">
        <v>9</v>
      </c>
      <c r="H727" s="6" t="s">
        <v>15</v>
      </c>
      <c r="I727" s="6" t="s">
        <v>346</v>
      </c>
      <c r="J727" s="1" t="str">
        <f t="shared" si="814"/>
        <v>3:0</v>
      </c>
      <c r="K727" s="1" t="str">
        <f t="shared" si="815"/>
        <v>2:0</v>
      </c>
      <c r="L727" s="1" t="str">
        <f t="shared" si="816"/>
        <v>3</v>
      </c>
      <c r="M727" s="1" t="str">
        <f t="shared" si="817"/>
        <v>0</v>
      </c>
      <c r="N727" s="1">
        <f t="shared" si="797"/>
        <v>3</v>
      </c>
      <c r="O727" s="1">
        <f t="shared" si="798"/>
        <v>3</v>
      </c>
      <c r="P727" s="1" t="str">
        <f t="shared" si="818"/>
        <v>2</v>
      </c>
      <c r="Q727" s="1" t="str">
        <f t="shared" si="819"/>
        <v>0</v>
      </c>
      <c r="R727" s="1">
        <v>16</v>
      </c>
      <c r="S727" s="1">
        <v>5</v>
      </c>
      <c r="T727" s="1">
        <v>2</v>
      </c>
      <c r="U727" s="1">
        <v>9</v>
      </c>
      <c r="V727" s="1" t="s">
        <v>347</v>
      </c>
      <c r="W727" s="1">
        <v>-6</v>
      </c>
      <c r="X727" s="1">
        <v>17</v>
      </c>
      <c r="Y727" s="1" t="s">
        <v>210</v>
      </c>
      <c r="Z727" s="6" t="s">
        <v>257</v>
      </c>
      <c r="AA727" s="1">
        <v>16</v>
      </c>
      <c r="AB727" s="1">
        <v>4</v>
      </c>
      <c r="AC727" s="1">
        <v>4</v>
      </c>
      <c r="AD727" s="1">
        <v>8</v>
      </c>
      <c r="AE727" s="1" t="s">
        <v>312</v>
      </c>
      <c r="AF727" s="1">
        <v>-7</v>
      </c>
      <c r="AG727" s="1">
        <v>16</v>
      </c>
      <c r="AH727" s="1" t="s">
        <v>139</v>
      </c>
      <c r="AI727" s="1" t="s">
        <v>313</v>
      </c>
      <c r="AJ727" s="1">
        <v>2</v>
      </c>
      <c r="AK727" s="1">
        <v>0</v>
      </c>
      <c r="AL727" s="1">
        <v>3</v>
      </c>
      <c r="AM727" s="7" t="s">
        <v>86</v>
      </c>
      <c r="AN727" s="1">
        <v>-1</v>
      </c>
      <c r="AO727" s="1">
        <v>6</v>
      </c>
      <c r="AP727" s="1" t="s">
        <v>51</v>
      </c>
      <c r="AQ727" s="1" t="s">
        <v>45</v>
      </c>
      <c r="AR727" s="8">
        <v>2</v>
      </c>
      <c r="AS727" s="8">
        <v>2</v>
      </c>
      <c r="AT727" s="8">
        <v>1</v>
      </c>
      <c r="AU727" s="16">
        <v>0.2951388888888889</v>
      </c>
      <c r="AV727" s="8">
        <v>2</v>
      </c>
      <c r="AW727" s="8">
        <v>8</v>
      </c>
      <c r="AX727" s="9" t="s">
        <v>45</v>
      </c>
      <c r="AY727" s="9" t="s">
        <v>49</v>
      </c>
      <c r="AZ727" s="10">
        <v>8</v>
      </c>
      <c r="BA727" s="10">
        <v>2</v>
      </c>
      <c r="BB727" s="10">
        <v>1</v>
      </c>
      <c r="BC727" s="10">
        <v>5</v>
      </c>
      <c r="BD727" s="10" t="s">
        <v>348</v>
      </c>
      <c r="BE727" s="10">
        <v>-3</v>
      </c>
      <c r="BF727" s="10">
        <v>7</v>
      </c>
      <c r="BG727" s="11" t="s">
        <v>77</v>
      </c>
      <c r="BH727" s="11">
        <v>12</v>
      </c>
      <c r="BI727" s="10">
        <v>8</v>
      </c>
      <c r="BJ727" s="10">
        <v>3</v>
      </c>
      <c r="BK727" s="10">
        <v>2</v>
      </c>
      <c r="BL727" s="10">
        <v>3</v>
      </c>
      <c r="BM727" s="10" t="s">
        <v>112</v>
      </c>
      <c r="BN727" s="10">
        <v>2</v>
      </c>
      <c r="BO727" s="10">
        <v>11</v>
      </c>
      <c r="BP727" s="7" t="s">
        <v>77</v>
      </c>
      <c r="BQ727" s="7" t="s">
        <v>45</v>
      </c>
      <c r="BR727" s="7">
        <v>23.5</v>
      </c>
      <c r="BS727" s="7">
        <v>9</v>
      </c>
      <c r="BT727" s="7">
        <v>235000</v>
      </c>
      <c r="BU727" s="7">
        <v>5650000</v>
      </c>
      <c r="BV727" s="7">
        <v>0</v>
      </c>
      <c r="BW727" s="7">
        <v>53</v>
      </c>
      <c r="BX727" s="7">
        <v>1430000</v>
      </c>
      <c r="BY727" s="7">
        <v>54</v>
      </c>
      <c r="BZ727" s="7">
        <v>1430000</v>
      </c>
      <c r="CA727" s="7">
        <v>100</v>
      </c>
      <c r="CB727" s="7">
        <v>24</v>
      </c>
      <c r="CC727" s="7">
        <v>13</v>
      </c>
      <c r="CD727" s="7">
        <v>156000</v>
      </c>
      <c r="CE727" s="7">
        <v>4200000</v>
      </c>
      <c r="CF727" s="7">
        <v>0</v>
      </c>
      <c r="CG727" s="7">
        <v>54</v>
      </c>
      <c r="CH727" s="7">
        <v>500000</v>
      </c>
      <c r="CI727" s="7">
        <v>50</v>
      </c>
      <c r="CJ727" s="7">
        <v>500000</v>
      </c>
      <c r="CK727" s="7">
        <v>97</v>
      </c>
      <c r="CL727" s="12" t="s">
        <v>870</v>
      </c>
      <c r="CM727" s="10" t="s">
        <v>867</v>
      </c>
      <c r="CN727">
        <v>3.4</v>
      </c>
      <c r="CO727">
        <f t="shared" si="799"/>
        <v>0.29411764705882354</v>
      </c>
      <c r="CP727" t="str">
        <f t="shared" si="800"/>
        <v>Home Win</v>
      </c>
      <c r="CQ727">
        <f t="shared" si="801"/>
        <v>0</v>
      </c>
      <c r="CR727" t="str">
        <f t="shared" si="802"/>
        <v>2023</v>
      </c>
    </row>
    <row r="728" spans="1:96" ht="15" thickBot="1" x14ac:dyDescent="0.35">
      <c r="A728" s="1">
        <v>727</v>
      </c>
      <c r="B728" s="1" t="s">
        <v>0</v>
      </c>
      <c r="C728" s="2" t="s">
        <v>345</v>
      </c>
      <c r="D728" s="3" t="str">
        <f t="shared" ref="D728:D730" si="821">CONCATENATE(G728, "-", H728)</f>
        <v>NK Domžale-NK Radomlje</v>
      </c>
      <c r="E728" s="40">
        <v>44969</v>
      </c>
      <c r="F728" s="5">
        <v>0.58333333333333337</v>
      </c>
      <c r="G728" s="6" t="s">
        <v>9</v>
      </c>
      <c r="H728" s="6" t="s">
        <v>15</v>
      </c>
      <c r="I728" s="6" t="s">
        <v>346</v>
      </c>
      <c r="J728" s="1" t="str">
        <f t="shared" si="814"/>
        <v>3:0</v>
      </c>
      <c r="K728" s="1" t="str">
        <f t="shared" si="815"/>
        <v>2:0</v>
      </c>
      <c r="L728" s="1" t="str">
        <f t="shared" si="816"/>
        <v>3</v>
      </c>
      <c r="M728" s="1" t="str">
        <f t="shared" si="817"/>
        <v>0</v>
      </c>
      <c r="N728" s="1">
        <f t="shared" si="797"/>
        <v>3</v>
      </c>
      <c r="O728" s="1">
        <f t="shared" si="798"/>
        <v>3</v>
      </c>
      <c r="P728" s="1" t="str">
        <f t="shared" si="818"/>
        <v>2</v>
      </c>
      <c r="Q728" s="1" t="str">
        <f t="shared" si="819"/>
        <v>0</v>
      </c>
      <c r="R728" s="1">
        <v>16</v>
      </c>
      <c r="S728" s="1">
        <v>5</v>
      </c>
      <c r="T728" s="1">
        <v>2</v>
      </c>
      <c r="U728" s="1">
        <v>9</v>
      </c>
      <c r="V728" s="1" t="s">
        <v>347</v>
      </c>
      <c r="W728" s="1">
        <v>-6</v>
      </c>
      <c r="X728" s="1">
        <v>17</v>
      </c>
      <c r="Y728" s="1" t="s">
        <v>210</v>
      </c>
      <c r="Z728" s="6" t="s">
        <v>257</v>
      </c>
      <c r="AA728" s="1">
        <v>16</v>
      </c>
      <c r="AB728" s="1">
        <v>4</v>
      </c>
      <c r="AC728" s="1">
        <v>4</v>
      </c>
      <c r="AD728" s="1">
        <v>8</v>
      </c>
      <c r="AE728" s="1" t="s">
        <v>312</v>
      </c>
      <c r="AF728" s="1">
        <v>-7</v>
      </c>
      <c r="AG728" s="1">
        <v>16</v>
      </c>
      <c r="AH728" s="1" t="s">
        <v>139</v>
      </c>
      <c r="AI728" s="1" t="s">
        <v>313</v>
      </c>
      <c r="AJ728" s="1">
        <v>2</v>
      </c>
      <c r="AK728" s="1">
        <v>0</v>
      </c>
      <c r="AL728" s="1">
        <v>3</v>
      </c>
      <c r="AM728" s="7" t="s">
        <v>86</v>
      </c>
      <c r="AN728" s="1">
        <v>-1</v>
      </c>
      <c r="AO728" s="1">
        <v>6</v>
      </c>
      <c r="AP728" s="1" t="s">
        <v>51</v>
      </c>
      <c r="AQ728" s="1" t="s">
        <v>45</v>
      </c>
      <c r="AR728" s="8">
        <v>2</v>
      </c>
      <c r="AS728" s="8">
        <v>2</v>
      </c>
      <c r="AT728" s="8">
        <v>1</v>
      </c>
      <c r="AU728" s="16">
        <v>0.2951388888888889</v>
      </c>
      <c r="AV728" s="8">
        <v>2</v>
      </c>
      <c r="AW728" s="8">
        <v>8</v>
      </c>
      <c r="AX728" s="9" t="s">
        <v>45</v>
      </c>
      <c r="AY728" s="9" t="s">
        <v>49</v>
      </c>
      <c r="AZ728" s="10">
        <v>8</v>
      </c>
      <c r="BA728" s="10">
        <v>2</v>
      </c>
      <c r="BB728" s="10">
        <v>1</v>
      </c>
      <c r="BC728" s="10">
        <v>5</v>
      </c>
      <c r="BD728" s="10" t="s">
        <v>348</v>
      </c>
      <c r="BE728" s="10">
        <v>-3</v>
      </c>
      <c r="BF728" s="10">
        <v>7</v>
      </c>
      <c r="BG728" s="11" t="s">
        <v>77</v>
      </c>
      <c r="BH728" s="11">
        <v>12</v>
      </c>
      <c r="BI728" s="10">
        <v>8</v>
      </c>
      <c r="BJ728" s="10">
        <v>3</v>
      </c>
      <c r="BK728" s="10">
        <v>2</v>
      </c>
      <c r="BL728" s="10">
        <v>3</v>
      </c>
      <c r="BM728" s="10" t="s">
        <v>112</v>
      </c>
      <c r="BN728" s="10">
        <v>2</v>
      </c>
      <c r="BO728" s="10">
        <v>11</v>
      </c>
      <c r="BP728" s="7" t="s">
        <v>77</v>
      </c>
      <c r="BQ728" s="7" t="s">
        <v>45</v>
      </c>
      <c r="BR728" s="7">
        <v>23.5</v>
      </c>
      <c r="BS728" s="7">
        <v>9</v>
      </c>
      <c r="BT728" s="7">
        <v>235000</v>
      </c>
      <c r="BU728" s="7">
        <v>5650000</v>
      </c>
      <c r="BV728" s="7">
        <v>0</v>
      </c>
      <c r="BW728" s="7">
        <v>53</v>
      </c>
      <c r="BX728" s="7">
        <v>1430000</v>
      </c>
      <c r="BY728" s="7">
        <v>54</v>
      </c>
      <c r="BZ728" s="7">
        <v>1430000</v>
      </c>
      <c r="CA728" s="7">
        <v>100</v>
      </c>
      <c r="CB728" s="7">
        <v>24</v>
      </c>
      <c r="CC728" s="7">
        <v>13</v>
      </c>
      <c r="CD728" s="7">
        <v>156000</v>
      </c>
      <c r="CE728" s="7">
        <v>4200000</v>
      </c>
      <c r="CF728" s="7">
        <v>0</v>
      </c>
      <c r="CG728" s="7">
        <v>54</v>
      </c>
      <c r="CH728" s="7">
        <v>500000</v>
      </c>
      <c r="CI728" s="7">
        <v>50</v>
      </c>
      <c r="CJ728" s="7">
        <v>500000</v>
      </c>
      <c r="CK728" s="7">
        <v>97</v>
      </c>
      <c r="CL728" s="12" t="s">
        <v>871</v>
      </c>
      <c r="CM728" s="10" t="s">
        <v>861</v>
      </c>
      <c r="CN728">
        <v>2.83</v>
      </c>
      <c r="CO728">
        <f t="shared" si="799"/>
        <v>0.35335689045936397</v>
      </c>
      <c r="CP728" t="str">
        <f t="shared" si="800"/>
        <v>Home Win</v>
      </c>
      <c r="CQ728">
        <f t="shared" si="801"/>
        <v>0</v>
      </c>
      <c r="CR728" t="str">
        <f t="shared" si="802"/>
        <v>2023</v>
      </c>
    </row>
    <row r="729" spans="1:96" ht="15" thickBot="1" x14ac:dyDescent="0.35">
      <c r="A729" s="1">
        <v>728</v>
      </c>
      <c r="B729" s="1" t="s">
        <v>0</v>
      </c>
      <c r="C729" s="2" t="s">
        <v>345</v>
      </c>
      <c r="D729" s="3" t="str">
        <f t="shared" si="821"/>
        <v>NK Domžale-NK Radomlje</v>
      </c>
      <c r="E729" s="40">
        <v>44969</v>
      </c>
      <c r="F729" s="5">
        <v>0.58333333333333337</v>
      </c>
      <c r="G729" s="6" t="s">
        <v>9</v>
      </c>
      <c r="H729" s="6" t="s">
        <v>15</v>
      </c>
      <c r="I729" s="6" t="s">
        <v>346</v>
      </c>
      <c r="J729" s="1" t="str">
        <f t="shared" si="814"/>
        <v>3:0</v>
      </c>
      <c r="K729" s="1" t="str">
        <f t="shared" si="815"/>
        <v>2:0</v>
      </c>
      <c r="L729" s="1" t="str">
        <f t="shared" si="816"/>
        <v>3</v>
      </c>
      <c r="M729" s="1" t="str">
        <f t="shared" si="817"/>
        <v>0</v>
      </c>
      <c r="N729" s="1">
        <f t="shared" si="797"/>
        <v>3</v>
      </c>
      <c r="O729" s="1">
        <f t="shared" si="798"/>
        <v>3</v>
      </c>
      <c r="P729" s="1" t="str">
        <f t="shared" si="818"/>
        <v>2</v>
      </c>
      <c r="Q729" s="1" t="str">
        <f t="shared" si="819"/>
        <v>0</v>
      </c>
      <c r="R729" s="1">
        <v>16</v>
      </c>
      <c r="S729" s="1">
        <v>5</v>
      </c>
      <c r="T729" s="1">
        <v>2</v>
      </c>
      <c r="U729" s="1">
        <v>9</v>
      </c>
      <c r="V729" s="1" t="s">
        <v>347</v>
      </c>
      <c r="W729" s="1">
        <v>-6</v>
      </c>
      <c r="X729" s="1">
        <v>17</v>
      </c>
      <c r="Y729" s="1" t="s">
        <v>210</v>
      </c>
      <c r="Z729" s="6" t="s">
        <v>257</v>
      </c>
      <c r="AA729" s="1">
        <v>16</v>
      </c>
      <c r="AB729" s="1">
        <v>4</v>
      </c>
      <c r="AC729" s="1">
        <v>4</v>
      </c>
      <c r="AD729" s="1">
        <v>8</v>
      </c>
      <c r="AE729" s="1" t="s">
        <v>312</v>
      </c>
      <c r="AF729" s="1">
        <v>-7</v>
      </c>
      <c r="AG729" s="1">
        <v>16</v>
      </c>
      <c r="AH729" s="1" t="s">
        <v>139</v>
      </c>
      <c r="AI729" s="1" t="s">
        <v>313</v>
      </c>
      <c r="AJ729" s="1">
        <v>2</v>
      </c>
      <c r="AK729" s="1">
        <v>0</v>
      </c>
      <c r="AL729" s="1">
        <v>3</v>
      </c>
      <c r="AM729" s="7" t="s">
        <v>86</v>
      </c>
      <c r="AN729" s="1">
        <v>-1</v>
      </c>
      <c r="AO729" s="1">
        <v>6</v>
      </c>
      <c r="AP729" s="1" t="s">
        <v>51</v>
      </c>
      <c r="AQ729" s="1" t="s">
        <v>45</v>
      </c>
      <c r="AR729" s="8">
        <v>2</v>
      </c>
      <c r="AS729" s="8">
        <v>2</v>
      </c>
      <c r="AT729" s="8">
        <v>1</v>
      </c>
      <c r="AU729" s="16">
        <v>0.2951388888888889</v>
      </c>
      <c r="AV729" s="8">
        <v>2</v>
      </c>
      <c r="AW729" s="8">
        <v>8</v>
      </c>
      <c r="AX729" s="9" t="s">
        <v>45</v>
      </c>
      <c r="AY729" s="9" t="s">
        <v>49</v>
      </c>
      <c r="AZ729" s="10">
        <v>8</v>
      </c>
      <c r="BA729" s="10">
        <v>2</v>
      </c>
      <c r="BB729" s="10">
        <v>1</v>
      </c>
      <c r="BC729" s="10">
        <v>5</v>
      </c>
      <c r="BD729" s="10" t="s">
        <v>348</v>
      </c>
      <c r="BE729" s="10">
        <v>-3</v>
      </c>
      <c r="BF729" s="10">
        <v>7</v>
      </c>
      <c r="BG729" s="11" t="s">
        <v>77</v>
      </c>
      <c r="BH729" s="11">
        <v>12</v>
      </c>
      <c r="BI729" s="10">
        <v>8</v>
      </c>
      <c r="BJ729" s="10">
        <v>3</v>
      </c>
      <c r="BK729" s="10">
        <v>2</v>
      </c>
      <c r="BL729" s="10">
        <v>3</v>
      </c>
      <c r="BM729" s="10" t="s">
        <v>112</v>
      </c>
      <c r="BN729" s="10">
        <v>2</v>
      </c>
      <c r="BO729" s="10">
        <v>11</v>
      </c>
      <c r="BP729" s="7" t="s">
        <v>77</v>
      </c>
      <c r="BQ729" s="7" t="s">
        <v>45</v>
      </c>
      <c r="BR729" s="7">
        <v>23.5</v>
      </c>
      <c r="BS729" s="7">
        <v>9</v>
      </c>
      <c r="BT729" s="7">
        <v>235000</v>
      </c>
      <c r="BU729" s="7">
        <v>5650000</v>
      </c>
      <c r="BV729" s="7">
        <v>0</v>
      </c>
      <c r="BW729" s="7">
        <v>53</v>
      </c>
      <c r="BX729" s="7">
        <v>1430000</v>
      </c>
      <c r="BY729" s="7">
        <v>54</v>
      </c>
      <c r="BZ729" s="7">
        <v>1430000</v>
      </c>
      <c r="CA729" s="7">
        <v>100</v>
      </c>
      <c r="CB729" s="7">
        <v>24</v>
      </c>
      <c r="CC729" s="7">
        <v>13</v>
      </c>
      <c r="CD729" s="7">
        <v>156000</v>
      </c>
      <c r="CE729" s="7">
        <v>4200000</v>
      </c>
      <c r="CF729" s="7">
        <v>0</v>
      </c>
      <c r="CG729" s="7">
        <v>54</v>
      </c>
      <c r="CH729" s="7">
        <v>500000</v>
      </c>
      <c r="CI729" s="7">
        <v>50</v>
      </c>
      <c r="CJ729" s="7">
        <v>500000</v>
      </c>
      <c r="CK729" s="7">
        <v>97</v>
      </c>
      <c r="CL729" s="12" t="s">
        <v>871</v>
      </c>
      <c r="CM729" s="10" t="s">
        <v>866</v>
      </c>
      <c r="CN729">
        <v>3.19</v>
      </c>
      <c r="CO729">
        <f t="shared" si="799"/>
        <v>0.31347962382445144</v>
      </c>
      <c r="CP729" t="str">
        <f t="shared" si="800"/>
        <v>Home Win</v>
      </c>
      <c r="CQ729">
        <f t="shared" si="801"/>
        <v>0</v>
      </c>
      <c r="CR729" t="str">
        <f t="shared" si="802"/>
        <v>2023</v>
      </c>
    </row>
    <row r="730" spans="1:96" ht="15" thickBot="1" x14ac:dyDescent="0.35">
      <c r="A730" s="1">
        <v>729</v>
      </c>
      <c r="B730" s="1" t="s">
        <v>0</v>
      </c>
      <c r="C730" s="2" t="s">
        <v>345</v>
      </c>
      <c r="D730" s="3" t="str">
        <f t="shared" si="821"/>
        <v>NK Domžale-NK Radomlje</v>
      </c>
      <c r="E730" s="40">
        <v>44969</v>
      </c>
      <c r="F730" s="5">
        <v>0.58333333333333337</v>
      </c>
      <c r="G730" s="6" t="s">
        <v>9</v>
      </c>
      <c r="H730" s="6" t="s">
        <v>15</v>
      </c>
      <c r="I730" s="6" t="s">
        <v>346</v>
      </c>
      <c r="J730" s="1" t="str">
        <f t="shared" si="814"/>
        <v>3:0</v>
      </c>
      <c r="K730" s="1" t="str">
        <f t="shared" si="815"/>
        <v>2:0</v>
      </c>
      <c r="L730" s="1" t="str">
        <f t="shared" si="816"/>
        <v>3</v>
      </c>
      <c r="M730" s="1" t="str">
        <f t="shared" si="817"/>
        <v>0</v>
      </c>
      <c r="N730" s="1">
        <f t="shared" si="797"/>
        <v>3</v>
      </c>
      <c r="O730" s="1">
        <f t="shared" si="798"/>
        <v>3</v>
      </c>
      <c r="P730" s="1" t="str">
        <f t="shared" si="818"/>
        <v>2</v>
      </c>
      <c r="Q730" s="1" t="str">
        <f t="shared" si="819"/>
        <v>0</v>
      </c>
      <c r="R730" s="1">
        <v>16</v>
      </c>
      <c r="S730" s="1">
        <v>5</v>
      </c>
      <c r="T730" s="1">
        <v>2</v>
      </c>
      <c r="U730" s="1">
        <v>9</v>
      </c>
      <c r="V730" s="1" t="s">
        <v>347</v>
      </c>
      <c r="W730" s="1">
        <v>-6</v>
      </c>
      <c r="X730" s="1">
        <v>17</v>
      </c>
      <c r="Y730" s="1" t="s">
        <v>210</v>
      </c>
      <c r="Z730" s="6" t="s">
        <v>257</v>
      </c>
      <c r="AA730" s="1">
        <v>16</v>
      </c>
      <c r="AB730" s="1">
        <v>4</v>
      </c>
      <c r="AC730" s="1">
        <v>4</v>
      </c>
      <c r="AD730" s="1">
        <v>8</v>
      </c>
      <c r="AE730" s="1" t="s">
        <v>312</v>
      </c>
      <c r="AF730" s="1">
        <v>-7</v>
      </c>
      <c r="AG730" s="1">
        <v>16</v>
      </c>
      <c r="AH730" s="1" t="s">
        <v>139</v>
      </c>
      <c r="AI730" s="1" t="s">
        <v>313</v>
      </c>
      <c r="AJ730" s="1">
        <v>2</v>
      </c>
      <c r="AK730" s="1">
        <v>0</v>
      </c>
      <c r="AL730" s="1">
        <v>3</v>
      </c>
      <c r="AM730" s="7" t="s">
        <v>86</v>
      </c>
      <c r="AN730" s="1">
        <v>-1</v>
      </c>
      <c r="AO730" s="1">
        <v>6</v>
      </c>
      <c r="AP730" s="1" t="s">
        <v>51</v>
      </c>
      <c r="AQ730" s="1" t="s">
        <v>45</v>
      </c>
      <c r="AR730" s="8">
        <v>2</v>
      </c>
      <c r="AS730" s="8">
        <v>2</v>
      </c>
      <c r="AT730" s="8">
        <v>1</v>
      </c>
      <c r="AU730" s="16">
        <v>0.2951388888888889</v>
      </c>
      <c r="AV730" s="8">
        <v>2</v>
      </c>
      <c r="AW730" s="8">
        <v>8</v>
      </c>
      <c r="AX730" s="9" t="s">
        <v>45</v>
      </c>
      <c r="AY730" s="9" t="s">
        <v>49</v>
      </c>
      <c r="AZ730" s="10">
        <v>8</v>
      </c>
      <c r="BA730" s="10">
        <v>2</v>
      </c>
      <c r="BB730" s="10">
        <v>1</v>
      </c>
      <c r="BC730" s="10">
        <v>5</v>
      </c>
      <c r="BD730" s="10" t="s">
        <v>348</v>
      </c>
      <c r="BE730" s="10">
        <v>-3</v>
      </c>
      <c r="BF730" s="10">
        <v>7</v>
      </c>
      <c r="BG730" s="11" t="s">
        <v>77</v>
      </c>
      <c r="BH730" s="11">
        <v>12</v>
      </c>
      <c r="BI730" s="10">
        <v>8</v>
      </c>
      <c r="BJ730" s="10">
        <v>3</v>
      </c>
      <c r="BK730" s="10">
        <v>2</v>
      </c>
      <c r="BL730" s="10">
        <v>3</v>
      </c>
      <c r="BM730" s="10" t="s">
        <v>112</v>
      </c>
      <c r="BN730" s="10">
        <v>2</v>
      </c>
      <c r="BO730" s="10">
        <v>11</v>
      </c>
      <c r="BP730" s="7" t="s">
        <v>77</v>
      </c>
      <c r="BQ730" s="7" t="s">
        <v>45</v>
      </c>
      <c r="BR730" s="7">
        <v>23.5</v>
      </c>
      <c r="BS730" s="7">
        <v>9</v>
      </c>
      <c r="BT730" s="7">
        <v>235000</v>
      </c>
      <c r="BU730" s="7">
        <v>5650000</v>
      </c>
      <c r="BV730" s="7">
        <v>0</v>
      </c>
      <c r="BW730" s="7">
        <v>53</v>
      </c>
      <c r="BX730" s="7">
        <v>1430000</v>
      </c>
      <c r="BY730" s="7">
        <v>54</v>
      </c>
      <c r="BZ730" s="7">
        <v>1430000</v>
      </c>
      <c r="CA730" s="7">
        <v>100</v>
      </c>
      <c r="CB730" s="7">
        <v>24</v>
      </c>
      <c r="CC730" s="7">
        <v>13</v>
      </c>
      <c r="CD730" s="7">
        <v>156000</v>
      </c>
      <c r="CE730" s="7">
        <v>4200000</v>
      </c>
      <c r="CF730" s="7">
        <v>0</v>
      </c>
      <c r="CG730" s="7">
        <v>54</v>
      </c>
      <c r="CH730" s="7">
        <v>500000</v>
      </c>
      <c r="CI730" s="7">
        <v>50</v>
      </c>
      <c r="CJ730" s="7">
        <v>500000</v>
      </c>
      <c r="CK730" s="7">
        <v>97</v>
      </c>
      <c r="CL730" s="12" t="s">
        <v>871</v>
      </c>
      <c r="CM730" s="10" t="s">
        <v>867</v>
      </c>
      <c r="CN730">
        <v>2.88</v>
      </c>
      <c r="CO730">
        <f t="shared" si="799"/>
        <v>0.34722222222222221</v>
      </c>
      <c r="CP730" t="str">
        <f t="shared" si="800"/>
        <v>Home Win</v>
      </c>
      <c r="CQ730">
        <f t="shared" si="801"/>
        <v>0</v>
      </c>
      <c r="CR730" t="str">
        <f t="shared" si="802"/>
        <v>2023</v>
      </c>
    </row>
    <row r="731" spans="1:96" ht="15" thickBot="1" x14ac:dyDescent="0.35">
      <c r="A731" s="1">
        <v>730</v>
      </c>
      <c r="B731" s="1" t="s">
        <v>0</v>
      </c>
      <c r="C731" s="2" t="s">
        <v>345</v>
      </c>
      <c r="D731" s="3" t="str">
        <f t="shared" si="644"/>
        <v>NK Bravo-NŠ Mura</v>
      </c>
      <c r="E731" s="4">
        <v>44997</v>
      </c>
      <c r="F731" s="5">
        <v>0.5</v>
      </c>
      <c r="G731" s="6" t="s">
        <v>3</v>
      </c>
      <c r="H731" s="6" t="s">
        <v>8</v>
      </c>
      <c r="I731" s="6" t="s">
        <v>5</v>
      </c>
      <c r="J731" s="1" t="str">
        <f t="shared" si="645"/>
        <v>2:0</v>
      </c>
      <c r="K731" s="1" t="str">
        <f t="shared" si="646"/>
        <v>1:0</v>
      </c>
      <c r="L731" s="1" t="str">
        <f t="shared" si="647"/>
        <v>2</v>
      </c>
      <c r="M731" s="1" t="str">
        <f t="shared" si="648"/>
        <v>0</v>
      </c>
      <c r="N731" s="1">
        <f t="shared" si="797"/>
        <v>2</v>
      </c>
      <c r="O731" s="1">
        <f t="shared" si="798"/>
        <v>2</v>
      </c>
      <c r="P731" s="1" t="str">
        <f t="shared" si="649"/>
        <v>1</v>
      </c>
      <c r="Q731" s="1" t="str">
        <f t="shared" si="650"/>
        <v>0</v>
      </c>
      <c r="R731" s="1">
        <v>16</v>
      </c>
      <c r="S731" s="1">
        <v>6</v>
      </c>
      <c r="T731" s="1">
        <v>4</v>
      </c>
      <c r="U731" s="1">
        <v>6</v>
      </c>
      <c r="V731" s="1" t="s">
        <v>349</v>
      </c>
      <c r="W731" s="1">
        <v>-2</v>
      </c>
      <c r="X731" s="1">
        <v>22</v>
      </c>
      <c r="Y731" s="1" t="s">
        <v>210</v>
      </c>
      <c r="Z731" s="6" t="s">
        <v>313</v>
      </c>
      <c r="AA731" s="1">
        <v>16</v>
      </c>
      <c r="AB731" s="1">
        <v>5</v>
      </c>
      <c r="AC731" s="1">
        <v>4</v>
      </c>
      <c r="AD731" s="1">
        <v>7</v>
      </c>
      <c r="AE731" s="1" t="s">
        <v>350</v>
      </c>
      <c r="AF731" s="1">
        <v>-7</v>
      </c>
      <c r="AG731" s="1">
        <v>19</v>
      </c>
      <c r="AH731" s="1" t="s">
        <v>145</v>
      </c>
      <c r="AI731" s="1" t="s">
        <v>220</v>
      </c>
      <c r="AJ731" s="1">
        <v>1</v>
      </c>
      <c r="AK731" s="1">
        <v>2</v>
      </c>
      <c r="AL731" s="1">
        <v>2</v>
      </c>
      <c r="AM731" s="7" t="s">
        <v>235</v>
      </c>
      <c r="AN731" s="1">
        <v>-2</v>
      </c>
      <c r="AO731" s="1">
        <v>5</v>
      </c>
      <c r="AP731" s="1" t="s">
        <v>49</v>
      </c>
      <c r="AQ731" s="1" t="s">
        <v>45</v>
      </c>
      <c r="AR731" s="8">
        <v>1</v>
      </c>
      <c r="AS731" s="8">
        <v>2</v>
      </c>
      <c r="AT731" s="8">
        <v>2</v>
      </c>
      <c r="AU731" s="16">
        <v>0.21319444444444444</v>
      </c>
      <c r="AV731" s="8">
        <v>-2</v>
      </c>
      <c r="AW731" s="8">
        <v>5</v>
      </c>
      <c r="AX731" s="9" t="s">
        <v>49</v>
      </c>
      <c r="AY731" s="9" t="s">
        <v>45</v>
      </c>
      <c r="AZ731" s="10">
        <v>8</v>
      </c>
      <c r="BA731" s="10">
        <v>5</v>
      </c>
      <c r="BB731" s="10">
        <v>0</v>
      </c>
      <c r="BC731" s="10">
        <v>3</v>
      </c>
      <c r="BD731" s="10" t="s">
        <v>207</v>
      </c>
      <c r="BE731" s="10">
        <v>1</v>
      </c>
      <c r="BF731" s="10">
        <v>15</v>
      </c>
      <c r="BG731" s="11" t="s">
        <v>114</v>
      </c>
      <c r="BH731" s="11">
        <v>12</v>
      </c>
      <c r="BI731" s="10">
        <v>8</v>
      </c>
      <c r="BJ731" s="10">
        <v>4</v>
      </c>
      <c r="BK731" s="10">
        <v>1</v>
      </c>
      <c r="BL731" s="10">
        <v>3</v>
      </c>
      <c r="BM731" s="10" t="s">
        <v>172</v>
      </c>
      <c r="BN731" s="10">
        <v>-1</v>
      </c>
      <c r="BO731" s="10">
        <v>13</v>
      </c>
      <c r="BP731" s="7" t="s">
        <v>93</v>
      </c>
      <c r="BQ731" s="7" t="s">
        <v>97</v>
      </c>
      <c r="BR731" s="7">
        <v>23</v>
      </c>
      <c r="BS731" s="7">
        <v>4</v>
      </c>
      <c r="BT731" s="7">
        <v>276000</v>
      </c>
      <c r="BU731" s="7">
        <v>5800000</v>
      </c>
      <c r="BV731" s="7">
        <v>0</v>
      </c>
      <c r="BW731" s="7">
        <v>30</v>
      </c>
      <c r="BX731" s="7">
        <v>150000</v>
      </c>
      <c r="BY731" s="7">
        <v>33</v>
      </c>
      <c r="BZ731" s="7">
        <v>150000</v>
      </c>
      <c r="CA731" s="7">
        <v>56</v>
      </c>
      <c r="CB731" s="7">
        <v>23</v>
      </c>
      <c r="CC731" s="7">
        <v>9</v>
      </c>
      <c r="CD731" s="7">
        <v>193000</v>
      </c>
      <c r="CE731" s="7">
        <v>5600000</v>
      </c>
      <c r="CF731" s="7">
        <v>350000</v>
      </c>
      <c r="CG731" s="7">
        <v>60</v>
      </c>
      <c r="CH731" s="7">
        <v>3410000</v>
      </c>
      <c r="CI731" s="7">
        <v>59</v>
      </c>
      <c r="CJ731" s="7">
        <v>3060000</v>
      </c>
      <c r="CK731" s="7">
        <v>93</v>
      </c>
      <c r="CL731" s="12" t="s">
        <v>868</v>
      </c>
      <c r="CM731" s="10" t="s">
        <v>861</v>
      </c>
      <c r="CN731">
        <v>2.3199999999999998</v>
      </c>
      <c r="CO731">
        <f t="shared" si="799"/>
        <v>0.43103448275862072</v>
      </c>
      <c r="CP731" t="str">
        <f t="shared" si="800"/>
        <v>Home Win</v>
      </c>
      <c r="CQ731">
        <f t="shared" si="801"/>
        <v>1</v>
      </c>
      <c r="CR731" t="str">
        <f t="shared" si="802"/>
        <v>2023</v>
      </c>
    </row>
    <row r="732" spans="1:96" ht="15" thickBot="1" x14ac:dyDescent="0.35">
      <c r="A732" s="1">
        <v>731</v>
      </c>
      <c r="B732" s="1" t="s">
        <v>0</v>
      </c>
      <c r="C732" s="2" t="s">
        <v>345</v>
      </c>
      <c r="D732" s="3" t="str">
        <f t="shared" ref="D732:D733" si="822">CONCATENATE(G732, "-", H732)</f>
        <v>NK Bravo-NŠ Mura</v>
      </c>
      <c r="E732" s="4">
        <v>44997</v>
      </c>
      <c r="F732" s="5">
        <v>0.5</v>
      </c>
      <c r="G732" s="6" t="s">
        <v>3</v>
      </c>
      <c r="H732" s="6" t="s">
        <v>8</v>
      </c>
      <c r="I732" s="6" t="s">
        <v>5</v>
      </c>
      <c r="J732" s="1" t="str">
        <f t="shared" ref="J732:J739" si="823">LEFT(I732, FIND(" (", I732) - 1)</f>
        <v>2:0</v>
      </c>
      <c r="K732" s="1" t="str">
        <f t="shared" ref="K732:K739" si="824">MID(I732, FIND("(", I732) + 1, FIND(")", I732) - FIND("(", I732) - 1)</f>
        <v>1:0</v>
      </c>
      <c r="L732" s="1" t="str">
        <f t="shared" ref="L732:L739" si="825">LEFT(J732, FIND(":", J732) - 1)</f>
        <v>2</v>
      </c>
      <c r="M732" s="1" t="str">
        <f t="shared" ref="M732:M739" si="826">RIGHT(J732, LEN(J732) - FIND(":", J732))</f>
        <v>0</v>
      </c>
      <c r="N732" s="1">
        <f t="shared" si="797"/>
        <v>2</v>
      </c>
      <c r="O732" s="1">
        <f t="shared" si="798"/>
        <v>2</v>
      </c>
      <c r="P732" s="1" t="str">
        <f t="shared" ref="P732:P739" si="827">LEFT(K732, FIND(":", K732) - 1)</f>
        <v>1</v>
      </c>
      <c r="Q732" s="1" t="str">
        <f t="shared" ref="Q732:Q739" si="828">RIGHT(K732, LEN(K732) - FIND(":", K732))</f>
        <v>0</v>
      </c>
      <c r="R732" s="1">
        <v>16</v>
      </c>
      <c r="S732" s="1">
        <v>6</v>
      </c>
      <c r="T732" s="1">
        <v>4</v>
      </c>
      <c r="U732" s="1">
        <v>6</v>
      </c>
      <c r="V732" s="1" t="s">
        <v>349</v>
      </c>
      <c r="W732" s="1">
        <v>-2</v>
      </c>
      <c r="X732" s="1">
        <v>22</v>
      </c>
      <c r="Y732" s="1" t="s">
        <v>210</v>
      </c>
      <c r="Z732" s="6" t="s">
        <v>313</v>
      </c>
      <c r="AA732" s="1">
        <v>16</v>
      </c>
      <c r="AB732" s="1">
        <v>5</v>
      </c>
      <c r="AC732" s="1">
        <v>4</v>
      </c>
      <c r="AD732" s="1">
        <v>7</v>
      </c>
      <c r="AE732" s="1" t="s">
        <v>350</v>
      </c>
      <c r="AF732" s="1">
        <v>-7</v>
      </c>
      <c r="AG732" s="1">
        <v>19</v>
      </c>
      <c r="AH732" s="1" t="s">
        <v>145</v>
      </c>
      <c r="AI732" s="1" t="s">
        <v>220</v>
      </c>
      <c r="AJ732" s="1">
        <v>1</v>
      </c>
      <c r="AK732" s="1">
        <v>2</v>
      </c>
      <c r="AL732" s="1">
        <v>2</v>
      </c>
      <c r="AM732" s="7" t="s">
        <v>235</v>
      </c>
      <c r="AN732" s="1">
        <v>-2</v>
      </c>
      <c r="AO732" s="1">
        <v>5</v>
      </c>
      <c r="AP732" s="1" t="s">
        <v>49</v>
      </c>
      <c r="AQ732" s="1" t="s">
        <v>45</v>
      </c>
      <c r="AR732" s="8">
        <v>1</v>
      </c>
      <c r="AS732" s="8">
        <v>2</v>
      </c>
      <c r="AT732" s="8">
        <v>2</v>
      </c>
      <c r="AU732" s="16">
        <v>0.21319444444444444</v>
      </c>
      <c r="AV732" s="8">
        <v>-2</v>
      </c>
      <c r="AW732" s="8">
        <v>5</v>
      </c>
      <c r="AX732" s="9" t="s">
        <v>49</v>
      </c>
      <c r="AY732" s="9" t="s">
        <v>45</v>
      </c>
      <c r="AZ732" s="10">
        <v>8</v>
      </c>
      <c r="BA732" s="10">
        <v>5</v>
      </c>
      <c r="BB732" s="10">
        <v>0</v>
      </c>
      <c r="BC732" s="10">
        <v>3</v>
      </c>
      <c r="BD732" s="10" t="s">
        <v>207</v>
      </c>
      <c r="BE732" s="10">
        <v>1</v>
      </c>
      <c r="BF732" s="10">
        <v>15</v>
      </c>
      <c r="BG732" s="11" t="s">
        <v>114</v>
      </c>
      <c r="BH732" s="11">
        <v>12</v>
      </c>
      <c r="BI732" s="10">
        <v>8</v>
      </c>
      <c r="BJ732" s="10">
        <v>4</v>
      </c>
      <c r="BK732" s="10">
        <v>1</v>
      </c>
      <c r="BL732" s="10">
        <v>3</v>
      </c>
      <c r="BM732" s="10" t="s">
        <v>172</v>
      </c>
      <c r="BN732" s="10">
        <v>-1</v>
      </c>
      <c r="BO732" s="10">
        <v>13</v>
      </c>
      <c r="BP732" s="7" t="s">
        <v>93</v>
      </c>
      <c r="BQ732" s="7" t="s">
        <v>97</v>
      </c>
      <c r="BR732" s="7">
        <v>23</v>
      </c>
      <c r="BS732" s="7">
        <v>4</v>
      </c>
      <c r="BT732" s="7">
        <v>276000</v>
      </c>
      <c r="BU732" s="7">
        <v>5800000</v>
      </c>
      <c r="BV732" s="7">
        <v>0</v>
      </c>
      <c r="BW732" s="7">
        <v>30</v>
      </c>
      <c r="BX732" s="7">
        <v>150000</v>
      </c>
      <c r="BY732" s="7">
        <v>33</v>
      </c>
      <c r="BZ732" s="7">
        <v>150000</v>
      </c>
      <c r="CA732" s="7">
        <v>56</v>
      </c>
      <c r="CB732" s="7">
        <v>23</v>
      </c>
      <c r="CC732" s="7">
        <v>9</v>
      </c>
      <c r="CD732" s="7">
        <v>193000</v>
      </c>
      <c r="CE732" s="7">
        <v>5600000</v>
      </c>
      <c r="CF732" s="7">
        <v>350000</v>
      </c>
      <c r="CG732" s="7">
        <v>60</v>
      </c>
      <c r="CH732" s="7">
        <v>3410000</v>
      </c>
      <c r="CI732" s="7">
        <v>59</v>
      </c>
      <c r="CJ732" s="7">
        <v>3060000</v>
      </c>
      <c r="CK732" s="7">
        <v>93</v>
      </c>
      <c r="CL732" s="12" t="s">
        <v>868</v>
      </c>
      <c r="CM732" s="10" t="s">
        <v>866</v>
      </c>
      <c r="CN732">
        <v>2.34</v>
      </c>
      <c r="CO732">
        <f t="shared" si="799"/>
        <v>0.42735042735042739</v>
      </c>
      <c r="CP732" t="str">
        <f t="shared" si="800"/>
        <v>Home Win</v>
      </c>
      <c r="CQ732">
        <f t="shared" si="801"/>
        <v>1</v>
      </c>
      <c r="CR732" t="str">
        <f t="shared" si="802"/>
        <v>2023</v>
      </c>
    </row>
    <row r="733" spans="1:96" ht="15" thickBot="1" x14ac:dyDescent="0.35">
      <c r="A733" s="1">
        <v>732</v>
      </c>
      <c r="B733" s="1" t="s">
        <v>0</v>
      </c>
      <c r="C733" s="2" t="s">
        <v>345</v>
      </c>
      <c r="D733" s="3" t="str">
        <f t="shared" si="822"/>
        <v>NK Bravo-NŠ Mura</v>
      </c>
      <c r="E733" s="4">
        <v>44997</v>
      </c>
      <c r="F733" s="5">
        <v>0.5</v>
      </c>
      <c r="G733" s="6" t="s">
        <v>3</v>
      </c>
      <c r="H733" s="6" t="s">
        <v>8</v>
      </c>
      <c r="I733" s="6" t="s">
        <v>5</v>
      </c>
      <c r="J733" s="1" t="str">
        <f t="shared" si="823"/>
        <v>2:0</v>
      </c>
      <c r="K733" s="1" t="str">
        <f t="shared" si="824"/>
        <v>1:0</v>
      </c>
      <c r="L733" s="1" t="str">
        <f t="shared" si="825"/>
        <v>2</v>
      </c>
      <c r="M733" s="1" t="str">
        <f t="shared" si="826"/>
        <v>0</v>
      </c>
      <c r="N733" s="1">
        <f t="shared" si="797"/>
        <v>2</v>
      </c>
      <c r="O733" s="1">
        <f t="shared" si="798"/>
        <v>2</v>
      </c>
      <c r="P733" s="1" t="str">
        <f t="shared" si="827"/>
        <v>1</v>
      </c>
      <c r="Q733" s="1" t="str">
        <f t="shared" si="828"/>
        <v>0</v>
      </c>
      <c r="R733" s="1">
        <v>16</v>
      </c>
      <c r="S733" s="1">
        <v>6</v>
      </c>
      <c r="T733" s="1">
        <v>4</v>
      </c>
      <c r="U733" s="1">
        <v>6</v>
      </c>
      <c r="V733" s="1" t="s">
        <v>349</v>
      </c>
      <c r="W733" s="1">
        <v>-2</v>
      </c>
      <c r="X733" s="1">
        <v>22</v>
      </c>
      <c r="Y733" s="1" t="s">
        <v>210</v>
      </c>
      <c r="Z733" s="6" t="s">
        <v>313</v>
      </c>
      <c r="AA733" s="1">
        <v>16</v>
      </c>
      <c r="AB733" s="1">
        <v>5</v>
      </c>
      <c r="AC733" s="1">
        <v>4</v>
      </c>
      <c r="AD733" s="1">
        <v>7</v>
      </c>
      <c r="AE733" s="1" t="s">
        <v>350</v>
      </c>
      <c r="AF733" s="1">
        <v>-7</v>
      </c>
      <c r="AG733" s="1">
        <v>19</v>
      </c>
      <c r="AH733" s="1" t="s">
        <v>145</v>
      </c>
      <c r="AI733" s="1" t="s">
        <v>220</v>
      </c>
      <c r="AJ733" s="1">
        <v>1</v>
      </c>
      <c r="AK733" s="1">
        <v>2</v>
      </c>
      <c r="AL733" s="1">
        <v>2</v>
      </c>
      <c r="AM733" s="7" t="s">
        <v>235</v>
      </c>
      <c r="AN733" s="1">
        <v>-2</v>
      </c>
      <c r="AO733" s="1">
        <v>5</v>
      </c>
      <c r="AP733" s="1" t="s">
        <v>49</v>
      </c>
      <c r="AQ733" s="1" t="s">
        <v>45</v>
      </c>
      <c r="AR733" s="8">
        <v>1</v>
      </c>
      <c r="AS733" s="8">
        <v>2</v>
      </c>
      <c r="AT733" s="8">
        <v>2</v>
      </c>
      <c r="AU733" s="16">
        <v>0.21319444444444444</v>
      </c>
      <c r="AV733" s="8">
        <v>-2</v>
      </c>
      <c r="AW733" s="8">
        <v>5</v>
      </c>
      <c r="AX733" s="9" t="s">
        <v>49</v>
      </c>
      <c r="AY733" s="9" t="s">
        <v>45</v>
      </c>
      <c r="AZ733" s="10">
        <v>8</v>
      </c>
      <c r="BA733" s="10">
        <v>5</v>
      </c>
      <c r="BB733" s="10">
        <v>0</v>
      </c>
      <c r="BC733" s="10">
        <v>3</v>
      </c>
      <c r="BD733" s="10" t="s">
        <v>207</v>
      </c>
      <c r="BE733" s="10">
        <v>1</v>
      </c>
      <c r="BF733" s="10">
        <v>15</v>
      </c>
      <c r="BG733" s="11" t="s">
        <v>114</v>
      </c>
      <c r="BH733" s="11">
        <v>12</v>
      </c>
      <c r="BI733" s="10">
        <v>8</v>
      </c>
      <c r="BJ733" s="10">
        <v>4</v>
      </c>
      <c r="BK733" s="10">
        <v>1</v>
      </c>
      <c r="BL733" s="10">
        <v>3</v>
      </c>
      <c r="BM733" s="10" t="s">
        <v>172</v>
      </c>
      <c r="BN733" s="10">
        <v>-1</v>
      </c>
      <c r="BO733" s="10">
        <v>13</v>
      </c>
      <c r="BP733" s="7" t="s">
        <v>93</v>
      </c>
      <c r="BQ733" s="7" t="s">
        <v>97</v>
      </c>
      <c r="BR733" s="7">
        <v>23</v>
      </c>
      <c r="BS733" s="7">
        <v>4</v>
      </c>
      <c r="BT733" s="7">
        <v>276000</v>
      </c>
      <c r="BU733" s="7">
        <v>5800000</v>
      </c>
      <c r="BV733" s="7">
        <v>0</v>
      </c>
      <c r="BW733" s="7">
        <v>30</v>
      </c>
      <c r="BX733" s="7">
        <v>150000</v>
      </c>
      <c r="BY733" s="7">
        <v>33</v>
      </c>
      <c r="BZ733" s="7">
        <v>150000</v>
      </c>
      <c r="CA733" s="7">
        <v>56</v>
      </c>
      <c r="CB733" s="7">
        <v>23</v>
      </c>
      <c r="CC733" s="7">
        <v>9</v>
      </c>
      <c r="CD733" s="7">
        <v>193000</v>
      </c>
      <c r="CE733" s="7">
        <v>5600000</v>
      </c>
      <c r="CF733" s="7">
        <v>350000</v>
      </c>
      <c r="CG733" s="7">
        <v>60</v>
      </c>
      <c r="CH733" s="7">
        <v>3410000</v>
      </c>
      <c r="CI733" s="7">
        <v>59</v>
      </c>
      <c r="CJ733" s="7">
        <v>3060000</v>
      </c>
      <c r="CK733" s="7">
        <v>93</v>
      </c>
      <c r="CL733" s="12" t="s">
        <v>868</v>
      </c>
      <c r="CM733" s="10" t="s">
        <v>867</v>
      </c>
      <c r="CN733">
        <v>2.15</v>
      </c>
      <c r="CO733">
        <f t="shared" si="799"/>
        <v>0.46511627906976744</v>
      </c>
      <c r="CP733" t="str">
        <f t="shared" si="800"/>
        <v>Home Win</v>
      </c>
      <c r="CQ733">
        <f t="shared" si="801"/>
        <v>1</v>
      </c>
      <c r="CR733" t="str">
        <f t="shared" si="802"/>
        <v>2023</v>
      </c>
    </row>
    <row r="734" spans="1:96" ht="15" thickBot="1" x14ac:dyDescent="0.35">
      <c r="A734" s="1">
        <v>733</v>
      </c>
      <c r="B734" s="1" t="s">
        <v>0</v>
      </c>
      <c r="C734" s="2" t="s">
        <v>345</v>
      </c>
      <c r="D734" s="3" t="str">
        <f t="shared" ref="D734:D736" si="829">CONCATENATE(G734,"-", H734)</f>
        <v>NK Bravo-NŠ Mura</v>
      </c>
      <c r="E734" s="4">
        <v>44997</v>
      </c>
      <c r="F734" s="5">
        <v>0.5</v>
      </c>
      <c r="G734" s="6" t="s">
        <v>3</v>
      </c>
      <c r="H734" s="6" t="s">
        <v>8</v>
      </c>
      <c r="I734" s="6" t="s">
        <v>5</v>
      </c>
      <c r="J734" s="1" t="str">
        <f t="shared" si="823"/>
        <v>2:0</v>
      </c>
      <c r="K734" s="1" t="str">
        <f t="shared" si="824"/>
        <v>1:0</v>
      </c>
      <c r="L734" s="1" t="str">
        <f t="shared" si="825"/>
        <v>2</v>
      </c>
      <c r="M734" s="1" t="str">
        <f t="shared" si="826"/>
        <v>0</v>
      </c>
      <c r="N734" s="1">
        <f t="shared" si="797"/>
        <v>2</v>
      </c>
      <c r="O734" s="1">
        <f t="shared" si="798"/>
        <v>2</v>
      </c>
      <c r="P734" s="1" t="str">
        <f t="shared" si="827"/>
        <v>1</v>
      </c>
      <c r="Q734" s="1" t="str">
        <f t="shared" si="828"/>
        <v>0</v>
      </c>
      <c r="R734" s="1">
        <v>16</v>
      </c>
      <c r="S734" s="1">
        <v>6</v>
      </c>
      <c r="T734" s="1">
        <v>4</v>
      </c>
      <c r="U734" s="1">
        <v>6</v>
      </c>
      <c r="V734" s="1" t="s">
        <v>349</v>
      </c>
      <c r="W734" s="1">
        <v>-2</v>
      </c>
      <c r="X734" s="1">
        <v>22</v>
      </c>
      <c r="Y734" s="1" t="s">
        <v>210</v>
      </c>
      <c r="Z734" s="6" t="s">
        <v>313</v>
      </c>
      <c r="AA734" s="1">
        <v>16</v>
      </c>
      <c r="AB734" s="1">
        <v>5</v>
      </c>
      <c r="AC734" s="1">
        <v>4</v>
      </c>
      <c r="AD734" s="1">
        <v>7</v>
      </c>
      <c r="AE734" s="1" t="s">
        <v>350</v>
      </c>
      <c r="AF734" s="1">
        <v>-7</v>
      </c>
      <c r="AG734" s="1">
        <v>19</v>
      </c>
      <c r="AH734" s="1" t="s">
        <v>145</v>
      </c>
      <c r="AI734" s="1" t="s">
        <v>220</v>
      </c>
      <c r="AJ734" s="1">
        <v>1</v>
      </c>
      <c r="AK734" s="1">
        <v>2</v>
      </c>
      <c r="AL734" s="1">
        <v>2</v>
      </c>
      <c r="AM734" s="7" t="s">
        <v>235</v>
      </c>
      <c r="AN734" s="1">
        <v>-2</v>
      </c>
      <c r="AO734" s="1">
        <v>5</v>
      </c>
      <c r="AP734" s="1" t="s">
        <v>49</v>
      </c>
      <c r="AQ734" s="1" t="s">
        <v>45</v>
      </c>
      <c r="AR734" s="8">
        <v>1</v>
      </c>
      <c r="AS734" s="8">
        <v>2</v>
      </c>
      <c r="AT734" s="8">
        <v>2</v>
      </c>
      <c r="AU734" s="16">
        <v>0.21319444444444444</v>
      </c>
      <c r="AV734" s="8">
        <v>-2</v>
      </c>
      <c r="AW734" s="8">
        <v>5</v>
      </c>
      <c r="AX734" s="9" t="s">
        <v>49</v>
      </c>
      <c r="AY734" s="9" t="s">
        <v>45</v>
      </c>
      <c r="AZ734" s="10">
        <v>8</v>
      </c>
      <c r="BA734" s="10">
        <v>5</v>
      </c>
      <c r="BB734" s="10">
        <v>0</v>
      </c>
      <c r="BC734" s="10">
        <v>3</v>
      </c>
      <c r="BD734" s="10" t="s">
        <v>207</v>
      </c>
      <c r="BE734" s="10">
        <v>1</v>
      </c>
      <c r="BF734" s="10">
        <v>15</v>
      </c>
      <c r="BG734" s="11" t="s">
        <v>114</v>
      </c>
      <c r="BH734" s="11">
        <v>12</v>
      </c>
      <c r="BI734" s="10">
        <v>8</v>
      </c>
      <c r="BJ734" s="10">
        <v>4</v>
      </c>
      <c r="BK734" s="10">
        <v>1</v>
      </c>
      <c r="BL734" s="10">
        <v>3</v>
      </c>
      <c r="BM734" s="10" t="s">
        <v>172</v>
      </c>
      <c r="BN734" s="10">
        <v>-1</v>
      </c>
      <c r="BO734" s="10">
        <v>13</v>
      </c>
      <c r="BP734" s="7" t="s">
        <v>93</v>
      </c>
      <c r="BQ734" s="7" t="s">
        <v>97</v>
      </c>
      <c r="BR734" s="7">
        <v>23</v>
      </c>
      <c r="BS734" s="7">
        <v>4</v>
      </c>
      <c r="BT734" s="7">
        <v>276000</v>
      </c>
      <c r="BU734" s="7">
        <v>5800000</v>
      </c>
      <c r="BV734" s="7">
        <v>0</v>
      </c>
      <c r="BW734" s="7">
        <v>30</v>
      </c>
      <c r="BX734" s="7">
        <v>150000</v>
      </c>
      <c r="BY734" s="7">
        <v>33</v>
      </c>
      <c r="BZ734" s="7">
        <v>150000</v>
      </c>
      <c r="CA734" s="7">
        <v>56</v>
      </c>
      <c r="CB734" s="7">
        <v>23</v>
      </c>
      <c r="CC734" s="7">
        <v>9</v>
      </c>
      <c r="CD734" s="7">
        <v>193000</v>
      </c>
      <c r="CE734" s="7">
        <v>5600000</v>
      </c>
      <c r="CF734" s="7">
        <v>350000</v>
      </c>
      <c r="CG734" s="7">
        <v>60</v>
      </c>
      <c r="CH734" s="7">
        <v>3410000</v>
      </c>
      <c r="CI734" s="7">
        <v>59</v>
      </c>
      <c r="CJ734" s="7">
        <v>3060000</v>
      </c>
      <c r="CK734" s="7">
        <v>93</v>
      </c>
      <c r="CL734" s="12" t="s">
        <v>870</v>
      </c>
      <c r="CM734" s="10" t="s">
        <v>861</v>
      </c>
      <c r="CN734">
        <v>3</v>
      </c>
      <c r="CO734">
        <f t="shared" si="799"/>
        <v>0.33333333333333331</v>
      </c>
      <c r="CP734" t="str">
        <f t="shared" si="800"/>
        <v>Home Win</v>
      </c>
      <c r="CQ734">
        <f t="shared" si="801"/>
        <v>0</v>
      </c>
      <c r="CR734" t="str">
        <f t="shared" si="802"/>
        <v>2023</v>
      </c>
    </row>
    <row r="735" spans="1:96" ht="15" thickBot="1" x14ac:dyDescent="0.35">
      <c r="A735" s="1">
        <v>734</v>
      </c>
      <c r="B735" s="1" t="s">
        <v>0</v>
      </c>
      <c r="C735" s="2" t="s">
        <v>345</v>
      </c>
      <c r="D735" s="3" t="str">
        <f t="shared" si="829"/>
        <v>NK Bravo-NŠ Mura</v>
      </c>
      <c r="E735" s="4">
        <v>44997</v>
      </c>
      <c r="F735" s="5">
        <v>0.5</v>
      </c>
      <c r="G735" s="6" t="s">
        <v>3</v>
      </c>
      <c r="H735" s="6" t="s">
        <v>8</v>
      </c>
      <c r="I735" s="6" t="s">
        <v>5</v>
      </c>
      <c r="J735" s="1" t="str">
        <f t="shared" si="823"/>
        <v>2:0</v>
      </c>
      <c r="K735" s="1" t="str">
        <f t="shared" si="824"/>
        <v>1:0</v>
      </c>
      <c r="L735" s="1" t="str">
        <f t="shared" si="825"/>
        <v>2</v>
      </c>
      <c r="M735" s="1" t="str">
        <f t="shared" si="826"/>
        <v>0</v>
      </c>
      <c r="N735" s="1">
        <f t="shared" si="797"/>
        <v>2</v>
      </c>
      <c r="O735" s="1">
        <f t="shared" si="798"/>
        <v>2</v>
      </c>
      <c r="P735" s="1" t="str">
        <f t="shared" si="827"/>
        <v>1</v>
      </c>
      <c r="Q735" s="1" t="str">
        <f t="shared" si="828"/>
        <v>0</v>
      </c>
      <c r="R735" s="1">
        <v>16</v>
      </c>
      <c r="S735" s="1">
        <v>6</v>
      </c>
      <c r="T735" s="1">
        <v>4</v>
      </c>
      <c r="U735" s="1">
        <v>6</v>
      </c>
      <c r="V735" s="1" t="s">
        <v>349</v>
      </c>
      <c r="W735" s="1">
        <v>-2</v>
      </c>
      <c r="X735" s="1">
        <v>22</v>
      </c>
      <c r="Y735" s="1" t="s">
        <v>210</v>
      </c>
      <c r="Z735" s="6" t="s">
        <v>313</v>
      </c>
      <c r="AA735" s="1">
        <v>16</v>
      </c>
      <c r="AB735" s="1">
        <v>5</v>
      </c>
      <c r="AC735" s="1">
        <v>4</v>
      </c>
      <c r="AD735" s="1">
        <v>7</v>
      </c>
      <c r="AE735" s="1" t="s">
        <v>350</v>
      </c>
      <c r="AF735" s="1">
        <v>-7</v>
      </c>
      <c r="AG735" s="1">
        <v>19</v>
      </c>
      <c r="AH735" s="1" t="s">
        <v>145</v>
      </c>
      <c r="AI735" s="1" t="s">
        <v>220</v>
      </c>
      <c r="AJ735" s="1">
        <v>1</v>
      </c>
      <c r="AK735" s="1">
        <v>2</v>
      </c>
      <c r="AL735" s="1">
        <v>2</v>
      </c>
      <c r="AM735" s="7" t="s">
        <v>235</v>
      </c>
      <c r="AN735" s="1">
        <v>-2</v>
      </c>
      <c r="AO735" s="1">
        <v>5</v>
      </c>
      <c r="AP735" s="1" t="s">
        <v>49</v>
      </c>
      <c r="AQ735" s="1" t="s">
        <v>45</v>
      </c>
      <c r="AR735" s="8">
        <v>1</v>
      </c>
      <c r="AS735" s="8">
        <v>2</v>
      </c>
      <c r="AT735" s="8">
        <v>2</v>
      </c>
      <c r="AU735" s="16">
        <v>0.21319444444444444</v>
      </c>
      <c r="AV735" s="8">
        <v>-2</v>
      </c>
      <c r="AW735" s="8">
        <v>5</v>
      </c>
      <c r="AX735" s="9" t="s">
        <v>49</v>
      </c>
      <c r="AY735" s="9" t="s">
        <v>45</v>
      </c>
      <c r="AZ735" s="10">
        <v>8</v>
      </c>
      <c r="BA735" s="10">
        <v>5</v>
      </c>
      <c r="BB735" s="10">
        <v>0</v>
      </c>
      <c r="BC735" s="10">
        <v>3</v>
      </c>
      <c r="BD735" s="10" t="s">
        <v>207</v>
      </c>
      <c r="BE735" s="10">
        <v>1</v>
      </c>
      <c r="BF735" s="10">
        <v>15</v>
      </c>
      <c r="BG735" s="11" t="s">
        <v>114</v>
      </c>
      <c r="BH735" s="11">
        <v>12</v>
      </c>
      <c r="BI735" s="10">
        <v>8</v>
      </c>
      <c r="BJ735" s="10">
        <v>4</v>
      </c>
      <c r="BK735" s="10">
        <v>1</v>
      </c>
      <c r="BL735" s="10">
        <v>3</v>
      </c>
      <c r="BM735" s="10" t="s">
        <v>172</v>
      </c>
      <c r="BN735" s="10">
        <v>-1</v>
      </c>
      <c r="BO735" s="10">
        <v>13</v>
      </c>
      <c r="BP735" s="7" t="s">
        <v>93</v>
      </c>
      <c r="BQ735" s="7" t="s">
        <v>97</v>
      </c>
      <c r="BR735" s="7">
        <v>23</v>
      </c>
      <c r="BS735" s="7">
        <v>4</v>
      </c>
      <c r="BT735" s="7">
        <v>276000</v>
      </c>
      <c r="BU735" s="7">
        <v>5800000</v>
      </c>
      <c r="BV735" s="7">
        <v>0</v>
      </c>
      <c r="BW735" s="7">
        <v>30</v>
      </c>
      <c r="BX735" s="7">
        <v>150000</v>
      </c>
      <c r="BY735" s="7">
        <v>33</v>
      </c>
      <c r="BZ735" s="7">
        <v>150000</v>
      </c>
      <c r="CA735" s="7">
        <v>56</v>
      </c>
      <c r="CB735" s="7">
        <v>23</v>
      </c>
      <c r="CC735" s="7">
        <v>9</v>
      </c>
      <c r="CD735" s="7">
        <v>193000</v>
      </c>
      <c r="CE735" s="7">
        <v>5600000</v>
      </c>
      <c r="CF735" s="7">
        <v>350000</v>
      </c>
      <c r="CG735" s="7">
        <v>60</v>
      </c>
      <c r="CH735" s="7">
        <v>3410000</v>
      </c>
      <c r="CI735" s="7">
        <v>59</v>
      </c>
      <c r="CJ735" s="7">
        <v>3060000</v>
      </c>
      <c r="CK735" s="7">
        <v>93</v>
      </c>
      <c r="CL735" s="12" t="s">
        <v>870</v>
      </c>
      <c r="CM735" s="10" t="s">
        <v>866</v>
      </c>
      <c r="CN735">
        <v>3.16</v>
      </c>
      <c r="CO735">
        <f t="shared" si="799"/>
        <v>0.31645569620253161</v>
      </c>
      <c r="CP735" t="str">
        <f t="shared" si="800"/>
        <v>Home Win</v>
      </c>
      <c r="CQ735">
        <f t="shared" si="801"/>
        <v>0</v>
      </c>
      <c r="CR735" t="str">
        <f t="shared" si="802"/>
        <v>2023</v>
      </c>
    </row>
    <row r="736" spans="1:96" ht="15" thickBot="1" x14ac:dyDescent="0.35">
      <c r="A736" s="1">
        <v>735</v>
      </c>
      <c r="B736" s="1" t="s">
        <v>0</v>
      </c>
      <c r="C736" s="2" t="s">
        <v>345</v>
      </c>
      <c r="D736" s="3" t="str">
        <f t="shared" si="829"/>
        <v>NK Bravo-NŠ Mura</v>
      </c>
      <c r="E736" s="4">
        <v>44997</v>
      </c>
      <c r="F736" s="5">
        <v>0.5</v>
      </c>
      <c r="G736" s="6" t="s">
        <v>3</v>
      </c>
      <c r="H736" s="6" t="s">
        <v>8</v>
      </c>
      <c r="I736" s="6" t="s">
        <v>5</v>
      </c>
      <c r="J736" s="1" t="str">
        <f t="shared" si="823"/>
        <v>2:0</v>
      </c>
      <c r="K736" s="1" t="str">
        <f t="shared" si="824"/>
        <v>1:0</v>
      </c>
      <c r="L736" s="1" t="str">
        <f t="shared" si="825"/>
        <v>2</v>
      </c>
      <c r="M736" s="1" t="str">
        <f t="shared" si="826"/>
        <v>0</v>
      </c>
      <c r="N736" s="1">
        <f t="shared" si="797"/>
        <v>2</v>
      </c>
      <c r="O736" s="1">
        <f t="shared" si="798"/>
        <v>2</v>
      </c>
      <c r="P736" s="1" t="str">
        <f t="shared" si="827"/>
        <v>1</v>
      </c>
      <c r="Q736" s="1" t="str">
        <f t="shared" si="828"/>
        <v>0</v>
      </c>
      <c r="R736" s="1">
        <v>16</v>
      </c>
      <c r="S736" s="1">
        <v>6</v>
      </c>
      <c r="T736" s="1">
        <v>4</v>
      </c>
      <c r="U736" s="1">
        <v>6</v>
      </c>
      <c r="V736" s="1" t="s">
        <v>349</v>
      </c>
      <c r="W736" s="1">
        <v>-2</v>
      </c>
      <c r="X736" s="1">
        <v>22</v>
      </c>
      <c r="Y736" s="1" t="s">
        <v>210</v>
      </c>
      <c r="Z736" s="6" t="s">
        <v>313</v>
      </c>
      <c r="AA736" s="1">
        <v>16</v>
      </c>
      <c r="AB736" s="1">
        <v>5</v>
      </c>
      <c r="AC736" s="1">
        <v>4</v>
      </c>
      <c r="AD736" s="1">
        <v>7</v>
      </c>
      <c r="AE736" s="1" t="s">
        <v>350</v>
      </c>
      <c r="AF736" s="1">
        <v>-7</v>
      </c>
      <c r="AG736" s="1">
        <v>19</v>
      </c>
      <c r="AH736" s="1" t="s">
        <v>145</v>
      </c>
      <c r="AI736" s="1" t="s">
        <v>220</v>
      </c>
      <c r="AJ736" s="1">
        <v>1</v>
      </c>
      <c r="AK736" s="1">
        <v>2</v>
      </c>
      <c r="AL736" s="1">
        <v>2</v>
      </c>
      <c r="AM736" s="7" t="s">
        <v>235</v>
      </c>
      <c r="AN736" s="1">
        <v>-2</v>
      </c>
      <c r="AO736" s="1">
        <v>5</v>
      </c>
      <c r="AP736" s="1" t="s">
        <v>49</v>
      </c>
      <c r="AQ736" s="1" t="s">
        <v>45</v>
      </c>
      <c r="AR736" s="8">
        <v>1</v>
      </c>
      <c r="AS736" s="8">
        <v>2</v>
      </c>
      <c r="AT736" s="8">
        <v>2</v>
      </c>
      <c r="AU736" s="16">
        <v>0.21319444444444444</v>
      </c>
      <c r="AV736" s="8">
        <v>-2</v>
      </c>
      <c r="AW736" s="8">
        <v>5</v>
      </c>
      <c r="AX736" s="9" t="s">
        <v>49</v>
      </c>
      <c r="AY736" s="9" t="s">
        <v>45</v>
      </c>
      <c r="AZ736" s="10">
        <v>8</v>
      </c>
      <c r="BA736" s="10">
        <v>5</v>
      </c>
      <c r="BB736" s="10">
        <v>0</v>
      </c>
      <c r="BC736" s="10">
        <v>3</v>
      </c>
      <c r="BD736" s="10" t="s">
        <v>207</v>
      </c>
      <c r="BE736" s="10">
        <v>1</v>
      </c>
      <c r="BF736" s="10">
        <v>15</v>
      </c>
      <c r="BG736" s="11" t="s">
        <v>114</v>
      </c>
      <c r="BH736" s="11">
        <v>12</v>
      </c>
      <c r="BI736" s="10">
        <v>8</v>
      </c>
      <c r="BJ736" s="10">
        <v>4</v>
      </c>
      <c r="BK736" s="10">
        <v>1</v>
      </c>
      <c r="BL736" s="10">
        <v>3</v>
      </c>
      <c r="BM736" s="10" t="s">
        <v>172</v>
      </c>
      <c r="BN736" s="10">
        <v>-1</v>
      </c>
      <c r="BO736" s="10">
        <v>13</v>
      </c>
      <c r="BP736" s="7" t="s">
        <v>93</v>
      </c>
      <c r="BQ736" s="7" t="s">
        <v>97</v>
      </c>
      <c r="BR736" s="7">
        <v>23</v>
      </c>
      <c r="BS736" s="7">
        <v>4</v>
      </c>
      <c r="BT736" s="7">
        <v>276000</v>
      </c>
      <c r="BU736" s="7">
        <v>5800000</v>
      </c>
      <c r="BV736" s="7">
        <v>0</v>
      </c>
      <c r="BW736" s="7">
        <v>30</v>
      </c>
      <c r="BX736" s="7">
        <v>150000</v>
      </c>
      <c r="BY736" s="7">
        <v>33</v>
      </c>
      <c r="BZ736" s="7">
        <v>150000</v>
      </c>
      <c r="CA736" s="7">
        <v>56</v>
      </c>
      <c r="CB736" s="7">
        <v>23</v>
      </c>
      <c r="CC736" s="7">
        <v>9</v>
      </c>
      <c r="CD736" s="7">
        <v>193000</v>
      </c>
      <c r="CE736" s="7">
        <v>5600000</v>
      </c>
      <c r="CF736" s="7">
        <v>350000</v>
      </c>
      <c r="CG736" s="7">
        <v>60</v>
      </c>
      <c r="CH736" s="7">
        <v>3410000</v>
      </c>
      <c r="CI736" s="7">
        <v>59</v>
      </c>
      <c r="CJ736" s="7">
        <v>3060000</v>
      </c>
      <c r="CK736" s="7">
        <v>93</v>
      </c>
      <c r="CL736" s="12" t="s">
        <v>870</v>
      </c>
      <c r="CM736" s="10" t="s">
        <v>867</v>
      </c>
      <c r="CN736">
        <v>3.2</v>
      </c>
      <c r="CO736">
        <f t="shared" si="799"/>
        <v>0.3125</v>
      </c>
      <c r="CP736" t="str">
        <f t="shared" si="800"/>
        <v>Home Win</v>
      </c>
      <c r="CQ736">
        <f t="shared" si="801"/>
        <v>0</v>
      </c>
      <c r="CR736" t="str">
        <f t="shared" si="802"/>
        <v>2023</v>
      </c>
    </row>
    <row r="737" spans="1:96" ht="15" thickBot="1" x14ac:dyDescent="0.35">
      <c r="A737" s="1">
        <v>736</v>
      </c>
      <c r="B737" s="1" t="s">
        <v>0</v>
      </c>
      <c r="C737" s="2" t="s">
        <v>345</v>
      </c>
      <c r="D737" s="3" t="str">
        <f t="shared" ref="D737:D739" si="830">CONCATENATE(G737, "-", H737)</f>
        <v>NK Bravo-NŠ Mura</v>
      </c>
      <c r="E737" s="40">
        <v>44997</v>
      </c>
      <c r="F737" s="5">
        <v>0.5</v>
      </c>
      <c r="G737" s="6" t="s">
        <v>3</v>
      </c>
      <c r="H737" s="6" t="s">
        <v>8</v>
      </c>
      <c r="I737" s="6" t="s">
        <v>5</v>
      </c>
      <c r="J737" s="1" t="str">
        <f t="shared" si="823"/>
        <v>2:0</v>
      </c>
      <c r="K737" s="1" t="str">
        <f t="shared" si="824"/>
        <v>1:0</v>
      </c>
      <c r="L737" s="1" t="str">
        <f t="shared" si="825"/>
        <v>2</v>
      </c>
      <c r="M737" s="1" t="str">
        <f t="shared" si="826"/>
        <v>0</v>
      </c>
      <c r="N737" s="1">
        <f t="shared" si="797"/>
        <v>2</v>
      </c>
      <c r="O737" s="1">
        <f t="shared" si="798"/>
        <v>2</v>
      </c>
      <c r="P737" s="1" t="str">
        <f t="shared" si="827"/>
        <v>1</v>
      </c>
      <c r="Q737" s="1" t="str">
        <f t="shared" si="828"/>
        <v>0</v>
      </c>
      <c r="R737" s="1">
        <v>16</v>
      </c>
      <c r="S737" s="1">
        <v>6</v>
      </c>
      <c r="T737" s="1">
        <v>4</v>
      </c>
      <c r="U737" s="1">
        <v>6</v>
      </c>
      <c r="V737" s="1" t="s">
        <v>349</v>
      </c>
      <c r="W737" s="1">
        <v>-2</v>
      </c>
      <c r="X737" s="1">
        <v>22</v>
      </c>
      <c r="Y737" s="1" t="s">
        <v>210</v>
      </c>
      <c r="Z737" s="6" t="s">
        <v>313</v>
      </c>
      <c r="AA737" s="1">
        <v>16</v>
      </c>
      <c r="AB737" s="1">
        <v>5</v>
      </c>
      <c r="AC737" s="1">
        <v>4</v>
      </c>
      <c r="AD737" s="1">
        <v>7</v>
      </c>
      <c r="AE737" s="1" t="s">
        <v>350</v>
      </c>
      <c r="AF737" s="1">
        <v>-7</v>
      </c>
      <c r="AG737" s="1">
        <v>19</v>
      </c>
      <c r="AH737" s="1" t="s">
        <v>145</v>
      </c>
      <c r="AI737" s="1" t="s">
        <v>220</v>
      </c>
      <c r="AJ737" s="1">
        <v>1</v>
      </c>
      <c r="AK737" s="1">
        <v>2</v>
      </c>
      <c r="AL737" s="1">
        <v>2</v>
      </c>
      <c r="AM737" s="7" t="s">
        <v>235</v>
      </c>
      <c r="AN737" s="1">
        <v>-2</v>
      </c>
      <c r="AO737" s="1">
        <v>5</v>
      </c>
      <c r="AP737" s="1" t="s">
        <v>49</v>
      </c>
      <c r="AQ737" s="1" t="s">
        <v>45</v>
      </c>
      <c r="AR737" s="8">
        <v>1</v>
      </c>
      <c r="AS737" s="8">
        <v>2</v>
      </c>
      <c r="AT737" s="8">
        <v>2</v>
      </c>
      <c r="AU737" s="16">
        <v>0.21319444444444444</v>
      </c>
      <c r="AV737" s="8">
        <v>-2</v>
      </c>
      <c r="AW737" s="8">
        <v>5</v>
      </c>
      <c r="AX737" s="9" t="s">
        <v>49</v>
      </c>
      <c r="AY737" s="9" t="s">
        <v>45</v>
      </c>
      <c r="AZ737" s="10">
        <v>8</v>
      </c>
      <c r="BA737" s="10">
        <v>5</v>
      </c>
      <c r="BB737" s="10">
        <v>0</v>
      </c>
      <c r="BC737" s="10">
        <v>3</v>
      </c>
      <c r="BD737" s="10" t="s">
        <v>207</v>
      </c>
      <c r="BE737" s="10">
        <v>1</v>
      </c>
      <c r="BF737" s="10">
        <v>15</v>
      </c>
      <c r="BG737" s="11" t="s">
        <v>114</v>
      </c>
      <c r="BH737" s="11">
        <v>12</v>
      </c>
      <c r="BI737" s="10">
        <v>8</v>
      </c>
      <c r="BJ737" s="10">
        <v>4</v>
      </c>
      <c r="BK737" s="10">
        <v>1</v>
      </c>
      <c r="BL737" s="10">
        <v>3</v>
      </c>
      <c r="BM737" s="10" t="s">
        <v>172</v>
      </c>
      <c r="BN737" s="10">
        <v>-1</v>
      </c>
      <c r="BO737" s="10">
        <v>13</v>
      </c>
      <c r="BP737" s="7" t="s">
        <v>93</v>
      </c>
      <c r="BQ737" s="7" t="s">
        <v>97</v>
      </c>
      <c r="BR737" s="7">
        <v>23</v>
      </c>
      <c r="BS737" s="7">
        <v>4</v>
      </c>
      <c r="BT737" s="7">
        <v>276000</v>
      </c>
      <c r="BU737" s="7">
        <v>5800000</v>
      </c>
      <c r="BV737" s="7">
        <v>0</v>
      </c>
      <c r="BW737" s="7">
        <v>30</v>
      </c>
      <c r="BX737" s="7">
        <v>150000</v>
      </c>
      <c r="BY737" s="7">
        <v>33</v>
      </c>
      <c r="BZ737" s="7">
        <v>150000</v>
      </c>
      <c r="CA737" s="7">
        <v>56</v>
      </c>
      <c r="CB737" s="7">
        <v>23</v>
      </c>
      <c r="CC737" s="7">
        <v>9</v>
      </c>
      <c r="CD737" s="7">
        <v>193000</v>
      </c>
      <c r="CE737" s="7">
        <v>5600000</v>
      </c>
      <c r="CF737" s="7">
        <v>350000</v>
      </c>
      <c r="CG737" s="7">
        <v>60</v>
      </c>
      <c r="CH737" s="7">
        <v>3410000</v>
      </c>
      <c r="CI737" s="7">
        <v>59</v>
      </c>
      <c r="CJ737" s="7">
        <v>3060000</v>
      </c>
      <c r="CK737" s="7">
        <v>93</v>
      </c>
      <c r="CL737" s="12" t="s">
        <v>871</v>
      </c>
      <c r="CM737" s="10" t="s">
        <v>861</v>
      </c>
      <c r="CN737">
        <v>2.31</v>
      </c>
      <c r="CO737">
        <f t="shared" si="799"/>
        <v>0.4329004329004329</v>
      </c>
      <c r="CP737" t="str">
        <f t="shared" si="800"/>
        <v>Home Win</v>
      </c>
      <c r="CQ737">
        <f t="shared" si="801"/>
        <v>0</v>
      </c>
      <c r="CR737" t="str">
        <f t="shared" si="802"/>
        <v>2023</v>
      </c>
    </row>
    <row r="738" spans="1:96" ht="15" thickBot="1" x14ac:dyDescent="0.35">
      <c r="A738" s="1">
        <v>737</v>
      </c>
      <c r="B738" s="1" t="s">
        <v>0</v>
      </c>
      <c r="C738" s="2" t="s">
        <v>345</v>
      </c>
      <c r="D738" s="3" t="str">
        <f t="shared" si="830"/>
        <v>NK Bravo-NŠ Mura</v>
      </c>
      <c r="E738" s="40">
        <v>44997</v>
      </c>
      <c r="F738" s="5">
        <v>0.5</v>
      </c>
      <c r="G738" s="6" t="s">
        <v>3</v>
      </c>
      <c r="H738" s="6" t="s">
        <v>8</v>
      </c>
      <c r="I738" s="6" t="s">
        <v>5</v>
      </c>
      <c r="J738" s="1" t="str">
        <f t="shared" si="823"/>
        <v>2:0</v>
      </c>
      <c r="K738" s="1" t="str">
        <f t="shared" si="824"/>
        <v>1:0</v>
      </c>
      <c r="L738" s="1" t="str">
        <f t="shared" si="825"/>
        <v>2</v>
      </c>
      <c r="M738" s="1" t="str">
        <f t="shared" si="826"/>
        <v>0</v>
      </c>
      <c r="N738" s="1">
        <f t="shared" si="797"/>
        <v>2</v>
      </c>
      <c r="O738" s="1">
        <f t="shared" si="798"/>
        <v>2</v>
      </c>
      <c r="P738" s="1" t="str">
        <f t="shared" si="827"/>
        <v>1</v>
      </c>
      <c r="Q738" s="1" t="str">
        <f t="shared" si="828"/>
        <v>0</v>
      </c>
      <c r="R738" s="1">
        <v>16</v>
      </c>
      <c r="S738" s="1">
        <v>6</v>
      </c>
      <c r="T738" s="1">
        <v>4</v>
      </c>
      <c r="U738" s="1">
        <v>6</v>
      </c>
      <c r="V738" s="1" t="s">
        <v>349</v>
      </c>
      <c r="W738" s="1">
        <v>-2</v>
      </c>
      <c r="X738" s="1">
        <v>22</v>
      </c>
      <c r="Y738" s="1" t="s">
        <v>210</v>
      </c>
      <c r="Z738" s="6" t="s">
        <v>313</v>
      </c>
      <c r="AA738" s="1">
        <v>16</v>
      </c>
      <c r="AB738" s="1">
        <v>5</v>
      </c>
      <c r="AC738" s="1">
        <v>4</v>
      </c>
      <c r="AD738" s="1">
        <v>7</v>
      </c>
      <c r="AE738" s="1" t="s">
        <v>350</v>
      </c>
      <c r="AF738" s="1">
        <v>-7</v>
      </c>
      <c r="AG738" s="1">
        <v>19</v>
      </c>
      <c r="AH738" s="1" t="s">
        <v>145</v>
      </c>
      <c r="AI738" s="1" t="s">
        <v>220</v>
      </c>
      <c r="AJ738" s="1">
        <v>1</v>
      </c>
      <c r="AK738" s="1">
        <v>2</v>
      </c>
      <c r="AL738" s="1">
        <v>2</v>
      </c>
      <c r="AM738" s="7" t="s">
        <v>235</v>
      </c>
      <c r="AN738" s="1">
        <v>-2</v>
      </c>
      <c r="AO738" s="1">
        <v>5</v>
      </c>
      <c r="AP738" s="1" t="s">
        <v>49</v>
      </c>
      <c r="AQ738" s="1" t="s">
        <v>45</v>
      </c>
      <c r="AR738" s="8">
        <v>1</v>
      </c>
      <c r="AS738" s="8">
        <v>2</v>
      </c>
      <c r="AT738" s="8">
        <v>2</v>
      </c>
      <c r="AU738" s="16">
        <v>0.21319444444444444</v>
      </c>
      <c r="AV738" s="8">
        <v>-2</v>
      </c>
      <c r="AW738" s="8">
        <v>5</v>
      </c>
      <c r="AX738" s="9" t="s">
        <v>49</v>
      </c>
      <c r="AY738" s="9" t="s">
        <v>45</v>
      </c>
      <c r="AZ738" s="10">
        <v>8</v>
      </c>
      <c r="BA738" s="10">
        <v>5</v>
      </c>
      <c r="BB738" s="10">
        <v>0</v>
      </c>
      <c r="BC738" s="10">
        <v>3</v>
      </c>
      <c r="BD738" s="10" t="s">
        <v>207</v>
      </c>
      <c r="BE738" s="10">
        <v>1</v>
      </c>
      <c r="BF738" s="10">
        <v>15</v>
      </c>
      <c r="BG738" s="11" t="s">
        <v>114</v>
      </c>
      <c r="BH738" s="11">
        <v>12</v>
      </c>
      <c r="BI738" s="10">
        <v>8</v>
      </c>
      <c r="BJ738" s="10">
        <v>4</v>
      </c>
      <c r="BK738" s="10">
        <v>1</v>
      </c>
      <c r="BL738" s="10">
        <v>3</v>
      </c>
      <c r="BM738" s="10" t="s">
        <v>172</v>
      </c>
      <c r="BN738" s="10">
        <v>-1</v>
      </c>
      <c r="BO738" s="10">
        <v>13</v>
      </c>
      <c r="BP738" s="7" t="s">
        <v>93</v>
      </c>
      <c r="BQ738" s="7" t="s">
        <v>97</v>
      </c>
      <c r="BR738" s="7">
        <v>23</v>
      </c>
      <c r="BS738" s="7">
        <v>4</v>
      </c>
      <c r="BT738" s="7">
        <v>276000</v>
      </c>
      <c r="BU738" s="7">
        <v>5800000</v>
      </c>
      <c r="BV738" s="7">
        <v>0</v>
      </c>
      <c r="BW738" s="7">
        <v>30</v>
      </c>
      <c r="BX738" s="7">
        <v>150000</v>
      </c>
      <c r="BY738" s="7">
        <v>33</v>
      </c>
      <c r="BZ738" s="7">
        <v>150000</v>
      </c>
      <c r="CA738" s="7">
        <v>56</v>
      </c>
      <c r="CB738" s="7">
        <v>23</v>
      </c>
      <c r="CC738" s="7">
        <v>9</v>
      </c>
      <c r="CD738" s="7">
        <v>193000</v>
      </c>
      <c r="CE738" s="7">
        <v>5600000</v>
      </c>
      <c r="CF738" s="7">
        <v>350000</v>
      </c>
      <c r="CG738" s="7">
        <v>60</v>
      </c>
      <c r="CH738" s="7">
        <v>3410000</v>
      </c>
      <c r="CI738" s="7">
        <v>59</v>
      </c>
      <c r="CJ738" s="7">
        <v>3060000</v>
      </c>
      <c r="CK738" s="7">
        <v>93</v>
      </c>
      <c r="CL738" s="12" t="s">
        <v>871</v>
      </c>
      <c r="CM738" s="10" t="s">
        <v>866</v>
      </c>
      <c r="CN738">
        <v>3.06</v>
      </c>
      <c r="CO738">
        <f t="shared" si="799"/>
        <v>0.32679738562091504</v>
      </c>
      <c r="CP738" t="str">
        <f t="shared" si="800"/>
        <v>Home Win</v>
      </c>
      <c r="CQ738">
        <f t="shared" si="801"/>
        <v>0</v>
      </c>
      <c r="CR738" t="str">
        <f t="shared" si="802"/>
        <v>2023</v>
      </c>
    </row>
    <row r="739" spans="1:96" ht="15" thickBot="1" x14ac:dyDescent="0.35">
      <c r="A739" s="1">
        <v>738</v>
      </c>
      <c r="B739" s="1" t="s">
        <v>0</v>
      </c>
      <c r="C739" s="2" t="s">
        <v>345</v>
      </c>
      <c r="D739" s="3" t="str">
        <f t="shared" si="830"/>
        <v>NK Bravo-NŠ Mura</v>
      </c>
      <c r="E739" s="40">
        <v>44997</v>
      </c>
      <c r="F739" s="5">
        <v>0.5</v>
      </c>
      <c r="G739" s="6" t="s">
        <v>3</v>
      </c>
      <c r="H739" s="6" t="s">
        <v>8</v>
      </c>
      <c r="I739" s="6" t="s">
        <v>5</v>
      </c>
      <c r="J739" s="1" t="str">
        <f t="shared" si="823"/>
        <v>2:0</v>
      </c>
      <c r="K739" s="1" t="str">
        <f t="shared" si="824"/>
        <v>1:0</v>
      </c>
      <c r="L739" s="1" t="str">
        <f t="shared" si="825"/>
        <v>2</v>
      </c>
      <c r="M739" s="1" t="str">
        <f t="shared" si="826"/>
        <v>0</v>
      </c>
      <c r="N739" s="1">
        <f t="shared" si="797"/>
        <v>2</v>
      </c>
      <c r="O739" s="1">
        <f t="shared" si="798"/>
        <v>2</v>
      </c>
      <c r="P739" s="1" t="str">
        <f t="shared" si="827"/>
        <v>1</v>
      </c>
      <c r="Q739" s="1" t="str">
        <f t="shared" si="828"/>
        <v>0</v>
      </c>
      <c r="R739" s="1">
        <v>16</v>
      </c>
      <c r="S739" s="1">
        <v>6</v>
      </c>
      <c r="T739" s="1">
        <v>4</v>
      </c>
      <c r="U739" s="1">
        <v>6</v>
      </c>
      <c r="V739" s="1" t="s">
        <v>349</v>
      </c>
      <c r="W739" s="1">
        <v>-2</v>
      </c>
      <c r="X739" s="1">
        <v>22</v>
      </c>
      <c r="Y739" s="1" t="s">
        <v>210</v>
      </c>
      <c r="Z739" s="6" t="s">
        <v>313</v>
      </c>
      <c r="AA739" s="1">
        <v>16</v>
      </c>
      <c r="AB739" s="1">
        <v>5</v>
      </c>
      <c r="AC739" s="1">
        <v>4</v>
      </c>
      <c r="AD739" s="1">
        <v>7</v>
      </c>
      <c r="AE739" s="1" t="s">
        <v>350</v>
      </c>
      <c r="AF739" s="1">
        <v>-7</v>
      </c>
      <c r="AG739" s="1">
        <v>19</v>
      </c>
      <c r="AH739" s="1" t="s">
        <v>145</v>
      </c>
      <c r="AI739" s="1" t="s">
        <v>220</v>
      </c>
      <c r="AJ739" s="1">
        <v>1</v>
      </c>
      <c r="AK739" s="1">
        <v>2</v>
      </c>
      <c r="AL739" s="1">
        <v>2</v>
      </c>
      <c r="AM739" s="7" t="s">
        <v>235</v>
      </c>
      <c r="AN739" s="1">
        <v>-2</v>
      </c>
      <c r="AO739" s="1">
        <v>5</v>
      </c>
      <c r="AP739" s="1" t="s">
        <v>49</v>
      </c>
      <c r="AQ739" s="1" t="s">
        <v>45</v>
      </c>
      <c r="AR739" s="8">
        <v>1</v>
      </c>
      <c r="AS739" s="8">
        <v>2</v>
      </c>
      <c r="AT739" s="8">
        <v>2</v>
      </c>
      <c r="AU739" s="16">
        <v>0.21319444444444444</v>
      </c>
      <c r="AV739" s="8">
        <v>-2</v>
      </c>
      <c r="AW739" s="8">
        <v>5</v>
      </c>
      <c r="AX739" s="9" t="s">
        <v>49</v>
      </c>
      <c r="AY739" s="9" t="s">
        <v>45</v>
      </c>
      <c r="AZ739" s="10">
        <v>8</v>
      </c>
      <c r="BA739" s="10">
        <v>5</v>
      </c>
      <c r="BB739" s="10">
        <v>0</v>
      </c>
      <c r="BC739" s="10">
        <v>3</v>
      </c>
      <c r="BD739" s="10" t="s">
        <v>207</v>
      </c>
      <c r="BE739" s="10">
        <v>1</v>
      </c>
      <c r="BF739" s="10">
        <v>15</v>
      </c>
      <c r="BG739" s="11" t="s">
        <v>114</v>
      </c>
      <c r="BH739" s="11">
        <v>12</v>
      </c>
      <c r="BI739" s="10">
        <v>8</v>
      </c>
      <c r="BJ739" s="10">
        <v>4</v>
      </c>
      <c r="BK739" s="10">
        <v>1</v>
      </c>
      <c r="BL739" s="10">
        <v>3</v>
      </c>
      <c r="BM739" s="10" t="s">
        <v>172</v>
      </c>
      <c r="BN739" s="10">
        <v>-1</v>
      </c>
      <c r="BO739" s="10">
        <v>13</v>
      </c>
      <c r="BP739" s="7" t="s">
        <v>93</v>
      </c>
      <c r="BQ739" s="7" t="s">
        <v>97</v>
      </c>
      <c r="BR739" s="7">
        <v>23</v>
      </c>
      <c r="BS739" s="7">
        <v>4</v>
      </c>
      <c r="BT739" s="7">
        <v>276000</v>
      </c>
      <c r="BU739" s="7">
        <v>5800000</v>
      </c>
      <c r="BV739" s="7">
        <v>0</v>
      </c>
      <c r="BW739" s="7">
        <v>30</v>
      </c>
      <c r="BX739" s="7">
        <v>150000</v>
      </c>
      <c r="BY739" s="7">
        <v>33</v>
      </c>
      <c r="BZ739" s="7">
        <v>150000</v>
      </c>
      <c r="CA739" s="7">
        <v>56</v>
      </c>
      <c r="CB739" s="7">
        <v>23</v>
      </c>
      <c r="CC739" s="7">
        <v>9</v>
      </c>
      <c r="CD739" s="7">
        <v>193000</v>
      </c>
      <c r="CE739" s="7">
        <v>5600000</v>
      </c>
      <c r="CF739" s="7">
        <v>350000</v>
      </c>
      <c r="CG739" s="7">
        <v>60</v>
      </c>
      <c r="CH739" s="7">
        <v>3410000</v>
      </c>
      <c r="CI739" s="7">
        <v>59</v>
      </c>
      <c r="CJ739" s="7">
        <v>3060000</v>
      </c>
      <c r="CK739" s="7">
        <v>93</v>
      </c>
      <c r="CL739" s="12" t="s">
        <v>871</v>
      </c>
      <c r="CM739" s="10" t="s">
        <v>867</v>
      </c>
      <c r="CN739">
        <v>2.88</v>
      </c>
      <c r="CO739">
        <f t="shared" si="799"/>
        <v>0.34722222222222221</v>
      </c>
      <c r="CP739" t="str">
        <f t="shared" si="800"/>
        <v>Home Win</v>
      </c>
      <c r="CQ739">
        <f t="shared" si="801"/>
        <v>0</v>
      </c>
      <c r="CR739" t="str">
        <f t="shared" si="802"/>
        <v>2023</v>
      </c>
    </row>
    <row r="740" spans="1:96" ht="15" thickBot="1" x14ac:dyDescent="0.35">
      <c r="A740" s="1">
        <v>739</v>
      </c>
      <c r="B740" s="1" t="s">
        <v>0</v>
      </c>
      <c r="C740" s="2" t="s">
        <v>345</v>
      </c>
      <c r="D740" s="3" t="str">
        <f t="shared" si="644"/>
        <v>NK Maribor-Olimpija Ljubljana</v>
      </c>
      <c r="E740" s="4">
        <v>44997</v>
      </c>
      <c r="F740" s="5">
        <v>0.58333333333333337</v>
      </c>
      <c r="G740" s="6" t="s">
        <v>16</v>
      </c>
      <c r="H740" s="6" t="s">
        <v>12</v>
      </c>
      <c r="I740" s="6" t="s">
        <v>351</v>
      </c>
      <c r="J740" s="1" t="str">
        <f t="shared" si="645"/>
        <v>3:1</v>
      </c>
      <c r="K740" s="1" t="str">
        <f t="shared" si="646"/>
        <v>3:0</v>
      </c>
      <c r="L740" s="1" t="str">
        <f t="shared" si="647"/>
        <v>3</v>
      </c>
      <c r="M740" s="1" t="str">
        <f t="shared" si="648"/>
        <v>1</v>
      </c>
      <c r="N740" s="1">
        <f t="shared" si="797"/>
        <v>4</v>
      </c>
      <c r="O740" s="1">
        <f t="shared" si="798"/>
        <v>2</v>
      </c>
      <c r="P740" s="1" t="str">
        <f t="shared" si="649"/>
        <v>3</v>
      </c>
      <c r="Q740" s="1" t="str">
        <f t="shared" si="650"/>
        <v>0</v>
      </c>
      <c r="R740" s="1">
        <v>16</v>
      </c>
      <c r="S740" s="1">
        <v>7</v>
      </c>
      <c r="T740" s="1">
        <v>3</v>
      </c>
      <c r="U740" s="1">
        <v>6</v>
      </c>
      <c r="V740" s="1" t="s">
        <v>352</v>
      </c>
      <c r="W740" s="1">
        <v>5</v>
      </c>
      <c r="X740" s="1">
        <v>24</v>
      </c>
      <c r="Y740" s="1" t="s">
        <v>191</v>
      </c>
      <c r="Z740" s="6" t="s">
        <v>145</v>
      </c>
      <c r="AA740" s="1">
        <v>16</v>
      </c>
      <c r="AB740" s="1">
        <v>10</v>
      </c>
      <c r="AC740" s="1">
        <v>3</v>
      </c>
      <c r="AD740" s="1">
        <v>3</v>
      </c>
      <c r="AE740" s="1" t="s">
        <v>353</v>
      </c>
      <c r="AF740" s="1">
        <v>13</v>
      </c>
      <c r="AG740" s="1">
        <v>33</v>
      </c>
      <c r="AH740" s="1" t="s">
        <v>330</v>
      </c>
      <c r="AI740" s="1" t="s">
        <v>177</v>
      </c>
      <c r="AJ740" s="1">
        <v>3</v>
      </c>
      <c r="AK740" s="1">
        <v>0</v>
      </c>
      <c r="AL740" s="1">
        <v>2</v>
      </c>
      <c r="AM740" s="7" t="s">
        <v>152</v>
      </c>
      <c r="AN740" s="1">
        <v>2</v>
      </c>
      <c r="AO740" s="1">
        <v>9</v>
      </c>
      <c r="AP740" s="1" t="s">
        <v>58</v>
      </c>
      <c r="AQ740" s="1" t="s">
        <v>51</v>
      </c>
      <c r="AR740" s="8">
        <v>3</v>
      </c>
      <c r="AS740" s="8">
        <v>2</v>
      </c>
      <c r="AT740" s="8">
        <v>0</v>
      </c>
      <c r="AU740" s="16">
        <v>0.20902777777777778</v>
      </c>
      <c r="AV740" s="8">
        <v>4</v>
      </c>
      <c r="AW740" s="8">
        <v>11</v>
      </c>
      <c r="AX740" s="9" t="s">
        <v>49</v>
      </c>
      <c r="AY740" s="9" t="s">
        <v>26</v>
      </c>
      <c r="AZ740" s="10">
        <v>8</v>
      </c>
      <c r="BA740" s="10">
        <v>5</v>
      </c>
      <c r="BB740" s="10">
        <v>1</v>
      </c>
      <c r="BC740" s="10">
        <v>2</v>
      </c>
      <c r="BD740" s="10" t="s">
        <v>136</v>
      </c>
      <c r="BE740" s="10">
        <v>5</v>
      </c>
      <c r="BF740" s="10">
        <v>16</v>
      </c>
      <c r="BG740" s="11" t="s">
        <v>137</v>
      </c>
      <c r="BH740" s="11">
        <v>7</v>
      </c>
      <c r="BI740" s="10">
        <v>8</v>
      </c>
      <c r="BJ740" s="10">
        <v>6</v>
      </c>
      <c r="BK740" s="10">
        <v>0</v>
      </c>
      <c r="BL740" s="10">
        <v>2</v>
      </c>
      <c r="BM740" s="10" t="s">
        <v>261</v>
      </c>
      <c r="BN740" s="10">
        <v>7</v>
      </c>
      <c r="BO740" s="10">
        <v>18</v>
      </c>
      <c r="BP740" s="7" t="s">
        <v>193</v>
      </c>
      <c r="BQ740" s="7" t="s">
        <v>97</v>
      </c>
      <c r="BR740" s="7">
        <v>25.9</v>
      </c>
      <c r="BS740" s="7">
        <v>14</v>
      </c>
      <c r="BT740" s="7">
        <v>291000</v>
      </c>
      <c r="BU740" s="7">
        <v>9600000</v>
      </c>
      <c r="BV740" s="7">
        <v>825000</v>
      </c>
      <c r="BW740" s="7">
        <v>52</v>
      </c>
      <c r="BX740" s="7">
        <v>6920000</v>
      </c>
      <c r="BY740" s="7">
        <v>45</v>
      </c>
      <c r="BZ740" s="7">
        <v>6100000</v>
      </c>
      <c r="CA740" s="7">
        <v>90</v>
      </c>
      <c r="CB740" s="7">
        <v>237</v>
      </c>
      <c r="CC740" s="7">
        <v>19</v>
      </c>
      <c r="CD740" s="7">
        <v>400000</v>
      </c>
      <c r="CE740" s="7">
        <v>11600000</v>
      </c>
      <c r="CF740" s="7">
        <v>100000</v>
      </c>
      <c r="CG740" s="7">
        <v>45</v>
      </c>
      <c r="CH740" s="7">
        <v>2600000</v>
      </c>
      <c r="CI740" s="7">
        <v>46</v>
      </c>
      <c r="CJ740" s="7">
        <v>2500000</v>
      </c>
      <c r="CK740" s="7">
        <v>75</v>
      </c>
      <c r="CL740" s="12" t="s">
        <v>868</v>
      </c>
      <c r="CM740" s="10" t="s">
        <v>861</v>
      </c>
      <c r="CN740">
        <v>3.07</v>
      </c>
      <c r="CO740">
        <f t="shared" si="799"/>
        <v>0.32573289902280134</v>
      </c>
      <c r="CP740" t="str">
        <f t="shared" si="800"/>
        <v>Home Win</v>
      </c>
      <c r="CQ740">
        <f t="shared" si="801"/>
        <v>1</v>
      </c>
      <c r="CR740" t="str">
        <f t="shared" si="802"/>
        <v>2023</v>
      </c>
    </row>
    <row r="741" spans="1:96" ht="15" thickBot="1" x14ac:dyDescent="0.35">
      <c r="A741" s="1">
        <v>740</v>
      </c>
      <c r="B741" s="1" t="s">
        <v>0</v>
      </c>
      <c r="C741" s="2" t="s">
        <v>345</v>
      </c>
      <c r="D741" s="3" t="str">
        <f t="shared" ref="D741:D742" si="831">CONCATENATE(G741, "-", H741)</f>
        <v>NK Maribor-Olimpija Ljubljana</v>
      </c>
      <c r="E741" s="4">
        <v>44997</v>
      </c>
      <c r="F741" s="5">
        <v>0.58333333333333337</v>
      </c>
      <c r="G741" s="6" t="s">
        <v>16</v>
      </c>
      <c r="H741" s="6" t="s">
        <v>12</v>
      </c>
      <c r="I741" s="6" t="s">
        <v>351</v>
      </c>
      <c r="J741" s="1" t="str">
        <f t="shared" ref="J741:J748" si="832">LEFT(I741, FIND(" (", I741) - 1)</f>
        <v>3:1</v>
      </c>
      <c r="K741" s="1" t="str">
        <f t="shared" ref="K741:K748" si="833">MID(I741, FIND("(", I741) + 1, FIND(")", I741) - FIND("(", I741) - 1)</f>
        <v>3:0</v>
      </c>
      <c r="L741" s="1" t="str">
        <f t="shared" ref="L741:L748" si="834">LEFT(J741, FIND(":", J741) - 1)</f>
        <v>3</v>
      </c>
      <c r="M741" s="1" t="str">
        <f t="shared" ref="M741:M748" si="835">RIGHT(J741, LEN(J741) - FIND(":", J741))</f>
        <v>1</v>
      </c>
      <c r="N741" s="1">
        <f t="shared" si="797"/>
        <v>4</v>
      </c>
      <c r="O741" s="1">
        <f t="shared" si="798"/>
        <v>2</v>
      </c>
      <c r="P741" s="1" t="str">
        <f t="shared" ref="P741:P748" si="836">LEFT(K741, FIND(":", K741) - 1)</f>
        <v>3</v>
      </c>
      <c r="Q741" s="1" t="str">
        <f t="shared" ref="Q741:Q748" si="837">RIGHT(K741, LEN(K741) - FIND(":", K741))</f>
        <v>0</v>
      </c>
      <c r="R741" s="1">
        <v>16</v>
      </c>
      <c r="S741" s="1">
        <v>7</v>
      </c>
      <c r="T741" s="1">
        <v>3</v>
      </c>
      <c r="U741" s="1">
        <v>6</v>
      </c>
      <c r="V741" s="1" t="s">
        <v>352</v>
      </c>
      <c r="W741" s="1">
        <v>5</v>
      </c>
      <c r="X741" s="1">
        <v>24</v>
      </c>
      <c r="Y741" s="1" t="s">
        <v>191</v>
      </c>
      <c r="Z741" s="6" t="s">
        <v>145</v>
      </c>
      <c r="AA741" s="1">
        <v>16</v>
      </c>
      <c r="AB741" s="1">
        <v>10</v>
      </c>
      <c r="AC741" s="1">
        <v>3</v>
      </c>
      <c r="AD741" s="1">
        <v>3</v>
      </c>
      <c r="AE741" s="1" t="s">
        <v>353</v>
      </c>
      <c r="AF741" s="1">
        <v>13</v>
      </c>
      <c r="AG741" s="1">
        <v>33</v>
      </c>
      <c r="AH741" s="1" t="s">
        <v>330</v>
      </c>
      <c r="AI741" s="1" t="s">
        <v>177</v>
      </c>
      <c r="AJ741" s="1">
        <v>3</v>
      </c>
      <c r="AK741" s="1">
        <v>0</v>
      </c>
      <c r="AL741" s="1">
        <v>2</v>
      </c>
      <c r="AM741" s="7" t="s">
        <v>152</v>
      </c>
      <c r="AN741" s="1">
        <v>2</v>
      </c>
      <c r="AO741" s="1">
        <v>9</v>
      </c>
      <c r="AP741" s="1" t="s">
        <v>58</v>
      </c>
      <c r="AQ741" s="1" t="s">
        <v>51</v>
      </c>
      <c r="AR741" s="8">
        <v>3</v>
      </c>
      <c r="AS741" s="8">
        <v>2</v>
      </c>
      <c r="AT741" s="8">
        <v>0</v>
      </c>
      <c r="AU741" s="16">
        <v>0.20902777777777778</v>
      </c>
      <c r="AV741" s="8">
        <v>4</v>
      </c>
      <c r="AW741" s="8">
        <v>11</v>
      </c>
      <c r="AX741" s="9" t="s">
        <v>49</v>
      </c>
      <c r="AY741" s="9" t="s">
        <v>26</v>
      </c>
      <c r="AZ741" s="10">
        <v>8</v>
      </c>
      <c r="BA741" s="10">
        <v>5</v>
      </c>
      <c r="BB741" s="10">
        <v>1</v>
      </c>
      <c r="BC741" s="10">
        <v>2</v>
      </c>
      <c r="BD741" s="10" t="s">
        <v>136</v>
      </c>
      <c r="BE741" s="10">
        <v>5</v>
      </c>
      <c r="BF741" s="10">
        <v>16</v>
      </c>
      <c r="BG741" s="11" t="s">
        <v>137</v>
      </c>
      <c r="BH741" s="11">
        <v>7</v>
      </c>
      <c r="BI741" s="10">
        <v>8</v>
      </c>
      <c r="BJ741" s="10">
        <v>6</v>
      </c>
      <c r="BK741" s="10">
        <v>0</v>
      </c>
      <c r="BL741" s="10">
        <v>2</v>
      </c>
      <c r="BM741" s="10" t="s">
        <v>261</v>
      </c>
      <c r="BN741" s="10">
        <v>7</v>
      </c>
      <c r="BO741" s="10">
        <v>18</v>
      </c>
      <c r="BP741" s="7" t="s">
        <v>193</v>
      </c>
      <c r="BQ741" s="7" t="s">
        <v>97</v>
      </c>
      <c r="BR741" s="7">
        <v>25.9</v>
      </c>
      <c r="BS741" s="7">
        <v>14</v>
      </c>
      <c r="BT741" s="7">
        <v>291000</v>
      </c>
      <c r="BU741" s="7">
        <v>9600000</v>
      </c>
      <c r="BV741" s="7">
        <v>825000</v>
      </c>
      <c r="BW741" s="7">
        <v>52</v>
      </c>
      <c r="BX741" s="7">
        <v>6920000</v>
      </c>
      <c r="BY741" s="7">
        <v>45</v>
      </c>
      <c r="BZ741" s="7">
        <v>6100000</v>
      </c>
      <c r="CA741" s="7">
        <v>90</v>
      </c>
      <c r="CB741" s="7">
        <v>237</v>
      </c>
      <c r="CC741" s="7">
        <v>19</v>
      </c>
      <c r="CD741" s="7">
        <v>400000</v>
      </c>
      <c r="CE741" s="7">
        <v>11600000</v>
      </c>
      <c r="CF741" s="7">
        <v>100000</v>
      </c>
      <c r="CG741" s="7">
        <v>45</v>
      </c>
      <c r="CH741" s="7">
        <v>2600000</v>
      </c>
      <c r="CI741" s="7">
        <v>46</v>
      </c>
      <c r="CJ741" s="7">
        <v>2500000</v>
      </c>
      <c r="CK741" s="7">
        <v>75</v>
      </c>
      <c r="CL741" s="12" t="s">
        <v>868</v>
      </c>
      <c r="CM741" s="10" t="s">
        <v>866</v>
      </c>
      <c r="CN741">
        <v>2.46</v>
      </c>
      <c r="CO741">
        <f t="shared" si="799"/>
        <v>0.4065040650406504</v>
      </c>
      <c r="CP741" t="str">
        <f t="shared" si="800"/>
        <v>Home Win</v>
      </c>
      <c r="CQ741">
        <f t="shared" si="801"/>
        <v>1</v>
      </c>
      <c r="CR741" t="str">
        <f t="shared" si="802"/>
        <v>2023</v>
      </c>
    </row>
    <row r="742" spans="1:96" ht="15" thickBot="1" x14ac:dyDescent="0.35">
      <c r="A742" s="1">
        <v>741</v>
      </c>
      <c r="B742" s="1" t="s">
        <v>0</v>
      </c>
      <c r="C742" s="2" t="s">
        <v>345</v>
      </c>
      <c r="D742" s="3" t="str">
        <f t="shared" si="831"/>
        <v>NK Maribor-Olimpija Ljubljana</v>
      </c>
      <c r="E742" s="4">
        <v>44997</v>
      </c>
      <c r="F742" s="5">
        <v>0.58333333333333337</v>
      </c>
      <c r="G742" s="6" t="s">
        <v>16</v>
      </c>
      <c r="H742" s="6" t="s">
        <v>12</v>
      </c>
      <c r="I742" s="6" t="s">
        <v>351</v>
      </c>
      <c r="J742" s="1" t="str">
        <f t="shared" si="832"/>
        <v>3:1</v>
      </c>
      <c r="K742" s="1" t="str">
        <f t="shared" si="833"/>
        <v>3:0</v>
      </c>
      <c r="L742" s="1" t="str">
        <f t="shared" si="834"/>
        <v>3</v>
      </c>
      <c r="M742" s="1" t="str">
        <f t="shared" si="835"/>
        <v>1</v>
      </c>
      <c r="N742" s="1">
        <f t="shared" si="797"/>
        <v>4</v>
      </c>
      <c r="O742" s="1">
        <f t="shared" si="798"/>
        <v>2</v>
      </c>
      <c r="P742" s="1" t="str">
        <f t="shared" si="836"/>
        <v>3</v>
      </c>
      <c r="Q742" s="1" t="str">
        <f t="shared" si="837"/>
        <v>0</v>
      </c>
      <c r="R742" s="1">
        <v>16</v>
      </c>
      <c r="S742" s="1">
        <v>7</v>
      </c>
      <c r="T742" s="1">
        <v>3</v>
      </c>
      <c r="U742" s="1">
        <v>6</v>
      </c>
      <c r="V742" s="1" t="s">
        <v>352</v>
      </c>
      <c r="W742" s="1">
        <v>5</v>
      </c>
      <c r="X742" s="1">
        <v>24</v>
      </c>
      <c r="Y742" s="1" t="s">
        <v>191</v>
      </c>
      <c r="Z742" s="6" t="s">
        <v>145</v>
      </c>
      <c r="AA742" s="1">
        <v>16</v>
      </c>
      <c r="AB742" s="1">
        <v>10</v>
      </c>
      <c r="AC742" s="1">
        <v>3</v>
      </c>
      <c r="AD742" s="1">
        <v>3</v>
      </c>
      <c r="AE742" s="1" t="s">
        <v>353</v>
      </c>
      <c r="AF742" s="1">
        <v>13</v>
      </c>
      <c r="AG742" s="1">
        <v>33</v>
      </c>
      <c r="AH742" s="1" t="s">
        <v>330</v>
      </c>
      <c r="AI742" s="1" t="s">
        <v>177</v>
      </c>
      <c r="AJ742" s="1">
        <v>3</v>
      </c>
      <c r="AK742" s="1">
        <v>0</v>
      </c>
      <c r="AL742" s="1">
        <v>2</v>
      </c>
      <c r="AM742" s="7" t="s">
        <v>152</v>
      </c>
      <c r="AN742" s="1">
        <v>2</v>
      </c>
      <c r="AO742" s="1">
        <v>9</v>
      </c>
      <c r="AP742" s="1" t="s">
        <v>58</v>
      </c>
      <c r="AQ742" s="1" t="s">
        <v>51</v>
      </c>
      <c r="AR742" s="8">
        <v>3</v>
      </c>
      <c r="AS742" s="8">
        <v>2</v>
      </c>
      <c r="AT742" s="8">
        <v>0</v>
      </c>
      <c r="AU742" s="16">
        <v>0.20902777777777778</v>
      </c>
      <c r="AV742" s="8">
        <v>4</v>
      </c>
      <c r="AW742" s="8">
        <v>11</v>
      </c>
      <c r="AX742" s="9" t="s">
        <v>49</v>
      </c>
      <c r="AY742" s="9" t="s">
        <v>26</v>
      </c>
      <c r="AZ742" s="10">
        <v>8</v>
      </c>
      <c r="BA742" s="10">
        <v>5</v>
      </c>
      <c r="BB742" s="10">
        <v>1</v>
      </c>
      <c r="BC742" s="10">
        <v>2</v>
      </c>
      <c r="BD742" s="10" t="s">
        <v>136</v>
      </c>
      <c r="BE742" s="10">
        <v>5</v>
      </c>
      <c r="BF742" s="10">
        <v>16</v>
      </c>
      <c r="BG742" s="11" t="s">
        <v>137</v>
      </c>
      <c r="BH742" s="11">
        <v>7</v>
      </c>
      <c r="BI742" s="10">
        <v>8</v>
      </c>
      <c r="BJ742" s="10">
        <v>6</v>
      </c>
      <c r="BK742" s="10">
        <v>0</v>
      </c>
      <c r="BL742" s="10">
        <v>2</v>
      </c>
      <c r="BM742" s="10" t="s">
        <v>261</v>
      </c>
      <c r="BN742" s="10">
        <v>7</v>
      </c>
      <c r="BO742" s="10">
        <v>18</v>
      </c>
      <c r="BP742" s="7" t="s">
        <v>193</v>
      </c>
      <c r="BQ742" s="7" t="s">
        <v>97</v>
      </c>
      <c r="BR742" s="7">
        <v>25.9</v>
      </c>
      <c r="BS742" s="7">
        <v>14</v>
      </c>
      <c r="BT742" s="7">
        <v>291000</v>
      </c>
      <c r="BU742" s="7">
        <v>9600000</v>
      </c>
      <c r="BV742" s="7">
        <v>825000</v>
      </c>
      <c r="BW742" s="7">
        <v>52</v>
      </c>
      <c r="BX742" s="7">
        <v>6920000</v>
      </c>
      <c r="BY742" s="7">
        <v>45</v>
      </c>
      <c r="BZ742" s="7">
        <v>6100000</v>
      </c>
      <c r="CA742" s="7">
        <v>90</v>
      </c>
      <c r="CB742" s="7">
        <v>237</v>
      </c>
      <c r="CC742" s="7">
        <v>19</v>
      </c>
      <c r="CD742" s="7">
        <v>400000</v>
      </c>
      <c r="CE742" s="7">
        <v>11600000</v>
      </c>
      <c r="CF742" s="7">
        <v>100000</v>
      </c>
      <c r="CG742" s="7">
        <v>45</v>
      </c>
      <c r="CH742" s="7">
        <v>2600000</v>
      </c>
      <c r="CI742" s="7">
        <v>46</v>
      </c>
      <c r="CJ742" s="7">
        <v>2500000</v>
      </c>
      <c r="CK742" s="7">
        <v>75</v>
      </c>
      <c r="CL742" s="12" t="s">
        <v>868</v>
      </c>
      <c r="CM742" s="10" t="s">
        <v>867</v>
      </c>
      <c r="CN742">
        <v>2.2999999999999998</v>
      </c>
      <c r="CO742">
        <f t="shared" si="799"/>
        <v>0.43478260869565222</v>
      </c>
      <c r="CP742" t="str">
        <f t="shared" si="800"/>
        <v>Home Win</v>
      </c>
      <c r="CQ742">
        <f t="shared" si="801"/>
        <v>1</v>
      </c>
      <c r="CR742" t="str">
        <f t="shared" si="802"/>
        <v>2023</v>
      </c>
    </row>
    <row r="743" spans="1:96" ht="15" thickBot="1" x14ac:dyDescent="0.35">
      <c r="A743" s="1">
        <v>742</v>
      </c>
      <c r="B743" s="1" t="s">
        <v>0</v>
      </c>
      <c r="C743" s="2" t="s">
        <v>345</v>
      </c>
      <c r="D743" s="3" t="str">
        <f t="shared" ref="D743:D745" si="838">CONCATENATE(G743,"-", H743)</f>
        <v>NK Maribor-Olimpija Ljubljana</v>
      </c>
      <c r="E743" s="4">
        <v>44997</v>
      </c>
      <c r="F743" s="5">
        <v>0.58333333333333337</v>
      </c>
      <c r="G743" s="6" t="s">
        <v>16</v>
      </c>
      <c r="H743" s="6" t="s">
        <v>12</v>
      </c>
      <c r="I743" s="6" t="s">
        <v>351</v>
      </c>
      <c r="J743" s="1" t="str">
        <f t="shared" si="832"/>
        <v>3:1</v>
      </c>
      <c r="K743" s="1" t="str">
        <f t="shared" si="833"/>
        <v>3:0</v>
      </c>
      <c r="L743" s="1" t="str">
        <f t="shared" si="834"/>
        <v>3</v>
      </c>
      <c r="M743" s="1" t="str">
        <f t="shared" si="835"/>
        <v>1</v>
      </c>
      <c r="N743" s="1">
        <f t="shared" si="797"/>
        <v>4</v>
      </c>
      <c r="O743" s="1">
        <f t="shared" si="798"/>
        <v>2</v>
      </c>
      <c r="P743" s="1" t="str">
        <f t="shared" si="836"/>
        <v>3</v>
      </c>
      <c r="Q743" s="1" t="str">
        <f t="shared" si="837"/>
        <v>0</v>
      </c>
      <c r="R743" s="1">
        <v>16</v>
      </c>
      <c r="S743" s="1">
        <v>7</v>
      </c>
      <c r="T743" s="1">
        <v>3</v>
      </c>
      <c r="U743" s="1">
        <v>6</v>
      </c>
      <c r="V743" s="1" t="s">
        <v>352</v>
      </c>
      <c r="W743" s="1">
        <v>5</v>
      </c>
      <c r="X743" s="1">
        <v>24</v>
      </c>
      <c r="Y743" s="1" t="s">
        <v>191</v>
      </c>
      <c r="Z743" s="6" t="s">
        <v>145</v>
      </c>
      <c r="AA743" s="1">
        <v>16</v>
      </c>
      <c r="AB743" s="1">
        <v>10</v>
      </c>
      <c r="AC743" s="1">
        <v>3</v>
      </c>
      <c r="AD743" s="1">
        <v>3</v>
      </c>
      <c r="AE743" s="1" t="s">
        <v>353</v>
      </c>
      <c r="AF743" s="1">
        <v>13</v>
      </c>
      <c r="AG743" s="1">
        <v>33</v>
      </c>
      <c r="AH743" s="1" t="s">
        <v>330</v>
      </c>
      <c r="AI743" s="1" t="s">
        <v>177</v>
      </c>
      <c r="AJ743" s="1">
        <v>3</v>
      </c>
      <c r="AK743" s="1">
        <v>0</v>
      </c>
      <c r="AL743" s="1">
        <v>2</v>
      </c>
      <c r="AM743" s="7" t="s">
        <v>152</v>
      </c>
      <c r="AN743" s="1">
        <v>2</v>
      </c>
      <c r="AO743" s="1">
        <v>9</v>
      </c>
      <c r="AP743" s="1" t="s">
        <v>58</v>
      </c>
      <c r="AQ743" s="1" t="s">
        <v>51</v>
      </c>
      <c r="AR743" s="8">
        <v>3</v>
      </c>
      <c r="AS743" s="8">
        <v>2</v>
      </c>
      <c r="AT743" s="8">
        <v>0</v>
      </c>
      <c r="AU743" s="16">
        <v>0.20902777777777778</v>
      </c>
      <c r="AV743" s="8">
        <v>4</v>
      </c>
      <c r="AW743" s="8">
        <v>11</v>
      </c>
      <c r="AX743" s="9" t="s">
        <v>49</v>
      </c>
      <c r="AY743" s="9" t="s">
        <v>26</v>
      </c>
      <c r="AZ743" s="10">
        <v>8</v>
      </c>
      <c r="BA743" s="10">
        <v>5</v>
      </c>
      <c r="BB743" s="10">
        <v>1</v>
      </c>
      <c r="BC743" s="10">
        <v>2</v>
      </c>
      <c r="BD743" s="10" t="s">
        <v>136</v>
      </c>
      <c r="BE743" s="10">
        <v>5</v>
      </c>
      <c r="BF743" s="10">
        <v>16</v>
      </c>
      <c r="BG743" s="11" t="s">
        <v>137</v>
      </c>
      <c r="BH743" s="11">
        <v>7</v>
      </c>
      <c r="BI743" s="10">
        <v>8</v>
      </c>
      <c r="BJ743" s="10">
        <v>6</v>
      </c>
      <c r="BK743" s="10">
        <v>0</v>
      </c>
      <c r="BL743" s="10">
        <v>2</v>
      </c>
      <c r="BM743" s="10" t="s">
        <v>261</v>
      </c>
      <c r="BN743" s="10">
        <v>7</v>
      </c>
      <c r="BO743" s="10">
        <v>18</v>
      </c>
      <c r="BP743" s="7" t="s">
        <v>193</v>
      </c>
      <c r="BQ743" s="7" t="s">
        <v>97</v>
      </c>
      <c r="BR743" s="7">
        <v>25.9</v>
      </c>
      <c r="BS743" s="7">
        <v>14</v>
      </c>
      <c r="BT743" s="7">
        <v>291000</v>
      </c>
      <c r="BU743" s="7">
        <v>9600000</v>
      </c>
      <c r="BV743" s="7">
        <v>825000</v>
      </c>
      <c r="BW743" s="7">
        <v>52</v>
      </c>
      <c r="BX743" s="7">
        <v>6920000</v>
      </c>
      <c r="BY743" s="7">
        <v>45</v>
      </c>
      <c r="BZ743" s="7">
        <v>6100000</v>
      </c>
      <c r="CA743" s="7">
        <v>90</v>
      </c>
      <c r="CB743" s="7">
        <v>237</v>
      </c>
      <c r="CC743" s="7">
        <v>19</v>
      </c>
      <c r="CD743" s="7">
        <v>400000</v>
      </c>
      <c r="CE743" s="7">
        <v>11600000</v>
      </c>
      <c r="CF743" s="7">
        <v>100000</v>
      </c>
      <c r="CG743" s="7">
        <v>45</v>
      </c>
      <c r="CH743" s="7">
        <v>2600000</v>
      </c>
      <c r="CI743" s="7">
        <v>46</v>
      </c>
      <c r="CJ743" s="7">
        <v>2500000</v>
      </c>
      <c r="CK743" s="7">
        <v>75</v>
      </c>
      <c r="CL743" s="12" t="s">
        <v>870</v>
      </c>
      <c r="CM743" s="10" t="s">
        <v>861</v>
      </c>
      <c r="CN743">
        <v>3.23</v>
      </c>
      <c r="CO743">
        <f t="shared" si="799"/>
        <v>0.30959752321981426</v>
      </c>
      <c r="CP743" t="str">
        <f t="shared" si="800"/>
        <v>Home Win</v>
      </c>
      <c r="CQ743">
        <f t="shared" si="801"/>
        <v>0</v>
      </c>
      <c r="CR743" t="str">
        <f t="shared" si="802"/>
        <v>2023</v>
      </c>
    </row>
    <row r="744" spans="1:96" ht="15" thickBot="1" x14ac:dyDescent="0.35">
      <c r="A744" s="1">
        <v>743</v>
      </c>
      <c r="B744" s="1" t="s">
        <v>0</v>
      </c>
      <c r="C744" s="2" t="s">
        <v>345</v>
      </c>
      <c r="D744" s="3" t="str">
        <f t="shared" si="838"/>
        <v>NK Maribor-Olimpija Ljubljana</v>
      </c>
      <c r="E744" s="4">
        <v>44997</v>
      </c>
      <c r="F744" s="5">
        <v>0.58333333333333337</v>
      </c>
      <c r="G744" s="6" t="s">
        <v>16</v>
      </c>
      <c r="H744" s="6" t="s">
        <v>12</v>
      </c>
      <c r="I744" s="6" t="s">
        <v>351</v>
      </c>
      <c r="J744" s="1" t="str">
        <f t="shared" si="832"/>
        <v>3:1</v>
      </c>
      <c r="K744" s="1" t="str">
        <f t="shared" si="833"/>
        <v>3:0</v>
      </c>
      <c r="L744" s="1" t="str">
        <f t="shared" si="834"/>
        <v>3</v>
      </c>
      <c r="M744" s="1" t="str">
        <f t="shared" si="835"/>
        <v>1</v>
      </c>
      <c r="N744" s="1">
        <f t="shared" si="797"/>
        <v>4</v>
      </c>
      <c r="O744" s="1">
        <f t="shared" si="798"/>
        <v>2</v>
      </c>
      <c r="P744" s="1" t="str">
        <f t="shared" si="836"/>
        <v>3</v>
      </c>
      <c r="Q744" s="1" t="str">
        <f t="shared" si="837"/>
        <v>0</v>
      </c>
      <c r="R744" s="1">
        <v>16</v>
      </c>
      <c r="S744" s="1">
        <v>7</v>
      </c>
      <c r="T744" s="1">
        <v>3</v>
      </c>
      <c r="U744" s="1">
        <v>6</v>
      </c>
      <c r="V744" s="1" t="s">
        <v>352</v>
      </c>
      <c r="W744" s="1">
        <v>5</v>
      </c>
      <c r="X744" s="1">
        <v>24</v>
      </c>
      <c r="Y744" s="1" t="s">
        <v>191</v>
      </c>
      <c r="Z744" s="6" t="s">
        <v>145</v>
      </c>
      <c r="AA744" s="1">
        <v>16</v>
      </c>
      <c r="AB744" s="1">
        <v>10</v>
      </c>
      <c r="AC744" s="1">
        <v>3</v>
      </c>
      <c r="AD744" s="1">
        <v>3</v>
      </c>
      <c r="AE744" s="1" t="s">
        <v>353</v>
      </c>
      <c r="AF744" s="1">
        <v>13</v>
      </c>
      <c r="AG744" s="1">
        <v>33</v>
      </c>
      <c r="AH744" s="1" t="s">
        <v>330</v>
      </c>
      <c r="AI744" s="1" t="s">
        <v>177</v>
      </c>
      <c r="AJ744" s="1">
        <v>3</v>
      </c>
      <c r="AK744" s="1">
        <v>0</v>
      </c>
      <c r="AL744" s="1">
        <v>2</v>
      </c>
      <c r="AM744" s="7" t="s">
        <v>152</v>
      </c>
      <c r="AN744" s="1">
        <v>2</v>
      </c>
      <c r="AO744" s="1">
        <v>9</v>
      </c>
      <c r="AP744" s="1" t="s">
        <v>58</v>
      </c>
      <c r="AQ744" s="1" t="s">
        <v>51</v>
      </c>
      <c r="AR744" s="8">
        <v>3</v>
      </c>
      <c r="AS744" s="8">
        <v>2</v>
      </c>
      <c r="AT744" s="8">
        <v>0</v>
      </c>
      <c r="AU744" s="16">
        <v>0.20902777777777778</v>
      </c>
      <c r="AV744" s="8">
        <v>4</v>
      </c>
      <c r="AW744" s="8">
        <v>11</v>
      </c>
      <c r="AX744" s="9" t="s">
        <v>49</v>
      </c>
      <c r="AY744" s="9" t="s">
        <v>26</v>
      </c>
      <c r="AZ744" s="10">
        <v>8</v>
      </c>
      <c r="BA744" s="10">
        <v>5</v>
      </c>
      <c r="BB744" s="10">
        <v>1</v>
      </c>
      <c r="BC744" s="10">
        <v>2</v>
      </c>
      <c r="BD744" s="10" t="s">
        <v>136</v>
      </c>
      <c r="BE744" s="10">
        <v>5</v>
      </c>
      <c r="BF744" s="10">
        <v>16</v>
      </c>
      <c r="BG744" s="11" t="s">
        <v>137</v>
      </c>
      <c r="BH744" s="11">
        <v>7</v>
      </c>
      <c r="BI744" s="10">
        <v>8</v>
      </c>
      <c r="BJ744" s="10">
        <v>6</v>
      </c>
      <c r="BK744" s="10">
        <v>0</v>
      </c>
      <c r="BL744" s="10">
        <v>2</v>
      </c>
      <c r="BM744" s="10" t="s">
        <v>261</v>
      </c>
      <c r="BN744" s="10">
        <v>7</v>
      </c>
      <c r="BO744" s="10">
        <v>18</v>
      </c>
      <c r="BP744" s="7" t="s">
        <v>193</v>
      </c>
      <c r="BQ744" s="7" t="s">
        <v>97</v>
      </c>
      <c r="BR744" s="7">
        <v>25.9</v>
      </c>
      <c r="BS744" s="7">
        <v>14</v>
      </c>
      <c r="BT744" s="7">
        <v>291000</v>
      </c>
      <c r="BU744" s="7">
        <v>9600000</v>
      </c>
      <c r="BV744" s="7">
        <v>825000</v>
      </c>
      <c r="BW744" s="7">
        <v>52</v>
      </c>
      <c r="BX744" s="7">
        <v>6920000</v>
      </c>
      <c r="BY744" s="7">
        <v>45</v>
      </c>
      <c r="BZ744" s="7">
        <v>6100000</v>
      </c>
      <c r="CA744" s="7">
        <v>90</v>
      </c>
      <c r="CB744" s="7">
        <v>237</v>
      </c>
      <c r="CC744" s="7">
        <v>19</v>
      </c>
      <c r="CD744" s="7">
        <v>400000</v>
      </c>
      <c r="CE744" s="7">
        <v>11600000</v>
      </c>
      <c r="CF744" s="7">
        <v>100000</v>
      </c>
      <c r="CG744" s="7">
        <v>45</v>
      </c>
      <c r="CH744" s="7">
        <v>2600000</v>
      </c>
      <c r="CI744" s="7">
        <v>46</v>
      </c>
      <c r="CJ744" s="7">
        <v>2500000</v>
      </c>
      <c r="CK744" s="7">
        <v>75</v>
      </c>
      <c r="CL744" s="12" t="s">
        <v>870</v>
      </c>
      <c r="CM744" s="10" t="s">
        <v>866</v>
      </c>
      <c r="CN744">
        <v>3.48</v>
      </c>
      <c r="CO744">
        <f t="shared" si="799"/>
        <v>0.28735632183908044</v>
      </c>
      <c r="CP744" t="str">
        <f t="shared" si="800"/>
        <v>Home Win</v>
      </c>
      <c r="CQ744">
        <f t="shared" si="801"/>
        <v>0</v>
      </c>
      <c r="CR744" t="str">
        <f t="shared" si="802"/>
        <v>2023</v>
      </c>
    </row>
    <row r="745" spans="1:96" ht="15" thickBot="1" x14ac:dyDescent="0.35">
      <c r="A745" s="1">
        <v>744</v>
      </c>
      <c r="B745" s="1" t="s">
        <v>0</v>
      </c>
      <c r="C745" s="2" t="s">
        <v>345</v>
      </c>
      <c r="D745" s="3" t="str">
        <f t="shared" si="838"/>
        <v>NK Maribor-Olimpija Ljubljana</v>
      </c>
      <c r="E745" s="4">
        <v>44997</v>
      </c>
      <c r="F745" s="5">
        <v>0.58333333333333337</v>
      </c>
      <c r="G745" s="6" t="s">
        <v>16</v>
      </c>
      <c r="H745" s="6" t="s">
        <v>12</v>
      </c>
      <c r="I745" s="6" t="s">
        <v>351</v>
      </c>
      <c r="J745" s="1" t="str">
        <f t="shared" si="832"/>
        <v>3:1</v>
      </c>
      <c r="K745" s="1" t="str">
        <f t="shared" si="833"/>
        <v>3:0</v>
      </c>
      <c r="L745" s="1" t="str">
        <f t="shared" si="834"/>
        <v>3</v>
      </c>
      <c r="M745" s="1" t="str">
        <f t="shared" si="835"/>
        <v>1</v>
      </c>
      <c r="N745" s="1">
        <f t="shared" si="797"/>
        <v>4</v>
      </c>
      <c r="O745" s="1">
        <f t="shared" si="798"/>
        <v>2</v>
      </c>
      <c r="P745" s="1" t="str">
        <f t="shared" si="836"/>
        <v>3</v>
      </c>
      <c r="Q745" s="1" t="str">
        <f t="shared" si="837"/>
        <v>0</v>
      </c>
      <c r="R745" s="1">
        <v>16</v>
      </c>
      <c r="S745" s="1">
        <v>7</v>
      </c>
      <c r="T745" s="1">
        <v>3</v>
      </c>
      <c r="U745" s="1">
        <v>6</v>
      </c>
      <c r="V745" s="1" t="s">
        <v>352</v>
      </c>
      <c r="W745" s="1">
        <v>5</v>
      </c>
      <c r="X745" s="1">
        <v>24</v>
      </c>
      <c r="Y745" s="1" t="s">
        <v>191</v>
      </c>
      <c r="Z745" s="6" t="s">
        <v>145</v>
      </c>
      <c r="AA745" s="1">
        <v>16</v>
      </c>
      <c r="AB745" s="1">
        <v>10</v>
      </c>
      <c r="AC745" s="1">
        <v>3</v>
      </c>
      <c r="AD745" s="1">
        <v>3</v>
      </c>
      <c r="AE745" s="1" t="s">
        <v>353</v>
      </c>
      <c r="AF745" s="1">
        <v>13</v>
      </c>
      <c r="AG745" s="1">
        <v>33</v>
      </c>
      <c r="AH745" s="1" t="s">
        <v>330</v>
      </c>
      <c r="AI745" s="1" t="s">
        <v>177</v>
      </c>
      <c r="AJ745" s="1">
        <v>3</v>
      </c>
      <c r="AK745" s="1">
        <v>0</v>
      </c>
      <c r="AL745" s="1">
        <v>2</v>
      </c>
      <c r="AM745" s="7" t="s">
        <v>152</v>
      </c>
      <c r="AN745" s="1">
        <v>2</v>
      </c>
      <c r="AO745" s="1">
        <v>9</v>
      </c>
      <c r="AP745" s="1" t="s">
        <v>58</v>
      </c>
      <c r="AQ745" s="1" t="s">
        <v>51</v>
      </c>
      <c r="AR745" s="8">
        <v>3</v>
      </c>
      <c r="AS745" s="8">
        <v>2</v>
      </c>
      <c r="AT745" s="8">
        <v>0</v>
      </c>
      <c r="AU745" s="16">
        <v>0.20902777777777778</v>
      </c>
      <c r="AV745" s="8">
        <v>4</v>
      </c>
      <c r="AW745" s="8">
        <v>11</v>
      </c>
      <c r="AX745" s="9" t="s">
        <v>49</v>
      </c>
      <c r="AY745" s="9" t="s">
        <v>26</v>
      </c>
      <c r="AZ745" s="10">
        <v>8</v>
      </c>
      <c r="BA745" s="10">
        <v>5</v>
      </c>
      <c r="BB745" s="10">
        <v>1</v>
      </c>
      <c r="BC745" s="10">
        <v>2</v>
      </c>
      <c r="BD745" s="10" t="s">
        <v>136</v>
      </c>
      <c r="BE745" s="10">
        <v>5</v>
      </c>
      <c r="BF745" s="10">
        <v>16</v>
      </c>
      <c r="BG745" s="11" t="s">
        <v>137</v>
      </c>
      <c r="BH745" s="11">
        <v>7</v>
      </c>
      <c r="BI745" s="10">
        <v>8</v>
      </c>
      <c r="BJ745" s="10">
        <v>6</v>
      </c>
      <c r="BK745" s="10">
        <v>0</v>
      </c>
      <c r="BL745" s="10">
        <v>2</v>
      </c>
      <c r="BM745" s="10" t="s">
        <v>261</v>
      </c>
      <c r="BN745" s="10">
        <v>7</v>
      </c>
      <c r="BO745" s="10">
        <v>18</v>
      </c>
      <c r="BP745" s="7" t="s">
        <v>193</v>
      </c>
      <c r="BQ745" s="7" t="s">
        <v>97</v>
      </c>
      <c r="BR745" s="7">
        <v>25.9</v>
      </c>
      <c r="BS745" s="7">
        <v>14</v>
      </c>
      <c r="BT745" s="7">
        <v>291000</v>
      </c>
      <c r="BU745" s="7">
        <v>9600000</v>
      </c>
      <c r="BV745" s="7">
        <v>825000</v>
      </c>
      <c r="BW745" s="7">
        <v>52</v>
      </c>
      <c r="BX745" s="7">
        <v>6920000</v>
      </c>
      <c r="BY745" s="7">
        <v>45</v>
      </c>
      <c r="BZ745" s="7">
        <v>6100000</v>
      </c>
      <c r="CA745" s="7">
        <v>90</v>
      </c>
      <c r="CB745" s="7">
        <v>237</v>
      </c>
      <c r="CC745" s="7">
        <v>19</v>
      </c>
      <c r="CD745" s="7">
        <v>400000</v>
      </c>
      <c r="CE745" s="7">
        <v>11600000</v>
      </c>
      <c r="CF745" s="7">
        <v>100000</v>
      </c>
      <c r="CG745" s="7">
        <v>45</v>
      </c>
      <c r="CH745" s="7">
        <v>2600000</v>
      </c>
      <c r="CI745" s="7">
        <v>46</v>
      </c>
      <c r="CJ745" s="7">
        <v>2500000</v>
      </c>
      <c r="CK745" s="7">
        <v>75</v>
      </c>
      <c r="CL745" s="12" t="s">
        <v>870</v>
      </c>
      <c r="CM745" s="10" t="s">
        <v>867</v>
      </c>
      <c r="CN745">
        <v>3.5</v>
      </c>
      <c r="CO745">
        <f t="shared" si="799"/>
        <v>0.2857142857142857</v>
      </c>
      <c r="CP745" t="str">
        <f t="shared" si="800"/>
        <v>Home Win</v>
      </c>
      <c r="CQ745">
        <f t="shared" si="801"/>
        <v>0</v>
      </c>
      <c r="CR745" t="str">
        <f t="shared" si="802"/>
        <v>2023</v>
      </c>
    </row>
    <row r="746" spans="1:96" ht="15" thickBot="1" x14ac:dyDescent="0.35">
      <c r="A746" s="1">
        <v>745</v>
      </c>
      <c r="B746" s="1" t="s">
        <v>0</v>
      </c>
      <c r="C746" s="2" t="s">
        <v>345</v>
      </c>
      <c r="D746" s="3" t="str">
        <f t="shared" ref="D746:D748" si="839">CONCATENATE(G746, "-", H746)</f>
        <v>NK Maribor-Olimpija Ljubljana</v>
      </c>
      <c r="E746" s="40">
        <v>44997</v>
      </c>
      <c r="F746" s="5">
        <v>0.58333333333333337</v>
      </c>
      <c r="G746" s="6" t="s">
        <v>16</v>
      </c>
      <c r="H746" s="6" t="s">
        <v>12</v>
      </c>
      <c r="I746" s="6" t="s">
        <v>351</v>
      </c>
      <c r="J746" s="1" t="str">
        <f t="shared" si="832"/>
        <v>3:1</v>
      </c>
      <c r="K746" s="1" t="str">
        <f t="shared" si="833"/>
        <v>3:0</v>
      </c>
      <c r="L746" s="1" t="str">
        <f t="shared" si="834"/>
        <v>3</v>
      </c>
      <c r="M746" s="1" t="str">
        <f t="shared" si="835"/>
        <v>1</v>
      </c>
      <c r="N746" s="1">
        <f t="shared" si="797"/>
        <v>4</v>
      </c>
      <c r="O746" s="1">
        <f t="shared" si="798"/>
        <v>2</v>
      </c>
      <c r="P746" s="1" t="str">
        <f t="shared" si="836"/>
        <v>3</v>
      </c>
      <c r="Q746" s="1" t="str">
        <f t="shared" si="837"/>
        <v>0</v>
      </c>
      <c r="R746" s="1">
        <v>16</v>
      </c>
      <c r="S746" s="1">
        <v>7</v>
      </c>
      <c r="T746" s="1">
        <v>3</v>
      </c>
      <c r="U746" s="1">
        <v>6</v>
      </c>
      <c r="V746" s="1" t="s">
        <v>352</v>
      </c>
      <c r="W746" s="1">
        <v>5</v>
      </c>
      <c r="X746" s="1">
        <v>24</v>
      </c>
      <c r="Y746" s="1" t="s">
        <v>191</v>
      </c>
      <c r="Z746" s="6" t="s">
        <v>145</v>
      </c>
      <c r="AA746" s="1">
        <v>16</v>
      </c>
      <c r="AB746" s="1">
        <v>10</v>
      </c>
      <c r="AC746" s="1">
        <v>3</v>
      </c>
      <c r="AD746" s="1">
        <v>3</v>
      </c>
      <c r="AE746" s="1" t="s">
        <v>353</v>
      </c>
      <c r="AF746" s="1">
        <v>13</v>
      </c>
      <c r="AG746" s="1">
        <v>33</v>
      </c>
      <c r="AH746" s="1" t="s">
        <v>330</v>
      </c>
      <c r="AI746" s="1" t="s">
        <v>177</v>
      </c>
      <c r="AJ746" s="1">
        <v>3</v>
      </c>
      <c r="AK746" s="1">
        <v>0</v>
      </c>
      <c r="AL746" s="1">
        <v>2</v>
      </c>
      <c r="AM746" s="7" t="s">
        <v>152</v>
      </c>
      <c r="AN746" s="1">
        <v>2</v>
      </c>
      <c r="AO746" s="1">
        <v>9</v>
      </c>
      <c r="AP746" s="1" t="s">
        <v>58</v>
      </c>
      <c r="AQ746" s="1" t="s">
        <v>51</v>
      </c>
      <c r="AR746" s="8">
        <v>3</v>
      </c>
      <c r="AS746" s="8">
        <v>2</v>
      </c>
      <c r="AT746" s="8">
        <v>0</v>
      </c>
      <c r="AU746" s="16">
        <v>0.20902777777777778</v>
      </c>
      <c r="AV746" s="8">
        <v>4</v>
      </c>
      <c r="AW746" s="8">
        <v>11</v>
      </c>
      <c r="AX746" s="9" t="s">
        <v>49</v>
      </c>
      <c r="AY746" s="9" t="s">
        <v>26</v>
      </c>
      <c r="AZ746" s="10">
        <v>8</v>
      </c>
      <c r="BA746" s="10">
        <v>5</v>
      </c>
      <c r="BB746" s="10">
        <v>1</v>
      </c>
      <c r="BC746" s="10">
        <v>2</v>
      </c>
      <c r="BD746" s="10" t="s">
        <v>136</v>
      </c>
      <c r="BE746" s="10">
        <v>5</v>
      </c>
      <c r="BF746" s="10">
        <v>16</v>
      </c>
      <c r="BG746" s="11" t="s">
        <v>137</v>
      </c>
      <c r="BH746" s="11">
        <v>7</v>
      </c>
      <c r="BI746" s="10">
        <v>8</v>
      </c>
      <c r="BJ746" s="10">
        <v>6</v>
      </c>
      <c r="BK746" s="10">
        <v>0</v>
      </c>
      <c r="BL746" s="10">
        <v>2</v>
      </c>
      <c r="BM746" s="10" t="s">
        <v>261</v>
      </c>
      <c r="BN746" s="10">
        <v>7</v>
      </c>
      <c r="BO746" s="10">
        <v>18</v>
      </c>
      <c r="BP746" s="7" t="s">
        <v>193</v>
      </c>
      <c r="BQ746" s="7" t="s">
        <v>97</v>
      </c>
      <c r="BR746" s="7">
        <v>25.9</v>
      </c>
      <c r="BS746" s="7">
        <v>14</v>
      </c>
      <c r="BT746" s="7">
        <v>291000</v>
      </c>
      <c r="BU746" s="7">
        <v>9600000</v>
      </c>
      <c r="BV746" s="7">
        <v>825000</v>
      </c>
      <c r="BW746" s="7">
        <v>52</v>
      </c>
      <c r="BX746" s="7">
        <v>6920000</v>
      </c>
      <c r="BY746" s="7">
        <v>45</v>
      </c>
      <c r="BZ746" s="7">
        <v>6100000</v>
      </c>
      <c r="CA746" s="7">
        <v>90</v>
      </c>
      <c r="CB746" s="7">
        <v>237</v>
      </c>
      <c r="CC746" s="7">
        <v>19</v>
      </c>
      <c r="CD746" s="7">
        <v>400000</v>
      </c>
      <c r="CE746" s="7">
        <v>11600000</v>
      </c>
      <c r="CF746" s="7">
        <v>100000</v>
      </c>
      <c r="CG746" s="7">
        <v>45</v>
      </c>
      <c r="CH746" s="7">
        <v>2600000</v>
      </c>
      <c r="CI746" s="7">
        <v>46</v>
      </c>
      <c r="CJ746" s="7">
        <v>2500000</v>
      </c>
      <c r="CK746" s="7">
        <v>75</v>
      </c>
      <c r="CL746" s="12" t="s">
        <v>871</v>
      </c>
      <c r="CM746" s="10" t="s">
        <v>861</v>
      </c>
      <c r="CN746">
        <v>2.57</v>
      </c>
      <c r="CO746">
        <f t="shared" si="799"/>
        <v>0.38910505836575876</v>
      </c>
      <c r="CP746" t="str">
        <f t="shared" si="800"/>
        <v>Home Win</v>
      </c>
      <c r="CQ746">
        <f t="shared" si="801"/>
        <v>0</v>
      </c>
      <c r="CR746" t="str">
        <f t="shared" si="802"/>
        <v>2023</v>
      </c>
    </row>
    <row r="747" spans="1:96" ht="15" thickBot="1" x14ac:dyDescent="0.35">
      <c r="A747" s="1">
        <v>746</v>
      </c>
      <c r="B747" s="1" t="s">
        <v>0</v>
      </c>
      <c r="C747" s="2" t="s">
        <v>345</v>
      </c>
      <c r="D747" s="3" t="str">
        <f t="shared" si="839"/>
        <v>NK Maribor-Olimpija Ljubljana</v>
      </c>
      <c r="E747" s="40">
        <v>44997</v>
      </c>
      <c r="F747" s="5">
        <v>0.58333333333333337</v>
      </c>
      <c r="G747" s="6" t="s">
        <v>16</v>
      </c>
      <c r="H747" s="6" t="s">
        <v>12</v>
      </c>
      <c r="I747" s="6" t="s">
        <v>351</v>
      </c>
      <c r="J747" s="1" t="str">
        <f t="shared" si="832"/>
        <v>3:1</v>
      </c>
      <c r="K747" s="1" t="str">
        <f t="shared" si="833"/>
        <v>3:0</v>
      </c>
      <c r="L747" s="1" t="str">
        <f t="shared" si="834"/>
        <v>3</v>
      </c>
      <c r="M747" s="1" t="str">
        <f t="shared" si="835"/>
        <v>1</v>
      </c>
      <c r="N747" s="1">
        <f t="shared" si="797"/>
        <v>4</v>
      </c>
      <c r="O747" s="1">
        <f t="shared" si="798"/>
        <v>2</v>
      </c>
      <c r="P747" s="1" t="str">
        <f t="shared" si="836"/>
        <v>3</v>
      </c>
      <c r="Q747" s="1" t="str">
        <f t="shared" si="837"/>
        <v>0</v>
      </c>
      <c r="R747" s="1">
        <v>16</v>
      </c>
      <c r="S747" s="1">
        <v>7</v>
      </c>
      <c r="T747" s="1">
        <v>3</v>
      </c>
      <c r="U747" s="1">
        <v>6</v>
      </c>
      <c r="V747" s="1" t="s">
        <v>352</v>
      </c>
      <c r="W747" s="1">
        <v>5</v>
      </c>
      <c r="X747" s="1">
        <v>24</v>
      </c>
      <c r="Y747" s="1" t="s">
        <v>191</v>
      </c>
      <c r="Z747" s="6" t="s">
        <v>145</v>
      </c>
      <c r="AA747" s="1">
        <v>16</v>
      </c>
      <c r="AB747" s="1">
        <v>10</v>
      </c>
      <c r="AC747" s="1">
        <v>3</v>
      </c>
      <c r="AD747" s="1">
        <v>3</v>
      </c>
      <c r="AE747" s="1" t="s">
        <v>353</v>
      </c>
      <c r="AF747" s="1">
        <v>13</v>
      </c>
      <c r="AG747" s="1">
        <v>33</v>
      </c>
      <c r="AH747" s="1" t="s">
        <v>330</v>
      </c>
      <c r="AI747" s="1" t="s">
        <v>177</v>
      </c>
      <c r="AJ747" s="1">
        <v>3</v>
      </c>
      <c r="AK747" s="1">
        <v>0</v>
      </c>
      <c r="AL747" s="1">
        <v>2</v>
      </c>
      <c r="AM747" s="7" t="s">
        <v>152</v>
      </c>
      <c r="AN747" s="1">
        <v>2</v>
      </c>
      <c r="AO747" s="1">
        <v>9</v>
      </c>
      <c r="AP747" s="1" t="s">
        <v>58</v>
      </c>
      <c r="AQ747" s="1" t="s">
        <v>51</v>
      </c>
      <c r="AR747" s="8">
        <v>3</v>
      </c>
      <c r="AS747" s="8">
        <v>2</v>
      </c>
      <c r="AT747" s="8">
        <v>0</v>
      </c>
      <c r="AU747" s="16">
        <v>0.20902777777777778</v>
      </c>
      <c r="AV747" s="8">
        <v>4</v>
      </c>
      <c r="AW747" s="8">
        <v>11</v>
      </c>
      <c r="AX747" s="9" t="s">
        <v>49</v>
      </c>
      <c r="AY747" s="9" t="s">
        <v>26</v>
      </c>
      <c r="AZ747" s="10">
        <v>8</v>
      </c>
      <c r="BA747" s="10">
        <v>5</v>
      </c>
      <c r="BB747" s="10">
        <v>1</v>
      </c>
      <c r="BC747" s="10">
        <v>2</v>
      </c>
      <c r="BD747" s="10" t="s">
        <v>136</v>
      </c>
      <c r="BE747" s="10">
        <v>5</v>
      </c>
      <c r="BF747" s="10">
        <v>16</v>
      </c>
      <c r="BG747" s="11" t="s">
        <v>137</v>
      </c>
      <c r="BH747" s="11">
        <v>7</v>
      </c>
      <c r="BI747" s="10">
        <v>8</v>
      </c>
      <c r="BJ747" s="10">
        <v>6</v>
      </c>
      <c r="BK747" s="10">
        <v>0</v>
      </c>
      <c r="BL747" s="10">
        <v>2</v>
      </c>
      <c r="BM747" s="10" t="s">
        <v>261</v>
      </c>
      <c r="BN747" s="10">
        <v>7</v>
      </c>
      <c r="BO747" s="10">
        <v>18</v>
      </c>
      <c r="BP747" s="7" t="s">
        <v>193</v>
      </c>
      <c r="BQ747" s="7" t="s">
        <v>97</v>
      </c>
      <c r="BR747" s="7">
        <v>25.9</v>
      </c>
      <c r="BS747" s="7">
        <v>14</v>
      </c>
      <c r="BT747" s="7">
        <v>291000</v>
      </c>
      <c r="BU747" s="7">
        <v>9600000</v>
      </c>
      <c r="BV747" s="7">
        <v>825000</v>
      </c>
      <c r="BW747" s="7">
        <v>52</v>
      </c>
      <c r="BX747" s="7">
        <v>6920000</v>
      </c>
      <c r="BY747" s="7">
        <v>45</v>
      </c>
      <c r="BZ747" s="7">
        <v>6100000</v>
      </c>
      <c r="CA747" s="7">
        <v>90</v>
      </c>
      <c r="CB747" s="7">
        <v>237</v>
      </c>
      <c r="CC747" s="7">
        <v>19</v>
      </c>
      <c r="CD747" s="7">
        <v>400000</v>
      </c>
      <c r="CE747" s="7">
        <v>11600000</v>
      </c>
      <c r="CF747" s="7">
        <v>100000</v>
      </c>
      <c r="CG747" s="7">
        <v>45</v>
      </c>
      <c r="CH747" s="7">
        <v>2600000</v>
      </c>
      <c r="CI747" s="7">
        <v>46</v>
      </c>
      <c r="CJ747" s="7">
        <v>2500000</v>
      </c>
      <c r="CK747" s="7">
        <v>75</v>
      </c>
      <c r="CL747" s="12" t="s">
        <v>871</v>
      </c>
      <c r="CM747" s="10" t="s">
        <v>866</v>
      </c>
      <c r="CN747">
        <v>2.64</v>
      </c>
      <c r="CO747">
        <f t="shared" si="799"/>
        <v>0.37878787878787878</v>
      </c>
      <c r="CP747" t="str">
        <f t="shared" si="800"/>
        <v>Home Win</v>
      </c>
      <c r="CQ747">
        <f t="shared" si="801"/>
        <v>0</v>
      </c>
      <c r="CR747" t="str">
        <f t="shared" si="802"/>
        <v>2023</v>
      </c>
    </row>
    <row r="748" spans="1:96" ht="15" thickBot="1" x14ac:dyDescent="0.35">
      <c r="A748" s="1">
        <v>747</v>
      </c>
      <c r="B748" s="1" t="s">
        <v>0</v>
      </c>
      <c r="C748" s="2" t="s">
        <v>345</v>
      </c>
      <c r="D748" s="3" t="str">
        <f t="shared" si="839"/>
        <v>NK Maribor-Olimpija Ljubljana</v>
      </c>
      <c r="E748" s="40">
        <v>44997</v>
      </c>
      <c r="F748" s="5">
        <v>0.58333333333333337</v>
      </c>
      <c r="G748" s="6" t="s">
        <v>16</v>
      </c>
      <c r="H748" s="6" t="s">
        <v>12</v>
      </c>
      <c r="I748" s="6" t="s">
        <v>351</v>
      </c>
      <c r="J748" s="1" t="str">
        <f t="shared" si="832"/>
        <v>3:1</v>
      </c>
      <c r="K748" s="1" t="str">
        <f t="shared" si="833"/>
        <v>3:0</v>
      </c>
      <c r="L748" s="1" t="str">
        <f t="shared" si="834"/>
        <v>3</v>
      </c>
      <c r="M748" s="1" t="str">
        <f t="shared" si="835"/>
        <v>1</v>
      </c>
      <c r="N748" s="1">
        <f t="shared" si="797"/>
        <v>4</v>
      </c>
      <c r="O748" s="1">
        <f t="shared" si="798"/>
        <v>2</v>
      </c>
      <c r="P748" s="1" t="str">
        <f t="shared" si="836"/>
        <v>3</v>
      </c>
      <c r="Q748" s="1" t="str">
        <f t="shared" si="837"/>
        <v>0</v>
      </c>
      <c r="R748" s="1">
        <v>16</v>
      </c>
      <c r="S748" s="1">
        <v>7</v>
      </c>
      <c r="T748" s="1">
        <v>3</v>
      </c>
      <c r="U748" s="1">
        <v>6</v>
      </c>
      <c r="V748" s="1" t="s">
        <v>352</v>
      </c>
      <c r="W748" s="1">
        <v>5</v>
      </c>
      <c r="X748" s="1">
        <v>24</v>
      </c>
      <c r="Y748" s="1" t="s">
        <v>191</v>
      </c>
      <c r="Z748" s="6" t="s">
        <v>145</v>
      </c>
      <c r="AA748" s="1">
        <v>16</v>
      </c>
      <c r="AB748" s="1">
        <v>10</v>
      </c>
      <c r="AC748" s="1">
        <v>3</v>
      </c>
      <c r="AD748" s="1">
        <v>3</v>
      </c>
      <c r="AE748" s="1" t="s">
        <v>353</v>
      </c>
      <c r="AF748" s="1">
        <v>13</v>
      </c>
      <c r="AG748" s="1">
        <v>33</v>
      </c>
      <c r="AH748" s="1" t="s">
        <v>330</v>
      </c>
      <c r="AI748" s="1" t="s">
        <v>177</v>
      </c>
      <c r="AJ748" s="1">
        <v>3</v>
      </c>
      <c r="AK748" s="1">
        <v>0</v>
      </c>
      <c r="AL748" s="1">
        <v>2</v>
      </c>
      <c r="AM748" s="7" t="s">
        <v>152</v>
      </c>
      <c r="AN748" s="1">
        <v>2</v>
      </c>
      <c r="AO748" s="1">
        <v>9</v>
      </c>
      <c r="AP748" s="1" t="s">
        <v>58</v>
      </c>
      <c r="AQ748" s="1" t="s">
        <v>51</v>
      </c>
      <c r="AR748" s="8">
        <v>3</v>
      </c>
      <c r="AS748" s="8">
        <v>2</v>
      </c>
      <c r="AT748" s="8">
        <v>0</v>
      </c>
      <c r="AU748" s="16">
        <v>0.20902777777777778</v>
      </c>
      <c r="AV748" s="8">
        <v>4</v>
      </c>
      <c r="AW748" s="8">
        <v>11</v>
      </c>
      <c r="AX748" s="9" t="s">
        <v>49</v>
      </c>
      <c r="AY748" s="9" t="s">
        <v>26</v>
      </c>
      <c r="AZ748" s="10">
        <v>8</v>
      </c>
      <c r="BA748" s="10">
        <v>5</v>
      </c>
      <c r="BB748" s="10">
        <v>1</v>
      </c>
      <c r="BC748" s="10">
        <v>2</v>
      </c>
      <c r="BD748" s="10" t="s">
        <v>136</v>
      </c>
      <c r="BE748" s="10">
        <v>5</v>
      </c>
      <c r="BF748" s="10">
        <v>16</v>
      </c>
      <c r="BG748" s="11" t="s">
        <v>137</v>
      </c>
      <c r="BH748" s="11">
        <v>7</v>
      </c>
      <c r="BI748" s="10">
        <v>8</v>
      </c>
      <c r="BJ748" s="10">
        <v>6</v>
      </c>
      <c r="BK748" s="10">
        <v>0</v>
      </c>
      <c r="BL748" s="10">
        <v>2</v>
      </c>
      <c r="BM748" s="10" t="s">
        <v>261</v>
      </c>
      <c r="BN748" s="10">
        <v>7</v>
      </c>
      <c r="BO748" s="10">
        <v>18</v>
      </c>
      <c r="BP748" s="7" t="s">
        <v>193</v>
      </c>
      <c r="BQ748" s="7" t="s">
        <v>97</v>
      </c>
      <c r="BR748" s="7">
        <v>25.9</v>
      </c>
      <c r="BS748" s="7">
        <v>14</v>
      </c>
      <c r="BT748" s="7">
        <v>291000</v>
      </c>
      <c r="BU748" s="7">
        <v>9600000</v>
      </c>
      <c r="BV748" s="7">
        <v>825000</v>
      </c>
      <c r="BW748" s="7">
        <v>52</v>
      </c>
      <c r="BX748" s="7">
        <v>6920000</v>
      </c>
      <c r="BY748" s="7">
        <v>45</v>
      </c>
      <c r="BZ748" s="7">
        <v>6100000</v>
      </c>
      <c r="CA748" s="7">
        <v>90</v>
      </c>
      <c r="CB748" s="7">
        <v>237</v>
      </c>
      <c r="CC748" s="7">
        <v>19</v>
      </c>
      <c r="CD748" s="7">
        <v>400000</v>
      </c>
      <c r="CE748" s="7">
        <v>11600000</v>
      </c>
      <c r="CF748" s="7">
        <v>100000</v>
      </c>
      <c r="CG748" s="7">
        <v>45</v>
      </c>
      <c r="CH748" s="7">
        <v>2600000</v>
      </c>
      <c r="CI748" s="7">
        <v>46</v>
      </c>
      <c r="CJ748" s="7">
        <v>2500000</v>
      </c>
      <c r="CK748" s="7">
        <v>75</v>
      </c>
      <c r="CL748" s="12" t="s">
        <v>871</v>
      </c>
      <c r="CM748" s="10" t="s">
        <v>867</v>
      </c>
      <c r="CN748">
        <v>2.5</v>
      </c>
      <c r="CO748">
        <f t="shared" si="799"/>
        <v>0.4</v>
      </c>
      <c r="CP748" t="str">
        <f t="shared" si="800"/>
        <v>Home Win</v>
      </c>
      <c r="CQ748">
        <f t="shared" si="801"/>
        <v>0</v>
      </c>
      <c r="CR748" t="str">
        <f t="shared" si="802"/>
        <v>2023</v>
      </c>
    </row>
    <row r="749" spans="1:96" ht="15" thickBot="1" x14ac:dyDescent="0.35">
      <c r="A749" s="1">
        <v>748</v>
      </c>
      <c r="B749" s="1" t="s">
        <v>0</v>
      </c>
      <c r="C749" s="2" t="s">
        <v>345</v>
      </c>
      <c r="D749" s="3" t="str">
        <f t="shared" si="644"/>
        <v>NK Rogaška-NK Aluminij</v>
      </c>
      <c r="E749" s="4" t="s">
        <v>354</v>
      </c>
      <c r="F749" s="5">
        <v>0.5</v>
      </c>
      <c r="G749" s="6" t="s">
        <v>4</v>
      </c>
      <c r="H749" s="6" t="s">
        <v>18</v>
      </c>
      <c r="I749" s="6" t="s">
        <v>333</v>
      </c>
      <c r="J749" s="1" t="str">
        <f t="shared" si="645"/>
        <v>0:1</v>
      </c>
      <c r="K749" s="1" t="str">
        <f t="shared" si="646"/>
        <v>0:0</v>
      </c>
      <c r="L749" s="1" t="str">
        <f t="shared" si="647"/>
        <v>0</v>
      </c>
      <c r="M749" s="1" t="str">
        <f t="shared" si="648"/>
        <v>1</v>
      </c>
      <c r="N749" s="1">
        <f t="shared" si="797"/>
        <v>1</v>
      </c>
      <c r="O749" s="1">
        <f t="shared" si="798"/>
        <v>-1</v>
      </c>
      <c r="P749" s="1" t="str">
        <f t="shared" si="649"/>
        <v>0</v>
      </c>
      <c r="Q749" s="1" t="str">
        <f t="shared" si="650"/>
        <v>0</v>
      </c>
      <c r="R749" s="1">
        <v>16</v>
      </c>
      <c r="S749" s="1">
        <v>3</v>
      </c>
      <c r="T749" s="1">
        <v>2</v>
      </c>
      <c r="U749" s="1">
        <v>11</v>
      </c>
      <c r="V749" s="1" t="s">
        <v>355</v>
      </c>
      <c r="W749" s="1">
        <v>-21</v>
      </c>
      <c r="X749" s="1">
        <v>11</v>
      </c>
      <c r="Y749" s="1" t="s">
        <v>137</v>
      </c>
      <c r="Z749" s="6" t="s">
        <v>322</v>
      </c>
      <c r="AA749" s="1">
        <v>16</v>
      </c>
      <c r="AB749" s="1">
        <v>4</v>
      </c>
      <c r="AC749" s="1">
        <v>3</v>
      </c>
      <c r="AD749" s="1">
        <v>9</v>
      </c>
      <c r="AE749" s="1" t="s">
        <v>356</v>
      </c>
      <c r="AF749" s="1">
        <v>-7</v>
      </c>
      <c r="AG749" s="1">
        <v>15</v>
      </c>
      <c r="AH749" s="1" t="s">
        <v>177</v>
      </c>
      <c r="AI749" s="1" t="s">
        <v>269</v>
      </c>
      <c r="AJ749" s="1">
        <v>1</v>
      </c>
      <c r="AK749" s="1">
        <v>0</v>
      </c>
      <c r="AL749" s="1">
        <v>4</v>
      </c>
      <c r="AM749" s="7" t="s">
        <v>240</v>
      </c>
      <c r="AN749" s="1">
        <v>-7</v>
      </c>
      <c r="AO749" s="1">
        <v>3</v>
      </c>
      <c r="AP749" s="1" t="s">
        <v>28</v>
      </c>
      <c r="AQ749" s="1" t="s">
        <v>97</v>
      </c>
      <c r="AR749" s="8">
        <v>0</v>
      </c>
      <c r="AS749" s="8">
        <v>2</v>
      </c>
      <c r="AT749" s="8">
        <v>3</v>
      </c>
      <c r="AU749" s="16">
        <v>8.8888888888888892E-2</v>
      </c>
      <c r="AV749" s="8">
        <v>-6</v>
      </c>
      <c r="AW749" s="8">
        <v>2</v>
      </c>
      <c r="AX749" s="9" t="s">
        <v>25</v>
      </c>
      <c r="AY749" s="9" t="s">
        <v>58</v>
      </c>
      <c r="AZ749" s="10">
        <v>8</v>
      </c>
      <c r="BA749" s="10">
        <v>1</v>
      </c>
      <c r="BB749" s="10">
        <v>2</v>
      </c>
      <c r="BC749" s="10">
        <v>5</v>
      </c>
      <c r="BD749" s="10" t="s">
        <v>357</v>
      </c>
      <c r="BE749" s="10">
        <v>-8</v>
      </c>
      <c r="BF749" s="10">
        <v>5</v>
      </c>
      <c r="BG749" s="11" t="s">
        <v>51</v>
      </c>
      <c r="BH749" s="11">
        <v>14</v>
      </c>
      <c r="BI749" s="10">
        <v>8</v>
      </c>
      <c r="BJ749" s="10">
        <v>2</v>
      </c>
      <c r="BK749" s="10">
        <v>1</v>
      </c>
      <c r="BL749" s="10">
        <v>5</v>
      </c>
      <c r="BM749" s="10" t="s">
        <v>358</v>
      </c>
      <c r="BN749" s="10">
        <v>-4</v>
      </c>
      <c r="BO749" s="10">
        <v>7</v>
      </c>
      <c r="BP749" s="7" t="s">
        <v>45</v>
      </c>
      <c r="BQ749" s="7" t="s">
        <v>97</v>
      </c>
      <c r="BR749" s="7">
        <v>23.7</v>
      </c>
      <c r="BS749" s="7">
        <v>13</v>
      </c>
      <c r="BT749" s="7">
        <v>148000</v>
      </c>
      <c r="BU749" s="7">
        <v>3700000</v>
      </c>
      <c r="BV749" s="7">
        <v>0</v>
      </c>
      <c r="BW749" s="7">
        <v>46</v>
      </c>
      <c r="BX749" s="7">
        <v>400000</v>
      </c>
      <c r="BY749" s="7">
        <v>42</v>
      </c>
      <c r="BZ749" s="7">
        <v>400000</v>
      </c>
      <c r="CA749" s="7">
        <v>72</v>
      </c>
      <c r="CB749" s="7">
        <v>225</v>
      </c>
      <c r="CC749" s="7">
        <v>14</v>
      </c>
      <c r="CD749" s="7">
        <v>127000</v>
      </c>
      <c r="CE749" s="7">
        <v>3800000</v>
      </c>
      <c r="CF749" s="7">
        <v>0</v>
      </c>
      <c r="CG749" s="7">
        <v>49</v>
      </c>
      <c r="CH749" s="7">
        <v>0</v>
      </c>
      <c r="CI749" s="7">
        <v>49</v>
      </c>
      <c r="CJ749" s="7">
        <v>0</v>
      </c>
      <c r="CK749" s="7">
        <v>80</v>
      </c>
      <c r="CL749" s="12" t="s">
        <v>868</v>
      </c>
      <c r="CM749" s="10" t="s">
        <v>861</v>
      </c>
      <c r="CN749">
        <v>2.09</v>
      </c>
      <c r="CO749">
        <f t="shared" si="799"/>
        <v>0.47846889952153115</v>
      </c>
      <c r="CP749" t="str">
        <f t="shared" si="800"/>
        <v>Away Win</v>
      </c>
      <c r="CQ749">
        <f t="shared" si="801"/>
        <v>0</v>
      </c>
      <c r="CR749" t="str">
        <f t="shared" si="802"/>
        <v>2023</v>
      </c>
    </row>
    <row r="750" spans="1:96" ht="15" thickBot="1" x14ac:dyDescent="0.35">
      <c r="A750" s="1">
        <v>749</v>
      </c>
      <c r="B750" s="1" t="s">
        <v>0</v>
      </c>
      <c r="C750" s="2" t="s">
        <v>345</v>
      </c>
      <c r="D750" s="3" t="str">
        <f t="shared" ref="D750:D751" si="840">CONCATENATE(G750, "-", H750)</f>
        <v>NK Rogaška-NK Aluminij</v>
      </c>
      <c r="E750" s="4" t="s">
        <v>354</v>
      </c>
      <c r="F750" s="5">
        <v>0.5</v>
      </c>
      <c r="G750" s="6" t="s">
        <v>4</v>
      </c>
      <c r="H750" s="6" t="s">
        <v>18</v>
      </c>
      <c r="I750" s="6" t="s">
        <v>333</v>
      </c>
      <c r="J750" s="1" t="str">
        <f t="shared" ref="J750:J757" si="841">LEFT(I750, FIND(" (", I750) - 1)</f>
        <v>0:1</v>
      </c>
      <c r="K750" s="1" t="str">
        <f t="shared" ref="K750:K757" si="842">MID(I750, FIND("(", I750) + 1, FIND(")", I750) - FIND("(", I750) - 1)</f>
        <v>0:0</v>
      </c>
      <c r="L750" s="1" t="str">
        <f t="shared" ref="L750:L757" si="843">LEFT(J750, FIND(":", J750) - 1)</f>
        <v>0</v>
      </c>
      <c r="M750" s="1" t="str">
        <f t="shared" ref="M750:M757" si="844">RIGHT(J750, LEN(J750) - FIND(":", J750))</f>
        <v>1</v>
      </c>
      <c r="N750" s="1">
        <f t="shared" si="797"/>
        <v>1</v>
      </c>
      <c r="O750" s="1">
        <f t="shared" si="798"/>
        <v>-1</v>
      </c>
      <c r="P750" s="1" t="str">
        <f t="shared" ref="P750:P757" si="845">LEFT(K750, FIND(":", K750) - 1)</f>
        <v>0</v>
      </c>
      <c r="Q750" s="1" t="str">
        <f t="shared" ref="Q750:Q757" si="846">RIGHT(K750, LEN(K750) - FIND(":", K750))</f>
        <v>0</v>
      </c>
      <c r="R750" s="1">
        <v>16</v>
      </c>
      <c r="S750" s="1">
        <v>3</v>
      </c>
      <c r="T750" s="1">
        <v>2</v>
      </c>
      <c r="U750" s="1">
        <v>11</v>
      </c>
      <c r="V750" s="1" t="s">
        <v>355</v>
      </c>
      <c r="W750" s="1">
        <v>-21</v>
      </c>
      <c r="X750" s="1">
        <v>11</v>
      </c>
      <c r="Y750" s="1" t="s">
        <v>137</v>
      </c>
      <c r="Z750" s="6" t="s">
        <v>322</v>
      </c>
      <c r="AA750" s="1">
        <v>16</v>
      </c>
      <c r="AB750" s="1">
        <v>4</v>
      </c>
      <c r="AC750" s="1">
        <v>3</v>
      </c>
      <c r="AD750" s="1">
        <v>9</v>
      </c>
      <c r="AE750" s="1" t="s">
        <v>356</v>
      </c>
      <c r="AF750" s="1">
        <v>-7</v>
      </c>
      <c r="AG750" s="1">
        <v>15</v>
      </c>
      <c r="AH750" s="1" t="s">
        <v>177</v>
      </c>
      <c r="AI750" s="1" t="s">
        <v>269</v>
      </c>
      <c r="AJ750" s="1">
        <v>1</v>
      </c>
      <c r="AK750" s="1">
        <v>0</v>
      </c>
      <c r="AL750" s="1">
        <v>4</v>
      </c>
      <c r="AM750" s="7" t="s">
        <v>240</v>
      </c>
      <c r="AN750" s="1">
        <v>-7</v>
      </c>
      <c r="AO750" s="1">
        <v>3</v>
      </c>
      <c r="AP750" s="1" t="s">
        <v>28</v>
      </c>
      <c r="AQ750" s="1" t="s">
        <v>97</v>
      </c>
      <c r="AR750" s="8">
        <v>0</v>
      </c>
      <c r="AS750" s="8">
        <v>2</v>
      </c>
      <c r="AT750" s="8">
        <v>3</v>
      </c>
      <c r="AU750" s="16">
        <v>8.8888888888888892E-2</v>
      </c>
      <c r="AV750" s="8">
        <v>-6</v>
      </c>
      <c r="AW750" s="8">
        <v>2</v>
      </c>
      <c r="AX750" s="9" t="s">
        <v>25</v>
      </c>
      <c r="AY750" s="9" t="s">
        <v>58</v>
      </c>
      <c r="AZ750" s="10">
        <v>8</v>
      </c>
      <c r="BA750" s="10">
        <v>1</v>
      </c>
      <c r="BB750" s="10">
        <v>2</v>
      </c>
      <c r="BC750" s="10">
        <v>5</v>
      </c>
      <c r="BD750" s="10" t="s">
        <v>357</v>
      </c>
      <c r="BE750" s="10">
        <v>-8</v>
      </c>
      <c r="BF750" s="10">
        <v>5</v>
      </c>
      <c r="BG750" s="11" t="s">
        <v>51</v>
      </c>
      <c r="BH750" s="11">
        <v>14</v>
      </c>
      <c r="BI750" s="10">
        <v>8</v>
      </c>
      <c r="BJ750" s="10">
        <v>2</v>
      </c>
      <c r="BK750" s="10">
        <v>1</v>
      </c>
      <c r="BL750" s="10">
        <v>5</v>
      </c>
      <c r="BM750" s="10" t="s">
        <v>358</v>
      </c>
      <c r="BN750" s="10">
        <v>-4</v>
      </c>
      <c r="BO750" s="10">
        <v>7</v>
      </c>
      <c r="BP750" s="7" t="s">
        <v>45</v>
      </c>
      <c r="BQ750" s="7" t="s">
        <v>97</v>
      </c>
      <c r="BR750" s="7">
        <v>23.7</v>
      </c>
      <c r="BS750" s="7">
        <v>13</v>
      </c>
      <c r="BT750" s="7">
        <v>148000</v>
      </c>
      <c r="BU750" s="7">
        <v>3700000</v>
      </c>
      <c r="BV750" s="7">
        <v>0</v>
      </c>
      <c r="BW750" s="7">
        <v>46</v>
      </c>
      <c r="BX750" s="7">
        <v>400000</v>
      </c>
      <c r="BY750" s="7">
        <v>42</v>
      </c>
      <c r="BZ750" s="7">
        <v>400000</v>
      </c>
      <c r="CA750" s="7">
        <v>72</v>
      </c>
      <c r="CB750" s="7">
        <v>225</v>
      </c>
      <c r="CC750" s="7">
        <v>14</v>
      </c>
      <c r="CD750" s="7">
        <v>127000</v>
      </c>
      <c r="CE750" s="7">
        <v>3800000</v>
      </c>
      <c r="CF750" s="7">
        <v>0</v>
      </c>
      <c r="CG750" s="7">
        <v>49</v>
      </c>
      <c r="CH750" s="7">
        <v>0</v>
      </c>
      <c r="CI750" s="7">
        <v>49</v>
      </c>
      <c r="CJ750" s="7">
        <v>0</v>
      </c>
      <c r="CK750" s="7">
        <v>80</v>
      </c>
      <c r="CL750" s="12" t="s">
        <v>868</v>
      </c>
      <c r="CM750" s="10" t="s">
        <v>866</v>
      </c>
      <c r="CN750">
        <v>2.6</v>
      </c>
      <c r="CO750">
        <f t="shared" si="799"/>
        <v>0.38461538461538458</v>
      </c>
      <c r="CP750" t="str">
        <f t="shared" si="800"/>
        <v>Away Win</v>
      </c>
      <c r="CQ750">
        <f t="shared" si="801"/>
        <v>0</v>
      </c>
      <c r="CR750" t="str">
        <f t="shared" si="802"/>
        <v>2023</v>
      </c>
    </row>
    <row r="751" spans="1:96" ht="15" thickBot="1" x14ac:dyDescent="0.35">
      <c r="A751" s="1">
        <v>750</v>
      </c>
      <c r="B751" s="1" t="s">
        <v>0</v>
      </c>
      <c r="C751" s="2" t="s">
        <v>345</v>
      </c>
      <c r="D751" s="3" t="str">
        <f t="shared" si="840"/>
        <v>NK Rogaška-NK Aluminij</v>
      </c>
      <c r="E751" s="4" t="s">
        <v>354</v>
      </c>
      <c r="F751" s="5">
        <v>0.5</v>
      </c>
      <c r="G751" s="6" t="s">
        <v>4</v>
      </c>
      <c r="H751" s="6" t="s">
        <v>18</v>
      </c>
      <c r="I751" s="6" t="s">
        <v>333</v>
      </c>
      <c r="J751" s="1" t="str">
        <f t="shared" si="841"/>
        <v>0:1</v>
      </c>
      <c r="K751" s="1" t="str">
        <f t="shared" si="842"/>
        <v>0:0</v>
      </c>
      <c r="L751" s="1" t="str">
        <f t="shared" si="843"/>
        <v>0</v>
      </c>
      <c r="M751" s="1" t="str">
        <f t="shared" si="844"/>
        <v>1</v>
      </c>
      <c r="N751" s="1">
        <f t="shared" si="797"/>
        <v>1</v>
      </c>
      <c r="O751" s="1">
        <f t="shared" si="798"/>
        <v>-1</v>
      </c>
      <c r="P751" s="1" t="str">
        <f t="shared" si="845"/>
        <v>0</v>
      </c>
      <c r="Q751" s="1" t="str">
        <f t="shared" si="846"/>
        <v>0</v>
      </c>
      <c r="R751" s="1">
        <v>16</v>
      </c>
      <c r="S751" s="1">
        <v>3</v>
      </c>
      <c r="T751" s="1">
        <v>2</v>
      </c>
      <c r="U751" s="1">
        <v>11</v>
      </c>
      <c r="V751" s="1" t="s">
        <v>355</v>
      </c>
      <c r="W751" s="1">
        <v>-21</v>
      </c>
      <c r="X751" s="1">
        <v>11</v>
      </c>
      <c r="Y751" s="1" t="s">
        <v>137</v>
      </c>
      <c r="Z751" s="6" t="s">
        <v>322</v>
      </c>
      <c r="AA751" s="1">
        <v>16</v>
      </c>
      <c r="AB751" s="1">
        <v>4</v>
      </c>
      <c r="AC751" s="1">
        <v>3</v>
      </c>
      <c r="AD751" s="1">
        <v>9</v>
      </c>
      <c r="AE751" s="1" t="s">
        <v>356</v>
      </c>
      <c r="AF751" s="1">
        <v>-7</v>
      </c>
      <c r="AG751" s="1">
        <v>15</v>
      </c>
      <c r="AH751" s="1" t="s">
        <v>177</v>
      </c>
      <c r="AI751" s="1" t="s">
        <v>269</v>
      </c>
      <c r="AJ751" s="1">
        <v>1</v>
      </c>
      <c r="AK751" s="1">
        <v>0</v>
      </c>
      <c r="AL751" s="1">
        <v>4</v>
      </c>
      <c r="AM751" s="7" t="s">
        <v>240</v>
      </c>
      <c r="AN751" s="1">
        <v>-7</v>
      </c>
      <c r="AO751" s="1">
        <v>3</v>
      </c>
      <c r="AP751" s="1" t="s">
        <v>28</v>
      </c>
      <c r="AQ751" s="1" t="s">
        <v>97</v>
      </c>
      <c r="AR751" s="8">
        <v>0</v>
      </c>
      <c r="AS751" s="8">
        <v>2</v>
      </c>
      <c r="AT751" s="8">
        <v>3</v>
      </c>
      <c r="AU751" s="16">
        <v>8.8888888888888892E-2</v>
      </c>
      <c r="AV751" s="8">
        <v>-6</v>
      </c>
      <c r="AW751" s="8">
        <v>2</v>
      </c>
      <c r="AX751" s="9" t="s">
        <v>25</v>
      </c>
      <c r="AY751" s="9" t="s">
        <v>58</v>
      </c>
      <c r="AZ751" s="10">
        <v>8</v>
      </c>
      <c r="BA751" s="10">
        <v>1</v>
      </c>
      <c r="BB751" s="10">
        <v>2</v>
      </c>
      <c r="BC751" s="10">
        <v>5</v>
      </c>
      <c r="BD751" s="10" t="s">
        <v>357</v>
      </c>
      <c r="BE751" s="10">
        <v>-8</v>
      </c>
      <c r="BF751" s="10">
        <v>5</v>
      </c>
      <c r="BG751" s="11" t="s">
        <v>51</v>
      </c>
      <c r="BH751" s="11">
        <v>14</v>
      </c>
      <c r="BI751" s="10">
        <v>8</v>
      </c>
      <c r="BJ751" s="10">
        <v>2</v>
      </c>
      <c r="BK751" s="10">
        <v>1</v>
      </c>
      <c r="BL751" s="10">
        <v>5</v>
      </c>
      <c r="BM751" s="10" t="s">
        <v>358</v>
      </c>
      <c r="BN751" s="10">
        <v>-4</v>
      </c>
      <c r="BO751" s="10">
        <v>7</v>
      </c>
      <c r="BP751" s="7" t="s">
        <v>45</v>
      </c>
      <c r="BQ751" s="7" t="s">
        <v>97</v>
      </c>
      <c r="BR751" s="7">
        <v>23.7</v>
      </c>
      <c r="BS751" s="7">
        <v>13</v>
      </c>
      <c r="BT751" s="7">
        <v>148000</v>
      </c>
      <c r="BU751" s="7">
        <v>3700000</v>
      </c>
      <c r="BV751" s="7">
        <v>0</v>
      </c>
      <c r="BW751" s="7">
        <v>46</v>
      </c>
      <c r="BX751" s="7">
        <v>400000</v>
      </c>
      <c r="BY751" s="7">
        <v>42</v>
      </c>
      <c r="BZ751" s="7">
        <v>400000</v>
      </c>
      <c r="CA751" s="7">
        <v>72</v>
      </c>
      <c r="CB751" s="7">
        <v>225</v>
      </c>
      <c r="CC751" s="7">
        <v>14</v>
      </c>
      <c r="CD751" s="7">
        <v>127000</v>
      </c>
      <c r="CE751" s="7">
        <v>3800000</v>
      </c>
      <c r="CF751" s="7">
        <v>0</v>
      </c>
      <c r="CG751" s="7">
        <v>49</v>
      </c>
      <c r="CH751" s="7">
        <v>0</v>
      </c>
      <c r="CI751" s="7">
        <v>49</v>
      </c>
      <c r="CJ751" s="7">
        <v>0</v>
      </c>
      <c r="CK751" s="7">
        <v>80</v>
      </c>
      <c r="CL751" s="12" t="s">
        <v>868</v>
      </c>
      <c r="CM751" s="10" t="s">
        <v>867</v>
      </c>
      <c r="CN751">
        <v>2.4</v>
      </c>
      <c r="CO751">
        <f t="shared" si="799"/>
        <v>0.41666666666666669</v>
      </c>
      <c r="CP751" t="str">
        <f t="shared" si="800"/>
        <v>Away Win</v>
      </c>
      <c r="CQ751">
        <f t="shared" si="801"/>
        <v>0</v>
      </c>
      <c r="CR751" t="str">
        <f t="shared" si="802"/>
        <v>2023</v>
      </c>
    </row>
    <row r="752" spans="1:96" ht="15" thickBot="1" x14ac:dyDescent="0.35">
      <c r="A752" s="1">
        <v>751</v>
      </c>
      <c r="B752" s="1" t="s">
        <v>0</v>
      </c>
      <c r="C752" s="2" t="s">
        <v>345</v>
      </c>
      <c r="D752" s="3" t="str">
        <f t="shared" ref="D752:D754" si="847">CONCATENATE(G752,"-", H752)</f>
        <v>NK Rogaška-NK Aluminij</v>
      </c>
      <c r="E752" s="4" t="s">
        <v>354</v>
      </c>
      <c r="F752" s="5">
        <v>0.5</v>
      </c>
      <c r="G752" s="6" t="s">
        <v>4</v>
      </c>
      <c r="H752" s="6" t="s">
        <v>18</v>
      </c>
      <c r="I752" s="6" t="s">
        <v>333</v>
      </c>
      <c r="J752" s="1" t="str">
        <f t="shared" si="841"/>
        <v>0:1</v>
      </c>
      <c r="K752" s="1" t="str">
        <f t="shared" si="842"/>
        <v>0:0</v>
      </c>
      <c r="L752" s="1" t="str">
        <f t="shared" si="843"/>
        <v>0</v>
      </c>
      <c r="M752" s="1" t="str">
        <f t="shared" si="844"/>
        <v>1</v>
      </c>
      <c r="N752" s="1">
        <f t="shared" si="797"/>
        <v>1</v>
      </c>
      <c r="O752" s="1">
        <f t="shared" si="798"/>
        <v>-1</v>
      </c>
      <c r="P752" s="1" t="str">
        <f t="shared" si="845"/>
        <v>0</v>
      </c>
      <c r="Q752" s="1" t="str">
        <f t="shared" si="846"/>
        <v>0</v>
      </c>
      <c r="R752" s="1">
        <v>16</v>
      </c>
      <c r="S752" s="1">
        <v>3</v>
      </c>
      <c r="T752" s="1">
        <v>2</v>
      </c>
      <c r="U752" s="1">
        <v>11</v>
      </c>
      <c r="V752" s="1" t="s">
        <v>355</v>
      </c>
      <c r="W752" s="1">
        <v>-21</v>
      </c>
      <c r="X752" s="1">
        <v>11</v>
      </c>
      <c r="Y752" s="1" t="s">
        <v>137</v>
      </c>
      <c r="Z752" s="6" t="s">
        <v>322</v>
      </c>
      <c r="AA752" s="1">
        <v>16</v>
      </c>
      <c r="AB752" s="1">
        <v>4</v>
      </c>
      <c r="AC752" s="1">
        <v>3</v>
      </c>
      <c r="AD752" s="1">
        <v>9</v>
      </c>
      <c r="AE752" s="1" t="s">
        <v>356</v>
      </c>
      <c r="AF752" s="1">
        <v>-7</v>
      </c>
      <c r="AG752" s="1">
        <v>15</v>
      </c>
      <c r="AH752" s="1" t="s">
        <v>177</v>
      </c>
      <c r="AI752" s="1" t="s">
        <v>269</v>
      </c>
      <c r="AJ752" s="1">
        <v>1</v>
      </c>
      <c r="AK752" s="1">
        <v>0</v>
      </c>
      <c r="AL752" s="1">
        <v>4</v>
      </c>
      <c r="AM752" s="7" t="s">
        <v>240</v>
      </c>
      <c r="AN752" s="1">
        <v>-7</v>
      </c>
      <c r="AO752" s="1">
        <v>3</v>
      </c>
      <c r="AP752" s="1" t="s">
        <v>28</v>
      </c>
      <c r="AQ752" s="1" t="s">
        <v>97</v>
      </c>
      <c r="AR752" s="8">
        <v>0</v>
      </c>
      <c r="AS752" s="8">
        <v>2</v>
      </c>
      <c r="AT752" s="8">
        <v>3</v>
      </c>
      <c r="AU752" s="16">
        <v>8.8888888888888892E-2</v>
      </c>
      <c r="AV752" s="8">
        <v>-6</v>
      </c>
      <c r="AW752" s="8">
        <v>2</v>
      </c>
      <c r="AX752" s="9" t="s">
        <v>25</v>
      </c>
      <c r="AY752" s="9" t="s">
        <v>58</v>
      </c>
      <c r="AZ752" s="10">
        <v>8</v>
      </c>
      <c r="BA752" s="10">
        <v>1</v>
      </c>
      <c r="BB752" s="10">
        <v>2</v>
      </c>
      <c r="BC752" s="10">
        <v>5</v>
      </c>
      <c r="BD752" s="10" t="s">
        <v>357</v>
      </c>
      <c r="BE752" s="10">
        <v>-8</v>
      </c>
      <c r="BF752" s="10">
        <v>5</v>
      </c>
      <c r="BG752" s="11" t="s">
        <v>51</v>
      </c>
      <c r="BH752" s="11">
        <v>14</v>
      </c>
      <c r="BI752" s="10">
        <v>8</v>
      </c>
      <c r="BJ752" s="10">
        <v>2</v>
      </c>
      <c r="BK752" s="10">
        <v>1</v>
      </c>
      <c r="BL752" s="10">
        <v>5</v>
      </c>
      <c r="BM752" s="10" t="s">
        <v>358</v>
      </c>
      <c r="BN752" s="10">
        <v>-4</v>
      </c>
      <c r="BO752" s="10">
        <v>7</v>
      </c>
      <c r="BP752" s="7" t="s">
        <v>45</v>
      </c>
      <c r="BQ752" s="7" t="s">
        <v>97</v>
      </c>
      <c r="BR752" s="7">
        <v>23.7</v>
      </c>
      <c r="BS752" s="7">
        <v>13</v>
      </c>
      <c r="BT752" s="7">
        <v>148000</v>
      </c>
      <c r="BU752" s="7">
        <v>3700000</v>
      </c>
      <c r="BV752" s="7">
        <v>0</v>
      </c>
      <c r="BW752" s="7">
        <v>46</v>
      </c>
      <c r="BX752" s="7">
        <v>400000</v>
      </c>
      <c r="BY752" s="7">
        <v>42</v>
      </c>
      <c r="BZ752" s="7">
        <v>400000</v>
      </c>
      <c r="CA752" s="7">
        <v>72</v>
      </c>
      <c r="CB752" s="7">
        <v>225</v>
      </c>
      <c r="CC752" s="7">
        <v>14</v>
      </c>
      <c r="CD752" s="7">
        <v>127000</v>
      </c>
      <c r="CE752" s="7">
        <v>3800000</v>
      </c>
      <c r="CF752" s="7">
        <v>0</v>
      </c>
      <c r="CG752" s="7">
        <v>49</v>
      </c>
      <c r="CH752" s="7">
        <v>0</v>
      </c>
      <c r="CI752" s="7">
        <v>49</v>
      </c>
      <c r="CJ752" s="7">
        <v>0</v>
      </c>
      <c r="CK752" s="7">
        <v>80</v>
      </c>
      <c r="CL752" s="12" t="s">
        <v>870</v>
      </c>
      <c r="CM752" s="10" t="s">
        <v>861</v>
      </c>
      <c r="CN752">
        <v>2.67</v>
      </c>
      <c r="CO752">
        <f t="shared" si="799"/>
        <v>0.37453183520599254</v>
      </c>
      <c r="CP752" t="str">
        <f t="shared" si="800"/>
        <v>Away Win</v>
      </c>
      <c r="CQ752">
        <f t="shared" si="801"/>
        <v>0</v>
      </c>
      <c r="CR752" t="str">
        <f t="shared" si="802"/>
        <v>2023</v>
      </c>
    </row>
    <row r="753" spans="1:96" ht="15" thickBot="1" x14ac:dyDescent="0.35">
      <c r="A753" s="1">
        <v>752</v>
      </c>
      <c r="B753" s="1" t="s">
        <v>0</v>
      </c>
      <c r="C753" s="2" t="s">
        <v>345</v>
      </c>
      <c r="D753" s="3" t="str">
        <f t="shared" si="847"/>
        <v>NK Rogaška-NK Aluminij</v>
      </c>
      <c r="E753" s="4" t="s">
        <v>354</v>
      </c>
      <c r="F753" s="5">
        <v>0.5</v>
      </c>
      <c r="G753" s="6" t="s">
        <v>4</v>
      </c>
      <c r="H753" s="6" t="s">
        <v>18</v>
      </c>
      <c r="I753" s="6" t="s">
        <v>333</v>
      </c>
      <c r="J753" s="1" t="str">
        <f t="shared" si="841"/>
        <v>0:1</v>
      </c>
      <c r="K753" s="1" t="str">
        <f t="shared" si="842"/>
        <v>0:0</v>
      </c>
      <c r="L753" s="1" t="str">
        <f t="shared" si="843"/>
        <v>0</v>
      </c>
      <c r="M753" s="1" t="str">
        <f t="shared" si="844"/>
        <v>1</v>
      </c>
      <c r="N753" s="1">
        <f t="shared" si="797"/>
        <v>1</v>
      </c>
      <c r="O753" s="1">
        <f t="shared" si="798"/>
        <v>-1</v>
      </c>
      <c r="P753" s="1" t="str">
        <f t="shared" si="845"/>
        <v>0</v>
      </c>
      <c r="Q753" s="1" t="str">
        <f t="shared" si="846"/>
        <v>0</v>
      </c>
      <c r="R753" s="1">
        <v>16</v>
      </c>
      <c r="S753" s="1">
        <v>3</v>
      </c>
      <c r="T753" s="1">
        <v>2</v>
      </c>
      <c r="U753" s="1">
        <v>11</v>
      </c>
      <c r="V753" s="1" t="s">
        <v>355</v>
      </c>
      <c r="W753" s="1">
        <v>-21</v>
      </c>
      <c r="X753" s="1">
        <v>11</v>
      </c>
      <c r="Y753" s="1" t="s">
        <v>137</v>
      </c>
      <c r="Z753" s="6" t="s">
        <v>322</v>
      </c>
      <c r="AA753" s="1">
        <v>16</v>
      </c>
      <c r="AB753" s="1">
        <v>4</v>
      </c>
      <c r="AC753" s="1">
        <v>3</v>
      </c>
      <c r="AD753" s="1">
        <v>9</v>
      </c>
      <c r="AE753" s="1" t="s">
        <v>356</v>
      </c>
      <c r="AF753" s="1">
        <v>-7</v>
      </c>
      <c r="AG753" s="1">
        <v>15</v>
      </c>
      <c r="AH753" s="1" t="s">
        <v>177</v>
      </c>
      <c r="AI753" s="1" t="s">
        <v>269</v>
      </c>
      <c r="AJ753" s="1">
        <v>1</v>
      </c>
      <c r="AK753" s="1">
        <v>0</v>
      </c>
      <c r="AL753" s="1">
        <v>4</v>
      </c>
      <c r="AM753" s="7" t="s">
        <v>240</v>
      </c>
      <c r="AN753" s="1">
        <v>-7</v>
      </c>
      <c r="AO753" s="1">
        <v>3</v>
      </c>
      <c r="AP753" s="1" t="s">
        <v>28</v>
      </c>
      <c r="AQ753" s="1" t="s">
        <v>97</v>
      </c>
      <c r="AR753" s="8">
        <v>0</v>
      </c>
      <c r="AS753" s="8">
        <v>2</v>
      </c>
      <c r="AT753" s="8">
        <v>3</v>
      </c>
      <c r="AU753" s="16">
        <v>8.8888888888888892E-2</v>
      </c>
      <c r="AV753" s="8">
        <v>-6</v>
      </c>
      <c r="AW753" s="8">
        <v>2</v>
      </c>
      <c r="AX753" s="9" t="s">
        <v>25</v>
      </c>
      <c r="AY753" s="9" t="s">
        <v>58</v>
      </c>
      <c r="AZ753" s="10">
        <v>8</v>
      </c>
      <c r="BA753" s="10">
        <v>1</v>
      </c>
      <c r="BB753" s="10">
        <v>2</v>
      </c>
      <c r="BC753" s="10">
        <v>5</v>
      </c>
      <c r="BD753" s="10" t="s">
        <v>357</v>
      </c>
      <c r="BE753" s="10">
        <v>-8</v>
      </c>
      <c r="BF753" s="10">
        <v>5</v>
      </c>
      <c r="BG753" s="11" t="s">
        <v>51</v>
      </c>
      <c r="BH753" s="11">
        <v>14</v>
      </c>
      <c r="BI753" s="10">
        <v>8</v>
      </c>
      <c r="BJ753" s="10">
        <v>2</v>
      </c>
      <c r="BK753" s="10">
        <v>1</v>
      </c>
      <c r="BL753" s="10">
        <v>5</v>
      </c>
      <c r="BM753" s="10" t="s">
        <v>358</v>
      </c>
      <c r="BN753" s="10">
        <v>-4</v>
      </c>
      <c r="BO753" s="10">
        <v>7</v>
      </c>
      <c r="BP753" s="7" t="s">
        <v>45</v>
      </c>
      <c r="BQ753" s="7" t="s">
        <v>97</v>
      </c>
      <c r="BR753" s="7">
        <v>23.7</v>
      </c>
      <c r="BS753" s="7">
        <v>13</v>
      </c>
      <c r="BT753" s="7">
        <v>148000</v>
      </c>
      <c r="BU753" s="7">
        <v>3700000</v>
      </c>
      <c r="BV753" s="7">
        <v>0</v>
      </c>
      <c r="BW753" s="7">
        <v>46</v>
      </c>
      <c r="BX753" s="7">
        <v>400000</v>
      </c>
      <c r="BY753" s="7">
        <v>42</v>
      </c>
      <c r="BZ753" s="7">
        <v>400000</v>
      </c>
      <c r="CA753" s="7">
        <v>72</v>
      </c>
      <c r="CB753" s="7">
        <v>225</v>
      </c>
      <c r="CC753" s="7">
        <v>14</v>
      </c>
      <c r="CD753" s="7">
        <v>127000</v>
      </c>
      <c r="CE753" s="7">
        <v>3800000</v>
      </c>
      <c r="CF753" s="7">
        <v>0</v>
      </c>
      <c r="CG753" s="7">
        <v>49</v>
      </c>
      <c r="CH753" s="7">
        <v>0</v>
      </c>
      <c r="CI753" s="7">
        <v>49</v>
      </c>
      <c r="CJ753" s="7">
        <v>0</v>
      </c>
      <c r="CK753" s="7">
        <v>80</v>
      </c>
      <c r="CL753" s="12" t="s">
        <v>870</v>
      </c>
      <c r="CM753" s="10" t="s">
        <v>866</v>
      </c>
      <c r="CN753">
        <v>3.1</v>
      </c>
      <c r="CO753">
        <f t="shared" si="799"/>
        <v>0.32258064516129031</v>
      </c>
      <c r="CP753" t="str">
        <f t="shared" si="800"/>
        <v>Away Win</v>
      </c>
      <c r="CQ753">
        <f t="shared" si="801"/>
        <v>0</v>
      </c>
      <c r="CR753" t="str">
        <f t="shared" si="802"/>
        <v>2023</v>
      </c>
    </row>
    <row r="754" spans="1:96" ht="15" thickBot="1" x14ac:dyDescent="0.35">
      <c r="A754" s="1">
        <v>753</v>
      </c>
      <c r="B754" s="1" t="s">
        <v>0</v>
      </c>
      <c r="C754" s="2" t="s">
        <v>345</v>
      </c>
      <c r="D754" s="3" t="str">
        <f t="shared" si="847"/>
        <v>NK Rogaška-NK Aluminij</v>
      </c>
      <c r="E754" s="4" t="s">
        <v>354</v>
      </c>
      <c r="F754" s="5">
        <v>0.5</v>
      </c>
      <c r="G754" s="6" t="s">
        <v>4</v>
      </c>
      <c r="H754" s="6" t="s">
        <v>18</v>
      </c>
      <c r="I754" s="6" t="s">
        <v>333</v>
      </c>
      <c r="J754" s="1" t="str">
        <f t="shared" si="841"/>
        <v>0:1</v>
      </c>
      <c r="K754" s="1" t="str">
        <f t="shared" si="842"/>
        <v>0:0</v>
      </c>
      <c r="L754" s="1" t="str">
        <f t="shared" si="843"/>
        <v>0</v>
      </c>
      <c r="M754" s="1" t="str">
        <f t="shared" si="844"/>
        <v>1</v>
      </c>
      <c r="N754" s="1">
        <f t="shared" si="797"/>
        <v>1</v>
      </c>
      <c r="O754" s="1">
        <f t="shared" si="798"/>
        <v>-1</v>
      </c>
      <c r="P754" s="1" t="str">
        <f t="shared" si="845"/>
        <v>0</v>
      </c>
      <c r="Q754" s="1" t="str">
        <f t="shared" si="846"/>
        <v>0</v>
      </c>
      <c r="R754" s="1">
        <v>16</v>
      </c>
      <c r="S754" s="1">
        <v>3</v>
      </c>
      <c r="T754" s="1">
        <v>2</v>
      </c>
      <c r="U754" s="1">
        <v>11</v>
      </c>
      <c r="V754" s="1" t="s">
        <v>355</v>
      </c>
      <c r="W754" s="1">
        <v>-21</v>
      </c>
      <c r="X754" s="1">
        <v>11</v>
      </c>
      <c r="Y754" s="1" t="s">
        <v>137</v>
      </c>
      <c r="Z754" s="6" t="s">
        <v>322</v>
      </c>
      <c r="AA754" s="1">
        <v>16</v>
      </c>
      <c r="AB754" s="1">
        <v>4</v>
      </c>
      <c r="AC754" s="1">
        <v>3</v>
      </c>
      <c r="AD754" s="1">
        <v>9</v>
      </c>
      <c r="AE754" s="1" t="s">
        <v>356</v>
      </c>
      <c r="AF754" s="1">
        <v>-7</v>
      </c>
      <c r="AG754" s="1">
        <v>15</v>
      </c>
      <c r="AH754" s="1" t="s">
        <v>177</v>
      </c>
      <c r="AI754" s="1" t="s">
        <v>269</v>
      </c>
      <c r="AJ754" s="1">
        <v>1</v>
      </c>
      <c r="AK754" s="1">
        <v>0</v>
      </c>
      <c r="AL754" s="1">
        <v>4</v>
      </c>
      <c r="AM754" s="7" t="s">
        <v>240</v>
      </c>
      <c r="AN754" s="1">
        <v>-7</v>
      </c>
      <c r="AO754" s="1">
        <v>3</v>
      </c>
      <c r="AP754" s="1" t="s">
        <v>28</v>
      </c>
      <c r="AQ754" s="1" t="s">
        <v>97</v>
      </c>
      <c r="AR754" s="8">
        <v>0</v>
      </c>
      <c r="AS754" s="8">
        <v>2</v>
      </c>
      <c r="AT754" s="8">
        <v>3</v>
      </c>
      <c r="AU754" s="16">
        <v>8.8888888888888892E-2</v>
      </c>
      <c r="AV754" s="8">
        <v>-6</v>
      </c>
      <c r="AW754" s="8">
        <v>2</v>
      </c>
      <c r="AX754" s="9" t="s">
        <v>25</v>
      </c>
      <c r="AY754" s="9" t="s">
        <v>58</v>
      </c>
      <c r="AZ754" s="10">
        <v>8</v>
      </c>
      <c r="BA754" s="10">
        <v>1</v>
      </c>
      <c r="BB754" s="10">
        <v>2</v>
      </c>
      <c r="BC754" s="10">
        <v>5</v>
      </c>
      <c r="BD754" s="10" t="s">
        <v>357</v>
      </c>
      <c r="BE754" s="10">
        <v>-8</v>
      </c>
      <c r="BF754" s="10">
        <v>5</v>
      </c>
      <c r="BG754" s="11" t="s">
        <v>51</v>
      </c>
      <c r="BH754" s="11">
        <v>14</v>
      </c>
      <c r="BI754" s="10">
        <v>8</v>
      </c>
      <c r="BJ754" s="10">
        <v>2</v>
      </c>
      <c r="BK754" s="10">
        <v>1</v>
      </c>
      <c r="BL754" s="10">
        <v>5</v>
      </c>
      <c r="BM754" s="10" t="s">
        <v>358</v>
      </c>
      <c r="BN754" s="10">
        <v>-4</v>
      </c>
      <c r="BO754" s="10">
        <v>7</v>
      </c>
      <c r="BP754" s="7" t="s">
        <v>45</v>
      </c>
      <c r="BQ754" s="7" t="s">
        <v>97</v>
      </c>
      <c r="BR754" s="7">
        <v>23.7</v>
      </c>
      <c r="BS754" s="7">
        <v>13</v>
      </c>
      <c r="BT754" s="7">
        <v>148000</v>
      </c>
      <c r="BU754" s="7">
        <v>3700000</v>
      </c>
      <c r="BV754" s="7">
        <v>0</v>
      </c>
      <c r="BW754" s="7">
        <v>46</v>
      </c>
      <c r="BX754" s="7">
        <v>400000</v>
      </c>
      <c r="BY754" s="7">
        <v>42</v>
      </c>
      <c r="BZ754" s="7">
        <v>400000</v>
      </c>
      <c r="CA754" s="7">
        <v>72</v>
      </c>
      <c r="CB754" s="7">
        <v>225</v>
      </c>
      <c r="CC754" s="7">
        <v>14</v>
      </c>
      <c r="CD754" s="7">
        <v>127000</v>
      </c>
      <c r="CE754" s="7">
        <v>3800000</v>
      </c>
      <c r="CF754" s="7">
        <v>0</v>
      </c>
      <c r="CG754" s="7">
        <v>49</v>
      </c>
      <c r="CH754" s="7">
        <v>0</v>
      </c>
      <c r="CI754" s="7">
        <v>49</v>
      </c>
      <c r="CJ754" s="7">
        <v>0</v>
      </c>
      <c r="CK754" s="7">
        <v>80</v>
      </c>
      <c r="CL754" s="12" t="s">
        <v>870</v>
      </c>
      <c r="CM754" s="10" t="s">
        <v>867</v>
      </c>
      <c r="CN754">
        <v>3.2</v>
      </c>
      <c r="CO754">
        <f t="shared" si="799"/>
        <v>0.3125</v>
      </c>
      <c r="CP754" t="str">
        <f t="shared" si="800"/>
        <v>Away Win</v>
      </c>
      <c r="CQ754">
        <f t="shared" si="801"/>
        <v>0</v>
      </c>
      <c r="CR754" t="str">
        <f t="shared" si="802"/>
        <v>2023</v>
      </c>
    </row>
    <row r="755" spans="1:96" ht="15" thickBot="1" x14ac:dyDescent="0.35">
      <c r="A755" s="1">
        <v>754</v>
      </c>
      <c r="B755" s="1" t="s">
        <v>0</v>
      </c>
      <c r="C755" s="2" t="s">
        <v>345</v>
      </c>
      <c r="D755" s="3" t="str">
        <f t="shared" ref="D755:D757" si="848">CONCATENATE(G755, "-", H755)</f>
        <v>NK Rogaška-NK Aluminij</v>
      </c>
      <c r="E755" s="40" t="s">
        <v>354</v>
      </c>
      <c r="F755" s="5">
        <v>0.5</v>
      </c>
      <c r="G755" s="6" t="s">
        <v>4</v>
      </c>
      <c r="H755" s="6" t="s">
        <v>18</v>
      </c>
      <c r="I755" s="6" t="s">
        <v>333</v>
      </c>
      <c r="J755" s="1" t="str">
        <f t="shared" si="841"/>
        <v>0:1</v>
      </c>
      <c r="K755" s="1" t="str">
        <f t="shared" si="842"/>
        <v>0:0</v>
      </c>
      <c r="L755" s="1" t="str">
        <f t="shared" si="843"/>
        <v>0</v>
      </c>
      <c r="M755" s="1" t="str">
        <f t="shared" si="844"/>
        <v>1</v>
      </c>
      <c r="N755" s="1">
        <f t="shared" si="797"/>
        <v>1</v>
      </c>
      <c r="O755" s="1">
        <f t="shared" si="798"/>
        <v>-1</v>
      </c>
      <c r="P755" s="1" t="str">
        <f t="shared" si="845"/>
        <v>0</v>
      </c>
      <c r="Q755" s="1" t="str">
        <f t="shared" si="846"/>
        <v>0</v>
      </c>
      <c r="R755" s="1">
        <v>16</v>
      </c>
      <c r="S755" s="1">
        <v>3</v>
      </c>
      <c r="T755" s="1">
        <v>2</v>
      </c>
      <c r="U755" s="1">
        <v>11</v>
      </c>
      <c r="V755" s="1" t="s">
        <v>355</v>
      </c>
      <c r="W755" s="1">
        <v>-21</v>
      </c>
      <c r="X755" s="1">
        <v>11</v>
      </c>
      <c r="Y755" s="1" t="s">
        <v>137</v>
      </c>
      <c r="Z755" s="6" t="s">
        <v>322</v>
      </c>
      <c r="AA755" s="1">
        <v>16</v>
      </c>
      <c r="AB755" s="1">
        <v>4</v>
      </c>
      <c r="AC755" s="1">
        <v>3</v>
      </c>
      <c r="AD755" s="1">
        <v>9</v>
      </c>
      <c r="AE755" s="1" t="s">
        <v>356</v>
      </c>
      <c r="AF755" s="1">
        <v>-7</v>
      </c>
      <c r="AG755" s="1">
        <v>15</v>
      </c>
      <c r="AH755" s="1" t="s">
        <v>177</v>
      </c>
      <c r="AI755" s="1" t="s">
        <v>269</v>
      </c>
      <c r="AJ755" s="1">
        <v>1</v>
      </c>
      <c r="AK755" s="1">
        <v>0</v>
      </c>
      <c r="AL755" s="1">
        <v>4</v>
      </c>
      <c r="AM755" s="7" t="s">
        <v>240</v>
      </c>
      <c r="AN755" s="1">
        <v>-7</v>
      </c>
      <c r="AO755" s="1">
        <v>3</v>
      </c>
      <c r="AP755" s="1" t="s">
        <v>28</v>
      </c>
      <c r="AQ755" s="1" t="s">
        <v>97</v>
      </c>
      <c r="AR755" s="8">
        <v>0</v>
      </c>
      <c r="AS755" s="8">
        <v>2</v>
      </c>
      <c r="AT755" s="8">
        <v>3</v>
      </c>
      <c r="AU755" s="16">
        <v>8.8888888888888892E-2</v>
      </c>
      <c r="AV755" s="8">
        <v>-6</v>
      </c>
      <c r="AW755" s="8">
        <v>2</v>
      </c>
      <c r="AX755" s="9" t="s">
        <v>25</v>
      </c>
      <c r="AY755" s="9" t="s">
        <v>58</v>
      </c>
      <c r="AZ755" s="10">
        <v>8</v>
      </c>
      <c r="BA755" s="10">
        <v>1</v>
      </c>
      <c r="BB755" s="10">
        <v>2</v>
      </c>
      <c r="BC755" s="10">
        <v>5</v>
      </c>
      <c r="BD755" s="10" t="s">
        <v>357</v>
      </c>
      <c r="BE755" s="10">
        <v>-8</v>
      </c>
      <c r="BF755" s="10">
        <v>5</v>
      </c>
      <c r="BG755" s="11" t="s">
        <v>51</v>
      </c>
      <c r="BH755" s="11">
        <v>14</v>
      </c>
      <c r="BI755" s="10">
        <v>8</v>
      </c>
      <c r="BJ755" s="10">
        <v>2</v>
      </c>
      <c r="BK755" s="10">
        <v>1</v>
      </c>
      <c r="BL755" s="10">
        <v>5</v>
      </c>
      <c r="BM755" s="10" t="s">
        <v>358</v>
      </c>
      <c r="BN755" s="10">
        <v>-4</v>
      </c>
      <c r="BO755" s="10">
        <v>7</v>
      </c>
      <c r="BP755" s="7" t="s">
        <v>45</v>
      </c>
      <c r="BQ755" s="7" t="s">
        <v>97</v>
      </c>
      <c r="BR755" s="7">
        <v>23.7</v>
      </c>
      <c r="BS755" s="7">
        <v>13</v>
      </c>
      <c r="BT755" s="7">
        <v>148000</v>
      </c>
      <c r="BU755" s="7">
        <v>3700000</v>
      </c>
      <c r="BV755" s="7">
        <v>0</v>
      </c>
      <c r="BW755" s="7">
        <v>46</v>
      </c>
      <c r="BX755" s="7">
        <v>400000</v>
      </c>
      <c r="BY755" s="7">
        <v>42</v>
      </c>
      <c r="BZ755" s="7">
        <v>400000</v>
      </c>
      <c r="CA755" s="7">
        <v>72</v>
      </c>
      <c r="CB755" s="7">
        <v>225</v>
      </c>
      <c r="CC755" s="7">
        <v>14</v>
      </c>
      <c r="CD755" s="7">
        <v>127000</v>
      </c>
      <c r="CE755" s="7">
        <v>3800000</v>
      </c>
      <c r="CF755" s="7">
        <v>0</v>
      </c>
      <c r="CG755" s="7">
        <v>49</v>
      </c>
      <c r="CH755" s="7">
        <v>0</v>
      </c>
      <c r="CI755" s="7">
        <v>49</v>
      </c>
      <c r="CJ755" s="7">
        <v>0</v>
      </c>
      <c r="CK755" s="7">
        <v>80</v>
      </c>
      <c r="CL755" s="12" t="s">
        <v>871</v>
      </c>
      <c r="CM755" s="10" t="s">
        <v>861</v>
      </c>
      <c r="CN755">
        <v>2.44</v>
      </c>
      <c r="CO755">
        <f t="shared" si="799"/>
        <v>0.4098360655737705</v>
      </c>
      <c r="CP755" t="str">
        <f t="shared" si="800"/>
        <v>Away Win</v>
      </c>
      <c r="CQ755">
        <f t="shared" si="801"/>
        <v>1</v>
      </c>
      <c r="CR755" t="str">
        <f t="shared" si="802"/>
        <v>2023</v>
      </c>
    </row>
    <row r="756" spans="1:96" ht="15" thickBot="1" x14ac:dyDescent="0.35">
      <c r="A756" s="1">
        <v>755</v>
      </c>
      <c r="B756" s="1" t="s">
        <v>0</v>
      </c>
      <c r="C756" s="2" t="s">
        <v>345</v>
      </c>
      <c r="D756" s="3" t="str">
        <f t="shared" si="848"/>
        <v>NK Rogaška-NK Aluminij</v>
      </c>
      <c r="E756" s="40" t="s">
        <v>354</v>
      </c>
      <c r="F756" s="5">
        <v>0.5</v>
      </c>
      <c r="G756" s="6" t="s">
        <v>4</v>
      </c>
      <c r="H756" s="6" t="s">
        <v>18</v>
      </c>
      <c r="I756" s="6" t="s">
        <v>333</v>
      </c>
      <c r="J756" s="1" t="str">
        <f t="shared" si="841"/>
        <v>0:1</v>
      </c>
      <c r="K756" s="1" t="str">
        <f t="shared" si="842"/>
        <v>0:0</v>
      </c>
      <c r="L756" s="1" t="str">
        <f t="shared" si="843"/>
        <v>0</v>
      </c>
      <c r="M756" s="1" t="str">
        <f t="shared" si="844"/>
        <v>1</v>
      </c>
      <c r="N756" s="1">
        <f t="shared" si="797"/>
        <v>1</v>
      </c>
      <c r="O756" s="1">
        <f t="shared" si="798"/>
        <v>-1</v>
      </c>
      <c r="P756" s="1" t="str">
        <f t="shared" si="845"/>
        <v>0</v>
      </c>
      <c r="Q756" s="1" t="str">
        <f t="shared" si="846"/>
        <v>0</v>
      </c>
      <c r="R756" s="1">
        <v>16</v>
      </c>
      <c r="S756" s="1">
        <v>3</v>
      </c>
      <c r="T756" s="1">
        <v>2</v>
      </c>
      <c r="U756" s="1">
        <v>11</v>
      </c>
      <c r="V756" s="1" t="s">
        <v>355</v>
      </c>
      <c r="W756" s="1">
        <v>-21</v>
      </c>
      <c r="X756" s="1">
        <v>11</v>
      </c>
      <c r="Y756" s="1" t="s">
        <v>137</v>
      </c>
      <c r="Z756" s="6" t="s">
        <v>322</v>
      </c>
      <c r="AA756" s="1">
        <v>16</v>
      </c>
      <c r="AB756" s="1">
        <v>4</v>
      </c>
      <c r="AC756" s="1">
        <v>3</v>
      </c>
      <c r="AD756" s="1">
        <v>9</v>
      </c>
      <c r="AE756" s="1" t="s">
        <v>356</v>
      </c>
      <c r="AF756" s="1">
        <v>-7</v>
      </c>
      <c r="AG756" s="1">
        <v>15</v>
      </c>
      <c r="AH756" s="1" t="s">
        <v>177</v>
      </c>
      <c r="AI756" s="1" t="s">
        <v>269</v>
      </c>
      <c r="AJ756" s="1">
        <v>1</v>
      </c>
      <c r="AK756" s="1">
        <v>0</v>
      </c>
      <c r="AL756" s="1">
        <v>4</v>
      </c>
      <c r="AM756" s="7" t="s">
        <v>240</v>
      </c>
      <c r="AN756" s="1">
        <v>-7</v>
      </c>
      <c r="AO756" s="1">
        <v>3</v>
      </c>
      <c r="AP756" s="1" t="s">
        <v>28</v>
      </c>
      <c r="AQ756" s="1" t="s">
        <v>97</v>
      </c>
      <c r="AR756" s="8">
        <v>0</v>
      </c>
      <c r="AS756" s="8">
        <v>2</v>
      </c>
      <c r="AT756" s="8">
        <v>3</v>
      </c>
      <c r="AU756" s="16">
        <v>8.8888888888888892E-2</v>
      </c>
      <c r="AV756" s="8">
        <v>-6</v>
      </c>
      <c r="AW756" s="8">
        <v>2</v>
      </c>
      <c r="AX756" s="9" t="s">
        <v>25</v>
      </c>
      <c r="AY756" s="9" t="s">
        <v>58</v>
      </c>
      <c r="AZ756" s="10">
        <v>8</v>
      </c>
      <c r="BA756" s="10">
        <v>1</v>
      </c>
      <c r="BB756" s="10">
        <v>2</v>
      </c>
      <c r="BC756" s="10">
        <v>5</v>
      </c>
      <c r="BD756" s="10" t="s">
        <v>357</v>
      </c>
      <c r="BE756" s="10">
        <v>-8</v>
      </c>
      <c r="BF756" s="10">
        <v>5</v>
      </c>
      <c r="BG756" s="11" t="s">
        <v>51</v>
      </c>
      <c r="BH756" s="11">
        <v>14</v>
      </c>
      <c r="BI756" s="10">
        <v>8</v>
      </c>
      <c r="BJ756" s="10">
        <v>2</v>
      </c>
      <c r="BK756" s="10">
        <v>1</v>
      </c>
      <c r="BL756" s="10">
        <v>5</v>
      </c>
      <c r="BM756" s="10" t="s">
        <v>358</v>
      </c>
      <c r="BN756" s="10">
        <v>-4</v>
      </c>
      <c r="BO756" s="10">
        <v>7</v>
      </c>
      <c r="BP756" s="7" t="s">
        <v>45</v>
      </c>
      <c r="BQ756" s="7" t="s">
        <v>97</v>
      </c>
      <c r="BR756" s="7">
        <v>23.7</v>
      </c>
      <c r="BS756" s="7">
        <v>13</v>
      </c>
      <c r="BT756" s="7">
        <v>148000</v>
      </c>
      <c r="BU756" s="7">
        <v>3700000</v>
      </c>
      <c r="BV756" s="7">
        <v>0</v>
      </c>
      <c r="BW756" s="7">
        <v>46</v>
      </c>
      <c r="BX756" s="7">
        <v>400000</v>
      </c>
      <c r="BY756" s="7">
        <v>42</v>
      </c>
      <c r="BZ756" s="7">
        <v>400000</v>
      </c>
      <c r="CA756" s="7">
        <v>72</v>
      </c>
      <c r="CB756" s="7">
        <v>225</v>
      </c>
      <c r="CC756" s="7">
        <v>14</v>
      </c>
      <c r="CD756" s="7">
        <v>127000</v>
      </c>
      <c r="CE756" s="7">
        <v>3800000</v>
      </c>
      <c r="CF756" s="7">
        <v>0</v>
      </c>
      <c r="CG756" s="7">
        <v>49</v>
      </c>
      <c r="CH756" s="7">
        <v>0</v>
      </c>
      <c r="CI756" s="7">
        <v>49</v>
      </c>
      <c r="CJ756" s="7">
        <v>0</v>
      </c>
      <c r="CK756" s="7">
        <v>80</v>
      </c>
      <c r="CL756" s="12" t="s">
        <v>871</v>
      </c>
      <c r="CM756" s="10" t="s">
        <v>866</v>
      </c>
      <c r="CN756">
        <v>2.63</v>
      </c>
      <c r="CO756">
        <f t="shared" si="799"/>
        <v>0.38022813688212931</v>
      </c>
      <c r="CP756" t="str">
        <f t="shared" si="800"/>
        <v>Away Win</v>
      </c>
      <c r="CQ756">
        <f t="shared" si="801"/>
        <v>1</v>
      </c>
      <c r="CR756" t="str">
        <f t="shared" si="802"/>
        <v>2023</v>
      </c>
    </row>
    <row r="757" spans="1:96" ht="15" thickBot="1" x14ac:dyDescent="0.35">
      <c r="A757" s="1">
        <v>756</v>
      </c>
      <c r="B757" s="1" t="s">
        <v>0</v>
      </c>
      <c r="C757" s="2" t="s">
        <v>345</v>
      </c>
      <c r="D757" s="3" t="str">
        <f t="shared" si="848"/>
        <v>NK Rogaška-NK Aluminij</v>
      </c>
      <c r="E757" s="40" t="s">
        <v>354</v>
      </c>
      <c r="F757" s="5">
        <v>0.5</v>
      </c>
      <c r="G757" s="6" t="s">
        <v>4</v>
      </c>
      <c r="H757" s="6" t="s">
        <v>18</v>
      </c>
      <c r="I757" s="6" t="s">
        <v>333</v>
      </c>
      <c r="J757" s="1" t="str">
        <f t="shared" si="841"/>
        <v>0:1</v>
      </c>
      <c r="K757" s="1" t="str">
        <f t="shared" si="842"/>
        <v>0:0</v>
      </c>
      <c r="L757" s="1" t="str">
        <f t="shared" si="843"/>
        <v>0</v>
      </c>
      <c r="M757" s="1" t="str">
        <f t="shared" si="844"/>
        <v>1</v>
      </c>
      <c r="N757" s="1">
        <f t="shared" si="797"/>
        <v>1</v>
      </c>
      <c r="O757" s="1">
        <f t="shared" si="798"/>
        <v>-1</v>
      </c>
      <c r="P757" s="1" t="str">
        <f t="shared" si="845"/>
        <v>0</v>
      </c>
      <c r="Q757" s="1" t="str">
        <f t="shared" si="846"/>
        <v>0</v>
      </c>
      <c r="R757" s="1">
        <v>16</v>
      </c>
      <c r="S757" s="1">
        <v>3</v>
      </c>
      <c r="T757" s="1">
        <v>2</v>
      </c>
      <c r="U757" s="1">
        <v>11</v>
      </c>
      <c r="V757" s="1" t="s">
        <v>355</v>
      </c>
      <c r="W757" s="1">
        <v>-21</v>
      </c>
      <c r="X757" s="1">
        <v>11</v>
      </c>
      <c r="Y757" s="1" t="s">
        <v>137</v>
      </c>
      <c r="Z757" s="6" t="s">
        <v>322</v>
      </c>
      <c r="AA757" s="1">
        <v>16</v>
      </c>
      <c r="AB757" s="1">
        <v>4</v>
      </c>
      <c r="AC757" s="1">
        <v>3</v>
      </c>
      <c r="AD757" s="1">
        <v>9</v>
      </c>
      <c r="AE757" s="1" t="s">
        <v>356</v>
      </c>
      <c r="AF757" s="1">
        <v>-7</v>
      </c>
      <c r="AG757" s="1">
        <v>15</v>
      </c>
      <c r="AH757" s="1" t="s">
        <v>177</v>
      </c>
      <c r="AI757" s="1" t="s">
        <v>269</v>
      </c>
      <c r="AJ757" s="1">
        <v>1</v>
      </c>
      <c r="AK757" s="1">
        <v>0</v>
      </c>
      <c r="AL757" s="1">
        <v>4</v>
      </c>
      <c r="AM757" s="7" t="s">
        <v>240</v>
      </c>
      <c r="AN757" s="1">
        <v>-7</v>
      </c>
      <c r="AO757" s="1">
        <v>3</v>
      </c>
      <c r="AP757" s="1" t="s">
        <v>28</v>
      </c>
      <c r="AQ757" s="1" t="s">
        <v>97</v>
      </c>
      <c r="AR757" s="8">
        <v>0</v>
      </c>
      <c r="AS757" s="8">
        <v>2</v>
      </c>
      <c r="AT757" s="8">
        <v>3</v>
      </c>
      <c r="AU757" s="16">
        <v>8.8888888888888892E-2</v>
      </c>
      <c r="AV757" s="8">
        <v>-6</v>
      </c>
      <c r="AW757" s="8">
        <v>2</v>
      </c>
      <c r="AX757" s="9" t="s">
        <v>25</v>
      </c>
      <c r="AY757" s="9" t="s">
        <v>58</v>
      </c>
      <c r="AZ757" s="10">
        <v>8</v>
      </c>
      <c r="BA757" s="10">
        <v>1</v>
      </c>
      <c r="BB757" s="10">
        <v>2</v>
      </c>
      <c r="BC757" s="10">
        <v>5</v>
      </c>
      <c r="BD757" s="10" t="s">
        <v>357</v>
      </c>
      <c r="BE757" s="10">
        <v>-8</v>
      </c>
      <c r="BF757" s="10">
        <v>5</v>
      </c>
      <c r="BG757" s="11" t="s">
        <v>51</v>
      </c>
      <c r="BH757" s="11">
        <v>14</v>
      </c>
      <c r="BI757" s="10">
        <v>8</v>
      </c>
      <c r="BJ757" s="10">
        <v>2</v>
      </c>
      <c r="BK757" s="10">
        <v>1</v>
      </c>
      <c r="BL757" s="10">
        <v>5</v>
      </c>
      <c r="BM757" s="10" t="s">
        <v>358</v>
      </c>
      <c r="BN757" s="10">
        <v>-4</v>
      </c>
      <c r="BO757" s="10">
        <v>7</v>
      </c>
      <c r="BP757" s="7" t="s">
        <v>45</v>
      </c>
      <c r="BQ757" s="7" t="s">
        <v>97</v>
      </c>
      <c r="BR757" s="7">
        <v>23.7</v>
      </c>
      <c r="BS757" s="7">
        <v>13</v>
      </c>
      <c r="BT757" s="7">
        <v>148000</v>
      </c>
      <c r="BU757" s="7">
        <v>3700000</v>
      </c>
      <c r="BV757" s="7">
        <v>0</v>
      </c>
      <c r="BW757" s="7">
        <v>46</v>
      </c>
      <c r="BX757" s="7">
        <v>400000</v>
      </c>
      <c r="BY757" s="7">
        <v>42</v>
      </c>
      <c r="BZ757" s="7">
        <v>400000</v>
      </c>
      <c r="CA757" s="7">
        <v>72</v>
      </c>
      <c r="CB757" s="7">
        <v>225</v>
      </c>
      <c r="CC757" s="7">
        <v>14</v>
      </c>
      <c r="CD757" s="7">
        <v>127000</v>
      </c>
      <c r="CE757" s="7">
        <v>3800000</v>
      </c>
      <c r="CF757" s="7">
        <v>0</v>
      </c>
      <c r="CG757" s="7">
        <v>49</v>
      </c>
      <c r="CH757" s="7">
        <v>0</v>
      </c>
      <c r="CI757" s="7">
        <v>49</v>
      </c>
      <c r="CJ757" s="7">
        <v>0</v>
      </c>
      <c r="CK757" s="7">
        <v>80</v>
      </c>
      <c r="CL757" s="12" t="s">
        <v>871</v>
      </c>
      <c r="CM757" s="10" t="s">
        <v>867</v>
      </c>
      <c r="CN757">
        <v>2.5</v>
      </c>
      <c r="CO757">
        <f t="shared" si="799"/>
        <v>0.4</v>
      </c>
      <c r="CP757" t="str">
        <f t="shared" si="800"/>
        <v>Away Win</v>
      </c>
      <c r="CQ757">
        <f t="shared" si="801"/>
        <v>1</v>
      </c>
      <c r="CR757" t="str">
        <f t="shared" si="802"/>
        <v>2023</v>
      </c>
    </row>
    <row r="758" spans="1:96" ht="15" thickBot="1" x14ac:dyDescent="0.35">
      <c r="A758" s="1">
        <v>757</v>
      </c>
      <c r="B758" s="1" t="s">
        <v>0</v>
      </c>
      <c r="C758" s="14" t="s">
        <v>345</v>
      </c>
      <c r="D758" s="3" t="str">
        <f t="shared" si="644"/>
        <v>NK Celje-FC Koper</v>
      </c>
      <c r="E758" s="4" t="s">
        <v>354</v>
      </c>
      <c r="F758" s="5">
        <v>0.58333333333333337</v>
      </c>
      <c r="G758" s="6" t="s">
        <v>19</v>
      </c>
      <c r="H758" s="6" t="s">
        <v>11</v>
      </c>
      <c r="I758" s="6" t="s">
        <v>359</v>
      </c>
      <c r="J758" s="1" t="str">
        <f t="shared" si="645"/>
        <v>2:0</v>
      </c>
      <c r="K758" s="1" t="str">
        <f t="shared" si="646"/>
        <v>2:0</v>
      </c>
      <c r="L758" s="1" t="str">
        <f t="shared" si="647"/>
        <v>2</v>
      </c>
      <c r="M758" s="1" t="str">
        <f t="shared" si="648"/>
        <v>0</v>
      </c>
      <c r="N758" s="1">
        <f t="shared" si="797"/>
        <v>2</v>
      </c>
      <c r="O758" s="1">
        <f t="shared" si="798"/>
        <v>2</v>
      </c>
      <c r="P758" s="1" t="str">
        <f t="shared" si="649"/>
        <v>2</v>
      </c>
      <c r="Q758" s="1" t="str">
        <f t="shared" si="650"/>
        <v>0</v>
      </c>
      <c r="R758" s="1">
        <v>16</v>
      </c>
      <c r="S758" s="1">
        <v>12</v>
      </c>
      <c r="T758" s="1">
        <v>2</v>
      </c>
      <c r="U758" s="1">
        <v>2</v>
      </c>
      <c r="V758" s="1" t="s">
        <v>360</v>
      </c>
      <c r="W758" s="1">
        <v>22</v>
      </c>
      <c r="X758" s="1">
        <v>38</v>
      </c>
      <c r="Y758" s="1" t="s">
        <v>361</v>
      </c>
      <c r="Z758" s="6" t="s">
        <v>137</v>
      </c>
      <c r="AA758" s="1">
        <v>16</v>
      </c>
      <c r="AB758" s="1">
        <v>8</v>
      </c>
      <c r="AC758" s="1">
        <v>5</v>
      </c>
      <c r="AD758" s="1">
        <v>3</v>
      </c>
      <c r="AE758" s="1" t="s">
        <v>362</v>
      </c>
      <c r="AF758" s="1">
        <v>10</v>
      </c>
      <c r="AG758" s="1">
        <v>29</v>
      </c>
      <c r="AH758" s="1" t="s">
        <v>269</v>
      </c>
      <c r="AI758" s="1" t="s">
        <v>139</v>
      </c>
      <c r="AJ758" s="1">
        <v>4</v>
      </c>
      <c r="AK758" s="1">
        <v>0</v>
      </c>
      <c r="AL758" s="1">
        <v>1</v>
      </c>
      <c r="AM758" s="7" t="s">
        <v>92</v>
      </c>
      <c r="AN758" s="1">
        <v>7</v>
      </c>
      <c r="AO758" s="1">
        <v>12</v>
      </c>
      <c r="AP758" s="1" t="s">
        <v>93</v>
      </c>
      <c r="AQ758" s="1" t="s">
        <v>35</v>
      </c>
      <c r="AR758" s="8">
        <v>2</v>
      </c>
      <c r="AS758" s="8">
        <v>2</v>
      </c>
      <c r="AT758" s="8">
        <v>1</v>
      </c>
      <c r="AU758" s="16">
        <v>0.33680555555555558</v>
      </c>
      <c r="AV758" s="8">
        <v>3</v>
      </c>
      <c r="AW758" s="8">
        <v>8</v>
      </c>
      <c r="AX758" s="9" t="s">
        <v>58</v>
      </c>
      <c r="AY758" s="9" t="s">
        <v>49</v>
      </c>
      <c r="AZ758" s="10">
        <v>8</v>
      </c>
      <c r="BA758" s="10">
        <v>6</v>
      </c>
      <c r="BB758" s="10">
        <v>0</v>
      </c>
      <c r="BC758" s="10">
        <v>2</v>
      </c>
      <c r="BD758" s="10" t="s">
        <v>363</v>
      </c>
      <c r="BE758" s="10">
        <v>10</v>
      </c>
      <c r="BF758" s="10">
        <v>18</v>
      </c>
      <c r="BG758" s="11" t="s">
        <v>139</v>
      </c>
      <c r="BH758" s="11">
        <v>6</v>
      </c>
      <c r="BI758" s="10">
        <v>8</v>
      </c>
      <c r="BJ758" s="10">
        <v>4</v>
      </c>
      <c r="BK758" s="10">
        <v>3</v>
      </c>
      <c r="BL758" s="10">
        <v>1</v>
      </c>
      <c r="BM758" s="10" t="s">
        <v>304</v>
      </c>
      <c r="BN758" s="10">
        <v>5</v>
      </c>
      <c r="BO758" s="10">
        <v>15</v>
      </c>
      <c r="BP758" s="7" t="s">
        <v>114</v>
      </c>
      <c r="BQ758" s="7" t="s">
        <v>58</v>
      </c>
      <c r="BR758" s="7">
        <v>26.4</v>
      </c>
      <c r="BS758" s="7">
        <v>10</v>
      </c>
      <c r="BT758" s="7">
        <v>371000</v>
      </c>
      <c r="BU758" s="7">
        <v>10400000</v>
      </c>
      <c r="BV758" s="7">
        <v>650000</v>
      </c>
      <c r="BW758" s="7">
        <v>53</v>
      </c>
      <c r="BX758" s="7">
        <v>2650000</v>
      </c>
      <c r="BY758" s="7">
        <v>58</v>
      </c>
      <c r="BZ758" s="7">
        <v>2000000</v>
      </c>
      <c r="CA758" s="7">
        <v>76</v>
      </c>
      <c r="CB758" s="7">
        <v>246</v>
      </c>
      <c r="CC758" s="7">
        <v>15</v>
      </c>
      <c r="CD758" s="7">
        <v>210000</v>
      </c>
      <c r="CE758" s="7">
        <v>6100000</v>
      </c>
      <c r="CF758" s="7">
        <v>0</v>
      </c>
      <c r="CG758" s="7">
        <v>52</v>
      </c>
      <c r="CH758" s="7">
        <v>2730000</v>
      </c>
      <c r="CI758" s="7">
        <v>55</v>
      </c>
      <c r="CJ758" s="7">
        <v>2730000</v>
      </c>
      <c r="CK758" s="7">
        <v>77</v>
      </c>
      <c r="CL758" s="12" t="s">
        <v>868</v>
      </c>
      <c r="CM758" s="10" t="s">
        <v>861</v>
      </c>
      <c r="CN758">
        <v>1.89</v>
      </c>
      <c r="CO758">
        <f t="shared" si="799"/>
        <v>0.52910052910052918</v>
      </c>
      <c r="CP758" t="str">
        <f t="shared" si="800"/>
        <v>Home Win</v>
      </c>
      <c r="CQ758">
        <f t="shared" si="801"/>
        <v>1</v>
      </c>
      <c r="CR758" t="str">
        <f t="shared" si="802"/>
        <v>2023</v>
      </c>
    </row>
    <row r="759" spans="1:96" ht="15" thickBot="1" x14ac:dyDescent="0.35">
      <c r="A759" s="1">
        <v>758</v>
      </c>
      <c r="B759" s="1" t="s">
        <v>0</v>
      </c>
      <c r="C759" s="14" t="s">
        <v>345</v>
      </c>
      <c r="D759" s="3" t="str">
        <f t="shared" ref="D759:D760" si="849">CONCATENATE(G759, "-", H759)</f>
        <v>NK Celje-FC Koper</v>
      </c>
      <c r="E759" s="4" t="s">
        <v>354</v>
      </c>
      <c r="F759" s="5">
        <v>0.58333333333333337</v>
      </c>
      <c r="G759" s="6" t="s">
        <v>19</v>
      </c>
      <c r="H759" s="6" t="s">
        <v>11</v>
      </c>
      <c r="I759" s="6" t="s">
        <v>359</v>
      </c>
      <c r="J759" s="1" t="str">
        <f t="shared" ref="J759:J766" si="850">LEFT(I759, FIND(" (", I759) - 1)</f>
        <v>2:0</v>
      </c>
      <c r="K759" s="1" t="str">
        <f t="shared" ref="K759:K766" si="851">MID(I759, FIND("(", I759) + 1, FIND(")", I759) - FIND("(", I759) - 1)</f>
        <v>2:0</v>
      </c>
      <c r="L759" s="1" t="str">
        <f t="shared" ref="L759:L766" si="852">LEFT(J759, FIND(":", J759) - 1)</f>
        <v>2</v>
      </c>
      <c r="M759" s="1" t="str">
        <f t="shared" ref="M759:M766" si="853">RIGHT(J759, LEN(J759) - FIND(":", J759))</f>
        <v>0</v>
      </c>
      <c r="N759" s="1">
        <f t="shared" si="797"/>
        <v>2</v>
      </c>
      <c r="O759" s="1">
        <f t="shared" si="798"/>
        <v>2</v>
      </c>
      <c r="P759" s="1" t="str">
        <f t="shared" ref="P759:P766" si="854">LEFT(K759, FIND(":", K759) - 1)</f>
        <v>2</v>
      </c>
      <c r="Q759" s="1" t="str">
        <f t="shared" ref="Q759:Q766" si="855">RIGHT(K759, LEN(K759) - FIND(":", K759))</f>
        <v>0</v>
      </c>
      <c r="R759" s="1">
        <v>16</v>
      </c>
      <c r="S759" s="1">
        <v>12</v>
      </c>
      <c r="T759" s="1">
        <v>2</v>
      </c>
      <c r="U759" s="1">
        <v>2</v>
      </c>
      <c r="V759" s="1" t="s">
        <v>360</v>
      </c>
      <c r="W759" s="1">
        <v>22</v>
      </c>
      <c r="X759" s="1">
        <v>38</v>
      </c>
      <c r="Y759" s="1" t="s">
        <v>361</v>
      </c>
      <c r="Z759" s="6" t="s">
        <v>137</v>
      </c>
      <c r="AA759" s="1">
        <v>16</v>
      </c>
      <c r="AB759" s="1">
        <v>8</v>
      </c>
      <c r="AC759" s="1">
        <v>5</v>
      </c>
      <c r="AD759" s="1">
        <v>3</v>
      </c>
      <c r="AE759" s="1" t="s">
        <v>362</v>
      </c>
      <c r="AF759" s="1">
        <v>10</v>
      </c>
      <c r="AG759" s="1">
        <v>29</v>
      </c>
      <c r="AH759" s="1" t="s">
        <v>269</v>
      </c>
      <c r="AI759" s="1" t="s">
        <v>139</v>
      </c>
      <c r="AJ759" s="1">
        <v>4</v>
      </c>
      <c r="AK759" s="1">
        <v>0</v>
      </c>
      <c r="AL759" s="1">
        <v>1</v>
      </c>
      <c r="AM759" s="7" t="s">
        <v>92</v>
      </c>
      <c r="AN759" s="1">
        <v>7</v>
      </c>
      <c r="AO759" s="1">
        <v>12</v>
      </c>
      <c r="AP759" s="1" t="s">
        <v>93</v>
      </c>
      <c r="AQ759" s="1" t="s">
        <v>35</v>
      </c>
      <c r="AR759" s="8">
        <v>2</v>
      </c>
      <c r="AS759" s="8">
        <v>2</v>
      </c>
      <c r="AT759" s="8">
        <v>1</v>
      </c>
      <c r="AU759" s="16">
        <v>0.33680555555555558</v>
      </c>
      <c r="AV759" s="8">
        <v>3</v>
      </c>
      <c r="AW759" s="8">
        <v>8</v>
      </c>
      <c r="AX759" s="9" t="s">
        <v>58</v>
      </c>
      <c r="AY759" s="9" t="s">
        <v>49</v>
      </c>
      <c r="AZ759" s="10">
        <v>8</v>
      </c>
      <c r="BA759" s="10">
        <v>6</v>
      </c>
      <c r="BB759" s="10">
        <v>0</v>
      </c>
      <c r="BC759" s="10">
        <v>2</v>
      </c>
      <c r="BD759" s="10" t="s">
        <v>363</v>
      </c>
      <c r="BE759" s="10">
        <v>10</v>
      </c>
      <c r="BF759" s="10">
        <v>18</v>
      </c>
      <c r="BG759" s="11" t="s">
        <v>139</v>
      </c>
      <c r="BH759" s="11">
        <v>6</v>
      </c>
      <c r="BI759" s="10">
        <v>8</v>
      </c>
      <c r="BJ759" s="10">
        <v>4</v>
      </c>
      <c r="BK759" s="10">
        <v>3</v>
      </c>
      <c r="BL759" s="10">
        <v>1</v>
      </c>
      <c r="BM759" s="10" t="s">
        <v>304</v>
      </c>
      <c r="BN759" s="10">
        <v>5</v>
      </c>
      <c r="BO759" s="10">
        <v>15</v>
      </c>
      <c r="BP759" s="7" t="s">
        <v>114</v>
      </c>
      <c r="BQ759" s="7" t="s">
        <v>58</v>
      </c>
      <c r="BR759" s="7">
        <v>26.4</v>
      </c>
      <c r="BS759" s="7">
        <v>10</v>
      </c>
      <c r="BT759" s="7">
        <v>371000</v>
      </c>
      <c r="BU759" s="7">
        <v>10400000</v>
      </c>
      <c r="BV759" s="7">
        <v>650000</v>
      </c>
      <c r="BW759" s="7">
        <v>53</v>
      </c>
      <c r="BX759" s="7">
        <v>2650000</v>
      </c>
      <c r="BY759" s="7">
        <v>58</v>
      </c>
      <c r="BZ759" s="7">
        <v>2000000</v>
      </c>
      <c r="CA759" s="7">
        <v>76</v>
      </c>
      <c r="CB759" s="7">
        <v>246</v>
      </c>
      <c r="CC759" s="7">
        <v>15</v>
      </c>
      <c r="CD759" s="7">
        <v>210000</v>
      </c>
      <c r="CE759" s="7">
        <v>6100000</v>
      </c>
      <c r="CF759" s="7">
        <v>0</v>
      </c>
      <c r="CG759" s="7">
        <v>52</v>
      </c>
      <c r="CH759" s="7">
        <v>2730000</v>
      </c>
      <c r="CI759" s="7">
        <v>55</v>
      </c>
      <c r="CJ759" s="7">
        <v>2730000</v>
      </c>
      <c r="CK759" s="7">
        <v>77</v>
      </c>
      <c r="CL759" s="12" t="s">
        <v>868</v>
      </c>
      <c r="CM759" s="10" t="s">
        <v>866</v>
      </c>
      <c r="CN759">
        <v>1.45</v>
      </c>
      <c r="CO759">
        <f t="shared" si="799"/>
        <v>0.68965517241379315</v>
      </c>
      <c r="CP759" t="str">
        <f t="shared" si="800"/>
        <v>Home Win</v>
      </c>
      <c r="CQ759">
        <f t="shared" si="801"/>
        <v>1</v>
      </c>
      <c r="CR759" t="str">
        <f t="shared" si="802"/>
        <v>2023</v>
      </c>
    </row>
    <row r="760" spans="1:96" ht="15" thickBot="1" x14ac:dyDescent="0.35">
      <c r="A760" s="1">
        <v>759</v>
      </c>
      <c r="B760" s="1" t="s">
        <v>0</v>
      </c>
      <c r="C760" s="14" t="s">
        <v>345</v>
      </c>
      <c r="D760" s="3" t="str">
        <f t="shared" si="849"/>
        <v>NK Celje-FC Koper</v>
      </c>
      <c r="E760" s="4" t="s">
        <v>354</v>
      </c>
      <c r="F760" s="5">
        <v>0.58333333333333337</v>
      </c>
      <c r="G760" s="6" t="s">
        <v>19</v>
      </c>
      <c r="H760" s="6" t="s">
        <v>11</v>
      </c>
      <c r="I760" s="6" t="s">
        <v>359</v>
      </c>
      <c r="J760" s="1" t="str">
        <f t="shared" si="850"/>
        <v>2:0</v>
      </c>
      <c r="K760" s="1" t="str">
        <f t="shared" si="851"/>
        <v>2:0</v>
      </c>
      <c r="L760" s="1" t="str">
        <f t="shared" si="852"/>
        <v>2</v>
      </c>
      <c r="M760" s="1" t="str">
        <f t="shared" si="853"/>
        <v>0</v>
      </c>
      <c r="N760" s="1">
        <f t="shared" si="797"/>
        <v>2</v>
      </c>
      <c r="O760" s="1">
        <f t="shared" si="798"/>
        <v>2</v>
      </c>
      <c r="P760" s="1" t="str">
        <f t="shared" si="854"/>
        <v>2</v>
      </c>
      <c r="Q760" s="1" t="str">
        <f t="shared" si="855"/>
        <v>0</v>
      </c>
      <c r="R760" s="1">
        <v>16</v>
      </c>
      <c r="S760" s="1">
        <v>12</v>
      </c>
      <c r="T760" s="1">
        <v>2</v>
      </c>
      <c r="U760" s="1">
        <v>2</v>
      </c>
      <c r="V760" s="1" t="s">
        <v>360</v>
      </c>
      <c r="W760" s="1">
        <v>22</v>
      </c>
      <c r="X760" s="1">
        <v>38</v>
      </c>
      <c r="Y760" s="1" t="s">
        <v>361</v>
      </c>
      <c r="Z760" s="6" t="s">
        <v>137</v>
      </c>
      <c r="AA760" s="1">
        <v>16</v>
      </c>
      <c r="AB760" s="1">
        <v>8</v>
      </c>
      <c r="AC760" s="1">
        <v>5</v>
      </c>
      <c r="AD760" s="1">
        <v>3</v>
      </c>
      <c r="AE760" s="1" t="s">
        <v>362</v>
      </c>
      <c r="AF760" s="1">
        <v>10</v>
      </c>
      <c r="AG760" s="1">
        <v>29</v>
      </c>
      <c r="AH760" s="1" t="s">
        <v>269</v>
      </c>
      <c r="AI760" s="1" t="s">
        <v>139</v>
      </c>
      <c r="AJ760" s="1">
        <v>4</v>
      </c>
      <c r="AK760" s="1">
        <v>0</v>
      </c>
      <c r="AL760" s="1">
        <v>1</v>
      </c>
      <c r="AM760" s="7" t="s">
        <v>92</v>
      </c>
      <c r="AN760" s="1">
        <v>7</v>
      </c>
      <c r="AO760" s="1">
        <v>12</v>
      </c>
      <c r="AP760" s="1" t="s">
        <v>93</v>
      </c>
      <c r="AQ760" s="1" t="s">
        <v>35</v>
      </c>
      <c r="AR760" s="8">
        <v>2</v>
      </c>
      <c r="AS760" s="8">
        <v>2</v>
      </c>
      <c r="AT760" s="8">
        <v>1</v>
      </c>
      <c r="AU760" s="16">
        <v>0.33680555555555558</v>
      </c>
      <c r="AV760" s="8">
        <v>3</v>
      </c>
      <c r="AW760" s="8">
        <v>8</v>
      </c>
      <c r="AX760" s="9" t="s">
        <v>58</v>
      </c>
      <c r="AY760" s="9" t="s">
        <v>49</v>
      </c>
      <c r="AZ760" s="10">
        <v>8</v>
      </c>
      <c r="BA760" s="10">
        <v>6</v>
      </c>
      <c r="BB760" s="10">
        <v>0</v>
      </c>
      <c r="BC760" s="10">
        <v>2</v>
      </c>
      <c r="BD760" s="10" t="s">
        <v>363</v>
      </c>
      <c r="BE760" s="10">
        <v>10</v>
      </c>
      <c r="BF760" s="10">
        <v>18</v>
      </c>
      <c r="BG760" s="11" t="s">
        <v>139</v>
      </c>
      <c r="BH760" s="11">
        <v>6</v>
      </c>
      <c r="BI760" s="10">
        <v>8</v>
      </c>
      <c r="BJ760" s="10">
        <v>4</v>
      </c>
      <c r="BK760" s="10">
        <v>3</v>
      </c>
      <c r="BL760" s="10">
        <v>1</v>
      </c>
      <c r="BM760" s="10" t="s">
        <v>304</v>
      </c>
      <c r="BN760" s="10">
        <v>5</v>
      </c>
      <c r="BO760" s="10">
        <v>15</v>
      </c>
      <c r="BP760" s="7" t="s">
        <v>114</v>
      </c>
      <c r="BQ760" s="7" t="s">
        <v>58</v>
      </c>
      <c r="BR760" s="7">
        <v>26.4</v>
      </c>
      <c r="BS760" s="7">
        <v>10</v>
      </c>
      <c r="BT760" s="7">
        <v>371000</v>
      </c>
      <c r="BU760" s="7">
        <v>10400000</v>
      </c>
      <c r="BV760" s="7">
        <v>650000</v>
      </c>
      <c r="BW760" s="7">
        <v>53</v>
      </c>
      <c r="BX760" s="7">
        <v>2650000</v>
      </c>
      <c r="BY760" s="7">
        <v>58</v>
      </c>
      <c r="BZ760" s="7">
        <v>2000000</v>
      </c>
      <c r="CA760" s="7">
        <v>76</v>
      </c>
      <c r="CB760" s="7">
        <v>246</v>
      </c>
      <c r="CC760" s="7">
        <v>15</v>
      </c>
      <c r="CD760" s="7">
        <v>210000</v>
      </c>
      <c r="CE760" s="7">
        <v>6100000</v>
      </c>
      <c r="CF760" s="7">
        <v>0</v>
      </c>
      <c r="CG760" s="7">
        <v>52</v>
      </c>
      <c r="CH760" s="7">
        <v>2730000</v>
      </c>
      <c r="CI760" s="7">
        <v>55</v>
      </c>
      <c r="CJ760" s="7">
        <v>2730000</v>
      </c>
      <c r="CK760" s="7">
        <v>77</v>
      </c>
      <c r="CL760" s="12" t="s">
        <v>868</v>
      </c>
      <c r="CM760" s="10" t="s">
        <v>867</v>
      </c>
      <c r="CN760">
        <v>1.44</v>
      </c>
      <c r="CO760">
        <f t="shared" si="799"/>
        <v>0.69444444444444442</v>
      </c>
      <c r="CP760" t="str">
        <f t="shared" si="800"/>
        <v>Home Win</v>
      </c>
      <c r="CQ760">
        <f t="shared" si="801"/>
        <v>1</v>
      </c>
      <c r="CR760" t="str">
        <f t="shared" si="802"/>
        <v>2023</v>
      </c>
    </row>
    <row r="761" spans="1:96" ht="15" thickBot="1" x14ac:dyDescent="0.35">
      <c r="A761" s="1">
        <v>760</v>
      </c>
      <c r="B761" s="1" t="s">
        <v>0</v>
      </c>
      <c r="C761" s="14" t="s">
        <v>345</v>
      </c>
      <c r="D761" s="3" t="str">
        <f t="shared" ref="D761:D763" si="856">CONCATENATE(G761,"-", H761)</f>
        <v>NK Celje-FC Koper</v>
      </c>
      <c r="E761" s="4" t="s">
        <v>354</v>
      </c>
      <c r="F761" s="5">
        <v>0.58333333333333337</v>
      </c>
      <c r="G761" s="6" t="s">
        <v>19</v>
      </c>
      <c r="H761" s="6" t="s">
        <v>11</v>
      </c>
      <c r="I761" s="6" t="s">
        <v>359</v>
      </c>
      <c r="J761" s="1" t="str">
        <f t="shared" si="850"/>
        <v>2:0</v>
      </c>
      <c r="K761" s="1" t="str">
        <f t="shared" si="851"/>
        <v>2:0</v>
      </c>
      <c r="L761" s="1" t="str">
        <f t="shared" si="852"/>
        <v>2</v>
      </c>
      <c r="M761" s="1" t="str">
        <f t="shared" si="853"/>
        <v>0</v>
      </c>
      <c r="N761" s="1">
        <f t="shared" si="797"/>
        <v>2</v>
      </c>
      <c r="O761" s="1">
        <f t="shared" si="798"/>
        <v>2</v>
      </c>
      <c r="P761" s="1" t="str">
        <f t="shared" si="854"/>
        <v>2</v>
      </c>
      <c r="Q761" s="1" t="str">
        <f t="shared" si="855"/>
        <v>0</v>
      </c>
      <c r="R761" s="1">
        <v>16</v>
      </c>
      <c r="S761" s="1">
        <v>12</v>
      </c>
      <c r="T761" s="1">
        <v>2</v>
      </c>
      <c r="U761" s="1">
        <v>2</v>
      </c>
      <c r="V761" s="1" t="s">
        <v>360</v>
      </c>
      <c r="W761" s="1">
        <v>22</v>
      </c>
      <c r="X761" s="1">
        <v>38</v>
      </c>
      <c r="Y761" s="1" t="s">
        <v>361</v>
      </c>
      <c r="Z761" s="6" t="s">
        <v>137</v>
      </c>
      <c r="AA761" s="1">
        <v>16</v>
      </c>
      <c r="AB761" s="1">
        <v>8</v>
      </c>
      <c r="AC761" s="1">
        <v>5</v>
      </c>
      <c r="AD761" s="1">
        <v>3</v>
      </c>
      <c r="AE761" s="1" t="s">
        <v>362</v>
      </c>
      <c r="AF761" s="1">
        <v>10</v>
      </c>
      <c r="AG761" s="1">
        <v>29</v>
      </c>
      <c r="AH761" s="1" t="s">
        <v>269</v>
      </c>
      <c r="AI761" s="1" t="s">
        <v>139</v>
      </c>
      <c r="AJ761" s="1">
        <v>4</v>
      </c>
      <c r="AK761" s="1">
        <v>0</v>
      </c>
      <c r="AL761" s="1">
        <v>1</v>
      </c>
      <c r="AM761" s="7" t="s">
        <v>92</v>
      </c>
      <c r="AN761" s="1">
        <v>7</v>
      </c>
      <c r="AO761" s="1">
        <v>12</v>
      </c>
      <c r="AP761" s="1" t="s">
        <v>93</v>
      </c>
      <c r="AQ761" s="1" t="s">
        <v>35</v>
      </c>
      <c r="AR761" s="8">
        <v>2</v>
      </c>
      <c r="AS761" s="8">
        <v>2</v>
      </c>
      <c r="AT761" s="8">
        <v>1</v>
      </c>
      <c r="AU761" s="16">
        <v>0.33680555555555558</v>
      </c>
      <c r="AV761" s="8">
        <v>3</v>
      </c>
      <c r="AW761" s="8">
        <v>8</v>
      </c>
      <c r="AX761" s="9" t="s">
        <v>58</v>
      </c>
      <c r="AY761" s="9" t="s">
        <v>49</v>
      </c>
      <c r="AZ761" s="10">
        <v>8</v>
      </c>
      <c r="BA761" s="10">
        <v>6</v>
      </c>
      <c r="BB761" s="10">
        <v>0</v>
      </c>
      <c r="BC761" s="10">
        <v>2</v>
      </c>
      <c r="BD761" s="10" t="s">
        <v>363</v>
      </c>
      <c r="BE761" s="10">
        <v>10</v>
      </c>
      <c r="BF761" s="10">
        <v>18</v>
      </c>
      <c r="BG761" s="11" t="s">
        <v>139</v>
      </c>
      <c r="BH761" s="11">
        <v>6</v>
      </c>
      <c r="BI761" s="10">
        <v>8</v>
      </c>
      <c r="BJ761" s="10">
        <v>4</v>
      </c>
      <c r="BK761" s="10">
        <v>3</v>
      </c>
      <c r="BL761" s="10">
        <v>1</v>
      </c>
      <c r="BM761" s="10" t="s">
        <v>304</v>
      </c>
      <c r="BN761" s="10">
        <v>5</v>
      </c>
      <c r="BO761" s="10">
        <v>15</v>
      </c>
      <c r="BP761" s="7" t="s">
        <v>114</v>
      </c>
      <c r="BQ761" s="7" t="s">
        <v>58</v>
      </c>
      <c r="BR761" s="7">
        <v>26.4</v>
      </c>
      <c r="BS761" s="7">
        <v>10</v>
      </c>
      <c r="BT761" s="7">
        <v>371000</v>
      </c>
      <c r="BU761" s="7">
        <v>10400000</v>
      </c>
      <c r="BV761" s="7">
        <v>650000</v>
      </c>
      <c r="BW761" s="7">
        <v>53</v>
      </c>
      <c r="BX761" s="7">
        <v>2650000</v>
      </c>
      <c r="BY761" s="7">
        <v>58</v>
      </c>
      <c r="BZ761" s="7">
        <v>2000000</v>
      </c>
      <c r="CA761" s="7">
        <v>76</v>
      </c>
      <c r="CB761" s="7">
        <v>246</v>
      </c>
      <c r="CC761" s="7">
        <v>15</v>
      </c>
      <c r="CD761" s="7">
        <v>210000</v>
      </c>
      <c r="CE761" s="7">
        <v>6100000</v>
      </c>
      <c r="CF761" s="7">
        <v>0</v>
      </c>
      <c r="CG761" s="7">
        <v>52</v>
      </c>
      <c r="CH761" s="7">
        <v>2730000</v>
      </c>
      <c r="CI761" s="7">
        <v>55</v>
      </c>
      <c r="CJ761" s="7">
        <v>2730000</v>
      </c>
      <c r="CK761" s="7">
        <v>77</v>
      </c>
      <c r="CL761" s="12" t="s">
        <v>870</v>
      </c>
      <c r="CM761" s="10" t="s">
        <v>861</v>
      </c>
      <c r="CN761">
        <v>3.66</v>
      </c>
      <c r="CO761">
        <f t="shared" si="799"/>
        <v>0.27322404371584696</v>
      </c>
      <c r="CP761" t="str">
        <f t="shared" si="800"/>
        <v>Home Win</v>
      </c>
      <c r="CQ761">
        <f t="shared" si="801"/>
        <v>0</v>
      </c>
      <c r="CR761" t="str">
        <f t="shared" si="802"/>
        <v>2023</v>
      </c>
    </row>
    <row r="762" spans="1:96" ht="15" thickBot="1" x14ac:dyDescent="0.35">
      <c r="A762" s="1">
        <v>761</v>
      </c>
      <c r="B762" s="1" t="s">
        <v>0</v>
      </c>
      <c r="C762" s="14" t="s">
        <v>345</v>
      </c>
      <c r="D762" s="3" t="str">
        <f t="shared" si="856"/>
        <v>NK Celje-FC Koper</v>
      </c>
      <c r="E762" s="4" t="s">
        <v>354</v>
      </c>
      <c r="F762" s="5">
        <v>0.58333333333333337</v>
      </c>
      <c r="G762" s="6" t="s">
        <v>19</v>
      </c>
      <c r="H762" s="6" t="s">
        <v>11</v>
      </c>
      <c r="I762" s="6" t="s">
        <v>359</v>
      </c>
      <c r="J762" s="1" t="str">
        <f t="shared" si="850"/>
        <v>2:0</v>
      </c>
      <c r="K762" s="1" t="str">
        <f t="shared" si="851"/>
        <v>2:0</v>
      </c>
      <c r="L762" s="1" t="str">
        <f t="shared" si="852"/>
        <v>2</v>
      </c>
      <c r="M762" s="1" t="str">
        <f t="shared" si="853"/>
        <v>0</v>
      </c>
      <c r="N762" s="1">
        <f t="shared" si="797"/>
        <v>2</v>
      </c>
      <c r="O762" s="1">
        <f t="shared" si="798"/>
        <v>2</v>
      </c>
      <c r="P762" s="1" t="str">
        <f t="shared" si="854"/>
        <v>2</v>
      </c>
      <c r="Q762" s="1" t="str">
        <f t="shared" si="855"/>
        <v>0</v>
      </c>
      <c r="R762" s="1">
        <v>16</v>
      </c>
      <c r="S762" s="1">
        <v>12</v>
      </c>
      <c r="T762" s="1">
        <v>2</v>
      </c>
      <c r="U762" s="1">
        <v>2</v>
      </c>
      <c r="V762" s="1" t="s">
        <v>360</v>
      </c>
      <c r="W762" s="1">
        <v>22</v>
      </c>
      <c r="X762" s="1">
        <v>38</v>
      </c>
      <c r="Y762" s="1" t="s">
        <v>361</v>
      </c>
      <c r="Z762" s="6" t="s">
        <v>137</v>
      </c>
      <c r="AA762" s="1">
        <v>16</v>
      </c>
      <c r="AB762" s="1">
        <v>8</v>
      </c>
      <c r="AC762" s="1">
        <v>5</v>
      </c>
      <c r="AD762" s="1">
        <v>3</v>
      </c>
      <c r="AE762" s="1" t="s">
        <v>362</v>
      </c>
      <c r="AF762" s="1">
        <v>10</v>
      </c>
      <c r="AG762" s="1">
        <v>29</v>
      </c>
      <c r="AH762" s="1" t="s">
        <v>269</v>
      </c>
      <c r="AI762" s="1" t="s">
        <v>139</v>
      </c>
      <c r="AJ762" s="1">
        <v>4</v>
      </c>
      <c r="AK762" s="1">
        <v>0</v>
      </c>
      <c r="AL762" s="1">
        <v>1</v>
      </c>
      <c r="AM762" s="7" t="s">
        <v>92</v>
      </c>
      <c r="AN762" s="1">
        <v>7</v>
      </c>
      <c r="AO762" s="1">
        <v>12</v>
      </c>
      <c r="AP762" s="1" t="s">
        <v>93</v>
      </c>
      <c r="AQ762" s="1" t="s">
        <v>35</v>
      </c>
      <c r="AR762" s="8">
        <v>2</v>
      </c>
      <c r="AS762" s="8">
        <v>2</v>
      </c>
      <c r="AT762" s="8">
        <v>1</v>
      </c>
      <c r="AU762" s="16">
        <v>0.33680555555555558</v>
      </c>
      <c r="AV762" s="8">
        <v>3</v>
      </c>
      <c r="AW762" s="8">
        <v>8</v>
      </c>
      <c r="AX762" s="9" t="s">
        <v>58</v>
      </c>
      <c r="AY762" s="9" t="s">
        <v>49</v>
      </c>
      <c r="AZ762" s="10">
        <v>8</v>
      </c>
      <c r="BA762" s="10">
        <v>6</v>
      </c>
      <c r="BB762" s="10">
        <v>0</v>
      </c>
      <c r="BC762" s="10">
        <v>2</v>
      </c>
      <c r="BD762" s="10" t="s">
        <v>363</v>
      </c>
      <c r="BE762" s="10">
        <v>10</v>
      </c>
      <c r="BF762" s="10">
        <v>18</v>
      </c>
      <c r="BG762" s="11" t="s">
        <v>139</v>
      </c>
      <c r="BH762" s="11">
        <v>6</v>
      </c>
      <c r="BI762" s="10">
        <v>8</v>
      </c>
      <c r="BJ762" s="10">
        <v>4</v>
      </c>
      <c r="BK762" s="10">
        <v>3</v>
      </c>
      <c r="BL762" s="10">
        <v>1</v>
      </c>
      <c r="BM762" s="10" t="s">
        <v>304</v>
      </c>
      <c r="BN762" s="10">
        <v>5</v>
      </c>
      <c r="BO762" s="10">
        <v>15</v>
      </c>
      <c r="BP762" s="7" t="s">
        <v>114</v>
      </c>
      <c r="BQ762" s="7" t="s">
        <v>58</v>
      </c>
      <c r="BR762" s="7">
        <v>26.4</v>
      </c>
      <c r="BS762" s="7">
        <v>10</v>
      </c>
      <c r="BT762" s="7">
        <v>371000</v>
      </c>
      <c r="BU762" s="7">
        <v>10400000</v>
      </c>
      <c r="BV762" s="7">
        <v>650000</v>
      </c>
      <c r="BW762" s="7">
        <v>53</v>
      </c>
      <c r="BX762" s="7">
        <v>2650000</v>
      </c>
      <c r="BY762" s="7">
        <v>58</v>
      </c>
      <c r="BZ762" s="7">
        <v>2000000</v>
      </c>
      <c r="CA762" s="7">
        <v>76</v>
      </c>
      <c r="CB762" s="7">
        <v>246</v>
      </c>
      <c r="CC762" s="7">
        <v>15</v>
      </c>
      <c r="CD762" s="7">
        <v>210000</v>
      </c>
      <c r="CE762" s="7">
        <v>6100000</v>
      </c>
      <c r="CF762" s="7">
        <v>0</v>
      </c>
      <c r="CG762" s="7">
        <v>52</v>
      </c>
      <c r="CH762" s="7">
        <v>2730000</v>
      </c>
      <c r="CI762" s="7">
        <v>55</v>
      </c>
      <c r="CJ762" s="7">
        <v>2730000</v>
      </c>
      <c r="CK762" s="7">
        <v>77</v>
      </c>
      <c r="CL762" s="12" t="s">
        <v>870</v>
      </c>
      <c r="CM762" s="10" t="s">
        <v>866</v>
      </c>
      <c r="CN762">
        <v>4.2</v>
      </c>
      <c r="CO762">
        <f t="shared" si="799"/>
        <v>0.23809523809523808</v>
      </c>
      <c r="CP762" t="str">
        <f t="shared" si="800"/>
        <v>Home Win</v>
      </c>
      <c r="CQ762">
        <f t="shared" si="801"/>
        <v>0</v>
      </c>
      <c r="CR762" t="str">
        <f t="shared" si="802"/>
        <v>2023</v>
      </c>
    </row>
    <row r="763" spans="1:96" ht="15" thickBot="1" x14ac:dyDescent="0.35">
      <c r="A763" s="1">
        <v>762</v>
      </c>
      <c r="B763" s="1" t="s">
        <v>0</v>
      </c>
      <c r="C763" s="14" t="s">
        <v>345</v>
      </c>
      <c r="D763" s="3" t="str">
        <f t="shared" si="856"/>
        <v>NK Celje-FC Koper</v>
      </c>
      <c r="E763" s="4" t="s">
        <v>354</v>
      </c>
      <c r="F763" s="5">
        <v>0.58333333333333337</v>
      </c>
      <c r="G763" s="6" t="s">
        <v>19</v>
      </c>
      <c r="H763" s="6" t="s">
        <v>11</v>
      </c>
      <c r="I763" s="6" t="s">
        <v>359</v>
      </c>
      <c r="J763" s="1" t="str">
        <f t="shared" si="850"/>
        <v>2:0</v>
      </c>
      <c r="K763" s="1" t="str">
        <f t="shared" si="851"/>
        <v>2:0</v>
      </c>
      <c r="L763" s="1" t="str">
        <f t="shared" si="852"/>
        <v>2</v>
      </c>
      <c r="M763" s="1" t="str">
        <f t="shared" si="853"/>
        <v>0</v>
      </c>
      <c r="N763" s="1">
        <f t="shared" si="797"/>
        <v>2</v>
      </c>
      <c r="O763" s="1">
        <f t="shared" si="798"/>
        <v>2</v>
      </c>
      <c r="P763" s="1" t="str">
        <f t="shared" si="854"/>
        <v>2</v>
      </c>
      <c r="Q763" s="1" t="str">
        <f t="shared" si="855"/>
        <v>0</v>
      </c>
      <c r="R763" s="1">
        <v>16</v>
      </c>
      <c r="S763" s="1">
        <v>12</v>
      </c>
      <c r="T763" s="1">
        <v>2</v>
      </c>
      <c r="U763" s="1">
        <v>2</v>
      </c>
      <c r="V763" s="1" t="s">
        <v>360</v>
      </c>
      <c r="W763" s="1">
        <v>22</v>
      </c>
      <c r="X763" s="1">
        <v>38</v>
      </c>
      <c r="Y763" s="1" t="s">
        <v>361</v>
      </c>
      <c r="Z763" s="6" t="s">
        <v>137</v>
      </c>
      <c r="AA763" s="1">
        <v>16</v>
      </c>
      <c r="AB763" s="1">
        <v>8</v>
      </c>
      <c r="AC763" s="1">
        <v>5</v>
      </c>
      <c r="AD763" s="1">
        <v>3</v>
      </c>
      <c r="AE763" s="1" t="s">
        <v>362</v>
      </c>
      <c r="AF763" s="1">
        <v>10</v>
      </c>
      <c r="AG763" s="1">
        <v>29</v>
      </c>
      <c r="AH763" s="1" t="s">
        <v>269</v>
      </c>
      <c r="AI763" s="1" t="s">
        <v>139</v>
      </c>
      <c r="AJ763" s="1">
        <v>4</v>
      </c>
      <c r="AK763" s="1">
        <v>0</v>
      </c>
      <c r="AL763" s="1">
        <v>1</v>
      </c>
      <c r="AM763" s="7" t="s">
        <v>92</v>
      </c>
      <c r="AN763" s="1">
        <v>7</v>
      </c>
      <c r="AO763" s="1">
        <v>12</v>
      </c>
      <c r="AP763" s="1" t="s">
        <v>93</v>
      </c>
      <c r="AQ763" s="1" t="s">
        <v>35</v>
      </c>
      <c r="AR763" s="8">
        <v>2</v>
      </c>
      <c r="AS763" s="8">
        <v>2</v>
      </c>
      <c r="AT763" s="8">
        <v>1</v>
      </c>
      <c r="AU763" s="16">
        <v>0.33680555555555558</v>
      </c>
      <c r="AV763" s="8">
        <v>3</v>
      </c>
      <c r="AW763" s="8">
        <v>8</v>
      </c>
      <c r="AX763" s="9" t="s">
        <v>58</v>
      </c>
      <c r="AY763" s="9" t="s">
        <v>49</v>
      </c>
      <c r="AZ763" s="10">
        <v>8</v>
      </c>
      <c r="BA763" s="10">
        <v>6</v>
      </c>
      <c r="BB763" s="10">
        <v>0</v>
      </c>
      <c r="BC763" s="10">
        <v>2</v>
      </c>
      <c r="BD763" s="10" t="s">
        <v>363</v>
      </c>
      <c r="BE763" s="10">
        <v>10</v>
      </c>
      <c r="BF763" s="10">
        <v>18</v>
      </c>
      <c r="BG763" s="11" t="s">
        <v>139</v>
      </c>
      <c r="BH763" s="11">
        <v>6</v>
      </c>
      <c r="BI763" s="10">
        <v>8</v>
      </c>
      <c r="BJ763" s="10">
        <v>4</v>
      </c>
      <c r="BK763" s="10">
        <v>3</v>
      </c>
      <c r="BL763" s="10">
        <v>1</v>
      </c>
      <c r="BM763" s="10" t="s">
        <v>304</v>
      </c>
      <c r="BN763" s="10">
        <v>5</v>
      </c>
      <c r="BO763" s="10">
        <v>15</v>
      </c>
      <c r="BP763" s="7" t="s">
        <v>114</v>
      </c>
      <c r="BQ763" s="7" t="s">
        <v>58</v>
      </c>
      <c r="BR763" s="7">
        <v>26.4</v>
      </c>
      <c r="BS763" s="7">
        <v>10</v>
      </c>
      <c r="BT763" s="7">
        <v>371000</v>
      </c>
      <c r="BU763" s="7">
        <v>10400000</v>
      </c>
      <c r="BV763" s="7">
        <v>650000</v>
      </c>
      <c r="BW763" s="7">
        <v>53</v>
      </c>
      <c r="BX763" s="7">
        <v>2650000</v>
      </c>
      <c r="BY763" s="7">
        <v>58</v>
      </c>
      <c r="BZ763" s="7">
        <v>2000000</v>
      </c>
      <c r="CA763" s="7">
        <v>76</v>
      </c>
      <c r="CB763" s="7">
        <v>246</v>
      </c>
      <c r="CC763" s="7">
        <v>15</v>
      </c>
      <c r="CD763" s="7">
        <v>210000</v>
      </c>
      <c r="CE763" s="7">
        <v>6100000</v>
      </c>
      <c r="CF763" s="7">
        <v>0</v>
      </c>
      <c r="CG763" s="7">
        <v>52</v>
      </c>
      <c r="CH763" s="7">
        <v>2730000</v>
      </c>
      <c r="CI763" s="7">
        <v>55</v>
      </c>
      <c r="CJ763" s="7">
        <v>2730000</v>
      </c>
      <c r="CK763" s="7">
        <v>77</v>
      </c>
      <c r="CL763" s="12" t="s">
        <v>870</v>
      </c>
      <c r="CM763" s="10" t="s">
        <v>867</v>
      </c>
      <c r="CN763">
        <v>4.2</v>
      </c>
      <c r="CO763">
        <f t="shared" si="799"/>
        <v>0.23809523809523808</v>
      </c>
      <c r="CP763" t="str">
        <f t="shared" si="800"/>
        <v>Home Win</v>
      </c>
      <c r="CQ763">
        <f t="shared" si="801"/>
        <v>0</v>
      </c>
      <c r="CR763" t="str">
        <f t="shared" si="802"/>
        <v>2023</v>
      </c>
    </row>
    <row r="764" spans="1:96" ht="15" thickBot="1" x14ac:dyDescent="0.35">
      <c r="A764" s="1">
        <v>763</v>
      </c>
      <c r="B764" s="1" t="s">
        <v>0</v>
      </c>
      <c r="C764" s="14" t="s">
        <v>345</v>
      </c>
      <c r="D764" s="3" t="str">
        <f t="shared" ref="D764:D766" si="857">CONCATENATE(G764, "-", H764)</f>
        <v>NK Celje-FC Koper</v>
      </c>
      <c r="E764" s="40" t="s">
        <v>354</v>
      </c>
      <c r="F764" s="5">
        <v>0.58333333333333337</v>
      </c>
      <c r="G764" s="6" t="s">
        <v>19</v>
      </c>
      <c r="H764" s="6" t="s">
        <v>11</v>
      </c>
      <c r="I764" s="6" t="s">
        <v>359</v>
      </c>
      <c r="J764" s="1" t="str">
        <f t="shared" si="850"/>
        <v>2:0</v>
      </c>
      <c r="K764" s="1" t="str">
        <f t="shared" si="851"/>
        <v>2:0</v>
      </c>
      <c r="L764" s="1" t="str">
        <f t="shared" si="852"/>
        <v>2</v>
      </c>
      <c r="M764" s="1" t="str">
        <f t="shared" si="853"/>
        <v>0</v>
      </c>
      <c r="N764" s="1">
        <f t="shared" si="797"/>
        <v>2</v>
      </c>
      <c r="O764" s="1">
        <f t="shared" si="798"/>
        <v>2</v>
      </c>
      <c r="P764" s="1" t="str">
        <f t="shared" si="854"/>
        <v>2</v>
      </c>
      <c r="Q764" s="1" t="str">
        <f t="shared" si="855"/>
        <v>0</v>
      </c>
      <c r="R764" s="1">
        <v>16</v>
      </c>
      <c r="S764" s="1">
        <v>12</v>
      </c>
      <c r="T764" s="1">
        <v>2</v>
      </c>
      <c r="U764" s="1">
        <v>2</v>
      </c>
      <c r="V764" s="1" t="s">
        <v>360</v>
      </c>
      <c r="W764" s="1">
        <v>22</v>
      </c>
      <c r="X764" s="1">
        <v>38</v>
      </c>
      <c r="Y764" s="1" t="s">
        <v>361</v>
      </c>
      <c r="Z764" s="6" t="s">
        <v>137</v>
      </c>
      <c r="AA764" s="1">
        <v>16</v>
      </c>
      <c r="AB764" s="1">
        <v>8</v>
      </c>
      <c r="AC764" s="1">
        <v>5</v>
      </c>
      <c r="AD764" s="1">
        <v>3</v>
      </c>
      <c r="AE764" s="1" t="s">
        <v>362</v>
      </c>
      <c r="AF764" s="1">
        <v>10</v>
      </c>
      <c r="AG764" s="1">
        <v>29</v>
      </c>
      <c r="AH764" s="1" t="s">
        <v>269</v>
      </c>
      <c r="AI764" s="1" t="s">
        <v>139</v>
      </c>
      <c r="AJ764" s="1">
        <v>4</v>
      </c>
      <c r="AK764" s="1">
        <v>0</v>
      </c>
      <c r="AL764" s="1">
        <v>1</v>
      </c>
      <c r="AM764" s="7" t="s">
        <v>92</v>
      </c>
      <c r="AN764" s="1">
        <v>7</v>
      </c>
      <c r="AO764" s="1">
        <v>12</v>
      </c>
      <c r="AP764" s="1" t="s">
        <v>93</v>
      </c>
      <c r="AQ764" s="1" t="s">
        <v>35</v>
      </c>
      <c r="AR764" s="8">
        <v>2</v>
      </c>
      <c r="AS764" s="8">
        <v>2</v>
      </c>
      <c r="AT764" s="8">
        <v>1</v>
      </c>
      <c r="AU764" s="16">
        <v>0.33680555555555558</v>
      </c>
      <c r="AV764" s="8">
        <v>3</v>
      </c>
      <c r="AW764" s="8">
        <v>8</v>
      </c>
      <c r="AX764" s="9" t="s">
        <v>58</v>
      </c>
      <c r="AY764" s="9" t="s">
        <v>49</v>
      </c>
      <c r="AZ764" s="10">
        <v>8</v>
      </c>
      <c r="BA764" s="10">
        <v>6</v>
      </c>
      <c r="BB764" s="10">
        <v>0</v>
      </c>
      <c r="BC764" s="10">
        <v>2</v>
      </c>
      <c r="BD764" s="10" t="s">
        <v>363</v>
      </c>
      <c r="BE764" s="10">
        <v>10</v>
      </c>
      <c r="BF764" s="10">
        <v>18</v>
      </c>
      <c r="BG764" s="11" t="s">
        <v>139</v>
      </c>
      <c r="BH764" s="11">
        <v>6</v>
      </c>
      <c r="BI764" s="10">
        <v>8</v>
      </c>
      <c r="BJ764" s="10">
        <v>4</v>
      </c>
      <c r="BK764" s="10">
        <v>3</v>
      </c>
      <c r="BL764" s="10">
        <v>1</v>
      </c>
      <c r="BM764" s="10" t="s">
        <v>304</v>
      </c>
      <c r="BN764" s="10">
        <v>5</v>
      </c>
      <c r="BO764" s="10">
        <v>15</v>
      </c>
      <c r="BP764" s="7" t="s">
        <v>114</v>
      </c>
      <c r="BQ764" s="7" t="s">
        <v>58</v>
      </c>
      <c r="BR764" s="7">
        <v>26.4</v>
      </c>
      <c r="BS764" s="7">
        <v>10</v>
      </c>
      <c r="BT764" s="7">
        <v>371000</v>
      </c>
      <c r="BU764" s="7">
        <v>10400000</v>
      </c>
      <c r="BV764" s="7">
        <v>650000</v>
      </c>
      <c r="BW764" s="7">
        <v>53</v>
      </c>
      <c r="BX764" s="7">
        <v>2650000</v>
      </c>
      <c r="BY764" s="7">
        <v>58</v>
      </c>
      <c r="BZ764" s="7">
        <v>2000000</v>
      </c>
      <c r="CA764" s="7">
        <v>76</v>
      </c>
      <c r="CB764" s="7">
        <v>246</v>
      </c>
      <c r="CC764" s="7">
        <v>15</v>
      </c>
      <c r="CD764" s="7">
        <v>210000</v>
      </c>
      <c r="CE764" s="7">
        <v>6100000</v>
      </c>
      <c r="CF764" s="7">
        <v>0</v>
      </c>
      <c r="CG764" s="7">
        <v>52</v>
      </c>
      <c r="CH764" s="7">
        <v>2730000</v>
      </c>
      <c r="CI764" s="7">
        <v>55</v>
      </c>
      <c r="CJ764" s="7">
        <v>2730000</v>
      </c>
      <c r="CK764" s="7">
        <v>77</v>
      </c>
      <c r="CL764" s="12" t="s">
        <v>871</v>
      </c>
      <c r="CM764" s="10" t="s">
        <v>861</v>
      </c>
      <c r="CN764">
        <v>3.92</v>
      </c>
      <c r="CO764">
        <f t="shared" si="799"/>
        <v>0.25510204081632654</v>
      </c>
      <c r="CP764" t="str">
        <f t="shared" si="800"/>
        <v>Home Win</v>
      </c>
      <c r="CQ764">
        <f t="shared" si="801"/>
        <v>0</v>
      </c>
      <c r="CR764" t="str">
        <f t="shared" si="802"/>
        <v>2023</v>
      </c>
    </row>
    <row r="765" spans="1:96" ht="15" thickBot="1" x14ac:dyDescent="0.35">
      <c r="A765" s="1">
        <v>764</v>
      </c>
      <c r="B765" s="1" t="s">
        <v>0</v>
      </c>
      <c r="C765" s="14" t="s">
        <v>345</v>
      </c>
      <c r="D765" s="3" t="str">
        <f t="shared" si="857"/>
        <v>NK Celje-FC Koper</v>
      </c>
      <c r="E765" s="40" t="s">
        <v>354</v>
      </c>
      <c r="F765" s="5">
        <v>0.58333333333333337</v>
      </c>
      <c r="G765" s="6" t="s">
        <v>19</v>
      </c>
      <c r="H765" s="6" t="s">
        <v>11</v>
      </c>
      <c r="I765" s="6" t="s">
        <v>359</v>
      </c>
      <c r="J765" s="1" t="str">
        <f t="shared" si="850"/>
        <v>2:0</v>
      </c>
      <c r="K765" s="1" t="str">
        <f t="shared" si="851"/>
        <v>2:0</v>
      </c>
      <c r="L765" s="1" t="str">
        <f t="shared" si="852"/>
        <v>2</v>
      </c>
      <c r="M765" s="1" t="str">
        <f t="shared" si="853"/>
        <v>0</v>
      </c>
      <c r="N765" s="1">
        <f t="shared" si="797"/>
        <v>2</v>
      </c>
      <c r="O765" s="1">
        <f t="shared" si="798"/>
        <v>2</v>
      </c>
      <c r="P765" s="1" t="str">
        <f t="shared" si="854"/>
        <v>2</v>
      </c>
      <c r="Q765" s="1" t="str">
        <f t="shared" si="855"/>
        <v>0</v>
      </c>
      <c r="R765" s="1">
        <v>16</v>
      </c>
      <c r="S765" s="1">
        <v>12</v>
      </c>
      <c r="T765" s="1">
        <v>2</v>
      </c>
      <c r="U765" s="1">
        <v>2</v>
      </c>
      <c r="V765" s="1" t="s">
        <v>360</v>
      </c>
      <c r="W765" s="1">
        <v>22</v>
      </c>
      <c r="X765" s="1">
        <v>38</v>
      </c>
      <c r="Y765" s="1" t="s">
        <v>361</v>
      </c>
      <c r="Z765" s="6" t="s">
        <v>137</v>
      </c>
      <c r="AA765" s="1">
        <v>16</v>
      </c>
      <c r="AB765" s="1">
        <v>8</v>
      </c>
      <c r="AC765" s="1">
        <v>5</v>
      </c>
      <c r="AD765" s="1">
        <v>3</v>
      </c>
      <c r="AE765" s="1" t="s">
        <v>362</v>
      </c>
      <c r="AF765" s="1">
        <v>10</v>
      </c>
      <c r="AG765" s="1">
        <v>29</v>
      </c>
      <c r="AH765" s="1" t="s">
        <v>269</v>
      </c>
      <c r="AI765" s="1" t="s">
        <v>139</v>
      </c>
      <c r="AJ765" s="1">
        <v>4</v>
      </c>
      <c r="AK765" s="1">
        <v>0</v>
      </c>
      <c r="AL765" s="1">
        <v>1</v>
      </c>
      <c r="AM765" s="7" t="s">
        <v>92</v>
      </c>
      <c r="AN765" s="1">
        <v>7</v>
      </c>
      <c r="AO765" s="1">
        <v>12</v>
      </c>
      <c r="AP765" s="1" t="s">
        <v>93</v>
      </c>
      <c r="AQ765" s="1" t="s">
        <v>35</v>
      </c>
      <c r="AR765" s="8">
        <v>2</v>
      </c>
      <c r="AS765" s="8">
        <v>2</v>
      </c>
      <c r="AT765" s="8">
        <v>1</v>
      </c>
      <c r="AU765" s="16">
        <v>0.33680555555555558</v>
      </c>
      <c r="AV765" s="8">
        <v>3</v>
      </c>
      <c r="AW765" s="8">
        <v>8</v>
      </c>
      <c r="AX765" s="9" t="s">
        <v>58</v>
      </c>
      <c r="AY765" s="9" t="s">
        <v>49</v>
      </c>
      <c r="AZ765" s="10">
        <v>8</v>
      </c>
      <c r="BA765" s="10">
        <v>6</v>
      </c>
      <c r="BB765" s="10">
        <v>0</v>
      </c>
      <c r="BC765" s="10">
        <v>2</v>
      </c>
      <c r="BD765" s="10" t="s">
        <v>363</v>
      </c>
      <c r="BE765" s="10">
        <v>10</v>
      </c>
      <c r="BF765" s="10">
        <v>18</v>
      </c>
      <c r="BG765" s="11" t="s">
        <v>139</v>
      </c>
      <c r="BH765" s="11">
        <v>6</v>
      </c>
      <c r="BI765" s="10">
        <v>8</v>
      </c>
      <c r="BJ765" s="10">
        <v>4</v>
      </c>
      <c r="BK765" s="10">
        <v>3</v>
      </c>
      <c r="BL765" s="10">
        <v>1</v>
      </c>
      <c r="BM765" s="10" t="s">
        <v>304</v>
      </c>
      <c r="BN765" s="10">
        <v>5</v>
      </c>
      <c r="BO765" s="10">
        <v>15</v>
      </c>
      <c r="BP765" s="7" t="s">
        <v>114</v>
      </c>
      <c r="BQ765" s="7" t="s">
        <v>58</v>
      </c>
      <c r="BR765" s="7">
        <v>26.4</v>
      </c>
      <c r="BS765" s="7">
        <v>10</v>
      </c>
      <c r="BT765" s="7">
        <v>371000</v>
      </c>
      <c r="BU765" s="7">
        <v>10400000</v>
      </c>
      <c r="BV765" s="7">
        <v>650000</v>
      </c>
      <c r="BW765" s="7">
        <v>53</v>
      </c>
      <c r="BX765" s="7">
        <v>2650000</v>
      </c>
      <c r="BY765" s="7">
        <v>58</v>
      </c>
      <c r="BZ765" s="7">
        <v>2000000</v>
      </c>
      <c r="CA765" s="7">
        <v>76</v>
      </c>
      <c r="CB765" s="7">
        <v>246</v>
      </c>
      <c r="CC765" s="7">
        <v>15</v>
      </c>
      <c r="CD765" s="7">
        <v>210000</v>
      </c>
      <c r="CE765" s="7">
        <v>6100000</v>
      </c>
      <c r="CF765" s="7">
        <v>0</v>
      </c>
      <c r="CG765" s="7">
        <v>52</v>
      </c>
      <c r="CH765" s="7">
        <v>2730000</v>
      </c>
      <c r="CI765" s="7">
        <v>55</v>
      </c>
      <c r="CJ765" s="7">
        <v>2730000</v>
      </c>
      <c r="CK765" s="7">
        <v>77</v>
      </c>
      <c r="CL765" s="12" t="s">
        <v>871</v>
      </c>
      <c r="CM765" s="10" t="s">
        <v>866</v>
      </c>
      <c r="CN765">
        <v>5.7</v>
      </c>
      <c r="CO765">
        <f t="shared" si="799"/>
        <v>0.17543859649122806</v>
      </c>
      <c r="CP765" t="str">
        <f t="shared" si="800"/>
        <v>Home Win</v>
      </c>
      <c r="CQ765">
        <f t="shared" si="801"/>
        <v>0</v>
      </c>
      <c r="CR765" t="str">
        <f t="shared" si="802"/>
        <v>2023</v>
      </c>
    </row>
    <row r="766" spans="1:96" ht="15" thickBot="1" x14ac:dyDescent="0.35">
      <c r="A766" s="1">
        <v>765</v>
      </c>
      <c r="B766" s="1" t="s">
        <v>0</v>
      </c>
      <c r="C766" s="14" t="s">
        <v>345</v>
      </c>
      <c r="D766" s="3" t="str">
        <f t="shared" si="857"/>
        <v>NK Celje-FC Koper</v>
      </c>
      <c r="E766" s="40" t="s">
        <v>354</v>
      </c>
      <c r="F766" s="5">
        <v>0.58333333333333337</v>
      </c>
      <c r="G766" s="6" t="s">
        <v>19</v>
      </c>
      <c r="H766" s="6" t="s">
        <v>11</v>
      </c>
      <c r="I766" s="6" t="s">
        <v>359</v>
      </c>
      <c r="J766" s="1" t="str">
        <f t="shared" si="850"/>
        <v>2:0</v>
      </c>
      <c r="K766" s="1" t="str">
        <f t="shared" si="851"/>
        <v>2:0</v>
      </c>
      <c r="L766" s="1" t="str">
        <f t="shared" si="852"/>
        <v>2</v>
      </c>
      <c r="M766" s="1" t="str">
        <f t="shared" si="853"/>
        <v>0</v>
      </c>
      <c r="N766" s="1">
        <f t="shared" si="797"/>
        <v>2</v>
      </c>
      <c r="O766" s="1">
        <f t="shared" si="798"/>
        <v>2</v>
      </c>
      <c r="P766" s="1" t="str">
        <f t="shared" si="854"/>
        <v>2</v>
      </c>
      <c r="Q766" s="1" t="str">
        <f t="shared" si="855"/>
        <v>0</v>
      </c>
      <c r="R766" s="1">
        <v>16</v>
      </c>
      <c r="S766" s="1">
        <v>12</v>
      </c>
      <c r="T766" s="1">
        <v>2</v>
      </c>
      <c r="U766" s="1">
        <v>2</v>
      </c>
      <c r="V766" s="1" t="s">
        <v>360</v>
      </c>
      <c r="W766" s="1">
        <v>22</v>
      </c>
      <c r="X766" s="1">
        <v>38</v>
      </c>
      <c r="Y766" s="1" t="s">
        <v>361</v>
      </c>
      <c r="Z766" s="6" t="s">
        <v>137</v>
      </c>
      <c r="AA766" s="1">
        <v>16</v>
      </c>
      <c r="AB766" s="1">
        <v>8</v>
      </c>
      <c r="AC766" s="1">
        <v>5</v>
      </c>
      <c r="AD766" s="1">
        <v>3</v>
      </c>
      <c r="AE766" s="1" t="s">
        <v>362</v>
      </c>
      <c r="AF766" s="1">
        <v>10</v>
      </c>
      <c r="AG766" s="1">
        <v>29</v>
      </c>
      <c r="AH766" s="1" t="s">
        <v>269</v>
      </c>
      <c r="AI766" s="1" t="s">
        <v>139</v>
      </c>
      <c r="AJ766" s="1">
        <v>4</v>
      </c>
      <c r="AK766" s="1">
        <v>0</v>
      </c>
      <c r="AL766" s="1">
        <v>1</v>
      </c>
      <c r="AM766" s="7" t="s">
        <v>92</v>
      </c>
      <c r="AN766" s="1">
        <v>7</v>
      </c>
      <c r="AO766" s="1">
        <v>12</v>
      </c>
      <c r="AP766" s="1" t="s">
        <v>93</v>
      </c>
      <c r="AQ766" s="1" t="s">
        <v>35</v>
      </c>
      <c r="AR766" s="8">
        <v>2</v>
      </c>
      <c r="AS766" s="8">
        <v>2</v>
      </c>
      <c r="AT766" s="8">
        <v>1</v>
      </c>
      <c r="AU766" s="16">
        <v>0.33680555555555558</v>
      </c>
      <c r="AV766" s="8">
        <v>3</v>
      </c>
      <c r="AW766" s="8">
        <v>8</v>
      </c>
      <c r="AX766" s="9" t="s">
        <v>58</v>
      </c>
      <c r="AY766" s="9" t="s">
        <v>49</v>
      </c>
      <c r="AZ766" s="10">
        <v>8</v>
      </c>
      <c r="BA766" s="10">
        <v>6</v>
      </c>
      <c r="BB766" s="10">
        <v>0</v>
      </c>
      <c r="BC766" s="10">
        <v>2</v>
      </c>
      <c r="BD766" s="10" t="s">
        <v>363</v>
      </c>
      <c r="BE766" s="10">
        <v>10</v>
      </c>
      <c r="BF766" s="10">
        <v>18</v>
      </c>
      <c r="BG766" s="11" t="s">
        <v>139</v>
      </c>
      <c r="BH766" s="11">
        <v>6</v>
      </c>
      <c r="BI766" s="10">
        <v>8</v>
      </c>
      <c r="BJ766" s="10">
        <v>4</v>
      </c>
      <c r="BK766" s="10">
        <v>3</v>
      </c>
      <c r="BL766" s="10">
        <v>1</v>
      </c>
      <c r="BM766" s="10" t="s">
        <v>304</v>
      </c>
      <c r="BN766" s="10">
        <v>5</v>
      </c>
      <c r="BO766" s="10">
        <v>15</v>
      </c>
      <c r="BP766" s="7" t="s">
        <v>114</v>
      </c>
      <c r="BQ766" s="7" t="s">
        <v>58</v>
      </c>
      <c r="BR766" s="7">
        <v>26.4</v>
      </c>
      <c r="BS766" s="7">
        <v>10</v>
      </c>
      <c r="BT766" s="7">
        <v>371000</v>
      </c>
      <c r="BU766" s="7">
        <v>10400000</v>
      </c>
      <c r="BV766" s="7">
        <v>650000</v>
      </c>
      <c r="BW766" s="7">
        <v>53</v>
      </c>
      <c r="BX766" s="7">
        <v>2650000</v>
      </c>
      <c r="BY766" s="7">
        <v>58</v>
      </c>
      <c r="BZ766" s="7">
        <v>2000000</v>
      </c>
      <c r="CA766" s="7">
        <v>76</v>
      </c>
      <c r="CB766" s="7">
        <v>246</v>
      </c>
      <c r="CC766" s="7">
        <v>15</v>
      </c>
      <c r="CD766" s="7">
        <v>210000</v>
      </c>
      <c r="CE766" s="7">
        <v>6100000</v>
      </c>
      <c r="CF766" s="7">
        <v>0</v>
      </c>
      <c r="CG766" s="7">
        <v>52</v>
      </c>
      <c r="CH766" s="7">
        <v>2730000</v>
      </c>
      <c r="CI766" s="7">
        <v>55</v>
      </c>
      <c r="CJ766" s="7">
        <v>2730000</v>
      </c>
      <c r="CK766" s="7">
        <v>77</v>
      </c>
      <c r="CL766" s="12" t="s">
        <v>871</v>
      </c>
      <c r="CM766" s="10" t="s">
        <v>867</v>
      </c>
      <c r="CN766">
        <v>5.5</v>
      </c>
      <c r="CO766">
        <f t="shared" si="799"/>
        <v>0.18181818181818182</v>
      </c>
      <c r="CP766" t="str">
        <f t="shared" si="800"/>
        <v>Home Win</v>
      </c>
      <c r="CQ766">
        <f t="shared" si="801"/>
        <v>0</v>
      </c>
      <c r="CR766" t="str">
        <f t="shared" si="802"/>
        <v>2023</v>
      </c>
    </row>
    <row r="767" spans="1:96" ht="15" thickBot="1" x14ac:dyDescent="0.35">
      <c r="A767" s="1">
        <v>766</v>
      </c>
      <c r="B767" s="1" t="s">
        <v>0</v>
      </c>
      <c r="C767" s="2" t="s">
        <v>364</v>
      </c>
      <c r="D767" s="3" t="str">
        <f t="shared" si="644"/>
        <v>NK Radomlje-NK Celje</v>
      </c>
      <c r="E767" s="4">
        <v>45058</v>
      </c>
      <c r="F767" s="5">
        <v>0.6875</v>
      </c>
      <c r="G767" s="6" t="s">
        <v>15</v>
      </c>
      <c r="H767" s="6" t="s">
        <v>19</v>
      </c>
      <c r="I767" s="6" t="s">
        <v>365</v>
      </c>
      <c r="J767" s="1" t="str">
        <f t="shared" si="645"/>
        <v>0:4</v>
      </c>
      <c r="K767" s="1" t="str">
        <f t="shared" si="646"/>
        <v>0:0</v>
      </c>
      <c r="L767" s="1" t="str">
        <f t="shared" si="647"/>
        <v>0</v>
      </c>
      <c r="M767" s="1" t="str">
        <f t="shared" si="648"/>
        <v>4</v>
      </c>
      <c r="N767" s="1">
        <f t="shared" si="797"/>
        <v>4</v>
      </c>
      <c r="O767" s="1">
        <f t="shared" si="798"/>
        <v>-4</v>
      </c>
      <c r="P767" s="1" t="str">
        <f t="shared" si="649"/>
        <v>0</v>
      </c>
      <c r="Q767" s="1" t="str">
        <f t="shared" si="650"/>
        <v>0</v>
      </c>
      <c r="R767" s="1">
        <v>17</v>
      </c>
      <c r="S767" s="1">
        <v>4</v>
      </c>
      <c r="T767" s="1">
        <v>4</v>
      </c>
      <c r="U767" s="1">
        <v>9</v>
      </c>
      <c r="V767" s="1" t="s">
        <v>366</v>
      </c>
      <c r="W767" s="1">
        <v>-10</v>
      </c>
      <c r="X767" s="1">
        <v>16</v>
      </c>
      <c r="Y767" s="1" t="s">
        <v>139</v>
      </c>
      <c r="Z767" s="6" t="s">
        <v>269</v>
      </c>
      <c r="AA767" s="1">
        <v>17</v>
      </c>
      <c r="AB767" s="1">
        <v>13</v>
      </c>
      <c r="AC767" s="1">
        <v>2</v>
      </c>
      <c r="AD767" s="1">
        <v>2</v>
      </c>
      <c r="AE767" s="1" t="s">
        <v>367</v>
      </c>
      <c r="AF767" s="1">
        <v>24</v>
      </c>
      <c r="AG767" s="1">
        <v>41</v>
      </c>
      <c r="AH767" s="1" t="s">
        <v>368</v>
      </c>
      <c r="AI767" s="1" t="s">
        <v>137</v>
      </c>
      <c r="AJ767" s="1">
        <v>2</v>
      </c>
      <c r="AK767" s="1">
        <v>1</v>
      </c>
      <c r="AL767" s="1">
        <v>2</v>
      </c>
      <c r="AM767" s="7" t="s">
        <v>86</v>
      </c>
      <c r="AN767" s="1">
        <v>-1</v>
      </c>
      <c r="AO767" s="1">
        <v>7</v>
      </c>
      <c r="AP767" s="1" t="s">
        <v>51</v>
      </c>
      <c r="AQ767" s="1" t="s">
        <v>45</v>
      </c>
      <c r="AR767" s="8">
        <v>4</v>
      </c>
      <c r="AS767" s="8">
        <v>0</v>
      </c>
      <c r="AT767" s="8">
        <v>1</v>
      </c>
      <c r="AU767" s="16">
        <v>0.41805555555555557</v>
      </c>
      <c r="AV767" s="8">
        <v>8</v>
      </c>
      <c r="AW767" s="8">
        <v>12</v>
      </c>
      <c r="AX767" s="9" t="s">
        <v>93</v>
      </c>
      <c r="AY767" s="9" t="s">
        <v>25</v>
      </c>
      <c r="AZ767" s="10">
        <v>8</v>
      </c>
      <c r="BA767" s="10">
        <v>1</v>
      </c>
      <c r="BB767" s="10">
        <v>2</v>
      </c>
      <c r="BC767" s="10">
        <v>5</v>
      </c>
      <c r="BD767" s="10" t="s">
        <v>369</v>
      </c>
      <c r="BE767" s="10">
        <v>-9</v>
      </c>
      <c r="BF767" s="10">
        <v>5</v>
      </c>
      <c r="BG767" s="11" t="s">
        <v>45</v>
      </c>
      <c r="BH767" s="11">
        <v>16</v>
      </c>
      <c r="BI767" s="10">
        <v>8</v>
      </c>
      <c r="BJ767" s="10">
        <v>6</v>
      </c>
      <c r="BK767" s="10">
        <v>2</v>
      </c>
      <c r="BL767" s="10">
        <v>0</v>
      </c>
      <c r="BM767" s="10" t="s">
        <v>370</v>
      </c>
      <c r="BN767" s="10">
        <v>12</v>
      </c>
      <c r="BO767" s="10">
        <v>20</v>
      </c>
      <c r="BP767" s="7" t="s">
        <v>193</v>
      </c>
      <c r="BQ767" s="7" t="s">
        <v>51</v>
      </c>
      <c r="BR767" s="7">
        <v>24</v>
      </c>
      <c r="BS767" s="7">
        <v>13</v>
      </c>
      <c r="BT767" s="7">
        <v>156000</v>
      </c>
      <c r="BU767" s="7">
        <v>4200000</v>
      </c>
      <c r="BV767" s="7">
        <v>0</v>
      </c>
      <c r="BW767" s="7">
        <v>54</v>
      </c>
      <c r="BX767" s="7">
        <v>500000</v>
      </c>
      <c r="BY767" s="7">
        <v>50</v>
      </c>
      <c r="BZ767" s="7">
        <v>500000</v>
      </c>
      <c r="CA767" s="7">
        <v>97</v>
      </c>
      <c r="CB767" s="7">
        <v>264</v>
      </c>
      <c r="CC767" s="7">
        <v>10</v>
      </c>
      <c r="CD767" s="7">
        <v>371000</v>
      </c>
      <c r="CE767" s="7">
        <v>10400000</v>
      </c>
      <c r="CF767" s="7">
        <v>650000</v>
      </c>
      <c r="CG767" s="7">
        <v>53</v>
      </c>
      <c r="CH767" s="7">
        <v>2650000</v>
      </c>
      <c r="CI767" s="7">
        <v>58</v>
      </c>
      <c r="CJ767" s="7">
        <v>2000000</v>
      </c>
      <c r="CK767" s="7">
        <v>76</v>
      </c>
      <c r="CL767" s="12" t="s">
        <v>868</v>
      </c>
      <c r="CM767" s="10" t="s">
        <v>861</v>
      </c>
      <c r="CN767">
        <v>3.88</v>
      </c>
      <c r="CO767">
        <f t="shared" si="799"/>
        <v>0.25773195876288663</v>
      </c>
      <c r="CP767" t="str">
        <f t="shared" si="800"/>
        <v>Away Win</v>
      </c>
      <c r="CQ767">
        <f t="shared" si="801"/>
        <v>0</v>
      </c>
      <c r="CR767" t="str">
        <f t="shared" si="802"/>
        <v>2023</v>
      </c>
    </row>
    <row r="768" spans="1:96" ht="15" thickBot="1" x14ac:dyDescent="0.35">
      <c r="A768" s="1">
        <v>767</v>
      </c>
      <c r="B768" s="1" t="s">
        <v>0</v>
      </c>
      <c r="C768" s="2" t="s">
        <v>364</v>
      </c>
      <c r="D768" s="3" t="str">
        <f t="shared" ref="D768:D769" si="858">CONCATENATE(G768, "-", H768)</f>
        <v>NK Radomlje-NK Celje</v>
      </c>
      <c r="E768" s="4">
        <v>45058</v>
      </c>
      <c r="F768" s="5">
        <v>0.6875</v>
      </c>
      <c r="G768" s="6" t="s">
        <v>15</v>
      </c>
      <c r="H768" s="6" t="s">
        <v>19</v>
      </c>
      <c r="I768" s="6" t="s">
        <v>365</v>
      </c>
      <c r="J768" s="1" t="str">
        <f t="shared" ref="J768:J775" si="859">LEFT(I768, FIND(" (", I768) - 1)</f>
        <v>0:4</v>
      </c>
      <c r="K768" s="1" t="str">
        <f t="shared" ref="K768:K775" si="860">MID(I768, FIND("(", I768) + 1, FIND(")", I768) - FIND("(", I768) - 1)</f>
        <v>0:0</v>
      </c>
      <c r="L768" s="1" t="str">
        <f t="shared" ref="L768:L775" si="861">LEFT(J768, FIND(":", J768) - 1)</f>
        <v>0</v>
      </c>
      <c r="M768" s="1" t="str">
        <f t="shared" ref="M768:M775" si="862">RIGHT(J768, LEN(J768) - FIND(":", J768))</f>
        <v>4</v>
      </c>
      <c r="N768" s="1">
        <f t="shared" si="797"/>
        <v>4</v>
      </c>
      <c r="O768" s="1">
        <f t="shared" si="798"/>
        <v>-4</v>
      </c>
      <c r="P768" s="1" t="str">
        <f t="shared" ref="P768:P775" si="863">LEFT(K768, FIND(":", K768) - 1)</f>
        <v>0</v>
      </c>
      <c r="Q768" s="1" t="str">
        <f t="shared" ref="Q768:Q775" si="864">RIGHT(K768, LEN(K768) - FIND(":", K768))</f>
        <v>0</v>
      </c>
      <c r="R768" s="1">
        <v>17</v>
      </c>
      <c r="S768" s="1">
        <v>4</v>
      </c>
      <c r="T768" s="1">
        <v>4</v>
      </c>
      <c r="U768" s="1">
        <v>9</v>
      </c>
      <c r="V768" s="1" t="s">
        <v>366</v>
      </c>
      <c r="W768" s="1">
        <v>-10</v>
      </c>
      <c r="X768" s="1">
        <v>16</v>
      </c>
      <c r="Y768" s="1" t="s">
        <v>139</v>
      </c>
      <c r="Z768" s="6" t="s">
        <v>269</v>
      </c>
      <c r="AA768" s="1">
        <v>17</v>
      </c>
      <c r="AB768" s="1">
        <v>13</v>
      </c>
      <c r="AC768" s="1">
        <v>2</v>
      </c>
      <c r="AD768" s="1">
        <v>2</v>
      </c>
      <c r="AE768" s="1" t="s">
        <v>367</v>
      </c>
      <c r="AF768" s="1">
        <v>24</v>
      </c>
      <c r="AG768" s="1">
        <v>41</v>
      </c>
      <c r="AH768" s="1" t="s">
        <v>368</v>
      </c>
      <c r="AI768" s="1" t="s">
        <v>137</v>
      </c>
      <c r="AJ768" s="1">
        <v>2</v>
      </c>
      <c r="AK768" s="1">
        <v>1</v>
      </c>
      <c r="AL768" s="1">
        <v>2</v>
      </c>
      <c r="AM768" s="7" t="s">
        <v>86</v>
      </c>
      <c r="AN768" s="1">
        <v>-1</v>
      </c>
      <c r="AO768" s="1">
        <v>7</v>
      </c>
      <c r="AP768" s="1" t="s">
        <v>51</v>
      </c>
      <c r="AQ768" s="1" t="s">
        <v>45</v>
      </c>
      <c r="AR768" s="8">
        <v>4</v>
      </c>
      <c r="AS768" s="8">
        <v>0</v>
      </c>
      <c r="AT768" s="8">
        <v>1</v>
      </c>
      <c r="AU768" s="16">
        <v>0.41805555555555557</v>
      </c>
      <c r="AV768" s="8">
        <v>8</v>
      </c>
      <c r="AW768" s="8">
        <v>12</v>
      </c>
      <c r="AX768" s="9" t="s">
        <v>93</v>
      </c>
      <c r="AY768" s="9" t="s">
        <v>25</v>
      </c>
      <c r="AZ768" s="10">
        <v>8</v>
      </c>
      <c r="BA768" s="10">
        <v>1</v>
      </c>
      <c r="BB768" s="10">
        <v>2</v>
      </c>
      <c r="BC768" s="10">
        <v>5</v>
      </c>
      <c r="BD768" s="10" t="s">
        <v>369</v>
      </c>
      <c r="BE768" s="10">
        <v>-9</v>
      </c>
      <c r="BF768" s="10">
        <v>5</v>
      </c>
      <c r="BG768" s="11" t="s">
        <v>45</v>
      </c>
      <c r="BH768" s="11">
        <v>16</v>
      </c>
      <c r="BI768" s="10">
        <v>8</v>
      </c>
      <c r="BJ768" s="10">
        <v>6</v>
      </c>
      <c r="BK768" s="10">
        <v>2</v>
      </c>
      <c r="BL768" s="10">
        <v>0</v>
      </c>
      <c r="BM768" s="10" t="s">
        <v>370</v>
      </c>
      <c r="BN768" s="10">
        <v>12</v>
      </c>
      <c r="BO768" s="10">
        <v>20</v>
      </c>
      <c r="BP768" s="7" t="s">
        <v>193</v>
      </c>
      <c r="BQ768" s="7" t="s">
        <v>51</v>
      </c>
      <c r="BR768" s="7">
        <v>24</v>
      </c>
      <c r="BS768" s="7">
        <v>13</v>
      </c>
      <c r="BT768" s="7">
        <v>156000</v>
      </c>
      <c r="BU768" s="7">
        <v>4200000</v>
      </c>
      <c r="BV768" s="7">
        <v>0</v>
      </c>
      <c r="BW768" s="7">
        <v>54</v>
      </c>
      <c r="BX768" s="7">
        <v>500000</v>
      </c>
      <c r="BY768" s="7">
        <v>50</v>
      </c>
      <c r="BZ768" s="7">
        <v>500000</v>
      </c>
      <c r="CA768" s="7">
        <v>97</v>
      </c>
      <c r="CB768" s="7">
        <v>264</v>
      </c>
      <c r="CC768" s="7">
        <v>10</v>
      </c>
      <c r="CD768" s="7">
        <v>371000</v>
      </c>
      <c r="CE768" s="7">
        <v>10400000</v>
      </c>
      <c r="CF768" s="7">
        <v>650000</v>
      </c>
      <c r="CG768" s="7">
        <v>53</v>
      </c>
      <c r="CH768" s="7">
        <v>2650000</v>
      </c>
      <c r="CI768" s="7">
        <v>58</v>
      </c>
      <c r="CJ768" s="7">
        <v>2000000</v>
      </c>
      <c r="CK768" s="7">
        <v>76</v>
      </c>
      <c r="CL768" s="12" t="s">
        <v>868</v>
      </c>
      <c r="CM768" s="10" t="s">
        <v>866</v>
      </c>
      <c r="CN768">
        <v>7.02</v>
      </c>
      <c r="CO768">
        <f t="shared" si="799"/>
        <v>0.14245014245014245</v>
      </c>
      <c r="CP768" t="str">
        <f t="shared" si="800"/>
        <v>Away Win</v>
      </c>
      <c r="CQ768">
        <f t="shared" si="801"/>
        <v>0</v>
      </c>
      <c r="CR768" t="str">
        <f t="shared" si="802"/>
        <v>2023</v>
      </c>
    </row>
    <row r="769" spans="1:96" ht="15" thickBot="1" x14ac:dyDescent="0.35">
      <c r="A769" s="1">
        <v>768</v>
      </c>
      <c r="B769" s="1" t="s">
        <v>0</v>
      </c>
      <c r="C769" s="2" t="s">
        <v>364</v>
      </c>
      <c r="D769" s="3" t="str">
        <f t="shared" si="858"/>
        <v>NK Radomlje-NK Celje</v>
      </c>
      <c r="E769" s="4">
        <v>45058</v>
      </c>
      <c r="F769" s="5">
        <v>0.6875</v>
      </c>
      <c r="G769" s="6" t="s">
        <v>15</v>
      </c>
      <c r="H769" s="6" t="s">
        <v>19</v>
      </c>
      <c r="I769" s="6" t="s">
        <v>365</v>
      </c>
      <c r="J769" s="1" t="str">
        <f t="shared" si="859"/>
        <v>0:4</v>
      </c>
      <c r="K769" s="1" t="str">
        <f t="shared" si="860"/>
        <v>0:0</v>
      </c>
      <c r="L769" s="1" t="str">
        <f t="shared" si="861"/>
        <v>0</v>
      </c>
      <c r="M769" s="1" t="str">
        <f t="shared" si="862"/>
        <v>4</v>
      </c>
      <c r="N769" s="1">
        <f t="shared" si="797"/>
        <v>4</v>
      </c>
      <c r="O769" s="1">
        <f t="shared" si="798"/>
        <v>-4</v>
      </c>
      <c r="P769" s="1" t="str">
        <f t="shared" si="863"/>
        <v>0</v>
      </c>
      <c r="Q769" s="1" t="str">
        <f t="shared" si="864"/>
        <v>0</v>
      </c>
      <c r="R769" s="1">
        <v>17</v>
      </c>
      <c r="S769" s="1">
        <v>4</v>
      </c>
      <c r="T769" s="1">
        <v>4</v>
      </c>
      <c r="U769" s="1">
        <v>9</v>
      </c>
      <c r="V769" s="1" t="s">
        <v>366</v>
      </c>
      <c r="W769" s="1">
        <v>-10</v>
      </c>
      <c r="X769" s="1">
        <v>16</v>
      </c>
      <c r="Y769" s="1" t="s">
        <v>139</v>
      </c>
      <c r="Z769" s="6" t="s">
        <v>269</v>
      </c>
      <c r="AA769" s="1">
        <v>17</v>
      </c>
      <c r="AB769" s="1">
        <v>13</v>
      </c>
      <c r="AC769" s="1">
        <v>2</v>
      </c>
      <c r="AD769" s="1">
        <v>2</v>
      </c>
      <c r="AE769" s="1" t="s">
        <v>367</v>
      </c>
      <c r="AF769" s="1">
        <v>24</v>
      </c>
      <c r="AG769" s="1">
        <v>41</v>
      </c>
      <c r="AH769" s="1" t="s">
        <v>368</v>
      </c>
      <c r="AI769" s="1" t="s">
        <v>137</v>
      </c>
      <c r="AJ769" s="1">
        <v>2</v>
      </c>
      <c r="AK769" s="1">
        <v>1</v>
      </c>
      <c r="AL769" s="1">
        <v>2</v>
      </c>
      <c r="AM769" s="7" t="s">
        <v>86</v>
      </c>
      <c r="AN769" s="1">
        <v>-1</v>
      </c>
      <c r="AO769" s="1">
        <v>7</v>
      </c>
      <c r="AP769" s="1" t="s">
        <v>51</v>
      </c>
      <c r="AQ769" s="1" t="s">
        <v>45</v>
      </c>
      <c r="AR769" s="8">
        <v>4</v>
      </c>
      <c r="AS769" s="8">
        <v>0</v>
      </c>
      <c r="AT769" s="8">
        <v>1</v>
      </c>
      <c r="AU769" s="16">
        <v>0.41805555555555557</v>
      </c>
      <c r="AV769" s="8">
        <v>8</v>
      </c>
      <c r="AW769" s="8">
        <v>12</v>
      </c>
      <c r="AX769" s="9" t="s">
        <v>93</v>
      </c>
      <c r="AY769" s="9" t="s">
        <v>25</v>
      </c>
      <c r="AZ769" s="10">
        <v>8</v>
      </c>
      <c r="BA769" s="10">
        <v>1</v>
      </c>
      <c r="BB769" s="10">
        <v>2</v>
      </c>
      <c r="BC769" s="10">
        <v>5</v>
      </c>
      <c r="BD769" s="10" t="s">
        <v>369</v>
      </c>
      <c r="BE769" s="10">
        <v>-9</v>
      </c>
      <c r="BF769" s="10">
        <v>5</v>
      </c>
      <c r="BG769" s="11" t="s">
        <v>45</v>
      </c>
      <c r="BH769" s="11">
        <v>16</v>
      </c>
      <c r="BI769" s="10">
        <v>8</v>
      </c>
      <c r="BJ769" s="10">
        <v>6</v>
      </c>
      <c r="BK769" s="10">
        <v>2</v>
      </c>
      <c r="BL769" s="10">
        <v>0</v>
      </c>
      <c r="BM769" s="10" t="s">
        <v>370</v>
      </c>
      <c r="BN769" s="10">
        <v>12</v>
      </c>
      <c r="BO769" s="10">
        <v>20</v>
      </c>
      <c r="BP769" s="7" t="s">
        <v>193</v>
      </c>
      <c r="BQ769" s="7" t="s">
        <v>51</v>
      </c>
      <c r="BR769" s="7">
        <v>24</v>
      </c>
      <c r="BS769" s="7">
        <v>13</v>
      </c>
      <c r="BT769" s="7">
        <v>156000</v>
      </c>
      <c r="BU769" s="7">
        <v>4200000</v>
      </c>
      <c r="BV769" s="7">
        <v>0</v>
      </c>
      <c r="BW769" s="7">
        <v>54</v>
      </c>
      <c r="BX769" s="7">
        <v>500000</v>
      </c>
      <c r="BY769" s="7">
        <v>50</v>
      </c>
      <c r="BZ769" s="7">
        <v>500000</v>
      </c>
      <c r="CA769" s="7">
        <v>97</v>
      </c>
      <c r="CB769" s="7">
        <v>264</v>
      </c>
      <c r="CC769" s="7">
        <v>10</v>
      </c>
      <c r="CD769" s="7">
        <v>371000</v>
      </c>
      <c r="CE769" s="7">
        <v>10400000</v>
      </c>
      <c r="CF769" s="7">
        <v>650000</v>
      </c>
      <c r="CG769" s="7">
        <v>53</v>
      </c>
      <c r="CH769" s="7">
        <v>2650000</v>
      </c>
      <c r="CI769" s="7">
        <v>58</v>
      </c>
      <c r="CJ769" s="7">
        <v>2000000</v>
      </c>
      <c r="CK769" s="7">
        <v>76</v>
      </c>
      <c r="CL769" s="12" t="s">
        <v>868</v>
      </c>
      <c r="CM769" s="10" t="s">
        <v>867</v>
      </c>
      <c r="CN769">
        <v>5.5</v>
      </c>
      <c r="CO769">
        <f t="shared" si="799"/>
        <v>0.18181818181818182</v>
      </c>
      <c r="CP769" t="str">
        <f t="shared" si="800"/>
        <v>Away Win</v>
      </c>
      <c r="CQ769">
        <f t="shared" si="801"/>
        <v>0</v>
      </c>
      <c r="CR769" t="str">
        <f t="shared" si="802"/>
        <v>2023</v>
      </c>
    </row>
    <row r="770" spans="1:96" ht="15" thickBot="1" x14ac:dyDescent="0.35">
      <c r="A770" s="1">
        <v>769</v>
      </c>
      <c r="B770" s="1" t="s">
        <v>0</v>
      </c>
      <c r="C770" s="2" t="s">
        <v>364</v>
      </c>
      <c r="D770" s="3" t="str">
        <f t="shared" ref="D770:D772" si="865">CONCATENATE(G770,"-", H770)</f>
        <v>NK Radomlje-NK Celje</v>
      </c>
      <c r="E770" s="4">
        <v>45058</v>
      </c>
      <c r="F770" s="5">
        <v>0.6875</v>
      </c>
      <c r="G770" s="6" t="s">
        <v>15</v>
      </c>
      <c r="H770" s="6" t="s">
        <v>19</v>
      </c>
      <c r="I770" s="6" t="s">
        <v>365</v>
      </c>
      <c r="J770" s="1" t="str">
        <f t="shared" si="859"/>
        <v>0:4</v>
      </c>
      <c r="K770" s="1" t="str">
        <f t="shared" si="860"/>
        <v>0:0</v>
      </c>
      <c r="L770" s="1" t="str">
        <f t="shared" si="861"/>
        <v>0</v>
      </c>
      <c r="M770" s="1" t="str">
        <f t="shared" si="862"/>
        <v>4</v>
      </c>
      <c r="N770" s="1">
        <f t="shared" si="797"/>
        <v>4</v>
      </c>
      <c r="O770" s="1">
        <f t="shared" si="798"/>
        <v>-4</v>
      </c>
      <c r="P770" s="1" t="str">
        <f t="shared" si="863"/>
        <v>0</v>
      </c>
      <c r="Q770" s="1" t="str">
        <f t="shared" si="864"/>
        <v>0</v>
      </c>
      <c r="R770" s="1">
        <v>17</v>
      </c>
      <c r="S770" s="1">
        <v>4</v>
      </c>
      <c r="T770" s="1">
        <v>4</v>
      </c>
      <c r="U770" s="1">
        <v>9</v>
      </c>
      <c r="V770" s="1" t="s">
        <v>366</v>
      </c>
      <c r="W770" s="1">
        <v>-10</v>
      </c>
      <c r="X770" s="1">
        <v>16</v>
      </c>
      <c r="Y770" s="1" t="s">
        <v>139</v>
      </c>
      <c r="Z770" s="6" t="s">
        <v>269</v>
      </c>
      <c r="AA770" s="1">
        <v>17</v>
      </c>
      <c r="AB770" s="1">
        <v>13</v>
      </c>
      <c r="AC770" s="1">
        <v>2</v>
      </c>
      <c r="AD770" s="1">
        <v>2</v>
      </c>
      <c r="AE770" s="1" t="s">
        <v>367</v>
      </c>
      <c r="AF770" s="1">
        <v>24</v>
      </c>
      <c r="AG770" s="1">
        <v>41</v>
      </c>
      <c r="AH770" s="1" t="s">
        <v>368</v>
      </c>
      <c r="AI770" s="1" t="s">
        <v>137</v>
      </c>
      <c r="AJ770" s="1">
        <v>2</v>
      </c>
      <c r="AK770" s="1">
        <v>1</v>
      </c>
      <c r="AL770" s="1">
        <v>2</v>
      </c>
      <c r="AM770" s="7" t="s">
        <v>86</v>
      </c>
      <c r="AN770" s="1">
        <v>-1</v>
      </c>
      <c r="AO770" s="1">
        <v>7</v>
      </c>
      <c r="AP770" s="1" t="s">
        <v>51</v>
      </c>
      <c r="AQ770" s="1" t="s">
        <v>45</v>
      </c>
      <c r="AR770" s="8">
        <v>4</v>
      </c>
      <c r="AS770" s="8">
        <v>0</v>
      </c>
      <c r="AT770" s="8">
        <v>1</v>
      </c>
      <c r="AU770" s="16">
        <v>0.41805555555555557</v>
      </c>
      <c r="AV770" s="8">
        <v>8</v>
      </c>
      <c r="AW770" s="8">
        <v>12</v>
      </c>
      <c r="AX770" s="9" t="s">
        <v>93</v>
      </c>
      <c r="AY770" s="9" t="s">
        <v>25</v>
      </c>
      <c r="AZ770" s="10">
        <v>8</v>
      </c>
      <c r="BA770" s="10">
        <v>1</v>
      </c>
      <c r="BB770" s="10">
        <v>2</v>
      </c>
      <c r="BC770" s="10">
        <v>5</v>
      </c>
      <c r="BD770" s="10" t="s">
        <v>369</v>
      </c>
      <c r="BE770" s="10">
        <v>-9</v>
      </c>
      <c r="BF770" s="10">
        <v>5</v>
      </c>
      <c r="BG770" s="11" t="s">
        <v>45</v>
      </c>
      <c r="BH770" s="11">
        <v>16</v>
      </c>
      <c r="BI770" s="10">
        <v>8</v>
      </c>
      <c r="BJ770" s="10">
        <v>6</v>
      </c>
      <c r="BK770" s="10">
        <v>2</v>
      </c>
      <c r="BL770" s="10">
        <v>0</v>
      </c>
      <c r="BM770" s="10" t="s">
        <v>370</v>
      </c>
      <c r="BN770" s="10">
        <v>12</v>
      </c>
      <c r="BO770" s="10">
        <v>20</v>
      </c>
      <c r="BP770" s="7" t="s">
        <v>193</v>
      </c>
      <c r="BQ770" s="7" t="s">
        <v>51</v>
      </c>
      <c r="BR770" s="7">
        <v>24</v>
      </c>
      <c r="BS770" s="7">
        <v>13</v>
      </c>
      <c r="BT770" s="7">
        <v>156000</v>
      </c>
      <c r="BU770" s="7">
        <v>4200000</v>
      </c>
      <c r="BV770" s="7">
        <v>0</v>
      </c>
      <c r="BW770" s="7">
        <v>54</v>
      </c>
      <c r="BX770" s="7">
        <v>500000</v>
      </c>
      <c r="BY770" s="7">
        <v>50</v>
      </c>
      <c r="BZ770" s="7">
        <v>500000</v>
      </c>
      <c r="CA770" s="7">
        <v>97</v>
      </c>
      <c r="CB770" s="7">
        <v>264</v>
      </c>
      <c r="CC770" s="7">
        <v>10</v>
      </c>
      <c r="CD770" s="7">
        <v>371000</v>
      </c>
      <c r="CE770" s="7">
        <v>10400000</v>
      </c>
      <c r="CF770" s="7">
        <v>650000</v>
      </c>
      <c r="CG770" s="7">
        <v>53</v>
      </c>
      <c r="CH770" s="7">
        <v>2650000</v>
      </c>
      <c r="CI770" s="7">
        <v>58</v>
      </c>
      <c r="CJ770" s="7">
        <v>2000000</v>
      </c>
      <c r="CK770" s="7">
        <v>76</v>
      </c>
      <c r="CL770" s="12" t="s">
        <v>870</v>
      </c>
      <c r="CM770" s="10" t="s">
        <v>861</v>
      </c>
      <c r="CN770">
        <v>3.48</v>
      </c>
      <c r="CO770">
        <f t="shared" si="799"/>
        <v>0.28735632183908044</v>
      </c>
      <c r="CP770" t="str">
        <f t="shared" si="800"/>
        <v>Away Win</v>
      </c>
      <c r="CQ770">
        <f t="shared" si="801"/>
        <v>0</v>
      </c>
      <c r="CR770" t="str">
        <f t="shared" si="802"/>
        <v>2023</v>
      </c>
    </row>
    <row r="771" spans="1:96" ht="15" thickBot="1" x14ac:dyDescent="0.35">
      <c r="A771" s="1">
        <v>770</v>
      </c>
      <c r="B771" s="1" t="s">
        <v>0</v>
      </c>
      <c r="C771" s="2" t="s">
        <v>364</v>
      </c>
      <c r="D771" s="3" t="str">
        <f t="shared" si="865"/>
        <v>NK Radomlje-NK Celje</v>
      </c>
      <c r="E771" s="4">
        <v>45058</v>
      </c>
      <c r="F771" s="5">
        <v>0.6875</v>
      </c>
      <c r="G771" s="6" t="s">
        <v>15</v>
      </c>
      <c r="H771" s="6" t="s">
        <v>19</v>
      </c>
      <c r="I771" s="6" t="s">
        <v>365</v>
      </c>
      <c r="J771" s="1" t="str">
        <f t="shared" si="859"/>
        <v>0:4</v>
      </c>
      <c r="K771" s="1" t="str">
        <f t="shared" si="860"/>
        <v>0:0</v>
      </c>
      <c r="L771" s="1" t="str">
        <f t="shared" si="861"/>
        <v>0</v>
      </c>
      <c r="M771" s="1" t="str">
        <f t="shared" si="862"/>
        <v>4</v>
      </c>
      <c r="N771" s="1">
        <f t="shared" ref="N771:N834" si="866">L771+M771</f>
        <v>4</v>
      </c>
      <c r="O771" s="1">
        <f t="shared" ref="O771:O834" si="867">L771-M771</f>
        <v>-4</v>
      </c>
      <c r="P771" s="1" t="str">
        <f t="shared" si="863"/>
        <v>0</v>
      </c>
      <c r="Q771" s="1" t="str">
        <f t="shared" si="864"/>
        <v>0</v>
      </c>
      <c r="R771" s="1">
        <v>17</v>
      </c>
      <c r="S771" s="1">
        <v>4</v>
      </c>
      <c r="T771" s="1">
        <v>4</v>
      </c>
      <c r="U771" s="1">
        <v>9</v>
      </c>
      <c r="V771" s="1" t="s">
        <v>366</v>
      </c>
      <c r="W771" s="1">
        <v>-10</v>
      </c>
      <c r="X771" s="1">
        <v>16</v>
      </c>
      <c r="Y771" s="1" t="s">
        <v>139</v>
      </c>
      <c r="Z771" s="6" t="s">
        <v>269</v>
      </c>
      <c r="AA771" s="1">
        <v>17</v>
      </c>
      <c r="AB771" s="1">
        <v>13</v>
      </c>
      <c r="AC771" s="1">
        <v>2</v>
      </c>
      <c r="AD771" s="1">
        <v>2</v>
      </c>
      <c r="AE771" s="1" t="s">
        <v>367</v>
      </c>
      <c r="AF771" s="1">
        <v>24</v>
      </c>
      <c r="AG771" s="1">
        <v>41</v>
      </c>
      <c r="AH771" s="1" t="s">
        <v>368</v>
      </c>
      <c r="AI771" s="1" t="s">
        <v>137</v>
      </c>
      <c r="AJ771" s="1">
        <v>2</v>
      </c>
      <c r="AK771" s="1">
        <v>1</v>
      </c>
      <c r="AL771" s="1">
        <v>2</v>
      </c>
      <c r="AM771" s="7" t="s">
        <v>86</v>
      </c>
      <c r="AN771" s="1">
        <v>-1</v>
      </c>
      <c r="AO771" s="1">
        <v>7</v>
      </c>
      <c r="AP771" s="1" t="s">
        <v>51</v>
      </c>
      <c r="AQ771" s="1" t="s">
        <v>45</v>
      </c>
      <c r="AR771" s="8">
        <v>4</v>
      </c>
      <c r="AS771" s="8">
        <v>0</v>
      </c>
      <c r="AT771" s="8">
        <v>1</v>
      </c>
      <c r="AU771" s="16">
        <v>0.41805555555555557</v>
      </c>
      <c r="AV771" s="8">
        <v>8</v>
      </c>
      <c r="AW771" s="8">
        <v>12</v>
      </c>
      <c r="AX771" s="9" t="s">
        <v>93</v>
      </c>
      <c r="AY771" s="9" t="s">
        <v>25</v>
      </c>
      <c r="AZ771" s="10">
        <v>8</v>
      </c>
      <c r="BA771" s="10">
        <v>1</v>
      </c>
      <c r="BB771" s="10">
        <v>2</v>
      </c>
      <c r="BC771" s="10">
        <v>5</v>
      </c>
      <c r="BD771" s="10" t="s">
        <v>369</v>
      </c>
      <c r="BE771" s="10">
        <v>-9</v>
      </c>
      <c r="BF771" s="10">
        <v>5</v>
      </c>
      <c r="BG771" s="11" t="s">
        <v>45</v>
      </c>
      <c r="BH771" s="11">
        <v>16</v>
      </c>
      <c r="BI771" s="10">
        <v>8</v>
      </c>
      <c r="BJ771" s="10">
        <v>6</v>
      </c>
      <c r="BK771" s="10">
        <v>2</v>
      </c>
      <c r="BL771" s="10">
        <v>0</v>
      </c>
      <c r="BM771" s="10" t="s">
        <v>370</v>
      </c>
      <c r="BN771" s="10">
        <v>12</v>
      </c>
      <c r="BO771" s="10">
        <v>20</v>
      </c>
      <c r="BP771" s="7" t="s">
        <v>193</v>
      </c>
      <c r="BQ771" s="7" t="s">
        <v>51</v>
      </c>
      <c r="BR771" s="7">
        <v>24</v>
      </c>
      <c r="BS771" s="7">
        <v>13</v>
      </c>
      <c r="BT771" s="7">
        <v>156000</v>
      </c>
      <c r="BU771" s="7">
        <v>4200000</v>
      </c>
      <c r="BV771" s="7">
        <v>0</v>
      </c>
      <c r="BW771" s="7">
        <v>54</v>
      </c>
      <c r="BX771" s="7">
        <v>500000</v>
      </c>
      <c r="BY771" s="7">
        <v>50</v>
      </c>
      <c r="BZ771" s="7">
        <v>500000</v>
      </c>
      <c r="CA771" s="7">
        <v>97</v>
      </c>
      <c r="CB771" s="7">
        <v>264</v>
      </c>
      <c r="CC771" s="7">
        <v>10</v>
      </c>
      <c r="CD771" s="7">
        <v>371000</v>
      </c>
      <c r="CE771" s="7">
        <v>10400000</v>
      </c>
      <c r="CF771" s="7">
        <v>650000</v>
      </c>
      <c r="CG771" s="7">
        <v>53</v>
      </c>
      <c r="CH771" s="7">
        <v>2650000</v>
      </c>
      <c r="CI771" s="7">
        <v>58</v>
      </c>
      <c r="CJ771" s="7">
        <v>2000000</v>
      </c>
      <c r="CK771" s="7">
        <v>76</v>
      </c>
      <c r="CL771" s="12" t="s">
        <v>870</v>
      </c>
      <c r="CM771" s="10" t="s">
        <v>866</v>
      </c>
      <c r="CN771">
        <v>3.81</v>
      </c>
      <c r="CO771">
        <f t="shared" ref="CO771:CO834" si="868">1/CN771</f>
        <v>0.26246719160104987</v>
      </c>
      <c r="CP771" t="str">
        <f t="shared" ref="CP771:CP834" si="869">IF(L771&gt;M771, "Home Win", IF(L771=M771, "Draw", "Away Win"))</f>
        <v>Away Win</v>
      </c>
      <c r="CQ771">
        <f t="shared" ref="CQ771:CQ834" si="870">IF(CL771=CP771, 1, 0)</f>
        <v>0</v>
      </c>
      <c r="CR771" t="str">
        <f t="shared" ref="CR771:CR834" si="871">LEFT(B771, 4)</f>
        <v>2023</v>
      </c>
    </row>
    <row r="772" spans="1:96" ht="15" thickBot="1" x14ac:dyDescent="0.35">
      <c r="A772" s="1">
        <v>771</v>
      </c>
      <c r="B772" s="1" t="s">
        <v>0</v>
      </c>
      <c r="C772" s="2" t="s">
        <v>364</v>
      </c>
      <c r="D772" s="3" t="str">
        <f t="shared" si="865"/>
        <v>NK Radomlje-NK Celje</v>
      </c>
      <c r="E772" s="4">
        <v>45058</v>
      </c>
      <c r="F772" s="5">
        <v>0.6875</v>
      </c>
      <c r="G772" s="6" t="s">
        <v>15</v>
      </c>
      <c r="H772" s="6" t="s">
        <v>19</v>
      </c>
      <c r="I772" s="6" t="s">
        <v>365</v>
      </c>
      <c r="J772" s="1" t="str">
        <f t="shared" si="859"/>
        <v>0:4</v>
      </c>
      <c r="K772" s="1" t="str">
        <f t="shared" si="860"/>
        <v>0:0</v>
      </c>
      <c r="L772" s="1" t="str">
        <f t="shared" si="861"/>
        <v>0</v>
      </c>
      <c r="M772" s="1" t="str">
        <f t="shared" si="862"/>
        <v>4</v>
      </c>
      <c r="N772" s="1">
        <f t="shared" si="866"/>
        <v>4</v>
      </c>
      <c r="O772" s="1">
        <f t="shared" si="867"/>
        <v>-4</v>
      </c>
      <c r="P772" s="1" t="str">
        <f t="shared" si="863"/>
        <v>0</v>
      </c>
      <c r="Q772" s="1" t="str">
        <f t="shared" si="864"/>
        <v>0</v>
      </c>
      <c r="R772" s="1">
        <v>17</v>
      </c>
      <c r="S772" s="1">
        <v>4</v>
      </c>
      <c r="T772" s="1">
        <v>4</v>
      </c>
      <c r="U772" s="1">
        <v>9</v>
      </c>
      <c r="V772" s="1" t="s">
        <v>366</v>
      </c>
      <c r="W772" s="1">
        <v>-10</v>
      </c>
      <c r="X772" s="1">
        <v>16</v>
      </c>
      <c r="Y772" s="1" t="s">
        <v>139</v>
      </c>
      <c r="Z772" s="6" t="s">
        <v>269</v>
      </c>
      <c r="AA772" s="1">
        <v>17</v>
      </c>
      <c r="AB772" s="1">
        <v>13</v>
      </c>
      <c r="AC772" s="1">
        <v>2</v>
      </c>
      <c r="AD772" s="1">
        <v>2</v>
      </c>
      <c r="AE772" s="1" t="s">
        <v>367</v>
      </c>
      <c r="AF772" s="1">
        <v>24</v>
      </c>
      <c r="AG772" s="1">
        <v>41</v>
      </c>
      <c r="AH772" s="1" t="s">
        <v>368</v>
      </c>
      <c r="AI772" s="1" t="s">
        <v>137</v>
      </c>
      <c r="AJ772" s="1">
        <v>2</v>
      </c>
      <c r="AK772" s="1">
        <v>1</v>
      </c>
      <c r="AL772" s="1">
        <v>2</v>
      </c>
      <c r="AM772" s="7" t="s">
        <v>86</v>
      </c>
      <c r="AN772" s="1">
        <v>-1</v>
      </c>
      <c r="AO772" s="1">
        <v>7</v>
      </c>
      <c r="AP772" s="1" t="s">
        <v>51</v>
      </c>
      <c r="AQ772" s="1" t="s">
        <v>45</v>
      </c>
      <c r="AR772" s="8">
        <v>4</v>
      </c>
      <c r="AS772" s="8">
        <v>0</v>
      </c>
      <c r="AT772" s="8">
        <v>1</v>
      </c>
      <c r="AU772" s="16">
        <v>0.41805555555555557</v>
      </c>
      <c r="AV772" s="8">
        <v>8</v>
      </c>
      <c r="AW772" s="8">
        <v>12</v>
      </c>
      <c r="AX772" s="9" t="s">
        <v>93</v>
      </c>
      <c r="AY772" s="9" t="s">
        <v>25</v>
      </c>
      <c r="AZ772" s="10">
        <v>8</v>
      </c>
      <c r="BA772" s="10">
        <v>1</v>
      </c>
      <c r="BB772" s="10">
        <v>2</v>
      </c>
      <c r="BC772" s="10">
        <v>5</v>
      </c>
      <c r="BD772" s="10" t="s">
        <v>369</v>
      </c>
      <c r="BE772" s="10">
        <v>-9</v>
      </c>
      <c r="BF772" s="10">
        <v>5</v>
      </c>
      <c r="BG772" s="11" t="s">
        <v>45</v>
      </c>
      <c r="BH772" s="11">
        <v>16</v>
      </c>
      <c r="BI772" s="10">
        <v>8</v>
      </c>
      <c r="BJ772" s="10">
        <v>6</v>
      </c>
      <c r="BK772" s="10">
        <v>2</v>
      </c>
      <c r="BL772" s="10">
        <v>0</v>
      </c>
      <c r="BM772" s="10" t="s">
        <v>370</v>
      </c>
      <c r="BN772" s="10">
        <v>12</v>
      </c>
      <c r="BO772" s="10">
        <v>20</v>
      </c>
      <c r="BP772" s="7" t="s">
        <v>193</v>
      </c>
      <c r="BQ772" s="7" t="s">
        <v>51</v>
      </c>
      <c r="BR772" s="7">
        <v>24</v>
      </c>
      <c r="BS772" s="7">
        <v>13</v>
      </c>
      <c r="BT772" s="7">
        <v>156000</v>
      </c>
      <c r="BU772" s="7">
        <v>4200000</v>
      </c>
      <c r="BV772" s="7">
        <v>0</v>
      </c>
      <c r="BW772" s="7">
        <v>54</v>
      </c>
      <c r="BX772" s="7">
        <v>500000</v>
      </c>
      <c r="BY772" s="7">
        <v>50</v>
      </c>
      <c r="BZ772" s="7">
        <v>500000</v>
      </c>
      <c r="CA772" s="7">
        <v>97</v>
      </c>
      <c r="CB772" s="7">
        <v>264</v>
      </c>
      <c r="CC772" s="7">
        <v>10</v>
      </c>
      <c r="CD772" s="7">
        <v>371000</v>
      </c>
      <c r="CE772" s="7">
        <v>10400000</v>
      </c>
      <c r="CF772" s="7">
        <v>650000</v>
      </c>
      <c r="CG772" s="7">
        <v>53</v>
      </c>
      <c r="CH772" s="7">
        <v>2650000</v>
      </c>
      <c r="CI772" s="7">
        <v>58</v>
      </c>
      <c r="CJ772" s="7">
        <v>2000000</v>
      </c>
      <c r="CK772" s="7">
        <v>76</v>
      </c>
      <c r="CL772" s="12" t="s">
        <v>870</v>
      </c>
      <c r="CM772" s="10" t="s">
        <v>867</v>
      </c>
      <c r="CN772">
        <v>3.6</v>
      </c>
      <c r="CO772">
        <f t="shared" si="868"/>
        <v>0.27777777777777779</v>
      </c>
      <c r="CP772" t="str">
        <f t="shared" si="869"/>
        <v>Away Win</v>
      </c>
      <c r="CQ772">
        <f t="shared" si="870"/>
        <v>0</v>
      </c>
      <c r="CR772" t="str">
        <f t="shared" si="871"/>
        <v>2023</v>
      </c>
    </row>
    <row r="773" spans="1:96" ht="15" thickBot="1" x14ac:dyDescent="0.35">
      <c r="A773" s="1">
        <v>772</v>
      </c>
      <c r="B773" s="1" t="s">
        <v>0</v>
      </c>
      <c r="C773" s="2" t="s">
        <v>364</v>
      </c>
      <c r="D773" s="3" t="str">
        <f t="shared" ref="D773:D775" si="872">CONCATENATE(G773, "-", H773)</f>
        <v>NK Radomlje-NK Celje</v>
      </c>
      <c r="E773" s="40">
        <v>45058</v>
      </c>
      <c r="F773" s="5">
        <v>0.6875</v>
      </c>
      <c r="G773" s="6" t="s">
        <v>15</v>
      </c>
      <c r="H773" s="6" t="s">
        <v>19</v>
      </c>
      <c r="I773" s="6" t="s">
        <v>365</v>
      </c>
      <c r="J773" s="1" t="str">
        <f t="shared" si="859"/>
        <v>0:4</v>
      </c>
      <c r="K773" s="1" t="str">
        <f t="shared" si="860"/>
        <v>0:0</v>
      </c>
      <c r="L773" s="1" t="str">
        <f t="shared" si="861"/>
        <v>0</v>
      </c>
      <c r="M773" s="1" t="str">
        <f t="shared" si="862"/>
        <v>4</v>
      </c>
      <c r="N773" s="1">
        <f t="shared" si="866"/>
        <v>4</v>
      </c>
      <c r="O773" s="1">
        <f t="shared" si="867"/>
        <v>-4</v>
      </c>
      <c r="P773" s="1" t="str">
        <f t="shared" si="863"/>
        <v>0</v>
      </c>
      <c r="Q773" s="1" t="str">
        <f t="shared" si="864"/>
        <v>0</v>
      </c>
      <c r="R773" s="1">
        <v>17</v>
      </c>
      <c r="S773" s="1">
        <v>4</v>
      </c>
      <c r="T773" s="1">
        <v>4</v>
      </c>
      <c r="U773" s="1">
        <v>9</v>
      </c>
      <c r="V773" s="1" t="s">
        <v>366</v>
      </c>
      <c r="W773" s="1">
        <v>-10</v>
      </c>
      <c r="X773" s="1">
        <v>16</v>
      </c>
      <c r="Y773" s="1" t="s">
        <v>139</v>
      </c>
      <c r="Z773" s="6" t="s">
        <v>269</v>
      </c>
      <c r="AA773" s="1">
        <v>17</v>
      </c>
      <c r="AB773" s="1">
        <v>13</v>
      </c>
      <c r="AC773" s="1">
        <v>2</v>
      </c>
      <c r="AD773" s="1">
        <v>2</v>
      </c>
      <c r="AE773" s="1" t="s">
        <v>367</v>
      </c>
      <c r="AF773" s="1">
        <v>24</v>
      </c>
      <c r="AG773" s="1">
        <v>41</v>
      </c>
      <c r="AH773" s="1" t="s">
        <v>368</v>
      </c>
      <c r="AI773" s="1" t="s">
        <v>137</v>
      </c>
      <c r="AJ773" s="1">
        <v>2</v>
      </c>
      <c r="AK773" s="1">
        <v>1</v>
      </c>
      <c r="AL773" s="1">
        <v>2</v>
      </c>
      <c r="AM773" s="7" t="s">
        <v>86</v>
      </c>
      <c r="AN773" s="1">
        <v>-1</v>
      </c>
      <c r="AO773" s="1">
        <v>7</v>
      </c>
      <c r="AP773" s="1" t="s">
        <v>51</v>
      </c>
      <c r="AQ773" s="1" t="s">
        <v>45</v>
      </c>
      <c r="AR773" s="8">
        <v>4</v>
      </c>
      <c r="AS773" s="8">
        <v>0</v>
      </c>
      <c r="AT773" s="8">
        <v>1</v>
      </c>
      <c r="AU773" s="16">
        <v>0.41805555555555557</v>
      </c>
      <c r="AV773" s="8">
        <v>8</v>
      </c>
      <c r="AW773" s="8">
        <v>12</v>
      </c>
      <c r="AX773" s="9" t="s">
        <v>93</v>
      </c>
      <c r="AY773" s="9" t="s">
        <v>25</v>
      </c>
      <c r="AZ773" s="10">
        <v>8</v>
      </c>
      <c r="BA773" s="10">
        <v>1</v>
      </c>
      <c r="BB773" s="10">
        <v>2</v>
      </c>
      <c r="BC773" s="10">
        <v>5</v>
      </c>
      <c r="BD773" s="10" t="s">
        <v>369</v>
      </c>
      <c r="BE773" s="10">
        <v>-9</v>
      </c>
      <c r="BF773" s="10">
        <v>5</v>
      </c>
      <c r="BG773" s="11" t="s">
        <v>45</v>
      </c>
      <c r="BH773" s="11">
        <v>16</v>
      </c>
      <c r="BI773" s="10">
        <v>8</v>
      </c>
      <c r="BJ773" s="10">
        <v>6</v>
      </c>
      <c r="BK773" s="10">
        <v>2</v>
      </c>
      <c r="BL773" s="10">
        <v>0</v>
      </c>
      <c r="BM773" s="10" t="s">
        <v>370</v>
      </c>
      <c r="BN773" s="10">
        <v>12</v>
      </c>
      <c r="BO773" s="10">
        <v>20</v>
      </c>
      <c r="BP773" s="7" t="s">
        <v>193</v>
      </c>
      <c r="BQ773" s="7" t="s">
        <v>51</v>
      </c>
      <c r="BR773" s="7">
        <v>24</v>
      </c>
      <c r="BS773" s="7">
        <v>13</v>
      </c>
      <c r="BT773" s="7">
        <v>156000</v>
      </c>
      <c r="BU773" s="7">
        <v>4200000</v>
      </c>
      <c r="BV773" s="7">
        <v>0</v>
      </c>
      <c r="BW773" s="7">
        <v>54</v>
      </c>
      <c r="BX773" s="7">
        <v>500000</v>
      </c>
      <c r="BY773" s="7">
        <v>50</v>
      </c>
      <c r="BZ773" s="7">
        <v>500000</v>
      </c>
      <c r="CA773" s="7">
        <v>97</v>
      </c>
      <c r="CB773" s="7">
        <v>264</v>
      </c>
      <c r="CC773" s="7">
        <v>10</v>
      </c>
      <c r="CD773" s="7">
        <v>371000</v>
      </c>
      <c r="CE773" s="7">
        <v>10400000</v>
      </c>
      <c r="CF773" s="7">
        <v>650000</v>
      </c>
      <c r="CG773" s="7">
        <v>53</v>
      </c>
      <c r="CH773" s="7">
        <v>2650000</v>
      </c>
      <c r="CI773" s="7">
        <v>58</v>
      </c>
      <c r="CJ773" s="7">
        <v>2000000</v>
      </c>
      <c r="CK773" s="7">
        <v>76</v>
      </c>
      <c r="CL773" s="12" t="s">
        <v>871</v>
      </c>
      <c r="CM773" s="10" t="s">
        <v>861</v>
      </c>
      <c r="CN773">
        <v>1.82</v>
      </c>
      <c r="CO773">
        <f t="shared" si="868"/>
        <v>0.54945054945054939</v>
      </c>
      <c r="CP773" t="str">
        <f t="shared" si="869"/>
        <v>Away Win</v>
      </c>
      <c r="CQ773">
        <f t="shared" si="870"/>
        <v>1</v>
      </c>
      <c r="CR773" t="str">
        <f t="shared" si="871"/>
        <v>2023</v>
      </c>
    </row>
    <row r="774" spans="1:96" ht="15" thickBot="1" x14ac:dyDescent="0.35">
      <c r="A774" s="1">
        <v>773</v>
      </c>
      <c r="B774" s="1" t="s">
        <v>0</v>
      </c>
      <c r="C774" s="2" t="s">
        <v>364</v>
      </c>
      <c r="D774" s="3" t="str">
        <f t="shared" si="872"/>
        <v>NK Radomlje-NK Celje</v>
      </c>
      <c r="E774" s="40">
        <v>45058</v>
      </c>
      <c r="F774" s="5">
        <v>0.6875</v>
      </c>
      <c r="G774" s="6" t="s">
        <v>15</v>
      </c>
      <c r="H774" s="6" t="s">
        <v>19</v>
      </c>
      <c r="I774" s="6" t="s">
        <v>365</v>
      </c>
      <c r="J774" s="1" t="str">
        <f t="shared" si="859"/>
        <v>0:4</v>
      </c>
      <c r="K774" s="1" t="str">
        <f t="shared" si="860"/>
        <v>0:0</v>
      </c>
      <c r="L774" s="1" t="str">
        <f t="shared" si="861"/>
        <v>0</v>
      </c>
      <c r="M774" s="1" t="str">
        <f t="shared" si="862"/>
        <v>4</v>
      </c>
      <c r="N774" s="1">
        <f t="shared" si="866"/>
        <v>4</v>
      </c>
      <c r="O774" s="1">
        <f t="shared" si="867"/>
        <v>-4</v>
      </c>
      <c r="P774" s="1" t="str">
        <f t="shared" si="863"/>
        <v>0</v>
      </c>
      <c r="Q774" s="1" t="str">
        <f t="shared" si="864"/>
        <v>0</v>
      </c>
      <c r="R774" s="1">
        <v>17</v>
      </c>
      <c r="S774" s="1">
        <v>4</v>
      </c>
      <c r="T774" s="1">
        <v>4</v>
      </c>
      <c r="U774" s="1">
        <v>9</v>
      </c>
      <c r="V774" s="1" t="s">
        <v>366</v>
      </c>
      <c r="W774" s="1">
        <v>-10</v>
      </c>
      <c r="X774" s="1">
        <v>16</v>
      </c>
      <c r="Y774" s="1" t="s">
        <v>139</v>
      </c>
      <c r="Z774" s="6" t="s">
        <v>269</v>
      </c>
      <c r="AA774" s="1">
        <v>17</v>
      </c>
      <c r="AB774" s="1">
        <v>13</v>
      </c>
      <c r="AC774" s="1">
        <v>2</v>
      </c>
      <c r="AD774" s="1">
        <v>2</v>
      </c>
      <c r="AE774" s="1" t="s">
        <v>367</v>
      </c>
      <c r="AF774" s="1">
        <v>24</v>
      </c>
      <c r="AG774" s="1">
        <v>41</v>
      </c>
      <c r="AH774" s="1" t="s">
        <v>368</v>
      </c>
      <c r="AI774" s="1" t="s">
        <v>137</v>
      </c>
      <c r="AJ774" s="1">
        <v>2</v>
      </c>
      <c r="AK774" s="1">
        <v>1</v>
      </c>
      <c r="AL774" s="1">
        <v>2</v>
      </c>
      <c r="AM774" s="7" t="s">
        <v>86</v>
      </c>
      <c r="AN774" s="1">
        <v>-1</v>
      </c>
      <c r="AO774" s="1">
        <v>7</v>
      </c>
      <c r="AP774" s="1" t="s">
        <v>51</v>
      </c>
      <c r="AQ774" s="1" t="s">
        <v>45</v>
      </c>
      <c r="AR774" s="8">
        <v>4</v>
      </c>
      <c r="AS774" s="8">
        <v>0</v>
      </c>
      <c r="AT774" s="8">
        <v>1</v>
      </c>
      <c r="AU774" s="16">
        <v>0.41805555555555557</v>
      </c>
      <c r="AV774" s="8">
        <v>8</v>
      </c>
      <c r="AW774" s="8">
        <v>12</v>
      </c>
      <c r="AX774" s="9" t="s">
        <v>93</v>
      </c>
      <c r="AY774" s="9" t="s">
        <v>25</v>
      </c>
      <c r="AZ774" s="10">
        <v>8</v>
      </c>
      <c r="BA774" s="10">
        <v>1</v>
      </c>
      <c r="BB774" s="10">
        <v>2</v>
      </c>
      <c r="BC774" s="10">
        <v>5</v>
      </c>
      <c r="BD774" s="10" t="s">
        <v>369</v>
      </c>
      <c r="BE774" s="10">
        <v>-9</v>
      </c>
      <c r="BF774" s="10">
        <v>5</v>
      </c>
      <c r="BG774" s="11" t="s">
        <v>45</v>
      </c>
      <c r="BH774" s="11">
        <v>16</v>
      </c>
      <c r="BI774" s="10">
        <v>8</v>
      </c>
      <c r="BJ774" s="10">
        <v>6</v>
      </c>
      <c r="BK774" s="10">
        <v>2</v>
      </c>
      <c r="BL774" s="10">
        <v>0</v>
      </c>
      <c r="BM774" s="10" t="s">
        <v>370</v>
      </c>
      <c r="BN774" s="10">
        <v>12</v>
      </c>
      <c r="BO774" s="10">
        <v>20</v>
      </c>
      <c r="BP774" s="7" t="s">
        <v>193</v>
      </c>
      <c r="BQ774" s="7" t="s">
        <v>51</v>
      </c>
      <c r="BR774" s="7">
        <v>24</v>
      </c>
      <c r="BS774" s="7">
        <v>13</v>
      </c>
      <c r="BT774" s="7">
        <v>156000</v>
      </c>
      <c r="BU774" s="7">
        <v>4200000</v>
      </c>
      <c r="BV774" s="7">
        <v>0</v>
      </c>
      <c r="BW774" s="7">
        <v>54</v>
      </c>
      <c r="BX774" s="7">
        <v>500000</v>
      </c>
      <c r="BY774" s="7">
        <v>50</v>
      </c>
      <c r="BZ774" s="7">
        <v>500000</v>
      </c>
      <c r="CA774" s="7">
        <v>97</v>
      </c>
      <c r="CB774" s="7">
        <v>264</v>
      </c>
      <c r="CC774" s="7">
        <v>10</v>
      </c>
      <c r="CD774" s="7">
        <v>371000</v>
      </c>
      <c r="CE774" s="7">
        <v>10400000</v>
      </c>
      <c r="CF774" s="7">
        <v>650000</v>
      </c>
      <c r="CG774" s="7">
        <v>53</v>
      </c>
      <c r="CH774" s="7">
        <v>2650000</v>
      </c>
      <c r="CI774" s="7">
        <v>58</v>
      </c>
      <c r="CJ774" s="7">
        <v>2000000</v>
      </c>
      <c r="CK774" s="7">
        <v>76</v>
      </c>
      <c r="CL774" s="12" t="s">
        <v>871</v>
      </c>
      <c r="CM774" s="10" t="s">
        <v>866</v>
      </c>
      <c r="CN774">
        <v>1.5</v>
      </c>
      <c r="CO774">
        <f t="shared" si="868"/>
        <v>0.66666666666666663</v>
      </c>
      <c r="CP774" t="str">
        <f t="shared" si="869"/>
        <v>Away Win</v>
      </c>
      <c r="CQ774">
        <f t="shared" si="870"/>
        <v>1</v>
      </c>
      <c r="CR774" t="str">
        <f t="shared" si="871"/>
        <v>2023</v>
      </c>
    </row>
    <row r="775" spans="1:96" ht="15" thickBot="1" x14ac:dyDescent="0.35">
      <c r="A775" s="1">
        <v>774</v>
      </c>
      <c r="B775" s="1" t="s">
        <v>0</v>
      </c>
      <c r="C775" s="2" t="s">
        <v>364</v>
      </c>
      <c r="D775" s="3" t="str">
        <f t="shared" si="872"/>
        <v>NK Radomlje-NK Celje</v>
      </c>
      <c r="E775" s="40">
        <v>45058</v>
      </c>
      <c r="F775" s="5">
        <v>0.6875</v>
      </c>
      <c r="G775" s="6" t="s">
        <v>15</v>
      </c>
      <c r="H775" s="6" t="s">
        <v>19</v>
      </c>
      <c r="I775" s="6" t="s">
        <v>365</v>
      </c>
      <c r="J775" s="1" t="str">
        <f t="shared" si="859"/>
        <v>0:4</v>
      </c>
      <c r="K775" s="1" t="str">
        <f t="shared" si="860"/>
        <v>0:0</v>
      </c>
      <c r="L775" s="1" t="str">
        <f t="shared" si="861"/>
        <v>0</v>
      </c>
      <c r="M775" s="1" t="str">
        <f t="shared" si="862"/>
        <v>4</v>
      </c>
      <c r="N775" s="1">
        <f t="shared" si="866"/>
        <v>4</v>
      </c>
      <c r="O775" s="1">
        <f t="shared" si="867"/>
        <v>-4</v>
      </c>
      <c r="P775" s="1" t="str">
        <f t="shared" si="863"/>
        <v>0</v>
      </c>
      <c r="Q775" s="1" t="str">
        <f t="shared" si="864"/>
        <v>0</v>
      </c>
      <c r="R775" s="1">
        <v>17</v>
      </c>
      <c r="S775" s="1">
        <v>4</v>
      </c>
      <c r="T775" s="1">
        <v>4</v>
      </c>
      <c r="U775" s="1">
        <v>9</v>
      </c>
      <c r="V775" s="1" t="s">
        <v>366</v>
      </c>
      <c r="W775" s="1">
        <v>-10</v>
      </c>
      <c r="X775" s="1">
        <v>16</v>
      </c>
      <c r="Y775" s="1" t="s">
        <v>139</v>
      </c>
      <c r="Z775" s="6" t="s">
        <v>269</v>
      </c>
      <c r="AA775" s="1">
        <v>17</v>
      </c>
      <c r="AB775" s="1">
        <v>13</v>
      </c>
      <c r="AC775" s="1">
        <v>2</v>
      </c>
      <c r="AD775" s="1">
        <v>2</v>
      </c>
      <c r="AE775" s="1" t="s">
        <v>367</v>
      </c>
      <c r="AF775" s="1">
        <v>24</v>
      </c>
      <c r="AG775" s="1">
        <v>41</v>
      </c>
      <c r="AH775" s="1" t="s">
        <v>368</v>
      </c>
      <c r="AI775" s="1" t="s">
        <v>137</v>
      </c>
      <c r="AJ775" s="1">
        <v>2</v>
      </c>
      <c r="AK775" s="1">
        <v>1</v>
      </c>
      <c r="AL775" s="1">
        <v>2</v>
      </c>
      <c r="AM775" s="7" t="s">
        <v>86</v>
      </c>
      <c r="AN775" s="1">
        <v>-1</v>
      </c>
      <c r="AO775" s="1">
        <v>7</v>
      </c>
      <c r="AP775" s="1" t="s">
        <v>51</v>
      </c>
      <c r="AQ775" s="1" t="s">
        <v>45</v>
      </c>
      <c r="AR775" s="8">
        <v>4</v>
      </c>
      <c r="AS775" s="8">
        <v>0</v>
      </c>
      <c r="AT775" s="8">
        <v>1</v>
      </c>
      <c r="AU775" s="16">
        <v>0.41805555555555557</v>
      </c>
      <c r="AV775" s="8">
        <v>8</v>
      </c>
      <c r="AW775" s="8">
        <v>12</v>
      </c>
      <c r="AX775" s="9" t="s">
        <v>93</v>
      </c>
      <c r="AY775" s="9" t="s">
        <v>25</v>
      </c>
      <c r="AZ775" s="10">
        <v>8</v>
      </c>
      <c r="BA775" s="10">
        <v>1</v>
      </c>
      <c r="BB775" s="10">
        <v>2</v>
      </c>
      <c r="BC775" s="10">
        <v>5</v>
      </c>
      <c r="BD775" s="10" t="s">
        <v>369</v>
      </c>
      <c r="BE775" s="10">
        <v>-9</v>
      </c>
      <c r="BF775" s="10">
        <v>5</v>
      </c>
      <c r="BG775" s="11" t="s">
        <v>45</v>
      </c>
      <c r="BH775" s="11">
        <v>16</v>
      </c>
      <c r="BI775" s="10">
        <v>8</v>
      </c>
      <c r="BJ775" s="10">
        <v>6</v>
      </c>
      <c r="BK775" s="10">
        <v>2</v>
      </c>
      <c r="BL775" s="10">
        <v>0</v>
      </c>
      <c r="BM775" s="10" t="s">
        <v>370</v>
      </c>
      <c r="BN775" s="10">
        <v>12</v>
      </c>
      <c r="BO775" s="10">
        <v>20</v>
      </c>
      <c r="BP775" s="7" t="s">
        <v>193</v>
      </c>
      <c r="BQ775" s="7" t="s">
        <v>51</v>
      </c>
      <c r="BR775" s="7">
        <v>24</v>
      </c>
      <c r="BS775" s="7">
        <v>13</v>
      </c>
      <c r="BT775" s="7">
        <v>156000</v>
      </c>
      <c r="BU775" s="7">
        <v>4200000</v>
      </c>
      <c r="BV775" s="7">
        <v>0</v>
      </c>
      <c r="BW775" s="7">
        <v>54</v>
      </c>
      <c r="BX775" s="7">
        <v>500000</v>
      </c>
      <c r="BY775" s="7">
        <v>50</v>
      </c>
      <c r="BZ775" s="7">
        <v>500000</v>
      </c>
      <c r="CA775" s="7">
        <v>97</v>
      </c>
      <c r="CB775" s="7">
        <v>264</v>
      </c>
      <c r="CC775" s="7">
        <v>10</v>
      </c>
      <c r="CD775" s="7">
        <v>371000</v>
      </c>
      <c r="CE775" s="7">
        <v>10400000</v>
      </c>
      <c r="CF775" s="7">
        <v>650000</v>
      </c>
      <c r="CG775" s="7">
        <v>53</v>
      </c>
      <c r="CH775" s="7">
        <v>2650000</v>
      </c>
      <c r="CI775" s="7">
        <v>58</v>
      </c>
      <c r="CJ775" s="7">
        <v>2000000</v>
      </c>
      <c r="CK775" s="7">
        <v>76</v>
      </c>
      <c r="CL775" s="12" t="s">
        <v>871</v>
      </c>
      <c r="CM775" s="10" t="s">
        <v>867</v>
      </c>
      <c r="CN775">
        <v>1.53</v>
      </c>
      <c r="CO775">
        <f t="shared" si="868"/>
        <v>0.65359477124183007</v>
      </c>
      <c r="CP775" t="str">
        <f t="shared" si="869"/>
        <v>Away Win</v>
      </c>
      <c r="CQ775">
        <f t="shared" si="870"/>
        <v>1</v>
      </c>
      <c r="CR775" t="str">
        <f t="shared" si="871"/>
        <v>2023</v>
      </c>
    </row>
    <row r="776" spans="1:96" ht="15" thickBot="1" x14ac:dyDescent="0.35">
      <c r="A776" s="1">
        <v>775</v>
      </c>
      <c r="B776" s="1" t="s">
        <v>0</v>
      </c>
      <c r="C776" s="2" t="s">
        <v>364</v>
      </c>
      <c r="D776" s="3" t="str">
        <f t="shared" si="644"/>
        <v>NK Aluminij-NK Domžale</v>
      </c>
      <c r="E776" s="4">
        <v>45089</v>
      </c>
      <c r="F776" s="5">
        <v>0.58333333333333337</v>
      </c>
      <c r="G776" s="6" t="s">
        <v>18</v>
      </c>
      <c r="H776" s="6" t="s">
        <v>9</v>
      </c>
      <c r="I776" s="6" t="s">
        <v>371</v>
      </c>
      <c r="J776" s="1" t="str">
        <f t="shared" si="645"/>
        <v>0:5</v>
      </c>
      <c r="K776" s="1" t="str">
        <f t="shared" si="646"/>
        <v>0:2</v>
      </c>
      <c r="L776" s="1" t="str">
        <f t="shared" si="647"/>
        <v>0</v>
      </c>
      <c r="M776" s="1" t="str">
        <f t="shared" si="648"/>
        <v>5</v>
      </c>
      <c r="N776" s="1">
        <f t="shared" si="866"/>
        <v>5</v>
      </c>
      <c r="O776" s="1">
        <f t="shared" si="867"/>
        <v>-5</v>
      </c>
      <c r="P776" s="1" t="str">
        <f t="shared" si="649"/>
        <v>0</v>
      </c>
      <c r="Q776" s="1" t="str">
        <f t="shared" si="650"/>
        <v>2</v>
      </c>
      <c r="R776" s="1">
        <v>17</v>
      </c>
      <c r="S776" s="1">
        <v>5</v>
      </c>
      <c r="T776" s="1">
        <v>3</v>
      </c>
      <c r="U776" s="1">
        <v>9</v>
      </c>
      <c r="V776" s="1" t="s">
        <v>372</v>
      </c>
      <c r="W776" s="1">
        <v>-6</v>
      </c>
      <c r="X776" s="1">
        <v>18</v>
      </c>
      <c r="Y776" s="1" t="s">
        <v>165</v>
      </c>
      <c r="Z776" s="6" t="s">
        <v>269</v>
      </c>
      <c r="AA776" s="1">
        <v>17</v>
      </c>
      <c r="AB776" s="1">
        <v>6</v>
      </c>
      <c r="AC776" s="1">
        <v>2</v>
      </c>
      <c r="AD776" s="1">
        <v>9</v>
      </c>
      <c r="AE776" s="1" t="s">
        <v>373</v>
      </c>
      <c r="AF776" s="1">
        <v>-3</v>
      </c>
      <c r="AG776" s="1">
        <v>20</v>
      </c>
      <c r="AH776" s="1" t="s">
        <v>220</v>
      </c>
      <c r="AI776" s="1" t="s">
        <v>257</v>
      </c>
      <c r="AJ776" s="1">
        <v>1</v>
      </c>
      <c r="AK776" s="1">
        <v>2</v>
      </c>
      <c r="AL776" s="1">
        <v>2</v>
      </c>
      <c r="AM776" s="7" t="s">
        <v>374</v>
      </c>
      <c r="AN776" s="1">
        <v>-2</v>
      </c>
      <c r="AO776" s="1">
        <v>5</v>
      </c>
      <c r="AP776" s="1" t="s">
        <v>25</v>
      </c>
      <c r="AQ776" s="1" t="s">
        <v>28</v>
      </c>
      <c r="AR776" s="8">
        <v>2</v>
      </c>
      <c r="AS776" s="8">
        <v>0</v>
      </c>
      <c r="AT776" s="8">
        <v>3</v>
      </c>
      <c r="AU776" s="16">
        <v>0.25486111111111109</v>
      </c>
      <c r="AV776" s="8">
        <v>-1</v>
      </c>
      <c r="AW776" s="8">
        <v>6</v>
      </c>
      <c r="AX776" s="9" t="s">
        <v>51</v>
      </c>
      <c r="AY776" s="9" t="s">
        <v>45</v>
      </c>
      <c r="AZ776" s="10">
        <v>8</v>
      </c>
      <c r="BA776" s="10">
        <v>2</v>
      </c>
      <c r="BB776" s="10">
        <v>2</v>
      </c>
      <c r="BC776" s="10">
        <v>4</v>
      </c>
      <c r="BD776" s="10" t="s">
        <v>185</v>
      </c>
      <c r="BE776" s="10">
        <v>-3</v>
      </c>
      <c r="BF776" s="10">
        <v>8</v>
      </c>
      <c r="BG776" s="11" t="s">
        <v>137</v>
      </c>
      <c r="BH776" s="11">
        <v>15</v>
      </c>
      <c r="BI776" s="10">
        <v>8</v>
      </c>
      <c r="BJ776" s="10">
        <v>3</v>
      </c>
      <c r="BK776" s="10">
        <v>1</v>
      </c>
      <c r="BL776" s="10">
        <v>4</v>
      </c>
      <c r="BM776" s="10" t="s">
        <v>185</v>
      </c>
      <c r="BN776" s="10">
        <v>-3</v>
      </c>
      <c r="BO776" s="10">
        <v>10</v>
      </c>
      <c r="BP776" s="7" t="s">
        <v>137</v>
      </c>
      <c r="BQ776" s="7" t="s">
        <v>123</v>
      </c>
      <c r="BR776" s="7">
        <v>22.5</v>
      </c>
      <c r="BS776" s="7">
        <v>14</v>
      </c>
      <c r="BT776" s="7">
        <v>127000</v>
      </c>
      <c r="BU776" s="7">
        <v>3800000</v>
      </c>
      <c r="BV776" s="7">
        <v>0</v>
      </c>
      <c r="BW776" s="7">
        <v>49</v>
      </c>
      <c r="BX776" s="7">
        <v>0</v>
      </c>
      <c r="BY776" s="7">
        <v>49</v>
      </c>
      <c r="BZ776" s="7">
        <v>0</v>
      </c>
      <c r="CA776" s="7">
        <v>80</v>
      </c>
      <c r="CB776" s="7">
        <v>235</v>
      </c>
      <c r="CC776" s="7">
        <v>9</v>
      </c>
      <c r="CD776" s="7">
        <v>235000</v>
      </c>
      <c r="CE776" s="7">
        <v>5650000</v>
      </c>
      <c r="CF776" s="7">
        <v>0</v>
      </c>
      <c r="CG776" s="7">
        <v>53</v>
      </c>
      <c r="CH776" s="7">
        <v>1430000</v>
      </c>
      <c r="CI776" s="7">
        <v>54</v>
      </c>
      <c r="CJ776" s="7">
        <v>1430000</v>
      </c>
      <c r="CK776" s="7">
        <v>100</v>
      </c>
      <c r="CL776" s="12" t="s">
        <v>868</v>
      </c>
      <c r="CM776" s="10" t="s">
        <v>861</v>
      </c>
      <c r="CN776">
        <v>2.5</v>
      </c>
      <c r="CO776">
        <f t="shared" si="868"/>
        <v>0.4</v>
      </c>
      <c r="CP776" t="str">
        <f t="shared" si="869"/>
        <v>Away Win</v>
      </c>
      <c r="CQ776">
        <f t="shared" si="870"/>
        <v>0</v>
      </c>
      <c r="CR776" t="str">
        <f t="shared" si="871"/>
        <v>2023</v>
      </c>
    </row>
    <row r="777" spans="1:96" ht="15" thickBot="1" x14ac:dyDescent="0.35">
      <c r="A777" s="1">
        <v>776</v>
      </c>
      <c r="B777" s="1" t="s">
        <v>0</v>
      </c>
      <c r="C777" s="2" t="s">
        <v>364</v>
      </c>
      <c r="D777" s="3" t="str">
        <f t="shared" ref="D777:D778" si="873">CONCATENATE(G777, "-", H777)</f>
        <v>NK Aluminij-NK Domžale</v>
      </c>
      <c r="E777" s="4">
        <v>45089</v>
      </c>
      <c r="F777" s="5">
        <v>0.58333333333333337</v>
      </c>
      <c r="G777" s="6" t="s">
        <v>18</v>
      </c>
      <c r="H777" s="6" t="s">
        <v>9</v>
      </c>
      <c r="I777" s="6" t="s">
        <v>371</v>
      </c>
      <c r="J777" s="1" t="str">
        <f t="shared" ref="J777:J784" si="874">LEFT(I777, FIND(" (", I777) - 1)</f>
        <v>0:5</v>
      </c>
      <c r="K777" s="1" t="str">
        <f t="shared" ref="K777:K784" si="875">MID(I777, FIND("(", I777) + 1, FIND(")", I777) - FIND("(", I777) - 1)</f>
        <v>0:2</v>
      </c>
      <c r="L777" s="1" t="str">
        <f t="shared" ref="L777:L784" si="876">LEFT(J777, FIND(":", J777) - 1)</f>
        <v>0</v>
      </c>
      <c r="M777" s="1" t="str">
        <f t="shared" ref="M777:M784" si="877">RIGHT(J777, LEN(J777) - FIND(":", J777))</f>
        <v>5</v>
      </c>
      <c r="N777" s="1">
        <f t="shared" si="866"/>
        <v>5</v>
      </c>
      <c r="O777" s="1">
        <f t="shared" si="867"/>
        <v>-5</v>
      </c>
      <c r="P777" s="1" t="str">
        <f t="shared" ref="P777:P784" si="878">LEFT(K777, FIND(":", K777) - 1)</f>
        <v>0</v>
      </c>
      <c r="Q777" s="1" t="str">
        <f t="shared" ref="Q777:Q784" si="879">RIGHT(K777, LEN(K777) - FIND(":", K777))</f>
        <v>2</v>
      </c>
      <c r="R777" s="1">
        <v>17</v>
      </c>
      <c r="S777" s="1">
        <v>5</v>
      </c>
      <c r="T777" s="1">
        <v>3</v>
      </c>
      <c r="U777" s="1">
        <v>9</v>
      </c>
      <c r="V777" s="1" t="s">
        <v>372</v>
      </c>
      <c r="W777" s="1">
        <v>-6</v>
      </c>
      <c r="X777" s="1">
        <v>18</v>
      </c>
      <c r="Y777" s="1" t="s">
        <v>165</v>
      </c>
      <c r="Z777" s="6" t="s">
        <v>269</v>
      </c>
      <c r="AA777" s="1">
        <v>17</v>
      </c>
      <c r="AB777" s="1">
        <v>6</v>
      </c>
      <c r="AC777" s="1">
        <v>2</v>
      </c>
      <c r="AD777" s="1">
        <v>9</v>
      </c>
      <c r="AE777" s="1" t="s">
        <v>373</v>
      </c>
      <c r="AF777" s="1">
        <v>-3</v>
      </c>
      <c r="AG777" s="1">
        <v>20</v>
      </c>
      <c r="AH777" s="1" t="s">
        <v>220</v>
      </c>
      <c r="AI777" s="1" t="s">
        <v>257</v>
      </c>
      <c r="AJ777" s="1">
        <v>1</v>
      </c>
      <c r="AK777" s="1">
        <v>2</v>
      </c>
      <c r="AL777" s="1">
        <v>2</v>
      </c>
      <c r="AM777" s="7" t="s">
        <v>374</v>
      </c>
      <c r="AN777" s="1">
        <v>-2</v>
      </c>
      <c r="AO777" s="1">
        <v>5</v>
      </c>
      <c r="AP777" s="1" t="s">
        <v>25</v>
      </c>
      <c r="AQ777" s="1" t="s">
        <v>28</v>
      </c>
      <c r="AR777" s="8">
        <v>2</v>
      </c>
      <c r="AS777" s="8">
        <v>0</v>
      </c>
      <c r="AT777" s="8">
        <v>3</v>
      </c>
      <c r="AU777" s="16">
        <v>0.25486111111111109</v>
      </c>
      <c r="AV777" s="8">
        <v>-1</v>
      </c>
      <c r="AW777" s="8">
        <v>6</v>
      </c>
      <c r="AX777" s="9" t="s">
        <v>51</v>
      </c>
      <c r="AY777" s="9" t="s">
        <v>45</v>
      </c>
      <c r="AZ777" s="10">
        <v>8</v>
      </c>
      <c r="BA777" s="10">
        <v>2</v>
      </c>
      <c r="BB777" s="10">
        <v>2</v>
      </c>
      <c r="BC777" s="10">
        <v>4</v>
      </c>
      <c r="BD777" s="10" t="s">
        <v>185</v>
      </c>
      <c r="BE777" s="10">
        <v>-3</v>
      </c>
      <c r="BF777" s="10">
        <v>8</v>
      </c>
      <c r="BG777" s="11" t="s">
        <v>137</v>
      </c>
      <c r="BH777" s="11">
        <v>15</v>
      </c>
      <c r="BI777" s="10">
        <v>8</v>
      </c>
      <c r="BJ777" s="10">
        <v>3</v>
      </c>
      <c r="BK777" s="10">
        <v>1</v>
      </c>
      <c r="BL777" s="10">
        <v>4</v>
      </c>
      <c r="BM777" s="10" t="s">
        <v>185</v>
      </c>
      <c r="BN777" s="10">
        <v>-3</v>
      </c>
      <c r="BO777" s="10">
        <v>10</v>
      </c>
      <c r="BP777" s="7" t="s">
        <v>137</v>
      </c>
      <c r="BQ777" s="7" t="s">
        <v>123</v>
      </c>
      <c r="BR777" s="7">
        <v>22.5</v>
      </c>
      <c r="BS777" s="7">
        <v>14</v>
      </c>
      <c r="BT777" s="7">
        <v>127000</v>
      </c>
      <c r="BU777" s="7">
        <v>3800000</v>
      </c>
      <c r="BV777" s="7">
        <v>0</v>
      </c>
      <c r="BW777" s="7">
        <v>49</v>
      </c>
      <c r="BX777" s="7">
        <v>0</v>
      </c>
      <c r="BY777" s="7">
        <v>49</v>
      </c>
      <c r="BZ777" s="7">
        <v>0</v>
      </c>
      <c r="CA777" s="7">
        <v>80</v>
      </c>
      <c r="CB777" s="7">
        <v>235</v>
      </c>
      <c r="CC777" s="7">
        <v>9</v>
      </c>
      <c r="CD777" s="7">
        <v>235000</v>
      </c>
      <c r="CE777" s="7">
        <v>5650000</v>
      </c>
      <c r="CF777" s="7">
        <v>0</v>
      </c>
      <c r="CG777" s="7">
        <v>53</v>
      </c>
      <c r="CH777" s="7">
        <v>1430000</v>
      </c>
      <c r="CI777" s="7">
        <v>54</v>
      </c>
      <c r="CJ777" s="7">
        <v>1430000</v>
      </c>
      <c r="CK777" s="7">
        <v>100</v>
      </c>
      <c r="CL777" s="12" t="s">
        <v>868</v>
      </c>
      <c r="CM777" s="10" t="s">
        <v>866</v>
      </c>
      <c r="CN777">
        <v>2.77</v>
      </c>
      <c r="CO777">
        <f t="shared" si="868"/>
        <v>0.36101083032490977</v>
      </c>
      <c r="CP777" t="str">
        <f t="shared" si="869"/>
        <v>Away Win</v>
      </c>
      <c r="CQ777">
        <f t="shared" si="870"/>
        <v>0</v>
      </c>
      <c r="CR777" t="str">
        <f t="shared" si="871"/>
        <v>2023</v>
      </c>
    </row>
    <row r="778" spans="1:96" ht="15" thickBot="1" x14ac:dyDescent="0.35">
      <c r="A778" s="1">
        <v>777</v>
      </c>
      <c r="B778" s="1" t="s">
        <v>0</v>
      </c>
      <c r="C778" s="2" t="s">
        <v>364</v>
      </c>
      <c r="D778" s="3" t="str">
        <f t="shared" si="873"/>
        <v>NK Aluminij-NK Domžale</v>
      </c>
      <c r="E778" s="4">
        <v>45089</v>
      </c>
      <c r="F778" s="5">
        <v>0.58333333333333337</v>
      </c>
      <c r="G778" s="6" t="s">
        <v>18</v>
      </c>
      <c r="H778" s="6" t="s">
        <v>9</v>
      </c>
      <c r="I778" s="6" t="s">
        <v>371</v>
      </c>
      <c r="J778" s="1" t="str">
        <f t="shared" si="874"/>
        <v>0:5</v>
      </c>
      <c r="K778" s="1" t="str">
        <f t="shared" si="875"/>
        <v>0:2</v>
      </c>
      <c r="L778" s="1" t="str">
        <f t="shared" si="876"/>
        <v>0</v>
      </c>
      <c r="M778" s="1" t="str">
        <f t="shared" si="877"/>
        <v>5</v>
      </c>
      <c r="N778" s="1">
        <f t="shared" si="866"/>
        <v>5</v>
      </c>
      <c r="O778" s="1">
        <f t="shared" si="867"/>
        <v>-5</v>
      </c>
      <c r="P778" s="1" t="str">
        <f t="shared" si="878"/>
        <v>0</v>
      </c>
      <c r="Q778" s="1" t="str">
        <f t="shared" si="879"/>
        <v>2</v>
      </c>
      <c r="R778" s="1">
        <v>17</v>
      </c>
      <c r="S778" s="1">
        <v>5</v>
      </c>
      <c r="T778" s="1">
        <v>3</v>
      </c>
      <c r="U778" s="1">
        <v>9</v>
      </c>
      <c r="V778" s="1" t="s">
        <v>372</v>
      </c>
      <c r="W778" s="1">
        <v>-6</v>
      </c>
      <c r="X778" s="1">
        <v>18</v>
      </c>
      <c r="Y778" s="1" t="s">
        <v>165</v>
      </c>
      <c r="Z778" s="6" t="s">
        <v>269</v>
      </c>
      <c r="AA778" s="1">
        <v>17</v>
      </c>
      <c r="AB778" s="1">
        <v>6</v>
      </c>
      <c r="AC778" s="1">
        <v>2</v>
      </c>
      <c r="AD778" s="1">
        <v>9</v>
      </c>
      <c r="AE778" s="1" t="s">
        <v>373</v>
      </c>
      <c r="AF778" s="1">
        <v>-3</v>
      </c>
      <c r="AG778" s="1">
        <v>20</v>
      </c>
      <c r="AH778" s="1" t="s">
        <v>220</v>
      </c>
      <c r="AI778" s="1" t="s">
        <v>257</v>
      </c>
      <c r="AJ778" s="1">
        <v>1</v>
      </c>
      <c r="AK778" s="1">
        <v>2</v>
      </c>
      <c r="AL778" s="1">
        <v>2</v>
      </c>
      <c r="AM778" s="7" t="s">
        <v>374</v>
      </c>
      <c r="AN778" s="1">
        <v>-2</v>
      </c>
      <c r="AO778" s="1">
        <v>5</v>
      </c>
      <c r="AP778" s="1" t="s">
        <v>25</v>
      </c>
      <c r="AQ778" s="1" t="s">
        <v>28</v>
      </c>
      <c r="AR778" s="8">
        <v>2</v>
      </c>
      <c r="AS778" s="8">
        <v>0</v>
      </c>
      <c r="AT778" s="8">
        <v>3</v>
      </c>
      <c r="AU778" s="16">
        <v>0.25486111111111109</v>
      </c>
      <c r="AV778" s="8">
        <v>-1</v>
      </c>
      <c r="AW778" s="8">
        <v>6</v>
      </c>
      <c r="AX778" s="9" t="s">
        <v>51</v>
      </c>
      <c r="AY778" s="9" t="s">
        <v>45</v>
      </c>
      <c r="AZ778" s="10">
        <v>8</v>
      </c>
      <c r="BA778" s="10">
        <v>2</v>
      </c>
      <c r="BB778" s="10">
        <v>2</v>
      </c>
      <c r="BC778" s="10">
        <v>4</v>
      </c>
      <c r="BD778" s="10" t="s">
        <v>185</v>
      </c>
      <c r="BE778" s="10">
        <v>-3</v>
      </c>
      <c r="BF778" s="10">
        <v>8</v>
      </c>
      <c r="BG778" s="11" t="s">
        <v>137</v>
      </c>
      <c r="BH778" s="11">
        <v>15</v>
      </c>
      <c r="BI778" s="10">
        <v>8</v>
      </c>
      <c r="BJ778" s="10">
        <v>3</v>
      </c>
      <c r="BK778" s="10">
        <v>1</v>
      </c>
      <c r="BL778" s="10">
        <v>4</v>
      </c>
      <c r="BM778" s="10" t="s">
        <v>185</v>
      </c>
      <c r="BN778" s="10">
        <v>-3</v>
      </c>
      <c r="BO778" s="10">
        <v>10</v>
      </c>
      <c r="BP778" s="7" t="s">
        <v>137</v>
      </c>
      <c r="BQ778" s="7" t="s">
        <v>123</v>
      </c>
      <c r="BR778" s="7">
        <v>22.5</v>
      </c>
      <c r="BS778" s="7">
        <v>14</v>
      </c>
      <c r="BT778" s="7">
        <v>127000</v>
      </c>
      <c r="BU778" s="7">
        <v>3800000</v>
      </c>
      <c r="BV778" s="7">
        <v>0</v>
      </c>
      <c r="BW778" s="7">
        <v>49</v>
      </c>
      <c r="BX778" s="7">
        <v>0</v>
      </c>
      <c r="BY778" s="7">
        <v>49</v>
      </c>
      <c r="BZ778" s="7">
        <v>0</v>
      </c>
      <c r="CA778" s="7">
        <v>80</v>
      </c>
      <c r="CB778" s="7">
        <v>235</v>
      </c>
      <c r="CC778" s="7">
        <v>9</v>
      </c>
      <c r="CD778" s="7">
        <v>235000</v>
      </c>
      <c r="CE778" s="7">
        <v>5650000</v>
      </c>
      <c r="CF778" s="7">
        <v>0</v>
      </c>
      <c r="CG778" s="7">
        <v>53</v>
      </c>
      <c r="CH778" s="7">
        <v>1430000</v>
      </c>
      <c r="CI778" s="7">
        <v>54</v>
      </c>
      <c r="CJ778" s="7">
        <v>1430000</v>
      </c>
      <c r="CK778" s="7">
        <v>100</v>
      </c>
      <c r="CL778" s="12" t="s">
        <v>868</v>
      </c>
      <c r="CM778" s="10" t="s">
        <v>867</v>
      </c>
      <c r="CN778">
        <v>2.8</v>
      </c>
      <c r="CO778">
        <f t="shared" si="868"/>
        <v>0.35714285714285715</v>
      </c>
      <c r="CP778" t="str">
        <f t="shared" si="869"/>
        <v>Away Win</v>
      </c>
      <c r="CQ778">
        <f t="shared" si="870"/>
        <v>0</v>
      </c>
      <c r="CR778" t="str">
        <f t="shared" si="871"/>
        <v>2023</v>
      </c>
    </row>
    <row r="779" spans="1:96" ht="15" thickBot="1" x14ac:dyDescent="0.35">
      <c r="A779" s="1">
        <v>778</v>
      </c>
      <c r="B779" s="1" t="s">
        <v>0</v>
      </c>
      <c r="C779" s="2" t="s">
        <v>364</v>
      </c>
      <c r="D779" s="3" t="str">
        <f t="shared" ref="D779:D781" si="880">CONCATENATE(G779,"-", H779)</f>
        <v>NK Aluminij-NK Domžale</v>
      </c>
      <c r="E779" s="4">
        <v>45089</v>
      </c>
      <c r="F779" s="5">
        <v>0.58333333333333337</v>
      </c>
      <c r="G779" s="6" t="s">
        <v>18</v>
      </c>
      <c r="H779" s="6" t="s">
        <v>9</v>
      </c>
      <c r="I779" s="6" t="s">
        <v>371</v>
      </c>
      <c r="J779" s="1" t="str">
        <f t="shared" si="874"/>
        <v>0:5</v>
      </c>
      <c r="K779" s="1" t="str">
        <f t="shared" si="875"/>
        <v>0:2</v>
      </c>
      <c r="L779" s="1" t="str">
        <f t="shared" si="876"/>
        <v>0</v>
      </c>
      <c r="M779" s="1" t="str">
        <f t="shared" si="877"/>
        <v>5</v>
      </c>
      <c r="N779" s="1">
        <f t="shared" si="866"/>
        <v>5</v>
      </c>
      <c r="O779" s="1">
        <f t="shared" si="867"/>
        <v>-5</v>
      </c>
      <c r="P779" s="1" t="str">
        <f t="shared" si="878"/>
        <v>0</v>
      </c>
      <c r="Q779" s="1" t="str">
        <f t="shared" si="879"/>
        <v>2</v>
      </c>
      <c r="R779" s="1">
        <v>17</v>
      </c>
      <c r="S779" s="1">
        <v>5</v>
      </c>
      <c r="T779" s="1">
        <v>3</v>
      </c>
      <c r="U779" s="1">
        <v>9</v>
      </c>
      <c r="V779" s="1" t="s">
        <v>372</v>
      </c>
      <c r="W779" s="1">
        <v>-6</v>
      </c>
      <c r="X779" s="1">
        <v>18</v>
      </c>
      <c r="Y779" s="1" t="s">
        <v>165</v>
      </c>
      <c r="Z779" s="6" t="s">
        <v>269</v>
      </c>
      <c r="AA779" s="1">
        <v>17</v>
      </c>
      <c r="AB779" s="1">
        <v>6</v>
      </c>
      <c r="AC779" s="1">
        <v>2</v>
      </c>
      <c r="AD779" s="1">
        <v>9</v>
      </c>
      <c r="AE779" s="1" t="s">
        <v>373</v>
      </c>
      <c r="AF779" s="1">
        <v>-3</v>
      </c>
      <c r="AG779" s="1">
        <v>20</v>
      </c>
      <c r="AH779" s="1" t="s">
        <v>220</v>
      </c>
      <c r="AI779" s="1" t="s">
        <v>257</v>
      </c>
      <c r="AJ779" s="1">
        <v>1</v>
      </c>
      <c r="AK779" s="1">
        <v>2</v>
      </c>
      <c r="AL779" s="1">
        <v>2</v>
      </c>
      <c r="AM779" s="7" t="s">
        <v>374</v>
      </c>
      <c r="AN779" s="1">
        <v>-2</v>
      </c>
      <c r="AO779" s="1">
        <v>5</v>
      </c>
      <c r="AP779" s="1" t="s">
        <v>25</v>
      </c>
      <c r="AQ779" s="1" t="s">
        <v>28</v>
      </c>
      <c r="AR779" s="8">
        <v>2</v>
      </c>
      <c r="AS779" s="8">
        <v>0</v>
      </c>
      <c r="AT779" s="8">
        <v>3</v>
      </c>
      <c r="AU779" s="16">
        <v>0.25486111111111109</v>
      </c>
      <c r="AV779" s="8">
        <v>-1</v>
      </c>
      <c r="AW779" s="8">
        <v>6</v>
      </c>
      <c r="AX779" s="9" t="s">
        <v>51</v>
      </c>
      <c r="AY779" s="9" t="s">
        <v>45</v>
      </c>
      <c r="AZ779" s="10">
        <v>8</v>
      </c>
      <c r="BA779" s="10">
        <v>2</v>
      </c>
      <c r="BB779" s="10">
        <v>2</v>
      </c>
      <c r="BC779" s="10">
        <v>4</v>
      </c>
      <c r="BD779" s="10" t="s">
        <v>185</v>
      </c>
      <c r="BE779" s="10">
        <v>-3</v>
      </c>
      <c r="BF779" s="10">
        <v>8</v>
      </c>
      <c r="BG779" s="11" t="s">
        <v>137</v>
      </c>
      <c r="BH779" s="11">
        <v>15</v>
      </c>
      <c r="BI779" s="10">
        <v>8</v>
      </c>
      <c r="BJ779" s="10">
        <v>3</v>
      </c>
      <c r="BK779" s="10">
        <v>1</v>
      </c>
      <c r="BL779" s="10">
        <v>4</v>
      </c>
      <c r="BM779" s="10" t="s">
        <v>185</v>
      </c>
      <c r="BN779" s="10">
        <v>-3</v>
      </c>
      <c r="BO779" s="10">
        <v>10</v>
      </c>
      <c r="BP779" s="7" t="s">
        <v>137</v>
      </c>
      <c r="BQ779" s="7" t="s">
        <v>123</v>
      </c>
      <c r="BR779" s="7">
        <v>22.5</v>
      </c>
      <c r="BS779" s="7">
        <v>14</v>
      </c>
      <c r="BT779" s="7">
        <v>127000</v>
      </c>
      <c r="BU779" s="7">
        <v>3800000</v>
      </c>
      <c r="BV779" s="7">
        <v>0</v>
      </c>
      <c r="BW779" s="7">
        <v>49</v>
      </c>
      <c r="BX779" s="7">
        <v>0</v>
      </c>
      <c r="BY779" s="7">
        <v>49</v>
      </c>
      <c r="BZ779" s="7">
        <v>0</v>
      </c>
      <c r="CA779" s="7">
        <v>80</v>
      </c>
      <c r="CB779" s="7">
        <v>235</v>
      </c>
      <c r="CC779" s="7">
        <v>9</v>
      </c>
      <c r="CD779" s="7">
        <v>235000</v>
      </c>
      <c r="CE779" s="7">
        <v>5650000</v>
      </c>
      <c r="CF779" s="7">
        <v>0</v>
      </c>
      <c r="CG779" s="7">
        <v>53</v>
      </c>
      <c r="CH779" s="7">
        <v>1430000</v>
      </c>
      <c r="CI779" s="7">
        <v>54</v>
      </c>
      <c r="CJ779" s="7">
        <v>1430000</v>
      </c>
      <c r="CK779" s="7">
        <v>100</v>
      </c>
      <c r="CL779" s="12" t="s">
        <v>870</v>
      </c>
      <c r="CM779" s="10" t="s">
        <v>861</v>
      </c>
      <c r="CN779">
        <v>2.86</v>
      </c>
      <c r="CO779">
        <f t="shared" si="868"/>
        <v>0.34965034965034969</v>
      </c>
      <c r="CP779" t="str">
        <f t="shared" si="869"/>
        <v>Away Win</v>
      </c>
      <c r="CQ779">
        <f t="shared" si="870"/>
        <v>0</v>
      </c>
      <c r="CR779" t="str">
        <f t="shared" si="871"/>
        <v>2023</v>
      </c>
    </row>
    <row r="780" spans="1:96" ht="15" thickBot="1" x14ac:dyDescent="0.35">
      <c r="A780" s="1">
        <v>779</v>
      </c>
      <c r="B780" s="1" t="s">
        <v>0</v>
      </c>
      <c r="C780" s="2" t="s">
        <v>364</v>
      </c>
      <c r="D780" s="3" t="str">
        <f t="shared" si="880"/>
        <v>NK Aluminij-NK Domžale</v>
      </c>
      <c r="E780" s="4">
        <v>45089</v>
      </c>
      <c r="F780" s="5">
        <v>0.58333333333333337</v>
      </c>
      <c r="G780" s="6" t="s">
        <v>18</v>
      </c>
      <c r="H780" s="6" t="s">
        <v>9</v>
      </c>
      <c r="I780" s="6" t="s">
        <v>371</v>
      </c>
      <c r="J780" s="1" t="str">
        <f t="shared" si="874"/>
        <v>0:5</v>
      </c>
      <c r="K780" s="1" t="str">
        <f t="shared" si="875"/>
        <v>0:2</v>
      </c>
      <c r="L780" s="1" t="str">
        <f t="shared" si="876"/>
        <v>0</v>
      </c>
      <c r="M780" s="1" t="str">
        <f t="shared" si="877"/>
        <v>5</v>
      </c>
      <c r="N780" s="1">
        <f t="shared" si="866"/>
        <v>5</v>
      </c>
      <c r="O780" s="1">
        <f t="shared" si="867"/>
        <v>-5</v>
      </c>
      <c r="P780" s="1" t="str">
        <f t="shared" si="878"/>
        <v>0</v>
      </c>
      <c r="Q780" s="1" t="str">
        <f t="shared" si="879"/>
        <v>2</v>
      </c>
      <c r="R780" s="1">
        <v>17</v>
      </c>
      <c r="S780" s="1">
        <v>5</v>
      </c>
      <c r="T780" s="1">
        <v>3</v>
      </c>
      <c r="U780" s="1">
        <v>9</v>
      </c>
      <c r="V780" s="1" t="s">
        <v>372</v>
      </c>
      <c r="W780" s="1">
        <v>-6</v>
      </c>
      <c r="X780" s="1">
        <v>18</v>
      </c>
      <c r="Y780" s="1" t="s">
        <v>165</v>
      </c>
      <c r="Z780" s="6" t="s">
        <v>269</v>
      </c>
      <c r="AA780" s="1">
        <v>17</v>
      </c>
      <c r="AB780" s="1">
        <v>6</v>
      </c>
      <c r="AC780" s="1">
        <v>2</v>
      </c>
      <c r="AD780" s="1">
        <v>9</v>
      </c>
      <c r="AE780" s="1" t="s">
        <v>373</v>
      </c>
      <c r="AF780" s="1">
        <v>-3</v>
      </c>
      <c r="AG780" s="1">
        <v>20</v>
      </c>
      <c r="AH780" s="1" t="s">
        <v>220</v>
      </c>
      <c r="AI780" s="1" t="s">
        <v>257</v>
      </c>
      <c r="AJ780" s="1">
        <v>1</v>
      </c>
      <c r="AK780" s="1">
        <v>2</v>
      </c>
      <c r="AL780" s="1">
        <v>2</v>
      </c>
      <c r="AM780" s="7" t="s">
        <v>374</v>
      </c>
      <c r="AN780" s="1">
        <v>-2</v>
      </c>
      <c r="AO780" s="1">
        <v>5</v>
      </c>
      <c r="AP780" s="1" t="s">
        <v>25</v>
      </c>
      <c r="AQ780" s="1" t="s">
        <v>28</v>
      </c>
      <c r="AR780" s="8">
        <v>2</v>
      </c>
      <c r="AS780" s="8">
        <v>0</v>
      </c>
      <c r="AT780" s="8">
        <v>3</v>
      </c>
      <c r="AU780" s="16">
        <v>0.25486111111111109</v>
      </c>
      <c r="AV780" s="8">
        <v>-1</v>
      </c>
      <c r="AW780" s="8">
        <v>6</v>
      </c>
      <c r="AX780" s="9" t="s">
        <v>51</v>
      </c>
      <c r="AY780" s="9" t="s">
        <v>45</v>
      </c>
      <c r="AZ780" s="10">
        <v>8</v>
      </c>
      <c r="BA780" s="10">
        <v>2</v>
      </c>
      <c r="BB780" s="10">
        <v>2</v>
      </c>
      <c r="BC780" s="10">
        <v>4</v>
      </c>
      <c r="BD780" s="10" t="s">
        <v>185</v>
      </c>
      <c r="BE780" s="10">
        <v>-3</v>
      </c>
      <c r="BF780" s="10">
        <v>8</v>
      </c>
      <c r="BG780" s="11" t="s">
        <v>137</v>
      </c>
      <c r="BH780" s="11">
        <v>15</v>
      </c>
      <c r="BI780" s="10">
        <v>8</v>
      </c>
      <c r="BJ780" s="10">
        <v>3</v>
      </c>
      <c r="BK780" s="10">
        <v>1</v>
      </c>
      <c r="BL780" s="10">
        <v>4</v>
      </c>
      <c r="BM780" s="10" t="s">
        <v>185</v>
      </c>
      <c r="BN780" s="10">
        <v>-3</v>
      </c>
      <c r="BO780" s="10">
        <v>10</v>
      </c>
      <c r="BP780" s="7" t="s">
        <v>137</v>
      </c>
      <c r="BQ780" s="7" t="s">
        <v>123</v>
      </c>
      <c r="BR780" s="7">
        <v>22.5</v>
      </c>
      <c r="BS780" s="7">
        <v>14</v>
      </c>
      <c r="BT780" s="7">
        <v>127000</v>
      </c>
      <c r="BU780" s="7">
        <v>3800000</v>
      </c>
      <c r="BV780" s="7">
        <v>0</v>
      </c>
      <c r="BW780" s="7">
        <v>49</v>
      </c>
      <c r="BX780" s="7">
        <v>0</v>
      </c>
      <c r="BY780" s="7">
        <v>49</v>
      </c>
      <c r="BZ780" s="7">
        <v>0</v>
      </c>
      <c r="CA780" s="7">
        <v>80</v>
      </c>
      <c r="CB780" s="7">
        <v>235</v>
      </c>
      <c r="CC780" s="7">
        <v>9</v>
      </c>
      <c r="CD780" s="7">
        <v>235000</v>
      </c>
      <c r="CE780" s="7">
        <v>5650000</v>
      </c>
      <c r="CF780" s="7">
        <v>0</v>
      </c>
      <c r="CG780" s="7">
        <v>53</v>
      </c>
      <c r="CH780" s="7">
        <v>1430000</v>
      </c>
      <c r="CI780" s="7">
        <v>54</v>
      </c>
      <c r="CJ780" s="7">
        <v>1430000</v>
      </c>
      <c r="CK780" s="7">
        <v>100</v>
      </c>
      <c r="CL780" s="12" t="s">
        <v>870</v>
      </c>
      <c r="CM780" s="10" t="s">
        <v>866</v>
      </c>
      <c r="CN780">
        <v>3.21</v>
      </c>
      <c r="CO780">
        <f t="shared" si="868"/>
        <v>0.3115264797507788</v>
      </c>
      <c r="CP780" t="str">
        <f t="shared" si="869"/>
        <v>Away Win</v>
      </c>
      <c r="CQ780">
        <f t="shared" si="870"/>
        <v>0</v>
      </c>
      <c r="CR780" t="str">
        <f t="shared" si="871"/>
        <v>2023</v>
      </c>
    </row>
    <row r="781" spans="1:96" ht="15" thickBot="1" x14ac:dyDescent="0.35">
      <c r="A781" s="1">
        <v>780</v>
      </c>
      <c r="B781" s="1" t="s">
        <v>0</v>
      </c>
      <c r="C781" s="2" t="s">
        <v>364</v>
      </c>
      <c r="D781" s="3" t="str">
        <f t="shared" si="880"/>
        <v>NK Aluminij-NK Domžale</v>
      </c>
      <c r="E781" s="4">
        <v>45089</v>
      </c>
      <c r="F781" s="5">
        <v>0.58333333333333337</v>
      </c>
      <c r="G781" s="6" t="s">
        <v>18</v>
      </c>
      <c r="H781" s="6" t="s">
        <v>9</v>
      </c>
      <c r="I781" s="6" t="s">
        <v>371</v>
      </c>
      <c r="J781" s="1" t="str">
        <f t="shared" si="874"/>
        <v>0:5</v>
      </c>
      <c r="K781" s="1" t="str">
        <f t="shared" si="875"/>
        <v>0:2</v>
      </c>
      <c r="L781" s="1" t="str">
        <f t="shared" si="876"/>
        <v>0</v>
      </c>
      <c r="M781" s="1" t="str">
        <f t="shared" si="877"/>
        <v>5</v>
      </c>
      <c r="N781" s="1">
        <f t="shared" si="866"/>
        <v>5</v>
      </c>
      <c r="O781" s="1">
        <f t="shared" si="867"/>
        <v>-5</v>
      </c>
      <c r="P781" s="1" t="str">
        <f t="shared" si="878"/>
        <v>0</v>
      </c>
      <c r="Q781" s="1" t="str">
        <f t="shared" si="879"/>
        <v>2</v>
      </c>
      <c r="R781" s="1">
        <v>17</v>
      </c>
      <c r="S781" s="1">
        <v>5</v>
      </c>
      <c r="T781" s="1">
        <v>3</v>
      </c>
      <c r="U781" s="1">
        <v>9</v>
      </c>
      <c r="V781" s="1" t="s">
        <v>372</v>
      </c>
      <c r="W781" s="1">
        <v>-6</v>
      </c>
      <c r="X781" s="1">
        <v>18</v>
      </c>
      <c r="Y781" s="1" t="s">
        <v>165</v>
      </c>
      <c r="Z781" s="6" t="s">
        <v>269</v>
      </c>
      <c r="AA781" s="1">
        <v>17</v>
      </c>
      <c r="AB781" s="1">
        <v>6</v>
      </c>
      <c r="AC781" s="1">
        <v>2</v>
      </c>
      <c r="AD781" s="1">
        <v>9</v>
      </c>
      <c r="AE781" s="1" t="s">
        <v>373</v>
      </c>
      <c r="AF781" s="1">
        <v>-3</v>
      </c>
      <c r="AG781" s="1">
        <v>20</v>
      </c>
      <c r="AH781" s="1" t="s">
        <v>220</v>
      </c>
      <c r="AI781" s="1" t="s">
        <v>257</v>
      </c>
      <c r="AJ781" s="1">
        <v>1</v>
      </c>
      <c r="AK781" s="1">
        <v>2</v>
      </c>
      <c r="AL781" s="1">
        <v>2</v>
      </c>
      <c r="AM781" s="7" t="s">
        <v>374</v>
      </c>
      <c r="AN781" s="1">
        <v>-2</v>
      </c>
      <c r="AO781" s="1">
        <v>5</v>
      </c>
      <c r="AP781" s="1" t="s">
        <v>25</v>
      </c>
      <c r="AQ781" s="1" t="s">
        <v>28</v>
      </c>
      <c r="AR781" s="8">
        <v>2</v>
      </c>
      <c r="AS781" s="8">
        <v>0</v>
      </c>
      <c r="AT781" s="8">
        <v>3</v>
      </c>
      <c r="AU781" s="16">
        <v>0.25486111111111109</v>
      </c>
      <c r="AV781" s="8">
        <v>-1</v>
      </c>
      <c r="AW781" s="8">
        <v>6</v>
      </c>
      <c r="AX781" s="9" t="s">
        <v>51</v>
      </c>
      <c r="AY781" s="9" t="s">
        <v>45</v>
      </c>
      <c r="AZ781" s="10">
        <v>8</v>
      </c>
      <c r="BA781" s="10">
        <v>2</v>
      </c>
      <c r="BB781" s="10">
        <v>2</v>
      </c>
      <c r="BC781" s="10">
        <v>4</v>
      </c>
      <c r="BD781" s="10" t="s">
        <v>185</v>
      </c>
      <c r="BE781" s="10">
        <v>-3</v>
      </c>
      <c r="BF781" s="10">
        <v>8</v>
      </c>
      <c r="BG781" s="11" t="s">
        <v>137</v>
      </c>
      <c r="BH781" s="11">
        <v>15</v>
      </c>
      <c r="BI781" s="10">
        <v>8</v>
      </c>
      <c r="BJ781" s="10">
        <v>3</v>
      </c>
      <c r="BK781" s="10">
        <v>1</v>
      </c>
      <c r="BL781" s="10">
        <v>4</v>
      </c>
      <c r="BM781" s="10" t="s">
        <v>185</v>
      </c>
      <c r="BN781" s="10">
        <v>-3</v>
      </c>
      <c r="BO781" s="10">
        <v>10</v>
      </c>
      <c r="BP781" s="7" t="s">
        <v>137</v>
      </c>
      <c r="BQ781" s="7" t="s">
        <v>123</v>
      </c>
      <c r="BR781" s="7">
        <v>22.5</v>
      </c>
      <c r="BS781" s="7">
        <v>14</v>
      </c>
      <c r="BT781" s="7">
        <v>127000</v>
      </c>
      <c r="BU781" s="7">
        <v>3800000</v>
      </c>
      <c r="BV781" s="7">
        <v>0</v>
      </c>
      <c r="BW781" s="7">
        <v>49</v>
      </c>
      <c r="BX781" s="7">
        <v>0</v>
      </c>
      <c r="BY781" s="7">
        <v>49</v>
      </c>
      <c r="BZ781" s="7">
        <v>0</v>
      </c>
      <c r="CA781" s="7">
        <v>80</v>
      </c>
      <c r="CB781" s="7">
        <v>235</v>
      </c>
      <c r="CC781" s="7">
        <v>9</v>
      </c>
      <c r="CD781" s="7">
        <v>235000</v>
      </c>
      <c r="CE781" s="7">
        <v>5650000</v>
      </c>
      <c r="CF781" s="7">
        <v>0</v>
      </c>
      <c r="CG781" s="7">
        <v>53</v>
      </c>
      <c r="CH781" s="7">
        <v>1430000</v>
      </c>
      <c r="CI781" s="7">
        <v>54</v>
      </c>
      <c r="CJ781" s="7">
        <v>1430000</v>
      </c>
      <c r="CK781" s="7">
        <v>100</v>
      </c>
      <c r="CL781" s="12" t="s">
        <v>870</v>
      </c>
      <c r="CM781" s="10" t="s">
        <v>867</v>
      </c>
      <c r="CN781">
        <v>3.2</v>
      </c>
      <c r="CO781">
        <f t="shared" si="868"/>
        <v>0.3125</v>
      </c>
      <c r="CP781" t="str">
        <f t="shared" si="869"/>
        <v>Away Win</v>
      </c>
      <c r="CQ781">
        <f t="shared" si="870"/>
        <v>0</v>
      </c>
      <c r="CR781" t="str">
        <f t="shared" si="871"/>
        <v>2023</v>
      </c>
    </row>
    <row r="782" spans="1:96" ht="15" thickBot="1" x14ac:dyDescent="0.35">
      <c r="A782" s="1">
        <v>781</v>
      </c>
      <c r="B782" s="1" t="s">
        <v>0</v>
      </c>
      <c r="C782" s="2" t="s">
        <v>364</v>
      </c>
      <c r="D782" s="3" t="str">
        <f t="shared" ref="D782:D784" si="881">CONCATENATE(G782, "-", H782)</f>
        <v>NK Aluminij-NK Domžale</v>
      </c>
      <c r="E782" s="40">
        <v>45089</v>
      </c>
      <c r="F782" s="5">
        <v>0.58333333333333337</v>
      </c>
      <c r="G782" s="6" t="s">
        <v>18</v>
      </c>
      <c r="H782" s="6" t="s">
        <v>9</v>
      </c>
      <c r="I782" s="6" t="s">
        <v>371</v>
      </c>
      <c r="J782" s="1" t="str">
        <f t="shared" si="874"/>
        <v>0:5</v>
      </c>
      <c r="K782" s="1" t="str">
        <f t="shared" si="875"/>
        <v>0:2</v>
      </c>
      <c r="L782" s="1" t="str">
        <f t="shared" si="876"/>
        <v>0</v>
      </c>
      <c r="M782" s="1" t="str">
        <f t="shared" si="877"/>
        <v>5</v>
      </c>
      <c r="N782" s="1">
        <f t="shared" si="866"/>
        <v>5</v>
      </c>
      <c r="O782" s="1">
        <f t="shared" si="867"/>
        <v>-5</v>
      </c>
      <c r="P782" s="1" t="str">
        <f t="shared" si="878"/>
        <v>0</v>
      </c>
      <c r="Q782" s="1" t="str">
        <f t="shared" si="879"/>
        <v>2</v>
      </c>
      <c r="R782" s="1">
        <v>17</v>
      </c>
      <c r="S782" s="1">
        <v>5</v>
      </c>
      <c r="T782" s="1">
        <v>3</v>
      </c>
      <c r="U782" s="1">
        <v>9</v>
      </c>
      <c r="V782" s="1" t="s">
        <v>372</v>
      </c>
      <c r="W782" s="1">
        <v>-6</v>
      </c>
      <c r="X782" s="1">
        <v>18</v>
      </c>
      <c r="Y782" s="1" t="s">
        <v>165</v>
      </c>
      <c r="Z782" s="6" t="s">
        <v>269</v>
      </c>
      <c r="AA782" s="1">
        <v>17</v>
      </c>
      <c r="AB782" s="1">
        <v>6</v>
      </c>
      <c r="AC782" s="1">
        <v>2</v>
      </c>
      <c r="AD782" s="1">
        <v>9</v>
      </c>
      <c r="AE782" s="1" t="s">
        <v>373</v>
      </c>
      <c r="AF782" s="1">
        <v>-3</v>
      </c>
      <c r="AG782" s="1">
        <v>20</v>
      </c>
      <c r="AH782" s="1" t="s">
        <v>220</v>
      </c>
      <c r="AI782" s="1" t="s">
        <v>257</v>
      </c>
      <c r="AJ782" s="1">
        <v>1</v>
      </c>
      <c r="AK782" s="1">
        <v>2</v>
      </c>
      <c r="AL782" s="1">
        <v>2</v>
      </c>
      <c r="AM782" s="7" t="s">
        <v>374</v>
      </c>
      <c r="AN782" s="1">
        <v>-2</v>
      </c>
      <c r="AO782" s="1">
        <v>5</v>
      </c>
      <c r="AP782" s="1" t="s">
        <v>25</v>
      </c>
      <c r="AQ782" s="1" t="s">
        <v>28</v>
      </c>
      <c r="AR782" s="8">
        <v>2</v>
      </c>
      <c r="AS782" s="8">
        <v>0</v>
      </c>
      <c r="AT782" s="8">
        <v>3</v>
      </c>
      <c r="AU782" s="16">
        <v>0.25486111111111109</v>
      </c>
      <c r="AV782" s="8">
        <v>-1</v>
      </c>
      <c r="AW782" s="8">
        <v>6</v>
      </c>
      <c r="AX782" s="9" t="s">
        <v>51</v>
      </c>
      <c r="AY782" s="9" t="s">
        <v>45</v>
      </c>
      <c r="AZ782" s="10">
        <v>8</v>
      </c>
      <c r="BA782" s="10">
        <v>2</v>
      </c>
      <c r="BB782" s="10">
        <v>2</v>
      </c>
      <c r="BC782" s="10">
        <v>4</v>
      </c>
      <c r="BD782" s="10" t="s">
        <v>185</v>
      </c>
      <c r="BE782" s="10">
        <v>-3</v>
      </c>
      <c r="BF782" s="10">
        <v>8</v>
      </c>
      <c r="BG782" s="11" t="s">
        <v>137</v>
      </c>
      <c r="BH782" s="11">
        <v>15</v>
      </c>
      <c r="BI782" s="10">
        <v>8</v>
      </c>
      <c r="BJ782" s="10">
        <v>3</v>
      </c>
      <c r="BK782" s="10">
        <v>1</v>
      </c>
      <c r="BL782" s="10">
        <v>4</v>
      </c>
      <c r="BM782" s="10" t="s">
        <v>185</v>
      </c>
      <c r="BN782" s="10">
        <v>-3</v>
      </c>
      <c r="BO782" s="10">
        <v>10</v>
      </c>
      <c r="BP782" s="7" t="s">
        <v>137</v>
      </c>
      <c r="BQ782" s="7" t="s">
        <v>123</v>
      </c>
      <c r="BR782" s="7">
        <v>22.5</v>
      </c>
      <c r="BS782" s="7">
        <v>14</v>
      </c>
      <c r="BT782" s="7">
        <v>127000</v>
      </c>
      <c r="BU782" s="7">
        <v>3800000</v>
      </c>
      <c r="BV782" s="7">
        <v>0</v>
      </c>
      <c r="BW782" s="7">
        <v>49</v>
      </c>
      <c r="BX782" s="7">
        <v>0</v>
      </c>
      <c r="BY782" s="7">
        <v>49</v>
      </c>
      <c r="BZ782" s="7">
        <v>0</v>
      </c>
      <c r="CA782" s="7">
        <v>80</v>
      </c>
      <c r="CB782" s="7">
        <v>235</v>
      </c>
      <c r="CC782" s="7">
        <v>9</v>
      </c>
      <c r="CD782" s="7">
        <v>235000</v>
      </c>
      <c r="CE782" s="7">
        <v>5650000</v>
      </c>
      <c r="CF782" s="7">
        <v>0</v>
      </c>
      <c r="CG782" s="7">
        <v>53</v>
      </c>
      <c r="CH782" s="7">
        <v>1430000</v>
      </c>
      <c r="CI782" s="7">
        <v>54</v>
      </c>
      <c r="CJ782" s="7">
        <v>1430000</v>
      </c>
      <c r="CK782" s="7">
        <v>100</v>
      </c>
      <c r="CL782" s="12" t="s">
        <v>871</v>
      </c>
      <c r="CM782" s="10" t="s">
        <v>861</v>
      </c>
      <c r="CN782">
        <v>2.11</v>
      </c>
      <c r="CO782">
        <f t="shared" si="868"/>
        <v>0.47393364928909953</v>
      </c>
      <c r="CP782" t="str">
        <f t="shared" si="869"/>
        <v>Away Win</v>
      </c>
      <c r="CQ782">
        <f t="shared" si="870"/>
        <v>1</v>
      </c>
      <c r="CR782" t="str">
        <f t="shared" si="871"/>
        <v>2023</v>
      </c>
    </row>
    <row r="783" spans="1:96" ht="15" thickBot="1" x14ac:dyDescent="0.35">
      <c r="A783" s="1">
        <v>782</v>
      </c>
      <c r="B783" s="1" t="s">
        <v>0</v>
      </c>
      <c r="C783" s="2" t="s">
        <v>364</v>
      </c>
      <c r="D783" s="3" t="str">
        <f t="shared" si="881"/>
        <v>NK Aluminij-NK Domžale</v>
      </c>
      <c r="E783" s="40">
        <v>45089</v>
      </c>
      <c r="F783" s="5">
        <v>0.58333333333333337</v>
      </c>
      <c r="G783" s="6" t="s">
        <v>18</v>
      </c>
      <c r="H783" s="6" t="s">
        <v>9</v>
      </c>
      <c r="I783" s="6" t="s">
        <v>371</v>
      </c>
      <c r="J783" s="1" t="str">
        <f t="shared" si="874"/>
        <v>0:5</v>
      </c>
      <c r="K783" s="1" t="str">
        <f t="shared" si="875"/>
        <v>0:2</v>
      </c>
      <c r="L783" s="1" t="str">
        <f t="shared" si="876"/>
        <v>0</v>
      </c>
      <c r="M783" s="1" t="str">
        <f t="shared" si="877"/>
        <v>5</v>
      </c>
      <c r="N783" s="1">
        <f t="shared" si="866"/>
        <v>5</v>
      </c>
      <c r="O783" s="1">
        <f t="shared" si="867"/>
        <v>-5</v>
      </c>
      <c r="P783" s="1" t="str">
        <f t="shared" si="878"/>
        <v>0</v>
      </c>
      <c r="Q783" s="1" t="str">
        <f t="shared" si="879"/>
        <v>2</v>
      </c>
      <c r="R783" s="1">
        <v>17</v>
      </c>
      <c r="S783" s="1">
        <v>5</v>
      </c>
      <c r="T783" s="1">
        <v>3</v>
      </c>
      <c r="U783" s="1">
        <v>9</v>
      </c>
      <c r="V783" s="1" t="s">
        <v>372</v>
      </c>
      <c r="W783" s="1">
        <v>-6</v>
      </c>
      <c r="X783" s="1">
        <v>18</v>
      </c>
      <c r="Y783" s="1" t="s">
        <v>165</v>
      </c>
      <c r="Z783" s="6" t="s">
        <v>269</v>
      </c>
      <c r="AA783" s="1">
        <v>17</v>
      </c>
      <c r="AB783" s="1">
        <v>6</v>
      </c>
      <c r="AC783" s="1">
        <v>2</v>
      </c>
      <c r="AD783" s="1">
        <v>9</v>
      </c>
      <c r="AE783" s="1" t="s">
        <v>373</v>
      </c>
      <c r="AF783" s="1">
        <v>-3</v>
      </c>
      <c r="AG783" s="1">
        <v>20</v>
      </c>
      <c r="AH783" s="1" t="s">
        <v>220</v>
      </c>
      <c r="AI783" s="1" t="s">
        <v>257</v>
      </c>
      <c r="AJ783" s="1">
        <v>1</v>
      </c>
      <c r="AK783" s="1">
        <v>2</v>
      </c>
      <c r="AL783" s="1">
        <v>2</v>
      </c>
      <c r="AM783" s="7" t="s">
        <v>374</v>
      </c>
      <c r="AN783" s="1">
        <v>-2</v>
      </c>
      <c r="AO783" s="1">
        <v>5</v>
      </c>
      <c r="AP783" s="1" t="s">
        <v>25</v>
      </c>
      <c r="AQ783" s="1" t="s">
        <v>28</v>
      </c>
      <c r="AR783" s="8">
        <v>2</v>
      </c>
      <c r="AS783" s="8">
        <v>0</v>
      </c>
      <c r="AT783" s="8">
        <v>3</v>
      </c>
      <c r="AU783" s="16">
        <v>0.25486111111111109</v>
      </c>
      <c r="AV783" s="8">
        <v>-1</v>
      </c>
      <c r="AW783" s="8">
        <v>6</v>
      </c>
      <c r="AX783" s="9" t="s">
        <v>51</v>
      </c>
      <c r="AY783" s="9" t="s">
        <v>45</v>
      </c>
      <c r="AZ783" s="10">
        <v>8</v>
      </c>
      <c r="BA783" s="10">
        <v>2</v>
      </c>
      <c r="BB783" s="10">
        <v>2</v>
      </c>
      <c r="BC783" s="10">
        <v>4</v>
      </c>
      <c r="BD783" s="10" t="s">
        <v>185</v>
      </c>
      <c r="BE783" s="10">
        <v>-3</v>
      </c>
      <c r="BF783" s="10">
        <v>8</v>
      </c>
      <c r="BG783" s="11" t="s">
        <v>137</v>
      </c>
      <c r="BH783" s="11">
        <v>15</v>
      </c>
      <c r="BI783" s="10">
        <v>8</v>
      </c>
      <c r="BJ783" s="10">
        <v>3</v>
      </c>
      <c r="BK783" s="10">
        <v>1</v>
      </c>
      <c r="BL783" s="10">
        <v>4</v>
      </c>
      <c r="BM783" s="10" t="s">
        <v>185</v>
      </c>
      <c r="BN783" s="10">
        <v>-3</v>
      </c>
      <c r="BO783" s="10">
        <v>10</v>
      </c>
      <c r="BP783" s="7" t="s">
        <v>137</v>
      </c>
      <c r="BQ783" s="7" t="s">
        <v>123</v>
      </c>
      <c r="BR783" s="7">
        <v>22.5</v>
      </c>
      <c r="BS783" s="7">
        <v>14</v>
      </c>
      <c r="BT783" s="7">
        <v>127000</v>
      </c>
      <c r="BU783" s="7">
        <v>3800000</v>
      </c>
      <c r="BV783" s="7">
        <v>0</v>
      </c>
      <c r="BW783" s="7">
        <v>49</v>
      </c>
      <c r="BX783" s="7">
        <v>0</v>
      </c>
      <c r="BY783" s="7">
        <v>49</v>
      </c>
      <c r="BZ783" s="7">
        <v>0</v>
      </c>
      <c r="CA783" s="7">
        <v>80</v>
      </c>
      <c r="CB783" s="7">
        <v>235</v>
      </c>
      <c r="CC783" s="7">
        <v>9</v>
      </c>
      <c r="CD783" s="7">
        <v>235000</v>
      </c>
      <c r="CE783" s="7">
        <v>5650000</v>
      </c>
      <c r="CF783" s="7">
        <v>0</v>
      </c>
      <c r="CG783" s="7">
        <v>53</v>
      </c>
      <c r="CH783" s="7">
        <v>1430000</v>
      </c>
      <c r="CI783" s="7">
        <v>54</v>
      </c>
      <c r="CJ783" s="7">
        <v>1430000</v>
      </c>
      <c r="CK783" s="7">
        <v>100</v>
      </c>
      <c r="CL783" s="12" t="s">
        <v>871</v>
      </c>
      <c r="CM783" s="10" t="s">
        <v>866</v>
      </c>
      <c r="CN783">
        <v>2.52</v>
      </c>
      <c r="CO783">
        <f t="shared" si="868"/>
        <v>0.3968253968253968</v>
      </c>
      <c r="CP783" t="str">
        <f t="shared" si="869"/>
        <v>Away Win</v>
      </c>
      <c r="CQ783">
        <f t="shared" si="870"/>
        <v>1</v>
      </c>
      <c r="CR783" t="str">
        <f t="shared" si="871"/>
        <v>2023</v>
      </c>
    </row>
    <row r="784" spans="1:96" ht="15" thickBot="1" x14ac:dyDescent="0.35">
      <c r="A784" s="1">
        <v>783</v>
      </c>
      <c r="B784" s="1" t="s">
        <v>0</v>
      </c>
      <c r="C784" s="2" t="s">
        <v>364</v>
      </c>
      <c r="D784" s="3" t="str">
        <f t="shared" si="881"/>
        <v>NK Aluminij-NK Domžale</v>
      </c>
      <c r="E784" s="40">
        <v>45089</v>
      </c>
      <c r="F784" s="5">
        <v>0.58333333333333337</v>
      </c>
      <c r="G784" s="6" t="s">
        <v>18</v>
      </c>
      <c r="H784" s="6" t="s">
        <v>9</v>
      </c>
      <c r="I784" s="6" t="s">
        <v>371</v>
      </c>
      <c r="J784" s="1" t="str">
        <f t="shared" si="874"/>
        <v>0:5</v>
      </c>
      <c r="K784" s="1" t="str">
        <f t="shared" si="875"/>
        <v>0:2</v>
      </c>
      <c r="L784" s="1" t="str">
        <f t="shared" si="876"/>
        <v>0</v>
      </c>
      <c r="M784" s="1" t="str">
        <f t="shared" si="877"/>
        <v>5</v>
      </c>
      <c r="N784" s="1">
        <f t="shared" si="866"/>
        <v>5</v>
      </c>
      <c r="O784" s="1">
        <f t="shared" si="867"/>
        <v>-5</v>
      </c>
      <c r="P784" s="1" t="str">
        <f t="shared" si="878"/>
        <v>0</v>
      </c>
      <c r="Q784" s="1" t="str">
        <f t="shared" si="879"/>
        <v>2</v>
      </c>
      <c r="R784" s="1">
        <v>17</v>
      </c>
      <c r="S784" s="1">
        <v>5</v>
      </c>
      <c r="T784" s="1">
        <v>3</v>
      </c>
      <c r="U784" s="1">
        <v>9</v>
      </c>
      <c r="V784" s="1" t="s">
        <v>372</v>
      </c>
      <c r="W784" s="1">
        <v>-6</v>
      </c>
      <c r="X784" s="1">
        <v>18</v>
      </c>
      <c r="Y784" s="1" t="s">
        <v>165</v>
      </c>
      <c r="Z784" s="6" t="s">
        <v>269</v>
      </c>
      <c r="AA784" s="1">
        <v>17</v>
      </c>
      <c r="AB784" s="1">
        <v>6</v>
      </c>
      <c r="AC784" s="1">
        <v>2</v>
      </c>
      <c r="AD784" s="1">
        <v>9</v>
      </c>
      <c r="AE784" s="1" t="s">
        <v>373</v>
      </c>
      <c r="AF784" s="1">
        <v>-3</v>
      </c>
      <c r="AG784" s="1">
        <v>20</v>
      </c>
      <c r="AH784" s="1" t="s">
        <v>220</v>
      </c>
      <c r="AI784" s="1" t="s">
        <v>257</v>
      </c>
      <c r="AJ784" s="1">
        <v>1</v>
      </c>
      <c r="AK784" s="1">
        <v>2</v>
      </c>
      <c r="AL784" s="1">
        <v>2</v>
      </c>
      <c r="AM784" s="7" t="s">
        <v>374</v>
      </c>
      <c r="AN784" s="1">
        <v>-2</v>
      </c>
      <c r="AO784" s="1">
        <v>5</v>
      </c>
      <c r="AP784" s="1" t="s">
        <v>25</v>
      </c>
      <c r="AQ784" s="1" t="s">
        <v>28</v>
      </c>
      <c r="AR784" s="8">
        <v>2</v>
      </c>
      <c r="AS784" s="8">
        <v>0</v>
      </c>
      <c r="AT784" s="8">
        <v>3</v>
      </c>
      <c r="AU784" s="16">
        <v>0.25486111111111109</v>
      </c>
      <c r="AV784" s="8">
        <v>-1</v>
      </c>
      <c r="AW784" s="8">
        <v>6</v>
      </c>
      <c r="AX784" s="9" t="s">
        <v>51</v>
      </c>
      <c r="AY784" s="9" t="s">
        <v>45</v>
      </c>
      <c r="AZ784" s="10">
        <v>8</v>
      </c>
      <c r="BA784" s="10">
        <v>2</v>
      </c>
      <c r="BB784" s="10">
        <v>2</v>
      </c>
      <c r="BC784" s="10">
        <v>4</v>
      </c>
      <c r="BD784" s="10" t="s">
        <v>185</v>
      </c>
      <c r="BE784" s="10">
        <v>-3</v>
      </c>
      <c r="BF784" s="10">
        <v>8</v>
      </c>
      <c r="BG784" s="11" t="s">
        <v>137</v>
      </c>
      <c r="BH784" s="11">
        <v>15</v>
      </c>
      <c r="BI784" s="10">
        <v>8</v>
      </c>
      <c r="BJ784" s="10">
        <v>3</v>
      </c>
      <c r="BK784" s="10">
        <v>1</v>
      </c>
      <c r="BL784" s="10">
        <v>4</v>
      </c>
      <c r="BM784" s="10" t="s">
        <v>185</v>
      </c>
      <c r="BN784" s="10">
        <v>-3</v>
      </c>
      <c r="BO784" s="10">
        <v>10</v>
      </c>
      <c r="BP784" s="7" t="s">
        <v>137</v>
      </c>
      <c r="BQ784" s="7" t="s">
        <v>123</v>
      </c>
      <c r="BR784" s="7">
        <v>22.5</v>
      </c>
      <c r="BS784" s="7">
        <v>14</v>
      </c>
      <c r="BT784" s="7">
        <v>127000</v>
      </c>
      <c r="BU784" s="7">
        <v>3800000</v>
      </c>
      <c r="BV784" s="7">
        <v>0</v>
      </c>
      <c r="BW784" s="7">
        <v>49</v>
      </c>
      <c r="BX784" s="7">
        <v>0</v>
      </c>
      <c r="BY784" s="7">
        <v>49</v>
      </c>
      <c r="BZ784" s="7">
        <v>0</v>
      </c>
      <c r="CA784" s="7">
        <v>80</v>
      </c>
      <c r="CB784" s="7">
        <v>235</v>
      </c>
      <c r="CC784" s="7">
        <v>9</v>
      </c>
      <c r="CD784" s="7">
        <v>235000</v>
      </c>
      <c r="CE784" s="7">
        <v>5650000</v>
      </c>
      <c r="CF784" s="7">
        <v>0</v>
      </c>
      <c r="CG784" s="7">
        <v>53</v>
      </c>
      <c r="CH784" s="7">
        <v>1430000</v>
      </c>
      <c r="CI784" s="7">
        <v>54</v>
      </c>
      <c r="CJ784" s="7">
        <v>1430000</v>
      </c>
      <c r="CK784" s="7">
        <v>100</v>
      </c>
      <c r="CL784" s="12" t="s">
        <v>871</v>
      </c>
      <c r="CM784" s="10" t="s">
        <v>867</v>
      </c>
      <c r="CN784">
        <v>2.2000000000000002</v>
      </c>
      <c r="CO784">
        <f t="shared" si="868"/>
        <v>0.45454545454545453</v>
      </c>
      <c r="CP784" t="str">
        <f t="shared" si="869"/>
        <v>Away Win</v>
      </c>
      <c r="CQ784">
        <f t="shared" si="870"/>
        <v>1</v>
      </c>
      <c r="CR784" t="str">
        <f t="shared" si="871"/>
        <v>2023</v>
      </c>
    </row>
    <row r="785" spans="1:96" ht="15" thickBot="1" x14ac:dyDescent="0.35">
      <c r="A785" s="1">
        <v>784</v>
      </c>
      <c r="B785" s="1" t="s">
        <v>0</v>
      </c>
      <c r="C785" s="2" t="s">
        <v>364</v>
      </c>
      <c r="D785" s="3" t="str">
        <f t="shared" si="644"/>
        <v>FC Koper-NK Maribor</v>
      </c>
      <c r="E785" s="4">
        <v>45089</v>
      </c>
      <c r="F785" s="5">
        <v>0.6875</v>
      </c>
      <c r="G785" s="6" t="s">
        <v>11</v>
      </c>
      <c r="H785" s="6" t="s">
        <v>16</v>
      </c>
      <c r="I785" s="6" t="s">
        <v>375</v>
      </c>
      <c r="J785" s="1" t="str">
        <f t="shared" si="645"/>
        <v>3:3</v>
      </c>
      <c r="K785" s="1" t="str">
        <f t="shared" si="646"/>
        <v>2:2</v>
      </c>
      <c r="L785" s="1" t="str">
        <f t="shared" si="647"/>
        <v>3</v>
      </c>
      <c r="M785" s="1" t="str">
        <f t="shared" si="648"/>
        <v>3</v>
      </c>
      <c r="N785" s="1">
        <f t="shared" si="866"/>
        <v>6</v>
      </c>
      <c r="O785" s="1">
        <f t="shared" si="867"/>
        <v>0</v>
      </c>
      <c r="P785" s="1" t="str">
        <f t="shared" si="649"/>
        <v>2</v>
      </c>
      <c r="Q785" s="1" t="str">
        <f t="shared" si="650"/>
        <v>2</v>
      </c>
      <c r="R785" s="1">
        <v>17</v>
      </c>
      <c r="S785" s="1">
        <v>8</v>
      </c>
      <c r="T785" s="1">
        <v>5</v>
      </c>
      <c r="U785" s="1">
        <v>4</v>
      </c>
      <c r="V785" s="1" t="s">
        <v>376</v>
      </c>
      <c r="W785" s="1">
        <v>8</v>
      </c>
      <c r="X785" s="1">
        <v>29</v>
      </c>
      <c r="Y785" s="1" t="s">
        <v>269</v>
      </c>
      <c r="Z785" s="6" t="s">
        <v>193</v>
      </c>
      <c r="AA785" s="1">
        <v>17</v>
      </c>
      <c r="AB785" s="1">
        <v>8</v>
      </c>
      <c r="AC785" s="1">
        <v>3</v>
      </c>
      <c r="AD785" s="1">
        <v>6</v>
      </c>
      <c r="AE785" s="1" t="s">
        <v>233</v>
      </c>
      <c r="AF785" s="1">
        <v>7</v>
      </c>
      <c r="AG785" s="1">
        <v>27</v>
      </c>
      <c r="AH785" s="1" t="s">
        <v>234</v>
      </c>
      <c r="AI785" s="1" t="s">
        <v>193</v>
      </c>
      <c r="AJ785" s="1">
        <v>1</v>
      </c>
      <c r="AK785" s="1">
        <v>2</v>
      </c>
      <c r="AL785" s="1">
        <v>2</v>
      </c>
      <c r="AM785" s="7" t="s">
        <v>195</v>
      </c>
      <c r="AN785" s="1">
        <v>-2</v>
      </c>
      <c r="AO785" s="1">
        <v>5</v>
      </c>
      <c r="AP785" s="1" t="s">
        <v>28</v>
      </c>
      <c r="AQ785" s="1" t="s">
        <v>51</v>
      </c>
      <c r="AR785" s="8">
        <v>3</v>
      </c>
      <c r="AS785" s="8">
        <v>0</v>
      </c>
      <c r="AT785" s="8">
        <v>2</v>
      </c>
      <c r="AU785" s="16">
        <v>0.33749999999999997</v>
      </c>
      <c r="AV785" s="8">
        <v>2</v>
      </c>
      <c r="AW785" s="8">
        <v>9</v>
      </c>
      <c r="AX785" s="9" t="s">
        <v>58</v>
      </c>
      <c r="AY785" s="9" t="s">
        <v>51</v>
      </c>
      <c r="AZ785" s="10">
        <v>8</v>
      </c>
      <c r="BA785" s="10">
        <v>4</v>
      </c>
      <c r="BB785" s="10">
        <v>2</v>
      </c>
      <c r="BC785" s="10">
        <v>2</v>
      </c>
      <c r="BD785" s="10" t="s">
        <v>304</v>
      </c>
      <c r="BE785" s="10">
        <v>5</v>
      </c>
      <c r="BF785" s="10">
        <v>14</v>
      </c>
      <c r="BG785" s="11" t="s">
        <v>114</v>
      </c>
      <c r="BH785" s="11">
        <v>8</v>
      </c>
      <c r="BI785" s="10">
        <v>8</v>
      </c>
      <c r="BJ785" s="10">
        <v>2</v>
      </c>
      <c r="BK785" s="10">
        <v>2</v>
      </c>
      <c r="BL785" s="10">
        <v>4</v>
      </c>
      <c r="BM785" s="10" t="s">
        <v>344</v>
      </c>
      <c r="BN785" s="10">
        <v>0</v>
      </c>
      <c r="BO785" s="10">
        <v>8</v>
      </c>
      <c r="BP785" s="7" t="s">
        <v>93</v>
      </c>
      <c r="BQ785" s="7" t="s">
        <v>93</v>
      </c>
      <c r="BR785" s="7">
        <v>24.6</v>
      </c>
      <c r="BS785" s="7">
        <v>15</v>
      </c>
      <c r="BT785" s="7">
        <v>210000</v>
      </c>
      <c r="BU785" s="7">
        <v>6100000</v>
      </c>
      <c r="BV785" s="7">
        <v>0</v>
      </c>
      <c r="BW785" s="7">
        <v>52</v>
      </c>
      <c r="BX785" s="7">
        <v>2730000</v>
      </c>
      <c r="BY785" s="7">
        <v>55</v>
      </c>
      <c r="BZ785" s="7">
        <v>2730000</v>
      </c>
      <c r="CA785" s="7">
        <v>77</v>
      </c>
      <c r="CB785" s="7">
        <v>259</v>
      </c>
      <c r="CC785" s="7">
        <v>14</v>
      </c>
      <c r="CD785" s="7">
        <v>291000</v>
      </c>
      <c r="CE785" s="7">
        <v>9600000</v>
      </c>
      <c r="CF785" s="7">
        <v>825000</v>
      </c>
      <c r="CG785" s="7">
        <v>52</v>
      </c>
      <c r="CH785" s="7">
        <v>6920000</v>
      </c>
      <c r="CI785" s="7">
        <v>45</v>
      </c>
      <c r="CJ785" s="7">
        <v>6100000</v>
      </c>
      <c r="CK785" s="7">
        <v>90</v>
      </c>
      <c r="CL785" s="12" t="s">
        <v>868</v>
      </c>
      <c r="CM785" s="10" t="s">
        <v>861</v>
      </c>
      <c r="CN785">
        <v>3.6</v>
      </c>
      <c r="CO785">
        <f t="shared" si="868"/>
        <v>0.27777777777777779</v>
      </c>
      <c r="CP785" t="str">
        <f t="shared" si="869"/>
        <v>Draw</v>
      </c>
      <c r="CQ785">
        <f t="shared" si="870"/>
        <v>0</v>
      </c>
      <c r="CR785" t="str">
        <f t="shared" si="871"/>
        <v>2023</v>
      </c>
    </row>
    <row r="786" spans="1:96" ht="15" thickBot="1" x14ac:dyDescent="0.35">
      <c r="A786" s="1">
        <v>785</v>
      </c>
      <c r="B786" s="1" t="s">
        <v>0</v>
      </c>
      <c r="C786" s="2" t="s">
        <v>364</v>
      </c>
      <c r="D786" s="3" t="str">
        <f t="shared" ref="D786:D787" si="882">CONCATENATE(G786, "-", H786)</f>
        <v>FC Koper-NK Maribor</v>
      </c>
      <c r="E786" s="4">
        <v>45089</v>
      </c>
      <c r="F786" s="5">
        <v>0.6875</v>
      </c>
      <c r="G786" s="6" t="s">
        <v>11</v>
      </c>
      <c r="H786" s="6" t="s">
        <v>16</v>
      </c>
      <c r="I786" s="6" t="s">
        <v>375</v>
      </c>
      <c r="J786" s="1" t="str">
        <f t="shared" ref="J786:J793" si="883">LEFT(I786, FIND(" (", I786) - 1)</f>
        <v>3:3</v>
      </c>
      <c r="K786" s="1" t="str">
        <f t="shared" ref="K786:K793" si="884">MID(I786, FIND("(", I786) + 1, FIND(")", I786) - FIND("(", I786) - 1)</f>
        <v>2:2</v>
      </c>
      <c r="L786" s="1" t="str">
        <f t="shared" ref="L786:L793" si="885">LEFT(J786, FIND(":", J786) - 1)</f>
        <v>3</v>
      </c>
      <c r="M786" s="1" t="str">
        <f t="shared" ref="M786:M793" si="886">RIGHT(J786, LEN(J786) - FIND(":", J786))</f>
        <v>3</v>
      </c>
      <c r="N786" s="1">
        <f t="shared" si="866"/>
        <v>6</v>
      </c>
      <c r="O786" s="1">
        <f t="shared" si="867"/>
        <v>0</v>
      </c>
      <c r="P786" s="1" t="str">
        <f t="shared" ref="P786:P793" si="887">LEFT(K786, FIND(":", K786) - 1)</f>
        <v>2</v>
      </c>
      <c r="Q786" s="1" t="str">
        <f t="shared" ref="Q786:Q793" si="888">RIGHT(K786, LEN(K786) - FIND(":", K786))</f>
        <v>2</v>
      </c>
      <c r="R786" s="1">
        <v>17</v>
      </c>
      <c r="S786" s="1">
        <v>8</v>
      </c>
      <c r="T786" s="1">
        <v>5</v>
      </c>
      <c r="U786" s="1">
        <v>4</v>
      </c>
      <c r="V786" s="1" t="s">
        <v>376</v>
      </c>
      <c r="W786" s="1">
        <v>8</v>
      </c>
      <c r="X786" s="1">
        <v>29</v>
      </c>
      <c r="Y786" s="1" t="s">
        <v>269</v>
      </c>
      <c r="Z786" s="6" t="s">
        <v>193</v>
      </c>
      <c r="AA786" s="1">
        <v>17</v>
      </c>
      <c r="AB786" s="1">
        <v>8</v>
      </c>
      <c r="AC786" s="1">
        <v>3</v>
      </c>
      <c r="AD786" s="1">
        <v>6</v>
      </c>
      <c r="AE786" s="1" t="s">
        <v>233</v>
      </c>
      <c r="AF786" s="1">
        <v>7</v>
      </c>
      <c r="AG786" s="1">
        <v>27</v>
      </c>
      <c r="AH786" s="1" t="s">
        <v>234</v>
      </c>
      <c r="AI786" s="1" t="s">
        <v>193</v>
      </c>
      <c r="AJ786" s="1">
        <v>1</v>
      </c>
      <c r="AK786" s="1">
        <v>2</v>
      </c>
      <c r="AL786" s="1">
        <v>2</v>
      </c>
      <c r="AM786" s="7" t="s">
        <v>195</v>
      </c>
      <c r="AN786" s="1">
        <v>-2</v>
      </c>
      <c r="AO786" s="1">
        <v>5</v>
      </c>
      <c r="AP786" s="1" t="s">
        <v>28</v>
      </c>
      <c r="AQ786" s="1" t="s">
        <v>51</v>
      </c>
      <c r="AR786" s="8">
        <v>3</v>
      </c>
      <c r="AS786" s="8">
        <v>0</v>
      </c>
      <c r="AT786" s="8">
        <v>2</v>
      </c>
      <c r="AU786" s="16">
        <v>0.33749999999999997</v>
      </c>
      <c r="AV786" s="8">
        <v>2</v>
      </c>
      <c r="AW786" s="8">
        <v>9</v>
      </c>
      <c r="AX786" s="9" t="s">
        <v>58</v>
      </c>
      <c r="AY786" s="9" t="s">
        <v>51</v>
      </c>
      <c r="AZ786" s="10">
        <v>8</v>
      </c>
      <c r="BA786" s="10">
        <v>4</v>
      </c>
      <c r="BB786" s="10">
        <v>2</v>
      </c>
      <c r="BC786" s="10">
        <v>2</v>
      </c>
      <c r="BD786" s="10" t="s">
        <v>304</v>
      </c>
      <c r="BE786" s="10">
        <v>5</v>
      </c>
      <c r="BF786" s="10">
        <v>14</v>
      </c>
      <c r="BG786" s="11" t="s">
        <v>114</v>
      </c>
      <c r="BH786" s="11">
        <v>8</v>
      </c>
      <c r="BI786" s="10">
        <v>8</v>
      </c>
      <c r="BJ786" s="10">
        <v>2</v>
      </c>
      <c r="BK786" s="10">
        <v>2</v>
      </c>
      <c r="BL786" s="10">
        <v>4</v>
      </c>
      <c r="BM786" s="10" t="s">
        <v>344</v>
      </c>
      <c r="BN786" s="10">
        <v>0</v>
      </c>
      <c r="BO786" s="10">
        <v>8</v>
      </c>
      <c r="BP786" s="7" t="s">
        <v>93</v>
      </c>
      <c r="BQ786" s="7" t="s">
        <v>93</v>
      </c>
      <c r="BR786" s="7">
        <v>24.6</v>
      </c>
      <c r="BS786" s="7">
        <v>15</v>
      </c>
      <c r="BT786" s="7">
        <v>210000</v>
      </c>
      <c r="BU786" s="7">
        <v>6100000</v>
      </c>
      <c r="BV786" s="7">
        <v>0</v>
      </c>
      <c r="BW786" s="7">
        <v>52</v>
      </c>
      <c r="BX786" s="7">
        <v>2730000</v>
      </c>
      <c r="BY786" s="7">
        <v>55</v>
      </c>
      <c r="BZ786" s="7">
        <v>2730000</v>
      </c>
      <c r="CA786" s="7">
        <v>77</v>
      </c>
      <c r="CB786" s="7">
        <v>259</v>
      </c>
      <c r="CC786" s="7">
        <v>14</v>
      </c>
      <c r="CD786" s="7">
        <v>291000</v>
      </c>
      <c r="CE786" s="7">
        <v>9600000</v>
      </c>
      <c r="CF786" s="7">
        <v>825000</v>
      </c>
      <c r="CG786" s="7">
        <v>52</v>
      </c>
      <c r="CH786" s="7">
        <v>6920000</v>
      </c>
      <c r="CI786" s="7">
        <v>45</v>
      </c>
      <c r="CJ786" s="7">
        <v>6100000</v>
      </c>
      <c r="CK786" s="7">
        <v>90</v>
      </c>
      <c r="CL786" s="12" t="s">
        <v>868</v>
      </c>
      <c r="CM786" s="10" t="s">
        <v>866</v>
      </c>
      <c r="CN786">
        <v>3.05</v>
      </c>
      <c r="CO786">
        <f t="shared" si="868"/>
        <v>0.32786885245901642</v>
      </c>
      <c r="CP786" t="str">
        <f t="shared" si="869"/>
        <v>Draw</v>
      </c>
      <c r="CQ786">
        <f t="shared" si="870"/>
        <v>0</v>
      </c>
      <c r="CR786" t="str">
        <f t="shared" si="871"/>
        <v>2023</v>
      </c>
    </row>
    <row r="787" spans="1:96" ht="15" thickBot="1" x14ac:dyDescent="0.35">
      <c r="A787" s="1">
        <v>786</v>
      </c>
      <c r="B787" s="1" t="s">
        <v>0</v>
      </c>
      <c r="C787" s="2" t="s">
        <v>364</v>
      </c>
      <c r="D787" s="3" t="str">
        <f t="shared" si="882"/>
        <v>FC Koper-NK Maribor</v>
      </c>
      <c r="E787" s="4">
        <v>45089</v>
      </c>
      <c r="F787" s="5">
        <v>0.6875</v>
      </c>
      <c r="G787" s="6" t="s">
        <v>11</v>
      </c>
      <c r="H787" s="6" t="s">
        <v>16</v>
      </c>
      <c r="I787" s="6" t="s">
        <v>375</v>
      </c>
      <c r="J787" s="1" t="str">
        <f t="shared" si="883"/>
        <v>3:3</v>
      </c>
      <c r="K787" s="1" t="str">
        <f t="shared" si="884"/>
        <v>2:2</v>
      </c>
      <c r="L787" s="1" t="str">
        <f t="shared" si="885"/>
        <v>3</v>
      </c>
      <c r="M787" s="1" t="str">
        <f t="shared" si="886"/>
        <v>3</v>
      </c>
      <c r="N787" s="1">
        <f t="shared" si="866"/>
        <v>6</v>
      </c>
      <c r="O787" s="1">
        <f t="shared" si="867"/>
        <v>0</v>
      </c>
      <c r="P787" s="1" t="str">
        <f t="shared" si="887"/>
        <v>2</v>
      </c>
      <c r="Q787" s="1" t="str">
        <f t="shared" si="888"/>
        <v>2</v>
      </c>
      <c r="R787" s="1">
        <v>17</v>
      </c>
      <c r="S787" s="1">
        <v>8</v>
      </c>
      <c r="T787" s="1">
        <v>5</v>
      </c>
      <c r="U787" s="1">
        <v>4</v>
      </c>
      <c r="V787" s="1" t="s">
        <v>376</v>
      </c>
      <c r="W787" s="1">
        <v>8</v>
      </c>
      <c r="X787" s="1">
        <v>29</v>
      </c>
      <c r="Y787" s="1" t="s">
        <v>269</v>
      </c>
      <c r="Z787" s="6" t="s">
        <v>193</v>
      </c>
      <c r="AA787" s="1">
        <v>17</v>
      </c>
      <c r="AB787" s="1">
        <v>8</v>
      </c>
      <c r="AC787" s="1">
        <v>3</v>
      </c>
      <c r="AD787" s="1">
        <v>6</v>
      </c>
      <c r="AE787" s="1" t="s">
        <v>233</v>
      </c>
      <c r="AF787" s="1">
        <v>7</v>
      </c>
      <c r="AG787" s="1">
        <v>27</v>
      </c>
      <c r="AH787" s="1" t="s">
        <v>234</v>
      </c>
      <c r="AI787" s="1" t="s">
        <v>193</v>
      </c>
      <c r="AJ787" s="1">
        <v>1</v>
      </c>
      <c r="AK787" s="1">
        <v>2</v>
      </c>
      <c r="AL787" s="1">
        <v>2</v>
      </c>
      <c r="AM787" s="7" t="s">
        <v>195</v>
      </c>
      <c r="AN787" s="1">
        <v>-2</v>
      </c>
      <c r="AO787" s="1">
        <v>5</v>
      </c>
      <c r="AP787" s="1" t="s">
        <v>28</v>
      </c>
      <c r="AQ787" s="1" t="s">
        <v>51</v>
      </c>
      <c r="AR787" s="8">
        <v>3</v>
      </c>
      <c r="AS787" s="8">
        <v>0</v>
      </c>
      <c r="AT787" s="8">
        <v>2</v>
      </c>
      <c r="AU787" s="16">
        <v>0.33749999999999997</v>
      </c>
      <c r="AV787" s="8">
        <v>2</v>
      </c>
      <c r="AW787" s="8">
        <v>9</v>
      </c>
      <c r="AX787" s="9" t="s">
        <v>58</v>
      </c>
      <c r="AY787" s="9" t="s">
        <v>51</v>
      </c>
      <c r="AZ787" s="10">
        <v>8</v>
      </c>
      <c r="BA787" s="10">
        <v>4</v>
      </c>
      <c r="BB787" s="10">
        <v>2</v>
      </c>
      <c r="BC787" s="10">
        <v>2</v>
      </c>
      <c r="BD787" s="10" t="s">
        <v>304</v>
      </c>
      <c r="BE787" s="10">
        <v>5</v>
      </c>
      <c r="BF787" s="10">
        <v>14</v>
      </c>
      <c r="BG787" s="11" t="s">
        <v>114</v>
      </c>
      <c r="BH787" s="11">
        <v>8</v>
      </c>
      <c r="BI787" s="10">
        <v>8</v>
      </c>
      <c r="BJ787" s="10">
        <v>2</v>
      </c>
      <c r="BK787" s="10">
        <v>2</v>
      </c>
      <c r="BL787" s="10">
        <v>4</v>
      </c>
      <c r="BM787" s="10" t="s">
        <v>344</v>
      </c>
      <c r="BN787" s="10">
        <v>0</v>
      </c>
      <c r="BO787" s="10">
        <v>8</v>
      </c>
      <c r="BP787" s="7" t="s">
        <v>93</v>
      </c>
      <c r="BQ787" s="7" t="s">
        <v>93</v>
      </c>
      <c r="BR787" s="7">
        <v>24.6</v>
      </c>
      <c r="BS787" s="7">
        <v>15</v>
      </c>
      <c r="BT787" s="7">
        <v>210000</v>
      </c>
      <c r="BU787" s="7">
        <v>6100000</v>
      </c>
      <c r="BV787" s="7">
        <v>0</v>
      </c>
      <c r="BW787" s="7">
        <v>52</v>
      </c>
      <c r="BX787" s="7">
        <v>2730000</v>
      </c>
      <c r="BY787" s="7">
        <v>55</v>
      </c>
      <c r="BZ787" s="7">
        <v>2730000</v>
      </c>
      <c r="CA787" s="7">
        <v>77</v>
      </c>
      <c r="CB787" s="7">
        <v>259</v>
      </c>
      <c r="CC787" s="7">
        <v>14</v>
      </c>
      <c r="CD787" s="7">
        <v>291000</v>
      </c>
      <c r="CE787" s="7">
        <v>9600000</v>
      </c>
      <c r="CF787" s="7">
        <v>825000</v>
      </c>
      <c r="CG787" s="7">
        <v>52</v>
      </c>
      <c r="CH787" s="7">
        <v>6920000</v>
      </c>
      <c r="CI787" s="7">
        <v>45</v>
      </c>
      <c r="CJ787" s="7">
        <v>6100000</v>
      </c>
      <c r="CK787" s="7">
        <v>90</v>
      </c>
      <c r="CL787" s="12" t="s">
        <v>868</v>
      </c>
      <c r="CM787" s="10" t="s">
        <v>867</v>
      </c>
      <c r="CN787">
        <v>2.6</v>
      </c>
      <c r="CO787">
        <f t="shared" si="868"/>
        <v>0.38461538461538458</v>
      </c>
      <c r="CP787" t="str">
        <f t="shared" si="869"/>
        <v>Draw</v>
      </c>
      <c r="CQ787">
        <f t="shared" si="870"/>
        <v>0</v>
      </c>
      <c r="CR787" t="str">
        <f t="shared" si="871"/>
        <v>2023</v>
      </c>
    </row>
    <row r="788" spans="1:96" ht="15" thickBot="1" x14ac:dyDescent="0.35">
      <c r="A788" s="1">
        <v>787</v>
      </c>
      <c r="B788" s="1" t="s">
        <v>0</v>
      </c>
      <c r="C788" s="2" t="s">
        <v>364</v>
      </c>
      <c r="D788" s="3" t="str">
        <f t="shared" ref="D788:D790" si="889">CONCATENATE(G788,"-", H788)</f>
        <v>FC Koper-NK Maribor</v>
      </c>
      <c r="E788" s="4">
        <v>45089</v>
      </c>
      <c r="F788" s="5">
        <v>0.6875</v>
      </c>
      <c r="G788" s="6" t="s">
        <v>11</v>
      </c>
      <c r="H788" s="6" t="s">
        <v>16</v>
      </c>
      <c r="I788" s="6" t="s">
        <v>375</v>
      </c>
      <c r="J788" s="1" t="str">
        <f t="shared" si="883"/>
        <v>3:3</v>
      </c>
      <c r="K788" s="1" t="str">
        <f t="shared" si="884"/>
        <v>2:2</v>
      </c>
      <c r="L788" s="1" t="str">
        <f t="shared" si="885"/>
        <v>3</v>
      </c>
      <c r="M788" s="1" t="str">
        <f t="shared" si="886"/>
        <v>3</v>
      </c>
      <c r="N788" s="1">
        <f t="shared" si="866"/>
        <v>6</v>
      </c>
      <c r="O788" s="1">
        <f t="shared" si="867"/>
        <v>0</v>
      </c>
      <c r="P788" s="1" t="str">
        <f t="shared" si="887"/>
        <v>2</v>
      </c>
      <c r="Q788" s="1" t="str">
        <f t="shared" si="888"/>
        <v>2</v>
      </c>
      <c r="R788" s="1">
        <v>17</v>
      </c>
      <c r="S788" s="1">
        <v>8</v>
      </c>
      <c r="T788" s="1">
        <v>5</v>
      </c>
      <c r="U788" s="1">
        <v>4</v>
      </c>
      <c r="V788" s="1" t="s">
        <v>376</v>
      </c>
      <c r="W788" s="1">
        <v>8</v>
      </c>
      <c r="X788" s="1">
        <v>29</v>
      </c>
      <c r="Y788" s="1" t="s">
        <v>269</v>
      </c>
      <c r="Z788" s="6" t="s">
        <v>193</v>
      </c>
      <c r="AA788" s="1">
        <v>17</v>
      </c>
      <c r="AB788" s="1">
        <v>8</v>
      </c>
      <c r="AC788" s="1">
        <v>3</v>
      </c>
      <c r="AD788" s="1">
        <v>6</v>
      </c>
      <c r="AE788" s="1" t="s">
        <v>233</v>
      </c>
      <c r="AF788" s="1">
        <v>7</v>
      </c>
      <c r="AG788" s="1">
        <v>27</v>
      </c>
      <c r="AH788" s="1" t="s">
        <v>234</v>
      </c>
      <c r="AI788" s="1" t="s">
        <v>193</v>
      </c>
      <c r="AJ788" s="1">
        <v>1</v>
      </c>
      <c r="AK788" s="1">
        <v>2</v>
      </c>
      <c r="AL788" s="1">
        <v>2</v>
      </c>
      <c r="AM788" s="7" t="s">
        <v>195</v>
      </c>
      <c r="AN788" s="1">
        <v>-2</v>
      </c>
      <c r="AO788" s="1">
        <v>5</v>
      </c>
      <c r="AP788" s="1" t="s">
        <v>28</v>
      </c>
      <c r="AQ788" s="1" t="s">
        <v>51</v>
      </c>
      <c r="AR788" s="8">
        <v>3</v>
      </c>
      <c r="AS788" s="8">
        <v>0</v>
      </c>
      <c r="AT788" s="8">
        <v>2</v>
      </c>
      <c r="AU788" s="16">
        <v>0.33749999999999997</v>
      </c>
      <c r="AV788" s="8">
        <v>2</v>
      </c>
      <c r="AW788" s="8">
        <v>9</v>
      </c>
      <c r="AX788" s="9" t="s">
        <v>58</v>
      </c>
      <c r="AY788" s="9" t="s">
        <v>51</v>
      </c>
      <c r="AZ788" s="10">
        <v>8</v>
      </c>
      <c r="BA788" s="10">
        <v>4</v>
      </c>
      <c r="BB788" s="10">
        <v>2</v>
      </c>
      <c r="BC788" s="10">
        <v>2</v>
      </c>
      <c r="BD788" s="10" t="s">
        <v>304</v>
      </c>
      <c r="BE788" s="10">
        <v>5</v>
      </c>
      <c r="BF788" s="10">
        <v>14</v>
      </c>
      <c r="BG788" s="11" t="s">
        <v>114</v>
      </c>
      <c r="BH788" s="11">
        <v>8</v>
      </c>
      <c r="BI788" s="10">
        <v>8</v>
      </c>
      <c r="BJ788" s="10">
        <v>2</v>
      </c>
      <c r="BK788" s="10">
        <v>2</v>
      </c>
      <c r="BL788" s="10">
        <v>4</v>
      </c>
      <c r="BM788" s="10" t="s">
        <v>344</v>
      </c>
      <c r="BN788" s="10">
        <v>0</v>
      </c>
      <c r="BO788" s="10">
        <v>8</v>
      </c>
      <c r="BP788" s="7" t="s">
        <v>93</v>
      </c>
      <c r="BQ788" s="7" t="s">
        <v>93</v>
      </c>
      <c r="BR788" s="7">
        <v>24.6</v>
      </c>
      <c r="BS788" s="7">
        <v>15</v>
      </c>
      <c r="BT788" s="7">
        <v>210000</v>
      </c>
      <c r="BU788" s="7">
        <v>6100000</v>
      </c>
      <c r="BV788" s="7">
        <v>0</v>
      </c>
      <c r="BW788" s="7">
        <v>52</v>
      </c>
      <c r="BX788" s="7">
        <v>2730000</v>
      </c>
      <c r="BY788" s="7">
        <v>55</v>
      </c>
      <c r="BZ788" s="7">
        <v>2730000</v>
      </c>
      <c r="CA788" s="7">
        <v>77</v>
      </c>
      <c r="CB788" s="7">
        <v>259</v>
      </c>
      <c r="CC788" s="7">
        <v>14</v>
      </c>
      <c r="CD788" s="7">
        <v>291000</v>
      </c>
      <c r="CE788" s="7">
        <v>9600000</v>
      </c>
      <c r="CF788" s="7">
        <v>825000</v>
      </c>
      <c r="CG788" s="7">
        <v>52</v>
      </c>
      <c r="CH788" s="7">
        <v>6920000</v>
      </c>
      <c r="CI788" s="7">
        <v>45</v>
      </c>
      <c r="CJ788" s="7">
        <v>6100000</v>
      </c>
      <c r="CK788" s="7">
        <v>90</v>
      </c>
      <c r="CL788" s="12" t="s">
        <v>870</v>
      </c>
      <c r="CM788" s="10" t="s">
        <v>861</v>
      </c>
      <c r="CN788">
        <v>2.64</v>
      </c>
      <c r="CO788">
        <f t="shared" si="868"/>
        <v>0.37878787878787878</v>
      </c>
      <c r="CP788" t="str">
        <f t="shared" si="869"/>
        <v>Draw</v>
      </c>
      <c r="CQ788">
        <f t="shared" si="870"/>
        <v>1</v>
      </c>
      <c r="CR788" t="str">
        <f t="shared" si="871"/>
        <v>2023</v>
      </c>
    </row>
    <row r="789" spans="1:96" ht="15" thickBot="1" x14ac:dyDescent="0.35">
      <c r="A789" s="1">
        <v>788</v>
      </c>
      <c r="B789" s="1" t="s">
        <v>0</v>
      </c>
      <c r="C789" s="2" t="s">
        <v>364</v>
      </c>
      <c r="D789" s="3" t="str">
        <f t="shared" si="889"/>
        <v>FC Koper-NK Maribor</v>
      </c>
      <c r="E789" s="4">
        <v>45089</v>
      </c>
      <c r="F789" s="5">
        <v>0.6875</v>
      </c>
      <c r="G789" s="6" t="s">
        <v>11</v>
      </c>
      <c r="H789" s="6" t="s">
        <v>16</v>
      </c>
      <c r="I789" s="6" t="s">
        <v>375</v>
      </c>
      <c r="J789" s="1" t="str">
        <f t="shared" si="883"/>
        <v>3:3</v>
      </c>
      <c r="K789" s="1" t="str">
        <f t="shared" si="884"/>
        <v>2:2</v>
      </c>
      <c r="L789" s="1" t="str">
        <f t="shared" si="885"/>
        <v>3</v>
      </c>
      <c r="M789" s="1" t="str">
        <f t="shared" si="886"/>
        <v>3</v>
      </c>
      <c r="N789" s="1">
        <f t="shared" si="866"/>
        <v>6</v>
      </c>
      <c r="O789" s="1">
        <f t="shared" si="867"/>
        <v>0</v>
      </c>
      <c r="P789" s="1" t="str">
        <f t="shared" si="887"/>
        <v>2</v>
      </c>
      <c r="Q789" s="1" t="str">
        <f t="shared" si="888"/>
        <v>2</v>
      </c>
      <c r="R789" s="1">
        <v>17</v>
      </c>
      <c r="S789" s="1">
        <v>8</v>
      </c>
      <c r="T789" s="1">
        <v>5</v>
      </c>
      <c r="U789" s="1">
        <v>4</v>
      </c>
      <c r="V789" s="1" t="s">
        <v>376</v>
      </c>
      <c r="W789" s="1">
        <v>8</v>
      </c>
      <c r="X789" s="1">
        <v>29</v>
      </c>
      <c r="Y789" s="1" t="s">
        <v>269</v>
      </c>
      <c r="Z789" s="6" t="s">
        <v>193</v>
      </c>
      <c r="AA789" s="1">
        <v>17</v>
      </c>
      <c r="AB789" s="1">
        <v>8</v>
      </c>
      <c r="AC789" s="1">
        <v>3</v>
      </c>
      <c r="AD789" s="1">
        <v>6</v>
      </c>
      <c r="AE789" s="1" t="s">
        <v>233</v>
      </c>
      <c r="AF789" s="1">
        <v>7</v>
      </c>
      <c r="AG789" s="1">
        <v>27</v>
      </c>
      <c r="AH789" s="1" t="s">
        <v>234</v>
      </c>
      <c r="AI789" s="1" t="s">
        <v>193</v>
      </c>
      <c r="AJ789" s="1">
        <v>1</v>
      </c>
      <c r="AK789" s="1">
        <v>2</v>
      </c>
      <c r="AL789" s="1">
        <v>2</v>
      </c>
      <c r="AM789" s="7" t="s">
        <v>195</v>
      </c>
      <c r="AN789" s="1">
        <v>-2</v>
      </c>
      <c r="AO789" s="1">
        <v>5</v>
      </c>
      <c r="AP789" s="1" t="s">
        <v>28</v>
      </c>
      <c r="AQ789" s="1" t="s">
        <v>51</v>
      </c>
      <c r="AR789" s="8">
        <v>3</v>
      </c>
      <c r="AS789" s="8">
        <v>0</v>
      </c>
      <c r="AT789" s="8">
        <v>2</v>
      </c>
      <c r="AU789" s="16">
        <v>0.33749999999999997</v>
      </c>
      <c r="AV789" s="8">
        <v>2</v>
      </c>
      <c r="AW789" s="8">
        <v>9</v>
      </c>
      <c r="AX789" s="9" t="s">
        <v>58</v>
      </c>
      <c r="AY789" s="9" t="s">
        <v>51</v>
      </c>
      <c r="AZ789" s="10">
        <v>8</v>
      </c>
      <c r="BA789" s="10">
        <v>4</v>
      </c>
      <c r="BB789" s="10">
        <v>2</v>
      </c>
      <c r="BC789" s="10">
        <v>2</v>
      </c>
      <c r="BD789" s="10" t="s">
        <v>304</v>
      </c>
      <c r="BE789" s="10">
        <v>5</v>
      </c>
      <c r="BF789" s="10">
        <v>14</v>
      </c>
      <c r="BG789" s="11" t="s">
        <v>114</v>
      </c>
      <c r="BH789" s="11">
        <v>8</v>
      </c>
      <c r="BI789" s="10">
        <v>8</v>
      </c>
      <c r="BJ789" s="10">
        <v>2</v>
      </c>
      <c r="BK789" s="10">
        <v>2</v>
      </c>
      <c r="BL789" s="10">
        <v>4</v>
      </c>
      <c r="BM789" s="10" t="s">
        <v>344</v>
      </c>
      <c r="BN789" s="10">
        <v>0</v>
      </c>
      <c r="BO789" s="10">
        <v>8</v>
      </c>
      <c r="BP789" s="7" t="s">
        <v>93</v>
      </c>
      <c r="BQ789" s="7" t="s">
        <v>93</v>
      </c>
      <c r="BR789" s="7">
        <v>24.6</v>
      </c>
      <c r="BS789" s="7">
        <v>15</v>
      </c>
      <c r="BT789" s="7">
        <v>210000</v>
      </c>
      <c r="BU789" s="7">
        <v>6100000</v>
      </c>
      <c r="BV789" s="7">
        <v>0</v>
      </c>
      <c r="BW789" s="7">
        <v>52</v>
      </c>
      <c r="BX789" s="7">
        <v>2730000</v>
      </c>
      <c r="BY789" s="7">
        <v>55</v>
      </c>
      <c r="BZ789" s="7">
        <v>2730000</v>
      </c>
      <c r="CA789" s="7">
        <v>77</v>
      </c>
      <c r="CB789" s="7">
        <v>259</v>
      </c>
      <c r="CC789" s="7">
        <v>14</v>
      </c>
      <c r="CD789" s="7">
        <v>291000</v>
      </c>
      <c r="CE789" s="7">
        <v>9600000</v>
      </c>
      <c r="CF789" s="7">
        <v>825000</v>
      </c>
      <c r="CG789" s="7">
        <v>52</v>
      </c>
      <c r="CH789" s="7">
        <v>6920000</v>
      </c>
      <c r="CI789" s="7">
        <v>45</v>
      </c>
      <c r="CJ789" s="7">
        <v>6100000</v>
      </c>
      <c r="CK789" s="7">
        <v>90</v>
      </c>
      <c r="CL789" s="12" t="s">
        <v>870</v>
      </c>
      <c r="CM789" s="10" t="s">
        <v>866</v>
      </c>
      <c r="CN789">
        <v>3.17</v>
      </c>
      <c r="CO789">
        <f t="shared" si="868"/>
        <v>0.31545741324921134</v>
      </c>
      <c r="CP789" t="str">
        <f t="shared" si="869"/>
        <v>Draw</v>
      </c>
      <c r="CQ789">
        <f t="shared" si="870"/>
        <v>1</v>
      </c>
      <c r="CR789" t="str">
        <f t="shared" si="871"/>
        <v>2023</v>
      </c>
    </row>
    <row r="790" spans="1:96" ht="15" thickBot="1" x14ac:dyDescent="0.35">
      <c r="A790" s="1">
        <v>789</v>
      </c>
      <c r="B790" s="1" t="s">
        <v>0</v>
      </c>
      <c r="C790" s="2" t="s">
        <v>364</v>
      </c>
      <c r="D790" s="3" t="str">
        <f t="shared" si="889"/>
        <v>FC Koper-NK Maribor</v>
      </c>
      <c r="E790" s="4">
        <v>45089</v>
      </c>
      <c r="F790" s="5">
        <v>0.6875</v>
      </c>
      <c r="G790" s="6" t="s">
        <v>11</v>
      </c>
      <c r="H790" s="6" t="s">
        <v>16</v>
      </c>
      <c r="I790" s="6" t="s">
        <v>375</v>
      </c>
      <c r="J790" s="1" t="str">
        <f t="shared" si="883"/>
        <v>3:3</v>
      </c>
      <c r="K790" s="1" t="str">
        <f t="shared" si="884"/>
        <v>2:2</v>
      </c>
      <c r="L790" s="1" t="str">
        <f t="shared" si="885"/>
        <v>3</v>
      </c>
      <c r="M790" s="1" t="str">
        <f t="shared" si="886"/>
        <v>3</v>
      </c>
      <c r="N790" s="1">
        <f t="shared" si="866"/>
        <v>6</v>
      </c>
      <c r="O790" s="1">
        <f t="shared" si="867"/>
        <v>0</v>
      </c>
      <c r="P790" s="1" t="str">
        <f t="shared" si="887"/>
        <v>2</v>
      </c>
      <c r="Q790" s="1" t="str">
        <f t="shared" si="888"/>
        <v>2</v>
      </c>
      <c r="R790" s="1">
        <v>17</v>
      </c>
      <c r="S790" s="1">
        <v>8</v>
      </c>
      <c r="T790" s="1">
        <v>5</v>
      </c>
      <c r="U790" s="1">
        <v>4</v>
      </c>
      <c r="V790" s="1" t="s">
        <v>376</v>
      </c>
      <c r="W790" s="1">
        <v>8</v>
      </c>
      <c r="X790" s="1">
        <v>29</v>
      </c>
      <c r="Y790" s="1" t="s">
        <v>269</v>
      </c>
      <c r="Z790" s="6" t="s">
        <v>193</v>
      </c>
      <c r="AA790" s="1">
        <v>17</v>
      </c>
      <c r="AB790" s="1">
        <v>8</v>
      </c>
      <c r="AC790" s="1">
        <v>3</v>
      </c>
      <c r="AD790" s="1">
        <v>6</v>
      </c>
      <c r="AE790" s="1" t="s">
        <v>233</v>
      </c>
      <c r="AF790" s="1">
        <v>7</v>
      </c>
      <c r="AG790" s="1">
        <v>27</v>
      </c>
      <c r="AH790" s="1" t="s">
        <v>234</v>
      </c>
      <c r="AI790" s="1" t="s">
        <v>193</v>
      </c>
      <c r="AJ790" s="1">
        <v>1</v>
      </c>
      <c r="AK790" s="1">
        <v>2</v>
      </c>
      <c r="AL790" s="1">
        <v>2</v>
      </c>
      <c r="AM790" s="7" t="s">
        <v>195</v>
      </c>
      <c r="AN790" s="1">
        <v>-2</v>
      </c>
      <c r="AO790" s="1">
        <v>5</v>
      </c>
      <c r="AP790" s="1" t="s">
        <v>28</v>
      </c>
      <c r="AQ790" s="1" t="s">
        <v>51</v>
      </c>
      <c r="AR790" s="8">
        <v>3</v>
      </c>
      <c r="AS790" s="8">
        <v>0</v>
      </c>
      <c r="AT790" s="8">
        <v>2</v>
      </c>
      <c r="AU790" s="16">
        <v>0.33749999999999997</v>
      </c>
      <c r="AV790" s="8">
        <v>2</v>
      </c>
      <c r="AW790" s="8">
        <v>9</v>
      </c>
      <c r="AX790" s="9" t="s">
        <v>58</v>
      </c>
      <c r="AY790" s="9" t="s">
        <v>51</v>
      </c>
      <c r="AZ790" s="10">
        <v>8</v>
      </c>
      <c r="BA790" s="10">
        <v>4</v>
      </c>
      <c r="BB790" s="10">
        <v>2</v>
      </c>
      <c r="BC790" s="10">
        <v>2</v>
      </c>
      <c r="BD790" s="10" t="s">
        <v>304</v>
      </c>
      <c r="BE790" s="10">
        <v>5</v>
      </c>
      <c r="BF790" s="10">
        <v>14</v>
      </c>
      <c r="BG790" s="11" t="s">
        <v>114</v>
      </c>
      <c r="BH790" s="11">
        <v>8</v>
      </c>
      <c r="BI790" s="10">
        <v>8</v>
      </c>
      <c r="BJ790" s="10">
        <v>2</v>
      </c>
      <c r="BK790" s="10">
        <v>2</v>
      </c>
      <c r="BL790" s="10">
        <v>4</v>
      </c>
      <c r="BM790" s="10" t="s">
        <v>344</v>
      </c>
      <c r="BN790" s="10">
        <v>0</v>
      </c>
      <c r="BO790" s="10">
        <v>8</v>
      </c>
      <c r="BP790" s="7" t="s">
        <v>93</v>
      </c>
      <c r="BQ790" s="7" t="s">
        <v>93</v>
      </c>
      <c r="BR790" s="7">
        <v>24.6</v>
      </c>
      <c r="BS790" s="7">
        <v>15</v>
      </c>
      <c r="BT790" s="7">
        <v>210000</v>
      </c>
      <c r="BU790" s="7">
        <v>6100000</v>
      </c>
      <c r="BV790" s="7">
        <v>0</v>
      </c>
      <c r="BW790" s="7">
        <v>52</v>
      </c>
      <c r="BX790" s="7">
        <v>2730000</v>
      </c>
      <c r="BY790" s="7">
        <v>55</v>
      </c>
      <c r="BZ790" s="7">
        <v>2730000</v>
      </c>
      <c r="CA790" s="7">
        <v>77</v>
      </c>
      <c r="CB790" s="7">
        <v>259</v>
      </c>
      <c r="CC790" s="7">
        <v>14</v>
      </c>
      <c r="CD790" s="7">
        <v>291000</v>
      </c>
      <c r="CE790" s="7">
        <v>9600000</v>
      </c>
      <c r="CF790" s="7">
        <v>825000</v>
      </c>
      <c r="CG790" s="7">
        <v>52</v>
      </c>
      <c r="CH790" s="7">
        <v>6920000</v>
      </c>
      <c r="CI790" s="7">
        <v>45</v>
      </c>
      <c r="CJ790" s="7">
        <v>6100000</v>
      </c>
      <c r="CK790" s="7">
        <v>90</v>
      </c>
      <c r="CL790" s="12" t="s">
        <v>870</v>
      </c>
      <c r="CM790" s="10" t="s">
        <v>867</v>
      </c>
      <c r="CN790">
        <v>3.4</v>
      </c>
      <c r="CO790">
        <f t="shared" si="868"/>
        <v>0.29411764705882354</v>
      </c>
      <c r="CP790" t="str">
        <f t="shared" si="869"/>
        <v>Draw</v>
      </c>
      <c r="CQ790">
        <f t="shared" si="870"/>
        <v>1</v>
      </c>
      <c r="CR790" t="str">
        <f t="shared" si="871"/>
        <v>2023</v>
      </c>
    </row>
    <row r="791" spans="1:96" ht="15" thickBot="1" x14ac:dyDescent="0.35">
      <c r="A791" s="1">
        <v>790</v>
      </c>
      <c r="B791" s="1" t="s">
        <v>0</v>
      </c>
      <c r="C791" s="2" t="s">
        <v>364</v>
      </c>
      <c r="D791" s="3" t="str">
        <f t="shared" ref="D791:D793" si="890">CONCATENATE(G791, "-", H791)</f>
        <v>FC Koper-NK Maribor</v>
      </c>
      <c r="E791" s="40">
        <v>45089</v>
      </c>
      <c r="F791" s="5">
        <v>0.6875</v>
      </c>
      <c r="G791" s="6" t="s">
        <v>11</v>
      </c>
      <c r="H791" s="6" t="s">
        <v>16</v>
      </c>
      <c r="I791" s="6" t="s">
        <v>375</v>
      </c>
      <c r="J791" s="1" t="str">
        <f t="shared" si="883"/>
        <v>3:3</v>
      </c>
      <c r="K791" s="1" t="str">
        <f t="shared" si="884"/>
        <v>2:2</v>
      </c>
      <c r="L791" s="1" t="str">
        <f t="shared" si="885"/>
        <v>3</v>
      </c>
      <c r="M791" s="1" t="str">
        <f t="shared" si="886"/>
        <v>3</v>
      </c>
      <c r="N791" s="1">
        <f t="shared" si="866"/>
        <v>6</v>
      </c>
      <c r="O791" s="1">
        <f t="shared" si="867"/>
        <v>0</v>
      </c>
      <c r="P791" s="1" t="str">
        <f t="shared" si="887"/>
        <v>2</v>
      </c>
      <c r="Q791" s="1" t="str">
        <f t="shared" si="888"/>
        <v>2</v>
      </c>
      <c r="R791" s="1">
        <v>17</v>
      </c>
      <c r="S791" s="1">
        <v>8</v>
      </c>
      <c r="T791" s="1">
        <v>5</v>
      </c>
      <c r="U791" s="1">
        <v>4</v>
      </c>
      <c r="V791" s="1" t="s">
        <v>376</v>
      </c>
      <c r="W791" s="1">
        <v>8</v>
      </c>
      <c r="X791" s="1">
        <v>29</v>
      </c>
      <c r="Y791" s="1" t="s">
        <v>269</v>
      </c>
      <c r="Z791" s="6" t="s">
        <v>193</v>
      </c>
      <c r="AA791" s="1">
        <v>17</v>
      </c>
      <c r="AB791" s="1">
        <v>8</v>
      </c>
      <c r="AC791" s="1">
        <v>3</v>
      </c>
      <c r="AD791" s="1">
        <v>6</v>
      </c>
      <c r="AE791" s="1" t="s">
        <v>233</v>
      </c>
      <c r="AF791" s="1">
        <v>7</v>
      </c>
      <c r="AG791" s="1">
        <v>27</v>
      </c>
      <c r="AH791" s="1" t="s">
        <v>234</v>
      </c>
      <c r="AI791" s="1" t="s">
        <v>193</v>
      </c>
      <c r="AJ791" s="1">
        <v>1</v>
      </c>
      <c r="AK791" s="1">
        <v>2</v>
      </c>
      <c r="AL791" s="1">
        <v>2</v>
      </c>
      <c r="AM791" s="7" t="s">
        <v>195</v>
      </c>
      <c r="AN791" s="1">
        <v>-2</v>
      </c>
      <c r="AO791" s="1">
        <v>5</v>
      </c>
      <c r="AP791" s="1" t="s">
        <v>28</v>
      </c>
      <c r="AQ791" s="1" t="s">
        <v>51</v>
      </c>
      <c r="AR791" s="8">
        <v>3</v>
      </c>
      <c r="AS791" s="8">
        <v>0</v>
      </c>
      <c r="AT791" s="8">
        <v>2</v>
      </c>
      <c r="AU791" s="16">
        <v>0.33749999999999997</v>
      </c>
      <c r="AV791" s="8">
        <v>2</v>
      </c>
      <c r="AW791" s="8">
        <v>9</v>
      </c>
      <c r="AX791" s="9" t="s">
        <v>58</v>
      </c>
      <c r="AY791" s="9" t="s">
        <v>51</v>
      </c>
      <c r="AZ791" s="10">
        <v>8</v>
      </c>
      <c r="BA791" s="10">
        <v>4</v>
      </c>
      <c r="BB791" s="10">
        <v>2</v>
      </c>
      <c r="BC791" s="10">
        <v>2</v>
      </c>
      <c r="BD791" s="10" t="s">
        <v>304</v>
      </c>
      <c r="BE791" s="10">
        <v>5</v>
      </c>
      <c r="BF791" s="10">
        <v>14</v>
      </c>
      <c r="BG791" s="11" t="s">
        <v>114</v>
      </c>
      <c r="BH791" s="11">
        <v>8</v>
      </c>
      <c r="BI791" s="10">
        <v>8</v>
      </c>
      <c r="BJ791" s="10">
        <v>2</v>
      </c>
      <c r="BK791" s="10">
        <v>2</v>
      </c>
      <c r="BL791" s="10">
        <v>4</v>
      </c>
      <c r="BM791" s="10" t="s">
        <v>344</v>
      </c>
      <c r="BN791" s="10">
        <v>0</v>
      </c>
      <c r="BO791" s="10">
        <v>8</v>
      </c>
      <c r="BP791" s="7" t="s">
        <v>93</v>
      </c>
      <c r="BQ791" s="7" t="s">
        <v>93</v>
      </c>
      <c r="BR791" s="7">
        <v>24.6</v>
      </c>
      <c r="BS791" s="7">
        <v>15</v>
      </c>
      <c r="BT791" s="7">
        <v>210000</v>
      </c>
      <c r="BU791" s="7">
        <v>6100000</v>
      </c>
      <c r="BV791" s="7">
        <v>0</v>
      </c>
      <c r="BW791" s="7">
        <v>52</v>
      </c>
      <c r="BX791" s="7">
        <v>2730000</v>
      </c>
      <c r="BY791" s="7">
        <v>55</v>
      </c>
      <c r="BZ791" s="7">
        <v>2730000</v>
      </c>
      <c r="CA791" s="7">
        <v>77</v>
      </c>
      <c r="CB791" s="7">
        <v>259</v>
      </c>
      <c r="CC791" s="7">
        <v>14</v>
      </c>
      <c r="CD791" s="7">
        <v>291000</v>
      </c>
      <c r="CE791" s="7">
        <v>9600000</v>
      </c>
      <c r="CF791" s="7">
        <v>825000</v>
      </c>
      <c r="CG791" s="7">
        <v>52</v>
      </c>
      <c r="CH791" s="7">
        <v>6920000</v>
      </c>
      <c r="CI791" s="7">
        <v>45</v>
      </c>
      <c r="CJ791" s="7">
        <v>6100000</v>
      </c>
      <c r="CK791" s="7">
        <v>90</v>
      </c>
      <c r="CL791" s="12" t="s">
        <v>871</v>
      </c>
      <c r="CM791" s="10" t="s">
        <v>861</v>
      </c>
      <c r="CN791">
        <v>1.65</v>
      </c>
      <c r="CO791">
        <f t="shared" si="868"/>
        <v>0.60606060606060608</v>
      </c>
      <c r="CP791" t="str">
        <f t="shared" si="869"/>
        <v>Draw</v>
      </c>
      <c r="CQ791">
        <f t="shared" si="870"/>
        <v>0</v>
      </c>
      <c r="CR791" t="str">
        <f t="shared" si="871"/>
        <v>2023</v>
      </c>
    </row>
    <row r="792" spans="1:96" ht="15" thickBot="1" x14ac:dyDescent="0.35">
      <c r="A792" s="1">
        <v>791</v>
      </c>
      <c r="B792" s="1" t="s">
        <v>0</v>
      </c>
      <c r="C792" s="2" t="s">
        <v>364</v>
      </c>
      <c r="D792" s="3" t="str">
        <f t="shared" si="890"/>
        <v>FC Koper-NK Maribor</v>
      </c>
      <c r="E792" s="40">
        <v>45089</v>
      </c>
      <c r="F792" s="5">
        <v>0.6875</v>
      </c>
      <c r="G792" s="6" t="s">
        <v>11</v>
      </c>
      <c r="H792" s="6" t="s">
        <v>16</v>
      </c>
      <c r="I792" s="6" t="s">
        <v>375</v>
      </c>
      <c r="J792" s="1" t="str">
        <f t="shared" si="883"/>
        <v>3:3</v>
      </c>
      <c r="K792" s="1" t="str">
        <f t="shared" si="884"/>
        <v>2:2</v>
      </c>
      <c r="L792" s="1" t="str">
        <f t="shared" si="885"/>
        <v>3</v>
      </c>
      <c r="M792" s="1" t="str">
        <f t="shared" si="886"/>
        <v>3</v>
      </c>
      <c r="N792" s="1">
        <f t="shared" si="866"/>
        <v>6</v>
      </c>
      <c r="O792" s="1">
        <f t="shared" si="867"/>
        <v>0</v>
      </c>
      <c r="P792" s="1" t="str">
        <f t="shared" si="887"/>
        <v>2</v>
      </c>
      <c r="Q792" s="1" t="str">
        <f t="shared" si="888"/>
        <v>2</v>
      </c>
      <c r="R792" s="1">
        <v>17</v>
      </c>
      <c r="S792" s="1">
        <v>8</v>
      </c>
      <c r="T792" s="1">
        <v>5</v>
      </c>
      <c r="U792" s="1">
        <v>4</v>
      </c>
      <c r="V792" s="1" t="s">
        <v>376</v>
      </c>
      <c r="W792" s="1">
        <v>8</v>
      </c>
      <c r="X792" s="1">
        <v>29</v>
      </c>
      <c r="Y792" s="1" t="s">
        <v>269</v>
      </c>
      <c r="Z792" s="6" t="s">
        <v>193</v>
      </c>
      <c r="AA792" s="1">
        <v>17</v>
      </c>
      <c r="AB792" s="1">
        <v>8</v>
      </c>
      <c r="AC792" s="1">
        <v>3</v>
      </c>
      <c r="AD792" s="1">
        <v>6</v>
      </c>
      <c r="AE792" s="1" t="s">
        <v>233</v>
      </c>
      <c r="AF792" s="1">
        <v>7</v>
      </c>
      <c r="AG792" s="1">
        <v>27</v>
      </c>
      <c r="AH792" s="1" t="s">
        <v>234</v>
      </c>
      <c r="AI792" s="1" t="s">
        <v>193</v>
      </c>
      <c r="AJ792" s="1">
        <v>1</v>
      </c>
      <c r="AK792" s="1">
        <v>2</v>
      </c>
      <c r="AL792" s="1">
        <v>2</v>
      </c>
      <c r="AM792" s="7" t="s">
        <v>195</v>
      </c>
      <c r="AN792" s="1">
        <v>-2</v>
      </c>
      <c r="AO792" s="1">
        <v>5</v>
      </c>
      <c r="AP792" s="1" t="s">
        <v>28</v>
      </c>
      <c r="AQ792" s="1" t="s">
        <v>51</v>
      </c>
      <c r="AR792" s="8">
        <v>3</v>
      </c>
      <c r="AS792" s="8">
        <v>0</v>
      </c>
      <c r="AT792" s="8">
        <v>2</v>
      </c>
      <c r="AU792" s="16">
        <v>0.33749999999999997</v>
      </c>
      <c r="AV792" s="8">
        <v>2</v>
      </c>
      <c r="AW792" s="8">
        <v>9</v>
      </c>
      <c r="AX792" s="9" t="s">
        <v>58</v>
      </c>
      <c r="AY792" s="9" t="s">
        <v>51</v>
      </c>
      <c r="AZ792" s="10">
        <v>8</v>
      </c>
      <c r="BA792" s="10">
        <v>4</v>
      </c>
      <c r="BB792" s="10">
        <v>2</v>
      </c>
      <c r="BC792" s="10">
        <v>2</v>
      </c>
      <c r="BD792" s="10" t="s">
        <v>304</v>
      </c>
      <c r="BE792" s="10">
        <v>5</v>
      </c>
      <c r="BF792" s="10">
        <v>14</v>
      </c>
      <c r="BG792" s="11" t="s">
        <v>114</v>
      </c>
      <c r="BH792" s="11">
        <v>8</v>
      </c>
      <c r="BI792" s="10">
        <v>8</v>
      </c>
      <c r="BJ792" s="10">
        <v>2</v>
      </c>
      <c r="BK792" s="10">
        <v>2</v>
      </c>
      <c r="BL792" s="10">
        <v>4</v>
      </c>
      <c r="BM792" s="10" t="s">
        <v>344</v>
      </c>
      <c r="BN792" s="10">
        <v>0</v>
      </c>
      <c r="BO792" s="10">
        <v>8</v>
      </c>
      <c r="BP792" s="7" t="s">
        <v>93</v>
      </c>
      <c r="BQ792" s="7" t="s">
        <v>93</v>
      </c>
      <c r="BR792" s="7">
        <v>24.6</v>
      </c>
      <c r="BS792" s="7">
        <v>15</v>
      </c>
      <c r="BT792" s="7">
        <v>210000</v>
      </c>
      <c r="BU792" s="7">
        <v>6100000</v>
      </c>
      <c r="BV792" s="7">
        <v>0</v>
      </c>
      <c r="BW792" s="7">
        <v>52</v>
      </c>
      <c r="BX792" s="7">
        <v>2730000</v>
      </c>
      <c r="BY792" s="7">
        <v>55</v>
      </c>
      <c r="BZ792" s="7">
        <v>2730000</v>
      </c>
      <c r="CA792" s="7">
        <v>77</v>
      </c>
      <c r="CB792" s="7">
        <v>259</v>
      </c>
      <c r="CC792" s="7">
        <v>14</v>
      </c>
      <c r="CD792" s="7">
        <v>291000</v>
      </c>
      <c r="CE792" s="7">
        <v>9600000</v>
      </c>
      <c r="CF792" s="7">
        <v>825000</v>
      </c>
      <c r="CG792" s="7">
        <v>52</v>
      </c>
      <c r="CH792" s="7">
        <v>6920000</v>
      </c>
      <c r="CI792" s="7">
        <v>45</v>
      </c>
      <c r="CJ792" s="7">
        <v>6100000</v>
      </c>
      <c r="CK792" s="7">
        <v>90</v>
      </c>
      <c r="CL792" s="12" t="s">
        <v>871</v>
      </c>
      <c r="CM792" s="10" t="s">
        <v>866</v>
      </c>
      <c r="CN792">
        <v>2.35</v>
      </c>
      <c r="CO792">
        <f t="shared" si="868"/>
        <v>0.42553191489361702</v>
      </c>
      <c r="CP792" t="str">
        <f t="shared" si="869"/>
        <v>Draw</v>
      </c>
      <c r="CQ792">
        <f t="shared" si="870"/>
        <v>0</v>
      </c>
      <c r="CR792" t="str">
        <f t="shared" si="871"/>
        <v>2023</v>
      </c>
    </row>
    <row r="793" spans="1:96" ht="15" thickBot="1" x14ac:dyDescent="0.35">
      <c r="A793" s="1">
        <v>792</v>
      </c>
      <c r="B793" s="1" t="s">
        <v>0</v>
      </c>
      <c r="C793" s="2" t="s">
        <v>364</v>
      </c>
      <c r="D793" s="3" t="str">
        <f t="shared" si="890"/>
        <v>FC Koper-NK Maribor</v>
      </c>
      <c r="E793" s="40">
        <v>45089</v>
      </c>
      <c r="F793" s="5">
        <v>0.6875</v>
      </c>
      <c r="G793" s="6" t="s">
        <v>11</v>
      </c>
      <c r="H793" s="6" t="s">
        <v>16</v>
      </c>
      <c r="I793" s="6" t="s">
        <v>375</v>
      </c>
      <c r="J793" s="1" t="str">
        <f t="shared" si="883"/>
        <v>3:3</v>
      </c>
      <c r="K793" s="1" t="str">
        <f t="shared" si="884"/>
        <v>2:2</v>
      </c>
      <c r="L793" s="1" t="str">
        <f t="shared" si="885"/>
        <v>3</v>
      </c>
      <c r="M793" s="1" t="str">
        <f t="shared" si="886"/>
        <v>3</v>
      </c>
      <c r="N793" s="1">
        <f t="shared" si="866"/>
        <v>6</v>
      </c>
      <c r="O793" s="1">
        <f t="shared" si="867"/>
        <v>0</v>
      </c>
      <c r="P793" s="1" t="str">
        <f t="shared" si="887"/>
        <v>2</v>
      </c>
      <c r="Q793" s="1" t="str">
        <f t="shared" si="888"/>
        <v>2</v>
      </c>
      <c r="R793" s="1">
        <v>17</v>
      </c>
      <c r="S793" s="1">
        <v>8</v>
      </c>
      <c r="T793" s="1">
        <v>5</v>
      </c>
      <c r="U793" s="1">
        <v>4</v>
      </c>
      <c r="V793" s="1" t="s">
        <v>376</v>
      </c>
      <c r="W793" s="1">
        <v>8</v>
      </c>
      <c r="X793" s="1">
        <v>29</v>
      </c>
      <c r="Y793" s="1" t="s">
        <v>269</v>
      </c>
      <c r="Z793" s="6" t="s">
        <v>193</v>
      </c>
      <c r="AA793" s="1">
        <v>17</v>
      </c>
      <c r="AB793" s="1">
        <v>8</v>
      </c>
      <c r="AC793" s="1">
        <v>3</v>
      </c>
      <c r="AD793" s="1">
        <v>6</v>
      </c>
      <c r="AE793" s="1" t="s">
        <v>233</v>
      </c>
      <c r="AF793" s="1">
        <v>7</v>
      </c>
      <c r="AG793" s="1">
        <v>27</v>
      </c>
      <c r="AH793" s="1" t="s">
        <v>234</v>
      </c>
      <c r="AI793" s="1" t="s">
        <v>193</v>
      </c>
      <c r="AJ793" s="1">
        <v>1</v>
      </c>
      <c r="AK793" s="1">
        <v>2</v>
      </c>
      <c r="AL793" s="1">
        <v>2</v>
      </c>
      <c r="AM793" s="7" t="s">
        <v>195</v>
      </c>
      <c r="AN793" s="1">
        <v>-2</v>
      </c>
      <c r="AO793" s="1">
        <v>5</v>
      </c>
      <c r="AP793" s="1" t="s">
        <v>28</v>
      </c>
      <c r="AQ793" s="1" t="s">
        <v>51</v>
      </c>
      <c r="AR793" s="8">
        <v>3</v>
      </c>
      <c r="AS793" s="8">
        <v>0</v>
      </c>
      <c r="AT793" s="8">
        <v>2</v>
      </c>
      <c r="AU793" s="16">
        <v>0.33749999999999997</v>
      </c>
      <c r="AV793" s="8">
        <v>2</v>
      </c>
      <c r="AW793" s="8">
        <v>9</v>
      </c>
      <c r="AX793" s="9" t="s">
        <v>58</v>
      </c>
      <c r="AY793" s="9" t="s">
        <v>51</v>
      </c>
      <c r="AZ793" s="10">
        <v>8</v>
      </c>
      <c r="BA793" s="10">
        <v>4</v>
      </c>
      <c r="BB793" s="10">
        <v>2</v>
      </c>
      <c r="BC793" s="10">
        <v>2</v>
      </c>
      <c r="BD793" s="10" t="s">
        <v>304</v>
      </c>
      <c r="BE793" s="10">
        <v>5</v>
      </c>
      <c r="BF793" s="10">
        <v>14</v>
      </c>
      <c r="BG793" s="11" t="s">
        <v>114</v>
      </c>
      <c r="BH793" s="11">
        <v>8</v>
      </c>
      <c r="BI793" s="10">
        <v>8</v>
      </c>
      <c r="BJ793" s="10">
        <v>2</v>
      </c>
      <c r="BK793" s="10">
        <v>2</v>
      </c>
      <c r="BL793" s="10">
        <v>4</v>
      </c>
      <c r="BM793" s="10" t="s">
        <v>344</v>
      </c>
      <c r="BN793" s="10">
        <v>0</v>
      </c>
      <c r="BO793" s="10">
        <v>8</v>
      </c>
      <c r="BP793" s="7" t="s">
        <v>93</v>
      </c>
      <c r="BQ793" s="7" t="s">
        <v>93</v>
      </c>
      <c r="BR793" s="7">
        <v>24.6</v>
      </c>
      <c r="BS793" s="7">
        <v>15</v>
      </c>
      <c r="BT793" s="7">
        <v>210000</v>
      </c>
      <c r="BU793" s="7">
        <v>6100000</v>
      </c>
      <c r="BV793" s="7">
        <v>0</v>
      </c>
      <c r="BW793" s="7">
        <v>52</v>
      </c>
      <c r="BX793" s="7">
        <v>2730000</v>
      </c>
      <c r="BY793" s="7">
        <v>55</v>
      </c>
      <c r="BZ793" s="7">
        <v>2730000</v>
      </c>
      <c r="CA793" s="7">
        <v>77</v>
      </c>
      <c r="CB793" s="7">
        <v>259</v>
      </c>
      <c r="CC793" s="7">
        <v>14</v>
      </c>
      <c r="CD793" s="7">
        <v>291000</v>
      </c>
      <c r="CE793" s="7">
        <v>9600000</v>
      </c>
      <c r="CF793" s="7">
        <v>825000</v>
      </c>
      <c r="CG793" s="7">
        <v>52</v>
      </c>
      <c r="CH793" s="7">
        <v>6920000</v>
      </c>
      <c r="CI793" s="7">
        <v>45</v>
      </c>
      <c r="CJ793" s="7">
        <v>6100000</v>
      </c>
      <c r="CK793" s="7">
        <v>90</v>
      </c>
      <c r="CL793" s="12" t="s">
        <v>871</v>
      </c>
      <c r="CM793" s="10" t="s">
        <v>867</v>
      </c>
      <c r="CN793">
        <v>2.25</v>
      </c>
      <c r="CO793">
        <f t="shared" si="868"/>
        <v>0.44444444444444442</v>
      </c>
      <c r="CP793" t="str">
        <f t="shared" si="869"/>
        <v>Draw</v>
      </c>
      <c r="CQ793">
        <f t="shared" si="870"/>
        <v>0</v>
      </c>
      <c r="CR793" t="str">
        <f t="shared" si="871"/>
        <v>2023</v>
      </c>
    </row>
    <row r="794" spans="1:96" ht="15" thickBot="1" x14ac:dyDescent="0.35">
      <c r="A794" s="1">
        <v>793</v>
      </c>
      <c r="B794" s="1" t="s">
        <v>0</v>
      </c>
      <c r="C794" s="2" t="s">
        <v>364</v>
      </c>
      <c r="D794" s="3" t="str">
        <f t="shared" si="644"/>
        <v>NŠ Mura-NK Rogaška</v>
      </c>
      <c r="E794" s="4">
        <v>45119</v>
      </c>
      <c r="F794" s="5">
        <v>0.58333333333333337</v>
      </c>
      <c r="G794" s="6" t="s">
        <v>8</v>
      </c>
      <c r="H794" s="6" t="s">
        <v>4</v>
      </c>
      <c r="I794" s="6" t="s">
        <v>377</v>
      </c>
      <c r="J794" s="1" t="str">
        <f t="shared" si="645"/>
        <v>3:1</v>
      </c>
      <c r="K794" s="1" t="str">
        <f t="shared" si="646"/>
        <v>1:1</v>
      </c>
      <c r="L794" s="1" t="str">
        <f t="shared" si="647"/>
        <v>3</v>
      </c>
      <c r="M794" s="1" t="str">
        <f t="shared" si="648"/>
        <v>1</v>
      </c>
      <c r="N794" s="1">
        <f t="shared" si="866"/>
        <v>4</v>
      </c>
      <c r="O794" s="1">
        <f t="shared" si="867"/>
        <v>2</v>
      </c>
      <c r="P794" s="1" t="str">
        <f t="shared" si="649"/>
        <v>1</v>
      </c>
      <c r="Q794" s="1" t="str">
        <f t="shared" si="650"/>
        <v>1</v>
      </c>
      <c r="R794" s="1">
        <v>17</v>
      </c>
      <c r="S794" s="1">
        <v>5</v>
      </c>
      <c r="T794" s="1">
        <v>4</v>
      </c>
      <c r="U794" s="1">
        <v>8</v>
      </c>
      <c r="V794" s="1" t="s">
        <v>378</v>
      </c>
      <c r="W794" s="1">
        <v>-9</v>
      </c>
      <c r="X794" s="1">
        <v>19</v>
      </c>
      <c r="Y794" s="1" t="s">
        <v>145</v>
      </c>
      <c r="Z794" s="6" t="s">
        <v>269</v>
      </c>
      <c r="AA794" s="1">
        <v>17</v>
      </c>
      <c r="AB794" s="1">
        <v>3</v>
      </c>
      <c r="AC794" s="1">
        <v>2</v>
      </c>
      <c r="AD794" s="1">
        <v>12</v>
      </c>
      <c r="AE794" s="1" t="s">
        <v>379</v>
      </c>
      <c r="AF794" s="1">
        <v>-22</v>
      </c>
      <c r="AG794" s="1">
        <v>11</v>
      </c>
      <c r="AH794" s="1" t="s">
        <v>137</v>
      </c>
      <c r="AI794" s="1" t="s">
        <v>361</v>
      </c>
      <c r="AJ794" s="1">
        <v>1</v>
      </c>
      <c r="AK794" s="1">
        <v>2</v>
      </c>
      <c r="AL794" s="1">
        <v>2</v>
      </c>
      <c r="AM794" s="7" t="s">
        <v>195</v>
      </c>
      <c r="AN794" s="1">
        <v>-2</v>
      </c>
      <c r="AO794" s="1">
        <v>5</v>
      </c>
      <c r="AP794" s="1" t="s">
        <v>28</v>
      </c>
      <c r="AQ794" s="1" t="s">
        <v>51</v>
      </c>
      <c r="AR794" s="8">
        <v>1</v>
      </c>
      <c r="AS794" s="8">
        <v>0</v>
      </c>
      <c r="AT794" s="8">
        <v>4</v>
      </c>
      <c r="AU794" s="16">
        <v>0.17291666666666669</v>
      </c>
      <c r="AV794" s="8">
        <v>-5</v>
      </c>
      <c r="AW794" s="8">
        <v>3</v>
      </c>
      <c r="AX794" s="9" t="s">
        <v>28</v>
      </c>
      <c r="AY794" s="9" t="s">
        <v>77</v>
      </c>
      <c r="AZ794" s="10">
        <v>8</v>
      </c>
      <c r="BA794" s="10">
        <v>1</v>
      </c>
      <c r="BB794" s="10">
        <v>3</v>
      </c>
      <c r="BC794" s="10">
        <v>4</v>
      </c>
      <c r="BD794" s="10" t="s">
        <v>197</v>
      </c>
      <c r="BE794" s="10">
        <v>-6</v>
      </c>
      <c r="BF794" s="10">
        <v>6</v>
      </c>
      <c r="BG794" s="11" t="s">
        <v>45</v>
      </c>
      <c r="BH794" s="11">
        <v>13</v>
      </c>
      <c r="BI794" s="10">
        <v>8</v>
      </c>
      <c r="BJ794" s="10">
        <v>2</v>
      </c>
      <c r="BK794" s="10">
        <v>0</v>
      </c>
      <c r="BL794" s="10">
        <v>6</v>
      </c>
      <c r="BM794" s="10" t="s">
        <v>380</v>
      </c>
      <c r="BN794" s="10">
        <v>-13</v>
      </c>
      <c r="BO794" s="10">
        <v>6</v>
      </c>
      <c r="BP794" s="7" t="s">
        <v>51</v>
      </c>
      <c r="BQ794" s="7" t="s">
        <v>177</v>
      </c>
      <c r="BR794" s="7">
        <v>23</v>
      </c>
      <c r="BS794" s="7">
        <v>9</v>
      </c>
      <c r="BT794" s="7">
        <v>193000</v>
      </c>
      <c r="BU794" s="7">
        <v>5600000</v>
      </c>
      <c r="BV794" s="7">
        <v>350000</v>
      </c>
      <c r="BW794" s="7">
        <v>60</v>
      </c>
      <c r="BX794" s="7">
        <v>3410000</v>
      </c>
      <c r="BY794" s="7">
        <v>59</v>
      </c>
      <c r="BZ794" s="7">
        <v>3060000</v>
      </c>
      <c r="CA794" s="7">
        <v>93</v>
      </c>
      <c r="CB794" s="7">
        <v>237</v>
      </c>
      <c r="CC794" s="7">
        <v>13</v>
      </c>
      <c r="CD794" s="7">
        <v>148000</v>
      </c>
      <c r="CE794" s="7">
        <v>3700000</v>
      </c>
      <c r="CF794" s="7">
        <v>0</v>
      </c>
      <c r="CG794" s="7">
        <v>46</v>
      </c>
      <c r="CH794" s="7">
        <v>400000</v>
      </c>
      <c r="CI794" s="7">
        <v>42</v>
      </c>
      <c r="CJ794" s="7">
        <v>400000</v>
      </c>
      <c r="CK794" s="7">
        <v>72</v>
      </c>
      <c r="CL794" s="12" t="s">
        <v>868</v>
      </c>
      <c r="CM794" s="10" t="s">
        <v>861</v>
      </c>
      <c r="CN794">
        <v>1.9</v>
      </c>
      <c r="CO794">
        <f t="shared" si="868"/>
        <v>0.52631578947368418</v>
      </c>
      <c r="CP794" t="str">
        <f t="shared" si="869"/>
        <v>Home Win</v>
      </c>
      <c r="CQ794">
        <f t="shared" si="870"/>
        <v>1</v>
      </c>
      <c r="CR794" t="str">
        <f t="shared" si="871"/>
        <v>2023</v>
      </c>
    </row>
    <row r="795" spans="1:96" ht="15" thickBot="1" x14ac:dyDescent="0.35">
      <c r="A795" s="1">
        <v>794</v>
      </c>
      <c r="B795" s="1" t="s">
        <v>0</v>
      </c>
      <c r="C795" s="2" t="s">
        <v>364</v>
      </c>
      <c r="D795" s="3" t="str">
        <f t="shared" ref="D795:D796" si="891">CONCATENATE(G795, "-", H795)</f>
        <v>NŠ Mura-NK Rogaška</v>
      </c>
      <c r="E795" s="4">
        <v>45119</v>
      </c>
      <c r="F795" s="5">
        <v>0.58333333333333337</v>
      </c>
      <c r="G795" s="6" t="s">
        <v>8</v>
      </c>
      <c r="H795" s="6" t="s">
        <v>4</v>
      </c>
      <c r="I795" s="6" t="s">
        <v>377</v>
      </c>
      <c r="J795" s="1" t="str">
        <f t="shared" ref="J795:J802" si="892">LEFT(I795, FIND(" (", I795) - 1)</f>
        <v>3:1</v>
      </c>
      <c r="K795" s="1" t="str">
        <f t="shared" ref="K795:K802" si="893">MID(I795, FIND("(", I795) + 1, FIND(")", I795) - FIND("(", I795) - 1)</f>
        <v>1:1</v>
      </c>
      <c r="L795" s="1" t="str">
        <f t="shared" ref="L795:L802" si="894">LEFT(J795, FIND(":", J795) - 1)</f>
        <v>3</v>
      </c>
      <c r="M795" s="1" t="str">
        <f t="shared" ref="M795:M802" si="895">RIGHT(J795, LEN(J795) - FIND(":", J795))</f>
        <v>1</v>
      </c>
      <c r="N795" s="1">
        <f t="shared" si="866"/>
        <v>4</v>
      </c>
      <c r="O795" s="1">
        <f t="shared" si="867"/>
        <v>2</v>
      </c>
      <c r="P795" s="1" t="str">
        <f t="shared" ref="P795:P802" si="896">LEFT(K795, FIND(":", K795) - 1)</f>
        <v>1</v>
      </c>
      <c r="Q795" s="1" t="str">
        <f t="shared" ref="Q795:Q802" si="897">RIGHT(K795, LEN(K795) - FIND(":", K795))</f>
        <v>1</v>
      </c>
      <c r="R795" s="1">
        <v>17</v>
      </c>
      <c r="S795" s="1">
        <v>5</v>
      </c>
      <c r="T795" s="1">
        <v>4</v>
      </c>
      <c r="U795" s="1">
        <v>8</v>
      </c>
      <c r="V795" s="1" t="s">
        <v>378</v>
      </c>
      <c r="W795" s="1">
        <v>-9</v>
      </c>
      <c r="X795" s="1">
        <v>19</v>
      </c>
      <c r="Y795" s="1" t="s">
        <v>145</v>
      </c>
      <c r="Z795" s="6" t="s">
        <v>269</v>
      </c>
      <c r="AA795" s="1">
        <v>17</v>
      </c>
      <c r="AB795" s="1">
        <v>3</v>
      </c>
      <c r="AC795" s="1">
        <v>2</v>
      </c>
      <c r="AD795" s="1">
        <v>12</v>
      </c>
      <c r="AE795" s="1" t="s">
        <v>379</v>
      </c>
      <c r="AF795" s="1">
        <v>-22</v>
      </c>
      <c r="AG795" s="1">
        <v>11</v>
      </c>
      <c r="AH795" s="1" t="s">
        <v>137</v>
      </c>
      <c r="AI795" s="1" t="s">
        <v>361</v>
      </c>
      <c r="AJ795" s="1">
        <v>1</v>
      </c>
      <c r="AK795" s="1">
        <v>2</v>
      </c>
      <c r="AL795" s="1">
        <v>2</v>
      </c>
      <c r="AM795" s="7" t="s">
        <v>195</v>
      </c>
      <c r="AN795" s="1">
        <v>-2</v>
      </c>
      <c r="AO795" s="1">
        <v>5</v>
      </c>
      <c r="AP795" s="1" t="s">
        <v>28</v>
      </c>
      <c r="AQ795" s="1" t="s">
        <v>51</v>
      </c>
      <c r="AR795" s="8">
        <v>1</v>
      </c>
      <c r="AS795" s="8">
        <v>0</v>
      </c>
      <c r="AT795" s="8">
        <v>4</v>
      </c>
      <c r="AU795" s="16">
        <v>0.17291666666666669</v>
      </c>
      <c r="AV795" s="8">
        <v>-5</v>
      </c>
      <c r="AW795" s="8">
        <v>3</v>
      </c>
      <c r="AX795" s="9" t="s">
        <v>28</v>
      </c>
      <c r="AY795" s="9" t="s">
        <v>77</v>
      </c>
      <c r="AZ795" s="10">
        <v>8</v>
      </c>
      <c r="BA795" s="10">
        <v>1</v>
      </c>
      <c r="BB795" s="10">
        <v>3</v>
      </c>
      <c r="BC795" s="10">
        <v>4</v>
      </c>
      <c r="BD795" s="10" t="s">
        <v>197</v>
      </c>
      <c r="BE795" s="10">
        <v>-6</v>
      </c>
      <c r="BF795" s="10">
        <v>6</v>
      </c>
      <c r="BG795" s="11" t="s">
        <v>45</v>
      </c>
      <c r="BH795" s="11">
        <v>13</v>
      </c>
      <c r="BI795" s="10">
        <v>8</v>
      </c>
      <c r="BJ795" s="10">
        <v>2</v>
      </c>
      <c r="BK795" s="10">
        <v>0</v>
      </c>
      <c r="BL795" s="10">
        <v>6</v>
      </c>
      <c r="BM795" s="10" t="s">
        <v>380</v>
      </c>
      <c r="BN795" s="10">
        <v>-13</v>
      </c>
      <c r="BO795" s="10">
        <v>6</v>
      </c>
      <c r="BP795" s="7" t="s">
        <v>51</v>
      </c>
      <c r="BQ795" s="7" t="s">
        <v>177</v>
      </c>
      <c r="BR795" s="7">
        <v>23</v>
      </c>
      <c r="BS795" s="7">
        <v>9</v>
      </c>
      <c r="BT795" s="7">
        <v>193000</v>
      </c>
      <c r="BU795" s="7">
        <v>5600000</v>
      </c>
      <c r="BV795" s="7">
        <v>350000</v>
      </c>
      <c r="BW795" s="7">
        <v>60</v>
      </c>
      <c r="BX795" s="7">
        <v>3410000</v>
      </c>
      <c r="BY795" s="7">
        <v>59</v>
      </c>
      <c r="BZ795" s="7">
        <v>3060000</v>
      </c>
      <c r="CA795" s="7">
        <v>93</v>
      </c>
      <c r="CB795" s="7">
        <v>237</v>
      </c>
      <c r="CC795" s="7">
        <v>13</v>
      </c>
      <c r="CD795" s="7">
        <v>148000</v>
      </c>
      <c r="CE795" s="7">
        <v>3700000</v>
      </c>
      <c r="CF795" s="7">
        <v>0</v>
      </c>
      <c r="CG795" s="7">
        <v>46</v>
      </c>
      <c r="CH795" s="7">
        <v>400000</v>
      </c>
      <c r="CI795" s="7">
        <v>42</v>
      </c>
      <c r="CJ795" s="7">
        <v>400000</v>
      </c>
      <c r="CK795" s="7">
        <v>72</v>
      </c>
      <c r="CL795" s="12" t="s">
        <v>868</v>
      </c>
      <c r="CM795" s="10" t="s">
        <v>866</v>
      </c>
      <c r="CN795">
        <v>1.76</v>
      </c>
      <c r="CO795">
        <f t="shared" si="868"/>
        <v>0.56818181818181823</v>
      </c>
      <c r="CP795" t="str">
        <f t="shared" si="869"/>
        <v>Home Win</v>
      </c>
      <c r="CQ795">
        <f t="shared" si="870"/>
        <v>1</v>
      </c>
      <c r="CR795" t="str">
        <f t="shared" si="871"/>
        <v>2023</v>
      </c>
    </row>
    <row r="796" spans="1:96" ht="15" thickBot="1" x14ac:dyDescent="0.35">
      <c r="A796" s="1">
        <v>795</v>
      </c>
      <c r="B796" s="1" t="s">
        <v>0</v>
      </c>
      <c r="C796" s="2" t="s">
        <v>364</v>
      </c>
      <c r="D796" s="3" t="str">
        <f t="shared" si="891"/>
        <v>NŠ Mura-NK Rogaška</v>
      </c>
      <c r="E796" s="4">
        <v>45119</v>
      </c>
      <c r="F796" s="5">
        <v>0.58333333333333337</v>
      </c>
      <c r="G796" s="6" t="s">
        <v>8</v>
      </c>
      <c r="H796" s="6" t="s">
        <v>4</v>
      </c>
      <c r="I796" s="6" t="s">
        <v>377</v>
      </c>
      <c r="J796" s="1" t="str">
        <f t="shared" si="892"/>
        <v>3:1</v>
      </c>
      <c r="K796" s="1" t="str">
        <f t="shared" si="893"/>
        <v>1:1</v>
      </c>
      <c r="L796" s="1" t="str">
        <f t="shared" si="894"/>
        <v>3</v>
      </c>
      <c r="M796" s="1" t="str">
        <f t="shared" si="895"/>
        <v>1</v>
      </c>
      <c r="N796" s="1">
        <f t="shared" si="866"/>
        <v>4</v>
      </c>
      <c r="O796" s="1">
        <f t="shared" si="867"/>
        <v>2</v>
      </c>
      <c r="P796" s="1" t="str">
        <f t="shared" si="896"/>
        <v>1</v>
      </c>
      <c r="Q796" s="1" t="str">
        <f t="shared" si="897"/>
        <v>1</v>
      </c>
      <c r="R796" s="1">
        <v>17</v>
      </c>
      <c r="S796" s="1">
        <v>5</v>
      </c>
      <c r="T796" s="1">
        <v>4</v>
      </c>
      <c r="U796" s="1">
        <v>8</v>
      </c>
      <c r="V796" s="1" t="s">
        <v>378</v>
      </c>
      <c r="W796" s="1">
        <v>-9</v>
      </c>
      <c r="X796" s="1">
        <v>19</v>
      </c>
      <c r="Y796" s="1" t="s">
        <v>145</v>
      </c>
      <c r="Z796" s="6" t="s">
        <v>269</v>
      </c>
      <c r="AA796" s="1">
        <v>17</v>
      </c>
      <c r="AB796" s="1">
        <v>3</v>
      </c>
      <c r="AC796" s="1">
        <v>2</v>
      </c>
      <c r="AD796" s="1">
        <v>12</v>
      </c>
      <c r="AE796" s="1" t="s">
        <v>379</v>
      </c>
      <c r="AF796" s="1">
        <v>-22</v>
      </c>
      <c r="AG796" s="1">
        <v>11</v>
      </c>
      <c r="AH796" s="1" t="s">
        <v>137</v>
      </c>
      <c r="AI796" s="1" t="s">
        <v>361</v>
      </c>
      <c r="AJ796" s="1">
        <v>1</v>
      </c>
      <c r="AK796" s="1">
        <v>2</v>
      </c>
      <c r="AL796" s="1">
        <v>2</v>
      </c>
      <c r="AM796" s="7" t="s">
        <v>195</v>
      </c>
      <c r="AN796" s="1">
        <v>-2</v>
      </c>
      <c r="AO796" s="1">
        <v>5</v>
      </c>
      <c r="AP796" s="1" t="s">
        <v>28</v>
      </c>
      <c r="AQ796" s="1" t="s">
        <v>51</v>
      </c>
      <c r="AR796" s="8">
        <v>1</v>
      </c>
      <c r="AS796" s="8">
        <v>0</v>
      </c>
      <c r="AT796" s="8">
        <v>4</v>
      </c>
      <c r="AU796" s="16">
        <v>0.17291666666666669</v>
      </c>
      <c r="AV796" s="8">
        <v>-5</v>
      </c>
      <c r="AW796" s="8">
        <v>3</v>
      </c>
      <c r="AX796" s="9" t="s">
        <v>28</v>
      </c>
      <c r="AY796" s="9" t="s">
        <v>77</v>
      </c>
      <c r="AZ796" s="10">
        <v>8</v>
      </c>
      <c r="BA796" s="10">
        <v>1</v>
      </c>
      <c r="BB796" s="10">
        <v>3</v>
      </c>
      <c r="BC796" s="10">
        <v>4</v>
      </c>
      <c r="BD796" s="10" t="s">
        <v>197</v>
      </c>
      <c r="BE796" s="10">
        <v>-6</v>
      </c>
      <c r="BF796" s="10">
        <v>6</v>
      </c>
      <c r="BG796" s="11" t="s">
        <v>45</v>
      </c>
      <c r="BH796" s="11">
        <v>13</v>
      </c>
      <c r="BI796" s="10">
        <v>8</v>
      </c>
      <c r="BJ796" s="10">
        <v>2</v>
      </c>
      <c r="BK796" s="10">
        <v>0</v>
      </c>
      <c r="BL796" s="10">
        <v>6</v>
      </c>
      <c r="BM796" s="10" t="s">
        <v>380</v>
      </c>
      <c r="BN796" s="10">
        <v>-13</v>
      </c>
      <c r="BO796" s="10">
        <v>6</v>
      </c>
      <c r="BP796" s="7" t="s">
        <v>51</v>
      </c>
      <c r="BQ796" s="7" t="s">
        <v>177</v>
      </c>
      <c r="BR796" s="7">
        <v>23</v>
      </c>
      <c r="BS796" s="7">
        <v>9</v>
      </c>
      <c r="BT796" s="7">
        <v>193000</v>
      </c>
      <c r="BU796" s="7">
        <v>5600000</v>
      </c>
      <c r="BV796" s="7">
        <v>350000</v>
      </c>
      <c r="BW796" s="7">
        <v>60</v>
      </c>
      <c r="BX796" s="7">
        <v>3410000</v>
      </c>
      <c r="BY796" s="7">
        <v>59</v>
      </c>
      <c r="BZ796" s="7">
        <v>3060000</v>
      </c>
      <c r="CA796" s="7">
        <v>93</v>
      </c>
      <c r="CB796" s="7">
        <v>237</v>
      </c>
      <c r="CC796" s="7">
        <v>13</v>
      </c>
      <c r="CD796" s="7">
        <v>148000</v>
      </c>
      <c r="CE796" s="7">
        <v>3700000</v>
      </c>
      <c r="CF796" s="7">
        <v>0</v>
      </c>
      <c r="CG796" s="7">
        <v>46</v>
      </c>
      <c r="CH796" s="7">
        <v>400000</v>
      </c>
      <c r="CI796" s="7">
        <v>42</v>
      </c>
      <c r="CJ796" s="7">
        <v>400000</v>
      </c>
      <c r="CK796" s="7">
        <v>72</v>
      </c>
      <c r="CL796" s="12" t="s">
        <v>868</v>
      </c>
      <c r="CM796" s="10" t="s">
        <v>867</v>
      </c>
      <c r="CN796">
        <v>1.7</v>
      </c>
      <c r="CO796">
        <f t="shared" si="868"/>
        <v>0.58823529411764708</v>
      </c>
      <c r="CP796" t="str">
        <f t="shared" si="869"/>
        <v>Home Win</v>
      </c>
      <c r="CQ796">
        <f t="shared" si="870"/>
        <v>1</v>
      </c>
      <c r="CR796" t="str">
        <f t="shared" si="871"/>
        <v>2023</v>
      </c>
    </row>
    <row r="797" spans="1:96" ht="15" thickBot="1" x14ac:dyDescent="0.35">
      <c r="A797" s="1">
        <v>796</v>
      </c>
      <c r="B797" s="1" t="s">
        <v>0</v>
      </c>
      <c r="C797" s="2" t="s">
        <v>364</v>
      </c>
      <c r="D797" s="3" t="str">
        <f t="shared" ref="D797:D799" si="898">CONCATENATE(G797,"-", H797)</f>
        <v>NŠ Mura-NK Rogaška</v>
      </c>
      <c r="E797" s="4">
        <v>45119</v>
      </c>
      <c r="F797" s="5">
        <v>0.58333333333333337</v>
      </c>
      <c r="G797" s="6" t="s">
        <v>8</v>
      </c>
      <c r="H797" s="6" t="s">
        <v>4</v>
      </c>
      <c r="I797" s="6" t="s">
        <v>377</v>
      </c>
      <c r="J797" s="1" t="str">
        <f t="shared" si="892"/>
        <v>3:1</v>
      </c>
      <c r="K797" s="1" t="str">
        <f t="shared" si="893"/>
        <v>1:1</v>
      </c>
      <c r="L797" s="1" t="str">
        <f t="shared" si="894"/>
        <v>3</v>
      </c>
      <c r="M797" s="1" t="str">
        <f t="shared" si="895"/>
        <v>1</v>
      </c>
      <c r="N797" s="1">
        <f t="shared" si="866"/>
        <v>4</v>
      </c>
      <c r="O797" s="1">
        <f t="shared" si="867"/>
        <v>2</v>
      </c>
      <c r="P797" s="1" t="str">
        <f t="shared" si="896"/>
        <v>1</v>
      </c>
      <c r="Q797" s="1" t="str">
        <f t="shared" si="897"/>
        <v>1</v>
      </c>
      <c r="R797" s="1">
        <v>17</v>
      </c>
      <c r="S797" s="1">
        <v>5</v>
      </c>
      <c r="T797" s="1">
        <v>4</v>
      </c>
      <c r="U797" s="1">
        <v>8</v>
      </c>
      <c r="V797" s="1" t="s">
        <v>378</v>
      </c>
      <c r="W797" s="1">
        <v>-9</v>
      </c>
      <c r="X797" s="1">
        <v>19</v>
      </c>
      <c r="Y797" s="1" t="s">
        <v>145</v>
      </c>
      <c r="Z797" s="6" t="s">
        <v>269</v>
      </c>
      <c r="AA797" s="1">
        <v>17</v>
      </c>
      <c r="AB797" s="1">
        <v>3</v>
      </c>
      <c r="AC797" s="1">
        <v>2</v>
      </c>
      <c r="AD797" s="1">
        <v>12</v>
      </c>
      <c r="AE797" s="1" t="s">
        <v>379</v>
      </c>
      <c r="AF797" s="1">
        <v>-22</v>
      </c>
      <c r="AG797" s="1">
        <v>11</v>
      </c>
      <c r="AH797" s="1" t="s">
        <v>137</v>
      </c>
      <c r="AI797" s="1" t="s">
        <v>361</v>
      </c>
      <c r="AJ797" s="1">
        <v>1</v>
      </c>
      <c r="AK797" s="1">
        <v>2</v>
      </c>
      <c r="AL797" s="1">
        <v>2</v>
      </c>
      <c r="AM797" s="7" t="s">
        <v>195</v>
      </c>
      <c r="AN797" s="1">
        <v>-2</v>
      </c>
      <c r="AO797" s="1">
        <v>5</v>
      </c>
      <c r="AP797" s="1" t="s">
        <v>28</v>
      </c>
      <c r="AQ797" s="1" t="s">
        <v>51</v>
      </c>
      <c r="AR797" s="8">
        <v>1</v>
      </c>
      <c r="AS797" s="8">
        <v>0</v>
      </c>
      <c r="AT797" s="8">
        <v>4</v>
      </c>
      <c r="AU797" s="16">
        <v>0.17291666666666669</v>
      </c>
      <c r="AV797" s="8">
        <v>-5</v>
      </c>
      <c r="AW797" s="8">
        <v>3</v>
      </c>
      <c r="AX797" s="9" t="s">
        <v>28</v>
      </c>
      <c r="AY797" s="9" t="s">
        <v>77</v>
      </c>
      <c r="AZ797" s="10">
        <v>8</v>
      </c>
      <c r="BA797" s="10">
        <v>1</v>
      </c>
      <c r="BB797" s="10">
        <v>3</v>
      </c>
      <c r="BC797" s="10">
        <v>4</v>
      </c>
      <c r="BD797" s="10" t="s">
        <v>197</v>
      </c>
      <c r="BE797" s="10">
        <v>-6</v>
      </c>
      <c r="BF797" s="10">
        <v>6</v>
      </c>
      <c r="BG797" s="11" t="s">
        <v>45</v>
      </c>
      <c r="BH797" s="11">
        <v>13</v>
      </c>
      <c r="BI797" s="10">
        <v>8</v>
      </c>
      <c r="BJ797" s="10">
        <v>2</v>
      </c>
      <c r="BK797" s="10">
        <v>0</v>
      </c>
      <c r="BL797" s="10">
        <v>6</v>
      </c>
      <c r="BM797" s="10" t="s">
        <v>380</v>
      </c>
      <c r="BN797" s="10">
        <v>-13</v>
      </c>
      <c r="BO797" s="10">
        <v>6</v>
      </c>
      <c r="BP797" s="7" t="s">
        <v>51</v>
      </c>
      <c r="BQ797" s="7" t="s">
        <v>177</v>
      </c>
      <c r="BR797" s="7">
        <v>23</v>
      </c>
      <c r="BS797" s="7">
        <v>9</v>
      </c>
      <c r="BT797" s="7">
        <v>193000</v>
      </c>
      <c r="BU797" s="7">
        <v>5600000</v>
      </c>
      <c r="BV797" s="7">
        <v>350000</v>
      </c>
      <c r="BW797" s="7">
        <v>60</v>
      </c>
      <c r="BX797" s="7">
        <v>3410000</v>
      </c>
      <c r="BY797" s="7">
        <v>59</v>
      </c>
      <c r="BZ797" s="7">
        <v>3060000</v>
      </c>
      <c r="CA797" s="7">
        <v>93</v>
      </c>
      <c r="CB797" s="7">
        <v>237</v>
      </c>
      <c r="CC797" s="7">
        <v>13</v>
      </c>
      <c r="CD797" s="7">
        <v>148000</v>
      </c>
      <c r="CE797" s="7">
        <v>3700000</v>
      </c>
      <c r="CF797" s="7">
        <v>0</v>
      </c>
      <c r="CG797" s="7">
        <v>46</v>
      </c>
      <c r="CH797" s="7">
        <v>400000</v>
      </c>
      <c r="CI797" s="7">
        <v>42</v>
      </c>
      <c r="CJ797" s="7">
        <v>400000</v>
      </c>
      <c r="CK797" s="7">
        <v>72</v>
      </c>
      <c r="CL797" s="12" t="s">
        <v>870</v>
      </c>
      <c r="CM797" s="10" t="s">
        <v>861</v>
      </c>
      <c r="CN797">
        <v>2.4</v>
      </c>
      <c r="CO797">
        <f t="shared" si="868"/>
        <v>0.41666666666666669</v>
      </c>
      <c r="CP797" t="str">
        <f t="shared" si="869"/>
        <v>Home Win</v>
      </c>
      <c r="CQ797">
        <f t="shared" si="870"/>
        <v>0</v>
      </c>
      <c r="CR797" t="str">
        <f t="shared" si="871"/>
        <v>2023</v>
      </c>
    </row>
    <row r="798" spans="1:96" ht="15" thickBot="1" x14ac:dyDescent="0.35">
      <c r="A798" s="1">
        <v>797</v>
      </c>
      <c r="B798" s="1" t="s">
        <v>0</v>
      </c>
      <c r="C798" s="2" t="s">
        <v>364</v>
      </c>
      <c r="D798" s="3" t="str">
        <f t="shared" si="898"/>
        <v>NŠ Mura-NK Rogaška</v>
      </c>
      <c r="E798" s="4">
        <v>45119</v>
      </c>
      <c r="F798" s="5">
        <v>0.58333333333333337</v>
      </c>
      <c r="G798" s="6" t="s">
        <v>8</v>
      </c>
      <c r="H798" s="6" t="s">
        <v>4</v>
      </c>
      <c r="I798" s="6" t="s">
        <v>377</v>
      </c>
      <c r="J798" s="1" t="str">
        <f t="shared" si="892"/>
        <v>3:1</v>
      </c>
      <c r="K798" s="1" t="str">
        <f t="shared" si="893"/>
        <v>1:1</v>
      </c>
      <c r="L798" s="1" t="str">
        <f t="shared" si="894"/>
        <v>3</v>
      </c>
      <c r="M798" s="1" t="str">
        <f t="shared" si="895"/>
        <v>1</v>
      </c>
      <c r="N798" s="1">
        <f t="shared" si="866"/>
        <v>4</v>
      </c>
      <c r="O798" s="1">
        <f t="shared" si="867"/>
        <v>2</v>
      </c>
      <c r="P798" s="1" t="str">
        <f t="shared" si="896"/>
        <v>1</v>
      </c>
      <c r="Q798" s="1" t="str">
        <f t="shared" si="897"/>
        <v>1</v>
      </c>
      <c r="R798" s="1">
        <v>17</v>
      </c>
      <c r="S798" s="1">
        <v>5</v>
      </c>
      <c r="T798" s="1">
        <v>4</v>
      </c>
      <c r="U798" s="1">
        <v>8</v>
      </c>
      <c r="V798" s="1" t="s">
        <v>378</v>
      </c>
      <c r="W798" s="1">
        <v>-9</v>
      </c>
      <c r="X798" s="1">
        <v>19</v>
      </c>
      <c r="Y798" s="1" t="s">
        <v>145</v>
      </c>
      <c r="Z798" s="6" t="s">
        <v>269</v>
      </c>
      <c r="AA798" s="1">
        <v>17</v>
      </c>
      <c r="AB798" s="1">
        <v>3</v>
      </c>
      <c r="AC798" s="1">
        <v>2</v>
      </c>
      <c r="AD798" s="1">
        <v>12</v>
      </c>
      <c r="AE798" s="1" t="s">
        <v>379</v>
      </c>
      <c r="AF798" s="1">
        <v>-22</v>
      </c>
      <c r="AG798" s="1">
        <v>11</v>
      </c>
      <c r="AH798" s="1" t="s">
        <v>137</v>
      </c>
      <c r="AI798" s="1" t="s">
        <v>361</v>
      </c>
      <c r="AJ798" s="1">
        <v>1</v>
      </c>
      <c r="AK798" s="1">
        <v>2</v>
      </c>
      <c r="AL798" s="1">
        <v>2</v>
      </c>
      <c r="AM798" s="7" t="s">
        <v>195</v>
      </c>
      <c r="AN798" s="1">
        <v>-2</v>
      </c>
      <c r="AO798" s="1">
        <v>5</v>
      </c>
      <c r="AP798" s="1" t="s">
        <v>28</v>
      </c>
      <c r="AQ798" s="1" t="s">
        <v>51</v>
      </c>
      <c r="AR798" s="8">
        <v>1</v>
      </c>
      <c r="AS798" s="8">
        <v>0</v>
      </c>
      <c r="AT798" s="8">
        <v>4</v>
      </c>
      <c r="AU798" s="16">
        <v>0.17291666666666669</v>
      </c>
      <c r="AV798" s="8">
        <v>-5</v>
      </c>
      <c r="AW798" s="8">
        <v>3</v>
      </c>
      <c r="AX798" s="9" t="s">
        <v>28</v>
      </c>
      <c r="AY798" s="9" t="s">
        <v>77</v>
      </c>
      <c r="AZ798" s="10">
        <v>8</v>
      </c>
      <c r="BA798" s="10">
        <v>1</v>
      </c>
      <c r="BB798" s="10">
        <v>3</v>
      </c>
      <c r="BC798" s="10">
        <v>4</v>
      </c>
      <c r="BD798" s="10" t="s">
        <v>197</v>
      </c>
      <c r="BE798" s="10">
        <v>-6</v>
      </c>
      <c r="BF798" s="10">
        <v>6</v>
      </c>
      <c r="BG798" s="11" t="s">
        <v>45</v>
      </c>
      <c r="BH798" s="11">
        <v>13</v>
      </c>
      <c r="BI798" s="10">
        <v>8</v>
      </c>
      <c r="BJ798" s="10">
        <v>2</v>
      </c>
      <c r="BK798" s="10">
        <v>0</v>
      </c>
      <c r="BL798" s="10">
        <v>6</v>
      </c>
      <c r="BM798" s="10" t="s">
        <v>380</v>
      </c>
      <c r="BN798" s="10">
        <v>-13</v>
      </c>
      <c r="BO798" s="10">
        <v>6</v>
      </c>
      <c r="BP798" s="7" t="s">
        <v>51</v>
      </c>
      <c r="BQ798" s="7" t="s">
        <v>177</v>
      </c>
      <c r="BR798" s="7">
        <v>23</v>
      </c>
      <c r="BS798" s="7">
        <v>9</v>
      </c>
      <c r="BT798" s="7">
        <v>193000</v>
      </c>
      <c r="BU798" s="7">
        <v>5600000</v>
      </c>
      <c r="BV798" s="7">
        <v>350000</v>
      </c>
      <c r="BW798" s="7">
        <v>60</v>
      </c>
      <c r="BX798" s="7">
        <v>3410000</v>
      </c>
      <c r="BY798" s="7">
        <v>59</v>
      </c>
      <c r="BZ798" s="7">
        <v>3060000</v>
      </c>
      <c r="CA798" s="7">
        <v>93</v>
      </c>
      <c r="CB798" s="7">
        <v>237</v>
      </c>
      <c r="CC798" s="7">
        <v>13</v>
      </c>
      <c r="CD798" s="7">
        <v>148000</v>
      </c>
      <c r="CE798" s="7">
        <v>3700000</v>
      </c>
      <c r="CF798" s="7">
        <v>0</v>
      </c>
      <c r="CG798" s="7">
        <v>46</v>
      </c>
      <c r="CH798" s="7">
        <v>400000</v>
      </c>
      <c r="CI798" s="7">
        <v>42</v>
      </c>
      <c r="CJ798" s="7">
        <v>400000</v>
      </c>
      <c r="CK798" s="7">
        <v>72</v>
      </c>
      <c r="CL798" s="12" t="s">
        <v>870</v>
      </c>
      <c r="CM798" s="10" t="s">
        <v>866</v>
      </c>
      <c r="CN798">
        <v>3.66</v>
      </c>
      <c r="CO798">
        <f t="shared" si="868"/>
        <v>0.27322404371584696</v>
      </c>
      <c r="CP798" t="str">
        <f t="shared" si="869"/>
        <v>Home Win</v>
      </c>
      <c r="CQ798">
        <f t="shared" si="870"/>
        <v>0</v>
      </c>
      <c r="CR798" t="str">
        <f t="shared" si="871"/>
        <v>2023</v>
      </c>
    </row>
    <row r="799" spans="1:96" ht="15" thickBot="1" x14ac:dyDescent="0.35">
      <c r="A799" s="1">
        <v>798</v>
      </c>
      <c r="B799" s="1" t="s">
        <v>0</v>
      </c>
      <c r="C799" s="2" t="s">
        <v>364</v>
      </c>
      <c r="D799" s="3" t="str">
        <f t="shared" si="898"/>
        <v>NŠ Mura-NK Rogaška</v>
      </c>
      <c r="E799" s="4">
        <v>45119</v>
      </c>
      <c r="F799" s="5">
        <v>0.58333333333333337</v>
      </c>
      <c r="G799" s="6" t="s">
        <v>8</v>
      </c>
      <c r="H799" s="6" t="s">
        <v>4</v>
      </c>
      <c r="I799" s="6" t="s">
        <v>377</v>
      </c>
      <c r="J799" s="1" t="str">
        <f t="shared" si="892"/>
        <v>3:1</v>
      </c>
      <c r="K799" s="1" t="str">
        <f t="shared" si="893"/>
        <v>1:1</v>
      </c>
      <c r="L799" s="1" t="str">
        <f t="shared" si="894"/>
        <v>3</v>
      </c>
      <c r="M799" s="1" t="str">
        <f t="shared" si="895"/>
        <v>1</v>
      </c>
      <c r="N799" s="1">
        <f t="shared" si="866"/>
        <v>4</v>
      </c>
      <c r="O799" s="1">
        <f t="shared" si="867"/>
        <v>2</v>
      </c>
      <c r="P799" s="1" t="str">
        <f t="shared" si="896"/>
        <v>1</v>
      </c>
      <c r="Q799" s="1" t="str">
        <f t="shared" si="897"/>
        <v>1</v>
      </c>
      <c r="R799" s="1">
        <v>17</v>
      </c>
      <c r="S799" s="1">
        <v>5</v>
      </c>
      <c r="T799" s="1">
        <v>4</v>
      </c>
      <c r="U799" s="1">
        <v>8</v>
      </c>
      <c r="V799" s="1" t="s">
        <v>378</v>
      </c>
      <c r="W799" s="1">
        <v>-9</v>
      </c>
      <c r="X799" s="1">
        <v>19</v>
      </c>
      <c r="Y799" s="1" t="s">
        <v>145</v>
      </c>
      <c r="Z799" s="6" t="s">
        <v>269</v>
      </c>
      <c r="AA799" s="1">
        <v>17</v>
      </c>
      <c r="AB799" s="1">
        <v>3</v>
      </c>
      <c r="AC799" s="1">
        <v>2</v>
      </c>
      <c r="AD799" s="1">
        <v>12</v>
      </c>
      <c r="AE799" s="1" t="s">
        <v>379</v>
      </c>
      <c r="AF799" s="1">
        <v>-22</v>
      </c>
      <c r="AG799" s="1">
        <v>11</v>
      </c>
      <c r="AH799" s="1" t="s">
        <v>137</v>
      </c>
      <c r="AI799" s="1" t="s">
        <v>361</v>
      </c>
      <c r="AJ799" s="1">
        <v>1</v>
      </c>
      <c r="AK799" s="1">
        <v>2</v>
      </c>
      <c r="AL799" s="1">
        <v>2</v>
      </c>
      <c r="AM799" s="7" t="s">
        <v>195</v>
      </c>
      <c r="AN799" s="1">
        <v>-2</v>
      </c>
      <c r="AO799" s="1">
        <v>5</v>
      </c>
      <c r="AP799" s="1" t="s">
        <v>28</v>
      </c>
      <c r="AQ799" s="1" t="s">
        <v>51</v>
      </c>
      <c r="AR799" s="8">
        <v>1</v>
      </c>
      <c r="AS799" s="8">
        <v>0</v>
      </c>
      <c r="AT799" s="8">
        <v>4</v>
      </c>
      <c r="AU799" s="16">
        <v>0.17291666666666669</v>
      </c>
      <c r="AV799" s="8">
        <v>-5</v>
      </c>
      <c r="AW799" s="8">
        <v>3</v>
      </c>
      <c r="AX799" s="9" t="s">
        <v>28</v>
      </c>
      <c r="AY799" s="9" t="s">
        <v>77</v>
      </c>
      <c r="AZ799" s="10">
        <v>8</v>
      </c>
      <c r="BA799" s="10">
        <v>1</v>
      </c>
      <c r="BB799" s="10">
        <v>3</v>
      </c>
      <c r="BC799" s="10">
        <v>4</v>
      </c>
      <c r="BD799" s="10" t="s">
        <v>197</v>
      </c>
      <c r="BE799" s="10">
        <v>-6</v>
      </c>
      <c r="BF799" s="10">
        <v>6</v>
      </c>
      <c r="BG799" s="11" t="s">
        <v>45</v>
      </c>
      <c r="BH799" s="11">
        <v>13</v>
      </c>
      <c r="BI799" s="10">
        <v>8</v>
      </c>
      <c r="BJ799" s="10">
        <v>2</v>
      </c>
      <c r="BK799" s="10">
        <v>0</v>
      </c>
      <c r="BL799" s="10">
        <v>6</v>
      </c>
      <c r="BM799" s="10" t="s">
        <v>380</v>
      </c>
      <c r="BN799" s="10">
        <v>-13</v>
      </c>
      <c r="BO799" s="10">
        <v>6</v>
      </c>
      <c r="BP799" s="7" t="s">
        <v>51</v>
      </c>
      <c r="BQ799" s="7" t="s">
        <v>177</v>
      </c>
      <c r="BR799" s="7">
        <v>23</v>
      </c>
      <c r="BS799" s="7">
        <v>9</v>
      </c>
      <c r="BT799" s="7">
        <v>193000</v>
      </c>
      <c r="BU799" s="7">
        <v>5600000</v>
      </c>
      <c r="BV799" s="7">
        <v>350000</v>
      </c>
      <c r="BW799" s="7">
        <v>60</v>
      </c>
      <c r="BX799" s="7">
        <v>3410000</v>
      </c>
      <c r="BY799" s="7">
        <v>59</v>
      </c>
      <c r="BZ799" s="7">
        <v>3060000</v>
      </c>
      <c r="CA799" s="7">
        <v>93</v>
      </c>
      <c r="CB799" s="7">
        <v>237</v>
      </c>
      <c r="CC799" s="7">
        <v>13</v>
      </c>
      <c r="CD799" s="7">
        <v>148000</v>
      </c>
      <c r="CE799" s="7">
        <v>3700000</v>
      </c>
      <c r="CF799" s="7">
        <v>0</v>
      </c>
      <c r="CG799" s="7">
        <v>46</v>
      </c>
      <c r="CH799" s="7">
        <v>400000</v>
      </c>
      <c r="CI799" s="7">
        <v>42</v>
      </c>
      <c r="CJ799" s="7">
        <v>400000</v>
      </c>
      <c r="CK799" s="7">
        <v>72</v>
      </c>
      <c r="CL799" s="12" t="s">
        <v>870</v>
      </c>
      <c r="CM799" s="10" t="s">
        <v>867</v>
      </c>
      <c r="CN799">
        <v>3.6</v>
      </c>
      <c r="CO799">
        <f t="shared" si="868"/>
        <v>0.27777777777777779</v>
      </c>
      <c r="CP799" t="str">
        <f t="shared" si="869"/>
        <v>Home Win</v>
      </c>
      <c r="CQ799">
        <f t="shared" si="870"/>
        <v>0</v>
      </c>
      <c r="CR799" t="str">
        <f t="shared" si="871"/>
        <v>2023</v>
      </c>
    </row>
    <row r="800" spans="1:96" ht="15" thickBot="1" x14ac:dyDescent="0.35">
      <c r="A800" s="1">
        <v>799</v>
      </c>
      <c r="B800" s="1" t="s">
        <v>0</v>
      </c>
      <c r="C800" s="2" t="s">
        <v>364</v>
      </c>
      <c r="D800" s="3" t="str">
        <f t="shared" ref="D800:D802" si="899">CONCATENATE(G800, "-", H800)</f>
        <v>NŠ Mura-NK Rogaška</v>
      </c>
      <c r="E800" s="40">
        <v>45119</v>
      </c>
      <c r="F800" s="5">
        <v>0.58333333333333337</v>
      </c>
      <c r="G800" s="6" t="s">
        <v>8</v>
      </c>
      <c r="H800" s="6" t="s">
        <v>4</v>
      </c>
      <c r="I800" s="6" t="s">
        <v>377</v>
      </c>
      <c r="J800" s="1" t="str">
        <f t="shared" si="892"/>
        <v>3:1</v>
      </c>
      <c r="K800" s="1" t="str">
        <f t="shared" si="893"/>
        <v>1:1</v>
      </c>
      <c r="L800" s="1" t="str">
        <f t="shared" si="894"/>
        <v>3</v>
      </c>
      <c r="M800" s="1" t="str">
        <f t="shared" si="895"/>
        <v>1</v>
      </c>
      <c r="N800" s="1">
        <f t="shared" si="866"/>
        <v>4</v>
      </c>
      <c r="O800" s="1">
        <f t="shared" si="867"/>
        <v>2</v>
      </c>
      <c r="P800" s="1" t="str">
        <f t="shared" si="896"/>
        <v>1</v>
      </c>
      <c r="Q800" s="1" t="str">
        <f t="shared" si="897"/>
        <v>1</v>
      </c>
      <c r="R800" s="1">
        <v>17</v>
      </c>
      <c r="S800" s="1">
        <v>5</v>
      </c>
      <c r="T800" s="1">
        <v>4</v>
      </c>
      <c r="U800" s="1">
        <v>8</v>
      </c>
      <c r="V800" s="1" t="s">
        <v>378</v>
      </c>
      <c r="W800" s="1">
        <v>-9</v>
      </c>
      <c r="X800" s="1">
        <v>19</v>
      </c>
      <c r="Y800" s="1" t="s">
        <v>145</v>
      </c>
      <c r="Z800" s="6" t="s">
        <v>269</v>
      </c>
      <c r="AA800" s="1">
        <v>17</v>
      </c>
      <c r="AB800" s="1">
        <v>3</v>
      </c>
      <c r="AC800" s="1">
        <v>2</v>
      </c>
      <c r="AD800" s="1">
        <v>12</v>
      </c>
      <c r="AE800" s="1" t="s">
        <v>379</v>
      </c>
      <c r="AF800" s="1">
        <v>-22</v>
      </c>
      <c r="AG800" s="1">
        <v>11</v>
      </c>
      <c r="AH800" s="1" t="s">
        <v>137</v>
      </c>
      <c r="AI800" s="1" t="s">
        <v>361</v>
      </c>
      <c r="AJ800" s="1">
        <v>1</v>
      </c>
      <c r="AK800" s="1">
        <v>2</v>
      </c>
      <c r="AL800" s="1">
        <v>2</v>
      </c>
      <c r="AM800" s="7" t="s">
        <v>195</v>
      </c>
      <c r="AN800" s="1">
        <v>-2</v>
      </c>
      <c r="AO800" s="1">
        <v>5</v>
      </c>
      <c r="AP800" s="1" t="s">
        <v>28</v>
      </c>
      <c r="AQ800" s="1" t="s">
        <v>51</v>
      </c>
      <c r="AR800" s="8">
        <v>1</v>
      </c>
      <c r="AS800" s="8">
        <v>0</v>
      </c>
      <c r="AT800" s="8">
        <v>4</v>
      </c>
      <c r="AU800" s="16">
        <v>0.17291666666666669</v>
      </c>
      <c r="AV800" s="8">
        <v>-5</v>
      </c>
      <c r="AW800" s="8">
        <v>3</v>
      </c>
      <c r="AX800" s="9" t="s">
        <v>28</v>
      </c>
      <c r="AY800" s="9" t="s">
        <v>77</v>
      </c>
      <c r="AZ800" s="10">
        <v>8</v>
      </c>
      <c r="BA800" s="10">
        <v>1</v>
      </c>
      <c r="BB800" s="10">
        <v>3</v>
      </c>
      <c r="BC800" s="10">
        <v>4</v>
      </c>
      <c r="BD800" s="10" t="s">
        <v>197</v>
      </c>
      <c r="BE800" s="10">
        <v>-6</v>
      </c>
      <c r="BF800" s="10">
        <v>6</v>
      </c>
      <c r="BG800" s="11" t="s">
        <v>45</v>
      </c>
      <c r="BH800" s="11">
        <v>13</v>
      </c>
      <c r="BI800" s="10">
        <v>8</v>
      </c>
      <c r="BJ800" s="10">
        <v>2</v>
      </c>
      <c r="BK800" s="10">
        <v>0</v>
      </c>
      <c r="BL800" s="10">
        <v>6</v>
      </c>
      <c r="BM800" s="10" t="s">
        <v>380</v>
      </c>
      <c r="BN800" s="10">
        <v>-13</v>
      </c>
      <c r="BO800" s="10">
        <v>6</v>
      </c>
      <c r="BP800" s="7" t="s">
        <v>51</v>
      </c>
      <c r="BQ800" s="7" t="s">
        <v>177</v>
      </c>
      <c r="BR800" s="7">
        <v>23</v>
      </c>
      <c r="BS800" s="7">
        <v>9</v>
      </c>
      <c r="BT800" s="7">
        <v>193000</v>
      </c>
      <c r="BU800" s="7">
        <v>5600000</v>
      </c>
      <c r="BV800" s="7">
        <v>350000</v>
      </c>
      <c r="BW800" s="7">
        <v>60</v>
      </c>
      <c r="BX800" s="7">
        <v>3410000</v>
      </c>
      <c r="BY800" s="7">
        <v>59</v>
      </c>
      <c r="BZ800" s="7">
        <v>3060000</v>
      </c>
      <c r="CA800" s="7">
        <v>93</v>
      </c>
      <c r="CB800" s="7">
        <v>237</v>
      </c>
      <c r="CC800" s="7">
        <v>13</v>
      </c>
      <c r="CD800" s="7">
        <v>148000</v>
      </c>
      <c r="CE800" s="7">
        <v>3700000</v>
      </c>
      <c r="CF800" s="7">
        <v>0</v>
      </c>
      <c r="CG800" s="7">
        <v>46</v>
      </c>
      <c r="CH800" s="7">
        <v>400000</v>
      </c>
      <c r="CI800" s="7">
        <v>42</v>
      </c>
      <c r="CJ800" s="7">
        <v>400000</v>
      </c>
      <c r="CK800" s="7">
        <v>72</v>
      </c>
      <c r="CL800" s="12" t="s">
        <v>871</v>
      </c>
      <c r="CM800" s="10" t="s">
        <v>861</v>
      </c>
      <c r="CN800">
        <v>2.76</v>
      </c>
      <c r="CO800">
        <f t="shared" si="868"/>
        <v>0.3623188405797102</v>
      </c>
      <c r="CP800" t="str">
        <f t="shared" si="869"/>
        <v>Home Win</v>
      </c>
      <c r="CQ800">
        <f t="shared" si="870"/>
        <v>0</v>
      </c>
      <c r="CR800" t="str">
        <f t="shared" si="871"/>
        <v>2023</v>
      </c>
    </row>
    <row r="801" spans="1:96" ht="15" thickBot="1" x14ac:dyDescent="0.35">
      <c r="A801" s="1">
        <v>800</v>
      </c>
      <c r="B801" s="1" t="s">
        <v>0</v>
      </c>
      <c r="C801" s="2" t="s">
        <v>364</v>
      </c>
      <c r="D801" s="3" t="str">
        <f t="shared" si="899"/>
        <v>NŠ Mura-NK Rogaška</v>
      </c>
      <c r="E801" s="40">
        <v>45119</v>
      </c>
      <c r="F801" s="5">
        <v>0.58333333333333337</v>
      </c>
      <c r="G801" s="6" t="s">
        <v>8</v>
      </c>
      <c r="H801" s="6" t="s">
        <v>4</v>
      </c>
      <c r="I801" s="6" t="s">
        <v>377</v>
      </c>
      <c r="J801" s="1" t="str">
        <f t="shared" si="892"/>
        <v>3:1</v>
      </c>
      <c r="K801" s="1" t="str">
        <f t="shared" si="893"/>
        <v>1:1</v>
      </c>
      <c r="L801" s="1" t="str">
        <f t="shared" si="894"/>
        <v>3</v>
      </c>
      <c r="M801" s="1" t="str">
        <f t="shared" si="895"/>
        <v>1</v>
      </c>
      <c r="N801" s="1">
        <f t="shared" si="866"/>
        <v>4</v>
      </c>
      <c r="O801" s="1">
        <f t="shared" si="867"/>
        <v>2</v>
      </c>
      <c r="P801" s="1" t="str">
        <f t="shared" si="896"/>
        <v>1</v>
      </c>
      <c r="Q801" s="1" t="str">
        <f t="shared" si="897"/>
        <v>1</v>
      </c>
      <c r="R801" s="1">
        <v>17</v>
      </c>
      <c r="S801" s="1">
        <v>5</v>
      </c>
      <c r="T801" s="1">
        <v>4</v>
      </c>
      <c r="U801" s="1">
        <v>8</v>
      </c>
      <c r="V801" s="1" t="s">
        <v>378</v>
      </c>
      <c r="W801" s="1">
        <v>-9</v>
      </c>
      <c r="X801" s="1">
        <v>19</v>
      </c>
      <c r="Y801" s="1" t="s">
        <v>145</v>
      </c>
      <c r="Z801" s="6" t="s">
        <v>269</v>
      </c>
      <c r="AA801" s="1">
        <v>17</v>
      </c>
      <c r="AB801" s="1">
        <v>3</v>
      </c>
      <c r="AC801" s="1">
        <v>2</v>
      </c>
      <c r="AD801" s="1">
        <v>12</v>
      </c>
      <c r="AE801" s="1" t="s">
        <v>379</v>
      </c>
      <c r="AF801" s="1">
        <v>-22</v>
      </c>
      <c r="AG801" s="1">
        <v>11</v>
      </c>
      <c r="AH801" s="1" t="s">
        <v>137</v>
      </c>
      <c r="AI801" s="1" t="s">
        <v>361</v>
      </c>
      <c r="AJ801" s="1">
        <v>1</v>
      </c>
      <c r="AK801" s="1">
        <v>2</v>
      </c>
      <c r="AL801" s="1">
        <v>2</v>
      </c>
      <c r="AM801" s="7" t="s">
        <v>195</v>
      </c>
      <c r="AN801" s="1">
        <v>-2</v>
      </c>
      <c r="AO801" s="1">
        <v>5</v>
      </c>
      <c r="AP801" s="1" t="s">
        <v>28</v>
      </c>
      <c r="AQ801" s="1" t="s">
        <v>51</v>
      </c>
      <c r="AR801" s="8">
        <v>1</v>
      </c>
      <c r="AS801" s="8">
        <v>0</v>
      </c>
      <c r="AT801" s="8">
        <v>4</v>
      </c>
      <c r="AU801" s="16">
        <v>0.17291666666666669</v>
      </c>
      <c r="AV801" s="8">
        <v>-5</v>
      </c>
      <c r="AW801" s="8">
        <v>3</v>
      </c>
      <c r="AX801" s="9" t="s">
        <v>28</v>
      </c>
      <c r="AY801" s="9" t="s">
        <v>77</v>
      </c>
      <c r="AZ801" s="10">
        <v>8</v>
      </c>
      <c r="BA801" s="10">
        <v>1</v>
      </c>
      <c r="BB801" s="10">
        <v>3</v>
      </c>
      <c r="BC801" s="10">
        <v>4</v>
      </c>
      <c r="BD801" s="10" t="s">
        <v>197</v>
      </c>
      <c r="BE801" s="10">
        <v>-6</v>
      </c>
      <c r="BF801" s="10">
        <v>6</v>
      </c>
      <c r="BG801" s="11" t="s">
        <v>45</v>
      </c>
      <c r="BH801" s="11">
        <v>13</v>
      </c>
      <c r="BI801" s="10">
        <v>8</v>
      </c>
      <c r="BJ801" s="10">
        <v>2</v>
      </c>
      <c r="BK801" s="10">
        <v>0</v>
      </c>
      <c r="BL801" s="10">
        <v>6</v>
      </c>
      <c r="BM801" s="10" t="s">
        <v>380</v>
      </c>
      <c r="BN801" s="10">
        <v>-13</v>
      </c>
      <c r="BO801" s="10">
        <v>6</v>
      </c>
      <c r="BP801" s="7" t="s">
        <v>51</v>
      </c>
      <c r="BQ801" s="7" t="s">
        <v>177</v>
      </c>
      <c r="BR801" s="7">
        <v>23</v>
      </c>
      <c r="BS801" s="7">
        <v>9</v>
      </c>
      <c r="BT801" s="7">
        <v>193000</v>
      </c>
      <c r="BU801" s="7">
        <v>5600000</v>
      </c>
      <c r="BV801" s="7">
        <v>350000</v>
      </c>
      <c r="BW801" s="7">
        <v>60</v>
      </c>
      <c r="BX801" s="7">
        <v>3410000</v>
      </c>
      <c r="BY801" s="7">
        <v>59</v>
      </c>
      <c r="BZ801" s="7">
        <v>3060000</v>
      </c>
      <c r="CA801" s="7">
        <v>93</v>
      </c>
      <c r="CB801" s="7">
        <v>237</v>
      </c>
      <c r="CC801" s="7">
        <v>13</v>
      </c>
      <c r="CD801" s="7">
        <v>148000</v>
      </c>
      <c r="CE801" s="7">
        <v>3700000</v>
      </c>
      <c r="CF801" s="7">
        <v>0</v>
      </c>
      <c r="CG801" s="7">
        <v>46</v>
      </c>
      <c r="CH801" s="7">
        <v>400000</v>
      </c>
      <c r="CI801" s="7">
        <v>42</v>
      </c>
      <c r="CJ801" s="7">
        <v>400000</v>
      </c>
      <c r="CK801" s="7">
        <v>72</v>
      </c>
      <c r="CL801" s="12" t="s">
        <v>871</v>
      </c>
      <c r="CM801" s="10" t="s">
        <v>866</v>
      </c>
      <c r="CN801">
        <v>4.3899999999999997</v>
      </c>
      <c r="CO801">
        <f t="shared" si="868"/>
        <v>0.22779043280182235</v>
      </c>
      <c r="CP801" t="str">
        <f t="shared" si="869"/>
        <v>Home Win</v>
      </c>
      <c r="CQ801">
        <f t="shared" si="870"/>
        <v>0</v>
      </c>
      <c r="CR801" t="str">
        <f t="shared" si="871"/>
        <v>2023</v>
      </c>
    </row>
    <row r="802" spans="1:96" ht="15" thickBot="1" x14ac:dyDescent="0.35">
      <c r="A802" s="1">
        <v>801</v>
      </c>
      <c r="B802" s="1" t="s">
        <v>0</v>
      </c>
      <c r="C802" s="2" t="s">
        <v>364</v>
      </c>
      <c r="D802" s="3" t="str">
        <f t="shared" si="899"/>
        <v>NŠ Mura-NK Rogaška</v>
      </c>
      <c r="E802" s="40">
        <v>45119</v>
      </c>
      <c r="F802" s="5">
        <v>0.58333333333333337</v>
      </c>
      <c r="G802" s="6" t="s">
        <v>8</v>
      </c>
      <c r="H802" s="6" t="s">
        <v>4</v>
      </c>
      <c r="I802" s="6" t="s">
        <v>377</v>
      </c>
      <c r="J802" s="1" t="str">
        <f t="shared" si="892"/>
        <v>3:1</v>
      </c>
      <c r="K802" s="1" t="str">
        <f t="shared" si="893"/>
        <v>1:1</v>
      </c>
      <c r="L802" s="1" t="str">
        <f t="shared" si="894"/>
        <v>3</v>
      </c>
      <c r="M802" s="1" t="str">
        <f t="shared" si="895"/>
        <v>1</v>
      </c>
      <c r="N802" s="1">
        <f t="shared" si="866"/>
        <v>4</v>
      </c>
      <c r="O802" s="1">
        <f t="shared" si="867"/>
        <v>2</v>
      </c>
      <c r="P802" s="1" t="str">
        <f t="shared" si="896"/>
        <v>1</v>
      </c>
      <c r="Q802" s="1" t="str">
        <f t="shared" si="897"/>
        <v>1</v>
      </c>
      <c r="R802" s="1">
        <v>17</v>
      </c>
      <c r="S802" s="1">
        <v>5</v>
      </c>
      <c r="T802" s="1">
        <v>4</v>
      </c>
      <c r="U802" s="1">
        <v>8</v>
      </c>
      <c r="V802" s="1" t="s">
        <v>378</v>
      </c>
      <c r="W802" s="1">
        <v>-9</v>
      </c>
      <c r="X802" s="1">
        <v>19</v>
      </c>
      <c r="Y802" s="1" t="s">
        <v>145</v>
      </c>
      <c r="Z802" s="6" t="s">
        <v>269</v>
      </c>
      <c r="AA802" s="1">
        <v>17</v>
      </c>
      <c r="AB802" s="1">
        <v>3</v>
      </c>
      <c r="AC802" s="1">
        <v>2</v>
      </c>
      <c r="AD802" s="1">
        <v>12</v>
      </c>
      <c r="AE802" s="1" t="s">
        <v>379</v>
      </c>
      <c r="AF802" s="1">
        <v>-22</v>
      </c>
      <c r="AG802" s="1">
        <v>11</v>
      </c>
      <c r="AH802" s="1" t="s">
        <v>137</v>
      </c>
      <c r="AI802" s="1" t="s">
        <v>361</v>
      </c>
      <c r="AJ802" s="1">
        <v>1</v>
      </c>
      <c r="AK802" s="1">
        <v>2</v>
      </c>
      <c r="AL802" s="1">
        <v>2</v>
      </c>
      <c r="AM802" s="7" t="s">
        <v>195</v>
      </c>
      <c r="AN802" s="1">
        <v>-2</v>
      </c>
      <c r="AO802" s="1">
        <v>5</v>
      </c>
      <c r="AP802" s="1" t="s">
        <v>28</v>
      </c>
      <c r="AQ802" s="1" t="s">
        <v>51</v>
      </c>
      <c r="AR802" s="8">
        <v>1</v>
      </c>
      <c r="AS802" s="8">
        <v>0</v>
      </c>
      <c r="AT802" s="8">
        <v>4</v>
      </c>
      <c r="AU802" s="16">
        <v>0.17291666666666669</v>
      </c>
      <c r="AV802" s="8">
        <v>-5</v>
      </c>
      <c r="AW802" s="8">
        <v>3</v>
      </c>
      <c r="AX802" s="9" t="s">
        <v>28</v>
      </c>
      <c r="AY802" s="9" t="s">
        <v>77</v>
      </c>
      <c r="AZ802" s="10">
        <v>8</v>
      </c>
      <c r="BA802" s="10">
        <v>1</v>
      </c>
      <c r="BB802" s="10">
        <v>3</v>
      </c>
      <c r="BC802" s="10">
        <v>4</v>
      </c>
      <c r="BD802" s="10" t="s">
        <v>197</v>
      </c>
      <c r="BE802" s="10">
        <v>-6</v>
      </c>
      <c r="BF802" s="10">
        <v>6</v>
      </c>
      <c r="BG802" s="11" t="s">
        <v>45</v>
      </c>
      <c r="BH802" s="11">
        <v>13</v>
      </c>
      <c r="BI802" s="10">
        <v>8</v>
      </c>
      <c r="BJ802" s="10">
        <v>2</v>
      </c>
      <c r="BK802" s="10">
        <v>0</v>
      </c>
      <c r="BL802" s="10">
        <v>6</v>
      </c>
      <c r="BM802" s="10" t="s">
        <v>380</v>
      </c>
      <c r="BN802" s="10">
        <v>-13</v>
      </c>
      <c r="BO802" s="10">
        <v>6</v>
      </c>
      <c r="BP802" s="7" t="s">
        <v>51</v>
      </c>
      <c r="BQ802" s="7" t="s">
        <v>177</v>
      </c>
      <c r="BR802" s="7">
        <v>23</v>
      </c>
      <c r="BS802" s="7">
        <v>9</v>
      </c>
      <c r="BT802" s="7">
        <v>193000</v>
      </c>
      <c r="BU802" s="7">
        <v>5600000</v>
      </c>
      <c r="BV802" s="7">
        <v>350000</v>
      </c>
      <c r="BW802" s="7">
        <v>60</v>
      </c>
      <c r="BX802" s="7">
        <v>3410000</v>
      </c>
      <c r="BY802" s="7">
        <v>59</v>
      </c>
      <c r="BZ802" s="7">
        <v>3060000</v>
      </c>
      <c r="CA802" s="7">
        <v>93</v>
      </c>
      <c r="CB802" s="7">
        <v>237</v>
      </c>
      <c r="CC802" s="7">
        <v>13</v>
      </c>
      <c r="CD802" s="7">
        <v>148000</v>
      </c>
      <c r="CE802" s="7">
        <v>3700000</v>
      </c>
      <c r="CF802" s="7">
        <v>0</v>
      </c>
      <c r="CG802" s="7">
        <v>46</v>
      </c>
      <c r="CH802" s="7">
        <v>400000</v>
      </c>
      <c r="CI802" s="7">
        <v>42</v>
      </c>
      <c r="CJ802" s="7">
        <v>400000</v>
      </c>
      <c r="CK802" s="7">
        <v>72</v>
      </c>
      <c r="CL802" s="12" t="s">
        <v>871</v>
      </c>
      <c r="CM802" s="10" t="s">
        <v>867</v>
      </c>
      <c r="CN802">
        <v>3.8</v>
      </c>
      <c r="CO802">
        <f t="shared" si="868"/>
        <v>0.26315789473684209</v>
      </c>
      <c r="CP802" t="str">
        <f t="shared" si="869"/>
        <v>Home Win</v>
      </c>
      <c r="CQ802">
        <f t="shared" si="870"/>
        <v>0</v>
      </c>
      <c r="CR802" t="str">
        <f t="shared" si="871"/>
        <v>2023</v>
      </c>
    </row>
    <row r="803" spans="1:96" ht="15" thickBot="1" x14ac:dyDescent="0.35">
      <c r="A803" s="1">
        <v>802</v>
      </c>
      <c r="B803" s="1" t="s">
        <v>0</v>
      </c>
      <c r="C803" s="14" t="s">
        <v>364</v>
      </c>
      <c r="D803" s="3" t="str">
        <f t="shared" si="644"/>
        <v>Olimpija Ljubljana-NK Bravo</v>
      </c>
      <c r="E803" s="4">
        <v>45119</v>
      </c>
      <c r="F803" s="5">
        <v>0.6875</v>
      </c>
      <c r="G803" s="6" t="s">
        <v>12</v>
      </c>
      <c r="H803" s="6" t="s">
        <v>3</v>
      </c>
      <c r="I803" s="6" t="s">
        <v>237</v>
      </c>
      <c r="J803" s="1" t="str">
        <f t="shared" si="645"/>
        <v>1:1</v>
      </c>
      <c r="K803" s="1" t="str">
        <f t="shared" si="646"/>
        <v>0:0</v>
      </c>
      <c r="L803" s="1" t="str">
        <f t="shared" si="647"/>
        <v>1</v>
      </c>
      <c r="M803" s="1" t="str">
        <f t="shared" si="648"/>
        <v>1</v>
      </c>
      <c r="N803" s="1">
        <f t="shared" si="866"/>
        <v>2</v>
      </c>
      <c r="O803" s="1">
        <f t="shared" si="867"/>
        <v>0</v>
      </c>
      <c r="P803" s="1" t="str">
        <f t="shared" si="649"/>
        <v>0</v>
      </c>
      <c r="Q803" s="1" t="str">
        <f t="shared" si="650"/>
        <v>0</v>
      </c>
      <c r="R803" s="1">
        <v>17</v>
      </c>
      <c r="S803" s="1">
        <v>10</v>
      </c>
      <c r="T803" s="1">
        <v>3</v>
      </c>
      <c r="U803" s="1">
        <v>4</v>
      </c>
      <c r="V803" s="1" t="s">
        <v>381</v>
      </c>
      <c r="W803" s="1">
        <v>11</v>
      </c>
      <c r="X803" s="1">
        <v>33</v>
      </c>
      <c r="Y803" s="1" t="s">
        <v>322</v>
      </c>
      <c r="Z803" s="6" t="s">
        <v>191</v>
      </c>
      <c r="AA803" s="1">
        <v>17</v>
      </c>
      <c r="AB803" s="1">
        <v>7</v>
      </c>
      <c r="AC803" s="1">
        <v>4</v>
      </c>
      <c r="AD803" s="1">
        <v>6</v>
      </c>
      <c r="AE803" s="1" t="s">
        <v>382</v>
      </c>
      <c r="AF803" s="1">
        <v>0</v>
      </c>
      <c r="AG803" s="1">
        <v>25</v>
      </c>
      <c r="AH803" s="1" t="s">
        <v>313</v>
      </c>
      <c r="AI803" s="1" t="s">
        <v>313</v>
      </c>
      <c r="AJ803" s="1">
        <v>3</v>
      </c>
      <c r="AK803" s="1">
        <v>1</v>
      </c>
      <c r="AL803" s="1">
        <v>1</v>
      </c>
      <c r="AM803" s="7" t="s">
        <v>65</v>
      </c>
      <c r="AN803" s="1">
        <v>2</v>
      </c>
      <c r="AO803" s="1">
        <v>10</v>
      </c>
      <c r="AP803" s="1" t="s">
        <v>49</v>
      </c>
      <c r="AQ803" s="1" t="s">
        <v>35</v>
      </c>
      <c r="AR803" s="8">
        <v>2</v>
      </c>
      <c r="AS803" s="8">
        <v>2</v>
      </c>
      <c r="AT803" s="8">
        <v>1</v>
      </c>
      <c r="AU803" s="16">
        <v>0.25347222222222221</v>
      </c>
      <c r="AV803" s="8">
        <v>1</v>
      </c>
      <c r="AW803" s="8">
        <v>8</v>
      </c>
      <c r="AX803" s="9" t="s">
        <v>51</v>
      </c>
      <c r="AY803" s="9" t="s">
        <v>49</v>
      </c>
      <c r="AZ803" s="10">
        <v>8</v>
      </c>
      <c r="BA803" s="10">
        <v>4</v>
      </c>
      <c r="BB803" s="10">
        <v>3</v>
      </c>
      <c r="BC803" s="10">
        <v>1</v>
      </c>
      <c r="BD803" s="10" t="s">
        <v>175</v>
      </c>
      <c r="BE803" s="10">
        <v>6</v>
      </c>
      <c r="BF803" s="10">
        <v>15</v>
      </c>
      <c r="BG803" s="11" t="s">
        <v>142</v>
      </c>
      <c r="BH803" s="11">
        <v>8</v>
      </c>
      <c r="BI803" s="10">
        <v>8</v>
      </c>
      <c r="BJ803" s="10">
        <v>1</v>
      </c>
      <c r="BK803" s="10">
        <v>4</v>
      </c>
      <c r="BL803" s="10">
        <v>3</v>
      </c>
      <c r="BM803" s="10" t="s">
        <v>383</v>
      </c>
      <c r="BN803" s="10">
        <v>-3</v>
      </c>
      <c r="BO803" s="10">
        <v>7</v>
      </c>
      <c r="BP803" s="7" t="s">
        <v>58</v>
      </c>
      <c r="BQ803" s="7" t="s">
        <v>97</v>
      </c>
      <c r="BR803" s="7">
        <v>23.7</v>
      </c>
      <c r="BS803" s="7">
        <v>19</v>
      </c>
      <c r="BT803" s="7">
        <v>400000</v>
      </c>
      <c r="BU803" s="7">
        <v>11600000</v>
      </c>
      <c r="BV803" s="7">
        <v>100000</v>
      </c>
      <c r="BW803" s="7">
        <v>45</v>
      </c>
      <c r="BX803" s="7">
        <v>2600000</v>
      </c>
      <c r="BY803" s="7">
        <v>46</v>
      </c>
      <c r="BZ803" s="7">
        <v>2500000</v>
      </c>
      <c r="CA803" s="7">
        <v>75</v>
      </c>
      <c r="CB803" s="7">
        <v>23</v>
      </c>
      <c r="CC803" s="7">
        <v>4</v>
      </c>
      <c r="CD803" s="7">
        <v>276000</v>
      </c>
      <c r="CE803" s="7">
        <v>5800000</v>
      </c>
      <c r="CF803" s="7">
        <v>0</v>
      </c>
      <c r="CG803" s="7">
        <v>30</v>
      </c>
      <c r="CH803" s="7">
        <v>150000</v>
      </c>
      <c r="CI803" s="7">
        <v>33</v>
      </c>
      <c r="CJ803" s="7">
        <v>150000</v>
      </c>
      <c r="CK803" s="7">
        <v>56</v>
      </c>
      <c r="CL803" s="12" t="s">
        <v>868</v>
      </c>
      <c r="CM803" s="10" t="s">
        <v>861</v>
      </c>
      <c r="CN803">
        <v>1.67</v>
      </c>
      <c r="CO803">
        <f t="shared" si="868"/>
        <v>0.5988023952095809</v>
      </c>
      <c r="CP803" t="str">
        <f t="shared" si="869"/>
        <v>Draw</v>
      </c>
      <c r="CQ803">
        <f t="shared" si="870"/>
        <v>0</v>
      </c>
      <c r="CR803" t="str">
        <f t="shared" si="871"/>
        <v>2023</v>
      </c>
    </row>
    <row r="804" spans="1:96" ht="15" thickBot="1" x14ac:dyDescent="0.35">
      <c r="A804" s="1">
        <v>803</v>
      </c>
      <c r="B804" s="1" t="s">
        <v>0</v>
      </c>
      <c r="C804" s="14" t="s">
        <v>364</v>
      </c>
      <c r="D804" s="3" t="str">
        <f t="shared" ref="D804:D805" si="900">CONCATENATE(G804, "-", H804)</f>
        <v>Olimpija Ljubljana-NK Bravo</v>
      </c>
      <c r="E804" s="4">
        <v>45119</v>
      </c>
      <c r="F804" s="5">
        <v>0.6875</v>
      </c>
      <c r="G804" s="6" t="s">
        <v>12</v>
      </c>
      <c r="H804" s="6" t="s">
        <v>3</v>
      </c>
      <c r="I804" s="6" t="s">
        <v>237</v>
      </c>
      <c r="J804" s="1" t="str">
        <f t="shared" ref="J804:J811" si="901">LEFT(I804, FIND(" (", I804) - 1)</f>
        <v>1:1</v>
      </c>
      <c r="K804" s="1" t="str">
        <f t="shared" ref="K804:K811" si="902">MID(I804, FIND("(", I804) + 1, FIND(")", I804) - FIND("(", I804) - 1)</f>
        <v>0:0</v>
      </c>
      <c r="L804" s="1" t="str">
        <f t="shared" ref="L804:L811" si="903">LEFT(J804, FIND(":", J804) - 1)</f>
        <v>1</v>
      </c>
      <c r="M804" s="1" t="str">
        <f t="shared" ref="M804:M811" si="904">RIGHT(J804, LEN(J804) - FIND(":", J804))</f>
        <v>1</v>
      </c>
      <c r="N804" s="1">
        <f t="shared" si="866"/>
        <v>2</v>
      </c>
      <c r="O804" s="1">
        <f t="shared" si="867"/>
        <v>0</v>
      </c>
      <c r="P804" s="1" t="str">
        <f t="shared" ref="P804:P811" si="905">LEFT(K804, FIND(":", K804) - 1)</f>
        <v>0</v>
      </c>
      <c r="Q804" s="1" t="str">
        <f t="shared" ref="Q804:Q811" si="906">RIGHT(K804, LEN(K804) - FIND(":", K804))</f>
        <v>0</v>
      </c>
      <c r="R804" s="1">
        <v>17</v>
      </c>
      <c r="S804" s="1">
        <v>10</v>
      </c>
      <c r="T804" s="1">
        <v>3</v>
      </c>
      <c r="U804" s="1">
        <v>4</v>
      </c>
      <c r="V804" s="1" t="s">
        <v>381</v>
      </c>
      <c r="W804" s="1">
        <v>11</v>
      </c>
      <c r="X804" s="1">
        <v>33</v>
      </c>
      <c r="Y804" s="1" t="s">
        <v>322</v>
      </c>
      <c r="Z804" s="6" t="s">
        <v>191</v>
      </c>
      <c r="AA804" s="1">
        <v>17</v>
      </c>
      <c r="AB804" s="1">
        <v>7</v>
      </c>
      <c r="AC804" s="1">
        <v>4</v>
      </c>
      <c r="AD804" s="1">
        <v>6</v>
      </c>
      <c r="AE804" s="1" t="s">
        <v>382</v>
      </c>
      <c r="AF804" s="1">
        <v>0</v>
      </c>
      <c r="AG804" s="1">
        <v>25</v>
      </c>
      <c r="AH804" s="1" t="s">
        <v>313</v>
      </c>
      <c r="AI804" s="1" t="s">
        <v>313</v>
      </c>
      <c r="AJ804" s="1">
        <v>3</v>
      </c>
      <c r="AK804" s="1">
        <v>1</v>
      </c>
      <c r="AL804" s="1">
        <v>1</v>
      </c>
      <c r="AM804" s="7" t="s">
        <v>65</v>
      </c>
      <c r="AN804" s="1">
        <v>2</v>
      </c>
      <c r="AO804" s="1">
        <v>10</v>
      </c>
      <c r="AP804" s="1" t="s">
        <v>49</v>
      </c>
      <c r="AQ804" s="1" t="s">
        <v>35</v>
      </c>
      <c r="AR804" s="8">
        <v>2</v>
      </c>
      <c r="AS804" s="8">
        <v>2</v>
      </c>
      <c r="AT804" s="8">
        <v>1</v>
      </c>
      <c r="AU804" s="16">
        <v>0.25347222222222221</v>
      </c>
      <c r="AV804" s="8">
        <v>1</v>
      </c>
      <c r="AW804" s="8">
        <v>8</v>
      </c>
      <c r="AX804" s="9" t="s">
        <v>51</v>
      </c>
      <c r="AY804" s="9" t="s">
        <v>49</v>
      </c>
      <c r="AZ804" s="10">
        <v>8</v>
      </c>
      <c r="BA804" s="10">
        <v>4</v>
      </c>
      <c r="BB804" s="10">
        <v>3</v>
      </c>
      <c r="BC804" s="10">
        <v>1</v>
      </c>
      <c r="BD804" s="10" t="s">
        <v>175</v>
      </c>
      <c r="BE804" s="10">
        <v>6</v>
      </c>
      <c r="BF804" s="10">
        <v>15</v>
      </c>
      <c r="BG804" s="11" t="s">
        <v>142</v>
      </c>
      <c r="BH804" s="11">
        <v>8</v>
      </c>
      <c r="BI804" s="10">
        <v>8</v>
      </c>
      <c r="BJ804" s="10">
        <v>1</v>
      </c>
      <c r="BK804" s="10">
        <v>4</v>
      </c>
      <c r="BL804" s="10">
        <v>3</v>
      </c>
      <c r="BM804" s="10" t="s">
        <v>383</v>
      </c>
      <c r="BN804" s="10">
        <v>-3</v>
      </c>
      <c r="BO804" s="10">
        <v>7</v>
      </c>
      <c r="BP804" s="7" t="s">
        <v>58</v>
      </c>
      <c r="BQ804" s="7" t="s">
        <v>97</v>
      </c>
      <c r="BR804" s="7">
        <v>23.7</v>
      </c>
      <c r="BS804" s="7">
        <v>19</v>
      </c>
      <c r="BT804" s="7">
        <v>400000</v>
      </c>
      <c r="BU804" s="7">
        <v>11600000</v>
      </c>
      <c r="BV804" s="7">
        <v>100000</v>
      </c>
      <c r="BW804" s="7">
        <v>45</v>
      </c>
      <c r="BX804" s="7">
        <v>2600000</v>
      </c>
      <c r="BY804" s="7">
        <v>46</v>
      </c>
      <c r="BZ804" s="7">
        <v>2500000</v>
      </c>
      <c r="CA804" s="7">
        <v>75</v>
      </c>
      <c r="CB804" s="7">
        <v>23</v>
      </c>
      <c r="CC804" s="7">
        <v>4</v>
      </c>
      <c r="CD804" s="7">
        <v>276000</v>
      </c>
      <c r="CE804" s="7">
        <v>5800000</v>
      </c>
      <c r="CF804" s="7">
        <v>0</v>
      </c>
      <c r="CG804" s="7">
        <v>30</v>
      </c>
      <c r="CH804" s="7">
        <v>150000</v>
      </c>
      <c r="CI804" s="7">
        <v>33</v>
      </c>
      <c r="CJ804" s="7">
        <v>150000</v>
      </c>
      <c r="CK804" s="7">
        <v>56</v>
      </c>
      <c r="CL804" s="12" t="s">
        <v>868</v>
      </c>
      <c r="CM804" s="10" t="s">
        <v>866</v>
      </c>
      <c r="CN804">
        <v>1.52</v>
      </c>
      <c r="CO804">
        <f t="shared" si="868"/>
        <v>0.65789473684210531</v>
      </c>
      <c r="CP804" t="str">
        <f t="shared" si="869"/>
        <v>Draw</v>
      </c>
      <c r="CQ804">
        <f t="shared" si="870"/>
        <v>0</v>
      </c>
      <c r="CR804" t="str">
        <f t="shared" si="871"/>
        <v>2023</v>
      </c>
    </row>
    <row r="805" spans="1:96" ht="15" thickBot="1" x14ac:dyDescent="0.35">
      <c r="A805" s="1">
        <v>804</v>
      </c>
      <c r="B805" s="1" t="s">
        <v>0</v>
      </c>
      <c r="C805" s="14" t="s">
        <v>364</v>
      </c>
      <c r="D805" s="3" t="str">
        <f t="shared" si="900"/>
        <v>Olimpija Ljubljana-NK Bravo</v>
      </c>
      <c r="E805" s="4">
        <v>45119</v>
      </c>
      <c r="F805" s="5">
        <v>0.6875</v>
      </c>
      <c r="G805" s="6" t="s">
        <v>12</v>
      </c>
      <c r="H805" s="6" t="s">
        <v>3</v>
      </c>
      <c r="I805" s="6" t="s">
        <v>237</v>
      </c>
      <c r="J805" s="1" t="str">
        <f t="shared" si="901"/>
        <v>1:1</v>
      </c>
      <c r="K805" s="1" t="str">
        <f t="shared" si="902"/>
        <v>0:0</v>
      </c>
      <c r="L805" s="1" t="str">
        <f t="shared" si="903"/>
        <v>1</v>
      </c>
      <c r="M805" s="1" t="str">
        <f t="shared" si="904"/>
        <v>1</v>
      </c>
      <c r="N805" s="1">
        <f t="shared" si="866"/>
        <v>2</v>
      </c>
      <c r="O805" s="1">
        <f t="shared" si="867"/>
        <v>0</v>
      </c>
      <c r="P805" s="1" t="str">
        <f t="shared" si="905"/>
        <v>0</v>
      </c>
      <c r="Q805" s="1" t="str">
        <f t="shared" si="906"/>
        <v>0</v>
      </c>
      <c r="R805" s="1">
        <v>17</v>
      </c>
      <c r="S805" s="1">
        <v>10</v>
      </c>
      <c r="T805" s="1">
        <v>3</v>
      </c>
      <c r="U805" s="1">
        <v>4</v>
      </c>
      <c r="V805" s="1" t="s">
        <v>381</v>
      </c>
      <c r="W805" s="1">
        <v>11</v>
      </c>
      <c r="X805" s="1">
        <v>33</v>
      </c>
      <c r="Y805" s="1" t="s">
        <v>322</v>
      </c>
      <c r="Z805" s="6" t="s">
        <v>191</v>
      </c>
      <c r="AA805" s="1">
        <v>17</v>
      </c>
      <c r="AB805" s="1">
        <v>7</v>
      </c>
      <c r="AC805" s="1">
        <v>4</v>
      </c>
      <c r="AD805" s="1">
        <v>6</v>
      </c>
      <c r="AE805" s="1" t="s">
        <v>382</v>
      </c>
      <c r="AF805" s="1">
        <v>0</v>
      </c>
      <c r="AG805" s="1">
        <v>25</v>
      </c>
      <c r="AH805" s="1" t="s">
        <v>313</v>
      </c>
      <c r="AI805" s="1" t="s">
        <v>313</v>
      </c>
      <c r="AJ805" s="1">
        <v>3</v>
      </c>
      <c r="AK805" s="1">
        <v>1</v>
      </c>
      <c r="AL805" s="1">
        <v>1</v>
      </c>
      <c r="AM805" s="7" t="s">
        <v>65</v>
      </c>
      <c r="AN805" s="1">
        <v>2</v>
      </c>
      <c r="AO805" s="1">
        <v>10</v>
      </c>
      <c r="AP805" s="1" t="s">
        <v>49</v>
      </c>
      <c r="AQ805" s="1" t="s">
        <v>35</v>
      </c>
      <c r="AR805" s="8">
        <v>2</v>
      </c>
      <c r="AS805" s="8">
        <v>2</v>
      </c>
      <c r="AT805" s="8">
        <v>1</v>
      </c>
      <c r="AU805" s="16">
        <v>0.25347222222222221</v>
      </c>
      <c r="AV805" s="8">
        <v>1</v>
      </c>
      <c r="AW805" s="8">
        <v>8</v>
      </c>
      <c r="AX805" s="9" t="s">
        <v>51</v>
      </c>
      <c r="AY805" s="9" t="s">
        <v>49</v>
      </c>
      <c r="AZ805" s="10">
        <v>8</v>
      </c>
      <c r="BA805" s="10">
        <v>4</v>
      </c>
      <c r="BB805" s="10">
        <v>3</v>
      </c>
      <c r="BC805" s="10">
        <v>1</v>
      </c>
      <c r="BD805" s="10" t="s">
        <v>175</v>
      </c>
      <c r="BE805" s="10">
        <v>6</v>
      </c>
      <c r="BF805" s="10">
        <v>15</v>
      </c>
      <c r="BG805" s="11" t="s">
        <v>142</v>
      </c>
      <c r="BH805" s="11">
        <v>8</v>
      </c>
      <c r="BI805" s="10">
        <v>8</v>
      </c>
      <c r="BJ805" s="10">
        <v>1</v>
      </c>
      <c r="BK805" s="10">
        <v>4</v>
      </c>
      <c r="BL805" s="10">
        <v>3</v>
      </c>
      <c r="BM805" s="10" t="s">
        <v>383</v>
      </c>
      <c r="BN805" s="10">
        <v>-3</v>
      </c>
      <c r="BO805" s="10">
        <v>7</v>
      </c>
      <c r="BP805" s="7" t="s">
        <v>58</v>
      </c>
      <c r="BQ805" s="7" t="s">
        <v>97</v>
      </c>
      <c r="BR805" s="7">
        <v>23.7</v>
      </c>
      <c r="BS805" s="7">
        <v>19</v>
      </c>
      <c r="BT805" s="7">
        <v>400000</v>
      </c>
      <c r="BU805" s="7">
        <v>11600000</v>
      </c>
      <c r="BV805" s="7">
        <v>100000</v>
      </c>
      <c r="BW805" s="7">
        <v>45</v>
      </c>
      <c r="BX805" s="7">
        <v>2600000</v>
      </c>
      <c r="BY805" s="7">
        <v>46</v>
      </c>
      <c r="BZ805" s="7">
        <v>2500000</v>
      </c>
      <c r="CA805" s="7">
        <v>75</v>
      </c>
      <c r="CB805" s="7">
        <v>23</v>
      </c>
      <c r="CC805" s="7">
        <v>4</v>
      </c>
      <c r="CD805" s="7">
        <v>276000</v>
      </c>
      <c r="CE805" s="7">
        <v>5800000</v>
      </c>
      <c r="CF805" s="7">
        <v>0</v>
      </c>
      <c r="CG805" s="7">
        <v>30</v>
      </c>
      <c r="CH805" s="7">
        <v>150000</v>
      </c>
      <c r="CI805" s="7">
        <v>33</v>
      </c>
      <c r="CJ805" s="7">
        <v>150000</v>
      </c>
      <c r="CK805" s="7">
        <v>56</v>
      </c>
      <c r="CL805" s="12" t="s">
        <v>868</v>
      </c>
      <c r="CM805" s="10" t="s">
        <v>867</v>
      </c>
      <c r="CN805">
        <v>1.4</v>
      </c>
      <c r="CO805">
        <f t="shared" si="868"/>
        <v>0.7142857142857143</v>
      </c>
      <c r="CP805" t="str">
        <f t="shared" si="869"/>
        <v>Draw</v>
      </c>
      <c r="CQ805">
        <f t="shared" si="870"/>
        <v>0</v>
      </c>
      <c r="CR805" t="str">
        <f t="shared" si="871"/>
        <v>2023</v>
      </c>
    </row>
    <row r="806" spans="1:96" ht="15" thickBot="1" x14ac:dyDescent="0.35">
      <c r="A806" s="1">
        <v>805</v>
      </c>
      <c r="B806" s="1" t="s">
        <v>0</v>
      </c>
      <c r="C806" s="14" t="s">
        <v>364</v>
      </c>
      <c r="D806" s="3" t="str">
        <f t="shared" ref="D806:D808" si="907">CONCATENATE(G806,"-", H806)</f>
        <v>Olimpija Ljubljana-NK Bravo</v>
      </c>
      <c r="E806" s="4">
        <v>45119</v>
      </c>
      <c r="F806" s="5">
        <v>0.6875</v>
      </c>
      <c r="G806" s="6" t="s">
        <v>12</v>
      </c>
      <c r="H806" s="6" t="s">
        <v>3</v>
      </c>
      <c r="I806" s="6" t="s">
        <v>237</v>
      </c>
      <c r="J806" s="1" t="str">
        <f t="shared" si="901"/>
        <v>1:1</v>
      </c>
      <c r="K806" s="1" t="str">
        <f t="shared" si="902"/>
        <v>0:0</v>
      </c>
      <c r="L806" s="1" t="str">
        <f t="shared" si="903"/>
        <v>1</v>
      </c>
      <c r="M806" s="1" t="str">
        <f t="shared" si="904"/>
        <v>1</v>
      </c>
      <c r="N806" s="1">
        <f t="shared" si="866"/>
        <v>2</v>
      </c>
      <c r="O806" s="1">
        <f t="shared" si="867"/>
        <v>0</v>
      </c>
      <c r="P806" s="1" t="str">
        <f t="shared" si="905"/>
        <v>0</v>
      </c>
      <c r="Q806" s="1" t="str">
        <f t="shared" si="906"/>
        <v>0</v>
      </c>
      <c r="R806" s="1">
        <v>17</v>
      </c>
      <c r="S806" s="1">
        <v>10</v>
      </c>
      <c r="T806" s="1">
        <v>3</v>
      </c>
      <c r="U806" s="1">
        <v>4</v>
      </c>
      <c r="V806" s="1" t="s">
        <v>381</v>
      </c>
      <c r="W806" s="1">
        <v>11</v>
      </c>
      <c r="X806" s="1">
        <v>33</v>
      </c>
      <c r="Y806" s="1" t="s">
        <v>322</v>
      </c>
      <c r="Z806" s="6" t="s">
        <v>191</v>
      </c>
      <c r="AA806" s="1">
        <v>17</v>
      </c>
      <c r="AB806" s="1">
        <v>7</v>
      </c>
      <c r="AC806" s="1">
        <v>4</v>
      </c>
      <c r="AD806" s="1">
        <v>6</v>
      </c>
      <c r="AE806" s="1" t="s">
        <v>382</v>
      </c>
      <c r="AF806" s="1">
        <v>0</v>
      </c>
      <c r="AG806" s="1">
        <v>25</v>
      </c>
      <c r="AH806" s="1" t="s">
        <v>313</v>
      </c>
      <c r="AI806" s="1" t="s">
        <v>313</v>
      </c>
      <c r="AJ806" s="1">
        <v>3</v>
      </c>
      <c r="AK806" s="1">
        <v>1</v>
      </c>
      <c r="AL806" s="1">
        <v>1</v>
      </c>
      <c r="AM806" s="7" t="s">
        <v>65</v>
      </c>
      <c r="AN806" s="1">
        <v>2</v>
      </c>
      <c r="AO806" s="1">
        <v>10</v>
      </c>
      <c r="AP806" s="1" t="s">
        <v>49</v>
      </c>
      <c r="AQ806" s="1" t="s">
        <v>35</v>
      </c>
      <c r="AR806" s="8">
        <v>2</v>
      </c>
      <c r="AS806" s="8">
        <v>2</v>
      </c>
      <c r="AT806" s="8">
        <v>1</v>
      </c>
      <c r="AU806" s="16">
        <v>0.25347222222222221</v>
      </c>
      <c r="AV806" s="8">
        <v>1</v>
      </c>
      <c r="AW806" s="8">
        <v>8</v>
      </c>
      <c r="AX806" s="9" t="s">
        <v>51</v>
      </c>
      <c r="AY806" s="9" t="s">
        <v>49</v>
      </c>
      <c r="AZ806" s="10">
        <v>8</v>
      </c>
      <c r="BA806" s="10">
        <v>4</v>
      </c>
      <c r="BB806" s="10">
        <v>3</v>
      </c>
      <c r="BC806" s="10">
        <v>1</v>
      </c>
      <c r="BD806" s="10" t="s">
        <v>175</v>
      </c>
      <c r="BE806" s="10">
        <v>6</v>
      </c>
      <c r="BF806" s="10">
        <v>15</v>
      </c>
      <c r="BG806" s="11" t="s">
        <v>142</v>
      </c>
      <c r="BH806" s="11">
        <v>8</v>
      </c>
      <c r="BI806" s="10">
        <v>8</v>
      </c>
      <c r="BJ806" s="10">
        <v>1</v>
      </c>
      <c r="BK806" s="10">
        <v>4</v>
      </c>
      <c r="BL806" s="10">
        <v>3</v>
      </c>
      <c r="BM806" s="10" t="s">
        <v>383</v>
      </c>
      <c r="BN806" s="10">
        <v>-3</v>
      </c>
      <c r="BO806" s="10">
        <v>7</v>
      </c>
      <c r="BP806" s="7" t="s">
        <v>58</v>
      </c>
      <c r="BQ806" s="7" t="s">
        <v>97</v>
      </c>
      <c r="BR806" s="7">
        <v>23.7</v>
      </c>
      <c r="BS806" s="7">
        <v>19</v>
      </c>
      <c r="BT806" s="7">
        <v>400000</v>
      </c>
      <c r="BU806" s="7">
        <v>11600000</v>
      </c>
      <c r="BV806" s="7">
        <v>100000</v>
      </c>
      <c r="BW806" s="7">
        <v>45</v>
      </c>
      <c r="BX806" s="7">
        <v>2600000</v>
      </c>
      <c r="BY806" s="7">
        <v>46</v>
      </c>
      <c r="BZ806" s="7">
        <v>2500000</v>
      </c>
      <c r="CA806" s="7">
        <v>75</v>
      </c>
      <c r="CB806" s="7">
        <v>23</v>
      </c>
      <c r="CC806" s="7">
        <v>4</v>
      </c>
      <c r="CD806" s="7">
        <v>276000</v>
      </c>
      <c r="CE806" s="7">
        <v>5800000</v>
      </c>
      <c r="CF806" s="7">
        <v>0</v>
      </c>
      <c r="CG806" s="7">
        <v>30</v>
      </c>
      <c r="CH806" s="7">
        <v>150000</v>
      </c>
      <c r="CI806" s="7">
        <v>33</v>
      </c>
      <c r="CJ806" s="7">
        <v>150000</v>
      </c>
      <c r="CK806" s="7">
        <v>56</v>
      </c>
      <c r="CL806" s="12" t="s">
        <v>870</v>
      </c>
      <c r="CM806" s="10" t="s">
        <v>861</v>
      </c>
      <c r="CN806">
        <v>4.26</v>
      </c>
      <c r="CO806">
        <f t="shared" si="868"/>
        <v>0.23474178403755869</v>
      </c>
      <c r="CP806" t="str">
        <f t="shared" si="869"/>
        <v>Draw</v>
      </c>
      <c r="CQ806">
        <f t="shared" si="870"/>
        <v>1</v>
      </c>
      <c r="CR806" t="str">
        <f t="shared" si="871"/>
        <v>2023</v>
      </c>
    </row>
    <row r="807" spans="1:96" ht="15" thickBot="1" x14ac:dyDescent="0.35">
      <c r="A807" s="1">
        <v>806</v>
      </c>
      <c r="B807" s="1" t="s">
        <v>0</v>
      </c>
      <c r="C807" s="14" t="s">
        <v>364</v>
      </c>
      <c r="D807" s="3" t="str">
        <f t="shared" si="907"/>
        <v>Olimpija Ljubljana-NK Bravo</v>
      </c>
      <c r="E807" s="4">
        <v>45119</v>
      </c>
      <c r="F807" s="5">
        <v>0.6875</v>
      </c>
      <c r="G807" s="6" t="s">
        <v>12</v>
      </c>
      <c r="H807" s="6" t="s">
        <v>3</v>
      </c>
      <c r="I807" s="6" t="s">
        <v>237</v>
      </c>
      <c r="J807" s="1" t="str">
        <f t="shared" si="901"/>
        <v>1:1</v>
      </c>
      <c r="K807" s="1" t="str">
        <f t="shared" si="902"/>
        <v>0:0</v>
      </c>
      <c r="L807" s="1" t="str">
        <f t="shared" si="903"/>
        <v>1</v>
      </c>
      <c r="M807" s="1" t="str">
        <f t="shared" si="904"/>
        <v>1</v>
      </c>
      <c r="N807" s="1">
        <f t="shared" si="866"/>
        <v>2</v>
      </c>
      <c r="O807" s="1">
        <f t="shared" si="867"/>
        <v>0</v>
      </c>
      <c r="P807" s="1" t="str">
        <f t="shared" si="905"/>
        <v>0</v>
      </c>
      <c r="Q807" s="1" t="str">
        <f t="shared" si="906"/>
        <v>0</v>
      </c>
      <c r="R807" s="1">
        <v>17</v>
      </c>
      <c r="S807" s="1">
        <v>10</v>
      </c>
      <c r="T807" s="1">
        <v>3</v>
      </c>
      <c r="U807" s="1">
        <v>4</v>
      </c>
      <c r="V807" s="1" t="s">
        <v>381</v>
      </c>
      <c r="W807" s="1">
        <v>11</v>
      </c>
      <c r="X807" s="1">
        <v>33</v>
      </c>
      <c r="Y807" s="1" t="s">
        <v>322</v>
      </c>
      <c r="Z807" s="6" t="s">
        <v>191</v>
      </c>
      <c r="AA807" s="1">
        <v>17</v>
      </c>
      <c r="AB807" s="1">
        <v>7</v>
      </c>
      <c r="AC807" s="1">
        <v>4</v>
      </c>
      <c r="AD807" s="1">
        <v>6</v>
      </c>
      <c r="AE807" s="1" t="s">
        <v>382</v>
      </c>
      <c r="AF807" s="1">
        <v>0</v>
      </c>
      <c r="AG807" s="1">
        <v>25</v>
      </c>
      <c r="AH807" s="1" t="s">
        <v>313</v>
      </c>
      <c r="AI807" s="1" t="s">
        <v>313</v>
      </c>
      <c r="AJ807" s="1">
        <v>3</v>
      </c>
      <c r="AK807" s="1">
        <v>1</v>
      </c>
      <c r="AL807" s="1">
        <v>1</v>
      </c>
      <c r="AM807" s="7" t="s">
        <v>65</v>
      </c>
      <c r="AN807" s="1">
        <v>2</v>
      </c>
      <c r="AO807" s="1">
        <v>10</v>
      </c>
      <c r="AP807" s="1" t="s">
        <v>49</v>
      </c>
      <c r="AQ807" s="1" t="s">
        <v>35</v>
      </c>
      <c r="AR807" s="8">
        <v>2</v>
      </c>
      <c r="AS807" s="8">
        <v>2</v>
      </c>
      <c r="AT807" s="8">
        <v>1</v>
      </c>
      <c r="AU807" s="16">
        <v>0.25347222222222221</v>
      </c>
      <c r="AV807" s="8">
        <v>1</v>
      </c>
      <c r="AW807" s="8">
        <v>8</v>
      </c>
      <c r="AX807" s="9" t="s">
        <v>51</v>
      </c>
      <c r="AY807" s="9" t="s">
        <v>49</v>
      </c>
      <c r="AZ807" s="10">
        <v>8</v>
      </c>
      <c r="BA807" s="10">
        <v>4</v>
      </c>
      <c r="BB807" s="10">
        <v>3</v>
      </c>
      <c r="BC807" s="10">
        <v>1</v>
      </c>
      <c r="BD807" s="10" t="s">
        <v>175</v>
      </c>
      <c r="BE807" s="10">
        <v>6</v>
      </c>
      <c r="BF807" s="10">
        <v>15</v>
      </c>
      <c r="BG807" s="11" t="s">
        <v>142</v>
      </c>
      <c r="BH807" s="11">
        <v>8</v>
      </c>
      <c r="BI807" s="10">
        <v>8</v>
      </c>
      <c r="BJ807" s="10">
        <v>1</v>
      </c>
      <c r="BK807" s="10">
        <v>4</v>
      </c>
      <c r="BL807" s="10">
        <v>3</v>
      </c>
      <c r="BM807" s="10" t="s">
        <v>383</v>
      </c>
      <c r="BN807" s="10">
        <v>-3</v>
      </c>
      <c r="BO807" s="10">
        <v>7</v>
      </c>
      <c r="BP807" s="7" t="s">
        <v>58</v>
      </c>
      <c r="BQ807" s="7" t="s">
        <v>97</v>
      </c>
      <c r="BR807" s="7">
        <v>23.7</v>
      </c>
      <c r="BS807" s="7">
        <v>19</v>
      </c>
      <c r="BT807" s="7">
        <v>400000</v>
      </c>
      <c r="BU807" s="7">
        <v>11600000</v>
      </c>
      <c r="BV807" s="7">
        <v>100000</v>
      </c>
      <c r="BW807" s="7">
        <v>45</v>
      </c>
      <c r="BX807" s="7">
        <v>2600000</v>
      </c>
      <c r="BY807" s="7">
        <v>46</v>
      </c>
      <c r="BZ807" s="7">
        <v>2500000</v>
      </c>
      <c r="CA807" s="7">
        <v>75</v>
      </c>
      <c r="CB807" s="7">
        <v>23</v>
      </c>
      <c r="CC807" s="7">
        <v>4</v>
      </c>
      <c r="CD807" s="7">
        <v>276000</v>
      </c>
      <c r="CE807" s="7">
        <v>5800000</v>
      </c>
      <c r="CF807" s="7">
        <v>0</v>
      </c>
      <c r="CG807" s="7">
        <v>30</v>
      </c>
      <c r="CH807" s="7">
        <v>150000</v>
      </c>
      <c r="CI807" s="7">
        <v>33</v>
      </c>
      <c r="CJ807" s="7">
        <v>150000</v>
      </c>
      <c r="CK807" s="7">
        <v>56</v>
      </c>
      <c r="CL807" s="12" t="s">
        <v>870</v>
      </c>
      <c r="CM807" s="10" t="s">
        <v>866</v>
      </c>
      <c r="CN807">
        <v>4.1500000000000004</v>
      </c>
      <c r="CO807">
        <f t="shared" si="868"/>
        <v>0.24096385542168672</v>
      </c>
      <c r="CP807" t="str">
        <f t="shared" si="869"/>
        <v>Draw</v>
      </c>
      <c r="CQ807">
        <f t="shared" si="870"/>
        <v>1</v>
      </c>
      <c r="CR807" t="str">
        <f t="shared" si="871"/>
        <v>2023</v>
      </c>
    </row>
    <row r="808" spans="1:96" ht="15" thickBot="1" x14ac:dyDescent="0.35">
      <c r="A808" s="1">
        <v>807</v>
      </c>
      <c r="B808" s="1" t="s">
        <v>0</v>
      </c>
      <c r="C808" s="14" t="s">
        <v>364</v>
      </c>
      <c r="D808" s="3" t="str">
        <f t="shared" si="907"/>
        <v>Olimpija Ljubljana-NK Bravo</v>
      </c>
      <c r="E808" s="4">
        <v>45119</v>
      </c>
      <c r="F808" s="5">
        <v>0.6875</v>
      </c>
      <c r="G808" s="6" t="s">
        <v>12</v>
      </c>
      <c r="H808" s="6" t="s">
        <v>3</v>
      </c>
      <c r="I808" s="6" t="s">
        <v>237</v>
      </c>
      <c r="J808" s="1" t="str">
        <f t="shared" si="901"/>
        <v>1:1</v>
      </c>
      <c r="K808" s="1" t="str">
        <f t="shared" si="902"/>
        <v>0:0</v>
      </c>
      <c r="L808" s="1" t="str">
        <f t="shared" si="903"/>
        <v>1</v>
      </c>
      <c r="M808" s="1" t="str">
        <f t="shared" si="904"/>
        <v>1</v>
      </c>
      <c r="N808" s="1">
        <f t="shared" si="866"/>
        <v>2</v>
      </c>
      <c r="O808" s="1">
        <f t="shared" si="867"/>
        <v>0</v>
      </c>
      <c r="P808" s="1" t="str">
        <f t="shared" si="905"/>
        <v>0</v>
      </c>
      <c r="Q808" s="1" t="str">
        <f t="shared" si="906"/>
        <v>0</v>
      </c>
      <c r="R808" s="1">
        <v>17</v>
      </c>
      <c r="S808" s="1">
        <v>10</v>
      </c>
      <c r="T808" s="1">
        <v>3</v>
      </c>
      <c r="U808" s="1">
        <v>4</v>
      </c>
      <c r="V808" s="1" t="s">
        <v>381</v>
      </c>
      <c r="W808" s="1">
        <v>11</v>
      </c>
      <c r="X808" s="1">
        <v>33</v>
      </c>
      <c r="Y808" s="1" t="s">
        <v>322</v>
      </c>
      <c r="Z808" s="6" t="s">
        <v>191</v>
      </c>
      <c r="AA808" s="1">
        <v>17</v>
      </c>
      <c r="AB808" s="1">
        <v>7</v>
      </c>
      <c r="AC808" s="1">
        <v>4</v>
      </c>
      <c r="AD808" s="1">
        <v>6</v>
      </c>
      <c r="AE808" s="1" t="s">
        <v>382</v>
      </c>
      <c r="AF808" s="1">
        <v>0</v>
      </c>
      <c r="AG808" s="1">
        <v>25</v>
      </c>
      <c r="AH808" s="1" t="s">
        <v>313</v>
      </c>
      <c r="AI808" s="1" t="s">
        <v>313</v>
      </c>
      <c r="AJ808" s="1">
        <v>3</v>
      </c>
      <c r="AK808" s="1">
        <v>1</v>
      </c>
      <c r="AL808" s="1">
        <v>1</v>
      </c>
      <c r="AM808" s="7" t="s">
        <v>65</v>
      </c>
      <c r="AN808" s="1">
        <v>2</v>
      </c>
      <c r="AO808" s="1">
        <v>10</v>
      </c>
      <c r="AP808" s="1" t="s">
        <v>49</v>
      </c>
      <c r="AQ808" s="1" t="s">
        <v>35</v>
      </c>
      <c r="AR808" s="8">
        <v>2</v>
      </c>
      <c r="AS808" s="8">
        <v>2</v>
      </c>
      <c r="AT808" s="8">
        <v>1</v>
      </c>
      <c r="AU808" s="16">
        <v>0.25347222222222221</v>
      </c>
      <c r="AV808" s="8">
        <v>1</v>
      </c>
      <c r="AW808" s="8">
        <v>8</v>
      </c>
      <c r="AX808" s="9" t="s">
        <v>51</v>
      </c>
      <c r="AY808" s="9" t="s">
        <v>49</v>
      </c>
      <c r="AZ808" s="10">
        <v>8</v>
      </c>
      <c r="BA808" s="10">
        <v>4</v>
      </c>
      <c r="BB808" s="10">
        <v>3</v>
      </c>
      <c r="BC808" s="10">
        <v>1</v>
      </c>
      <c r="BD808" s="10" t="s">
        <v>175</v>
      </c>
      <c r="BE808" s="10">
        <v>6</v>
      </c>
      <c r="BF808" s="10">
        <v>15</v>
      </c>
      <c r="BG808" s="11" t="s">
        <v>142</v>
      </c>
      <c r="BH808" s="11">
        <v>8</v>
      </c>
      <c r="BI808" s="10">
        <v>8</v>
      </c>
      <c r="BJ808" s="10">
        <v>1</v>
      </c>
      <c r="BK808" s="10">
        <v>4</v>
      </c>
      <c r="BL808" s="10">
        <v>3</v>
      </c>
      <c r="BM808" s="10" t="s">
        <v>383</v>
      </c>
      <c r="BN808" s="10">
        <v>-3</v>
      </c>
      <c r="BO808" s="10">
        <v>7</v>
      </c>
      <c r="BP808" s="7" t="s">
        <v>58</v>
      </c>
      <c r="BQ808" s="7" t="s">
        <v>97</v>
      </c>
      <c r="BR808" s="7">
        <v>23.7</v>
      </c>
      <c r="BS808" s="7">
        <v>19</v>
      </c>
      <c r="BT808" s="7">
        <v>400000</v>
      </c>
      <c r="BU808" s="7">
        <v>11600000</v>
      </c>
      <c r="BV808" s="7">
        <v>100000</v>
      </c>
      <c r="BW808" s="7">
        <v>45</v>
      </c>
      <c r="BX808" s="7">
        <v>2600000</v>
      </c>
      <c r="BY808" s="7">
        <v>46</v>
      </c>
      <c r="BZ808" s="7">
        <v>2500000</v>
      </c>
      <c r="CA808" s="7">
        <v>75</v>
      </c>
      <c r="CB808" s="7">
        <v>23</v>
      </c>
      <c r="CC808" s="7">
        <v>4</v>
      </c>
      <c r="CD808" s="7">
        <v>276000</v>
      </c>
      <c r="CE808" s="7">
        <v>5800000</v>
      </c>
      <c r="CF808" s="7">
        <v>0</v>
      </c>
      <c r="CG808" s="7">
        <v>30</v>
      </c>
      <c r="CH808" s="7">
        <v>150000</v>
      </c>
      <c r="CI808" s="7">
        <v>33</v>
      </c>
      <c r="CJ808" s="7">
        <v>150000</v>
      </c>
      <c r="CK808" s="7">
        <v>56</v>
      </c>
      <c r="CL808" s="12" t="s">
        <v>870</v>
      </c>
      <c r="CM808" s="10" t="s">
        <v>867</v>
      </c>
      <c r="CN808">
        <v>4.2</v>
      </c>
      <c r="CO808">
        <f t="shared" si="868"/>
        <v>0.23809523809523808</v>
      </c>
      <c r="CP808" t="str">
        <f t="shared" si="869"/>
        <v>Draw</v>
      </c>
      <c r="CQ808">
        <f t="shared" si="870"/>
        <v>1</v>
      </c>
      <c r="CR808" t="str">
        <f t="shared" si="871"/>
        <v>2023</v>
      </c>
    </row>
    <row r="809" spans="1:96" ht="15" thickBot="1" x14ac:dyDescent="0.35">
      <c r="A809" s="1">
        <v>808</v>
      </c>
      <c r="B809" s="1" t="s">
        <v>0</v>
      </c>
      <c r="C809" s="14" t="s">
        <v>364</v>
      </c>
      <c r="D809" s="3" t="str">
        <f t="shared" ref="D809:D811" si="908">CONCATENATE(G809, "-", H809)</f>
        <v>Olimpija Ljubljana-NK Bravo</v>
      </c>
      <c r="E809" s="40">
        <v>45119</v>
      </c>
      <c r="F809" s="5">
        <v>0.6875</v>
      </c>
      <c r="G809" s="6" t="s">
        <v>12</v>
      </c>
      <c r="H809" s="6" t="s">
        <v>3</v>
      </c>
      <c r="I809" s="6" t="s">
        <v>237</v>
      </c>
      <c r="J809" s="1" t="str">
        <f t="shared" si="901"/>
        <v>1:1</v>
      </c>
      <c r="K809" s="1" t="str">
        <f t="shared" si="902"/>
        <v>0:0</v>
      </c>
      <c r="L809" s="1" t="str">
        <f t="shared" si="903"/>
        <v>1</v>
      </c>
      <c r="M809" s="1" t="str">
        <f t="shared" si="904"/>
        <v>1</v>
      </c>
      <c r="N809" s="1">
        <f t="shared" si="866"/>
        <v>2</v>
      </c>
      <c r="O809" s="1">
        <f t="shared" si="867"/>
        <v>0</v>
      </c>
      <c r="P809" s="1" t="str">
        <f t="shared" si="905"/>
        <v>0</v>
      </c>
      <c r="Q809" s="1" t="str">
        <f t="shared" si="906"/>
        <v>0</v>
      </c>
      <c r="R809" s="1">
        <v>17</v>
      </c>
      <c r="S809" s="1">
        <v>10</v>
      </c>
      <c r="T809" s="1">
        <v>3</v>
      </c>
      <c r="U809" s="1">
        <v>4</v>
      </c>
      <c r="V809" s="1" t="s">
        <v>381</v>
      </c>
      <c r="W809" s="1">
        <v>11</v>
      </c>
      <c r="X809" s="1">
        <v>33</v>
      </c>
      <c r="Y809" s="1" t="s">
        <v>322</v>
      </c>
      <c r="Z809" s="6" t="s">
        <v>191</v>
      </c>
      <c r="AA809" s="1">
        <v>17</v>
      </c>
      <c r="AB809" s="1">
        <v>7</v>
      </c>
      <c r="AC809" s="1">
        <v>4</v>
      </c>
      <c r="AD809" s="1">
        <v>6</v>
      </c>
      <c r="AE809" s="1" t="s">
        <v>382</v>
      </c>
      <c r="AF809" s="1">
        <v>0</v>
      </c>
      <c r="AG809" s="1">
        <v>25</v>
      </c>
      <c r="AH809" s="1" t="s">
        <v>313</v>
      </c>
      <c r="AI809" s="1" t="s">
        <v>313</v>
      </c>
      <c r="AJ809" s="1">
        <v>3</v>
      </c>
      <c r="AK809" s="1">
        <v>1</v>
      </c>
      <c r="AL809" s="1">
        <v>1</v>
      </c>
      <c r="AM809" s="7" t="s">
        <v>65</v>
      </c>
      <c r="AN809" s="1">
        <v>2</v>
      </c>
      <c r="AO809" s="1">
        <v>10</v>
      </c>
      <c r="AP809" s="1" t="s">
        <v>49</v>
      </c>
      <c r="AQ809" s="1" t="s">
        <v>35</v>
      </c>
      <c r="AR809" s="8">
        <v>2</v>
      </c>
      <c r="AS809" s="8">
        <v>2</v>
      </c>
      <c r="AT809" s="8">
        <v>1</v>
      </c>
      <c r="AU809" s="16">
        <v>0.25347222222222221</v>
      </c>
      <c r="AV809" s="8">
        <v>1</v>
      </c>
      <c r="AW809" s="8">
        <v>8</v>
      </c>
      <c r="AX809" s="9" t="s">
        <v>51</v>
      </c>
      <c r="AY809" s="9" t="s">
        <v>49</v>
      </c>
      <c r="AZ809" s="10">
        <v>8</v>
      </c>
      <c r="BA809" s="10">
        <v>4</v>
      </c>
      <c r="BB809" s="10">
        <v>3</v>
      </c>
      <c r="BC809" s="10">
        <v>1</v>
      </c>
      <c r="BD809" s="10" t="s">
        <v>175</v>
      </c>
      <c r="BE809" s="10">
        <v>6</v>
      </c>
      <c r="BF809" s="10">
        <v>15</v>
      </c>
      <c r="BG809" s="11" t="s">
        <v>142</v>
      </c>
      <c r="BH809" s="11">
        <v>8</v>
      </c>
      <c r="BI809" s="10">
        <v>8</v>
      </c>
      <c r="BJ809" s="10">
        <v>1</v>
      </c>
      <c r="BK809" s="10">
        <v>4</v>
      </c>
      <c r="BL809" s="10">
        <v>3</v>
      </c>
      <c r="BM809" s="10" t="s">
        <v>383</v>
      </c>
      <c r="BN809" s="10">
        <v>-3</v>
      </c>
      <c r="BO809" s="10">
        <v>7</v>
      </c>
      <c r="BP809" s="7" t="s">
        <v>58</v>
      </c>
      <c r="BQ809" s="7" t="s">
        <v>97</v>
      </c>
      <c r="BR809" s="7">
        <v>23.7</v>
      </c>
      <c r="BS809" s="7">
        <v>19</v>
      </c>
      <c r="BT809" s="7">
        <v>400000</v>
      </c>
      <c r="BU809" s="7">
        <v>11600000</v>
      </c>
      <c r="BV809" s="7">
        <v>100000</v>
      </c>
      <c r="BW809" s="7">
        <v>45</v>
      </c>
      <c r="BX809" s="7">
        <v>2600000</v>
      </c>
      <c r="BY809" s="7">
        <v>46</v>
      </c>
      <c r="BZ809" s="7">
        <v>2500000</v>
      </c>
      <c r="CA809" s="7">
        <v>75</v>
      </c>
      <c r="CB809" s="7">
        <v>23</v>
      </c>
      <c r="CC809" s="7">
        <v>4</v>
      </c>
      <c r="CD809" s="7">
        <v>276000</v>
      </c>
      <c r="CE809" s="7">
        <v>5800000</v>
      </c>
      <c r="CF809" s="7">
        <v>0</v>
      </c>
      <c r="CG809" s="7">
        <v>30</v>
      </c>
      <c r="CH809" s="7">
        <v>150000</v>
      </c>
      <c r="CI809" s="7">
        <v>33</v>
      </c>
      <c r="CJ809" s="7">
        <v>150000</v>
      </c>
      <c r="CK809" s="7">
        <v>56</v>
      </c>
      <c r="CL809" s="12" t="s">
        <v>871</v>
      </c>
      <c r="CM809" s="10" t="s">
        <v>861</v>
      </c>
      <c r="CN809">
        <v>6.07</v>
      </c>
      <c r="CO809">
        <f t="shared" si="868"/>
        <v>0.16474464579901152</v>
      </c>
      <c r="CP809" t="str">
        <f t="shared" si="869"/>
        <v>Draw</v>
      </c>
      <c r="CQ809">
        <f t="shared" si="870"/>
        <v>0</v>
      </c>
      <c r="CR809" t="str">
        <f t="shared" si="871"/>
        <v>2023</v>
      </c>
    </row>
    <row r="810" spans="1:96" ht="15" thickBot="1" x14ac:dyDescent="0.35">
      <c r="A810" s="1">
        <v>809</v>
      </c>
      <c r="B810" s="1" t="s">
        <v>0</v>
      </c>
      <c r="C810" s="14" t="s">
        <v>364</v>
      </c>
      <c r="D810" s="3" t="str">
        <f t="shared" si="908"/>
        <v>Olimpija Ljubljana-NK Bravo</v>
      </c>
      <c r="E810" s="40">
        <v>45119</v>
      </c>
      <c r="F810" s="5">
        <v>0.6875</v>
      </c>
      <c r="G810" s="6" t="s">
        <v>12</v>
      </c>
      <c r="H810" s="6" t="s">
        <v>3</v>
      </c>
      <c r="I810" s="6" t="s">
        <v>237</v>
      </c>
      <c r="J810" s="1" t="str">
        <f t="shared" si="901"/>
        <v>1:1</v>
      </c>
      <c r="K810" s="1" t="str">
        <f t="shared" si="902"/>
        <v>0:0</v>
      </c>
      <c r="L810" s="1" t="str">
        <f t="shared" si="903"/>
        <v>1</v>
      </c>
      <c r="M810" s="1" t="str">
        <f t="shared" si="904"/>
        <v>1</v>
      </c>
      <c r="N810" s="1">
        <f t="shared" si="866"/>
        <v>2</v>
      </c>
      <c r="O810" s="1">
        <f t="shared" si="867"/>
        <v>0</v>
      </c>
      <c r="P810" s="1" t="str">
        <f t="shared" si="905"/>
        <v>0</v>
      </c>
      <c r="Q810" s="1" t="str">
        <f t="shared" si="906"/>
        <v>0</v>
      </c>
      <c r="R810" s="1">
        <v>17</v>
      </c>
      <c r="S810" s="1">
        <v>10</v>
      </c>
      <c r="T810" s="1">
        <v>3</v>
      </c>
      <c r="U810" s="1">
        <v>4</v>
      </c>
      <c r="V810" s="1" t="s">
        <v>381</v>
      </c>
      <c r="W810" s="1">
        <v>11</v>
      </c>
      <c r="X810" s="1">
        <v>33</v>
      </c>
      <c r="Y810" s="1" t="s">
        <v>322</v>
      </c>
      <c r="Z810" s="6" t="s">
        <v>191</v>
      </c>
      <c r="AA810" s="1">
        <v>17</v>
      </c>
      <c r="AB810" s="1">
        <v>7</v>
      </c>
      <c r="AC810" s="1">
        <v>4</v>
      </c>
      <c r="AD810" s="1">
        <v>6</v>
      </c>
      <c r="AE810" s="1" t="s">
        <v>382</v>
      </c>
      <c r="AF810" s="1">
        <v>0</v>
      </c>
      <c r="AG810" s="1">
        <v>25</v>
      </c>
      <c r="AH810" s="1" t="s">
        <v>313</v>
      </c>
      <c r="AI810" s="1" t="s">
        <v>313</v>
      </c>
      <c r="AJ810" s="1">
        <v>3</v>
      </c>
      <c r="AK810" s="1">
        <v>1</v>
      </c>
      <c r="AL810" s="1">
        <v>1</v>
      </c>
      <c r="AM810" s="7" t="s">
        <v>65</v>
      </c>
      <c r="AN810" s="1">
        <v>2</v>
      </c>
      <c r="AO810" s="1">
        <v>10</v>
      </c>
      <c r="AP810" s="1" t="s">
        <v>49</v>
      </c>
      <c r="AQ810" s="1" t="s">
        <v>35</v>
      </c>
      <c r="AR810" s="8">
        <v>2</v>
      </c>
      <c r="AS810" s="8">
        <v>2</v>
      </c>
      <c r="AT810" s="8">
        <v>1</v>
      </c>
      <c r="AU810" s="16">
        <v>0.25347222222222221</v>
      </c>
      <c r="AV810" s="8">
        <v>1</v>
      </c>
      <c r="AW810" s="8">
        <v>8</v>
      </c>
      <c r="AX810" s="9" t="s">
        <v>51</v>
      </c>
      <c r="AY810" s="9" t="s">
        <v>49</v>
      </c>
      <c r="AZ810" s="10">
        <v>8</v>
      </c>
      <c r="BA810" s="10">
        <v>4</v>
      </c>
      <c r="BB810" s="10">
        <v>3</v>
      </c>
      <c r="BC810" s="10">
        <v>1</v>
      </c>
      <c r="BD810" s="10" t="s">
        <v>175</v>
      </c>
      <c r="BE810" s="10">
        <v>6</v>
      </c>
      <c r="BF810" s="10">
        <v>15</v>
      </c>
      <c r="BG810" s="11" t="s">
        <v>142</v>
      </c>
      <c r="BH810" s="11">
        <v>8</v>
      </c>
      <c r="BI810" s="10">
        <v>8</v>
      </c>
      <c r="BJ810" s="10">
        <v>1</v>
      </c>
      <c r="BK810" s="10">
        <v>4</v>
      </c>
      <c r="BL810" s="10">
        <v>3</v>
      </c>
      <c r="BM810" s="10" t="s">
        <v>383</v>
      </c>
      <c r="BN810" s="10">
        <v>-3</v>
      </c>
      <c r="BO810" s="10">
        <v>7</v>
      </c>
      <c r="BP810" s="7" t="s">
        <v>58</v>
      </c>
      <c r="BQ810" s="7" t="s">
        <v>97</v>
      </c>
      <c r="BR810" s="7">
        <v>23.7</v>
      </c>
      <c r="BS810" s="7">
        <v>19</v>
      </c>
      <c r="BT810" s="7">
        <v>400000</v>
      </c>
      <c r="BU810" s="7">
        <v>11600000</v>
      </c>
      <c r="BV810" s="7">
        <v>100000</v>
      </c>
      <c r="BW810" s="7">
        <v>45</v>
      </c>
      <c r="BX810" s="7">
        <v>2600000</v>
      </c>
      <c r="BY810" s="7">
        <v>46</v>
      </c>
      <c r="BZ810" s="7">
        <v>2500000</v>
      </c>
      <c r="CA810" s="7">
        <v>75</v>
      </c>
      <c r="CB810" s="7">
        <v>23</v>
      </c>
      <c r="CC810" s="7">
        <v>4</v>
      </c>
      <c r="CD810" s="7">
        <v>276000</v>
      </c>
      <c r="CE810" s="7">
        <v>5800000</v>
      </c>
      <c r="CF810" s="7">
        <v>0</v>
      </c>
      <c r="CG810" s="7">
        <v>30</v>
      </c>
      <c r="CH810" s="7">
        <v>150000</v>
      </c>
      <c r="CI810" s="7">
        <v>33</v>
      </c>
      <c r="CJ810" s="7">
        <v>150000</v>
      </c>
      <c r="CK810" s="7">
        <v>56</v>
      </c>
      <c r="CL810" s="12" t="s">
        <v>871</v>
      </c>
      <c r="CM810" s="10" t="s">
        <v>866</v>
      </c>
      <c r="CN810">
        <v>5.93</v>
      </c>
      <c r="CO810">
        <f t="shared" si="868"/>
        <v>0.16863406408094436</v>
      </c>
      <c r="CP810" t="str">
        <f t="shared" si="869"/>
        <v>Draw</v>
      </c>
      <c r="CQ810">
        <f t="shared" si="870"/>
        <v>0</v>
      </c>
      <c r="CR810" t="str">
        <f t="shared" si="871"/>
        <v>2023</v>
      </c>
    </row>
    <row r="811" spans="1:96" ht="15" thickBot="1" x14ac:dyDescent="0.35">
      <c r="A811" s="1">
        <v>810</v>
      </c>
      <c r="B811" s="1" t="s">
        <v>0</v>
      </c>
      <c r="C811" s="14" t="s">
        <v>364</v>
      </c>
      <c r="D811" s="3" t="str">
        <f t="shared" si="908"/>
        <v>Olimpija Ljubljana-NK Bravo</v>
      </c>
      <c r="E811" s="40">
        <v>45119</v>
      </c>
      <c r="F811" s="5">
        <v>0.6875</v>
      </c>
      <c r="G811" s="6" t="s">
        <v>12</v>
      </c>
      <c r="H811" s="6" t="s">
        <v>3</v>
      </c>
      <c r="I811" s="6" t="s">
        <v>237</v>
      </c>
      <c r="J811" s="1" t="str">
        <f t="shared" si="901"/>
        <v>1:1</v>
      </c>
      <c r="K811" s="1" t="str">
        <f t="shared" si="902"/>
        <v>0:0</v>
      </c>
      <c r="L811" s="1" t="str">
        <f t="shared" si="903"/>
        <v>1</v>
      </c>
      <c r="M811" s="1" t="str">
        <f t="shared" si="904"/>
        <v>1</v>
      </c>
      <c r="N811" s="1">
        <f t="shared" si="866"/>
        <v>2</v>
      </c>
      <c r="O811" s="1">
        <f t="shared" si="867"/>
        <v>0</v>
      </c>
      <c r="P811" s="1" t="str">
        <f t="shared" si="905"/>
        <v>0</v>
      </c>
      <c r="Q811" s="1" t="str">
        <f t="shared" si="906"/>
        <v>0</v>
      </c>
      <c r="R811" s="1">
        <v>17</v>
      </c>
      <c r="S811" s="1">
        <v>10</v>
      </c>
      <c r="T811" s="1">
        <v>3</v>
      </c>
      <c r="U811" s="1">
        <v>4</v>
      </c>
      <c r="V811" s="1" t="s">
        <v>381</v>
      </c>
      <c r="W811" s="1">
        <v>11</v>
      </c>
      <c r="X811" s="1">
        <v>33</v>
      </c>
      <c r="Y811" s="1" t="s">
        <v>322</v>
      </c>
      <c r="Z811" s="6" t="s">
        <v>191</v>
      </c>
      <c r="AA811" s="1">
        <v>17</v>
      </c>
      <c r="AB811" s="1">
        <v>7</v>
      </c>
      <c r="AC811" s="1">
        <v>4</v>
      </c>
      <c r="AD811" s="1">
        <v>6</v>
      </c>
      <c r="AE811" s="1" t="s">
        <v>382</v>
      </c>
      <c r="AF811" s="1">
        <v>0</v>
      </c>
      <c r="AG811" s="1">
        <v>25</v>
      </c>
      <c r="AH811" s="1" t="s">
        <v>313</v>
      </c>
      <c r="AI811" s="1" t="s">
        <v>313</v>
      </c>
      <c r="AJ811" s="1">
        <v>3</v>
      </c>
      <c r="AK811" s="1">
        <v>1</v>
      </c>
      <c r="AL811" s="1">
        <v>1</v>
      </c>
      <c r="AM811" s="7" t="s">
        <v>65</v>
      </c>
      <c r="AN811" s="1">
        <v>2</v>
      </c>
      <c r="AO811" s="1">
        <v>10</v>
      </c>
      <c r="AP811" s="1" t="s">
        <v>49</v>
      </c>
      <c r="AQ811" s="1" t="s">
        <v>35</v>
      </c>
      <c r="AR811" s="8">
        <v>2</v>
      </c>
      <c r="AS811" s="8">
        <v>2</v>
      </c>
      <c r="AT811" s="8">
        <v>1</v>
      </c>
      <c r="AU811" s="16">
        <v>0.25347222222222221</v>
      </c>
      <c r="AV811" s="8">
        <v>1</v>
      </c>
      <c r="AW811" s="8">
        <v>8</v>
      </c>
      <c r="AX811" s="9" t="s">
        <v>51</v>
      </c>
      <c r="AY811" s="9" t="s">
        <v>49</v>
      </c>
      <c r="AZ811" s="10">
        <v>8</v>
      </c>
      <c r="BA811" s="10">
        <v>4</v>
      </c>
      <c r="BB811" s="10">
        <v>3</v>
      </c>
      <c r="BC811" s="10">
        <v>1</v>
      </c>
      <c r="BD811" s="10" t="s">
        <v>175</v>
      </c>
      <c r="BE811" s="10">
        <v>6</v>
      </c>
      <c r="BF811" s="10">
        <v>15</v>
      </c>
      <c r="BG811" s="11" t="s">
        <v>142</v>
      </c>
      <c r="BH811" s="11">
        <v>8</v>
      </c>
      <c r="BI811" s="10">
        <v>8</v>
      </c>
      <c r="BJ811" s="10">
        <v>1</v>
      </c>
      <c r="BK811" s="10">
        <v>4</v>
      </c>
      <c r="BL811" s="10">
        <v>3</v>
      </c>
      <c r="BM811" s="10" t="s">
        <v>383</v>
      </c>
      <c r="BN811" s="10">
        <v>-3</v>
      </c>
      <c r="BO811" s="10">
        <v>7</v>
      </c>
      <c r="BP811" s="7" t="s">
        <v>58</v>
      </c>
      <c r="BQ811" s="7" t="s">
        <v>97</v>
      </c>
      <c r="BR811" s="7">
        <v>23.7</v>
      </c>
      <c r="BS811" s="7">
        <v>19</v>
      </c>
      <c r="BT811" s="7">
        <v>400000</v>
      </c>
      <c r="BU811" s="7">
        <v>11600000</v>
      </c>
      <c r="BV811" s="7">
        <v>100000</v>
      </c>
      <c r="BW811" s="7">
        <v>45</v>
      </c>
      <c r="BX811" s="7">
        <v>2600000</v>
      </c>
      <c r="BY811" s="7">
        <v>46</v>
      </c>
      <c r="BZ811" s="7">
        <v>2500000</v>
      </c>
      <c r="CA811" s="7">
        <v>75</v>
      </c>
      <c r="CB811" s="7">
        <v>23</v>
      </c>
      <c r="CC811" s="7">
        <v>4</v>
      </c>
      <c r="CD811" s="7">
        <v>276000</v>
      </c>
      <c r="CE811" s="7">
        <v>5800000</v>
      </c>
      <c r="CF811" s="7">
        <v>0</v>
      </c>
      <c r="CG811" s="7">
        <v>30</v>
      </c>
      <c r="CH811" s="7">
        <v>150000</v>
      </c>
      <c r="CI811" s="7">
        <v>33</v>
      </c>
      <c r="CJ811" s="7">
        <v>150000</v>
      </c>
      <c r="CK811" s="7">
        <v>56</v>
      </c>
      <c r="CL811" s="12" t="s">
        <v>871</v>
      </c>
      <c r="CM811" s="10" t="s">
        <v>867</v>
      </c>
      <c r="CN811">
        <v>5.8</v>
      </c>
      <c r="CO811">
        <f t="shared" si="868"/>
        <v>0.17241379310344829</v>
      </c>
      <c r="CP811" t="str">
        <f t="shared" si="869"/>
        <v>Draw</v>
      </c>
      <c r="CQ811">
        <f t="shared" si="870"/>
        <v>0</v>
      </c>
      <c r="CR811" t="str">
        <f t="shared" si="871"/>
        <v>2023</v>
      </c>
    </row>
    <row r="812" spans="1:96" ht="15" thickBot="1" x14ac:dyDescent="0.35">
      <c r="A812" s="1">
        <v>811</v>
      </c>
      <c r="B812" s="1" t="s">
        <v>0</v>
      </c>
      <c r="C812" s="2" t="s">
        <v>384</v>
      </c>
      <c r="D812" s="3" t="str">
        <f t="shared" si="644"/>
        <v>NK Aluminij-NK Celje</v>
      </c>
      <c r="E812" s="4">
        <v>45181</v>
      </c>
      <c r="F812" s="5">
        <v>0.58333333333333337</v>
      </c>
      <c r="G812" s="6" t="s">
        <v>18</v>
      </c>
      <c r="H812" s="6" t="s">
        <v>19</v>
      </c>
      <c r="I812" s="6" t="s">
        <v>385</v>
      </c>
      <c r="J812" s="1" t="str">
        <f t="shared" si="645"/>
        <v>1:3</v>
      </c>
      <c r="K812" s="1" t="str">
        <f t="shared" si="646"/>
        <v>0:2</v>
      </c>
      <c r="L812" s="1" t="str">
        <f t="shared" si="647"/>
        <v>1</v>
      </c>
      <c r="M812" s="1" t="str">
        <f t="shared" si="648"/>
        <v>3</v>
      </c>
      <c r="N812" s="1">
        <f t="shared" si="866"/>
        <v>4</v>
      </c>
      <c r="O812" s="1">
        <f t="shared" si="867"/>
        <v>-2</v>
      </c>
      <c r="P812" s="1" t="str">
        <f t="shared" si="649"/>
        <v>0</v>
      </c>
      <c r="Q812" s="1" t="str">
        <f t="shared" si="650"/>
        <v>2</v>
      </c>
      <c r="R812" s="1">
        <v>18</v>
      </c>
      <c r="S812" s="1">
        <v>5</v>
      </c>
      <c r="T812" s="1">
        <v>3</v>
      </c>
      <c r="U812" s="1">
        <v>10</v>
      </c>
      <c r="V812" s="1" t="s">
        <v>386</v>
      </c>
      <c r="W812" s="1">
        <v>-11</v>
      </c>
      <c r="X812" s="1">
        <v>18</v>
      </c>
      <c r="Y812" s="1" t="s">
        <v>165</v>
      </c>
      <c r="Z812" s="6" t="s">
        <v>308</v>
      </c>
      <c r="AA812" s="1">
        <v>18</v>
      </c>
      <c r="AB812" s="1">
        <v>14</v>
      </c>
      <c r="AC812" s="1">
        <v>2</v>
      </c>
      <c r="AD812" s="1">
        <v>2</v>
      </c>
      <c r="AE812" s="1" t="s">
        <v>387</v>
      </c>
      <c r="AF812" s="1">
        <v>28</v>
      </c>
      <c r="AG812" s="1">
        <v>44</v>
      </c>
      <c r="AH812" s="1" t="s">
        <v>388</v>
      </c>
      <c r="AI812" s="1" t="s">
        <v>137</v>
      </c>
      <c r="AJ812" s="1">
        <v>1</v>
      </c>
      <c r="AK812" s="1">
        <v>2</v>
      </c>
      <c r="AL812" s="1">
        <v>2</v>
      </c>
      <c r="AM812" s="7" t="s">
        <v>328</v>
      </c>
      <c r="AN812" s="1">
        <v>-5</v>
      </c>
      <c r="AO812" s="1">
        <v>5</v>
      </c>
      <c r="AP812" s="1" t="s">
        <v>25</v>
      </c>
      <c r="AQ812" s="1" t="s">
        <v>45</v>
      </c>
      <c r="AR812" s="8">
        <v>4</v>
      </c>
      <c r="AS812" s="8">
        <v>0</v>
      </c>
      <c r="AT812" s="8">
        <v>1</v>
      </c>
      <c r="AU812" s="16">
        <v>0.41805555555555557</v>
      </c>
      <c r="AV812" s="8">
        <v>8</v>
      </c>
      <c r="AW812" s="8">
        <v>12</v>
      </c>
      <c r="AX812" s="9" t="s">
        <v>93</v>
      </c>
      <c r="AY812" s="9" t="s">
        <v>25</v>
      </c>
      <c r="AZ812" s="10">
        <v>9</v>
      </c>
      <c r="BA812" s="10">
        <v>2</v>
      </c>
      <c r="BB812" s="10">
        <v>2</v>
      </c>
      <c r="BC812" s="10">
        <v>5</v>
      </c>
      <c r="BD812" s="10" t="s">
        <v>389</v>
      </c>
      <c r="BE812" s="10">
        <v>-8</v>
      </c>
      <c r="BF812" s="10">
        <v>8</v>
      </c>
      <c r="BG812" s="11" t="s">
        <v>137</v>
      </c>
      <c r="BH812" s="11">
        <v>20</v>
      </c>
      <c r="BI812" s="10">
        <v>9</v>
      </c>
      <c r="BJ812" s="10">
        <v>7</v>
      </c>
      <c r="BK812" s="10">
        <v>2</v>
      </c>
      <c r="BL812" s="10">
        <v>0</v>
      </c>
      <c r="BM812" s="10" t="s">
        <v>390</v>
      </c>
      <c r="BN812" s="10">
        <v>16</v>
      </c>
      <c r="BO812" s="10">
        <v>23</v>
      </c>
      <c r="BP812" s="7" t="s">
        <v>191</v>
      </c>
      <c r="BQ812" s="7" t="s">
        <v>51</v>
      </c>
      <c r="BR812" s="7">
        <v>22.5</v>
      </c>
      <c r="BS812" s="7">
        <v>14</v>
      </c>
      <c r="BT812" s="7">
        <v>127000</v>
      </c>
      <c r="BU812" s="7">
        <v>3800000</v>
      </c>
      <c r="BV812" s="7">
        <v>0</v>
      </c>
      <c r="BW812" s="7">
        <v>49</v>
      </c>
      <c r="BX812" s="7">
        <v>0</v>
      </c>
      <c r="BY812" s="7">
        <v>49</v>
      </c>
      <c r="BZ812" s="7">
        <v>0</v>
      </c>
      <c r="CA812" s="7">
        <v>80</v>
      </c>
      <c r="CB812" s="7">
        <v>264</v>
      </c>
      <c r="CC812" s="7">
        <v>10</v>
      </c>
      <c r="CD812" s="7">
        <v>371000</v>
      </c>
      <c r="CE812" s="7">
        <v>10400000</v>
      </c>
      <c r="CF812" s="7">
        <v>650000</v>
      </c>
      <c r="CG812" s="7">
        <v>53</v>
      </c>
      <c r="CH812" s="7">
        <v>2650000</v>
      </c>
      <c r="CI812" s="7">
        <v>58</v>
      </c>
      <c r="CJ812" s="7">
        <v>2000000</v>
      </c>
      <c r="CK812" s="7">
        <v>76</v>
      </c>
      <c r="CL812" s="12" t="s">
        <v>868</v>
      </c>
      <c r="CM812" s="10" t="s">
        <v>861</v>
      </c>
      <c r="CN812">
        <v>3.99</v>
      </c>
      <c r="CO812">
        <f t="shared" si="868"/>
        <v>0.25062656641604009</v>
      </c>
      <c r="CP812" t="str">
        <f t="shared" si="869"/>
        <v>Away Win</v>
      </c>
      <c r="CQ812">
        <f t="shared" si="870"/>
        <v>0</v>
      </c>
      <c r="CR812" t="str">
        <f t="shared" si="871"/>
        <v>2023</v>
      </c>
    </row>
    <row r="813" spans="1:96" ht="15" thickBot="1" x14ac:dyDescent="0.35">
      <c r="A813" s="1">
        <v>812</v>
      </c>
      <c r="B813" s="1" t="s">
        <v>0</v>
      </c>
      <c r="C813" s="2" t="s">
        <v>384</v>
      </c>
      <c r="D813" s="3" t="str">
        <f t="shared" ref="D813:D814" si="909">CONCATENATE(G813, "-", H813)</f>
        <v>NK Aluminij-NK Celje</v>
      </c>
      <c r="E813" s="4">
        <v>45181</v>
      </c>
      <c r="F813" s="5">
        <v>0.58333333333333337</v>
      </c>
      <c r="G813" s="6" t="s">
        <v>18</v>
      </c>
      <c r="H813" s="6" t="s">
        <v>19</v>
      </c>
      <c r="I813" s="6" t="s">
        <v>385</v>
      </c>
      <c r="J813" s="1" t="str">
        <f t="shared" ref="J813:J820" si="910">LEFT(I813, FIND(" (", I813) - 1)</f>
        <v>1:3</v>
      </c>
      <c r="K813" s="1" t="str">
        <f t="shared" ref="K813:K820" si="911">MID(I813, FIND("(", I813) + 1, FIND(")", I813) - FIND("(", I813) - 1)</f>
        <v>0:2</v>
      </c>
      <c r="L813" s="1" t="str">
        <f t="shared" ref="L813:L820" si="912">LEFT(J813, FIND(":", J813) - 1)</f>
        <v>1</v>
      </c>
      <c r="M813" s="1" t="str">
        <f t="shared" ref="M813:M820" si="913">RIGHT(J813, LEN(J813) - FIND(":", J813))</f>
        <v>3</v>
      </c>
      <c r="N813" s="1">
        <f t="shared" si="866"/>
        <v>4</v>
      </c>
      <c r="O813" s="1">
        <f t="shared" si="867"/>
        <v>-2</v>
      </c>
      <c r="P813" s="1" t="str">
        <f t="shared" ref="P813:P820" si="914">LEFT(K813, FIND(":", K813) - 1)</f>
        <v>0</v>
      </c>
      <c r="Q813" s="1" t="str">
        <f t="shared" ref="Q813:Q820" si="915">RIGHT(K813, LEN(K813) - FIND(":", K813))</f>
        <v>2</v>
      </c>
      <c r="R813" s="1">
        <v>18</v>
      </c>
      <c r="S813" s="1">
        <v>5</v>
      </c>
      <c r="T813" s="1">
        <v>3</v>
      </c>
      <c r="U813" s="1">
        <v>10</v>
      </c>
      <c r="V813" s="1" t="s">
        <v>386</v>
      </c>
      <c r="W813" s="1">
        <v>-11</v>
      </c>
      <c r="X813" s="1">
        <v>18</v>
      </c>
      <c r="Y813" s="1" t="s">
        <v>165</v>
      </c>
      <c r="Z813" s="6" t="s">
        <v>308</v>
      </c>
      <c r="AA813" s="1">
        <v>18</v>
      </c>
      <c r="AB813" s="1">
        <v>14</v>
      </c>
      <c r="AC813" s="1">
        <v>2</v>
      </c>
      <c r="AD813" s="1">
        <v>2</v>
      </c>
      <c r="AE813" s="1" t="s">
        <v>387</v>
      </c>
      <c r="AF813" s="1">
        <v>28</v>
      </c>
      <c r="AG813" s="1">
        <v>44</v>
      </c>
      <c r="AH813" s="1" t="s">
        <v>388</v>
      </c>
      <c r="AI813" s="1" t="s">
        <v>137</v>
      </c>
      <c r="AJ813" s="1">
        <v>1</v>
      </c>
      <c r="AK813" s="1">
        <v>2</v>
      </c>
      <c r="AL813" s="1">
        <v>2</v>
      </c>
      <c r="AM813" s="7" t="s">
        <v>328</v>
      </c>
      <c r="AN813" s="1">
        <v>-5</v>
      </c>
      <c r="AO813" s="1">
        <v>5</v>
      </c>
      <c r="AP813" s="1" t="s">
        <v>25</v>
      </c>
      <c r="AQ813" s="1" t="s">
        <v>45</v>
      </c>
      <c r="AR813" s="8">
        <v>4</v>
      </c>
      <c r="AS813" s="8">
        <v>0</v>
      </c>
      <c r="AT813" s="8">
        <v>1</v>
      </c>
      <c r="AU813" s="16">
        <v>0.41805555555555557</v>
      </c>
      <c r="AV813" s="8">
        <v>8</v>
      </c>
      <c r="AW813" s="8">
        <v>12</v>
      </c>
      <c r="AX813" s="9" t="s">
        <v>93</v>
      </c>
      <c r="AY813" s="9" t="s">
        <v>25</v>
      </c>
      <c r="AZ813" s="10">
        <v>9</v>
      </c>
      <c r="BA813" s="10">
        <v>2</v>
      </c>
      <c r="BB813" s="10">
        <v>2</v>
      </c>
      <c r="BC813" s="10">
        <v>5</v>
      </c>
      <c r="BD813" s="10" t="s">
        <v>389</v>
      </c>
      <c r="BE813" s="10">
        <v>-8</v>
      </c>
      <c r="BF813" s="10">
        <v>8</v>
      </c>
      <c r="BG813" s="11" t="s">
        <v>137</v>
      </c>
      <c r="BH813" s="11">
        <v>20</v>
      </c>
      <c r="BI813" s="10">
        <v>9</v>
      </c>
      <c r="BJ813" s="10">
        <v>7</v>
      </c>
      <c r="BK813" s="10">
        <v>2</v>
      </c>
      <c r="BL813" s="10">
        <v>0</v>
      </c>
      <c r="BM813" s="10" t="s">
        <v>390</v>
      </c>
      <c r="BN813" s="10">
        <v>16</v>
      </c>
      <c r="BO813" s="10">
        <v>23</v>
      </c>
      <c r="BP813" s="7" t="s">
        <v>191</v>
      </c>
      <c r="BQ813" s="7" t="s">
        <v>51</v>
      </c>
      <c r="BR813" s="7">
        <v>22.5</v>
      </c>
      <c r="BS813" s="7">
        <v>14</v>
      </c>
      <c r="BT813" s="7">
        <v>127000</v>
      </c>
      <c r="BU813" s="7">
        <v>3800000</v>
      </c>
      <c r="BV813" s="7">
        <v>0</v>
      </c>
      <c r="BW813" s="7">
        <v>49</v>
      </c>
      <c r="BX813" s="7">
        <v>0</v>
      </c>
      <c r="BY813" s="7">
        <v>49</v>
      </c>
      <c r="BZ813" s="7">
        <v>0</v>
      </c>
      <c r="CA813" s="7">
        <v>80</v>
      </c>
      <c r="CB813" s="7">
        <v>264</v>
      </c>
      <c r="CC813" s="7">
        <v>10</v>
      </c>
      <c r="CD813" s="7">
        <v>371000</v>
      </c>
      <c r="CE813" s="7">
        <v>10400000</v>
      </c>
      <c r="CF813" s="7">
        <v>650000</v>
      </c>
      <c r="CG813" s="7">
        <v>53</v>
      </c>
      <c r="CH813" s="7">
        <v>2650000</v>
      </c>
      <c r="CI813" s="7">
        <v>58</v>
      </c>
      <c r="CJ813" s="7">
        <v>2000000</v>
      </c>
      <c r="CK813" s="7">
        <v>76</v>
      </c>
      <c r="CL813" s="12" t="s">
        <v>868</v>
      </c>
      <c r="CM813" s="10" t="s">
        <v>866</v>
      </c>
      <c r="CN813">
        <v>7.9</v>
      </c>
      <c r="CO813">
        <f t="shared" si="868"/>
        <v>0.12658227848101264</v>
      </c>
      <c r="CP813" t="str">
        <f t="shared" si="869"/>
        <v>Away Win</v>
      </c>
      <c r="CQ813">
        <f t="shared" si="870"/>
        <v>0</v>
      </c>
      <c r="CR813" t="str">
        <f t="shared" si="871"/>
        <v>2023</v>
      </c>
    </row>
    <row r="814" spans="1:96" ht="15" thickBot="1" x14ac:dyDescent="0.35">
      <c r="A814" s="1">
        <v>813</v>
      </c>
      <c r="B814" s="1" t="s">
        <v>0</v>
      </c>
      <c r="C814" s="2" t="s">
        <v>384</v>
      </c>
      <c r="D814" s="3" t="str">
        <f t="shared" si="909"/>
        <v>NK Aluminij-NK Celje</v>
      </c>
      <c r="E814" s="4">
        <v>45181</v>
      </c>
      <c r="F814" s="5">
        <v>0.58333333333333337</v>
      </c>
      <c r="G814" s="6" t="s">
        <v>18</v>
      </c>
      <c r="H814" s="6" t="s">
        <v>19</v>
      </c>
      <c r="I814" s="6" t="s">
        <v>385</v>
      </c>
      <c r="J814" s="1" t="str">
        <f t="shared" si="910"/>
        <v>1:3</v>
      </c>
      <c r="K814" s="1" t="str">
        <f t="shared" si="911"/>
        <v>0:2</v>
      </c>
      <c r="L814" s="1" t="str">
        <f t="shared" si="912"/>
        <v>1</v>
      </c>
      <c r="M814" s="1" t="str">
        <f t="shared" si="913"/>
        <v>3</v>
      </c>
      <c r="N814" s="1">
        <f t="shared" si="866"/>
        <v>4</v>
      </c>
      <c r="O814" s="1">
        <f t="shared" si="867"/>
        <v>-2</v>
      </c>
      <c r="P814" s="1" t="str">
        <f t="shared" si="914"/>
        <v>0</v>
      </c>
      <c r="Q814" s="1" t="str">
        <f t="shared" si="915"/>
        <v>2</v>
      </c>
      <c r="R814" s="1">
        <v>18</v>
      </c>
      <c r="S814" s="1">
        <v>5</v>
      </c>
      <c r="T814" s="1">
        <v>3</v>
      </c>
      <c r="U814" s="1">
        <v>10</v>
      </c>
      <c r="V814" s="1" t="s">
        <v>386</v>
      </c>
      <c r="W814" s="1">
        <v>-11</v>
      </c>
      <c r="X814" s="1">
        <v>18</v>
      </c>
      <c r="Y814" s="1" t="s">
        <v>165</v>
      </c>
      <c r="Z814" s="6" t="s">
        <v>308</v>
      </c>
      <c r="AA814" s="1">
        <v>18</v>
      </c>
      <c r="AB814" s="1">
        <v>14</v>
      </c>
      <c r="AC814" s="1">
        <v>2</v>
      </c>
      <c r="AD814" s="1">
        <v>2</v>
      </c>
      <c r="AE814" s="1" t="s">
        <v>387</v>
      </c>
      <c r="AF814" s="1">
        <v>28</v>
      </c>
      <c r="AG814" s="1">
        <v>44</v>
      </c>
      <c r="AH814" s="1" t="s">
        <v>388</v>
      </c>
      <c r="AI814" s="1" t="s">
        <v>137</v>
      </c>
      <c r="AJ814" s="1">
        <v>1</v>
      </c>
      <c r="AK814" s="1">
        <v>2</v>
      </c>
      <c r="AL814" s="1">
        <v>2</v>
      </c>
      <c r="AM814" s="7" t="s">
        <v>328</v>
      </c>
      <c r="AN814" s="1">
        <v>-5</v>
      </c>
      <c r="AO814" s="1">
        <v>5</v>
      </c>
      <c r="AP814" s="1" t="s">
        <v>25</v>
      </c>
      <c r="AQ814" s="1" t="s">
        <v>45</v>
      </c>
      <c r="AR814" s="8">
        <v>4</v>
      </c>
      <c r="AS814" s="8">
        <v>0</v>
      </c>
      <c r="AT814" s="8">
        <v>1</v>
      </c>
      <c r="AU814" s="16">
        <v>0.41805555555555557</v>
      </c>
      <c r="AV814" s="8">
        <v>8</v>
      </c>
      <c r="AW814" s="8">
        <v>12</v>
      </c>
      <c r="AX814" s="9" t="s">
        <v>93</v>
      </c>
      <c r="AY814" s="9" t="s">
        <v>25</v>
      </c>
      <c r="AZ814" s="10">
        <v>9</v>
      </c>
      <c r="BA814" s="10">
        <v>2</v>
      </c>
      <c r="BB814" s="10">
        <v>2</v>
      </c>
      <c r="BC814" s="10">
        <v>5</v>
      </c>
      <c r="BD814" s="10" t="s">
        <v>389</v>
      </c>
      <c r="BE814" s="10">
        <v>-8</v>
      </c>
      <c r="BF814" s="10">
        <v>8</v>
      </c>
      <c r="BG814" s="11" t="s">
        <v>137</v>
      </c>
      <c r="BH814" s="11">
        <v>20</v>
      </c>
      <c r="BI814" s="10">
        <v>9</v>
      </c>
      <c r="BJ814" s="10">
        <v>7</v>
      </c>
      <c r="BK814" s="10">
        <v>2</v>
      </c>
      <c r="BL814" s="10">
        <v>0</v>
      </c>
      <c r="BM814" s="10" t="s">
        <v>390</v>
      </c>
      <c r="BN814" s="10">
        <v>16</v>
      </c>
      <c r="BO814" s="10">
        <v>23</v>
      </c>
      <c r="BP814" s="7" t="s">
        <v>191</v>
      </c>
      <c r="BQ814" s="7" t="s">
        <v>51</v>
      </c>
      <c r="BR814" s="7">
        <v>22.5</v>
      </c>
      <c r="BS814" s="7">
        <v>14</v>
      </c>
      <c r="BT814" s="7">
        <v>127000</v>
      </c>
      <c r="BU814" s="7">
        <v>3800000</v>
      </c>
      <c r="BV814" s="7">
        <v>0</v>
      </c>
      <c r="BW814" s="7">
        <v>49</v>
      </c>
      <c r="BX814" s="7">
        <v>0</v>
      </c>
      <c r="BY814" s="7">
        <v>49</v>
      </c>
      <c r="BZ814" s="7">
        <v>0</v>
      </c>
      <c r="CA814" s="7">
        <v>80</v>
      </c>
      <c r="CB814" s="7">
        <v>264</v>
      </c>
      <c r="CC814" s="7">
        <v>10</v>
      </c>
      <c r="CD814" s="7">
        <v>371000</v>
      </c>
      <c r="CE814" s="7">
        <v>10400000</v>
      </c>
      <c r="CF814" s="7">
        <v>650000</v>
      </c>
      <c r="CG814" s="7">
        <v>53</v>
      </c>
      <c r="CH814" s="7">
        <v>2650000</v>
      </c>
      <c r="CI814" s="7">
        <v>58</v>
      </c>
      <c r="CJ814" s="7">
        <v>2000000</v>
      </c>
      <c r="CK814" s="7">
        <v>76</v>
      </c>
      <c r="CL814" s="12" t="s">
        <v>868</v>
      </c>
      <c r="CM814" s="10" t="s">
        <v>867</v>
      </c>
      <c r="CN814">
        <v>8.5</v>
      </c>
      <c r="CO814">
        <f t="shared" si="868"/>
        <v>0.11764705882352941</v>
      </c>
      <c r="CP814" t="str">
        <f t="shared" si="869"/>
        <v>Away Win</v>
      </c>
      <c r="CQ814">
        <f t="shared" si="870"/>
        <v>0</v>
      </c>
      <c r="CR814" t="str">
        <f t="shared" si="871"/>
        <v>2023</v>
      </c>
    </row>
    <row r="815" spans="1:96" ht="15" thickBot="1" x14ac:dyDescent="0.35">
      <c r="A815" s="1">
        <v>814</v>
      </c>
      <c r="B815" s="1" t="s">
        <v>0</v>
      </c>
      <c r="C815" s="2" t="s">
        <v>384</v>
      </c>
      <c r="D815" s="3" t="str">
        <f t="shared" ref="D815:D817" si="916">CONCATENATE(G815,"-", H815)</f>
        <v>NK Aluminij-NK Celje</v>
      </c>
      <c r="E815" s="4">
        <v>45181</v>
      </c>
      <c r="F815" s="5">
        <v>0.58333333333333337</v>
      </c>
      <c r="G815" s="6" t="s">
        <v>18</v>
      </c>
      <c r="H815" s="6" t="s">
        <v>19</v>
      </c>
      <c r="I815" s="6" t="s">
        <v>385</v>
      </c>
      <c r="J815" s="1" t="str">
        <f t="shared" si="910"/>
        <v>1:3</v>
      </c>
      <c r="K815" s="1" t="str">
        <f t="shared" si="911"/>
        <v>0:2</v>
      </c>
      <c r="L815" s="1" t="str">
        <f t="shared" si="912"/>
        <v>1</v>
      </c>
      <c r="M815" s="1" t="str">
        <f t="shared" si="913"/>
        <v>3</v>
      </c>
      <c r="N815" s="1">
        <f t="shared" si="866"/>
        <v>4</v>
      </c>
      <c r="O815" s="1">
        <f t="shared" si="867"/>
        <v>-2</v>
      </c>
      <c r="P815" s="1" t="str">
        <f t="shared" si="914"/>
        <v>0</v>
      </c>
      <c r="Q815" s="1" t="str">
        <f t="shared" si="915"/>
        <v>2</v>
      </c>
      <c r="R815" s="1">
        <v>18</v>
      </c>
      <c r="S815" s="1">
        <v>5</v>
      </c>
      <c r="T815" s="1">
        <v>3</v>
      </c>
      <c r="U815" s="1">
        <v>10</v>
      </c>
      <c r="V815" s="1" t="s">
        <v>386</v>
      </c>
      <c r="W815" s="1">
        <v>-11</v>
      </c>
      <c r="X815" s="1">
        <v>18</v>
      </c>
      <c r="Y815" s="1" t="s">
        <v>165</v>
      </c>
      <c r="Z815" s="6" t="s">
        <v>308</v>
      </c>
      <c r="AA815" s="1">
        <v>18</v>
      </c>
      <c r="AB815" s="1">
        <v>14</v>
      </c>
      <c r="AC815" s="1">
        <v>2</v>
      </c>
      <c r="AD815" s="1">
        <v>2</v>
      </c>
      <c r="AE815" s="1" t="s">
        <v>387</v>
      </c>
      <c r="AF815" s="1">
        <v>28</v>
      </c>
      <c r="AG815" s="1">
        <v>44</v>
      </c>
      <c r="AH815" s="1" t="s">
        <v>388</v>
      </c>
      <c r="AI815" s="1" t="s">
        <v>137</v>
      </c>
      <c r="AJ815" s="1">
        <v>1</v>
      </c>
      <c r="AK815" s="1">
        <v>2</v>
      </c>
      <c r="AL815" s="1">
        <v>2</v>
      </c>
      <c r="AM815" s="7" t="s">
        <v>328</v>
      </c>
      <c r="AN815" s="1">
        <v>-5</v>
      </c>
      <c r="AO815" s="1">
        <v>5</v>
      </c>
      <c r="AP815" s="1" t="s">
        <v>25</v>
      </c>
      <c r="AQ815" s="1" t="s">
        <v>45</v>
      </c>
      <c r="AR815" s="8">
        <v>4</v>
      </c>
      <c r="AS815" s="8">
        <v>0</v>
      </c>
      <c r="AT815" s="8">
        <v>1</v>
      </c>
      <c r="AU815" s="16">
        <v>0.41805555555555557</v>
      </c>
      <c r="AV815" s="8">
        <v>8</v>
      </c>
      <c r="AW815" s="8">
        <v>12</v>
      </c>
      <c r="AX815" s="9" t="s">
        <v>93</v>
      </c>
      <c r="AY815" s="9" t="s">
        <v>25</v>
      </c>
      <c r="AZ815" s="10">
        <v>9</v>
      </c>
      <c r="BA815" s="10">
        <v>2</v>
      </c>
      <c r="BB815" s="10">
        <v>2</v>
      </c>
      <c r="BC815" s="10">
        <v>5</v>
      </c>
      <c r="BD815" s="10" t="s">
        <v>389</v>
      </c>
      <c r="BE815" s="10">
        <v>-8</v>
      </c>
      <c r="BF815" s="10">
        <v>8</v>
      </c>
      <c r="BG815" s="11" t="s">
        <v>137</v>
      </c>
      <c r="BH815" s="11">
        <v>20</v>
      </c>
      <c r="BI815" s="10">
        <v>9</v>
      </c>
      <c r="BJ815" s="10">
        <v>7</v>
      </c>
      <c r="BK815" s="10">
        <v>2</v>
      </c>
      <c r="BL815" s="10">
        <v>0</v>
      </c>
      <c r="BM815" s="10" t="s">
        <v>390</v>
      </c>
      <c r="BN815" s="10">
        <v>16</v>
      </c>
      <c r="BO815" s="10">
        <v>23</v>
      </c>
      <c r="BP815" s="7" t="s">
        <v>191</v>
      </c>
      <c r="BQ815" s="7" t="s">
        <v>51</v>
      </c>
      <c r="BR815" s="7">
        <v>22.5</v>
      </c>
      <c r="BS815" s="7">
        <v>14</v>
      </c>
      <c r="BT815" s="7">
        <v>127000</v>
      </c>
      <c r="BU815" s="7">
        <v>3800000</v>
      </c>
      <c r="BV815" s="7">
        <v>0</v>
      </c>
      <c r="BW815" s="7">
        <v>49</v>
      </c>
      <c r="BX815" s="7">
        <v>0</v>
      </c>
      <c r="BY815" s="7">
        <v>49</v>
      </c>
      <c r="BZ815" s="7">
        <v>0</v>
      </c>
      <c r="CA815" s="7">
        <v>80</v>
      </c>
      <c r="CB815" s="7">
        <v>264</v>
      </c>
      <c r="CC815" s="7">
        <v>10</v>
      </c>
      <c r="CD815" s="7">
        <v>371000</v>
      </c>
      <c r="CE815" s="7">
        <v>10400000</v>
      </c>
      <c r="CF815" s="7">
        <v>650000</v>
      </c>
      <c r="CG815" s="7">
        <v>53</v>
      </c>
      <c r="CH815" s="7">
        <v>2650000</v>
      </c>
      <c r="CI815" s="7">
        <v>58</v>
      </c>
      <c r="CJ815" s="7">
        <v>2000000</v>
      </c>
      <c r="CK815" s="7">
        <v>76</v>
      </c>
      <c r="CL815" s="12" t="s">
        <v>870</v>
      </c>
      <c r="CM815" s="10" t="s">
        <v>861</v>
      </c>
      <c r="CN815">
        <v>3.54</v>
      </c>
      <c r="CO815">
        <f t="shared" si="868"/>
        <v>0.2824858757062147</v>
      </c>
      <c r="CP815" t="str">
        <f t="shared" si="869"/>
        <v>Away Win</v>
      </c>
      <c r="CQ815">
        <f t="shared" si="870"/>
        <v>0</v>
      </c>
      <c r="CR815" t="str">
        <f t="shared" si="871"/>
        <v>2023</v>
      </c>
    </row>
    <row r="816" spans="1:96" ht="15" thickBot="1" x14ac:dyDescent="0.35">
      <c r="A816" s="1">
        <v>815</v>
      </c>
      <c r="B816" s="1" t="s">
        <v>0</v>
      </c>
      <c r="C816" s="2" t="s">
        <v>384</v>
      </c>
      <c r="D816" s="3" t="str">
        <f t="shared" si="916"/>
        <v>NK Aluminij-NK Celje</v>
      </c>
      <c r="E816" s="4">
        <v>45181</v>
      </c>
      <c r="F816" s="5">
        <v>0.58333333333333337</v>
      </c>
      <c r="G816" s="6" t="s">
        <v>18</v>
      </c>
      <c r="H816" s="6" t="s">
        <v>19</v>
      </c>
      <c r="I816" s="6" t="s">
        <v>385</v>
      </c>
      <c r="J816" s="1" t="str">
        <f t="shared" si="910"/>
        <v>1:3</v>
      </c>
      <c r="K816" s="1" t="str">
        <f t="shared" si="911"/>
        <v>0:2</v>
      </c>
      <c r="L816" s="1" t="str">
        <f t="shared" si="912"/>
        <v>1</v>
      </c>
      <c r="M816" s="1" t="str">
        <f t="shared" si="913"/>
        <v>3</v>
      </c>
      <c r="N816" s="1">
        <f t="shared" si="866"/>
        <v>4</v>
      </c>
      <c r="O816" s="1">
        <f t="shared" si="867"/>
        <v>-2</v>
      </c>
      <c r="P816" s="1" t="str">
        <f t="shared" si="914"/>
        <v>0</v>
      </c>
      <c r="Q816" s="1" t="str">
        <f t="shared" si="915"/>
        <v>2</v>
      </c>
      <c r="R816" s="1">
        <v>18</v>
      </c>
      <c r="S816" s="1">
        <v>5</v>
      </c>
      <c r="T816" s="1">
        <v>3</v>
      </c>
      <c r="U816" s="1">
        <v>10</v>
      </c>
      <c r="V816" s="1" t="s">
        <v>386</v>
      </c>
      <c r="W816" s="1">
        <v>-11</v>
      </c>
      <c r="X816" s="1">
        <v>18</v>
      </c>
      <c r="Y816" s="1" t="s">
        <v>165</v>
      </c>
      <c r="Z816" s="6" t="s">
        <v>308</v>
      </c>
      <c r="AA816" s="1">
        <v>18</v>
      </c>
      <c r="AB816" s="1">
        <v>14</v>
      </c>
      <c r="AC816" s="1">
        <v>2</v>
      </c>
      <c r="AD816" s="1">
        <v>2</v>
      </c>
      <c r="AE816" s="1" t="s">
        <v>387</v>
      </c>
      <c r="AF816" s="1">
        <v>28</v>
      </c>
      <c r="AG816" s="1">
        <v>44</v>
      </c>
      <c r="AH816" s="1" t="s">
        <v>388</v>
      </c>
      <c r="AI816" s="1" t="s">
        <v>137</v>
      </c>
      <c r="AJ816" s="1">
        <v>1</v>
      </c>
      <c r="AK816" s="1">
        <v>2</v>
      </c>
      <c r="AL816" s="1">
        <v>2</v>
      </c>
      <c r="AM816" s="7" t="s">
        <v>328</v>
      </c>
      <c r="AN816" s="1">
        <v>-5</v>
      </c>
      <c r="AO816" s="1">
        <v>5</v>
      </c>
      <c r="AP816" s="1" t="s">
        <v>25</v>
      </c>
      <c r="AQ816" s="1" t="s">
        <v>45</v>
      </c>
      <c r="AR816" s="8">
        <v>4</v>
      </c>
      <c r="AS816" s="8">
        <v>0</v>
      </c>
      <c r="AT816" s="8">
        <v>1</v>
      </c>
      <c r="AU816" s="16">
        <v>0.41805555555555557</v>
      </c>
      <c r="AV816" s="8">
        <v>8</v>
      </c>
      <c r="AW816" s="8">
        <v>12</v>
      </c>
      <c r="AX816" s="9" t="s">
        <v>93</v>
      </c>
      <c r="AY816" s="9" t="s">
        <v>25</v>
      </c>
      <c r="AZ816" s="10">
        <v>9</v>
      </c>
      <c r="BA816" s="10">
        <v>2</v>
      </c>
      <c r="BB816" s="10">
        <v>2</v>
      </c>
      <c r="BC816" s="10">
        <v>5</v>
      </c>
      <c r="BD816" s="10" t="s">
        <v>389</v>
      </c>
      <c r="BE816" s="10">
        <v>-8</v>
      </c>
      <c r="BF816" s="10">
        <v>8</v>
      </c>
      <c r="BG816" s="11" t="s">
        <v>137</v>
      </c>
      <c r="BH816" s="11">
        <v>20</v>
      </c>
      <c r="BI816" s="10">
        <v>9</v>
      </c>
      <c r="BJ816" s="10">
        <v>7</v>
      </c>
      <c r="BK816" s="10">
        <v>2</v>
      </c>
      <c r="BL816" s="10">
        <v>0</v>
      </c>
      <c r="BM816" s="10" t="s">
        <v>390</v>
      </c>
      <c r="BN816" s="10">
        <v>16</v>
      </c>
      <c r="BO816" s="10">
        <v>23</v>
      </c>
      <c r="BP816" s="7" t="s">
        <v>191</v>
      </c>
      <c r="BQ816" s="7" t="s">
        <v>51</v>
      </c>
      <c r="BR816" s="7">
        <v>22.5</v>
      </c>
      <c r="BS816" s="7">
        <v>14</v>
      </c>
      <c r="BT816" s="7">
        <v>127000</v>
      </c>
      <c r="BU816" s="7">
        <v>3800000</v>
      </c>
      <c r="BV816" s="7">
        <v>0</v>
      </c>
      <c r="BW816" s="7">
        <v>49</v>
      </c>
      <c r="BX816" s="7">
        <v>0</v>
      </c>
      <c r="BY816" s="7">
        <v>49</v>
      </c>
      <c r="BZ816" s="7">
        <v>0</v>
      </c>
      <c r="CA816" s="7">
        <v>80</v>
      </c>
      <c r="CB816" s="7">
        <v>264</v>
      </c>
      <c r="CC816" s="7">
        <v>10</v>
      </c>
      <c r="CD816" s="7">
        <v>371000</v>
      </c>
      <c r="CE816" s="7">
        <v>10400000</v>
      </c>
      <c r="CF816" s="7">
        <v>650000</v>
      </c>
      <c r="CG816" s="7">
        <v>53</v>
      </c>
      <c r="CH816" s="7">
        <v>2650000</v>
      </c>
      <c r="CI816" s="7">
        <v>58</v>
      </c>
      <c r="CJ816" s="7">
        <v>2000000</v>
      </c>
      <c r="CK816" s="7">
        <v>76</v>
      </c>
      <c r="CL816" s="12" t="s">
        <v>870</v>
      </c>
      <c r="CM816" s="10" t="s">
        <v>866</v>
      </c>
      <c r="CN816">
        <v>4.74</v>
      </c>
      <c r="CO816">
        <f t="shared" si="868"/>
        <v>0.21097046413502107</v>
      </c>
      <c r="CP816" t="str">
        <f t="shared" si="869"/>
        <v>Away Win</v>
      </c>
      <c r="CQ816">
        <f t="shared" si="870"/>
        <v>0</v>
      </c>
      <c r="CR816" t="str">
        <f t="shared" si="871"/>
        <v>2023</v>
      </c>
    </row>
    <row r="817" spans="1:96" ht="15" thickBot="1" x14ac:dyDescent="0.35">
      <c r="A817" s="1">
        <v>816</v>
      </c>
      <c r="B817" s="1" t="s">
        <v>0</v>
      </c>
      <c r="C817" s="2" t="s">
        <v>384</v>
      </c>
      <c r="D817" s="3" t="str">
        <f t="shared" si="916"/>
        <v>NK Aluminij-NK Celje</v>
      </c>
      <c r="E817" s="4">
        <v>45181</v>
      </c>
      <c r="F817" s="5">
        <v>0.58333333333333337</v>
      </c>
      <c r="G817" s="6" t="s">
        <v>18</v>
      </c>
      <c r="H817" s="6" t="s">
        <v>19</v>
      </c>
      <c r="I817" s="6" t="s">
        <v>385</v>
      </c>
      <c r="J817" s="1" t="str">
        <f t="shared" si="910"/>
        <v>1:3</v>
      </c>
      <c r="K817" s="1" t="str">
        <f t="shared" si="911"/>
        <v>0:2</v>
      </c>
      <c r="L817" s="1" t="str">
        <f t="shared" si="912"/>
        <v>1</v>
      </c>
      <c r="M817" s="1" t="str">
        <f t="shared" si="913"/>
        <v>3</v>
      </c>
      <c r="N817" s="1">
        <f t="shared" si="866"/>
        <v>4</v>
      </c>
      <c r="O817" s="1">
        <f t="shared" si="867"/>
        <v>-2</v>
      </c>
      <c r="P817" s="1" t="str">
        <f t="shared" si="914"/>
        <v>0</v>
      </c>
      <c r="Q817" s="1" t="str">
        <f t="shared" si="915"/>
        <v>2</v>
      </c>
      <c r="R817" s="1">
        <v>18</v>
      </c>
      <c r="S817" s="1">
        <v>5</v>
      </c>
      <c r="T817" s="1">
        <v>3</v>
      </c>
      <c r="U817" s="1">
        <v>10</v>
      </c>
      <c r="V817" s="1" t="s">
        <v>386</v>
      </c>
      <c r="W817" s="1">
        <v>-11</v>
      </c>
      <c r="X817" s="1">
        <v>18</v>
      </c>
      <c r="Y817" s="1" t="s">
        <v>165</v>
      </c>
      <c r="Z817" s="6" t="s">
        <v>308</v>
      </c>
      <c r="AA817" s="1">
        <v>18</v>
      </c>
      <c r="AB817" s="1">
        <v>14</v>
      </c>
      <c r="AC817" s="1">
        <v>2</v>
      </c>
      <c r="AD817" s="1">
        <v>2</v>
      </c>
      <c r="AE817" s="1" t="s">
        <v>387</v>
      </c>
      <c r="AF817" s="1">
        <v>28</v>
      </c>
      <c r="AG817" s="1">
        <v>44</v>
      </c>
      <c r="AH817" s="1" t="s">
        <v>388</v>
      </c>
      <c r="AI817" s="1" t="s">
        <v>137</v>
      </c>
      <c r="AJ817" s="1">
        <v>1</v>
      </c>
      <c r="AK817" s="1">
        <v>2</v>
      </c>
      <c r="AL817" s="1">
        <v>2</v>
      </c>
      <c r="AM817" s="7" t="s">
        <v>328</v>
      </c>
      <c r="AN817" s="1">
        <v>-5</v>
      </c>
      <c r="AO817" s="1">
        <v>5</v>
      </c>
      <c r="AP817" s="1" t="s">
        <v>25</v>
      </c>
      <c r="AQ817" s="1" t="s">
        <v>45</v>
      </c>
      <c r="AR817" s="8">
        <v>4</v>
      </c>
      <c r="AS817" s="8">
        <v>0</v>
      </c>
      <c r="AT817" s="8">
        <v>1</v>
      </c>
      <c r="AU817" s="16">
        <v>0.41805555555555557</v>
      </c>
      <c r="AV817" s="8">
        <v>8</v>
      </c>
      <c r="AW817" s="8">
        <v>12</v>
      </c>
      <c r="AX817" s="9" t="s">
        <v>93</v>
      </c>
      <c r="AY817" s="9" t="s">
        <v>25</v>
      </c>
      <c r="AZ817" s="10">
        <v>9</v>
      </c>
      <c r="BA817" s="10">
        <v>2</v>
      </c>
      <c r="BB817" s="10">
        <v>2</v>
      </c>
      <c r="BC817" s="10">
        <v>5</v>
      </c>
      <c r="BD817" s="10" t="s">
        <v>389</v>
      </c>
      <c r="BE817" s="10">
        <v>-8</v>
      </c>
      <c r="BF817" s="10">
        <v>8</v>
      </c>
      <c r="BG817" s="11" t="s">
        <v>137</v>
      </c>
      <c r="BH817" s="11">
        <v>20</v>
      </c>
      <c r="BI817" s="10">
        <v>9</v>
      </c>
      <c r="BJ817" s="10">
        <v>7</v>
      </c>
      <c r="BK817" s="10">
        <v>2</v>
      </c>
      <c r="BL817" s="10">
        <v>0</v>
      </c>
      <c r="BM817" s="10" t="s">
        <v>390</v>
      </c>
      <c r="BN817" s="10">
        <v>16</v>
      </c>
      <c r="BO817" s="10">
        <v>23</v>
      </c>
      <c r="BP817" s="7" t="s">
        <v>191</v>
      </c>
      <c r="BQ817" s="7" t="s">
        <v>51</v>
      </c>
      <c r="BR817" s="7">
        <v>22.5</v>
      </c>
      <c r="BS817" s="7">
        <v>14</v>
      </c>
      <c r="BT817" s="7">
        <v>127000</v>
      </c>
      <c r="BU817" s="7">
        <v>3800000</v>
      </c>
      <c r="BV817" s="7">
        <v>0</v>
      </c>
      <c r="BW817" s="7">
        <v>49</v>
      </c>
      <c r="BX817" s="7">
        <v>0</v>
      </c>
      <c r="BY817" s="7">
        <v>49</v>
      </c>
      <c r="BZ817" s="7">
        <v>0</v>
      </c>
      <c r="CA817" s="7">
        <v>80</v>
      </c>
      <c r="CB817" s="7">
        <v>264</v>
      </c>
      <c r="CC817" s="7">
        <v>10</v>
      </c>
      <c r="CD817" s="7">
        <v>371000</v>
      </c>
      <c r="CE817" s="7">
        <v>10400000</v>
      </c>
      <c r="CF817" s="7">
        <v>650000</v>
      </c>
      <c r="CG817" s="7">
        <v>53</v>
      </c>
      <c r="CH817" s="7">
        <v>2650000</v>
      </c>
      <c r="CI817" s="7">
        <v>58</v>
      </c>
      <c r="CJ817" s="7">
        <v>2000000</v>
      </c>
      <c r="CK817" s="7">
        <v>76</v>
      </c>
      <c r="CL817" s="12" t="s">
        <v>870</v>
      </c>
      <c r="CM817" s="10" t="s">
        <v>867</v>
      </c>
      <c r="CN817">
        <v>4.8</v>
      </c>
      <c r="CO817">
        <f t="shared" si="868"/>
        <v>0.20833333333333334</v>
      </c>
      <c r="CP817" t="str">
        <f t="shared" si="869"/>
        <v>Away Win</v>
      </c>
      <c r="CQ817">
        <f t="shared" si="870"/>
        <v>0</v>
      </c>
      <c r="CR817" t="str">
        <f t="shared" si="871"/>
        <v>2023</v>
      </c>
    </row>
    <row r="818" spans="1:96" ht="15" thickBot="1" x14ac:dyDescent="0.35">
      <c r="A818" s="1">
        <v>817</v>
      </c>
      <c r="B818" s="1" t="s">
        <v>0</v>
      </c>
      <c r="C818" s="2" t="s">
        <v>384</v>
      </c>
      <c r="D818" s="3" t="str">
        <f t="shared" ref="D818:D820" si="917">CONCATENATE(G818, "-", H818)</f>
        <v>NK Aluminij-NK Celje</v>
      </c>
      <c r="E818" s="40">
        <v>45181</v>
      </c>
      <c r="F818" s="5">
        <v>0.58333333333333337</v>
      </c>
      <c r="G818" s="6" t="s">
        <v>18</v>
      </c>
      <c r="H818" s="6" t="s">
        <v>19</v>
      </c>
      <c r="I818" s="6" t="s">
        <v>385</v>
      </c>
      <c r="J818" s="1" t="str">
        <f t="shared" si="910"/>
        <v>1:3</v>
      </c>
      <c r="K818" s="1" t="str">
        <f t="shared" si="911"/>
        <v>0:2</v>
      </c>
      <c r="L818" s="1" t="str">
        <f t="shared" si="912"/>
        <v>1</v>
      </c>
      <c r="M818" s="1" t="str">
        <f t="shared" si="913"/>
        <v>3</v>
      </c>
      <c r="N818" s="1">
        <f t="shared" si="866"/>
        <v>4</v>
      </c>
      <c r="O818" s="1">
        <f t="shared" si="867"/>
        <v>-2</v>
      </c>
      <c r="P818" s="1" t="str">
        <f t="shared" si="914"/>
        <v>0</v>
      </c>
      <c r="Q818" s="1" t="str">
        <f t="shared" si="915"/>
        <v>2</v>
      </c>
      <c r="R818" s="1">
        <v>18</v>
      </c>
      <c r="S818" s="1">
        <v>5</v>
      </c>
      <c r="T818" s="1">
        <v>3</v>
      </c>
      <c r="U818" s="1">
        <v>10</v>
      </c>
      <c r="V818" s="1" t="s">
        <v>386</v>
      </c>
      <c r="W818" s="1">
        <v>-11</v>
      </c>
      <c r="X818" s="1">
        <v>18</v>
      </c>
      <c r="Y818" s="1" t="s">
        <v>165</v>
      </c>
      <c r="Z818" s="6" t="s">
        <v>308</v>
      </c>
      <c r="AA818" s="1">
        <v>18</v>
      </c>
      <c r="AB818" s="1">
        <v>14</v>
      </c>
      <c r="AC818" s="1">
        <v>2</v>
      </c>
      <c r="AD818" s="1">
        <v>2</v>
      </c>
      <c r="AE818" s="1" t="s">
        <v>387</v>
      </c>
      <c r="AF818" s="1">
        <v>28</v>
      </c>
      <c r="AG818" s="1">
        <v>44</v>
      </c>
      <c r="AH818" s="1" t="s">
        <v>388</v>
      </c>
      <c r="AI818" s="1" t="s">
        <v>137</v>
      </c>
      <c r="AJ818" s="1">
        <v>1</v>
      </c>
      <c r="AK818" s="1">
        <v>2</v>
      </c>
      <c r="AL818" s="1">
        <v>2</v>
      </c>
      <c r="AM818" s="7" t="s">
        <v>328</v>
      </c>
      <c r="AN818" s="1">
        <v>-5</v>
      </c>
      <c r="AO818" s="1">
        <v>5</v>
      </c>
      <c r="AP818" s="1" t="s">
        <v>25</v>
      </c>
      <c r="AQ818" s="1" t="s">
        <v>45</v>
      </c>
      <c r="AR818" s="8">
        <v>4</v>
      </c>
      <c r="AS818" s="8">
        <v>0</v>
      </c>
      <c r="AT818" s="8">
        <v>1</v>
      </c>
      <c r="AU818" s="16">
        <v>0.41805555555555557</v>
      </c>
      <c r="AV818" s="8">
        <v>8</v>
      </c>
      <c r="AW818" s="8">
        <v>12</v>
      </c>
      <c r="AX818" s="9" t="s">
        <v>93</v>
      </c>
      <c r="AY818" s="9" t="s">
        <v>25</v>
      </c>
      <c r="AZ818" s="10">
        <v>9</v>
      </c>
      <c r="BA818" s="10">
        <v>2</v>
      </c>
      <c r="BB818" s="10">
        <v>2</v>
      </c>
      <c r="BC818" s="10">
        <v>5</v>
      </c>
      <c r="BD818" s="10" t="s">
        <v>389</v>
      </c>
      <c r="BE818" s="10">
        <v>-8</v>
      </c>
      <c r="BF818" s="10">
        <v>8</v>
      </c>
      <c r="BG818" s="11" t="s">
        <v>137</v>
      </c>
      <c r="BH818" s="11">
        <v>20</v>
      </c>
      <c r="BI818" s="10">
        <v>9</v>
      </c>
      <c r="BJ818" s="10">
        <v>7</v>
      </c>
      <c r="BK818" s="10">
        <v>2</v>
      </c>
      <c r="BL818" s="10">
        <v>0</v>
      </c>
      <c r="BM818" s="10" t="s">
        <v>390</v>
      </c>
      <c r="BN818" s="10">
        <v>16</v>
      </c>
      <c r="BO818" s="10">
        <v>23</v>
      </c>
      <c r="BP818" s="7" t="s">
        <v>191</v>
      </c>
      <c r="BQ818" s="7" t="s">
        <v>51</v>
      </c>
      <c r="BR818" s="7">
        <v>22.5</v>
      </c>
      <c r="BS818" s="7">
        <v>14</v>
      </c>
      <c r="BT818" s="7">
        <v>127000</v>
      </c>
      <c r="BU818" s="7">
        <v>3800000</v>
      </c>
      <c r="BV818" s="7">
        <v>0</v>
      </c>
      <c r="BW818" s="7">
        <v>49</v>
      </c>
      <c r="BX818" s="7">
        <v>0</v>
      </c>
      <c r="BY818" s="7">
        <v>49</v>
      </c>
      <c r="BZ818" s="7">
        <v>0</v>
      </c>
      <c r="CA818" s="7">
        <v>80</v>
      </c>
      <c r="CB818" s="7">
        <v>264</v>
      </c>
      <c r="CC818" s="7">
        <v>10</v>
      </c>
      <c r="CD818" s="7">
        <v>371000</v>
      </c>
      <c r="CE818" s="7">
        <v>10400000</v>
      </c>
      <c r="CF818" s="7">
        <v>650000</v>
      </c>
      <c r="CG818" s="7">
        <v>53</v>
      </c>
      <c r="CH818" s="7">
        <v>2650000</v>
      </c>
      <c r="CI818" s="7">
        <v>58</v>
      </c>
      <c r="CJ818" s="7">
        <v>2000000</v>
      </c>
      <c r="CK818" s="7">
        <v>76</v>
      </c>
      <c r="CL818" s="12" t="s">
        <v>871</v>
      </c>
      <c r="CM818" s="10" t="s">
        <v>861</v>
      </c>
      <c r="CN818">
        <v>1.77</v>
      </c>
      <c r="CO818">
        <f t="shared" si="868"/>
        <v>0.56497175141242939</v>
      </c>
      <c r="CP818" t="str">
        <f t="shared" si="869"/>
        <v>Away Win</v>
      </c>
      <c r="CQ818">
        <f t="shared" si="870"/>
        <v>1</v>
      </c>
      <c r="CR818" t="str">
        <f t="shared" si="871"/>
        <v>2023</v>
      </c>
    </row>
    <row r="819" spans="1:96" ht="15" thickBot="1" x14ac:dyDescent="0.35">
      <c r="A819" s="1">
        <v>818</v>
      </c>
      <c r="B819" s="1" t="s">
        <v>0</v>
      </c>
      <c r="C819" s="2" t="s">
        <v>384</v>
      </c>
      <c r="D819" s="3" t="str">
        <f t="shared" si="917"/>
        <v>NK Aluminij-NK Celje</v>
      </c>
      <c r="E819" s="40">
        <v>45181</v>
      </c>
      <c r="F819" s="5">
        <v>0.58333333333333337</v>
      </c>
      <c r="G819" s="6" t="s">
        <v>18</v>
      </c>
      <c r="H819" s="6" t="s">
        <v>19</v>
      </c>
      <c r="I819" s="6" t="s">
        <v>385</v>
      </c>
      <c r="J819" s="1" t="str">
        <f t="shared" si="910"/>
        <v>1:3</v>
      </c>
      <c r="K819" s="1" t="str">
        <f t="shared" si="911"/>
        <v>0:2</v>
      </c>
      <c r="L819" s="1" t="str">
        <f t="shared" si="912"/>
        <v>1</v>
      </c>
      <c r="M819" s="1" t="str">
        <f t="shared" si="913"/>
        <v>3</v>
      </c>
      <c r="N819" s="1">
        <f t="shared" si="866"/>
        <v>4</v>
      </c>
      <c r="O819" s="1">
        <f t="shared" si="867"/>
        <v>-2</v>
      </c>
      <c r="P819" s="1" t="str">
        <f t="shared" si="914"/>
        <v>0</v>
      </c>
      <c r="Q819" s="1" t="str">
        <f t="shared" si="915"/>
        <v>2</v>
      </c>
      <c r="R819" s="1">
        <v>18</v>
      </c>
      <c r="S819" s="1">
        <v>5</v>
      </c>
      <c r="T819" s="1">
        <v>3</v>
      </c>
      <c r="U819" s="1">
        <v>10</v>
      </c>
      <c r="V819" s="1" t="s">
        <v>386</v>
      </c>
      <c r="W819" s="1">
        <v>-11</v>
      </c>
      <c r="X819" s="1">
        <v>18</v>
      </c>
      <c r="Y819" s="1" t="s">
        <v>165</v>
      </c>
      <c r="Z819" s="6" t="s">
        <v>308</v>
      </c>
      <c r="AA819" s="1">
        <v>18</v>
      </c>
      <c r="AB819" s="1">
        <v>14</v>
      </c>
      <c r="AC819" s="1">
        <v>2</v>
      </c>
      <c r="AD819" s="1">
        <v>2</v>
      </c>
      <c r="AE819" s="1" t="s">
        <v>387</v>
      </c>
      <c r="AF819" s="1">
        <v>28</v>
      </c>
      <c r="AG819" s="1">
        <v>44</v>
      </c>
      <c r="AH819" s="1" t="s">
        <v>388</v>
      </c>
      <c r="AI819" s="1" t="s">
        <v>137</v>
      </c>
      <c r="AJ819" s="1">
        <v>1</v>
      </c>
      <c r="AK819" s="1">
        <v>2</v>
      </c>
      <c r="AL819" s="1">
        <v>2</v>
      </c>
      <c r="AM819" s="7" t="s">
        <v>328</v>
      </c>
      <c r="AN819" s="1">
        <v>-5</v>
      </c>
      <c r="AO819" s="1">
        <v>5</v>
      </c>
      <c r="AP819" s="1" t="s">
        <v>25</v>
      </c>
      <c r="AQ819" s="1" t="s">
        <v>45</v>
      </c>
      <c r="AR819" s="8">
        <v>4</v>
      </c>
      <c r="AS819" s="8">
        <v>0</v>
      </c>
      <c r="AT819" s="8">
        <v>1</v>
      </c>
      <c r="AU819" s="16">
        <v>0.41805555555555557</v>
      </c>
      <c r="AV819" s="8">
        <v>8</v>
      </c>
      <c r="AW819" s="8">
        <v>12</v>
      </c>
      <c r="AX819" s="9" t="s">
        <v>93</v>
      </c>
      <c r="AY819" s="9" t="s">
        <v>25</v>
      </c>
      <c r="AZ819" s="10">
        <v>9</v>
      </c>
      <c r="BA819" s="10">
        <v>2</v>
      </c>
      <c r="BB819" s="10">
        <v>2</v>
      </c>
      <c r="BC819" s="10">
        <v>5</v>
      </c>
      <c r="BD819" s="10" t="s">
        <v>389</v>
      </c>
      <c r="BE819" s="10">
        <v>-8</v>
      </c>
      <c r="BF819" s="10">
        <v>8</v>
      </c>
      <c r="BG819" s="11" t="s">
        <v>137</v>
      </c>
      <c r="BH819" s="11">
        <v>20</v>
      </c>
      <c r="BI819" s="10">
        <v>9</v>
      </c>
      <c r="BJ819" s="10">
        <v>7</v>
      </c>
      <c r="BK819" s="10">
        <v>2</v>
      </c>
      <c r="BL819" s="10">
        <v>0</v>
      </c>
      <c r="BM819" s="10" t="s">
        <v>390</v>
      </c>
      <c r="BN819" s="10">
        <v>16</v>
      </c>
      <c r="BO819" s="10">
        <v>23</v>
      </c>
      <c r="BP819" s="7" t="s">
        <v>191</v>
      </c>
      <c r="BQ819" s="7" t="s">
        <v>51</v>
      </c>
      <c r="BR819" s="7">
        <v>22.5</v>
      </c>
      <c r="BS819" s="7">
        <v>14</v>
      </c>
      <c r="BT819" s="7">
        <v>127000</v>
      </c>
      <c r="BU819" s="7">
        <v>3800000</v>
      </c>
      <c r="BV819" s="7">
        <v>0</v>
      </c>
      <c r="BW819" s="7">
        <v>49</v>
      </c>
      <c r="BX819" s="7">
        <v>0</v>
      </c>
      <c r="BY819" s="7">
        <v>49</v>
      </c>
      <c r="BZ819" s="7">
        <v>0</v>
      </c>
      <c r="CA819" s="7">
        <v>80</v>
      </c>
      <c r="CB819" s="7">
        <v>264</v>
      </c>
      <c r="CC819" s="7">
        <v>10</v>
      </c>
      <c r="CD819" s="7">
        <v>371000</v>
      </c>
      <c r="CE819" s="7">
        <v>10400000</v>
      </c>
      <c r="CF819" s="7">
        <v>650000</v>
      </c>
      <c r="CG819" s="7">
        <v>53</v>
      </c>
      <c r="CH819" s="7">
        <v>2650000</v>
      </c>
      <c r="CI819" s="7">
        <v>58</v>
      </c>
      <c r="CJ819" s="7">
        <v>2000000</v>
      </c>
      <c r="CK819" s="7">
        <v>76</v>
      </c>
      <c r="CL819" s="12" t="s">
        <v>871</v>
      </c>
      <c r="CM819" s="10" t="s">
        <v>866</v>
      </c>
      <c r="CN819">
        <v>1.37</v>
      </c>
      <c r="CO819">
        <f t="shared" si="868"/>
        <v>0.72992700729927007</v>
      </c>
      <c r="CP819" t="str">
        <f t="shared" si="869"/>
        <v>Away Win</v>
      </c>
      <c r="CQ819">
        <f t="shared" si="870"/>
        <v>1</v>
      </c>
      <c r="CR819" t="str">
        <f t="shared" si="871"/>
        <v>2023</v>
      </c>
    </row>
    <row r="820" spans="1:96" ht="15" thickBot="1" x14ac:dyDescent="0.35">
      <c r="A820" s="1">
        <v>819</v>
      </c>
      <c r="B820" s="1" t="s">
        <v>0</v>
      </c>
      <c r="C820" s="2" t="s">
        <v>384</v>
      </c>
      <c r="D820" s="3" t="str">
        <f t="shared" si="917"/>
        <v>NK Aluminij-NK Celje</v>
      </c>
      <c r="E820" s="40">
        <v>45181</v>
      </c>
      <c r="F820" s="5">
        <v>0.58333333333333337</v>
      </c>
      <c r="G820" s="6" t="s">
        <v>18</v>
      </c>
      <c r="H820" s="6" t="s">
        <v>19</v>
      </c>
      <c r="I820" s="6" t="s">
        <v>385</v>
      </c>
      <c r="J820" s="1" t="str">
        <f t="shared" si="910"/>
        <v>1:3</v>
      </c>
      <c r="K820" s="1" t="str">
        <f t="shared" si="911"/>
        <v>0:2</v>
      </c>
      <c r="L820" s="1" t="str">
        <f t="shared" si="912"/>
        <v>1</v>
      </c>
      <c r="M820" s="1" t="str">
        <f t="shared" si="913"/>
        <v>3</v>
      </c>
      <c r="N820" s="1">
        <f t="shared" si="866"/>
        <v>4</v>
      </c>
      <c r="O820" s="1">
        <f t="shared" si="867"/>
        <v>-2</v>
      </c>
      <c r="P820" s="1" t="str">
        <f t="shared" si="914"/>
        <v>0</v>
      </c>
      <c r="Q820" s="1" t="str">
        <f t="shared" si="915"/>
        <v>2</v>
      </c>
      <c r="R820" s="1">
        <v>18</v>
      </c>
      <c r="S820" s="1">
        <v>5</v>
      </c>
      <c r="T820" s="1">
        <v>3</v>
      </c>
      <c r="U820" s="1">
        <v>10</v>
      </c>
      <c r="V820" s="1" t="s">
        <v>386</v>
      </c>
      <c r="W820" s="1">
        <v>-11</v>
      </c>
      <c r="X820" s="1">
        <v>18</v>
      </c>
      <c r="Y820" s="1" t="s">
        <v>165</v>
      </c>
      <c r="Z820" s="6" t="s">
        <v>308</v>
      </c>
      <c r="AA820" s="1">
        <v>18</v>
      </c>
      <c r="AB820" s="1">
        <v>14</v>
      </c>
      <c r="AC820" s="1">
        <v>2</v>
      </c>
      <c r="AD820" s="1">
        <v>2</v>
      </c>
      <c r="AE820" s="1" t="s">
        <v>387</v>
      </c>
      <c r="AF820" s="1">
        <v>28</v>
      </c>
      <c r="AG820" s="1">
        <v>44</v>
      </c>
      <c r="AH820" s="1" t="s">
        <v>388</v>
      </c>
      <c r="AI820" s="1" t="s">
        <v>137</v>
      </c>
      <c r="AJ820" s="1">
        <v>1</v>
      </c>
      <c r="AK820" s="1">
        <v>2</v>
      </c>
      <c r="AL820" s="1">
        <v>2</v>
      </c>
      <c r="AM820" s="7" t="s">
        <v>328</v>
      </c>
      <c r="AN820" s="1">
        <v>-5</v>
      </c>
      <c r="AO820" s="1">
        <v>5</v>
      </c>
      <c r="AP820" s="1" t="s">
        <v>25</v>
      </c>
      <c r="AQ820" s="1" t="s">
        <v>45</v>
      </c>
      <c r="AR820" s="8">
        <v>4</v>
      </c>
      <c r="AS820" s="8">
        <v>0</v>
      </c>
      <c r="AT820" s="8">
        <v>1</v>
      </c>
      <c r="AU820" s="16">
        <v>0.41805555555555557</v>
      </c>
      <c r="AV820" s="8">
        <v>8</v>
      </c>
      <c r="AW820" s="8">
        <v>12</v>
      </c>
      <c r="AX820" s="9" t="s">
        <v>93</v>
      </c>
      <c r="AY820" s="9" t="s">
        <v>25</v>
      </c>
      <c r="AZ820" s="10">
        <v>9</v>
      </c>
      <c r="BA820" s="10">
        <v>2</v>
      </c>
      <c r="BB820" s="10">
        <v>2</v>
      </c>
      <c r="BC820" s="10">
        <v>5</v>
      </c>
      <c r="BD820" s="10" t="s">
        <v>389</v>
      </c>
      <c r="BE820" s="10">
        <v>-8</v>
      </c>
      <c r="BF820" s="10">
        <v>8</v>
      </c>
      <c r="BG820" s="11" t="s">
        <v>137</v>
      </c>
      <c r="BH820" s="11">
        <v>20</v>
      </c>
      <c r="BI820" s="10">
        <v>9</v>
      </c>
      <c r="BJ820" s="10">
        <v>7</v>
      </c>
      <c r="BK820" s="10">
        <v>2</v>
      </c>
      <c r="BL820" s="10">
        <v>0</v>
      </c>
      <c r="BM820" s="10" t="s">
        <v>390</v>
      </c>
      <c r="BN820" s="10">
        <v>16</v>
      </c>
      <c r="BO820" s="10">
        <v>23</v>
      </c>
      <c r="BP820" s="7" t="s">
        <v>191</v>
      </c>
      <c r="BQ820" s="7" t="s">
        <v>51</v>
      </c>
      <c r="BR820" s="7">
        <v>22.5</v>
      </c>
      <c r="BS820" s="7">
        <v>14</v>
      </c>
      <c r="BT820" s="7">
        <v>127000</v>
      </c>
      <c r="BU820" s="7">
        <v>3800000</v>
      </c>
      <c r="BV820" s="7">
        <v>0</v>
      </c>
      <c r="BW820" s="7">
        <v>49</v>
      </c>
      <c r="BX820" s="7">
        <v>0</v>
      </c>
      <c r="BY820" s="7">
        <v>49</v>
      </c>
      <c r="BZ820" s="7">
        <v>0</v>
      </c>
      <c r="CA820" s="7">
        <v>80</v>
      </c>
      <c r="CB820" s="7">
        <v>264</v>
      </c>
      <c r="CC820" s="7">
        <v>10</v>
      </c>
      <c r="CD820" s="7">
        <v>371000</v>
      </c>
      <c r="CE820" s="7">
        <v>10400000</v>
      </c>
      <c r="CF820" s="7">
        <v>650000</v>
      </c>
      <c r="CG820" s="7">
        <v>53</v>
      </c>
      <c r="CH820" s="7">
        <v>2650000</v>
      </c>
      <c r="CI820" s="7">
        <v>58</v>
      </c>
      <c r="CJ820" s="7">
        <v>2000000</v>
      </c>
      <c r="CK820" s="7">
        <v>76</v>
      </c>
      <c r="CL820" s="12" t="s">
        <v>871</v>
      </c>
      <c r="CM820" s="10" t="s">
        <v>867</v>
      </c>
      <c r="CN820">
        <v>1.25</v>
      </c>
      <c r="CO820">
        <f t="shared" si="868"/>
        <v>0.8</v>
      </c>
      <c r="CP820" t="str">
        <f t="shared" si="869"/>
        <v>Away Win</v>
      </c>
      <c r="CQ820">
        <f t="shared" si="870"/>
        <v>1</v>
      </c>
      <c r="CR820" t="str">
        <f t="shared" si="871"/>
        <v>2023</v>
      </c>
    </row>
    <row r="821" spans="1:96" ht="15" thickBot="1" x14ac:dyDescent="0.35">
      <c r="A821" s="1">
        <v>820</v>
      </c>
      <c r="B821" s="1" t="s">
        <v>0</v>
      </c>
      <c r="C821" s="2" t="s">
        <v>384</v>
      </c>
      <c r="D821" s="3" t="str">
        <f t="shared" si="644"/>
        <v>NK Bravo-NK Rogaška</v>
      </c>
      <c r="E821" s="4">
        <v>45211</v>
      </c>
      <c r="F821" s="5">
        <v>0.5</v>
      </c>
      <c r="G821" s="6" t="s">
        <v>3</v>
      </c>
      <c r="H821" s="6" t="s">
        <v>4</v>
      </c>
      <c r="I821" s="6" t="s">
        <v>391</v>
      </c>
      <c r="J821" s="1" t="str">
        <f t="shared" si="645"/>
        <v>3:2</v>
      </c>
      <c r="K821" s="1" t="str">
        <f t="shared" si="646"/>
        <v>1:0</v>
      </c>
      <c r="L821" s="1" t="str">
        <f t="shared" si="647"/>
        <v>3</v>
      </c>
      <c r="M821" s="1" t="str">
        <f t="shared" si="648"/>
        <v>2</v>
      </c>
      <c r="N821" s="1">
        <f t="shared" si="866"/>
        <v>5</v>
      </c>
      <c r="O821" s="1">
        <f t="shared" si="867"/>
        <v>1</v>
      </c>
      <c r="P821" s="1" t="str">
        <f t="shared" si="649"/>
        <v>1</v>
      </c>
      <c r="Q821" s="1" t="str">
        <f t="shared" si="650"/>
        <v>0</v>
      </c>
      <c r="R821" s="1">
        <v>18</v>
      </c>
      <c r="S821" s="1">
        <v>7</v>
      </c>
      <c r="T821" s="1">
        <v>5</v>
      </c>
      <c r="U821" s="1">
        <v>6</v>
      </c>
      <c r="V821" s="1" t="s">
        <v>392</v>
      </c>
      <c r="W821" s="1">
        <v>0</v>
      </c>
      <c r="X821" s="1">
        <v>26</v>
      </c>
      <c r="Y821" s="1" t="s">
        <v>220</v>
      </c>
      <c r="Z821" s="6" t="s">
        <v>220</v>
      </c>
      <c r="AA821" s="1">
        <v>18</v>
      </c>
      <c r="AB821" s="1">
        <v>3</v>
      </c>
      <c r="AC821" s="1">
        <v>2</v>
      </c>
      <c r="AD821" s="1">
        <v>13</v>
      </c>
      <c r="AE821" s="1" t="s">
        <v>393</v>
      </c>
      <c r="AF821" s="1">
        <v>-24</v>
      </c>
      <c r="AG821" s="1">
        <v>11</v>
      </c>
      <c r="AH821" s="1" t="s">
        <v>114</v>
      </c>
      <c r="AI821" s="1" t="s">
        <v>394</v>
      </c>
      <c r="AJ821" s="1">
        <v>1</v>
      </c>
      <c r="AK821" s="1">
        <v>3</v>
      </c>
      <c r="AL821" s="1">
        <v>1</v>
      </c>
      <c r="AM821" s="7" t="s">
        <v>67</v>
      </c>
      <c r="AN821" s="1">
        <v>0</v>
      </c>
      <c r="AO821" s="1">
        <v>6</v>
      </c>
      <c r="AP821" s="1" t="s">
        <v>49</v>
      </c>
      <c r="AQ821" s="1" t="s">
        <v>49</v>
      </c>
      <c r="AR821" s="8">
        <v>1</v>
      </c>
      <c r="AS821" s="8">
        <v>0</v>
      </c>
      <c r="AT821" s="8">
        <v>4</v>
      </c>
      <c r="AU821" s="16">
        <v>0.21388888888888891</v>
      </c>
      <c r="AV821" s="8">
        <v>-3</v>
      </c>
      <c r="AW821" s="8">
        <v>3</v>
      </c>
      <c r="AX821" s="9" t="s">
        <v>49</v>
      </c>
      <c r="AY821" s="9" t="s">
        <v>58</v>
      </c>
      <c r="AZ821" s="10">
        <v>9</v>
      </c>
      <c r="BA821" s="10">
        <v>6</v>
      </c>
      <c r="BB821" s="10">
        <v>0</v>
      </c>
      <c r="BC821" s="10">
        <v>3</v>
      </c>
      <c r="BD821" s="10" t="s">
        <v>395</v>
      </c>
      <c r="BE821" s="10">
        <v>3</v>
      </c>
      <c r="BF821" s="10">
        <v>18</v>
      </c>
      <c r="BG821" s="11" t="s">
        <v>123</v>
      </c>
      <c r="BH821" s="11">
        <v>12</v>
      </c>
      <c r="BI821" s="10">
        <v>9</v>
      </c>
      <c r="BJ821" s="10">
        <v>2</v>
      </c>
      <c r="BK821" s="10">
        <v>0</v>
      </c>
      <c r="BL821" s="10">
        <v>7</v>
      </c>
      <c r="BM821" s="10" t="s">
        <v>396</v>
      </c>
      <c r="BN821" s="10">
        <v>-15</v>
      </c>
      <c r="BO821" s="10">
        <v>6</v>
      </c>
      <c r="BP821" s="7" t="s">
        <v>45</v>
      </c>
      <c r="BQ821" s="7" t="s">
        <v>191</v>
      </c>
      <c r="BR821" s="7">
        <v>23</v>
      </c>
      <c r="BS821" s="7">
        <v>4</v>
      </c>
      <c r="BT821" s="7">
        <v>276000</v>
      </c>
      <c r="BU821" s="7">
        <v>5800000</v>
      </c>
      <c r="BV821" s="7">
        <v>0</v>
      </c>
      <c r="BW821" s="7">
        <v>30</v>
      </c>
      <c r="BX821" s="7">
        <v>150000</v>
      </c>
      <c r="BY821" s="7">
        <v>33</v>
      </c>
      <c r="BZ821" s="7">
        <v>150000</v>
      </c>
      <c r="CA821" s="7">
        <v>56</v>
      </c>
      <c r="CB821" s="7">
        <v>237</v>
      </c>
      <c r="CC821" s="7">
        <v>13</v>
      </c>
      <c r="CD821" s="7">
        <v>148000</v>
      </c>
      <c r="CE821" s="7">
        <v>3700000</v>
      </c>
      <c r="CF821" s="7">
        <v>0</v>
      </c>
      <c r="CG821" s="7">
        <v>46</v>
      </c>
      <c r="CH821" s="7">
        <v>400000</v>
      </c>
      <c r="CI821" s="7">
        <v>42</v>
      </c>
      <c r="CJ821" s="7">
        <v>400000</v>
      </c>
      <c r="CK821" s="7">
        <v>72</v>
      </c>
      <c r="CL821" s="12" t="s">
        <v>868</v>
      </c>
      <c r="CM821" s="10" t="s">
        <v>861</v>
      </c>
      <c r="CN821">
        <v>1.89</v>
      </c>
      <c r="CO821">
        <f t="shared" si="868"/>
        <v>0.52910052910052918</v>
      </c>
      <c r="CP821" t="str">
        <f t="shared" si="869"/>
        <v>Home Win</v>
      </c>
      <c r="CQ821">
        <f t="shared" si="870"/>
        <v>1</v>
      </c>
      <c r="CR821" t="str">
        <f t="shared" si="871"/>
        <v>2023</v>
      </c>
    </row>
    <row r="822" spans="1:96" ht="15" thickBot="1" x14ac:dyDescent="0.35">
      <c r="A822" s="1">
        <v>821</v>
      </c>
      <c r="B822" s="1" t="s">
        <v>0</v>
      </c>
      <c r="C822" s="2" t="s">
        <v>384</v>
      </c>
      <c r="D822" s="3" t="str">
        <f t="shared" ref="D822:D823" si="918">CONCATENATE(G822, "-", H822)</f>
        <v>NK Bravo-NK Rogaška</v>
      </c>
      <c r="E822" s="4">
        <v>45211</v>
      </c>
      <c r="F822" s="5">
        <v>0.5</v>
      </c>
      <c r="G822" s="6" t="s">
        <v>3</v>
      </c>
      <c r="H822" s="6" t="s">
        <v>4</v>
      </c>
      <c r="I822" s="6" t="s">
        <v>391</v>
      </c>
      <c r="J822" s="1" t="str">
        <f t="shared" ref="J822:J829" si="919">LEFT(I822, FIND(" (", I822) - 1)</f>
        <v>3:2</v>
      </c>
      <c r="K822" s="1" t="str">
        <f t="shared" ref="K822:K829" si="920">MID(I822, FIND("(", I822) + 1, FIND(")", I822) - FIND("(", I822) - 1)</f>
        <v>1:0</v>
      </c>
      <c r="L822" s="1" t="str">
        <f t="shared" ref="L822:L829" si="921">LEFT(J822, FIND(":", J822) - 1)</f>
        <v>3</v>
      </c>
      <c r="M822" s="1" t="str">
        <f t="shared" ref="M822:M829" si="922">RIGHT(J822, LEN(J822) - FIND(":", J822))</f>
        <v>2</v>
      </c>
      <c r="N822" s="1">
        <f t="shared" si="866"/>
        <v>5</v>
      </c>
      <c r="O822" s="1">
        <f t="shared" si="867"/>
        <v>1</v>
      </c>
      <c r="P822" s="1" t="str">
        <f t="shared" ref="P822:P829" si="923">LEFT(K822, FIND(":", K822) - 1)</f>
        <v>1</v>
      </c>
      <c r="Q822" s="1" t="str">
        <f t="shared" ref="Q822:Q829" si="924">RIGHT(K822, LEN(K822) - FIND(":", K822))</f>
        <v>0</v>
      </c>
      <c r="R822" s="1">
        <v>18</v>
      </c>
      <c r="S822" s="1">
        <v>7</v>
      </c>
      <c r="T822" s="1">
        <v>5</v>
      </c>
      <c r="U822" s="1">
        <v>6</v>
      </c>
      <c r="V822" s="1" t="s">
        <v>392</v>
      </c>
      <c r="W822" s="1">
        <v>0</v>
      </c>
      <c r="X822" s="1">
        <v>26</v>
      </c>
      <c r="Y822" s="1" t="s">
        <v>220</v>
      </c>
      <c r="Z822" s="6" t="s">
        <v>220</v>
      </c>
      <c r="AA822" s="1">
        <v>18</v>
      </c>
      <c r="AB822" s="1">
        <v>3</v>
      </c>
      <c r="AC822" s="1">
        <v>2</v>
      </c>
      <c r="AD822" s="1">
        <v>13</v>
      </c>
      <c r="AE822" s="1" t="s">
        <v>393</v>
      </c>
      <c r="AF822" s="1">
        <v>-24</v>
      </c>
      <c r="AG822" s="1">
        <v>11</v>
      </c>
      <c r="AH822" s="1" t="s">
        <v>114</v>
      </c>
      <c r="AI822" s="1" t="s">
        <v>394</v>
      </c>
      <c r="AJ822" s="1">
        <v>1</v>
      </c>
      <c r="AK822" s="1">
        <v>3</v>
      </c>
      <c r="AL822" s="1">
        <v>1</v>
      </c>
      <c r="AM822" s="7" t="s">
        <v>67</v>
      </c>
      <c r="AN822" s="1">
        <v>0</v>
      </c>
      <c r="AO822" s="1">
        <v>6</v>
      </c>
      <c r="AP822" s="1" t="s">
        <v>49</v>
      </c>
      <c r="AQ822" s="1" t="s">
        <v>49</v>
      </c>
      <c r="AR822" s="8">
        <v>1</v>
      </c>
      <c r="AS822" s="8">
        <v>0</v>
      </c>
      <c r="AT822" s="8">
        <v>4</v>
      </c>
      <c r="AU822" s="16">
        <v>0.21388888888888891</v>
      </c>
      <c r="AV822" s="8">
        <v>-3</v>
      </c>
      <c r="AW822" s="8">
        <v>3</v>
      </c>
      <c r="AX822" s="9" t="s">
        <v>49</v>
      </c>
      <c r="AY822" s="9" t="s">
        <v>58</v>
      </c>
      <c r="AZ822" s="10">
        <v>9</v>
      </c>
      <c r="BA822" s="10">
        <v>6</v>
      </c>
      <c r="BB822" s="10">
        <v>0</v>
      </c>
      <c r="BC822" s="10">
        <v>3</v>
      </c>
      <c r="BD822" s="10" t="s">
        <v>395</v>
      </c>
      <c r="BE822" s="10">
        <v>3</v>
      </c>
      <c r="BF822" s="10">
        <v>18</v>
      </c>
      <c r="BG822" s="11" t="s">
        <v>123</v>
      </c>
      <c r="BH822" s="11">
        <v>12</v>
      </c>
      <c r="BI822" s="10">
        <v>9</v>
      </c>
      <c r="BJ822" s="10">
        <v>2</v>
      </c>
      <c r="BK822" s="10">
        <v>0</v>
      </c>
      <c r="BL822" s="10">
        <v>7</v>
      </c>
      <c r="BM822" s="10" t="s">
        <v>396</v>
      </c>
      <c r="BN822" s="10">
        <v>-15</v>
      </c>
      <c r="BO822" s="10">
        <v>6</v>
      </c>
      <c r="BP822" s="7" t="s">
        <v>45</v>
      </c>
      <c r="BQ822" s="7" t="s">
        <v>191</v>
      </c>
      <c r="BR822" s="7">
        <v>23</v>
      </c>
      <c r="BS822" s="7">
        <v>4</v>
      </c>
      <c r="BT822" s="7">
        <v>276000</v>
      </c>
      <c r="BU822" s="7">
        <v>5800000</v>
      </c>
      <c r="BV822" s="7">
        <v>0</v>
      </c>
      <c r="BW822" s="7">
        <v>30</v>
      </c>
      <c r="BX822" s="7">
        <v>150000</v>
      </c>
      <c r="BY822" s="7">
        <v>33</v>
      </c>
      <c r="BZ822" s="7">
        <v>150000</v>
      </c>
      <c r="CA822" s="7">
        <v>56</v>
      </c>
      <c r="CB822" s="7">
        <v>237</v>
      </c>
      <c r="CC822" s="7">
        <v>13</v>
      </c>
      <c r="CD822" s="7">
        <v>148000</v>
      </c>
      <c r="CE822" s="7">
        <v>3700000</v>
      </c>
      <c r="CF822" s="7">
        <v>0</v>
      </c>
      <c r="CG822" s="7">
        <v>46</v>
      </c>
      <c r="CH822" s="7">
        <v>400000</v>
      </c>
      <c r="CI822" s="7">
        <v>42</v>
      </c>
      <c r="CJ822" s="7">
        <v>400000</v>
      </c>
      <c r="CK822" s="7">
        <v>72</v>
      </c>
      <c r="CL822" s="12" t="s">
        <v>868</v>
      </c>
      <c r="CM822" s="10" t="s">
        <v>866</v>
      </c>
      <c r="CN822">
        <v>1.83</v>
      </c>
      <c r="CO822">
        <f t="shared" si="868"/>
        <v>0.54644808743169393</v>
      </c>
      <c r="CP822" t="str">
        <f t="shared" si="869"/>
        <v>Home Win</v>
      </c>
      <c r="CQ822">
        <f t="shared" si="870"/>
        <v>1</v>
      </c>
      <c r="CR822" t="str">
        <f t="shared" si="871"/>
        <v>2023</v>
      </c>
    </row>
    <row r="823" spans="1:96" ht="15" thickBot="1" x14ac:dyDescent="0.35">
      <c r="A823" s="1">
        <v>822</v>
      </c>
      <c r="B823" s="1" t="s">
        <v>0</v>
      </c>
      <c r="C823" s="2" t="s">
        <v>384</v>
      </c>
      <c r="D823" s="3" t="str">
        <f t="shared" si="918"/>
        <v>NK Bravo-NK Rogaška</v>
      </c>
      <c r="E823" s="4">
        <v>45211</v>
      </c>
      <c r="F823" s="5">
        <v>0.5</v>
      </c>
      <c r="G823" s="6" t="s">
        <v>3</v>
      </c>
      <c r="H823" s="6" t="s">
        <v>4</v>
      </c>
      <c r="I823" s="6" t="s">
        <v>391</v>
      </c>
      <c r="J823" s="1" t="str">
        <f t="shared" si="919"/>
        <v>3:2</v>
      </c>
      <c r="K823" s="1" t="str">
        <f t="shared" si="920"/>
        <v>1:0</v>
      </c>
      <c r="L823" s="1" t="str">
        <f t="shared" si="921"/>
        <v>3</v>
      </c>
      <c r="M823" s="1" t="str">
        <f t="shared" si="922"/>
        <v>2</v>
      </c>
      <c r="N823" s="1">
        <f t="shared" si="866"/>
        <v>5</v>
      </c>
      <c r="O823" s="1">
        <f t="shared" si="867"/>
        <v>1</v>
      </c>
      <c r="P823" s="1" t="str">
        <f t="shared" si="923"/>
        <v>1</v>
      </c>
      <c r="Q823" s="1" t="str">
        <f t="shared" si="924"/>
        <v>0</v>
      </c>
      <c r="R823" s="1">
        <v>18</v>
      </c>
      <c r="S823" s="1">
        <v>7</v>
      </c>
      <c r="T823" s="1">
        <v>5</v>
      </c>
      <c r="U823" s="1">
        <v>6</v>
      </c>
      <c r="V823" s="1" t="s">
        <v>392</v>
      </c>
      <c r="W823" s="1">
        <v>0</v>
      </c>
      <c r="X823" s="1">
        <v>26</v>
      </c>
      <c r="Y823" s="1" t="s">
        <v>220</v>
      </c>
      <c r="Z823" s="6" t="s">
        <v>220</v>
      </c>
      <c r="AA823" s="1">
        <v>18</v>
      </c>
      <c r="AB823" s="1">
        <v>3</v>
      </c>
      <c r="AC823" s="1">
        <v>2</v>
      </c>
      <c r="AD823" s="1">
        <v>13</v>
      </c>
      <c r="AE823" s="1" t="s">
        <v>393</v>
      </c>
      <c r="AF823" s="1">
        <v>-24</v>
      </c>
      <c r="AG823" s="1">
        <v>11</v>
      </c>
      <c r="AH823" s="1" t="s">
        <v>114</v>
      </c>
      <c r="AI823" s="1" t="s">
        <v>394</v>
      </c>
      <c r="AJ823" s="1">
        <v>1</v>
      </c>
      <c r="AK823" s="1">
        <v>3</v>
      </c>
      <c r="AL823" s="1">
        <v>1</v>
      </c>
      <c r="AM823" s="7" t="s">
        <v>67</v>
      </c>
      <c r="AN823" s="1">
        <v>0</v>
      </c>
      <c r="AO823" s="1">
        <v>6</v>
      </c>
      <c r="AP823" s="1" t="s">
        <v>49</v>
      </c>
      <c r="AQ823" s="1" t="s">
        <v>49</v>
      </c>
      <c r="AR823" s="8">
        <v>1</v>
      </c>
      <c r="AS823" s="8">
        <v>0</v>
      </c>
      <c r="AT823" s="8">
        <v>4</v>
      </c>
      <c r="AU823" s="16">
        <v>0.21388888888888891</v>
      </c>
      <c r="AV823" s="8">
        <v>-3</v>
      </c>
      <c r="AW823" s="8">
        <v>3</v>
      </c>
      <c r="AX823" s="9" t="s">
        <v>49</v>
      </c>
      <c r="AY823" s="9" t="s">
        <v>58</v>
      </c>
      <c r="AZ823" s="10">
        <v>9</v>
      </c>
      <c r="BA823" s="10">
        <v>6</v>
      </c>
      <c r="BB823" s="10">
        <v>0</v>
      </c>
      <c r="BC823" s="10">
        <v>3</v>
      </c>
      <c r="BD823" s="10" t="s">
        <v>395</v>
      </c>
      <c r="BE823" s="10">
        <v>3</v>
      </c>
      <c r="BF823" s="10">
        <v>18</v>
      </c>
      <c r="BG823" s="11" t="s">
        <v>123</v>
      </c>
      <c r="BH823" s="11">
        <v>12</v>
      </c>
      <c r="BI823" s="10">
        <v>9</v>
      </c>
      <c r="BJ823" s="10">
        <v>2</v>
      </c>
      <c r="BK823" s="10">
        <v>0</v>
      </c>
      <c r="BL823" s="10">
        <v>7</v>
      </c>
      <c r="BM823" s="10" t="s">
        <v>396</v>
      </c>
      <c r="BN823" s="10">
        <v>-15</v>
      </c>
      <c r="BO823" s="10">
        <v>6</v>
      </c>
      <c r="BP823" s="7" t="s">
        <v>45</v>
      </c>
      <c r="BQ823" s="7" t="s">
        <v>191</v>
      </c>
      <c r="BR823" s="7">
        <v>23</v>
      </c>
      <c r="BS823" s="7">
        <v>4</v>
      </c>
      <c r="BT823" s="7">
        <v>276000</v>
      </c>
      <c r="BU823" s="7">
        <v>5800000</v>
      </c>
      <c r="BV823" s="7">
        <v>0</v>
      </c>
      <c r="BW823" s="7">
        <v>30</v>
      </c>
      <c r="BX823" s="7">
        <v>150000</v>
      </c>
      <c r="BY823" s="7">
        <v>33</v>
      </c>
      <c r="BZ823" s="7">
        <v>150000</v>
      </c>
      <c r="CA823" s="7">
        <v>56</v>
      </c>
      <c r="CB823" s="7">
        <v>237</v>
      </c>
      <c r="CC823" s="7">
        <v>13</v>
      </c>
      <c r="CD823" s="7">
        <v>148000</v>
      </c>
      <c r="CE823" s="7">
        <v>3700000</v>
      </c>
      <c r="CF823" s="7">
        <v>0</v>
      </c>
      <c r="CG823" s="7">
        <v>46</v>
      </c>
      <c r="CH823" s="7">
        <v>400000</v>
      </c>
      <c r="CI823" s="7">
        <v>42</v>
      </c>
      <c r="CJ823" s="7">
        <v>400000</v>
      </c>
      <c r="CK823" s="7">
        <v>72</v>
      </c>
      <c r="CL823" s="12" t="s">
        <v>868</v>
      </c>
      <c r="CM823" s="10" t="s">
        <v>867</v>
      </c>
      <c r="CN823">
        <v>1.65</v>
      </c>
      <c r="CO823">
        <f t="shared" si="868"/>
        <v>0.60606060606060608</v>
      </c>
      <c r="CP823" t="str">
        <f t="shared" si="869"/>
        <v>Home Win</v>
      </c>
      <c r="CQ823">
        <f t="shared" si="870"/>
        <v>1</v>
      </c>
      <c r="CR823" t="str">
        <f t="shared" si="871"/>
        <v>2023</v>
      </c>
    </row>
    <row r="824" spans="1:96" ht="15" thickBot="1" x14ac:dyDescent="0.35">
      <c r="A824" s="1">
        <v>823</v>
      </c>
      <c r="B824" s="1" t="s">
        <v>0</v>
      </c>
      <c r="C824" s="2" t="s">
        <v>384</v>
      </c>
      <c r="D824" s="3" t="str">
        <f t="shared" ref="D824:D826" si="925">CONCATENATE(G824,"-", H824)</f>
        <v>NK Bravo-NK Rogaška</v>
      </c>
      <c r="E824" s="4">
        <v>45211</v>
      </c>
      <c r="F824" s="5">
        <v>0.5</v>
      </c>
      <c r="G824" s="6" t="s">
        <v>3</v>
      </c>
      <c r="H824" s="6" t="s">
        <v>4</v>
      </c>
      <c r="I824" s="6" t="s">
        <v>391</v>
      </c>
      <c r="J824" s="1" t="str">
        <f t="shared" si="919"/>
        <v>3:2</v>
      </c>
      <c r="K824" s="1" t="str">
        <f t="shared" si="920"/>
        <v>1:0</v>
      </c>
      <c r="L824" s="1" t="str">
        <f t="shared" si="921"/>
        <v>3</v>
      </c>
      <c r="M824" s="1" t="str">
        <f t="shared" si="922"/>
        <v>2</v>
      </c>
      <c r="N824" s="1">
        <f t="shared" si="866"/>
        <v>5</v>
      </c>
      <c r="O824" s="1">
        <f t="shared" si="867"/>
        <v>1</v>
      </c>
      <c r="P824" s="1" t="str">
        <f t="shared" si="923"/>
        <v>1</v>
      </c>
      <c r="Q824" s="1" t="str">
        <f t="shared" si="924"/>
        <v>0</v>
      </c>
      <c r="R824" s="1">
        <v>18</v>
      </c>
      <c r="S824" s="1">
        <v>7</v>
      </c>
      <c r="T824" s="1">
        <v>5</v>
      </c>
      <c r="U824" s="1">
        <v>6</v>
      </c>
      <c r="V824" s="1" t="s">
        <v>392</v>
      </c>
      <c r="W824" s="1">
        <v>0</v>
      </c>
      <c r="X824" s="1">
        <v>26</v>
      </c>
      <c r="Y824" s="1" t="s">
        <v>220</v>
      </c>
      <c r="Z824" s="6" t="s">
        <v>220</v>
      </c>
      <c r="AA824" s="1">
        <v>18</v>
      </c>
      <c r="AB824" s="1">
        <v>3</v>
      </c>
      <c r="AC824" s="1">
        <v>2</v>
      </c>
      <c r="AD824" s="1">
        <v>13</v>
      </c>
      <c r="AE824" s="1" t="s">
        <v>393</v>
      </c>
      <c r="AF824" s="1">
        <v>-24</v>
      </c>
      <c r="AG824" s="1">
        <v>11</v>
      </c>
      <c r="AH824" s="1" t="s">
        <v>114</v>
      </c>
      <c r="AI824" s="1" t="s">
        <v>394</v>
      </c>
      <c r="AJ824" s="1">
        <v>1</v>
      </c>
      <c r="AK824" s="1">
        <v>3</v>
      </c>
      <c r="AL824" s="1">
        <v>1</v>
      </c>
      <c r="AM824" s="7" t="s">
        <v>67</v>
      </c>
      <c r="AN824" s="1">
        <v>0</v>
      </c>
      <c r="AO824" s="1">
        <v>6</v>
      </c>
      <c r="AP824" s="1" t="s">
        <v>49</v>
      </c>
      <c r="AQ824" s="1" t="s">
        <v>49</v>
      </c>
      <c r="AR824" s="8">
        <v>1</v>
      </c>
      <c r="AS824" s="8">
        <v>0</v>
      </c>
      <c r="AT824" s="8">
        <v>4</v>
      </c>
      <c r="AU824" s="16">
        <v>0.21388888888888891</v>
      </c>
      <c r="AV824" s="8">
        <v>-3</v>
      </c>
      <c r="AW824" s="8">
        <v>3</v>
      </c>
      <c r="AX824" s="9" t="s">
        <v>49</v>
      </c>
      <c r="AY824" s="9" t="s">
        <v>58</v>
      </c>
      <c r="AZ824" s="10">
        <v>9</v>
      </c>
      <c r="BA824" s="10">
        <v>6</v>
      </c>
      <c r="BB824" s="10">
        <v>0</v>
      </c>
      <c r="BC824" s="10">
        <v>3</v>
      </c>
      <c r="BD824" s="10" t="s">
        <v>395</v>
      </c>
      <c r="BE824" s="10">
        <v>3</v>
      </c>
      <c r="BF824" s="10">
        <v>18</v>
      </c>
      <c r="BG824" s="11" t="s">
        <v>123</v>
      </c>
      <c r="BH824" s="11">
        <v>12</v>
      </c>
      <c r="BI824" s="10">
        <v>9</v>
      </c>
      <c r="BJ824" s="10">
        <v>2</v>
      </c>
      <c r="BK824" s="10">
        <v>0</v>
      </c>
      <c r="BL824" s="10">
        <v>7</v>
      </c>
      <c r="BM824" s="10" t="s">
        <v>396</v>
      </c>
      <c r="BN824" s="10">
        <v>-15</v>
      </c>
      <c r="BO824" s="10">
        <v>6</v>
      </c>
      <c r="BP824" s="7" t="s">
        <v>45</v>
      </c>
      <c r="BQ824" s="7" t="s">
        <v>191</v>
      </c>
      <c r="BR824" s="7">
        <v>23</v>
      </c>
      <c r="BS824" s="7">
        <v>4</v>
      </c>
      <c r="BT824" s="7">
        <v>276000</v>
      </c>
      <c r="BU824" s="7">
        <v>5800000</v>
      </c>
      <c r="BV824" s="7">
        <v>0</v>
      </c>
      <c r="BW824" s="7">
        <v>30</v>
      </c>
      <c r="BX824" s="7">
        <v>150000</v>
      </c>
      <c r="BY824" s="7">
        <v>33</v>
      </c>
      <c r="BZ824" s="7">
        <v>150000</v>
      </c>
      <c r="CA824" s="7">
        <v>56</v>
      </c>
      <c r="CB824" s="7">
        <v>237</v>
      </c>
      <c r="CC824" s="7">
        <v>13</v>
      </c>
      <c r="CD824" s="7">
        <v>148000</v>
      </c>
      <c r="CE824" s="7">
        <v>3700000</v>
      </c>
      <c r="CF824" s="7">
        <v>0</v>
      </c>
      <c r="CG824" s="7">
        <v>46</v>
      </c>
      <c r="CH824" s="7">
        <v>400000</v>
      </c>
      <c r="CI824" s="7">
        <v>42</v>
      </c>
      <c r="CJ824" s="7">
        <v>400000</v>
      </c>
      <c r="CK824" s="7">
        <v>72</v>
      </c>
      <c r="CL824" s="12" t="s">
        <v>870</v>
      </c>
      <c r="CM824" s="10" t="s">
        <v>861</v>
      </c>
      <c r="CN824">
        <v>3.06</v>
      </c>
      <c r="CO824">
        <f t="shared" si="868"/>
        <v>0.32679738562091504</v>
      </c>
      <c r="CP824" t="str">
        <f t="shared" si="869"/>
        <v>Home Win</v>
      </c>
      <c r="CQ824">
        <f t="shared" si="870"/>
        <v>0</v>
      </c>
      <c r="CR824" t="str">
        <f t="shared" si="871"/>
        <v>2023</v>
      </c>
    </row>
    <row r="825" spans="1:96" ht="15" thickBot="1" x14ac:dyDescent="0.35">
      <c r="A825" s="1">
        <v>824</v>
      </c>
      <c r="B825" s="1" t="s">
        <v>0</v>
      </c>
      <c r="C825" s="2" t="s">
        <v>384</v>
      </c>
      <c r="D825" s="3" t="str">
        <f t="shared" si="925"/>
        <v>NK Bravo-NK Rogaška</v>
      </c>
      <c r="E825" s="4">
        <v>45211</v>
      </c>
      <c r="F825" s="5">
        <v>0.5</v>
      </c>
      <c r="G825" s="6" t="s">
        <v>3</v>
      </c>
      <c r="H825" s="6" t="s">
        <v>4</v>
      </c>
      <c r="I825" s="6" t="s">
        <v>391</v>
      </c>
      <c r="J825" s="1" t="str">
        <f t="shared" si="919"/>
        <v>3:2</v>
      </c>
      <c r="K825" s="1" t="str">
        <f t="shared" si="920"/>
        <v>1:0</v>
      </c>
      <c r="L825" s="1" t="str">
        <f t="shared" si="921"/>
        <v>3</v>
      </c>
      <c r="M825" s="1" t="str">
        <f t="shared" si="922"/>
        <v>2</v>
      </c>
      <c r="N825" s="1">
        <f t="shared" si="866"/>
        <v>5</v>
      </c>
      <c r="O825" s="1">
        <f t="shared" si="867"/>
        <v>1</v>
      </c>
      <c r="P825" s="1" t="str">
        <f t="shared" si="923"/>
        <v>1</v>
      </c>
      <c r="Q825" s="1" t="str">
        <f t="shared" si="924"/>
        <v>0</v>
      </c>
      <c r="R825" s="1">
        <v>18</v>
      </c>
      <c r="S825" s="1">
        <v>7</v>
      </c>
      <c r="T825" s="1">
        <v>5</v>
      </c>
      <c r="U825" s="1">
        <v>6</v>
      </c>
      <c r="V825" s="1" t="s">
        <v>392</v>
      </c>
      <c r="W825" s="1">
        <v>0</v>
      </c>
      <c r="X825" s="1">
        <v>26</v>
      </c>
      <c r="Y825" s="1" t="s">
        <v>220</v>
      </c>
      <c r="Z825" s="6" t="s">
        <v>220</v>
      </c>
      <c r="AA825" s="1">
        <v>18</v>
      </c>
      <c r="AB825" s="1">
        <v>3</v>
      </c>
      <c r="AC825" s="1">
        <v>2</v>
      </c>
      <c r="AD825" s="1">
        <v>13</v>
      </c>
      <c r="AE825" s="1" t="s">
        <v>393</v>
      </c>
      <c r="AF825" s="1">
        <v>-24</v>
      </c>
      <c r="AG825" s="1">
        <v>11</v>
      </c>
      <c r="AH825" s="1" t="s">
        <v>114</v>
      </c>
      <c r="AI825" s="1" t="s">
        <v>394</v>
      </c>
      <c r="AJ825" s="1">
        <v>1</v>
      </c>
      <c r="AK825" s="1">
        <v>3</v>
      </c>
      <c r="AL825" s="1">
        <v>1</v>
      </c>
      <c r="AM825" s="7" t="s">
        <v>67</v>
      </c>
      <c r="AN825" s="1">
        <v>0</v>
      </c>
      <c r="AO825" s="1">
        <v>6</v>
      </c>
      <c r="AP825" s="1" t="s">
        <v>49</v>
      </c>
      <c r="AQ825" s="1" t="s">
        <v>49</v>
      </c>
      <c r="AR825" s="8">
        <v>1</v>
      </c>
      <c r="AS825" s="8">
        <v>0</v>
      </c>
      <c r="AT825" s="8">
        <v>4</v>
      </c>
      <c r="AU825" s="16">
        <v>0.21388888888888891</v>
      </c>
      <c r="AV825" s="8">
        <v>-3</v>
      </c>
      <c r="AW825" s="8">
        <v>3</v>
      </c>
      <c r="AX825" s="9" t="s">
        <v>49</v>
      </c>
      <c r="AY825" s="9" t="s">
        <v>58</v>
      </c>
      <c r="AZ825" s="10">
        <v>9</v>
      </c>
      <c r="BA825" s="10">
        <v>6</v>
      </c>
      <c r="BB825" s="10">
        <v>0</v>
      </c>
      <c r="BC825" s="10">
        <v>3</v>
      </c>
      <c r="BD825" s="10" t="s">
        <v>395</v>
      </c>
      <c r="BE825" s="10">
        <v>3</v>
      </c>
      <c r="BF825" s="10">
        <v>18</v>
      </c>
      <c r="BG825" s="11" t="s">
        <v>123</v>
      </c>
      <c r="BH825" s="11">
        <v>12</v>
      </c>
      <c r="BI825" s="10">
        <v>9</v>
      </c>
      <c r="BJ825" s="10">
        <v>2</v>
      </c>
      <c r="BK825" s="10">
        <v>0</v>
      </c>
      <c r="BL825" s="10">
        <v>7</v>
      </c>
      <c r="BM825" s="10" t="s">
        <v>396</v>
      </c>
      <c r="BN825" s="10">
        <v>-15</v>
      </c>
      <c r="BO825" s="10">
        <v>6</v>
      </c>
      <c r="BP825" s="7" t="s">
        <v>45</v>
      </c>
      <c r="BQ825" s="7" t="s">
        <v>191</v>
      </c>
      <c r="BR825" s="7">
        <v>23</v>
      </c>
      <c r="BS825" s="7">
        <v>4</v>
      </c>
      <c r="BT825" s="7">
        <v>276000</v>
      </c>
      <c r="BU825" s="7">
        <v>5800000</v>
      </c>
      <c r="BV825" s="7">
        <v>0</v>
      </c>
      <c r="BW825" s="7">
        <v>30</v>
      </c>
      <c r="BX825" s="7">
        <v>150000</v>
      </c>
      <c r="BY825" s="7">
        <v>33</v>
      </c>
      <c r="BZ825" s="7">
        <v>150000</v>
      </c>
      <c r="CA825" s="7">
        <v>56</v>
      </c>
      <c r="CB825" s="7">
        <v>237</v>
      </c>
      <c r="CC825" s="7">
        <v>13</v>
      </c>
      <c r="CD825" s="7">
        <v>148000</v>
      </c>
      <c r="CE825" s="7">
        <v>3700000</v>
      </c>
      <c r="CF825" s="7">
        <v>0</v>
      </c>
      <c r="CG825" s="7">
        <v>46</v>
      </c>
      <c r="CH825" s="7">
        <v>400000</v>
      </c>
      <c r="CI825" s="7">
        <v>42</v>
      </c>
      <c r="CJ825" s="7">
        <v>400000</v>
      </c>
      <c r="CK825" s="7">
        <v>72</v>
      </c>
      <c r="CL825" s="12" t="s">
        <v>870</v>
      </c>
      <c r="CM825" s="10" t="s">
        <v>866</v>
      </c>
      <c r="CN825">
        <v>3.76</v>
      </c>
      <c r="CO825">
        <f t="shared" si="868"/>
        <v>0.26595744680851063</v>
      </c>
      <c r="CP825" t="str">
        <f t="shared" si="869"/>
        <v>Home Win</v>
      </c>
      <c r="CQ825">
        <f t="shared" si="870"/>
        <v>0</v>
      </c>
      <c r="CR825" t="str">
        <f t="shared" si="871"/>
        <v>2023</v>
      </c>
    </row>
    <row r="826" spans="1:96" ht="15" thickBot="1" x14ac:dyDescent="0.35">
      <c r="A826" s="1">
        <v>825</v>
      </c>
      <c r="B826" s="1" t="s">
        <v>0</v>
      </c>
      <c r="C826" s="2" t="s">
        <v>384</v>
      </c>
      <c r="D826" s="3" t="str">
        <f t="shared" si="925"/>
        <v>NK Bravo-NK Rogaška</v>
      </c>
      <c r="E826" s="4">
        <v>45211</v>
      </c>
      <c r="F826" s="5">
        <v>0.5</v>
      </c>
      <c r="G826" s="6" t="s">
        <v>3</v>
      </c>
      <c r="H826" s="6" t="s">
        <v>4</v>
      </c>
      <c r="I826" s="6" t="s">
        <v>391</v>
      </c>
      <c r="J826" s="1" t="str">
        <f t="shared" si="919"/>
        <v>3:2</v>
      </c>
      <c r="K826" s="1" t="str">
        <f t="shared" si="920"/>
        <v>1:0</v>
      </c>
      <c r="L826" s="1" t="str">
        <f t="shared" si="921"/>
        <v>3</v>
      </c>
      <c r="M826" s="1" t="str">
        <f t="shared" si="922"/>
        <v>2</v>
      </c>
      <c r="N826" s="1">
        <f t="shared" si="866"/>
        <v>5</v>
      </c>
      <c r="O826" s="1">
        <f t="shared" si="867"/>
        <v>1</v>
      </c>
      <c r="P826" s="1" t="str">
        <f t="shared" si="923"/>
        <v>1</v>
      </c>
      <c r="Q826" s="1" t="str">
        <f t="shared" si="924"/>
        <v>0</v>
      </c>
      <c r="R826" s="1">
        <v>18</v>
      </c>
      <c r="S826" s="1">
        <v>7</v>
      </c>
      <c r="T826" s="1">
        <v>5</v>
      </c>
      <c r="U826" s="1">
        <v>6</v>
      </c>
      <c r="V826" s="1" t="s">
        <v>392</v>
      </c>
      <c r="W826" s="1">
        <v>0</v>
      </c>
      <c r="X826" s="1">
        <v>26</v>
      </c>
      <c r="Y826" s="1" t="s">
        <v>220</v>
      </c>
      <c r="Z826" s="6" t="s">
        <v>220</v>
      </c>
      <c r="AA826" s="1">
        <v>18</v>
      </c>
      <c r="AB826" s="1">
        <v>3</v>
      </c>
      <c r="AC826" s="1">
        <v>2</v>
      </c>
      <c r="AD826" s="1">
        <v>13</v>
      </c>
      <c r="AE826" s="1" t="s">
        <v>393</v>
      </c>
      <c r="AF826" s="1">
        <v>-24</v>
      </c>
      <c r="AG826" s="1">
        <v>11</v>
      </c>
      <c r="AH826" s="1" t="s">
        <v>114</v>
      </c>
      <c r="AI826" s="1" t="s">
        <v>394</v>
      </c>
      <c r="AJ826" s="1">
        <v>1</v>
      </c>
      <c r="AK826" s="1">
        <v>3</v>
      </c>
      <c r="AL826" s="1">
        <v>1</v>
      </c>
      <c r="AM826" s="7" t="s">
        <v>67</v>
      </c>
      <c r="AN826" s="1">
        <v>0</v>
      </c>
      <c r="AO826" s="1">
        <v>6</v>
      </c>
      <c r="AP826" s="1" t="s">
        <v>49</v>
      </c>
      <c r="AQ826" s="1" t="s">
        <v>49</v>
      </c>
      <c r="AR826" s="8">
        <v>1</v>
      </c>
      <c r="AS826" s="8">
        <v>0</v>
      </c>
      <c r="AT826" s="8">
        <v>4</v>
      </c>
      <c r="AU826" s="16">
        <v>0.21388888888888891</v>
      </c>
      <c r="AV826" s="8">
        <v>-3</v>
      </c>
      <c r="AW826" s="8">
        <v>3</v>
      </c>
      <c r="AX826" s="9" t="s">
        <v>49</v>
      </c>
      <c r="AY826" s="9" t="s">
        <v>58</v>
      </c>
      <c r="AZ826" s="10">
        <v>9</v>
      </c>
      <c r="BA826" s="10">
        <v>6</v>
      </c>
      <c r="BB826" s="10">
        <v>0</v>
      </c>
      <c r="BC826" s="10">
        <v>3</v>
      </c>
      <c r="BD826" s="10" t="s">
        <v>395</v>
      </c>
      <c r="BE826" s="10">
        <v>3</v>
      </c>
      <c r="BF826" s="10">
        <v>18</v>
      </c>
      <c r="BG826" s="11" t="s">
        <v>123</v>
      </c>
      <c r="BH826" s="11">
        <v>12</v>
      </c>
      <c r="BI826" s="10">
        <v>9</v>
      </c>
      <c r="BJ826" s="10">
        <v>2</v>
      </c>
      <c r="BK826" s="10">
        <v>0</v>
      </c>
      <c r="BL826" s="10">
        <v>7</v>
      </c>
      <c r="BM826" s="10" t="s">
        <v>396</v>
      </c>
      <c r="BN826" s="10">
        <v>-15</v>
      </c>
      <c r="BO826" s="10">
        <v>6</v>
      </c>
      <c r="BP826" s="7" t="s">
        <v>45</v>
      </c>
      <c r="BQ826" s="7" t="s">
        <v>191</v>
      </c>
      <c r="BR826" s="7">
        <v>23</v>
      </c>
      <c r="BS826" s="7">
        <v>4</v>
      </c>
      <c r="BT826" s="7">
        <v>276000</v>
      </c>
      <c r="BU826" s="7">
        <v>5800000</v>
      </c>
      <c r="BV826" s="7">
        <v>0</v>
      </c>
      <c r="BW826" s="7">
        <v>30</v>
      </c>
      <c r="BX826" s="7">
        <v>150000</v>
      </c>
      <c r="BY826" s="7">
        <v>33</v>
      </c>
      <c r="BZ826" s="7">
        <v>150000</v>
      </c>
      <c r="CA826" s="7">
        <v>56</v>
      </c>
      <c r="CB826" s="7">
        <v>237</v>
      </c>
      <c r="CC826" s="7">
        <v>13</v>
      </c>
      <c r="CD826" s="7">
        <v>148000</v>
      </c>
      <c r="CE826" s="7">
        <v>3700000</v>
      </c>
      <c r="CF826" s="7">
        <v>0</v>
      </c>
      <c r="CG826" s="7">
        <v>46</v>
      </c>
      <c r="CH826" s="7">
        <v>400000</v>
      </c>
      <c r="CI826" s="7">
        <v>42</v>
      </c>
      <c r="CJ826" s="7">
        <v>400000</v>
      </c>
      <c r="CK826" s="7">
        <v>72</v>
      </c>
      <c r="CL826" s="12" t="s">
        <v>870</v>
      </c>
      <c r="CM826" s="10" t="s">
        <v>867</v>
      </c>
      <c r="CN826">
        <v>3.5</v>
      </c>
      <c r="CO826">
        <f t="shared" si="868"/>
        <v>0.2857142857142857</v>
      </c>
      <c r="CP826" t="str">
        <f t="shared" si="869"/>
        <v>Home Win</v>
      </c>
      <c r="CQ826">
        <f t="shared" si="870"/>
        <v>0</v>
      </c>
      <c r="CR826" t="str">
        <f t="shared" si="871"/>
        <v>2023</v>
      </c>
    </row>
    <row r="827" spans="1:96" ht="15" thickBot="1" x14ac:dyDescent="0.35">
      <c r="A827" s="1">
        <v>826</v>
      </c>
      <c r="B827" s="1" t="s">
        <v>0</v>
      </c>
      <c r="C827" s="2" t="s">
        <v>384</v>
      </c>
      <c r="D827" s="3" t="str">
        <f t="shared" ref="D827:D829" si="926">CONCATENATE(G827, "-", H827)</f>
        <v>NK Bravo-NK Rogaška</v>
      </c>
      <c r="E827" s="40">
        <v>45211</v>
      </c>
      <c r="F827" s="5">
        <v>0.5</v>
      </c>
      <c r="G827" s="6" t="s">
        <v>3</v>
      </c>
      <c r="H827" s="6" t="s">
        <v>4</v>
      </c>
      <c r="I827" s="6" t="s">
        <v>391</v>
      </c>
      <c r="J827" s="1" t="str">
        <f t="shared" si="919"/>
        <v>3:2</v>
      </c>
      <c r="K827" s="1" t="str">
        <f t="shared" si="920"/>
        <v>1:0</v>
      </c>
      <c r="L827" s="1" t="str">
        <f t="shared" si="921"/>
        <v>3</v>
      </c>
      <c r="M827" s="1" t="str">
        <f t="shared" si="922"/>
        <v>2</v>
      </c>
      <c r="N827" s="1">
        <f t="shared" si="866"/>
        <v>5</v>
      </c>
      <c r="O827" s="1">
        <f t="shared" si="867"/>
        <v>1</v>
      </c>
      <c r="P827" s="1" t="str">
        <f t="shared" si="923"/>
        <v>1</v>
      </c>
      <c r="Q827" s="1" t="str">
        <f t="shared" si="924"/>
        <v>0</v>
      </c>
      <c r="R827" s="1">
        <v>18</v>
      </c>
      <c r="S827" s="1">
        <v>7</v>
      </c>
      <c r="T827" s="1">
        <v>5</v>
      </c>
      <c r="U827" s="1">
        <v>6</v>
      </c>
      <c r="V827" s="1" t="s">
        <v>392</v>
      </c>
      <c r="W827" s="1">
        <v>0</v>
      </c>
      <c r="X827" s="1">
        <v>26</v>
      </c>
      <c r="Y827" s="1" t="s">
        <v>220</v>
      </c>
      <c r="Z827" s="6" t="s">
        <v>220</v>
      </c>
      <c r="AA827" s="1">
        <v>18</v>
      </c>
      <c r="AB827" s="1">
        <v>3</v>
      </c>
      <c r="AC827" s="1">
        <v>2</v>
      </c>
      <c r="AD827" s="1">
        <v>13</v>
      </c>
      <c r="AE827" s="1" t="s">
        <v>393</v>
      </c>
      <c r="AF827" s="1">
        <v>-24</v>
      </c>
      <c r="AG827" s="1">
        <v>11</v>
      </c>
      <c r="AH827" s="1" t="s">
        <v>114</v>
      </c>
      <c r="AI827" s="1" t="s">
        <v>394</v>
      </c>
      <c r="AJ827" s="1">
        <v>1</v>
      </c>
      <c r="AK827" s="1">
        <v>3</v>
      </c>
      <c r="AL827" s="1">
        <v>1</v>
      </c>
      <c r="AM827" s="7" t="s">
        <v>67</v>
      </c>
      <c r="AN827" s="1">
        <v>0</v>
      </c>
      <c r="AO827" s="1">
        <v>6</v>
      </c>
      <c r="AP827" s="1" t="s">
        <v>49</v>
      </c>
      <c r="AQ827" s="1" t="s">
        <v>49</v>
      </c>
      <c r="AR827" s="8">
        <v>1</v>
      </c>
      <c r="AS827" s="8">
        <v>0</v>
      </c>
      <c r="AT827" s="8">
        <v>4</v>
      </c>
      <c r="AU827" s="16">
        <v>0.21388888888888891</v>
      </c>
      <c r="AV827" s="8">
        <v>-3</v>
      </c>
      <c r="AW827" s="8">
        <v>3</v>
      </c>
      <c r="AX827" s="9" t="s">
        <v>49</v>
      </c>
      <c r="AY827" s="9" t="s">
        <v>58</v>
      </c>
      <c r="AZ827" s="10">
        <v>9</v>
      </c>
      <c r="BA827" s="10">
        <v>6</v>
      </c>
      <c r="BB827" s="10">
        <v>0</v>
      </c>
      <c r="BC827" s="10">
        <v>3</v>
      </c>
      <c r="BD827" s="10" t="s">
        <v>395</v>
      </c>
      <c r="BE827" s="10">
        <v>3</v>
      </c>
      <c r="BF827" s="10">
        <v>18</v>
      </c>
      <c r="BG827" s="11" t="s">
        <v>123</v>
      </c>
      <c r="BH827" s="11">
        <v>12</v>
      </c>
      <c r="BI827" s="10">
        <v>9</v>
      </c>
      <c r="BJ827" s="10">
        <v>2</v>
      </c>
      <c r="BK827" s="10">
        <v>0</v>
      </c>
      <c r="BL827" s="10">
        <v>7</v>
      </c>
      <c r="BM827" s="10" t="s">
        <v>396</v>
      </c>
      <c r="BN827" s="10">
        <v>-15</v>
      </c>
      <c r="BO827" s="10">
        <v>6</v>
      </c>
      <c r="BP827" s="7" t="s">
        <v>45</v>
      </c>
      <c r="BQ827" s="7" t="s">
        <v>191</v>
      </c>
      <c r="BR827" s="7">
        <v>23</v>
      </c>
      <c r="BS827" s="7">
        <v>4</v>
      </c>
      <c r="BT827" s="7">
        <v>276000</v>
      </c>
      <c r="BU827" s="7">
        <v>5800000</v>
      </c>
      <c r="BV827" s="7">
        <v>0</v>
      </c>
      <c r="BW827" s="7">
        <v>30</v>
      </c>
      <c r="BX827" s="7">
        <v>150000</v>
      </c>
      <c r="BY827" s="7">
        <v>33</v>
      </c>
      <c r="BZ827" s="7">
        <v>150000</v>
      </c>
      <c r="CA827" s="7">
        <v>56</v>
      </c>
      <c r="CB827" s="7">
        <v>237</v>
      </c>
      <c r="CC827" s="7">
        <v>13</v>
      </c>
      <c r="CD827" s="7">
        <v>148000</v>
      </c>
      <c r="CE827" s="7">
        <v>3700000</v>
      </c>
      <c r="CF827" s="7">
        <v>0</v>
      </c>
      <c r="CG827" s="7">
        <v>46</v>
      </c>
      <c r="CH827" s="7">
        <v>400000</v>
      </c>
      <c r="CI827" s="7">
        <v>42</v>
      </c>
      <c r="CJ827" s="7">
        <v>400000</v>
      </c>
      <c r="CK827" s="7">
        <v>72</v>
      </c>
      <c r="CL827" s="12" t="s">
        <v>871</v>
      </c>
      <c r="CM827" s="10" t="s">
        <v>861</v>
      </c>
      <c r="CN827">
        <v>3.07</v>
      </c>
      <c r="CO827">
        <f t="shared" si="868"/>
        <v>0.32573289902280134</v>
      </c>
      <c r="CP827" t="str">
        <f t="shared" si="869"/>
        <v>Home Win</v>
      </c>
      <c r="CQ827">
        <f t="shared" si="870"/>
        <v>0</v>
      </c>
      <c r="CR827" t="str">
        <f t="shared" si="871"/>
        <v>2023</v>
      </c>
    </row>
    <row r="828" spans="1:96" ht="15" thickBot="1" x14ac:dyDescent="0.35">
      <c r="A828" s="1">
        <v>827</v>
      </c>
      <c r="B828" s="1" t="s">
        <v>0</v>
      </c>
      <c r="C828" s="2" t="s">
        <v>384</v>
      </c>
      <c r="D828" s="3" t="str">
        <f t="shared" si="926"/>
        <v>NK Bravo-NK Rogaška</v>
      </c>
      <c r="E828" s="40">
        <v>45211</v>
      </c>
      <c r="F828" s="5">
        <v>0.5</v>
      </c>
      <c r="G828" s="6" t="s">
        <v>3</v>
      </c>
      <c r="H828" s="6" t="s">
        <v>4</v>
      </c>
      <c r="I828" s="6" t="s">
        <v>391</v>
      </c>
      <c r="J828" s="1" t="str">
        <f t="shared" si="919"/>
        <v>3:2</v>
      </c>
      <c r="K828" s="1" t="str">
        <f t="shared" si="920"/>
        <v>1:0</v>
      </c>
      <c r="L828" s="1" t="str">
        <f t="shared" si="921"/>
        <v>3</v>
      </c>
      <c r="M828" s="1" t="str">
        <f t="shared" si="922"/>
        <v>2</v>
      </c>
      <c r="N828" s="1">
        <f t="shared" si="866"/>
        <v>5</v>
      </c>
      <c r="O828" s="1">
        <f t="shared" si="867"/>
        <v>1</v>
      </c>
      <c r="P828" s="1" t="str">
        <f t="shared" si="923"/>
        <v>1</v>
      </c>
      <c r="Q828" s="1" t="str">
        <f t="shared" si="924"/>
        <v>0</v>
      </c>
      <c r="R828" s="1">
        <v>18</v>
      </c>
      <c r="S828" s="1">
        <v>7</v>
      </c>
      <c r="T828" s="1">
        <v>5</v>
      </c>
      <c r="U828" s="1">
        <v>6</v>
      </c>
      <c r="V828" s="1" t="s">
        <v>392</v>
      </c>
      <c r="W828" s="1">
        <v>0</v>
      </c>
      <c r="X828" s="1">
        <v>26</v>
      </c>
      <c r="Y828" s="1" t="s">
        <v>220</v>
      </c>
      <c r="Z828" s="6" t="s">
        <v>220</v>
      </c>
      <c r="AA828" s="1">
        <v>18</v>
      </c>
      <c r="AB828" s="1">
        <v>3</v>
      </c>
      <c r="AC828" s="1">
        <v>2</v>
      </c>
      <c r="AD828" s="1">
        <v>13</v>
      </c>
      <c r="AE828" s="1" t="s">
        <v>393</v>
      </c>
      <c r="AF828" s="1">
        <v>-24</v>
      </c>
      <c r="AG828" s="1">
        <v>11</v>
      </c>
      <c r="AH828" s="1" t="s">
        <v>114</v>
      </c>
      <c r="AI828" s="1" t="s">
        <v>394</v>
      </c>
      <c r="AJ828" s="1">
        <v>1</v>
      </c>
      <c r="AK828" s="1">
        <v>3</v>
      </c>
      <c r="AL828" s="1">
        <v>1</v>
      </c>
      <c r="AM828" s="7" t="s">
        <v>67</v>
      </c>
      <c r="AN828" s="1">
        <v>0</v>
      </c>
      <c r="AO828" s="1">
        <v>6</v>
      </c>
      <c r="AP828" s="1" t="s">
        <v>49</v>
      </c>
      <c r="AQ828" s="1" t="s">
        <v>49</v>
      </c>
      <c r="AR828" s="8">
        <v>1</v>
      </c>
      <c r="AS828" s="8">
        <v>0</v>
      </c>
      <c r="AT828" s="8">
        <v>4</v>
      </c>
      <c r="AU828" s="16">
        <v>0.21388888888888891</v>
      </c>
      <c r="AV828" s="8">
        <v>-3</v>
      </c>
      <c r="AW828" s="8">
        <v>3</v>
      </c>
      <c r="AX828" s="9" t="s">
        <v>49</v>
      </c>
      <c r="AY828" s="9" t="s">
        <v>58</v>
      </c>
      <c r="AZ828" s="10">
        <v>9</v>
      </c>
      <c r="BA828" s="10">
        <v>6</v>
      </c>
      <c r="BB828" s="10">
        <v>0</v>
      </c>
      <c r="BC828" s="10">
        <v>3</v>
      </c>
      <c r="BD828" s="10" t="s">
        <v>395</v>
      </c>
      <c r="BE828" s="10">
        <v>3</v>
      </c>
      <c r="BF828" s="10">
        <v>18</v>
      </c>
      <c r="BG828" s="11" t="s">
        <v>123</v>
      </c>
      <c r="BH828" s="11">
        <v>12</v>
      </c>
      <c r="BI828" s="10">
        <v>9</v>
      </c>
      <c r="BJ828" s="10">
        <v>2</v>
      </c>
      <c r="BK828" s="10">
        <v>0</v>
      </c>
      <c r="BL828" s="10">
        <v>7</v>
      </c>
      <c r="BM828" s="10" t="s">
        <v>396</v>
      </c>
      <c r="BN828" s="10">
        <v>-15</v>
      </c>
      <c r="BO828" s="10">
        <v>6</v>
      </c>
      <c r="BP828" s="7" t="s">
        <v>45</v>
      </c>
      <c r="BQ828" s="7" t="s">
        <v>191</v>
      </c>
      <c r="BR828" s="7">
        <v>23</v>
      </c>
      <c r="BS828" s="7">
        <v>4</v>
      </c>
      <c r="BT828" s="7">
        <v>276000</v>
      </c>
      <c r="BU828" s="7">
        <v>5800000</v>
      </c>
      <c r="BV828" s="7">
        <v>0</v>
      </c>
      <c r="BW828" s="7">
        <v>30</v>
      </c>
      <c r="BX828" s="7">
        <v>150000</v>
      </c>
      <c r="BY828" s="7">
        <v>33</v>
      </c>
      <c r="BZ828" s="7">
        <v>150000</v>
      </c>
      <c r="CA828" s="7">
        <v>56</v>
      </c>
      <c r="CB828" s="7">
        <v>237</v>
      </c>
      <c r="CC828" s="7">
        <v>13</v>
      </c>
      <c r="CD828" s="7">
        <v>148000</v>
      </c>
      <c r="CE828" s="7">
        <v>3700000</v>
      </c>
      <c r="CF828" s="7">
        <v>0</v>
      </c>
      <c r="CG828" s="7">
        <v>46</v>
      </c>
      <c r="CH828" s="7">
        <v>400000</v>
      </c>
      <c r="CI828" s="7">
        <v>42</v>
      </c>
      <c r="CJ828" s="7">
        <v>400000</v>
      </c>
      <c r="CK828" s="7">
        <v>72</v>
      </c>
      <c r="CL828" s="12" t="s">
        <v>871</v>
      </c>
      <c r="CM828" s="10" t="s">
        <v>866</v>
      </c>
      <c r="CN828">
        <v>3.91</v>
      </c>
      <c r="CO828">
        <f t="shared" si="868"/>
        <v>0.25575447570332482</v>
      </c>
      <c r="CP828" t="str">
        <f t="shared" si="869"/>
        <v>Home Win</v>
      </c>
      <c r="CQ828">
        <f t="shared" si="870"/>
        <v>0</v>
      </c>
      <c r="CR828" t="str">
        <f t="shared" si="871"/>
        <v>2023</v>
      </c>
    </row>
    <row r="829" spans="1:96" ht="15" thickBot="1" x14ac:dyDescent="0.35">
      <c r="A829" s="1">
        <v>828</v>
      </c>
      <c r="B829" s="1" t="s">
        <v>0</v>
      </c>
      <c r="C829" s="2" t="s">
        <v>384</v>
      </c>
      <c r="D829" s="3" t="str">
        <f t="shared" si="926"/>
        <v>NK Bravo-NK Rogaška</v>
      </c>
      <c r="E829" s="40">
        <v>45211</v>
      </c>
      <c r="F829" s="5">
        <v>0.5</v>
      </c>
      <c r="G829" s="6" t="s">
        <v>3</v>
      </c>
      <c r="H829" s="6" t="s">
        <v>4</v>
      </c>
      <c r="I829" s="6" t="s">
        <v>391</v>
      </c>
      <c r="J829" s="1" t="str">
        <f t="shared" si="919"/>
        <v>3:2</v>
      </c>
      <c r="K829" s="1" t="str">
        <f t="shared" si="920"/>
        <v>1:0</v>
      </c>
      <c r="L829" s="1" t="str">
        <f t="shared" si="921"/>
        <v>3</v>
      </c>
      <c r="M829" s="1" t="str">
        <f t="shared" si="922"/>
        <v>2</v>
      </c>
      <c r="N829" s="1">
        <f t="shared" si="866"/>
        <v>5</v>
      </c>
      <c r="O829" s="1">
        <f t="shared" si="867"/>
        <v>1</v>
      </c>
      <c r="P829" s="1" t="str">
        <f t="shared" si="923"/>
        <v>1</v>
      </c>
      <c r="Q829" s="1" t="str">
        <f t="shared" si="924"/>
        <v>0</v>
      </c>
      <c r="R829" s="1">
        <v>18</v>
      </c>
      <c r="S829" s="1">
        <v>7</v>
      </c>
      <c r="T829" s="1">
        <v>5</v>
      </c>
      <c r="U829" s="1">
        <v>6</v>
      </c>
      <c r="V829" s="1" t="s">
        <v>392</v>
      </c>
      <c r="W829" s="1">
        <v>0</v>
      </c>
      <c r="X829" s="1">
        <v>26</v>
      </c>
      <c r="Y829" s="1" t="s">
        <v>220</v>
      </c>
      <c r="Z829" s="6" t="s">
        <v>220</v>
      </c>
      <c r="AA829" s="1">
        <v>18</v>
      </c>
      <c r="AB829" s="1">
        <v>3</v>
      </c>
      <c r="AC829" s="1">
        <v>2</v>
      </c>
      <c r="AD829" s="1">
        <v>13</v>
      </c>
      <c r="AE829" s="1" t="s">
        <v>393</v>
      </c>
      <c r="AF829" s="1">
        <v>-24</v>
      </c>
      <c r="AG829" s="1">
        <v>11</v>
      </c>
      <c r="AH829" s="1" t="s">
        <v>114</v>
      </c>
      <c r="AI829" s="1" t="s">
        <v>394</v>
      </c>
      <c r="AJ829" s="1">
        <v>1</v>
      </c>
      <c r="AK829" s="1">
        <v>3</v>
      </c>
      <c r="AL829" s="1">
        <v>1</v>
      </c>
      <c r="AM829" s="7" t="s">
        <v>67</v>
      </c>
      <c r="AN829" s="1">
        <v>0</v>
      </c>
      <c r="AO829" s="1">
        <v>6</v>
      </c>
      <c r="AP829" s="1" t="s">
        <v>49</v>
      </c>
      <c r="AQ829" s="1" t="s">
        <v>49</v>
      </c>
      <c r="AR829" s="8">
        <v>1</v>
      </c>
      <c r="AS829" s="8">
        <v>0</v>
      </c>
      <c r="AT829" s="8">
        <v>4</v>
      </c>
      <c r="AU829" s="16">
        <v>0.21388888888888891</v>
      </c>
      <c r="AV829" s="8">
        <v>-3</v>
      </c>
      <c r="AW829" s="8">
        <v>3</v>
      </c>
      <c r="AX829" s="9" t="s">
        <v>49</v>
      </c>
      <c r="AY829" s="9" t="s">
        <v>58</v>
      </c>
      <c r="AZ829" s="10">
        <v>9</v>
      </c>
      <c r="BA829" s="10">
        <v>6</v>
      </c>
      <c r="BB829" s="10">
        <v>0</v>
      </c>
      <c r="BC829" s="10">
        <v>3</v>
      </c>
      <c r="BD829" s="10" t="s">
        <v>395</v>
      </c>
      <c r="BE829" s="10">
        <v>3</v>
      </c>
      <c r="BF829" s="10">
        <v>18</v>
      </c>
      <c r="BG829" s="11" t="s">
        <v>123</v>
      </c>
      <c r="BH829" s="11">
        <v>12</v>
      </c>
      <c r="BI829" s="10">
        <v>9</v>
      </c>
      <c r="BJ829" s="10">
        <v>2</v>
      </c>
      <c r="BK829" s="10">
        <v>0</v>
      </c>
      <c r="BL829" s="10">
        <v>7</v>
      </c>
      <c r="BM829" s="10" t="s">
        <v>396</v>
      </c>
      <c r="BN829" s="10">
        <v>-15</v>
      </c>
      <c r="BO829" s="10">
        <v>6</v>
      </c>
      <c r="BP829" s="7" t="s">
        <v>45</v>
      </c>
      <c r="BQ829" s="7" t="s">
        <v>191</v>
      </c>
      <c r="BR829" s="7">
        <v>23</v>
      </c>
      <c r="BS829" s="7">
        <v>4</v>
      </c>
      <c r="BT829" s="7">
        <v>276000</v>
      </c>
      <c r="BU829" s="7">
        <v>5800000</v>
      </c>
      <c r="BV829" s="7">
        <v>0</v>
      </c>
      <c r="BW829" s="7">
        <v>30</v>
      </c>
      <c r="BX829" s="7">
        <v>150000</v>
      </c>
      <c r="BY829" s="7">
        <v>33</v>
      </c>
      <c r="BZ829" s="7">
        <v>150000</v>
      </c>
      <c r="CA829" s="7">
        <v>56</v>
      </c>
      <c r="CB829" s="7">
        <v>237</v>
      </c>
      <c r="CC829" s="7">
        <v>13</v>
      </c>
      <c r="CD829" s="7">
        <v>148000</v>
      </c>
      <c r="CE829" s="7">
        <v>3700000</v>
      </c>
      <c r="CF829" s="7">
        <v>0</v>
      </c>
      <c r="CG829" s="7">
        <v>46</v>
      </c>
      <c r="CH829" s="7">
        <v>400000</v>
      </c>
      <c r="CI829" s="7">
        <v>42</v>
      </c>
      <c r="CJ829" s="7">
        <v>400000</v>
      </c>
      <c r="CK829" s="7">
        <v>72</v>
      </c>
      <c r="CL829" s="12" t="s">
        <v>871</v>
      </c>
      <c r="CM829" s="10" t="s">
        <v>867</v>
      </c>
      <c r="CN829">
        <v>4.2</v>
      </c>
      <c r="CO829">
        <f t="shared" si="868"/>
        <v>0.23809523809523808</v>
      </c>
      <c r="CP829" t="str">
        <f t="shared" si="869"/>
        <v>Home Win</v>
      </c>
      <c r="CQ829">
        <f t="shared" si="870"/>
        <v>0</v>
      </c>
      <c r="CR829" t="str">
        <f t="shared" si="871"/>
        <v>2023</v>
      </c>
    </row>
    <row r="830" spans="1:96" ht="15" thickBot="1" x14ac:dyDescent="0.35">
      <c r="A830" s="1">
        <v>829</v>
      </c>
      <c r="B830" s="1" t="s">
        <v>0</v>
      </c>
      <c r="C830" s="2" t="s">
        <v>384</v>
      </c>
      <c r="D830" s="3" t="str">
        <f t="shared" si="644"/>
        <v>FC Koper-Olimpija Ljubljana</v>
      </c>
      <c r="E830" s="4">
        <v>45211</v>
      </c>
      <c r="F830" s="5">
        <v>0.58333333333333337</v>
      </c>
      <c r="G830" s="6" t="s">
        <v>11</v>
      </c>
      <c r="H830" s="6" t="s">
        <v>12</v>
      </c>
      <c r="I830" s="6" t="s">
        <v>397</v>
      </c>
      <c r="J830" s="1" t="str">
        <f t="shared" si="645"/>
        <v>2:4</v>
      </c>
      <c r="K830" s="1" t="str">
        <f t="shared" si="646"/>
        <v>0:3</v>
      </c>
      <c r="L830" s="1" t="str">
        <f t="shared" si="647"/>
        <v>2</v>
      </c>
      <c r="M830" s="1" t="str">
        <f t="shared" si="648"/>
        <v>4</v>
      </c>
      <c r="N830" s="1">
        <f t="shared" si="866"/>
        <v>6</v>
      </c>
      <c r="O830" s="1">
        <f t="shared" si="867"/>
        <v>-2</v>
      </c>
      <c r="P830" s="1" t="str">
        <f t="shared" si="649"/>
        <v>0</v>
      </c>
      <c r="Q830" s="1" t="str">
        <f t="shared" si="650"/>
        <v>3</v>
      </c>
      <c r="R830" s="1">
        <v>18</v>
      </c>
      <c r="S830" s="1">
        <v>8</v>
      </c>
      <c r="T830" s="1">
        <v>6</v>
      </c>
      <c r="U830" s="1">
        <v>4</v>
      </c>
      <c r="V830" s="1" t="s">
        <v>398</v>
      </c>
      <c r="W830" s="1">
        <v>8</v>
      </c>
      <c r="X830" s="1">
        <v>30</v>
      </c>
      <c r="Y830" s="1" t="s">
        <v>296</v>
      </c>
      <c r="Z830" s="6" t="s">
        <v>210</v>
      </c>
      <c r="AA830" s="1">
        <v>18</v>
      </c>
      <c r="AB830" s="1">
        <v>10</v>
      </c>
      <c r="AC830" s="1">
        <v>4</v>
      </c>
      <c r="AD830" s="1">
        <v>4</v>
      </c>
      <c r="AE830" s="1" t="s">
        <v>399</v>
      </c>
      <c r="AF830" s="1">
        <v>11</v>
      </c>
      <c r="AG830" s="1">
        <v>34</v>
      </c>
      <c r="AH830" s="1" t="s">
        <v>361</v>
      </c>
      <c r="AI830" s="1" t="s">
        <v>313</v>
      </c>
      <c r="AJ830" s="1">
        <v>1</v>
      </c>
      <c r="AK830" s="1">
        <v>2</v>
      </c>
      <c r="AL830" s="1">
        <v>2</v>
      </c>
      <c r="AM830" s="7" t="s">
        <v>235</v>
      </c>
      <c r="AN830" s="1">
        <v>-2</v>
      </c>
      <c r="AO830" s="1">
        <v>5</v>
      </c>
      <c r="AP830" s="1" t="s">
        <v>49</v>
      </c>
      <c r="AQ830" s="1" t="s">
        <v>45</v>
      </c>
      <c r="AR830" s="8">
        <v>2</v>
      </c>
      <c r="AS830" s="8">
        <v>2</v>
      </c>
      <c r="AT830" s="8">
        <v>1</v>
      </c>
      <c r="AU830" s="16">
        <v>0.16944444444444443</v>
      </c>
      <c r="AV830" s="8">
        <v>0</v>
      </c>
      <c r="AW830" s="8">
        <v>8</v>
      </c>
      <c r="AX830" s="9" t="s">
        <v>28</v>
      </c>
      <c r="AY830" s="9" t="s">
        <v>28</v>
      </c>
      <c r="AZ830" s="10">
        <v>9</v>
      </c>
      <c r="BA830" s="10">
        <v>4</v>
      </c>
      <c r="BB830" s="10">
        <v>3</v>
      </c>
      <c r="BC830" s="10">
        <v>2</v>
      </c>
      <c r="BD830" s="10" t="s">
        <v>400</v>
      </c>
      <c r="BE830" s="10">
        <v>5</v>
      </c>
      <c r="BF830" s="10">
        <v>15</v>
      </c>
      <c r="BG830" s="11" t="s">
        <v>139</v>
      </c>
      <c r="BH830" s="11">
        <v>11</v>
      </c>
      <c r="BI830" s="10">
        <v>9</v>
      </c>
      <c r="BJ830" s="10">
        <v>6</v>
      </c>
      <c r="BK830" s="10">
        <v>0</v>
      </c>
      <c r="BL830" s="10">
        <v>3</v>
      </c>
      <c r="BM830" s="10" t="s">
        <v>401</v>
      </c>
      <c r="BN830" s="10">
        <v>5</v>
      </c>
      <c r="BO830" s="10">
        <v>18</v>
      </c>
      <c r="BP830" s="7" t="s">
        <v>177</v>
      </c>
      <c r="BQ830" s="7" t="s">
        <v>142</v>
      </c>
      <c r="BR830" s="7">
        <v>24.6</v>
      </c>
      <c r="BS830" s="7">
        <v>15</v>
      </c>
      <c r="BT830" s="7">
        <v>210000</v>
      </c>
      <c r="BU830" s="7">
        <v>6100000</v>
      </c>
      <c r="BV830" s="7">
        <v>0</v>
      </c>
      <c r="BW830" s="7">
        <v>52</v>
      </c>
      <c r="BX830" s="7">
        <v>2730000</v>
      </c>
      <c r="BY830" s="7">
        <v>55</v>
      </c>
      <c r="BZ830" s="7">
        <v>2730000</v>
      </c>
      <c r="CA830" s="7">
        <v>77</v>
      </c>
      <c r="CB830" s="7">
        <v>237</v>
      </c>
      <c r="CC830" s="7">
        <v>19</v>
      </c>
      <c r="CD830" s="7">
        <v>400000</v>
      </c>
      <c r="CE830" s="7">
        <v>11600000</v>
      </c>
      <c r="CF830" s="7">
        <v>100000</v>
      </c>
      <c r="CG830" s="7">
        <v>45</v>
      </c>
      <c r="CH830" s="7">
        <v>2600000</v>
      </c>
      <c r="CI830" s="7">
        <v>46</v>
      </c>
      <c r="CJ830" s="7">
        <v>2500000</v>
      </c>
      <c r="CK830" s="7">
        <v>75</v>
      </c>
      <c r="CL830" s="12" t="s">
        <v>868</v>
      </c>
      <c r="CM830" s="10" t="s">
        <v>861</v>
      </c>
      <c r="CN830">
        <v>3.9</v>
      </c>
      <c r="CO830">
        <f t="shared" si="868"/>
        <v>0.25641025641025644</v>
      </c>
      <c r="CP830" t="str">
        <f t="shared" si="869"/>
        <v>Away Win</v>
      </c>
      <c r="CQ830">
        <f t="shared" si="870"/>
        <v>0</v>
      </c>
      <c r="CR830" t="str">
        <f t="shared" si="871"/>
        <v>2023</v>
      </c>
    </row>
    <row r="831" spans="1:96" ht="15" thickBot="1" x14ac:dyDescent="0.35">
      <c r="A831" s="1">
        <v>830</v>
      </c>
      <c r="B831" s="1" t="s">
        <v>0</v>
      </c>
      <c r="C831" s="2" t="s">
        <v>384</v>
      </c>
      <c r="D831" s="3" t="str">
        <f t="shared" ref="D831:D832" si="927">CONCATENATE(G831, "-", H831)</f>
        <v>FC Koper-Olimpija Ljubljana</v>
      </c>
      <c r="E831" s="4">
        <v>45211</v>
      </c>
      <c r="F831" s="5">
        <v>0.58333333333333337</v>
      </c>
      <c r="G831" s="6" t="s">
        <v>11</v>
      </c>
      <c r="H831" s="6" t="s">
        <v>12</v>
      </c>
      <c r="I831" s="6" t="s">
        <v>397</v>
      </c>
      <c r="J831" s="1" t="str">
        <f t="shared" ref="J831:J838" si="928">LEFT(I831, FIND(" (", I831) - 1)</f>
        <v>2:4</v>
      </c>
      <c r="K831" s="1" t="str">
        <f t="shared" ref="K831:K838" si="929">MID(I831, FIND("(", I831) + 1, FIND(")", I831) - FIND("(", I831) - 1)</f>
        <v>0:3</v>
      </c>
      <c r="L831" s="1" t="str">
        <f t="shared" ref="L831:L838" si="930">LEFT(J831, FIND(":", J831) - 1)</f>
        <v>2</v>
      </c>
      <c r="M831" s="1" t="str">
        <f t="shared" ref="M831:M838" si="931">RIGHT(J831, LEN(J831) - FIND(":", J831))</f>
        <v>4</v>
      </c>
      <c r="N831" s="1">
        <f t="shared" si="866"/>
        <v>6</v>
      </c>
      <c r="O831" s="1">
        <f t="shared" si="867"/>
        <v>-2</v>
      </c>
      <c r="P831" s="1" t="str">
        <f t="shared" ref="P831:P838" si="932">LEFT(K831, FIND(":", K831) - 1)</f>
        <v>0</v>
      </c>
      <c r="Q831" s="1" t="str">
        <f t="shared" ref="Q831:Q838" si="933">RIGHT(K831, LEN(K831) - FIND(":", K831))</f>
        <v>3</v>
      </c>
      <c r="R831" s="1">
        <v>18</v>
      </c>
      <c r="S831" s="1">
        <v>8</v>
      </c>
      <c r="T831" s="1">
        <v>6</v>
      </c>
      <c r="U831" s="1">
        <v>4</v>
      </c>
      <c r="V831" s="1" t="s">
        <v>398</v>
      </c>
      <c r="W831" s="1">
        <v>8</v>
      </c>
      <c r="X831" s="1">
        <v>30</v>
      </c>
      <c r="Y831" s="1" t="s">
        <v>296</v>
      </c>
      <c r="Z831" s="6" t="s">
        <v>210</v>
      </c>
      <c r="AA831" s="1">
        <v>18</v>
      </c>
      <c r="AB831" s="1">
        <v>10</v>
      </c>
      <c r="AC831" s="1">
        <v>4</v>
      </c>
      <c r="AD831" s="1">
        <v>4</v>
      </c>
      <c r="AE831" s="1" t="s">
        <v>399</v>
      </c>
      <c r="AF831" s="1">
        <v>11</v>
      </c>
      <c r="AG831" s="1">
        <v>34</v>
      </c>
      <c r="AH831" s="1" t="s">
        <v>361</v>
      </c>
      <c r="AI831" s="1" t="s">
        <v>313</v>
      </c>
      <c r="AJ831" s="1">
        <v>1</v>
      </c>
      <c r="AK831" s="1">
        <v>2</v>
      </c>
      <c r="AL831" s="1">
        <v>2</v>
      </c>
      <c r="AM831" s="7" t="s">
        <v>235</v>
      </c>
      <c r="AN831" s="1">
        <v>-2</v>
      </c>
      <c r="AO831" s="1">
        <v>5</v>
      </c>
      <c r="AP831" s="1" t="s">
        <v>49</v>
      </c>
      <c r="AQ831" s="1" t="s">
        <v>45</v>
      </c>
      <c r="AR831" s="8">
        <v>2</v>
      </c>
      <c r="AS831" s="8">
        <v>2</v>
      </c>
      <c r="AT831" s="8">
        <v>1</v>
      </c>
      <c r="AU831" s="16">
        <v>0.16944444444444443</v>
      </c>
      <c r="AV831" s="8">
        <v>0</v>
      </c>
      <c r="AW831" s="8">
        <v>8</v>
      </c>
      <c r="AX831" s="9" t="s">
        <v>28</v>
      </c>
      <c r="AY831" s="9" t="s">
        <v>28</v>
      </c>
      <c r="AZ831" s="10">
        <v>9</v>
      </c>
      <c r="BA831" s="10">
        <v>4</v>
      </c>
      <c r="BB831" s="10">
        <v>3</v>
      </c>
      <c r="BC831" s="10">
        <v>2</v>
      </c>
      <c r="BD831" s="10" t="s">
        <v>400</v>
      </c>
      <c r="BE831" s="10">
        <v>5</v>
      </c>
      <c r="BF831" s="10">
        <v>15</v>
      </c>
      <c r="BG831" s="11" t="s">
        <v>139</v>
      </c>
      <c r="BH831" s="11">
        <v>11</v>
      </c>
      <c r="BI831" s="10">
        <v>9</v>
      </c>
      <c r="BJ831" s="10">
        <v>6</v>
      </c>
      <c r="BK831" s="10">
        <v>0</v>
      </c>
      <c r="BL831" s="10">
        <v>3</v>
      </c>
      <c r="BM831" s="10" t="s">
        <v>401</v>
      </c>
      <c r="BN831" s="10">
        <v>5</v>
      </c>
      <c r="BO831" s="10">
        <v>18</v>
      </c>
      <c r="BP831" s="7" t="s">
        <v>177</v>
      </c>
      <c r="BQ831" s="7" t="s">
        <v>142</v>
      </c>
      <c r="BR831" s="7">
        <v>24.6</v>
      </c>
      <c r="BS831" s="7">
        <v>15</v>
      </c>
      <c r="BT831" s="7">
        <v>210000</v>
      </c>
      <c r="BU831" s="7">
        <v>6100000</v>
      </c>
      <c r="BV831" s="7">
        <v>0</v>
      </c>
      <c r="BW831" s="7">
        <v>52</v>
      </c>
      <c r="BX831" s="7">
        <v>2730000</v>
      </c>
      <c r="BY831" s="7">
        <v>55</v>
      </c>
      <c r="BZ831" s="7">
        <v>2730000</v>
      </c>
      <c r="CA831" s="7">
        <v>77</v>
      </c>
      <c r="CB831" s="7">
        <v>237</v>
      </c>
      <c r="CC831" s="7">
        <v>19</v>
      </c>
      <c r="CD831" s="7">
        <v>400000</v>
      </c>
      <c r="CE831" s="7">
        <v>11600000</v>
      </c>
      <c r="CF831" s="7">
        <v>100000</v>
      </c>
      <c r="CG831" s="7">
        <v>45</v>
      </c>
      <c r="CH831" s="7">
        <v>2600000</v>
      </c>
      <c r="CI831" s="7">
        <v>46</v>
      </c>
      <c r="CJ831" s="7">
        <v>2500000</v>
      </c>
      <c r="CK831" s="7">
        <v>75</v>
      </c>
      <c r="CL831" s="12" t="s">
        <v>868</v>
      </c>
      <c r="CM831" s="10" t="s">
        <v>866</v>
      </c>
      <c r="CN831">
        <v>2.93</v>
      </c>
      <c r="CO831">
        <f t="shared" si="868"/>
        <v>0.34129692832764502</v>
      </c>
      <c r="CP831" t="str">
        <f t="shared" si="869"/>
        <v>Away Win</v>
      </c>
      <c r="CQ831">
        <f t="shared" si="870"/>
        <v>0</v>
      </c>
      <c r="CR831" t="str">
        <f t="shared" si="871"/>
        <v>2023</v>
      </c>
    </row>
    <row r="832" spans="1:96" ht="15" thickBot="1" x14ac:dyDescent="0.35">
      <c r="A832" s="1">
        <v>831</v>
      </c>
      <c r="B832" s="1" t="s">
        <v>0</v>
      </c>
      <c r="C832" s="2" t="s">
        <v>384</v>
      </c>
      <c r="D832" s="3" t="str">
        <f t="shared" si="927"/>
        <v>FC Koper-Olimpija Ljubljana</v>
      </c>
      <c r="E832" s="4">
        <v>45211</v>
      </c>
      <c r="F832" s="5">
        <v>0.58333333333333337</v>
      </c>
      <c r="G832" s="6" t="s">
        <v>11</v>
      </c>
      <c r="H832" s="6" t="s">
        <v>12</v>
      </c>
      <c r="I832" s="6" t="s">
        <v>397</v>
      </c>
      <c r="J832" s="1" t="str">
        <f t="shared" si="928"/>
        <v>2:4</v>
      </c>
      <c r="K832" s="1" t="str">
        <f t="shared" si="929"/>
        <v>0:3</v>
      </c>
      <c r="L832" s="1" t="str">
        <f t="shared" si="930"/>
        <v>2</v>
      </c>
      <c r="M832" s="1" t="str">
        <f t="shared" si="931"/>
        <v>4</v>
      </c>
      <c r="N832" s="1">
        <f t="shared" si="866"/>
        <v>6</v>
      </c>
      <c r="O832" s="1">
        <f t="shared" si="867"/>
        <v>-2</v>
      </c>
      <c r="P832" s="1" t="str">
        <f t="shared" si="932"/>
        <v>0</v>
      </c>
      <c r="Q832" s="1" t="str">
        <f t="shared" si="933"/>
        <v>3</v>
      </c>
      <c r="R832" s="1">
        <v>18</v>
      </c>
      <c r="S832" s="1">
        <v>8</v>
      </c>
      <c r="T832" s="1">
        <v>6</v>
      </c>
      <c r="U832" s="1">
        <v>4</v>
      </c>
      <c r="V832" s="1" t="s">
        <v>398</v>
      </c>
      <c r="W832" s="1">
        <v>8</v>
      </c>
      <c r="X832" s="1">
        <v>30</v>
      </c>
      <c r="Y832" s="1" t="s">
        <v>296</v>
      </c>
      <c r="Z832" s="6" t="s">
        <v>210</v>
      </c>
      <c r="AA832" s="1">
        <v>18</v>
      </c>
      <c r="AB832" s="1">
        <v>10</v>
      </c>
      <c r="AC832" s="1">
        <v>4</v>
      </c>
      <c r="AD832" s="1">
        <v>4</v>
      </c>
      <c r="AE832" s="1" t="s">
        <v>399</v>
      </c>
      <c r="AF832" s="1">
        <v>11</v>
      </c>
      <c r="AG832" s="1">
        <v>34</v>
      </c>
      <c r="AH832" s="1" t="s">
        <v>361</v>
      </c>
      <c r="AI832" s="1" t="s">
        <v>313</v>
      </c>
      <c r="AJ832" s="1">
        <v>1</v>
      </c>
      <c r="AK832" s="1">
        <v>2</v>
      </c>
      <c r="AL832" s="1">
        <v>2</v>
      </c>
      <c r="AM832" s="7" t="s">
        <v>235</v>
      </c>
      <c r="AN832" s="1">
        <v>-2</v>
      </c>
      <c r="AO832" s="1">
        <v>5</v>
      </c>
      <c r="AP832" s="1" t="s">
        <v>49</v>
      </c>
      <c r="AQ832" s="1" t="s">
        <v>45</v>
      </c>
      <c r="AR832" s="8">
        <v>2</v>
      </c>
      <c r="AS832" s="8">
        <v>2</v>
      </c>
      <c r="AT832" s="8">
        <v>1</v>
      </c>
      <c r="AU832" s="16">
        <v>0.16944444444444443</v>
      </c>
      <c r="AV832" s="8">
        <v>0</v>
      </c>
      <c r="AW832" s="8">
        <v>8</v>
      </c>
      <c r="AX832" s="9" t="s">
        <v>28</v>
      </c>
      <c r="AY832" s="9" t="s">
        <v>28</v>
      </c>
      <c r="AZ832" s="10">
        <v>9</v>
      </c>
      <c r="BA832" s="10">
        <v>4</v>
      </c>
      <c r="BB832" s="10">
        <v>3</v>
      </c>
      <c r="BC832" s="10">
        <v>2</v>
      </c>
      <c r="BD832" s="10" t="s">
        <v>400</v>
      </c>
      <c r="BE832" s="10">
        <v>5</v>
      </c>
      <c r="BF832" s="10">
        <v>15</v>
      </c>
      <c r="BG832" s="11" t="s">
        <v>139</v>
      </c>
      <c r="BH832" s="11">
        <v>11</v>
      </c>
      <c r="BI832" s="10">
        <v>9</v>
      </c>
      <c r="BJ832" s="10">
        <v>6</v>
      </c>
      <c r="BK832" s="10">
        <v>0</v>
      </c>
      <c r="BL832" s="10">
        <v>3</v>
      </c>
      <c r="BM832" s="10" t="s">
        <v>401</v>
      </c>
      <c r="BN832" s="10">
        <v>5</v>
      </c>
      <c r="BO832" s="10">
        <v>18</v>
      </c>
      <c r="BP832" s="7" t="s">
        <v>177</v>
      </c>
      <c r="BQ832" s="7" t="s">
        <v>142</v>
      </c>
      <c r="BR832" s="7">
        <v>24.6</v>
      </c>
      <c r="BS832" s="7">
        <v>15</v>
      </c>
      <c r="BT832" s="7">
        <v>210000</v>
      </c>
      <c r="BU832" s="7">
        <v>6100000</v>
      </c>
      <c r="BV832" s="7">
        <v>0</v>
      </c>
      <c r="BW832" s="7">
        <v>52</v>
      </c>
      <c r="BX832" s="7">
        <v>2730000</v>
      </c>
      <c r="BY832" s="7">
        <v>55</v>
      </c>
      <c r="BZ832" s="7">
        <v>2730000</v>
      </c>
      <c r="CA832" s="7">
        <v>77</v>
      </c>
      <c r="CB832" s="7">
        <v>237</v>
      </c>
      <c r="CC832" s="7">
        <v>19</v>
      </c>
      <c r="CD832" s="7">
        <v>400000</v>
      </c>
      <c r="CE832" s="7">
        <v>11600000</v>
      </c>
      <c r="CF832" s="7">
        <v>100000</v>
      </c>
      <c r="CG832" s="7">
        <v>45</v>
      </c>
      <c r="CH832" s="7">
        <v>2600000</v>
      </c>
      <c r="CI832" s="7">
        <v>46</v>
      </c>
      <c r="CJ832" s="7">
        <v>2500000</v>
      </c>
      <c r="CK832" s="7">
        <v>75</v>
      </c>
      <c r="CL832" s="12" t="s">
        <v>868</v>
      </c>
      <c r="CM832" s="10" t="s">
        <v>867</v>
      </c>
      <c r="CN832">
        <v>2.8</v>
      </c>
      <c r="CO832">
        <f t="shared" si="868"/>
        <v>0.35714285714285715</v>
      </c>
      <c r="CP832" t="str">
        <f t="shared" si="869"/>
        <v>Away Win</v>
      </c>
      <c r="CQ832">
        <f t="shared" si="870"/>
        <v>0</v>
      </c>
      <c r="CR832" t="str">
        <f t="shared" si="871"/>
        <v>2023</v>
      </c>
    </row>
    <row r="833" spans="1:96" ht="15" thickBot="1" x14ac:dyDescent="0.35">
      <c r="A833" s="1">
        <v>832</v>
      </c>
      <c r="B833" s="1" t="s">
        <v>0</v>
      </c>
      <c r="C833" s="2" t="s">
        <v>384</v>
      </c>
      <c r="D833" s="3" t="str">
        <f t="shared" ref="D833:D835" si="934">CONCATENATE(G833,"-", H833)</f>
        <v>FC Koper-Olimpija Ljubljana</v>
      </c>
      <c r="E833" s="4">
        <v>45211</v>
      </c>
      <c r="F833" s="5">
        <v>0.58333333333333337</v>
      </c>
      <c r="G833" s="6" t="s">
        <v>11</v>
      </c>
      <c r="H833" s="6" t="s">
        <v>12</v>
      </c>
      <c r="I833" s="6" t="s">
        <v>397</v>
      </c>
      <c r="J833" s="1" t="str">
        <f t="shared" si="928"/>
        <v>2:4</v>
      </c>
      <c r="K833" s="1" t="str">
        <f t="shared" si="929"/>
        <v>0:3</v>
      </c>
      <c r="L833" s="1" t="str">
        <f t="shared" si="930"/>
        <v>2</v>
      </c>
      <c r="M833" s="1" t="str">
        <f t="shared" si="931"/>
        <v>4</v>
      </c>
      <c r="N833" s="1">
        <f t="shared" si="866"/>
        <v>6</v>
      </c>
      <c r="O833" s="1">
        <f t="shared" si="867"/>
        <v>-2</v>
      </c>
      <c r="P833" s="1" t="str">
        <f t="shared" si="932"/>
        <v>0</v>
      </c>
      <c r="Q833" s="1" t="str">
        <f t="shared" si="933"/>
        <v>3</v>
      </c>
      <c r="R833" s="1">
        <v>18</v>
      </c>
      <c r="S833" s="1">
        <v>8</v>
      </c>
      <c r="T833" s="1">
        <v>6</v>
      </c>
      <c r="U833" s="1">
        <v>4</v>
      </c>
      <c r="V833" s="1" t="s">
        <v>398</v>
      </c>
      <c r="W833" s="1">
        <v>8</v>
      </c>
      <c r="X833" s="1">
        <v>30</v>
      </c>
      <c r="Y833" s="1" t="s">
        <v>296</v>
      </c>
      <c r="Z833" s="6" t="s">
        <v>210</v>
      </c>
      <c r="AA833" s="1">
        <v>18</v>
      </c>
      <c r="AB833" s="1">
        <v>10</v>
      </c>
      <c r="AC833" s="1">
        <v>4</v>
      </c>
      <c r="AD833" s="1">
        <v>4</v>
      </c>
      <c r="AE833" s="1" t="s">
        <v>399</v>
      </c>
      <c r="AF833" s="1">
        <v>11</v>
      </c>
      <c r="AG833" s="1">
        <v>34</v>
      </c>
      <c r="AH833" s="1" t="s">
        <v>361</v>
      </c>
      <c r="AI833" s="1" t="s">
        <v>313</v>
      </c>
      <c r="AJ833" s="1">
        <v>1</v>
      </c>
      <c r="AK833" s="1">
        <v>2</v>
      </c>
      <c r="AL833" s="1">
        <v>2</v>
      </c>
      <c r="AM833" s="7" t="s">
        <v>235</v>
      </c>
      <c r="AN833" s="1">
        <v>-2</v>
      </c>
      <c r="AO833" s="1">
        <v>5</v>
      </c>
      <c r="AP833" s="1" t="s">
        <v>49</v>
      </c>
      <c r="AQ833" s="1" t="s">
        <v>45</v>
      </c>
      <c r="AR833" s="8">
        <v>2</v>
      </c>
      <c r="AS833" s="8">
        <v>2</v>
      </c>
      <c r="AT833" s="8">
        <v>1</v>
      </c>
      <c r="AU833" s="16">
        <v>0.16944444444444443</v>
      </c>
      <c r="AV833" s="8">
        <v>0</v>
      </c>
      <c r="AW833" s="8">
        <v>8</v>
      </c>
      <c r="AX833" s="9" t="s">
        <v>28</v>
      </c>
      <c r="AY833" s="9" t="s">
        <v>28</v>
      </c>
      <c r="AZ833" s="10">
        <v>9</v>
      </c>
      <c r="BA833" s="10">
        <v>4</v>
      </c>
      <c r="BB833" s="10">
        <v>3</v>
      </c>
      <c r="BC833" s="10">
        <v>2</v>
      </c>
      <c r="BD833" s="10" t="s">
        <v>400</v>
      </c>
      <c r="BE833" s="10">
        <v>5</v>
      </c>
      <c r="BF833" s="10">
        <v>15</v>
      </c>
      <c r="BG833" s="11" t="s">
        <v>139</v>
      </c>
      <c r="BH833" s="11">
        <v>11</v>
      </c>
      <c r="BI833" s="10">
        <v>9</v>
      </c>
      <c r="BJ833" s="10">
        <v>6</v>
      </c>
      <c r="BK833" s="10">
        <v>0</v>
      </c>
      <c r="BL833" s="10">
        <v>3</v>
      </c>
      <c r="BM833" s="10" t="s">
        <v>401</v>
      </c>
      <c r="BN833" s="10">
        <v>5</v>
      </c>
      <c r="BO833" s="10">
        <v>18</v>
      </c>
      <c r="BP833" s="7" t="s">
        <v>177</v>
      </c>
      <c r="BQ833" s="7" t="s">
        <v>142</v>
      </c>
      <c r="BR833" s="7">
        <v>24.6</v>
      </c>
      <c r="BS833" s="7">
        <v>15</v>
      </c>
      <c r="BT833" s="7">
        <v>210000</v>
      </c>
      <c r="BU833" s="7">
        <v>6100000</v>
      </c>
      <c r="BV833" s="7">
        <v>0</v>
      </c>
      <c r="BW833" s="7">
        <v>52</v>
      </c>
      <c r="BX833" s="7">
        <v>2730000</v>
      </c>
      <c r="BY833" s="7">
        <v>55</v>
      </c>
      <c r="BZ833" s="7">
        <v>2730000</v>
      </c>
      <c r="CA833" s="7">
        <v>77</v>
      </c>
      <c r="CB833" s="7">
        <v>237</v>
      </c>
      <c r="CC833" s="7">
        <v>19</v>
      </c>
      <c r="CD833" s="7">
        <v>400000</v>
      </c>
      <c r="CE833" s="7">
        <v>11600000</v>
      </c>
      <c r="CF833" s="7">
        <v>100000</v>
      </c>
      <c r="CG833" s="7">
        <v>45</v>
      </c>
      <c r="CH833" s="7">
        <v>2600000</v>
      </c>
      <c r="CI833" s="7">
        <v>46</v>
      </c>
      <c r="CJ833" s="7">
        <v>2500000</v>
      </c>
      <c r="CK833" s="7">
        <v>75</v>
      </c>
      <c r="CL833" s="12" t="s">
        <v>870</v>
      </c>
      <c r="CM833" s="10" t="s">
        <v>861</v>
      </c>
      <c r="CN833">
        <v>3.4</v>
      </c>
      <c r="CO833">
        <f t="shared" si="868"/>
        <v>0.29411764705882354</v>
      </c>
      <c r="CP833" t="str">
        <f t="shared" si="869"/>
        <v>Away Win</v>
      </c>
      <c r="CQ833">
        <f t="shared" si="870"/>
        <v>0</v>
      </c>
      <c r="CR833" t="str">
        <f t="shared" si="871"/>
        <v>2023</v>
      </c>
    </row>
    <row r="834" spans="1:96" ht="15" thickBot="1" x14ac:dyDescent="0.35">
      <c r="A834" s="1">
        <v>833</v>
      </c>
      <c r="B834" s="1" t="s">
        <v>0</v>
      </c>
      <c r="C834" s="2" t="s">
        <v>384</v>
      </c>
      <c r="D834" s="3" t="str">
        <f t="shared" si="934"/>
        <v>FC Koper-Olimpija Ljubljana</v>
      </c>
      <c r="E834" s="4">
        <v>45211</v>
      </c>
      <c r="F834" s="5">
        <v>0.58333333333333337</v>
      </c>
      <c r="G834" s="6" t="s">
        <v>11</v>
      </c>
      <c r="H834" s="6" t="s">
        <v>12</v>
      </c>
      <c r="I834" s="6" t="s">
        <v>397</v>
      </c>
      <c r="J834" s="1" t="str">
        <f t="shared" si="928"/>
        <v>2:4</v>
      </c>
      <c r="K834" s="1" t="str">
        <f t="shared" si="929"/>
        <v>0:3</v>
      </c>
      <c r="L834" s="1" t="str">
        <f t="shared" si="930"/>
        <v>2</v>
      </c>
      <c r="M834" s="1" t="str">
        <f t="shared" si="931"/>
        <v>4</v>
      </c>
      <c r="N834" s="1">
        <f t="shared" si="866"/>
        <v>6</v>
      </c>
      <c r="O834" s="1">
        <f t="shared" si="867"/>
        <v>-2</v>
      </c>
      <c r="P834" s="1" t="str">
        <f t="shared" si="932"/>
        <v>0</v>
      </c>
      <c r="Q834" s="1" t="str">
        <f t="shared" si="933"/>
        <v>3</v>
      </c>
      <c r="R834" s="1">
        <v>18</v>
      </c>
      <c r="S834" s="1">
        <v>8</v>
      </c>
      <c r="T834" s="1">
        <v>6</v>
      </c>
      <c r="U834" s="1">
        <v>4</v>
      </c>
      <c r="V834" s="1" t="s">
        <v>398</v>
      </c>
      <c r="W834" s="1">
        <v>8</v>
      </c>
      <c r="X834" s="1">
        <v>30</v>
      </c>
      <c r="Y834" s="1" t="s">
        <v>296</v>
      </c>
      <c r="Z834" s="6" t="s">
        <v>210</v>
      </c>
      <c r="AA834" s="1">
        <v>18</v>
      </c>
      <c r="AB834" s="1">
        <v>10</v>
      </c>
      <c r="AC834" s="1">
        <v>4</v>
      </c>
      <c r="AD834" s="1">
        <v>4</v>
      </c>
      <c r="AE834" s="1" t="s">
        <v>399</v>
      </c>
      <c r="AF834" s="1">
        <v>11</v>
      </c>
      <c r="AG834" s="1">
        <v>34</v>
      </c>
      <c r="AH834" s="1" t="s">
        <v>361</v>
      </c>
      <c r="AI834" s="1" t="s">
        <v>313</v>
      </c>
      <c r="AJ834" s="1">
        <v>1</v>
      </c>
      <c r="AK834" s="1">
        <v>2</v>
      </c>
      <c r="AL834" s="1">
        <v>2</v>
      </c>
      <c r="AM834" s="7" t="s">
        <v>235</v>
      </c>
      <c r="AN834" s="1">
        <v>-2</v>
      </c>
      <c r="AO834" s="1">
        <v>5</v>
      </c>
      <c r="AP834" s="1" t="s">
        <v>49</v>
      </c>
      <c r="AQ834" s="1" t="s">
        <v>45</v>
      </c>
      <c r="AR834" s="8">
        <v>2</v>
      </c>
      <c r="AS834" s="8">
        <v>2</v>
      </c>
      <c r="AT834" s="8">
        <v>1</v>
      </c>
      <c r="AU834" s="16">
        <v>0.16944444444444443</v>
      </c>
      <c r="AV834" s="8">
        <v>0</v>
      </c>
      <c r="AW834" s="8">
        <v>8</v>
      </c>
      <c r="AX834" s="9" t="s">
        <v>28</v>
      </c>
      <c r="AY834" s="9" t="s">
        <v>28</v>
      </c>
      <c r="AZ834" s="10">
        <v>9</v>
      </c>
      <c r="BA834" s="10">
        <v>4</v>
      </c>
      <c r="BB834" s="10">
        <v>3</v>
      </c>
      <c r="BC834" s="10">
        <v>2</v>
      </c>
      <c r="BD834" s="10" t="s">
        <v>400</v>
      </c>
      <c r="BE834" s="10">
        <v>5</v>
      </c>
      <c r="BF834" s="10">
        <v>15</v>
      </c>
      <c r="BG834" s="11" t="s">
        <v>139</v>
      </c>
      <c r="BH834" s="11">
        <v>11</v>
      </c>
      <c r="BI834" s="10">
        <v>9</v>
      </c>
      <c r="BJ834" s="10">
        <v>6</v>
      </c>
      <c r="BK834" s="10">
        <v>0</v>
      </c>
      <c r="BL834" s="10">
        <v>3</v>
      </c>
      <c r="BM834" s="10" t="s">
        <v>401</v>
      </c>
      <c r="BN834" s="10">
        <v>5</v>
      </c>
      <c r="BO834" s="10">
        <v>18</v>
      </c>
      <c r="BP834" s="7" t="s">
        <v>177</v>
      </c>
      <c r="BQ834" s="7" t="s">
        <v>142</v>
      </c>
      <c r="BR834" s="7">
        <v>24.6</v>
      </c>
      <c r="BS834" s="7">
        <v>15</v>
      </c>
      <c r="BT834" s="7">
        <v>210000</v>
      </c>
      <c r="BU834" s="7">
        <v>6100000</v>
      </c>
      <c r="BV834" s="7">
        <v>0</v>
      </c>
      <c r="BW834" s="7">
        <v>52</v>
      </c>
      <c r="BX834" s="7">
        <v>2730000</v>
      </c>
      <c r="BY834" s="7">
        <v>55</v>
      </c>
      <c r="BZ834" s="7">
        <v>2730000</v>
      </c>
      <c r="CA834" s="7">
        <v>77</v>
      </c>
      <c r="CB834" s="7">
        <v>237</v>
      </c>
      <c r="CC834" s="7">
        <v>19</v>
      </c>
      <c r="CD834" s="7">
        <v>400000</v>
      </c>
      <c r="CE834" s="7">
        <v>11600000</v>
      </c>
      <c r="CF834" s="7">
        <v>100000</v>
      </c>
      <c r="CG834" s="7">
        <v>45</v>
      </c>
      <c r="CH834" s="7">
        <v>2600000</v>
      </c>
      <c r="CI834" s="7">
        <v>46</v>
      </c>
      <c r="CJ834" s="7">
        <v>2500000</v>
      </c>
      <c r="CK834" s="7">
        <v>75</v>
      </c>
      <c r="CL834" s="12" t="s">
        <v>870</v>
      </c>
      <c r="CM834" s="10" t="s">
        <v>866</v>
      </c>
      <c r="CN834">
        <v>3.55</v>
      </c>
      <c r="CO834">
        <f t="shared" si="868"/>
        <v>0.28169014084507044</v>
      </c>
      <c r="CP834" t="str">
        <f t="shared" si="869"/>
        <v>Away Win</v>
      </c>
      <c r="CQ834">
        <f t="shared" si="870"/>
        <v>0</v>
      </c>
      <c r="CR834" t="str">
        <f t="shared" si="871"/>
        <v>2023</v>
      </c>
    </row>
    <row r="835" spans="1:96" ht="15" thickBot="1" x14ac:dyDescent="0.35">
      <c r="A835" s="1">
        <v>834</v>
      </c>
      <c r="B835" s="1" t="s">
        <v>0</v>
      </c>
      <c r="C835" s="2" t="s">
        <v>384</v>
      </c>
      <c r="D835" s="3" t="str">
        <f t="shared" si="934"/>
        <v>FC Koper-Olimpija Ljubljana</v>
      </c>
      <c r="E835" s="4">
        <v>45211</v>
      </c>
      <c r="F835" s="5">
        <v>0.58333333333333337</v>
      </c>
      <c r="G835" s="6" t="s">
        <v>11</v>
      </c>
      <c r="H835" s="6" t="s">
        <v>12</v>
      </c>
      <c r="I835" s="6" t="s">
        <v>397</v>
      </c>
      <c r="J835" s="1" t="str">
        <f t="shared" si="928"/>
        <v>2:4</v>
      </c>
      <c r="K835" s="1" t="str">
        <f t="shared" si="929"/>
        <v>0:3</v>
      </c>
      <c r="L835" s="1" t="str">
        <f t="shared" si="930"/>
        <v>2</v>
      </c>
      <c r="M835" s="1" t="str">
        <f t="shared" si="931"/>
        <v>4</v>
      </c>
      <c r="N835" s="1">
        <f t="shared" ref="N835:N898" si="935">L835+M835</f>
        <v>6</v>
      </c>
      <c r="O835" s="1">
        <f t="shared" ref="O835:O898" si="936">L835-M835</f>
        <v>-2</v>
      </c>
      <c r="P835" s="1" t="str">
        <f t="shared" si="932"/>
        <v>0</v>
      </c>
      <c r="Q835" s="1" t="str">
        <f t="shared" si="933"/>
        <v>3</v>
      </c>
      <c r="R835" s="1">
        <v>18</v>
      </c>
      <c r="S835" s="1">
        <v>8</v>
      </c>
      <c r="T835" s="1">
        <v>6</v>
      </c>
      <c r="U835" s="1">
        <v>4</v>
      </c>
      <c r="V835" s="1" t="s">
        <v>398</v>
      </c>
      <c r="W835" s="1">
        <v>8</v>
      </c>
      <c r="X835" s="1">
        <v>30</v>
      </c>
      <c r="Y835" s="1" t="s">
        <v>296</v>
      </c>
      <c r="Z835" s="6" t="s">
        <v>210</v>
      </c>
      <c r="AA835" s="1">
        <v>18</v>
      </c>
      <c r="AB835" s="1">
        <v>10</v>
      </c>
      <c r="AC835" s="1">
        <v>4</v>
      </c>
      <c r="AD835" s="1">
        <v>4</v>
      </c>
      <c r="AE835" s="1" t="s">
        <v>399</v>
      </c>
      <c r="AF835" s="1">
        <v>11</v>
      </c>
      <c r="AG835" s="1">
        <v>34</v>
      </c>
      <c r="AH835" s="1" t="s">
        <v>361</v>
      </c>
      <c r="AI835" s="1" t="s">
        <v>313</v>
      </c>
      <c r="AJ835" s="1">
        <v>1</v>
      </c>
      <c r="AK835" s="1">
        <v>2</v>
      </c>
      <c r="AL835" s="1">
        <v>2</v>
      </c>
      <c r="AM835" s="7" t="s">
        <v>235</v>
      </c>
      <c r="AN835" s="1">
        <v>-2</v>
      </c>
      <c r="AO835" s="1">
        <v>5</v>
      </c>
      <c r="AP835" s="1" t="s">
        <v>49</v>
      </c>
      <c r="AQ835" s="1" t="s">
        <v>45</v>
      </c>
      <c r="AR835" s="8">
        <v>2</v>
      </c>
      <c r="AS835" s="8">
        <v>2</v>
      </c>
      <c r="AT835" s="8">
        <v>1</v>
      </c>
      <c r="AU835" s="16">
        <v>0.16944444444444443</v>
      </c>
      <c r="AV835" s="8">
        <v>0</v>
      </c>
      <c r="AW835" s="8">
        <v>8</v>
      </c>
      <c r="AX835" s="9" t="s">
        <v>28</v>
      </c>
      <c r="AY835" s="9" t="s">
        <v>28</v>
      </c>
      <c r="AZ835" s="10">
        <v>9</v>
      </c>
      <c r="BA835" s="10">
        <v>4</v>
      </c>
      <c r="BB835" s="10">
        <v>3</v>
      </c>
      <c r="BC835" s="10">
        <v>2</v>
      </c>
      <c r="BD835" s="10" t="s">
        <v>400</v>
      </c>
      <c r="BE835" s="10">
        <v>5</v>
      </c>
      <c r="BF835" s="10">
        <v>15</v>
      </c>
      <c r="BG835" s="11" t="s">
        <v>139</v>
      </c>
      <c r="BH835" s="11">
        <v>11</v>
      </c>
      <c r="BI835" s="10">
        <v>9</v>
      </c>
      <c r="BJ835" s="10">
        <v>6</v>
      </c>
      <c r="BK835" s="10">
        <v>0</v>
      </c>
      <c r="BL835" s="10">
        <v>3</v>
      </c>
      <c r="BM835" s="10" t="s">
        <v>401</v>
      </c>
      <c r="BN835" s="10">
        <v>5</v>
      </c>
      <c r="BO835" s="10">
        <v>18</v>
      </c>
      <c r="BP835" s="7" t="s">
        <v>177</v>
      </c>
      <c r="BQ835" s="7" t="s">
        <v>142</v>
      </c>
      <c r="BR835" s="7">
        <v>24.6</v>
      </c>
      <c r="BS835" s="7">
        <v>15</v>
      </c>
      <c r="BT835" s="7">
        <v>210000</v>
      </c>
      <c r="BU835" s="7">
        <v>6100000</v>
      </c>
      <c r="BV835" s="7">
        <v>0</v>
      </c>
      <c r="BW835" s="7">
        <v>52</v>
      </c>
      <c r="BX835" s="7">
        <v>2730000</v>
      </c>
      <c r="BY835" s="7">
        <v>55</v>
      </c>
      <c r="BZ835" s="7">
        <v>2730000</v>
      </c>
      <c r="CA835" s="7">
        <v>77</v>
      </c>
      <c r="CB835" s="7">
        <v>237</v>
      </c>
      <c r="CC835" s="7">
        <v>19</v>
      </c>
      <c r="CD835" s="7">
        <v>400000</v>
      </c>
      <c r="CE835" s="7">
        <v>11600000</v>
      </c>
      <c r="CF835" s="7">
        <v>100000</v>
      </c>
      <c r="CG835" s="7">
        <v>45</v>
      </c>
      <c r="CH835" s="7">
        <v>2600000</v>
      </c>
      <c r="CI835" s="7">
        <v>46</v>
      </c>
      <c r="CJ835" s="7">
        <v>2500000</v>
      </c>
      <c r="CK835" s="7">
        <v>75</v>
      </c>
      <c r="CL835" s="12" t="s">
        <v>870</v>
      </c>
      <c r="CM835" s="10" t="s">
        <v>867</v>
      </c>
      <c r="CN835">
        <v>3.4</v>
      </c>
      <c r="CO835">
        <f t="shared" ref="CO835:CO898" si="937">1/CN835</f>
        <v>0.29411764705882354</v>
      </c>
      <c r="CP835" t="str">
        <f t="shared" ref="CP835:CP898" si="938">IF(L835&gt;M835, "Home Win", IF(L835=M835, "Draw", "Away Win"))</f>
        <v>Away Win</v>
      </c>
      <c r="CQ835">
        <f t="shared" ref="CQ835:CQ898" si="939">IF(CL835=CP835, 1, 0)</f>
        <v>0</v>
      </c>
      <c r="CR835" t="str">
        <f t="shared" ref="CR835:CR898" si="940">LEFT(B835, 4)</f>
        <v>2023</v>
      </c>
    </row>
    <row r="836" spans="1:96" ht="15" thickBot="1" x14ac:dyDescent="0.35">
      <c r="A836" s="1">
        <v>835</v>
      </c>
      <c r="B836" s="1" t="s">
        <v>0</v>
      </c>
      <c r="C836" s="2" t="s">
        <v>384</v>
      </c>
      <c r="D836" s="3" t="str">
        <f t="shared" ref="D836:D838" si="941">CONCATENATE(G836, "-", H836)</f>
        <v>FC Koper-Olimpija Ljubljana</v>
      </c>
      <c r="E836" s="40">
        <v>45211</v>
      </c>
      <c r="F836" s="5">
        <v>0.58333333333333337</v>
      </c>
      <c r="G836" s="6" t="s">
        <v>11</v>
      </c>
      <c r="H836" s="6" t="s">
        <v>12</v>
      </c>
      <c r="I836" s="6" t="s">
        <v>397</v>
      </c>
      <c r="J836" s="1" t="str">
        <f t="shared" si="928"/>
        <v>2:4</v>
      </c>
      <c r="K836" s="1" t="str">
        <f t="shared" si="929"/>
        <v>0:3</v>
      </c>
      <c r="L836" s="1" t="str">
        <f t="shared" si="930"/>
        <v>2</v>
      </c>
      <c r="M836" s="1" t="str">
        <f t="shared" si="931"/>
        <v>4</v>
      </c>
      <c r="N836" s="1">
        <f t="shared" si="935"/>
        <v>6</v>
      </c>
      <c r="O836" s="1">
        <f t="shared" si="936"/>
        <v>-2</v>
      </c>
      <c r="P836" s="1" t="str">
        <f t="shared" si="932"/>
        <v>0</v>
      </c>
      <c r="Q836" s="1" t="str">
        <f t="shared" si="933"/>
        <v>3</v>
      </c>
      <c r="R836" s="1">
        <v>18</v>
      </c>
      <c r="S836" s="1">
        <v>8</v>
      </c>
      <c r="T836" s="1">
        <v>6</v>
      </c>
      <c r="U836" s="1">
        <v>4</v>
      </c>
      <c r="V836" s="1" t="s">
        <v>398</v>
      </c>
      <c r="W836" s="1">
        <v>8</v>
      </c>
      <c r="X836" s="1">
        <v>30</v>
      </c>
      <c r="Y836" s="1" t="s">
        <v>296</v>
      </c>
      <c r="Z836" s="6" t="s">
        <v>210</v>
      </c>
      <c r="AA836" s="1">
        <v>18</v>
      </c>
      <c r="AB836" s="1">
        <v>10</v>
      </c>
      <c r="AC836" s="1">
        <v>4</v>
      </c>
      <c r="AD836" s="1">
        <v>4</v>
      </c>
      <c r="AE836" s="1" t="s">
        <v>399</v>
      </c>
      <c r="AF836" s="1">
        <v>11</v>
      </c>
      <c r="AG836" s="1">
        <v>34</v>
      </c>
      <c r="AH836" s="1" t="s">
        <v>361</v>
      </c>
      <c r="AI836" s="1" t="s">
        <v>313</v>
      </c>
      <c r="AJ836" s="1">
        <v>1</v>
      </c>
      <c r="AK836" s="1">
        <v>2</v>
      </c>
      <c r="AL836" s="1">
        <v>2</v>
      </c>
      <c r="AM836" s="7" t="s">
        <v>235</v>
      </c>
      <c r="AN836" s="1">
        <v>-2</v>
      </c>
      <c r="AO836" s="1">
        <v>5</v>
      </c>
      <c r="AP836" s="1" t="s">
        <v>49</v>
      </c>
      <c r="AQ836" s="1" t="s">
        <v>45</v>
      </c>
      <c r="AR836" s="8">
        <v>2</v>
      </c>
      <c r="AS836" s="8">
        <v>2</v>
      </c>
      <c r="AT836" s="8">
        <v>1</v>
      </c>
      <c r="AU836" s="16">
        <v>0.16944444444444443</v>
      </c>
      <c r="AV836" s="8">
        <v>0</v>
      </c>
      <c r="AW836" s="8">
        <v>8</v>
      </c>
      <c r="AX836" s="9" t="s">
        <v>28</v>
      </c>
      <c r="AY836" s="9" t="s">
        <v>28</v>
      </c>
      <c r="AZ836" s="10">
        <v>9</v>
      </c>
      <c r="BA836" s="10">
        <v>4</v>
      </c>
      <c r="BB836" s="10">
        <v>3</v>
      </c>
      <c r="BC836" s="10">
        <v>2</v>
      </c>
      <c r="BD836" s="10" t="s">
        <v>400</v>
      </c>
      <c r="BE836" s="10">
        <v>5</v>
      </c>
      <c r="BF836" s="10">
        <v>15</v>
      </c>
      <c r="BG836" s="11" t="s">
        <v>139</v>
      </c>
      <c r="BH836" s="11">
        <v>11</v>
      </c>
      <c r="BI836" s="10">
        <v>9</v>
      </c>
      <c r="BJ836" s="10">
        <v>6</v>
      </c>
      <c r="BK836" s="10">
        <v>0</v>
      </c>
      <c r="BL836" s="10">
        <v>3</v>
      </c>
      <c r="BM836" s="10" t="s">
        <v>401</v>
      </c>
      <c r="BN836" s="10">
        <v>5</v>
      </c>
      <c r="BO836" s="10">
        <v>18</v>
      </c>
      <c r="BP836" s="7" t="s">
        <v>177</v>
      </c>
      <c r="BQ836" s="7" t="s">
        <v>142</v>
      </c>
      <c r="BR836" s="7">
        <v>24.6</v>
      </c>
      <c r="BS836" s="7">
        <v>15</v>
      </c>
      <c r="BT836" s="7">
        <v>210000</v>
      </c>
      <c r="BU836" s="7">
        <v>6100000</v>
      </c>
      <c r="BV836" s="7">
        <v>0</v>
      </c>
      <c r="BW836" s="7">
        <v>52</v>
      </c>
      <c r="BX836" s="7">
        <v>2730000</v>
      </c>
      <c r="BY836" s="7">
        <v>55</v>
      </c>
      <c r="BZ836" s="7">
        <v>2730000</v>
      </c>
      <c r="CA836" s="7">
        <v>77</v>
      </c>
      <c r="CB836" s="7">
        <v>237</v>
      </c>
      <c r="CC836" s="7">
        <v>19</v>
      </c>
      <c r="CD836" s="7">
        <v>400000</v>
      </c>
      <c r="CE836" s="7">
        <v>11600000</v>
      </c>
      <c r="CF836" s="7">
        <v>100000</v>
      </c>
      <c r="CG836" s="7">
        <v>45</v>
      </c>
      <c r="CH836" s="7">
        <v>2600000</v>
      </c>
      <c r="CI836" s="7">
        <v>46</v>
      </c>
      <c r="CJ836" s="7">
        <v>2500000</v>
      </c>
      <c r="CK836" s="7">
        <v>75</v>
      </c>
      <c r="CL836" s="12" t="s">
        <v>871</v>
      </c>
      <c r="CM836" s="10" t="s">
        <v>861</v>
      </c>
      <c r="CN836">
        <v>1.93</v>
      </c>
      <c r="CO836">
        <f t="shared" si="937"/>
        <v>0.5181347150259068</v>
      </c>
      <c r="CP836" t="str">
        <f t="shared" si="938"/>
        <v>Away Win</v>
      </c>
      <c r="CQ836">
        <f t="shared" si="939"/>
        <v>1</v>
      </c>
      <c r="CR836" t="str">
        <f t="shared" si="940"/>
        <v>2023</v>
      </c>
    </row>
    <row r="837" spans="1:96" ht="15" thickBot="1" x14ac:dyDescent="0.35">
      <c r="A837" s="1">
        <v>836</v>
      </c>
      <c r="B837" s="1" t="s">
        <v>0</v>
      </c>
      <c r="C837" s="2" t="s">
        <v>384</v>
      </c>
      <c r="D837" s="3" t="str">
        <f t="shared" si="941"/>
        <v>FC Koper-Olimpija Ljubljana</v>
      </c>
      <c r="E837" s="40">
        <v>45211</v>
      </c>
      <c r="F837" s="5">
        <v>0.58333333333333337</v>
      </c>
      <c r="G837" s="6" t="s">
        <v>11</v>
      </c>
      <c r="H837" s="6" t="s">
        <v>12</v>
      </c>
      <c r="I837" s="6" t="s">
        <v>397</v>
      </c>
      <c r="J837" s="1" t="str">
        <f t="shared" si="928"/>
        <v>2:4</v>
      </c>
      <c r="K837" s="1" t="str">
        <f t="shared" si="929"/>
        <v>0:3</v>
      </c>
      <c r="L837" s="1" t="str">
        <f t="shared" si="930"/>
        <v>2</v>
      </c>
      <c r="M837" s="1" t="str">
        <f t="shared" si="931"/>
        <v>4</v>
      </c>
      <c r="N837" s="1">
        <f t="shared" si="935"/>
        <v>6</v>
      </c>
      <c r="O837" s="1">
        <f t="shared" si="936"/>
        <v>-2</v>
      </c>
      <c r="P837" s="1" t="str">
        <f t="shared" si="932"/>
        <v>0</v>
      </c>
      <c r="Q837" s="1" t="str">
        <f t="shared" si="933"/>
        <v>3</v>
      </c>
      <c r="R837" s="1">
        <v>18</v>
      </c>
      <c r="S837" s="1">
        <v>8</v>
      </c>
      <c r="T837" s="1">
        <v>6</v>
      </c>
      <c r="U837" s="1">
        <v>4</v>
      </c>
      <c r="V837" s="1" t="s">
        <v>398</v>
      </c>
      <c r="W837" s="1">
        <v>8</v>
      </c>
      <c r="X837" s="1">
        <v>30</v>
      </c>
      <c r="Y837" s="1" t="s">
        <v>296</v>
      </c>
      <c r="Z837" s="6" t="s">
        <v>210</v>
      </c>
      <c r="AA837" s="1">
        <v>18</v>
      </c>
      <c r="AB837" s="1">
        <v>10</v>
      </c>
      <c r="AC837" s="1">
        <v>4</v>
      </c>
      <c r="AD837" s="1">
        <v>4</v>
      </c>
      <c r="AE837" s="1" t="s">
        <v>399</v>
      </c>
      <c r="AF837" s="1">
        <v>11</v>
      </c>
      <c r="AG837" s="1">
        <v>34</v>
      </c>
      <c r="AH837" s="1" t="s">
        <v>361</v>
      </c>
      <c r="AI837" s="1" t="s">
        <v>313</v>
      </c>
      <c r="AJ837" s="1">
        <v>1</v>
      </c>
      <c r="AK837" s="1">
        <v>2</v>
      </c>
      <c r="AL837" s="1">
        <v>2</v>
      </c>
      <c r="AM837" s="7" t="s">
        <v>235</v>
      </c>
      <c r="AN837" s="1">
        <v>-2</v>
      </c>
      <c r="AO837" s="1">
        <v>5</v>
      </c>
      <c r="AP837" s="1" t="s">
        <v>49</v>
      </c>
      <c r="AQ837" s="1" t="s">
        <v>45</v>
      </c>
      <c r="AR837" s="8">
        <v>2</v>
      </c>
      <c r="AS837" s="8">
        <v>2</v>
      </c>
      <c r="AT837" s="8">
        <v>1</v>
      </c>
      <c r="AU837" s="16">
        <v>0.16944444444444443</v>
      </c>
      <c r="AV837" s="8">
        <v>0</v>
      </c>
      <c r="AW837" s="8">
        <v>8</v>
      </c>
      <c r="AX837" s="9" t="s">
        <v>28</v>
      </c>
      <c r="AY837" s="9" t="s">
        <v>28</v>
      </c>
      <c r="AZ837" s="10">
        <v>9</v>
      </c>
      <c r="BA837" s="10">
        <v>4</v>
      </c>
      <c r="BB837" s="10">
        <v>3</v>
      </c>
      <c r="BC837" s="10">
        <v>2</v>
      </c>
      <c r="BD837" s="10" t="s">
        <v>400</v>
      </c>
      <c r="BE837" s="10">
        <v>5</v>
      </c>
      <c r="BF837" s="10">
        <v>15</v>
      </c>
      <c r="BG837" s="11" t="s">
        <v>139</v>
      </c>
      <c r="BH837" s="11">
        <v>11</v>
      </c>
      <c r="BI837" s="10">
        <v>9</v>
      </c>
      <c r="BJ837" s="10">
        <v>6</v>
      </c>
      <c r="BK837" s="10">
        <v>0</v>
      </c>
      <c r="BL837" s="10">
        <v>3</v>
      </c>
      <c r="BM837" s="10" t="s">
        <v>401</v>
      </c>
      <c r="BN837" s="10">
        <v>5</v>
      </c>
      <c r="BO837" s="10">
        <v>18</v>
      </c>
      <c r="BP837" s="7" t="s">
        <v>177</v>
      </c>
      <c r="BQ837" s="7" t="s">
        <v>142</v>
      </c>
      <c r="BR837" s="7">
        <v>24.6</v>
      </c>
      <c r="BS837" s="7">
        <v>15</v>
      </c>
      <c r="BT837" s="7">
        <v>210000</v>
      </c>
      <c r="BU837" s="7">
        <v>6100000</v>
      </c>
      <c r="BV837" s="7">
        <v>0</v>
      </c>
      <c r="BW837" s="7">
        <v>52</v>
      </c>
      <c r="BX837" s="7">
        <v>2730000</v>
      </c>
      <c r="BY837" s="7">
        <v>55</v>
      </c>
      <c r="BZ837" s="7">
        <v>2730000</v>
      </c>
      <c r="CA837" s="7">
        <v>77</v>
      </c>
      <c r="CB837" s="7">
        <v>237</v>
      </c>
      <c r="CC837" s="7">
        <v>19</v>
      </c>
      <c r="CD837" s="7">
        <v>400000</v>
      </c>
      <c r="CE837" s="7">
        <v>11600000</v>
      </c>
      <c r="CF837" s="7">
        <v>100000</v>
      </c>
      <c r="CG837" s="7">
        <v>45</v>
      </c>
      <c r="CH837" s="7">
        <v>2600000</v>
      </c>
      <c r="CI837" s="7">
        <v>46</v>
      </c>
      <c r="CJ837" s="7">
        <v>2500000</v>
      </c>
      <c r="CK837" s="7">
        <v>75</v>
      </c>
      <c r="CL837" s="12" t="s">
        <v>871</v>
      </c>
      <c r="CM837" s="10" t="s">
        <v>866</v>
      </c>
      <c r="CN837">
        <v>2.25</v>
      </c>
      <c r="CO837">
        <f t="shared" si="937"/>
        <v>0.44444444444444442</v>
      </c>
      <c r="CP837" t="str">
        <f t="shared" si="938"/>
        <v>Away Win</v>
      </c>
      <c r="CQ837">
        <f t="shared" si="939"/>
        <v>1</v>
      </c>
      <c r="CR837" t="str">
        <f t="shared" si="940"/>
        <v>2023</v>
      </c>
    </row>
    <row r="838" spans="1:96" ht="15" thickBot="1" x14ac:dyDescent="0.35">
      <c r="A838" s="1">
        <v>837</v>
      </c>
      <c r="B838" s="1" t="s">
        <v>0</v>
      </c>
      <c r="C838" s="2" t="s">
        <v>384</v>
      </c>
      <c r="D838" s="3" t="str">
        <f t="shared" si="941"/>
        <v>FC Koper-Olimpija Ljubljana</v>
      </c>
      <c r="E838" s="40">
        <v>45211</v>
      </c>
      <c r="F838" s="5">
        <v>0.58333333333333337</v>
      </c>
      <c r="G838" s="6" t="s">
        <v>11</v>
      </c>
      <c r="H838" s="6" t="s">
        <v>12</v>
      </c>
      <c r="I838" s="6" t="s">
        <v>397</v>
      </c>
      <c r="J838" s="1" t="str">
        <f t="shared" si="928"/>
        <v>2:4</v>
      </c>
      <c r="K838" s="1" t="str">
        <f t="shared" si="929"/>
        <v>0:3</v>
      </c>
      <c r="L838" s="1" t="str">
        <f t="shared" si="930"/>
        <v>2</v>
      </c>
      <c r="M838" s="1" t="str">
        <f t="shared" si="931"/>
        <v>4</v>
      </c>
      <c r="N838" s="1">
        <f t="shared" si="935"/>
        <v>6</v>
      </c>
      <c r="O838" s="1">
        <f t="shared" si="936"/>
        <v>-2</v>
      </c>
      <c r="P838" s="1" t="str">
        <f t="shared" si="932"/>
        <v>0</v>
      </c>
      <c r="Q838" s="1" t="str">
        <f t="shared" si="933"/>
        <v>3</v>
      </c>
      <c r="R838" s="1">
        <v>18</v>
      </c>
      <c r="S838" s="1">
        <v>8</v>
      </c>
      <c r="T838" s="1">
        <v>6</v>
      </c>
      <c r="U838" s="1">
        <v>4</v>
      </c>
      <c r="V838" s="1" t="s">
        <v>398</v>
      </c>
      <c r="W838" s="1">
        <v>8</v>
      </c>
      <c r="X838" s="1">
        <v>30</v>
      </c>
      <c r="Y838" s="1" t="s">
        <v>296</v>
      </c>
      <c r="Z838" s="6" t="s">
        <v>210</v>
      </c>
      <c r="AA838" s="1">
        <v>18</v>
      </c>
      <c r="AB838" s="1">
        <v>10</v>
      </c>
      <c r="AC838" s="1">
        <v>4</v>
      </c>
      <c r="AD838" s="1">
        <v>4</v>
      </c>
      <c r="AE838" s="1" t="s">
        <v>399</v>
      </c>
      <c r="AF838" s="1">
        <v>11</v>
      </c>
      <c r="AG838" s="1">
        <v>34</v>
      </c>
      <c r="AH838" s="1" t="s">
        <v>361</v>
      </c>
      <c r="AI838" s="1" t="s">
        <v>313</v>
      </c>
      <c r="AJ838" s="1">
        <v>1</v>
      </c>
      <c r="AK838" s="1">
        <v>2</v>
      </c>
      <c r="AL838" s="1">
        <v>2</v>
      </c>
      <c r="AM838" s="7" t="s">
        <v>235</v>
      </c>
      <c r="AN838" s="1">
        <v>-2</v>
      </c>
      <c r="AO838" s="1">
        <v>5</v>
      </c>
      <c r="AP838" s="1" t="s">
        <v>49</v>
      </c>
      <c r="AQ838" s="1" t="s">
        <v>45</v>
      </c>
      <c r="AR838" s="8">
        <v>2</v>
      </c>
      <c r="AS838" s="8">
        <v>2</v>
      </c>
      <c r="AT838" s="8">
        <v>1</v>
      </c>
      <c r="AU838" s="16">
        <v>0.16944444444444443</v>
      </c>
      <c r="AV838" s="8">
        <v>0</v>
      </c>
      <c r="AW838" s="8">
        <v>8</v>
      </c>
      <c r="AX838" s="9" t="s">
        <v>28</v>
      </c>
      <c r="AY838" s="9" t="s">
        <v>28</v>
      </c>
      <c r="AZ838" s="10">
        <v>9</v>
      </c>
      <c r="BA838" s="10">
        <v>4</v>
      </c>
      <c r="BB838" s="10">
        <v>3</v>
      </c>
      <c r="BC838" s="10">
        <v>2</v>
      </c>
      <c r="BD838" s="10" t="s">
        <v>400</v>
      </c>
      <c r="BE838" s="10">
        <v>5</v>
      </c>
      <c r="BF838" s="10">
        <v>15</v>
      </c>
      <c r="BG838" s="11" t="s">
        <v>139</v>
      </c>
      <c r="BH838" s="11">
        <v>11</v>
      </c>
      <c r="BI838" s="10">
        <v>9</v>
      </c>
      <c r="BJ838" s="10">
        <v>6</v>
      </c>
      <c r="BK838" s="10">
        <v>0</v>
      </c>
      <c r="BL838" s="10">
        <v>3</v>
      </c>
      <c r="BM838" s="10" t="s">
        <v>401</v>
      </c>
      <c r="BN838" s="10">
        <v>5</v>
      </c>
      <c r="BO838" s="10">
        <v>18</v>
      </c>
      <c r="BP838" s="7" t="s">
        <v>177</v>
      </c>
      <c r="BQ838" s="7" t="s">
        <v>142</v>
      </c>
      <c r="BR838" s="7">
        <v>24.6</v>
      </c>
      <c r="BS838" s="7">
        <v>15</v>
      </c>
      <c r="BT838" s="7">
        <v>210000</v>
      </c>
      <c r="BU838" s="7">
        <v>6100000</v>
      </c>
      <c r="BV838" s="7">
        <v>0</v>
      </c>
      <c r="BW838" s="7">
        <v>52</v>
      </c>
      <c r="BX838" s="7">
        <v>2730000</v>
      </c>
      <c r="BY838" s="7">
        <v>55</v>
      </c>
      <c r="BZ838" s="7">
        <v>2730000</v>
      </c>
      <c r="CA838" s="7">
        <v>77</v>
      </c>
      <c r="CB838" s="7">
        <v>237</v>
      </c>
      <c r="CC838" s="7">
        <v>19</v>
      </c>
      <c r="CD838" s="7">
        <v>400000</v>
      </c>
      <c r="CE838" s="7">
        <v>11600000</v>
      </c>
      <c r="CF838" s="7">
        <v>100000</v>
      </c>
      <c r="CG838" s="7">
        <v>45</v>
      </c>
      <c r="CH838" s="7">
        <v>2600000</v>
      </c>
      <c r="CI838" s="7">
        <v>46</v>
      </c>
      <c r="CJ838" s="7">
        <v>2500000</v>
      </c>
      <c r="CK838" s="7">
        <v>75</v>
      </c>
      <c r="CL838" s="12" t="s">
        <v>871</v>
      </c>
      <c r="CM838" s="10" t="s">
        <v>867</v>
      </c>
      <c r="CN838">
        <v>2.1</v>
      </c>
      <c r="CO838">
        <f t="shared" si="937"/>
        <v>0.47619047619047616</v>
      </c>
      <c r="CP838" t="str">
        <f t="shared" si="938"/>
        <v>Away Win</v>
      </c>
      <c r="CQ838">
        <f t="shared" si="939"/>
        <v>1</v>
      </c>
      <c r="CR838" t="str">
        <f t="shared" si="940"/>
        <v>2023</v>
      </c>
    </row>
    <row r="839" spans="1:96" ht="15" thickBot="1" x14ac:dyDescent="0.35">
      <c r="A839" s="1">
        <v>838</v>
      </c>
      <c r="B839" s="1" t="s">
        <v>0</v>
      </c>
      <c r="C839" s="2" t="s">
        <v>384</v>
      </c>
      <c r="D839" s="3" t="str">
        <f t="shared" si="644"/>
        <v>NŠ Mura-NK Domžale</v>
      </c>
      <c r="E839" s="4">
        <v>45211</v>
      </c>
      <c r="F839" s="5">
        <v>0.6875</v>
      </c>
      <c r="G839" s="6" t="s">
        <v>8</v>
      </c>
      <c r="H839" s="6" t="s">
        <v>9</v>
      </c>
      <c r="I839" s="6" t="s">
        <v>23</v>
      </c>
      <c r="J839" s="1" t="str">
        <f t="shared" si="645"/>
        <v>1:0</v>
      </c>
      <c r="K839" s="1" t="str">
        <f t="shared" si="646"/>
        <v>1:0</v>
      </c>
      <c r="L839" s="1" t="str">
        <f t="shared" si="647"/>
        <v>1</v>
      </c>
      <c r="M839" s="1" t="str">
        <f t="shared" si="648"/>
        <v>0</v>
      </c>
      <c r="N839" s="1">
        <f t="shared" si="935"/>
        <v>1</v>
      </c>
      <c r="O839" s="1">
        <f t="shared" si="936"/>
        <v>1</v>
      </c>
      <c r="P839" s="1" t="str">
        <f t="shared" si="649"/>
        <v>1</v>
      </c>
      <c r="Q839" s="1" t="str">
        <f t="shared" si="650"/>
        <v>0</v>
      </c>
      <c r="R839" s="1">
        <v>18</v>
      </c>
      <c r="S839" s="1">
        <v>6</v>
      </c>
      <c r="T839" s="1">
        <v>4</v>
      </c>
      <c r="U839" s="1">
        <v>8</v>
      </c>
      <c r="V839" s="1" t="s">
        <v>335</v>
      </c>
      <c r="W839" s="1">
        <v>-7</v>
      </c>
      <c r="X839" s="1">
        <v>22</v>
      </c>
      <c r="Y839" s="1" t="s">
        <v>165</v>
      </c>
      <c r="Z839" s="6" t="s">
        <v>257</v>
      </c>
      <c r="AA839" s="1">
        <v>18</v>
      </c>
      <c r="AB839" s="1">
        <v>7</v>
      </c>
      <c r="AC839" s="1">
        <v>2</v>
      </c>
      <c r="AD839" s="1">
        <v>9</v>
      </c>
      <c r="AE839" s="1" t="s">
        <v>402</v>
      </c>
      <c r="AF839" s="1">
        <v>2</v>
      </c>
      <c r="AG839" s="1">
        <v>23</v>
      </c>
      <c r="AH839" s="1" t="s">
        <v>296</v>
      </c>
      <c r="AI839" s="1" t="s">
        <v>257</v>
      </c>
      <c r="AJ839" s="1">
        <v>2</v>
      </c>
      <c r="AK839" s="1">
        <v>1</v>
      </c>
      <c r="AL839" s="1">
        <v>2</v>
      </c>
      <c r="AM839" s="7" t="s">
        <v>67</v>
      </c>
      <c r="AN839" s="1">
        <v>0</v>
      </c>
      <c r="AO839" s="1">
        <v>7</v>
      </c>
      <c r="AP839" s="1" t="s">
        <v>49</v>
      </c>
      <c r="AQ839" s="1" t="s">
        <v>49</v>
      </c>
      <c r="AR839" s="8">
        <v>3</v>
      </c>
      <c r="AS839" s="8">
        <v>0</v>
      </c>
      <c r="AT839" s="8">
        <v>2</v>
      </c>
      <c r="AU839" s="16">
        <v>0.46180555555555558</v>
      </c>
      <c r="AV839" s="8">
        <v>6</v>
      </c>
      <c r="AW839" s="8">
        <v>9</v>
      </c>
      <c r="AX839" s="9" t="s">
        <v>97</v>
      </c>
      <c r="AY839" s="9" t="s">
        <v>49</v>
      </c>
      <c r="AZ839" s="10">
        <v>9</v>
      </c>
      <c r="BA839" s="10">
        <v>2</v>
      </c>
      <c r="BB839" s="10">
        <v>3</v>
      </c>
      <c r="BC839" s="10">
        <v>4</v>
      </c>
      <c r="BD839" s="10" t="s">
        <v>403</v>
      </c>
      <c r="BE839" s="10">
        <v>-4</v>
      </c>
      <c r="BF839" s="10">
        <v>9</v>
      </c>
      <c r="BG839" s="11" t="s">
        <v>93</v>
      </c>
      <c r="BH839" s="11">
        <v>14</v>
      </c>
      <c r="BI839" s="10">
        <v>9</v>
      </c>
      <c r="BJ839" s="10">
        <v>4</v>
      </c>
      <c r="BK839" s="10">
        <v>1</v>
      </c>
      <c r="BL839" s="10">
        <v>4</v>
      </c>
      <c r="BM839" s="10" t="s">
        <v>404</v>
      </c>
      <c r="BN839" s="10">
        <v>2</v>
      </c>
      <c r="BO839" s="10">
        <v>13</v>
      </c>
      <c r="BP839" s="7" t="s">
        <v>145</v>
      </c>
      <c r="BQ839" s="7" t="s">
        <v>123</v>
      </c>
      <c r="BR839" s="7">
        <v>23</v>
      </c>
      <c r="BS839" s="7">
        <v>9</v>
      </c>
      <c r="BT839" s="7">
        <v>193000</v>
      </c>
      <c r="BU839" s="7">
        <v>5600000</v>
      </c>
      <c r="BV839" s="7">
        <v>350000</v>
      </c>
      <c r="BW839" s="7">
        <v>60</v>
      </c>
      <c r="BX839" s="7">
        <v>3410000</v>
      </c>
      <c r="BY839" s="7">
        <v>59</v>
      </c>
      <c r="BZ839" s="7">
        <v>3060000</v>
      </c>
      <c r="CA839" s="7">
        <v>93</v>
      </c>
      <c r="CB839" s="7">
        <v>235</v>
      </c>
      <c r="CC839" s="7">
        <v>9</v>
      </c>
      <c r="CD839" s="7">
        <v>235000</v>
      </c>
      <c r="CE839" s="7">
        <v>5650000</v>
      </c>
      <c r="CF839" s="7">
        <v>0</v>
      </c>
      <c r="CG839" s="7">
        <v>53</v>
      </c>
      <c r="CH839" s="7">
        <v>1430000</v>
      </c>
      <c r="CI839" s="7">
        <v>54</v>
      </c>
      <c r="CJ839" s="7">
        <v>1430000</v>
      </c>
      <c r="CK839" s="7">
        <v>100</v>
      </c>
      <c r="CL839" s="12" t="s">
        <v>868</v>
      </c>
      <c r="CM839" s="10" t="s">
        <v>861</v>
      </c>
      <c r="CN839">
        <v>2.25</v>
      </c>
      <c r="CO839">
        <f t="shared" si="937"/>
        <v>0.44444444444444442</v>
      </c>
      <c r="CP839" t="str">
        <f t="shared" si="938"/>
        <v>Home Win</v>
      </c>
      <c r="CQ839">
        <f t="shared" si="939"/>
        <v>1</v>
      </c>
      <c r="CR839" t="str">
        <f t="shared" si="940"/>
        <v>2023</v>
      </c>
    </row>
    <row r="840" spans="1:96" ht="15" thickBot="1" x14ac:dyDescent="0.35">
      <c r="A840" s="1">
        <v>839</v>
      </c>
      <c r="B840" s="1" t="s">
        <v>0</v>
      </c>
      <c r="C840" s="2" t="s">
        <v>384</v>
      </c>
      <c r="D840" s="3" t="str">
        <f t="shared" ref="D840:D841" si="942">CONCATENATE(G840, "-", H840)</f>
        <v>NŠ Mura-NK Domžale</v>
      </c>
      <c r="E840" s="4">
        <v>45211</v>
      </c>
      <c r="F840" s="5">
        <v>0.6875</v>
      </c>
      <c r="G840" s="6" t="s">
        <v>8</v>
      </c>
      <c r="H840" s="6" t="s">
        <v>9</v>
      </c>
      <c r="I840" s="6" t="s">
        <v>23</v>
      </c>
      <c r="J840" s="1" t="str">
        <f t="shared" ref="J840:J847" si="943">LEFT(I840, FIND(" (", I840) - 1)</f>
        <v>1:0</v>
      </c>
      <c r="K840" s="1" t="str">
        <f t="shared" ref="K840:K847" si="944">MID(I840, FIND("(", I840) + 1, FIND(")", I840) - FIND("(", I840) - 1)</f>
        <v>1:0</v>
      </c>
      <c r="L840" s="1" t="str">
        <f t="shared" ref="L840:L847" si="945">LEFT(J840, FIND(":", J840) - 1)</f>
        <v>1</v>
      </c>
      <c r="M840" s="1" t="str">
        <f t="shared" ref="M840:M847" si="946">RIGHT(J840, LEN(J840) - FIND(":", J840))</f>
        <v>0</v>
      </c>
      <c r="N840" s="1">
        <f t="shared" si="935"/>
        <v>1</v>
      </c>
      <c r="O840" s="1">
        <f t="shared" si="936"/>
        <v>1</v>
      </c>
      <c r="P840" s="1" t="str">
        <f t="shared" ref="P840:P847" si="947">LEFT(K840, FIND(":", K840) - 1)</f>
        <v>1</v>
      </c>
      <c r="Q840" s="1" t="str">
        <f t="shared" ref="Q840:Q847" si="948">RIGHT(K840, LEN(K840) - FIND(":", K840))</f>
        <v>0</v>
      </c>
      <c r="R840" s="1">
        <v>18</v>
      </c>
      <c r="S840" s="1">
        <v>6</v>
      </c>
      <c r="T840" s="1">
        <v>4</v>
      </c>
      <c r="U840" s="1">
        <v>8</v>
      </c>
      <c r="V840" s="1" t="s">
        <v>335</v>
      </c>
      <c r="W840" s="1">
        <v>-7</v>
      </c>
      <c r="X840" s="1">
        <v>22</v>
      </c>
      <c r="Y840" s="1" t="s">
        <v>165</v>
      </c>
      <c r="Z840" s="6" t="s">
        <v>257</v>
      </c>
      <c r="AA840" s="1">
        <v>18</v>
      </c>
      <c r="AB840" s="1">
        <v>7</v>
      </c>
      <c r="AC840" s="1">
        <v>2</v>
      </c>
      <c r="AD840" s="1">
        <v>9</v>
      </c>
      <c r="AE840" s="1" t="s">
        <v>402</v>
      </c>
      <c r="AF840" s="1">
        <v>2</v>
      </c>
      <c r="AG840" s="1">
        <v>23</v>
      </c>
      <c r="AH840" s="1" t="s">
        <v>296</v>
      </c>
      <c r="AI840" s="1" t="s">
        <v>257</v>
      </c>
      <c r="AJ840" s="1">
        <v>2</v>
      </c>
      <c r="AK840" s="1">
        <v>1</v>
      </c>
      <c r="AL840" s="1">
        <v>2</v>
      </c>
      <c r="AM840" s="7" t="s">
        <v>67</v>
      </c>
      <c r="AN840" s="1">
        <v>0</v>
      </c>
      <c r="AO840" s="1">
        <v>7</v>
      </c>
      <c r="AP840" s="1" t="s">
        <v>49</v>
      </c>
      <c r="AQ840" s="1" t="s">
        <v>49</v>
      </c>
      <c r="AR840" s="8">
        <v>3</v>
      </c>
      <c r="AS840" s="8">
        <v>0</v>
      </c>
      <c r="AT840" s="8">
        <v>2</v>
      </c>
      <c r="AU840" s="16">
        <v>0.46180555555555558</v>
      </c>
      <c r="AV840" s="8">
        <v>6</v>
      </c>
      <c r="AW840" s="8">
        <v>9</v>
      </c>
      <c r="AX840" s="9" t="s">
        <v>97</v>
      </c>
      <c r="AY840" s="9" t="s">
        <v>49</v>
      </c>
      <c r="AZ840" s="10">
        <v>9</v>
      </c>
      <c r="BA840" s="10">
        <v>2</v>
      </c>
      <c r="BB840" s="10">
        <v>3</v>
      </c>
      <c r="BC840" s="10">
        <v>4</v>
      </c>
      <c r="BD840" s="10" t="s">
        <v>403</v>
      </c>
      <c r="BE840" s="10">
        <v>-4</v>
      </c>
      <c r="BF840" s="10">
        <v>9</v>
      </c>
      <c r="BG840" s="11" t="s">
        <v>93</v>
      </c>
      <c r="BH840" s="11">
        <v>14</v>
      </c>
      <c r="BI840" s="10">
        <v>9</v>
      </c>
      <c r="BJ840" s="10">
        <v>4</v>
      </c>
      <c r="BK840" s="10">
        <v>1</v>
      </c>
      <c r="BL840" s="10">
        <v>4</v>
      </c>
      <c r="BM840" s="10" t="s">
        <v>404</v>
      </c>
      <c r="BN840" s="10">
        <v>2</v>
      </c>
      <c r="BO840" s="10">
        <v>13</v>
      </c>
      <c r="BP840" s="7" t="s">
        <v>145</v>
      </c>
      <c r="BQ840" s="7" t="s">
        <v>123</v>
      </c>
      <c r="BR840" s="7">
        <v>23</v>
      </c>
      <c r="BS840" s="7">
        <v>9</v>
      </c>
      <c r="BT840" s="7">
        <v>193000</v>
      </c>
      <c r="BU840" s="7">
        <v>5600000</v>
      </c>
      <c r="BV840" s="7">
        <v>350000</v>
      </c>
      <c r="BW840" s="7">
        <v>60</v>
      </c>
      <c r="BX840" s="7">
        <v>3410000</v>
      </c>
      <c r="BY840" s="7">
        <v>59</v>
      </c>
      <c r="BZ840" s="7">
        <v>3060000</v>
      </c>
      <c r="CA840" s="7">
        <v>93</v>
      </c>
      <c r="CB840" s="7">
        <v>235</v>
      </c>
      <c r="CC840" s="7">
        <v>9</v>
      </c>
      <c r="CD840" s="7">
        <v>235000</v>
      </c>
      <c r="CE840" s="7">
        <v>5650000</v>
      </c>
      <c r="CF840" s="7">
        <v>0</v>
      </c>
      <c r="CG840" s="7">
        <v>53</v>
      </c>
      <c r="CH840" s="7">
        <v>1430000</v>
      </c>
      <c r="CI840" s="7">
        <v>54</v>
      </c>
      <c r="CJ840" s="7">
        <v>1430000</v>
      </c>
      <c r="CK840" s="7">
        <v>100</v>
      </c>
      <c r="CL840" s="12" t="s">
        <v>868</v>
      </c>
      <c r="CM840" s="10" t="s">
        <v>866</v>
      </c>
      <c r="CN840">
        <v>2.64</v>
      </c>
      <c r="CO840">
        <f t="shared" si="937"/>
        <v>0.37878787878787878</v>
      </c>
      <c r="CP840" t="str">
        <f t="shared" si="938"/>
        <v>Home Win</v>
      </c>
      <c r="CQ840">
        <f t="shared" si="939"/>
        <v>1</v>
      </c>
      <c r="CR840" t="str">
        <f t="shared" si="940"/>
        <v>2023</v>
      </c>
    </row>
    <row r="841" spans="1:96" ht="15" thickBot="1" x14ac:dyDescent="0.35">
      <c r="A841" s="1">
        <v>840</v>
      </c>
      <c r="B841" s="1" t="s">
        <v>0</v>
      </c>
      <c r="C841" s="2" t="s">
        <v>384</v>
      </c>
      <c r="D841" s="3" t="str">
        <f t="shared" si="942"/>
        <v>NŠ Mura-NK Domžale</v>
      </c>
      <c r="E841" s="4">
        <v>45211</v>
      </c>
      <c r="F841" s="5">
        <v>0.6875</v>
      </c>
      <c r="G841" s="6" t="s">
        <v>8</v>
      </c>
      <c r="H841" s="6" t="s">
        <v>9</v>
      </c>
      <c r="I841" s="6" t="s">
        <v>23</v>
      </c>
      <c r="J841" s="1" t="str">
        <f t="shared" si="943"/>
        <v>1:0</v>
      </c>
      <c r="K841" s="1" t="str">
        <f t="shared" si="944"/>
        <v>1:0</v>
      </c>
      <c r="L841" s="1" t="str">
        <f t="shared" si="945"/>
        <v>1</v>
      </c>
      <c r="M841" s="1" t="str">
        <f t="shared" si="946"/>
        <v>0</v>
      </c>
      <c r="N841" s="1">
        <f t="shared" si="935"/>
        <v>1</v>
      </c>
      <c r="O841" s="1">
        <f t="shared" si="936"/>
        <v>1</v>
      </c>
      <c r="P841" s="1" t="str">
        <f t="shared" si="947"/>
        <v>1</v>
      </c>
      <c r="Q841" s="1" t="str">
        <f t="shared" si="948"/>
        <v>0</v>
      </c>
      <c r="R841" s="1">
        <v>18</v>
      </c>
      <c r="S841" s="1">
        <v>6</v>
      </c>
      <c r="T841" s="1">
        <v>4</v>
      </c>
      <c r="U841" s="1">
        <v>8</v>
      </c>
      <c r="V841" s="1" t="s">
        <v>335</v>
      </c>
      <c r="W841" s="1">
        <v>-7</v>
      </c>
      <c r="X841" s="1">
        <v>22</v>
      </c>
      <c r="Y841" s="1" t="s">
        <v>165</v>
      </c>
      <c r="Z841" s="6" t="s">
        <v>257</v>
      </c>
      <c r="AA841" s="1">
        <v>18</v>
      </c>
      <c r="AB841" s="1">
        <v>7</v>
      </c>
      <c r="AC841" s="1">
        <v>2</v>
      </c>
      <c r="AD841" s="1">
        <v>9</v>
      </c>
      <c r="AE841" s="1" t="s">
        <v>402</v>
      </c>
      <c r="AF841" s="1">
        <v>2</v>
      </c>
      <c r="AG841" s="1">
        <v>23</v>
      </c>
      <c r="AH841" s="1" t="s">
        <v>296</v>
      </c>
      <c r="AI841" s="1" t="s">
        <v>257</v>
      </c>
      <c r="AJ841" s="1">
        <v>2</v>
      </c>
      <c r="AK841" s="1">
        <v>1</v>
      </c>
      <c r="AL841" s="1">
        <v>2</v>
      </c>
      <c r="AM841" s="7" t="s">
        <v>67</v>
      </c>
      <c r="AN841" s="1">
        <v>0</v>
      </c>
      <c r="AO841" s="1">
        <v>7</v>
      </c>
      <c r="AP841" s="1" t="s">
        <v>49</v>
      </c>
      <c r="AQ841" s="1" t="s">
        <v>49</v>
      </c>
      <c r="AR841" s="8">
        <v>3</v>
      </c>
      <c r="AS841" s="8">
        <v>0</v>
      </c>
      <c r="AT841" s="8">
        <v>2</v>
      </c>
      <c r="AU841" s="16">
        <v>0.46180555555555558</v>
      </c>
      <c r="AV841" s="8">
        <v>6</v>
      </c>
      <c r="AW841" s="8">
        <v>9</v>
      </c>
      <c r="AX841" s="9" t="s">
        <v>97</v>
      </c>
      <c r="AY841" s="9" t="s">
        <v>49</v>
      </c>
      <c r="AZ841" s="10">
        <v>9</v>
      </c>
      <c r="BA841" s="10">
        <v>2</v>
      </c>
      <c r="BB841" s="10">
        <v>3</v>
      </c>
      <c r="BC841" s="10">
        <v>4</v>
      </c>
      <c r="BD841" s="10" t="s">
        <v>403</v>
      </c>
      <c r="BE841" s="10">
        <v>-4</v>
      </c>
      <c r="BF841" s="10">
        <v>9</v>
      </c>
      <c r="BG841" s="11" t="s">
        <v>93</v>
      </c>
      <c r="BH841" s="11">
        <v>14</v>
      </c>
      <c r="BI841" s="10">
        <v>9</v>
      </c>
      <c r="BJ841" s="10">
        <v>4</v>
      </c>
      <c r="BK841" s="10">
        <v>1</v>
      </c>
      <c r="BL841" s="10">
        <v>4</v>
      </c>
      <c r="BM841" s="10" t="s">
        <v>404</v>
      </c>
      <c r="BN841" s="10">
        <v>2</v>
      </c>
      <c r="BO841" s="10">
        <v>13</v>
      </c>
      <c r="BP841" s="7" t="s">
        <v>145</v>
      </c>
      <c r="BQ841" s="7" t="s">
        <v>123</v>
      </c>
      <c r="BR841" s="7">
        <v>23</v>
      </c>
      <c r="BS841" s="7">
        <v>9</v>
      </c>
      <c r="BT841" s="7">
        <v>193000</v>
      </c>
      <c r="BU841" s="7">
        <v>5600000</v>
      </c>
      <c r="BV841" s="7">
        <v>350000</v>
      </c>
      <c r="BW841" s="7">
        <v>60</v>
      </c>
      <c r="BX841" s="7">
        <v>3410000</v>
      </c>
      <c r="BY841" s="7">
        <v>59</v>
      </c>
      <c r="BZ841" s="7">
        <v>3060000</v>
      </c>
      <c r="CA841" s="7">
        <v>93</v>
      </c>
      <c r="CB841" s="7">
        <v>235</v>
      </c>
      <c r="CC841" s="7">
        <v>9</v>
      </c>
      <c r="CD841" s="7">
        <v>235000</v>
      </c>
      <c r="CE841" s="7">
        <v>5650000</v>
      </c>
      <c r="CF841" s="7">
        <v>0</v>
      </c>
      <c r="CG841" s="7">
        <v>53</v>
      </c>
      <c r="CH841" s="7">
        <v>1430000</v>
      </c>
      <c r="CI841" s="7">
        <v>54</v>
      </c>
      <c r="CJ841" s="7">
        <v>1430000</v>
      </c>
      <c r="CK841" s="7">
        <v>100</v>
      </c>
      <c r="CL841" s="12" t="s">
        <v>868</v>
      </c>
      <c r="CM841" s="10" t="s">
        <v>867</v>
      </c>
      <c r="CN841">
        <v>2.4</v>
      </c>
      <c r="CO841">
        <f t="shared" si="937"/>
        <v>0.41666666666666669</v>
      </c>
      <c r="CP841" t="str">
        <f t="shared" si="938"/>
        <v>Home Win</v>
      </c>
      <c r="CQ841">
        <f t="shared" si="939"/>
        <v>1</v>
      </c>
      <c r="CR841" t="str">
        <f t="shared" si="940"/>
        <v>2023</v>
      </c>
    </row>
    <row r="842" spans="1:96" ht="15" thickBot="1" x14ac:dyDescent="0.35">
      <c r="A842" s="1">
        <v>841</v>
      </c>
      <c r="B842" s="1" t="s">
        <v>0</v>
      </c>
      <c r="C842" s="2" t="s">
        <v>384</v>
      </c>
      <c r="D842" s="3" t="str">
        <f t="shared" ref="D842:D844" si="949">CONCATENATE(G842,"-", H842)</f>
        <v>NŠ Mura-NK Domžale</v>
      </c>
      <c r="E842" s="4">
        <v>45211</v>
      </c>
      <c r="F842" s="5">
        <v>0.6875</v>
      </c>
      <c r="G842" s="6" t="s">
        <v>8</v>
      </c>
      <c r="H842" s="6" t="s">
        <v>9</v>
      </c>
      <c r="I842" s="6" t="s">
        <v>23</v>
      </c>
      <c r="J842" s="1" t="str">
        <f t="shared" si="943"/>
        <v>1:0</v>
      </c>
      <c r="K842" s="1" t="str">
        <f t="shared" si="944"/>
        <v>1:0</v>
      </c>
      <c r="L842" s="1" t="str">
        <f t="shared" si="945"/>
        <v>1</v>
      </c>
      <c r="M842" s="1" t="str">
        <f t="shared" si="946"/>
        <v>0</v>
      </c>
      <c r="N842" s="1">
        <f t="shared" si="935"/>
        <v>1</v>
      </c>
      <c r="O842" s="1">
        <f t="shared" si="936"/>
        <v>1</v>
      </c>
      <c r="P842" s="1" t="str">
        <f t="shared" si="947"/>
        <v>1</v>
      </c>
      <c r="Q842" s="1" t="str">
        <f t="shared" si="948"/>
        <v>0</v>
      </c>
      <c r="R842" s="1">
        <v>18</v>
      </c>
      <c r="S842" s="1">
        <v>6</v>
      </c>
      <c r="T842" s="1">
        <v>4</v>
      </c>
      <c r="U842" s="1">
        <v>8</v>
      </c>
      <c r="V842" s="1" t="s">
        <v>335</v>
      </c>
      <c r="W842" s="1">
        <v>-7</v>
      </c>
      <c r="X842" s="1">
        <v>22</v>
      </c>
      <c r="Y842" s="1" t="s">
        <v>165</v>
      </c>
      <c r="Z842" s="6" t="s">
        <v>257</v>
      </c>
      <c r="AA842" s="1">
        <v>18</v>
      </c>
      <c r="AB842" s="1">
        <v>7</v>
      </c>
      <c r="AC842" s="1">
        <v>2</v>
      </c>
      <c r="AD842" s="1">
        <v>9</v>
      </c>
      <c r="AE842" s="1" t="s">
        <v>402</v>
      </c>
      <c r="AF842" s="1">
        <v>2</v>
      </c>
      <c r="AG842" s="1">
        <v>23</v>
      </c>
      <c r="AH842" s="1" t="s">
        <v>296</v>
      </c>
      <c r="AI842" s="1" t="s">
        <v>257</v>
      </c>
      <c r="AJ842" s="1">
        <v>2</v>
      </c>
      <c r="AK842" s="1">
        <v>1</v>
      </c>
      <c r="AL842" s="1">
        <v>2</v>
      </c>
      <c r="AM842" s="7" t="s">
        <v>67</v>
      </c>
      <c r="AN842" s="1">
        <v>0</v>
      </c>
      <c r="AO842" s="1">
        <v>7</v>
      </c>
      <c r="AP842" s="1" t="s">
        <v>49</v>
      </c>
      <c r="AQ842" s="1" t="s">
        <v>49</v>
      </c>
      <c r="AR842" s="8">
        <v>3</v>
      </c>
      <c r="AS842" s="8">
        <v>0</v>
      </c>
      <c r="AT842" s="8">
        <v>2</v>
      </c>
      <c r="AU842" s="16">
        <v>0.46180555555555558</v>
      </c>
      <c r="AV842" s="8">
        <v>6</v>
      </c>
      <c r="AW842" s="8">
        <v>9</v>
      </c>
      <c r="AX842" s="9" t="s">
        <v>97</v>
      </c>
      <c r="AY842" s="9" t="s">
        <v>49</v>
      </c>
      <c r="AZ842" s="10">
        <v>9</v>
      </c>
      <c r="BA842" s="10">
        <v>2</v>
      </c>
      <c r="BB842" s="10">
        <v>3</v>
      </c>
      <c r="BC842" s="10">
        <v>4</v>
      </c>
      <c r="BD842" s="10" t="s">
        <v>403</v>
      </c>
      <c r="BE842" s="10">
        <v>-4</v>
      </c>
      <c r="BF842" s="10">
        <v>9</v>
      </c>
      <c r="BG842" s="11" t="s">
        <v>93</v>
      </c>
      <c r="BH842" s="11">
        <v>14</v>
      </c>
      <c r="BI842" s="10">
        <v>9</v>
      </c>
      <c r="BJ842" s="10">
        <v>4</v>
      </c>
      <c r="BK842" s="10">
        <v>1</v>
      </c>
      <c r="BL842" s="10">
        <v>4</v>
      </c>
      <c r="BM842" s="10" t="s">
        <v>404</v>
      </c>
      <c r="BN842" s="10">
        <v>2</v>
      </c>
      <c r="BO842" s="10">
        <v>13</v>
      </c>
      <c r="BP842" s="7" t="s">
        <v>145</v>
      </c>
      <c r="BQ842" s="7" t="s">
        <v>123</v>
      </c>
      <c r="BR842" s="7">
        <v>23</v>
      </c>
      <c r="BS842" s="7">
        <v>9</v>
      </c>
      <c r="BT842" s="7">
        <v>193000</v>
      </c>
      <c r="BU842" s="7">
        <v>5600000</v>
      </c>
      <c r="BV842" s="7">
        <v>350000</v>
      </c>
      <c r="BW842" s="7">
        <v>60</v>
      </c>
      <c r="BX842" s="7">
        <v>3410000</v>
      </c>
      <c r="BY842" s="7">
        <v>59</v>
      </c>
      <c r="BZ842" s="7">
        <v>3060000</v>
      </c>
      <c r="CA842" s="7">
        <v>93</v>
      </c>
      <c r="CB842" s="7">
        <v>235</v>
      </c>
      <c r="CC842" s="7">
        <v>9</v>
      </c>
      <c r="CD842" s="7">
        <v>235000</v>
      </c>
      <c r="CE842" s="7">
        <v>5650000</v>
      </c>
      <c r="CF842" s="7">
        <v>0</v>
      </c>
      <c r="CG842" s="7">
        <v>53</v>
      </c>
      <c r="CH842" s="7">
        <v>1430000</v>
      </c>
      <c r="CI842" s="7">
        <v>54</v>
      </c>
      <c r="CJ842" s="7">
        <v>1430000</v>
      </c>
      <c r="CK842" s="7">
        <v>100</v>
      </c>
      <c r="CL842" s="12" t="s">
        <v>870</v>
      </c>
      <c r="CM842" s="10" t="s">
        <v>861</v>
      </c>
      <c r="CN842">
        <v>2.5099999999999998</v>
      </c>
      <c r="CO842">
        <f t="shared" si="937"/>
        <v>0.39840637450199207</v>
      </c>
      <c r="CP842" t="str">
        <f t="shared" si="938"/>
        <v>Home Win</v>
      </c>
      <c r="CQ842">
        <f t="shared" si="939"/>
        <v>0</v>
      </c>
      <c r="CR842" t="str">
        <f t="shared" si="940"/>
        <v>2023</v>
      </c>
    </row>
    <row r="843" spans="1:96" ht="15" thickBot="1" x14ac:dyDescent="0.35">
      <c r="A843" s="1">
        <v>842</v>
      </c>
      <c r="B843" s="1" t="s">
        <v>0</v>
      </c>
      <c r="C843" s="2" t="s">
        <v>384</v>
      </c>
      <c r="D843" s="3" t="str">
        <f t="shared" si="949"/>
        <v>NŠ Mura-NK Domžale</v>
      </c>
      <c r="E843" s="4">
        <v>45211</v>
      </c>
      <c r="F843" s="5">
        <v>0.6875</v>
      </c>
      <c r="G843" s="6" t="s">
        <v>8</v>
      </c>
      <c r="H843" s="6" t="s">
        <v>9</v>
      </c>
      <c r="I843" s="6" t="s">
        <v>23</v>
      </c>
      <c r="J843" s="1" t="str">
        <f t="shared" si="943"/>
        <v>1:0</v>
      </c>
      <c r="K843" s="1" t="str">
        <f t="shared" si="944"/>
        <v>1:0</v>
      </c>
      <c r="L843" s="1" t="str">
        <f t="shared" si="945"/>
        <v>1</v>
      </c>
      <c r="M843" s="1" t="str">
        <f t="shared" si="946"/>
        <v>0</v>
      </c>
      <c r="N843" s="1">
        <f t="shared" si="935"/>
        <v>1</v>
      </c>
      <c r="O843" s="1">
        <f t="shared" si="936"/>
        <v>1</v>
      </c>
      <c r="P843" s="1" t="str">
        <f t="shared" si="947"/>
        <v>1</v>
      </c>
      <c r="Q843" s="1" t="str">
        <f t="shared" si="948"/>
        <v>0</v>
      </c>
      <c r="R843" s="1">
        <v>18</v>
      </c>
      <c r="S843" s="1">
        <v>6</v>
      </c>
      <c r="T843" s="1">
        <v>4</v>
      </c>
      <c r="U843" s="1">
        <v>8</v>
      </c>
      <c r="V843" s="1" t="s">
        <v>335</v>
      </c>
      <c r="W843" s="1">
        <v>-7</v>
      </c>
      <c r="X843" s="1">
        <v>22</v>
      </c>
      <c r="Y843" s="1" t="s">
        <v>165</v>
      </c>
      <c r="Z843" s="6" t="s">
        <v>257</v>
      </c>
      <c r="AA843" s="1">
        <v>18</v>
      </c>
      <c r="AB843" s="1">
        <v>7</v>
      </c>
      <c r="AC843" s="1">
        <v>2</v>
      </c>
      <c r="AD843" s="1">
        <v>9</v>
      </c>
      <c r="AE843" s="1" t="s">
        <v>402</v>
      </c>
      <c r="AF843" s="1">
        <v>2</v>
      </c>
      <c r="AG843" s="1">
        <v>23</v>
      </c>
      <c r="AH843" s="1" t="s">
        <v>296</v>
      </c>
      <c r="AI843" s="1" t="s">
        <v>257</v>
      </c>
      <c r="AJ843" s="1">
        <v>2</v>
      </c>
      <c r="AK843" s="1">
        <v>1</v>
      </c>
      <c r="AL843" s="1">
        <v>2</v>
      </c>
      <c r="AM843" s="7" t="s">
        <v>67</v>
      </c>
      <c r="AN843" s="1">
        <v>0</v>
      </c>
      <c r="AO843" s="1">
        <v>7</v>
      </c>
      <c r="AP843" s="1" t="s">
        <v>49</v>
      </c>
      <c r="AQ843" s="1" t="s">
        <v>49</v>
      </c>
      <c r="AR843" s="8">
        <v>3</v>
      </c>
      <c r="AS843" s="8">
        <v>0</v>
      </c>
      <c r="AT843" s="8">
        <v>2</v>
      </c>
      <c r="AU843" s="16">
        <v>0.46180555555555558</v>
      </c>
      <c r="AV843" s="8">
        <v>6</v>
      </c>
      <c r="AW843" s="8">
        <v>9</v>
      </c>
      <c r="AX843" s="9" t="s">
        <v>97</v>
      </c>
      <c r="AY843" s="9" t="s">
        <v>49</v>
      </c>
      <c r="AZ843" s="10">
        <v>9</v>
      </c>
      <c r="BA843" s="10">
        <v>2</v>
      </c>
      <c r="BB843" s="10">
        <v>3</v>
      </c>
      <c r="BC843" s="10">
        <v>4</v>
      </c>
      <c r="BD843" s="10" t="s">
        <v>403</v>
      </c>
      <c r="BE843" s="10">
        <v>-4</v>
      </c>
      <c r="BF843" s="10">
        <v>9</v>
      </c>
      <c r="BG843" s="11" t="s">
        <v>93</v>
      </c>
      <c r="BH843" s="11">
        <v>14</v>
      </c>
      <c r="BI843" s="10">
        <v>9</v>
      </c>
      <c r="BJ843" s="10">
        <v>4</v>
      </c>
      <c r="BK843" s="10">
        <v>1</v>
      </c>
      <c r="BL843" s="10">
        <v>4</v>
      </c>
      <c r="BM843" s="10" t="s">
        <v>404</v>
      </c>
      <c r="BN843" s="10">
        <v>2</v>
      </c>
      <c r="BO843" s="10">
        <v>13</v>
      </c>
      <c r="BP843" s="7" t="s">
        <v>145</v>
      </c>
      <c r="BQ843" s="7" t="s">
        <v>123</v>
      </c>
      <c r="BR843" s="7">
        <v>23</v>
      </c>
      <c r="BS843" s="7">
        <v>9</v>
      </c>
      <c r="BT843" s="7">
        <v>193000</v>
      </c>
      <c r="BU843" s="7">
        <v>5600000</v>
      </c>
      <c r="BV843" s="7">
        <v>350000</v>
      </c>
      <c r="BW843" s="7">
        <v>60</v>
      </c>
      <c r="BX843" s="7">
        <v>3410000</v>
      </c>
      <c r="BY843" s="7">
        <v>59</v>
      </c>
      <c r="BZ843" s="7">
        <v>3060000</v>
      </c>
      <c r="CA843" s="7">
        <v>93</v>
      </c>
      <c r="CB843" s="7">
        <v>235</v>
      </c>
      <c r="CC843" s="7">
        <v>9</v>
      </c>
      <c r="CD843" s="7">
        <v>235000</v>
      </c>
      <c r="CE843" s="7">
        <v>5650000</v>
      </c>
      <c r="CF843" s="7">
        <v>0</v>
      </c>
      <c r="CG843" s="7">
        <v>53</v>
      </c>
      <c r="CH843" s="7">
        <v>1430000</v>
      </c>
      <c r="CI843" s="7">
        <v>54</v>
      </c>
      <c r="CJ843" s="7">
        <v>1430000</v>
      </c>
      <c r="CK843" s="7">
        <v>100</v>
      </c>
      <c r="CL843" s="12" t="s">
        <v>870</v>
      </c>
      <c r="CM843" s="10" t="s">
        <v>866</v>
      </c>
      <c r="CN843">
        <v>3.21</v>
      </c>
      <c r="CO843">
        <f t="shared" si="937"/>
        <v>0.3115264797507788</v>
      </c>
      <c r="CP843" t="str">
        <f t="shared" si="938"/>
        <v>Home Win</v>
      </c>
      <c r="CQ843">
        <f t="shared" si="939"/>
        <v>0</v>
      </c>
      <c r="CR843" t="str">
        <f t="shared" si="940"/>
        <v>2023</v>
      </c>
    </row>
    <row r="844" spans="1:96" ht="15" thickBot="1" x14ac:dyDescent="0.35">
      <c r="A844" s="1">
        <v>843</v>
      </c>
      <c r="B844" s="1" t="s">
        <v>0</v>
      </c>
      <c r="C844" s="2" t="s">
        <v>384</v>
      </c>
      <c r="D844" s="3" t="str">
        <f t="shared" si="949"/>
        <v>NŠ Mura-NK Domžale</v>
      </c>
      <c r="E844" s="4">
        <v>45211</v>
      </c>
      <c r="F844" s="5">
        <v>0.6875</v>
      </c>
      <c r="G844" s="6" t="s">
        <v>8</v>
      </c>
      <c r="H844" s="6" t="s">
        <v>9</v>
      </c>
      <c r="I844" s="6" t="s">
        <v>23</v>
      </c>
      <c r="J844" s="1" t="str">
        <f t="shared" si="943"/>
        <v>1:0</v>
      </c>
      <c r="K844" s="1" t="str">
        <f t="shared" si="944"/>
        <v>1:0</v>
      </c>
      <c r="L844" s="1" t="str">
        <f t="shared" si="945"/>
        <v>1</v>
      </c>
      <c r="M844" s="1" t="str">
        <f t="shared" si="946"/>
        <v>0</v>
      </c>
      <c r="N844" s="1">
        <f t="shared" si="935"/>
        <v>1</v>
      </c>
      <c r="O844" s="1">
        <f t="shared" si="936"/>
        <v>1</v>
      </c>
      <c r="P844" s="1" t="str">
        <f t="shared" si="947"/>
        <v>1</v>
      </c>
      <c r="Q844" s="1" t="str">
        <f t="shared" si="948"/>
        <v>0</v>
      </c>
      <c r="R844" s="1">
        <v>18</v>
      </c>
      <c r="S844" s="1">
        <v>6</v>
      </c>
      <c r="T844" s="1">
        <v>4</v>
      </c>
      <c r="U844" s="1">
        <v>8</v>
      </c>
      <c r="V844" s="1" t="s">
        <v>335</v>
      </c>
      <c r="W844" s="1">
        <v>-7</v>
      </c>
      <c r="X844" s="1">
        <v>22</v>
      </c>
      <c r="Y844" s="1" t="s">
        <v>165</v>
      </c>
      <c r="Z844" s="6" t="s">
        <v>257</v>
      </c>
      <c r="AA844" s="1">
        <v>18</v>
      </c>
      <c r="AB844" s="1">
        <v>7</v>
      </c>
      <c r="AC844" s="1">
        <v>2</v>
      </c>
      <c r="AD844" s="1">
        <v>9</v>
      </c>
      <c r="AE844" s="1" t="s">
        <v>402</v>
      </c>
      <c r="AF844" s="1">
        <v>2</v>
      </c>
      <c r="AG844" s="1">
        <v>23</v>
      </c>
      <c r="AH844" s="1" t="s">
        <v>296</v>
      </c>
      <c r="AI844" s="1" t="s">
        <v>257</v>
      </c>
      <c r="AJ844" s="1">
        <v>2</v>
      </c>
      <c r="AK844" s="1">
        <v>1</v>
      </c>
      <c r="AL844" s="1">
        <v>2</v>
      </c>
      <c r="AM844" s="7" t="s">
        <v>67</v>
      </c>
      <c r="AN844" s="1">
        <v>0</v>
      </c>
      <c r="AO844" s="1">
        <v>7</v>
      </c>
      <c r="AP844" s="1" t="s">
        <v>49</v>
      </c>
      <c r="AQ844" s="1" t="s">
        <v>49</v>
      </c>
      <c r="AR844" s="8">
        <v>3</v>
      </c>
      <c r="AS844" s="8">
        <v>0</v>
      </c>
      <c r="AT844" s="8">
        <v>2</v>
      </c>
      <c r="AU844" s="16">
        <v>0.46180555555555558</v>
      </c>
      <c r="AV844" s="8">
        <v>6</v>
      </c>
      <c r="AW844" s="8">
        <v>9</v>
      </c>
      <c r="AX844" s="9" t="s">
        <v>97</v>
      </c>
      <c r="AY844" s="9" t="s">
        <v>49</v>
      </c>
      <c r="AZ844" s="10">
        <v>9</v>
      </c>
      <c r="BA844" s="10">
        <v>2</v>
      </c>
      <c r="BB844" s="10">
        <v>3</v>
      </c>
      <c r="BC844" s="10">
        <v>4</v>
      </c>
      <c r="BD844" s="10" t="s">
        <v>403</v>
      </c>
      <c r="BE844" s="10">
        <v>-4</v>
      </c>
      <c r="BF844" s="10">
        <v>9</v>
      </c>
      <c r="BG844" s="11" t="s">
        <v>93</v>
      </c>
      <c r="BH844" s="11">
        <v>14</v>
      </c>
      <c r="BI844" s="10">
        <v>9</v>
      </c>
      <c r="BJ844" s="10">
        <v>4</v>
      </c>
      <c r="BK844" s="10">
        <v>1</v>
      </c>
      <c r="BL844" s="10">
        <v>4</v>
      </c>
      <c r="BM844" s="10" t="s">
        <v>404</v>
      </c>
      <c r="BN844" s="10">
        <v>2</v>
      </c>
      <c r="BO844" s="10">
        <v>13</v>
      </c>
      <c r="BP844" s="7" t="s">
        <v>145</v>
      </c>
      <c r="BQ844" s="7" t="s">
        <v>123</v>
      </c>
      <c r="BR844" s="7">
        <v>23</v>
      </c>
      <c r="BS844" s="7">
        <v>9</v>
      </c>
      <c r="BT844" s="7">
        <v>193000</v>
      </c>
      <c r="BU844" s="7">
        <v>5600000</v>
      </c>
      <c r="BV844" s="7">
        <v>350000</v>
      </c>
      <c r="BW844" s="7">
        <v>60</v>
      </c>
      <c r="BX844" s="7">
        <v>3410000</v>
      </c>
      <c r="BY844" s="7">
        <v>59</v>
      </c>
      <c r="BZ844" s="7">
        <v>3060000</v>
      </c>
      <c r="CA844" s="7">
        <v>93</v>
      </c>
      <c r="CB844" s="7">
        <v>235</v>
      </c>
      <c r="CC844" s="7">
        <v>9</v>
      </c>
      <c r="CD844" s="7">
        <v>235000</v>
      </c>
      <c r="CE844" s="7">
        <v>5650000</v>
      </c>
      <c r="CF844" s="7">
        <v>0</v>
      </c>
      <c r="CG844" s="7">
        <v>53</v>
      </c>
      <c r="CH844" s="7">
        <v>1430000</v>
      </c>
      <c r="CI844" s="7">
        <v>54</v>
      </c>
      <c r="CJ844" s="7">
        <v>1430000</v>
      </c>
      <c r="CK844" s="7">
        <v>100</v>
      </c>
      <c r="CL844" s="12" t="s">
        <v>870</v>
      </c>
      <c r="CM844" s="10" t="s">
        <v>867</v>
      </c>
      <c r="CN844">
        <v>3.3</v>
      </c>
      <c r="CO844">
        <f t="shared" si="937"/>
        <v>0.30303030303030304</v>
      </c>
      <c r="CP844" t="str">
        <f t="shared" si="938"/>
        <v>Home Win</v>
      </c>
      <c r="CQ844">
        <f t="shared" si="939"/>
        <v>0</v>
      </c>
      <c r="CR844" t="str">
        <f t="shared" si="940"/>
        <v>2023</v>
      </c>
    </row>
    <row r="845" spans="1:96" ht="15" thickBot="1" x14ac:dyDescent="0.35">
      <c r="A845" s="1">
        <v>844</v>
      </c>
      <c r="B845" s="1" t="s">
        <v>0</v>
      </c>
      <c r="C845" s="2" t="s">
        <v>384</v>
      </c>
      <c r="D845" s="3" t="str">
        <f t="shared" ref="D845:D847" si="950">CONCATENATE(G845, "-", H845)</f>
        <v>NŠ Mura-NK Domžale</v>
      </c>
      <c r="E845" s="40">
        <v>45211</v>
      </c>
      <c r="F845" s="5">
        <v>0.6875</v>
      </c>
      <c r="G845" s="6" t="s">
        <v>8</v>
      </c>
      <c r="H845" s="6" t="s">
        <v>9</v>
      </c>
      <c r="I845" s="6" t="s">
        <v>23</v>
      </c>
      <c r="J845" s="1" t="str">
        <f t="shared" si="943"/>
        <v>1:0</v>
      </c>
      <c r="K845" s="1" t="str">
        <f t="shared" si="944"/>
        <v>1:0</v>
      </c>
      <c r="L845" s="1" t="str">
        <f t="shared" si="945"/>
        <v>1</v>
      </c>
      <c r="M845" s="1" t="str">
        <f t="shared" si="946"/>
        <v>0</v>
      </c>
      <c r="N845" s="1">
        <f t="shared" si="935"/>
        <v>1</v>
      </c>
      <c r="O845" s="1">
        <f t="shared" si="936"/>
        <v>1</v>
      </c>
      <c r="P845" s="1" t="str">
        <f t="shared" si="947"/>
        <v>1</v>
      </c>
      <c r="Q845" s="1" t="str">
        <f t="shared" si="948"/>
        <v>0</v>
      </c>
      <c r="R845" s="1">
        <v>18</v>
      </c>
      <c r="S845" s="1">
        <v>6</v>
      </c>
      <c r="T845" s="1">
        <v>4</v>
      </c>
      <c r="U845" s="1">
        <v>8</v>
      </c>
      <c r="V845" s="1" t="s">
        <v>335</v>
      </c>
      <c r="W845" s="1">
        <v>-7</v>
      </c>
      <c r="X845" s="1">
        <v>22</v>
      </c>
      <c r="Y845" s="1" t="s">
        <v>165</v>
      </c>
      <c r="Z845" s="6" t="s">
        <v>257</v>
      </c>
      <c r="AA845" s="1">
        <v>18</v>
      </c>
      <c r="AB845" s="1">
        <v>7</v>
      </c>
      <c r="AC845" s="1">
        <v>2</v>
      </c>
      <c r="AD845" s="1">
        <v>9</v>
      </c>
      <c r="AE845" s="1" t="s">
        <v>402</v>
      </c>
      <c r="AF845" s="1">
        <v>2</v>
      </c>
      <c r="AG845" s="1">
        <v>23</v>
      </c>
      <c r="AH845" s="1" t="s">
        <v>296</v>
      </c>
      <c r="AI845" s="1" t="s">
        <v>257</v>
      </c>
      <c r="AJ845" s="1">
        <v>2</v>
      </c>
      <c r="AK845" s="1">
        <v>1</v>
      </c>
      <c r="AL845" s="1">
        <v>2</v>
      </c>
      <c r="AM845" s="7" t="s">
        <v>67</v>
      </c>
      <c r="AN845" s="1">
        <v>0</v>
      </c>
      <c r="AO845" s="1">
        <v>7</v>
      </c>
      <c r="AP845" s="1" t="s">
        <v>49</v>
      </c>
      <c r="AQ845" s="1" t="s">
        <v>49</v>
      </c>
      <c r="AR845" s="8">
        <v>3</v>
      </c>
      <c r="AS845" s="8">
        <v>0</v>
      </c>
      <c r="AT845" s="8">
        <v>2</v>
      </c>
      <c r="AU845" s="16">
        <v>0.46180555555555558</v>
      </c>
      <c r="AV845" s="8">
        <v>6</v>
      </c>
      <c r="AW845" s="8">
        <v>9</v>
      </c>
      <c r="AX845" s="9" t="s">
        <v>97</v>
      </c>
      <c r="AY845" s="9" t="s">
        <v>49</v>
      </c>
      <c r="AZ845" s="10">
        <v>9</v>
      </c>
      <c r="BA845" s="10">
        <v>2</v>
      </c>
      <c r="BB845" s="10">
        <v>3</v>
      </c>
      <c r="BC845" s="10">
        <v>4</v>
      </c>
      <c r="BD845" s="10" t="s">
        <v>403</v>
      </c>
      <c r="BE845" s="10">
        <v>-4</v>
      </c>
      <c r="BF845" s="10">
        <v>9</v>
      </c>
      <c r="BG845" s="11" t="s">
        <v>93</v>
      </c>
      <c r="BH845" s="11">
        <v>14</v>
      </c>
      <c r="BI845" s="10">
        <v>9</v>
      </c>
      <c r="BJ845" s="10">
        <v>4</v>
      </c>
      <c r="BK845" s="10">
        <v>1</v>
      </c>
      <c r="BL845" s="10">
        <v>4</v>
      </c>
      <c r="BM845" s="10" t="s">
        <v>404</v>
      </c>
      <c r="BN845" s="10">
        <v>2</v>
      </c>
      <c r="BO845" s="10">
        <v>13</v>
      </c>
      <c r="BP845" s="7" t="s">
        <v>145</v>
      </c>
      <c r="BQ845" s="7" t="s">
        <v>123</v>
      </c>
      <c r="BR845" s="7">
        <v>23</v>
      </c>
      <c r="BS845" s="7">
        <v>9</v>
      </c>
      <c r="BT845" s="7">
        <v>193000</v>
      </c>
      <c r="BU845" s="7">
        <v>5600000</v>
      </c>
      <c r="BV845" s="7">
        <v>350000</v>
      </c>
      <c r="BW845" s="7">
        <v>60</v>
      </c>
      <c r="BX845" s="7">
        <v>3410000</v>
      </c>
      <c r="BY845" s="7">
        <v>59</v>
      </c>
      <c r="BZ845" s="7">
        <v>3060000</v>
      </c>
      <c r="CA845" s="7">
        <v>93</v>
      </c>
      <c r="CB845" s="7">
        <v>235</v>
      </c>
      <c r="CC845" s="7">
        <v>9</v>
      </c>
      <c r="CD845" s="7">
        <v>235000</v>
      </c>
      <c r="CE845" s="7">
        <v>5650000</v>
      </c>
      <c r="CF845" s="7">
        <v>0</v>
      </c>
      <c r="CG845" s="7">
        <v>53</v>
      </c>
      <c r="CH845" s="7">
        <v>1430000</v>
      </c>
      <c r="CI845" s="7">
        <v>54</v>
      </c>
      <c r="CJ845" s="7">
        <v>1430000</v>
      </c>
      <c r="CK845" s="7">
        <v>100</v>
      </c>
      <c r="CL845" s="12" t="s">
        <v>871</v>
      </c>
      <c r="CM845" s="10" t="s">
        <v>861</v>
      </c>
      <c r="CN845">
        <v>2.37</v>
      </c>
      <c r="CO845">
        <f t="shared" si="937"/>
        <v>0.42194092827004215</v>
      </c>
      <c r="CP845" t="str">
        <f t="shared" si="938"/>
        <v>Home Win</v>
      </c>
      <c r="CQ845">
        <f t="shared" si="939"/>
        <v>0</v>
      </c>
      <c r="CR845" t="str">
        <f t="shared" si="940"/>
        <v>2023</v>
      </c>
    </row>
    <row r="846" spans="1:96" ht="15" thickBot="1" x14ac:dyDescent="0.35">
      <c r="A846" s="1">
        <v>845</v>
      </c>
      <c r="B846" s="1" t="s">
        <v>0</v>
      </c>
      <c r="C846" s="2" t="s">
        <v>384</v>
      </c>
      <c r="D846" s="3" t="str">
        <f t="shared" si="950"/>
        <v>NŠ Mura-NK Domžale</v>
      </c>
      <c r="E846" s="40">
        <v>45211</v>
      </c>
      <c r="F846" s="5">
        <v>0.6875</v>
      </c>
      <c r="G846" s="6" t="s">
        <v>8</v>
      </c>
      <c r="H846" s="6" t="s">
        <v>9</v>
      </c>
      <c r="I846" s="6" t="s">
        <v>23</v>
      </c>
      <c r="J846" s="1" t="str">
        <f t="shared" si="943"/>
        <v>1:0</v>
      </c>
      <c r="K846" s="1" t="str">
        <f t="shared" si="944"/>
        <v>1:0</v>
      </c>
      <c r="L846" s="1" t="str">
        <f t="shared" si="945"/>
        <v>1</v>
      </c>
      <c r="M846" s="1" t="str">
        <f t="shared" si="946"/>
        <v>0</v>
      </c>
      <c r="N846" s="1">
        <f t="shared" si="935"/>
        <v>1</v>
      </c>
      <c r="O846" s="1">
        <f t="shared" si="936"/>
        <v>1</v>
      </c>
      <c r="P846" s="1" t="str">
        <f t="shared" si="947"/>
        <v>1</v>
      </c>
      <c r="Q846" s="1" t="str">
        <f t="shared" si="948"/>
        <v>0</v>
      </c>
      <c r="R846" s="1">
        <v>18</v>
      </c>
      <c r="S846" s="1">
        <v>6</v>
      </c>
      <c r="T846" s="1">
        <v>4</v>
      </c>
      <c r="U846" s="1">
        <v>8</v>
      </c>
      <c r="V846" s="1" t="s">
        <v>335</v>
      </c>
      <c r="W846" s="1">
        <v>-7</v>
      </c>
      <c r="X846" s="1">
        <v>22</v>
      </c>
      <c r="Y846" s="1" t="s">
        <v>165</v>
      </c>
      <c r="Z846" s="6" t="s">
        <v>257</v>
      </c>
      <c r="AA846" s="1">
        <v>18</v>
      </c>
      <c r="AB846" s="1">
        <v>7</v>
      </c>
      <c r="AC846" s="1">
        <v>2</v>
      </c>
      <c r="AD846" s="1">
        <v>9</v>
      </c>
      <c r="AE846" s="1" t="s">
        <v>402</v>
      </c>
      <c r="AF846" s="1">
        <v>2</v>
      </c>
      <c r="AG846" s="1">
        <v>23</v>
      </c>
      <c r="AH846" s="1" t="s">
        <v>296</v>
      </c>
      <c r="AI846" s="1" t="s">
        <v>257</v>
      </c>
      <c r="AJ846" s="1">
        <v>2</v>
      </c>
      <c r="AK846" s="1">
        <v>1</v>
      </c>
      <c r="AL846" s="1">
        <v>2</v>
      </c>
      <c r="AM846" s="7" t="s">
        <v>67</v>
      </c>
      <c r="AN846" s="1">
        <v>0</v>
      </c>
      <c r="AO846" s="1">
        <v>7</v>
      </c>
      <c r="AP846" s="1" t="s">
        <v>49</v>
      </c>
      <c r="AQ846" s="1" t="s">
        <v>49</v>
      </c>
      <c r="AR846" s="8">
        <v>3</v>
      </c>
      <c r="AS846" s="8">
        <v>0</v>
      </c>
      <c r="AT846" s="8">
        <v>2</v>
      </c>
      <c r="AU846" s="16">
        <v>0.46180555555555558</v>
      </c>
      <c r="AV846" s="8">
        <v>6</v>
      </c>
      <c r="AW846" s="8">
        <v>9</v>
      </c>
      <c r="AX846" s="9" t="s">
        <v>97</v>
      </c>
      <c r="AY846" s="9" t="s">
        <v>49</v>
      </c>
      <c r="AZ846" s="10">
        <v>9</v>
      </c>
      <c r="BA846" s="10">
        <v>2</v>
      </c>
      <c r="BB846" s="10">
        <v>3</v>
      </c>
      <c r="BC846" s="10">
        <v>4</v>
      </c>
      <c r="BD846" s="10" t="s">
        <v>403</v>
      </c>
      <c r="BE846" s="10">
        <v>-4</v>
      </c>
      <c r="BF846" s="10">
        <v>9</v>
      </c>
      <c r="BG846" s="11" t="s">
        <v>93</v>
      </c>
      <c r="BH846" s="11">
        <v>14</v>
      </c>
      <c r="BI846" s="10">
        <v>9</v>
      </c>
      <c r="BJ846" s="10">
        <v>4</v>
      </c>
      <c r="BK846" s="10">
        <v>1</v>
      </c>
      <c r="BL846" s="10">
        <v>4</v>
      </c>
      <c r="BM846" s="10" t="s">
        <v>404</v>
      </c>
      <c r="BN846" s="10">
        <v>2</v>
      </c>
      <c r="BO846" s="10">
        <v>13</v>
      </c>
      <c r="BP846" s="7" t="s">
        <v>145</v>
      </c>
      <c r="BQ846" s="7" t="s">
        <v>123</v>
      </c>
      <c r="BR846" s="7">
        <v>23</v>
      </c>
      <c r="BS846" s="7">
        <v>9</v>
      </c>
      <c r="BT846" s="7">
        <v>193000</v>
      </c>
      <c r="BU846" s="7">
        <v>5600000</v>
      </c>
      <c r="BV846" s="7">
        <v>350000</v>
      </c>
      <c r="BW846" s="7">
        <v>60</v>
      </c>
      <c r="BX846" s="7">
        <v>3410000</v>
      </c>
      <c r="BY846" s="7">
        <v>59</v>
      </c>
      <c r="BZ846" s="7">
        <v>3060000</v>
      </c>
      <c r="CA846" s="7">
        <v>93</v>
      </c>
      <c r="CB846" s="7">
        <v>235</v>
      </c>
      <c r="CC846" s="7">
        <v>9</v>
      </c>
      <c r="CD846" s="7">
        <v>235000</v>
      </c>
      <c r="CE846" s="7">
        <v>5650000</v>
      </c>
      <c r="CF846" s="7">
        <v>0</v>
      </c>
      <c r="CG846" s="7">
        <v>53</v>
      </c>
      <c r="CH846" s="7">
        <v>1430000</v>
      </c>
      <c r="CI846" s="7">
        <v>54</v>
      </c>
      <c r="CJ846" s="7">
        <v>1430000</v>
      </c>
      <c r="CK846" s="7">
        <v>100</v>
      </c>
      <c r="CL846" s="12" t="s">
        <v>871</v>
      </c>
      <c r="CM846" s="10" t="s">
        <v>866</v>
      </c>
      <c r="CN846">
        <v>2.64</v>
      </c>
      <c r="CO846">
        <f t="shared" si="937"/>
        <v>0.37878787878787878</v>
      </c>
      <c r="CP846" t="str">
        <f t="shared" si="938"/>
        <v>Home Win</v>
      </c>
      <c r="CQ846">
        <f t="shared" si="939"/>
        <v>0</v>
      </c>
      <c r="CR846" t="str">
        <f t="shared" si="940"/>
        <v>2023</v>
      </c>
    </row>
    <row r="847" spans="1:96" ht="15" thickBot="1" x14ac:dyDescent="0.35">
      <c r="A847" s="1">
        <v>846</v>
      </c>
      <c r="B847" s="1" t="s">
        <v>0</v>
      </c>
      <c r="C847" s="2" t="s">
        <v>384</v>
      </c>
      <c r="D847" s="3" t="str">
        <f t="shared" si="950"/>
        <v>NŠ Mura-NK Domžale</v>
      </c>
      <c r="E847" s="40">
        <v>45211</v>
      </c>
      <c r="F847" s="5">
        <v>0.6875</v>
      </c>
      <c r="G847" s="6" t="s">
        <v>8</v>
      </c>
      <c r="H847" s="6" t="s">
        <v>9</v>
      </c>
      <c r="I847" s="6" t="s">
        <v>23</v>
      </c>
      <c r="J847" s="1" t="str">
        <f t="shared" si="943"/>
        <v>1:0</v>
      </c>
      <c r="K847" s="1" t="str">
        <f t="shared" si="944"/>
        <v>1:0</v>
      </c>
      <c r="L847" s="1" t="str">
        <f t="shared" si="945"/>
        <v>1</v>
      </c>
      <c r="M847" s="1" t="str">
        <f t="shared" si="946"/>
        <v>0</v>
      </c>
      <c r="N847" s="1">
        <f t="shared" si="935"/>
        <v>1</v>
      </c>
      <c r="O847" s="1">
        <f t="shared" si="936"/>
        <v>1</v>
      </c>
      <c r="P847" s="1" t="str">
        <f t="shared" si="947"/>
        <v>1</v>
      </c>
      <c r="Q847" s="1" t="str">
        <f t="shared" si="948"/>
        <v>0</v>
      </c>
      <c r="R847" s="1">
        <v>18</v>
      </c>
      <c r="S847" s="1">
        <v>6</v>
      </c>
      <c r="T847" s="1">
        <v>4</v>
      </c>
      <c r="U847" s="1">
        <v>8</v>
      </c>
      <c r="V847" s="1" t="s">
        <v>335</v>
      </c>
      <c r="W847" s="1">
        <v>-7</v>
      </c>
      <c r="X847" s="1">
        <v>22</v>
      </c>
      <c r="Y847" s="1" t="s">
        <v>165</v>
      </c>
      <c r="Z847" s="6" t="s">
        <v>257</v>
      </c>
      <c r="AA847" s="1">
        <v>18</v>
      </c>
      <c r="AB847" s="1">
        <v>7</v>
      </c>
      <c r="AC847" s="1">
        <v>2</v>
      </c>
      <c r="AD847" s="1">
        <v>9</v>
      </c>
      <c r="AE847" s="1" t="s">
        <v>402</v>
      </c>
      <c r="AF847" s="1">
        <v>2</v>
      </c>
      <c r="AG847" s="1">
        <v>23</v>
      </c>
      <c r="AH847" s="1" t="s">
        <v>296</v>
      </c>
      <c r="AI847" s="1" t="s">
        <v>257</v>
      </c>
      <c r="AJ847" s="1">
        <v>2</v>
      </c>
      <c r="AK847" s="1">
        <v>1</v>
      </c>
      <c r="AL847" s="1">
        <v>2</v>
      </c>
      <c r="AM847" s="7" t="s">
        <v>67</v>
      </c>
      <c r="AN847" s="1">
        <v>0</v>
      </c>
      <c r="AO847" s="1">
        <v>7</v>
      </c>
      <c r="AP847" s="1" t="s">
        <v>49</v>
      </c>
      <c r="AQ847" s="1" t="s">
        <v>49</v>
      </c>
      <c r="AR847" s="8">
        <v>3</v>
      </c>
      <c r="AS847" s="8">
        <v>0</v>
      </c>
      <c r="AT847" s="8">
        <v>2</v>
      </c>
      <c r="AU847" s="16">
        <v>0.46180555555555558</v>
      </c>
      <c r="AV847" s="8">
        <v>6</v>
      </c>
      <c r="AW847" s="8">
        <v>9</v>
      </c>
      <c r="AX847" s="9" t="s">
        <v>97</v>
      </c>
      <c r="AY847" s="9" t="s">
        <v>49</v>
      </c>
      <c r="AZ847" s="10">
        <v>9</v>
      </c>
      <c r="BA847" s="10">
        <v>2</v>
      </c>
      <c r="BB847" s="10">
        <v>3</v>
      </c>
      <c r="BC847" s="10">
        <v>4</v>
      </c>
      <c r="BD847" s="10" t="s">
        <v>403</v>
      </c>
      <c r="BE847" s="10">
        <v>-4</v>
      </c>
      <c r="BF847" s="10">
        <v>9</v>
      </c>
      <c r="BG847" s="11" t="s">
        <v>93</v>
      </c>
      <c r="BH847" s="11">
        <v>14</v>
      </c>
      <c r="BI847" s="10">
        <v>9</v>
      </c>
      <c r="BJ847" s="10">
        <v>4</v>
      </c>
      <c r="BK847" s="10">
        <v>1</v>
      </c>
      <c r="BL847" s="10">
        <v>4</v>
      </c>
      <c r="BM847" s="10" t="s">
        <v>404</v>
      </c>
      <c r="BN847" s="10">
        <v>2</v>
      </c>
      <c r="BO847" s="10">
        <v>13</v>
      </c>
      <c r="BP847" s="7" t="s">
        <v>145</v>
      </c>
      <c r="BQ847" s="7" t="s">
        <v>123</v>
      </c>
      <c r="BR847" s="7">
        <v>23</v>
      </c>
      <c r="BS847" s="7">
        <v>9</v>
      </c>
      <c r="BT847" s="7">
        <v>193000</v>
      </c>
      <c r="BU847" s="7">
        <v>5600000</v>
      </c>
      <c r="BV847" s="7">
        <v>350000</v>
      </c>
      <c r="BW847" s="7">
        <v>60</v>
      </c>
      <c r="BX847" s="7">
        <v>3410000</v>
      </c>
      <c r="BY847" s="7">
        <v>59</v>
      </c>
      <c r="BZ847" s="7">
        <v>3060000</v>
      </c>
      <c r="CA847" s="7">
        <v>93</v>
      </c>
      <c r="CB847" s="7">
        <v>235</v>
      </c>
      <c r="CC847" s="7">
        <v>9</v>
      </c>
      <c r="CD847" s="7">
        <v>235000</v>
      </c>
      <c r="CE847" s="7">
        <v>5650000</v>
      </c>
      <c r="CF847" s="7">
        <v>0</v>
      </c>
      <c r="CG847" s="7">
        <v>53</v>
      </c>
      <c r="CH847" s="7">
        <v>1430000</v>
      </c>
      <c r="CI847" s="7">
        <v>54</v>
      </c>
      <c r="CJ847" s="7">
        <v>1430000</v>
      </c>
      <c r="CK847" s="7">
        <v>100</v>
      </c>
      <c r="CL847" s="12" t="s">
        <v>871</v>
      </c>
      <c r="CM847" s="10" t="s">
        <v>867</v>
      </c>
      <c r="CN847">
        <v>2.4500000000000002</v>
      </c>
      <c r="CO847">
        <f t="shared" si="937"/>
        <v>0.4081632653061224</v>
      </c>
      <c r="CP847" t="str">
        <f t="shared" si="938"/>
        <v>Home Win</v>
      </c>
      <c r="CQ847">
        <f t="shared" si="939"/>
        <v>0</v>
      </c>
      <c r="CR847" t="str">
        <f t="shared" si="940"/>
        <v>2023</v>
      </c>
    </row>
    <row r="848" spans="1:96" ht="15" thickBot="1" x14ac:dyDescent="0.35">
      <c r="A848" s="1">
        <v>847</v>
      </c>
      <c r="B848" s="1" t="s">
        <v>0</v>
      </c>
      <c r="C848" s="14" t="s">
        <v>384</v>
      </c>
      <c r="D848" s="3" t="str">
        <f t="shared" si="644"/>
        <v>NK Radomlje-NK Maribor</v>
      </c>
      <c r="E848" s="4">
        <v>45242</v>
      </c>
      <c r="F848" s="5">
        <v>0.6875</v>
      </c>
      <c r="G848" s="6" t="s">
        <v>15</v>
      </c>
      <c r="H848" s="6" t="s">
        <v>16</v>
      </c>
      <c r="I848" s="6" t="s">
        <v>405</v>
      </c>
      <c r="J848" s="1" t="str">
        <f t="shared" si="645"/>
        <v>2:2</v>
      </c>
      <c r="K848" s="1" t="str">
        <f t="shared" si="646"/>
        <v>1:2</v>
      </c>
      <c r="L848" s="1" t="str">
        <f t="shared" si="647"/>
        <v>2</v>
      </c>
      <c r="M848" s="1" t="str">
        <f t="shared" si="648"/>
        <v>2</v>
      </c>
      <c r="N848" s="1">
        <f t="shared" si="935"/>
        <v>4</v>
      </c>
      <c r="O848" s="1">
        <f t="shared" si="936"/>
        <v>0</v>
      </c>
      <c r="P848" s="1" t="str">
        <f t="shared" si="649"/>
        <v>1</v>
      </c>
      <c r="Q848" s="1" t="str">
        <f t="shared" si="650"/>
        <v>2</v>
      </c>
      <c r="R848" s="1">
        <v>18</v>
      </c>
      <c r="S848" s="1">
        <v>4</v>
      </c>
      <c r="T848" s="1">
        <v>4</v>
      </c>
      <c r="U848" s="1">
        <v>10</v>
      </c>
      <c r="V848" s="1" t="s">
        <v>406</v>
      </c>
      <c r="W848" s="1">
        <v>-14</v>
      </c>
      <c r="X848" s="1">
        <v>16</v>
      </c>
      <c r="Y848" s="1" t="s">
        <v>139</v>
      </c>
      <c r="Z848" s="6" t="s">
        <v>288</v>
      </c>
      <c r="AA848" s="1">
        <v>18</v>
      </c>
      <c r="AB848" s="1">
        <v>8</v>
      </c>
      <c r="AC848" s="1">
        <v>4</v>
      </c>
      <c r="AD848" s="1">
        <v>6</v>
      </c>
      <c r="AE848" s="1" t="s">
        <v>407</v>
      </c>
      <c r="AF848" s="1">
        <v>7</v>
      </c>
      <c r="AG848" s="1">
        <v>28</v>
      </c>
      <c r="AH848" s="1" t="s">
        <v>273</v>
      </c>
      <c r="AI848" s="1" t="s">
        <v>210</v>
      </c>
      <c r="AJ848" s="1">
        <v>1</v>
      </c>
      <c r="AK848" s="1">
        <v>1</v>
      </c>
      <c r="AL848" s="1">
        <v>3</v>
      </c>
      <c r="AM848" s="7" t="s">
        <v>240</v>
      </c>
      <c r="AN848" s="1">
        <v>-7</v>
      </c>
      <c r="AO848" s="1">
        <v>4</v>
      </c>
      <c r="AP848" s="1" t="s">
        <v>28</v>
      </c>
      <c r="AQ848" s="1" t="s">
        <v>97</v>
      </c>
      <c r="AR848" s="8">
        <v>3</v>
      </c>
      <c r="AS848" s="8">
        <v>1</v>
      </c>
      <c r="AT848" s="8">
        <v>1</v>
      </c>
      <c r="AU848" s="16">
        <v>0.42152777777777778</v>
      </c>
      <c r="AV848" s="8">
        <v>3</v>
      </c>
      <c r="AW848" s="8">
        <v>10</v>
      </c>
      <c r="AX848" s="9" t="s">
        <v>93</v>
      </c>
      <c r="AY848" s="9" t="s">
        <v>45</v>
      </c>
      <c r="AZ848" s="10">
        <v>9</v>
      </c>
      <c r="BA848" s="10">
        <v>1</v>
      </c>
      <c r="BB848" s="10">
        <v>2</v>
      </c>
      <c r="BC848" s="10">
        <v>6</v>
      </c>
      <c r="BD848" s="10" t="s">
        <v>408</v>
      </c>
      <c r="BE848" s="10">
        <v>-13</v>
      </c>
      <c r="BF848" s="10">
        <v>5</v>
      </c>
      <c r="BG848" s="11" t="s">
        <v>45</v>
      </c>
      <c r="BH848" s="11">
        <v>20</v>
      </c>
      <c r="BI848" s="10">
        <v>9</v>
      </c>
      <c r="BJ848" s="10">
        <v>2</v>
      </c>
      <c r="BK848" s="10">
        <v>3</v>
      </c>
      <c r="BL848" s="10">
        <v>4</v>
      </c>
      <c r="BM848" s="10" t="s">
        <v>409</v>
      </c>
      <c r="BN848" s="10">
        <v>0</v>
      </c>
      <c r="BO848" s="10">
        <v>9</v>
      </c>
      <c r="BP848" s="7" t="s">
        <v>114</v>
      </c>
      <c r="BQ848" s="7" t="s">
        <v>114</v>
      </c>
      <c r="BR848" s="7">
        <v>24</v>
      </c>
      <c r="BS848" s="7">
        <v>13</v>
      </c>
      <c r="BT848" s="7">
        <v>156000</v>
      </c>
      <c r="BU848" s="7">
        <v>4200000</v>
      </c>
      <c r="BV848" s="7">
        <v>0</v>
      </c>
      <c r="BW848" s="7">
        <v>54</v>
      </c>
      <c r="BX848" s="7">
        <v>500000</v>
      </c>
      <c r="BY848" s="7">
        <v>50</v>
      </c>
      <c r="BZ848" s="7">
        <v>500000</v>
      </c>
      <c r="CA848" s="7">
        <v>97</v>
      </c>
      <c r="CB848" s="7">
        <v>259</v>
      </c>
      <c r="CC848" s="7">
        <v>14</v>
      </c>
      <c r="CD848" s="7">
        <v>291000</v>
      </c>
      <c r="CE848" s="7">
        <v>9600000</v>
      </c>
      <c r="CF848" s="7">
        <v>825000</v>
      </c>
      <c r="CG848" s="7">
        <v>52</v>
      </c>
      <c r="CH848" s="7">
        <v>6920000</v>
      </c>
      <c r="CI848" s="7">
        <v>45</v>
      </c>
      <c r="CJ848" s="7">
        <v>6100000</v>
      </c>
      <c r="CK848" s="7">
        <v>90</v>
      </c>
      <c r="CL848" s="12" t="s">
        <v>868</v>
      </c>
      <c r="CM848" s="10" t="s">
        <v>861</v>
      </c>
      <c r="CN848">
        <v>4.12</v>
      </c>
      <c r="CO848">
        <f t="shared" si="937"/>
        <v>0.24271844660194175</v>
      </c>
      <c r="CP848" t="str">
        <f t="shared" si="938"/>
        <v>Draw</v>
      </c>
      <c r="CQ848">
        <f t="shared" si="939"/>
        <v>0</v>
      </c>
      <c r="CR848" t="str">
        <f t="shared" si="940"/>
        <v>2023</v>
      </c>
    </row>
    <row r="849" spans="1:96" ht="15" thickBot="1" x14ac:dyDescent="0.35">
      <c r="A849" s="1">
        <v>848</v>
      </c>
      <c r="B849" s="1" t="s">
        <v>0</v>
      </c>
      <c r="C849" s="14" t="s">
        <v>384</v>
      </c>
      <c r="D849" s="3" t="str">
        <f t="shared" ref="D849:D850" si="951">CONCATENATE(G849, "-", H849)</f>
        <v>NK Radomlje-NK Maribor</v>
      </c>
      <c r="E849" s="4">
        <v>45242</v>
      </c>
      <c r="F849" s="5">
        <v>0.6875</v>
      </c>
      <c r="G849" s="6" t="s">
        <v>15</v>
      </c>
      <c r="H849" s="6" t="s">
        <v>16</v>
      </c>
      <c r="I849" s="6" t="s">
        <v>405</v>
      </c>
      <c r="J849" s="1" t="str">
        <f t="shared" ref="J849:J856" si="952">LEFT(I849, FIND(" (", I849) - 1)</f>
        <v>2:2</v>
      </c>
      <c r="K849" s="1" t="str">
        <f t="shared" ref="K849:K856" si="953">MID(I849, FIND("(", I849) + 1, FIND(")", I849) - FIND("(", I849) - 1)</f>
        <v>1:2</v>
      </c>
      <c r="L849" s="1" t="str">
        <f t="shared" ref="L849:L856" si="954">LEFT(J849, FIND(":", J849) - 1)</f>
        <v>2</v>
      </c>
      <c r="M849" s="1" t="str">
        <f t="shared" ref="M849:M856" si="955">RIGHT(J849, LEN(J849) - FIND(":", J849))</f>
        <v>2</v>
      </c>
      <c r="N849" s="1">
        <f t="shared" si="935"/>
        <v>4</v>
      </c>
      <c r="O849" s="1">
        <f t="shared" si="936"/>
        <v>0</v>
      </c>
      <c r="P849" s="1" t="str">
        <f t="shared" ref="P849:P856" si="956">LEFT(K849, FIND(":", K849) - 1)</f>
        <v>1</v>
      </c>
      <c r="Q849" s="1" t="str">
        <f t="shared" ref="Q849:Q856" si="957">RIGHT(K849, LEN(K849) - FIND(":", K849))</f>
        <v>2</v>
      </c>
      <c r="R849" s="1">
        <v>18</v>
      </c>
      <c r="S849" s="1">
        <v>4</v>
      </c>
      <c r="T849" s="1">
        <v>4</v>
      </c>
      <c r="U849" s="1">
        <v>10</v>
      </c>
      <c r="V849" s="1" t="s">
        <v>406</v>
      </c>
      <c r="W849" s="1">
        <v>-14</v>
      </c>
      <c r="X849" s="1">
        <v>16</v>
      </c>
      <c r="Y849" s="1" t="s">
        <v>139</v>
      </c>
      <c r="Z849" s="6" t="s">
        <v>288</v>
      </c>
      <c r="AA849" s="1">
        <v>18</v>
      </c>
      <c r="AB849" s="1">
        <v>8</v>
      </c>
      <c r="AC849" s="1">
        <v>4</v>
      </c>
      <c r="AD849" s="1">
        <v>6</v>
      </c>
      <c r="AE849" s="1" t="s">
        <v>407</v>
      </c>
      <c r="AF849" s="1">
        <v>7</v>
      </c>
      <c r="AG849" s="1">
        <v>28</v>
      </c>
      <c r="AH849" s="1" t="s">
        <v>273</v>
      </c>
      <c r="AI849" s="1" t="s">
        <v>210</v>
      </c>
      <c r="AJ849" s="1">
        <v>1</v>
      </c>
      <c r="AK849" s="1">
        <v>1</v>
      </c>
      <c r="AL849" s="1">
        <v>3</v>
      </c>
      <c r="AM849" s="7" t="s">
        <v>240</v>
      </c>
      <c r="AN849" s="1">
        <v>-7</v>
      </c>
      <c r="AO849" s="1">
        <v>4</v>
      </c>
      <c r="AP849" s="1" t="s">
        <v>28</v>
      </c>
      <c r="AQ849" s="1" t="s">
        <v>97</v>
      </c>
      <c r="AR849" s="8">
        <v>3</v>
      </c>
      <c r="AS849" s="8">
        <v>1</v>
      </c>
      <c r="AT849" s="8">
        <v>1</v>
      </c>
      <c r="AU849" s="16">
        <v>0.42152777777777778</v>
      </c>
      <c r="AV849" s="8">
        <v>3</v>
      </c>
      <c r="AW849" s="8">
        <v>10</v>
      </c>
      <c r="AX849" s="9" t="s">
        <v>93</v>
      </c>
      <c r="AY849" s="9" t="s">
        <v>45</v>
      </c>
      <c r="AZ849" s="10">
        <v>9</v>
      </c>
      <c r="BA849" s="10">
        <v>1</v>
      </c>
      <c r="BB849" s="10">
        <v>2</v>
      </c>
      <c r="BC849" s="10">
        <v>6</v>
      </c>
      <c r="BD849" s="10" t="s">
        <v>408</v>
      </c>
      <c r="BE849" s="10">
        <v>-13</v>
      </c>
      <c r="BF849" s="10">
        <v>5</v>
      </c>
      <c r="BG849" s="11" t="s">
        <v>45</v>
      </c>
      <c r="BH849" s="11">
        <v>20</v>
      </c>
      <c r="BI849" s="10">
        <v>9</v>
      </c>
      <c r="BJ849" s="10">
        <v>2</v>
      </c>
      <c r="BK849" s="10">
        <v>3</v>
      </c>
      <c r="BL849" s="10">
        <v>4</v>
      </c>
      <c r="BM849" s="10" t="s">
        <v>409</v>
      </c>
      <c r="BN849" s="10">
        <v>0</v>
      </c>
      <c r="BO849" s="10">
        <v>9</v>
      </c>
      <c r="BP849" s="7" t="s">
        <v>114</v>
      </c>
      <c r="BQ849" s="7" t="s">
        <v>114</v>
      </c>
      <c r="BR849" s="7">
        <v>24</v>
      </c>
      <c r="BS849" s="7">
        <v>13</v>
      </c>
      <c r="BT849" s="7">
        <v>156000</v>
      </c>
      <c r="BU849" s="7">
        <v>4200000</v>
      </c>
      <c r="BV849" s="7">
        <v>0</v>
      </c>
      <c r="BW849" s="7">
        <v>54</v>
      </c>
      <c r="BX849" s="7">
        <v>500000</v>
      </c>
      <c r="BY849" s="7">
        <v>50</v>
      </c>
      <c r="BZ849" s="7">
        <v>500000</v>
      </c>
      <c r="CA849" s="7">
        <v>97</v>
      </c>
      <c r="CB849" s="7">
        <v>259</v>
      </c>
      <c r="CC849" s="7">
        <v>14</v>
      </c>
      <c r="CD849" s="7">
        <v>291000</v>
      </c>
      <c r="CE849" s="7">
        <v>9600000</v>
      </c>
      <c r="CF849" s="7">
        <v>825000</v>
      </c>
      <c r="CG849" s="7">
        <v>52</v>
      </c>
      <c r="CH849" s="7">
        <v>6920000</v>
      </c>
      <c r="CI849" s="7">
        <v>45</v>
      </c>
      <c r="CJ849" s="7">
        <v>6100000</v>
      </c>
      <c r="CK849" s="7">
        <v>90</v>
      </c>
      <c r="CL849" s="12" t="s">
        <v>868</v>
      </c>
      <c r="CM849" s="10" t="s">
        <v>866</v>
      </c>
      <c r="CN849">
        <v>6.01</v>
      </c>
      <c r="CO849">
        <f t="shared" si="937"/>
        <v>0.1663893510815308</v>
      </c>
      <c r="CP849" t="str">
        <f t="shared" si="938"/>
        <v>Draw</v>
      </c>
      <c r="CQ849">
        <f t="shared" si="939"/>
        <v>0</v>
      </c>
      <c r="CR849" t="str">
        <f t="shared" si="940"/>
        <v>2023</v>
      </c>
    </row>
    <row r="850" spans="1:96" ht="15" thickBot="1" x14ac:dyDescent="0.35">
      <c r="A850" s="1">
        <v>849</v>
      </c>
      <c r="B850" s="1" t="s">
        <v>0</v>
      </c>
      <c r="C850" s="14" t="s">
        <v>384</v>
      </c>
      <c r="D850" s="3" t="str">
        <f t="shared" si="951"/>
        <v>NK Radomlje-NK Maribor</v>
      </c>
      <c r="E850" s="4">
        <v>45242</v>
      </c>
      <c r="F850" s="5">
        <v>0.6875</v>
      </c>
      <c r="G850" s="6" t="s">
        <v>15</v>
      </c>
      <c r="H850" s="6" t="s">
        <v>16</v>
      </c>
      <c r="I850" s="6" t="s">
        <v>405</v>
      </c>
      <c r="J850" s="1" t="str">
        <f t="shared" si="952"/>
        <v>2:2</v>
      </c>
      <c r="K850" s="1" t="str">
        <f t="shared" si="953"/>
        <v>1:2</v>
      </c>
      <c r="L850" s="1" t="str">
        <f t="shared" si="954"/>
        <v>2</v>
      </c>
      <c r="M850" s="1" t="str">
        <f t="shared" si="955"/>
        <v>2</v>
      </c>
      <c r="N850" s="1">
        <f t="shared" si="935"/>
        <v>4</v>
      </c>
      <c r="O850" s="1">
        <f t="shared" si="936"/>
        <v>0</v>
      </c>
      <c r="P850" s="1" t="str">
        <f t="shared" si="956"/>
        <v>1</v>
      </c>
      <c r="Q850" s="1" t="str">
        <f t="shared" si="957"/>
        <v>2</v>
      </c>
      <c r="R850" s="1">
        <v>18</v>
      </c>
      <c r="S850" s="1">
        <v>4</v>
      </c>
      <c r="T850" s="1">
        <v>4</v>
      </c>
      <c r="U850" s="1">
        <v>10</v>
      </c>
      <c r="V850" s="1" t="s">
        <v>406</v>
      </c>
      <c r="W850" s="1">
        <v>-14</v>
      </c>
      <c r="X850" s="1">
        <v>16</v>
      </c>
      <c r="Y850" s="1" t="s">
        <v>139</v>
      </c>
      <c r="Z850" s="6" t="s">
        <v>288</v>
      </c>
      <c r="AA850" s="1">
        <v>18</v>
      </c>
      <c r="AB850" s="1">
        <v>8</v>
      </c>
      <c r="AC850" s="1">
        <v>4</v>
      </c>
      <c r="AD850" s="1">
        <v>6</v>
      </c>
      <c r="AE850" s="1" t="s">
        <v>407</v>
      </c>
      <c r="AF850" s="1">
        <v>7</v>
      </c>
      <c r="AG850" s="1">
        <v>28</v>
      </c>
      <c r="AH850" s="1" t="s">
        <v>273</v>
      </c>
      <c r="AI850" s="1" t="s">
        <v>210</v>
      </c>
      <c r="AJ850" s="1">
        <v>1</v>
      </c>
      <c r="AK850" s="1">
        <v>1</v>
      </c>
      <c r="AL850" s="1">
        <v>3</v>
      </c>
      <c r="AM850" s="7" t="s">
        <v>240</v>
      </c>
      <c r="AN850" s="1">
        <v>-7</v>
      </c>
      <c r="AO850" s="1">
        <v>4</v>
      </c>
      <c r="AP850" s="1" t="s">
        <v>28</v>
      </c>
      <c r="AQ850" s="1" t="s">
        <v>97</v>
      </c>
      <c r="AR850" s="8">
        <v>3</v>
      </c>
      <c r="AS850" s="8">
        <v>1</v>
      </c>
      <c r="AT850" s="8">
        <v>1</v>
      </c>
      <c r="AU850" s="16">
        <v>0.42152777777777778</v>
      </c>
      <c r="AV850" s="8">
        <v>3</v>
      </c>
      <c r="AW850" s="8">
        <v>10</v>
      </c>
      <c r="AX850" s="9" t="s">
        <v>93</v>
      </c>
      <c r="AY850" s="9" t="s">
        <v>45</v>
      </c>
      <c r="AZ850" s="10">
        <v>9</v>
      </c>
      <c r="BA850" s="10">
        <v>1</v>
      </c>
      <c r="BB850" s="10">
        <v>2</v>
      </c>
      <c r="BC850" s="10">
        <v>6</v>
      </c>
      <c r="BD850" s="10" t="s">
        <v>408</v>
      </c>
      <c r="BE850" s="10">
        <v>-13</v>
      </c>
      <c r="BF850" s="10">
        <v>5</v>
      </c>
      <c r="BG850" s="11" t="s">
        <v>45</v>
      </c>
      <c r="BH850" s="11">
        <v>20</v>
      </c>
      <c r="BI850" s="10">
        <v>9</v>
      </c>
      <c r="BJ850" s="10">
        <v>2</v>
      </c>
      <c r="BK850" s="10">
        <v>3</v>
      </c>
      <c r="BL850" s="10">
        <v>4</v>
      </c>
      <c r="BM850" s="10" t="s">
        <v>409</v>
      </c>
      <c r="BN850" s="10">
        <v>0</v>
      </c>
      <c r="BO850" s="10">
        <v>9</v>
      </c>
      <c r="BP850" s="7" t="s">
        <v>114</v>
      </c>
      <c r="BQ850" s="7" t="s">
        <v>114</v>
      </c>
      <c r="BR850" s="7">
        <v>24</v>
      </c>
      <c r="BS850" s="7">
        <v>13</v>
      </c>
      <c r="BT850" s="7">
        <v>156000</v>
      </c>
      <c r="BU850" s="7">
        <v>4200000</v>
      </c>
      <c r="BV850" s="7">
        <v>0</v>
      </c>
      <c r="BW850" s="7">
        <v>54</v>
      </c>
      <c r="BX850" s="7">
        <v>500000</v>
      </c>
      <c r="BY850" s="7">
        <v>50</v>
      </c>
      <c r="BZ850" s="7">
        <v>500000</v>
      </c>
      <c r="CA850" s="7">
        <v>97</v>
      </c>
      <c r="CB850" s="7">
        <v>259</v>
      </c>
      <c r="CC850" s="7">
        <v>14</v>
      </c>
      <c r="CD850" s="7">
        <v>291000</v>
      </c>
      <c r="CE850" s="7">
        <v>9600000</v>
      </c>
      <c r="CF850" s="7">
        <v>825000</v>
      </c>
      <c r="CG850" s="7">
        <v>52</v>
      </c>
      <c r="CH850" s="7">
        <v>6920000</v>
      </c>
      <c r="CI850" s="7">
        <v>45</v>
      </c>
      <c r="CJ850" s="7">
        <v>6100000</v>
      </c>
      <c r="CK850" s="7">
        <v>90</v>
      </c>
      <c r="CL850" s="12" t="s">
        <v>868</v>
      </c>
      <c r="CM850" s="10" t="s">
        <v>867</v>
      </c>
      <c r="CN850">
        <v>5.8</v>
      </c>
      <c r="CO850">
        <f t="shared" si="937"/>
        <v>0.17241379310344829</v>
      </c>
      <c r="CP850" t="str">
        <f t="shared" si="938"/>
        <v>Draw</v>
      </c>
      <c r="CQ850">
        <f t="shared" si="939"/>
        <v>0</v>
      </c>
      <c r="CR850" t="str">
        <f t="shared" si="940"/>
        <v>2023</v>
      </c>
    </row>
    <row r="851" spans="1:96" ht="15" thickBot="1" x14ac:dyDescent="0.35">
      <c r="A851" s="1">
        <v>850</v>
      </c>
      <c r="B851" s="1" t="s">
        <v>0</v>
      </c>
      <c r="C851" s="14" t="s">
        <v>384</v>
      </c>
      <c r="D851" s="3" t="str">
        <f t="shared" ref="D851:D853" si="958">CONCATENATE(G851,"-", H851)</f>
        <v>NK Radomlje-NK Maribor</v>
      </c>
      <c r="E851" s="4">
        <v>45242</v>
      </c>
      <c r="F851" s="5">
        <v>0.6875</v>
      </c>
      <c r="G851" s="6" t="s">
        <v>15</v>
      </c>
      <c r="H851" s="6" t="s">
        <v>16</v>
      </c>
      <c r="I851" s="6" t="s">
        <v>405</v>
      </c>
      <c r="J851" s="1" t="str">
        <f t="shared" si="952"/>
        <v>2:2</v>
      </c>
      <c r="K851" s="1" t="str">
        <f t="shared" si="953"/>
        <v>1:2</v>
      </c>
      <c r="L851" s="1" t="str">
        <f t="shared" si="954"/>
        <v>2</v>
      </c>
      <c r="M851" s="1" t="str">
        <f t="shared" si="955"/>
        <v>2</v>
      </c>
      <c r="N851" s="1">
        <f t="shared" si="935"/>
        <v>4</v>
      </c>
      <c r="O851" s="1">
        <f t="shared" si="936"/>
        <v>0</v>
      </c>
      <c r="P851" s="1" t="str">
        <f t="shared" si="956"/>
        <v>1</v>
      </c>
      <c r="Q851" s="1" t="str">
        <f t="shared" si="957"/>
        <v>2</v>
      </c>
      <c r="R851" s="1">
        <v>18</v>
      </c>
      <c r="S851" s="1">
        <v>4</v>
      </c>
      <c r="T851" s="1">
        <v>4</v>
      </c>
      <c r="U851" s="1">
        <v>10</v>
      </c>
      <c r="V851" s="1" t="s">
        <v>406</v>
      </c>
      <c r="W851" s="1">
        <v>-14</v>
      </c>
      <c r="X851" s="1">
        <v>16</v>
      </c>
      <c r="Y851" s="1" t="s">
        <v>139</v>
      </c>
      <c r="Z851" s="6" t="s">
        <v>288</v>
      </c>
      <c r="AA851" s="1">
        <v>18</v>
      </c>
      <c r="AB851" s="1">
        <v>8</v>
      </c>
      <c r="AC851" s="1">
        <v>4</v>
      </c>
      <c r="AD851" s="1">
        <v>6</v>
      </c>
      <c r="AE851" s="1" t="s">
        <v>407</v>
      </c>
      <c r="AF851" s="1">
        <v>7</v>
      </c>
      <c r="AG851" s="1">
        <v>28</v>
      </c>
      <c r="AH851" s="1" t="s">
        <v>273</v>
      </c>
      <c r="AI851" s="1" t="s">
        <v>210</v>
      </c>
      <c r="AJ851" s="1">
        <v>1</v>
      </c>
      <c r="AK851" s="1">
        <v>1</v>
      </c>
      <c r="AL851" s="1">
        <v>3</v>
      </c>
      <c r="AM851" s="7" t="s">
        <v>240</v>
      </c>
      <c r="AN851" s="1">
        <v>-7</v>
      </c>
      <c r="AO851" s="1">
        <v>4</v>
      </c>
      <c r="AP851" s="1" t="s">
        <v>28</v>
      </c>
      <c r="AQ851" s="1" t="s">
        <v>97</v>
      </c>
      <c r="AR851" s="8">
        <v>3</v>
      </c>
      <c r="AS851" s="8">
        <v>1</v>
      </c>
      <c r="AT851" s="8">
        <v>1</v>
      </c>
      <c r="AU851" s="16">
        <v>0.42152777777777778</v>
      </c>
      <c r="AV851" s="8">
        <v>3</v>
      </c>
      <c r="AW851" s="8">
        <v>10</v>
      </c>
      <c r="AX851" s="9" t="s">
        <v>93</v>
      </c>
      <c r="AY851" s="9" t="s">
        <v>45</v>
      </c>
      <c r="AZ851" s="10">
        <v>9</v>
      </c>
      <c r="BA851" s="10">
        <v>1</v>
      </c>
      <c r="BB851" s="10">
        <v>2</v>
      </c>
      <c r="BC851" s="10">
        <v>6</v>
      </c>
      <c r="BD851" s="10" t="s">
        <v>408</v>
      </c>
      <c r="BE851" s="10">
        <v>-13</v>
      </c>
      <c r="BF851" s="10">
        <v>5</v>
      </c>
      <c r="BG851" s="11" t="s">
        <v>45</v>
      </c>
      <c r="BH851" s="11">
        <v>20</v>
      </c>
      <c r="BI851" s="10">
        <v>9</v>
      </c>
      <c r="BJ851" s="10">
        <v>2</v>
      </c>
      <c r="BK851" s="10">
        <v>3</v>
      </c>
      <c r="BL851" s="10">
        <v>4</v>
      </c>
      <c r="BM851" s="10" t="s">
        <v>409</v>
      </c>
      <c r="BN851" s="10">
        <v>0</v>
      </c>
      <c r="BO851" s="10">
        <v>9</v>
      </c>
      <c r="BP851" s="7" t="s">
        <v>114</v>
      </c>
      <c r="BQ851" s="7" t="s">
        <v>114</v>
      </c>
      <c r="BR851" s="7">
        <v>24</v>
      </c>
      <c r="BS851" s="7">
        <v>13</v>
      </c>
      <c r="BT851" s="7">
        <v>156000</v>
      </c>
      <c r="BU851" s="7">
        <v>4200000</v>
      </c>
      <c r="BV851" s="7">
        <v>0</v>
      </c>
      <c r="BW851" s="7">
        <v>54</v>
      </c>
      <c r="BX851" s="7">
        <v>500000</v>
      </c>
      <c r="BY851" s="7">
        <v>50</v>
      </c>
      <c r="BZ851" s="7">
        <v>500000</v>
      </c>
      <c r="CA851" s="7">
        <v>97</v>
      </c>
      <c r="CB851" s="7">
        <v>259</v>
      </c>
      <c r="CC851" s="7">
        <v>14</v>
      </c>
      <c r="CD851" s="7">
        <v>291000</v>
      </c>
      <c r="CE851" s="7">
        <v>9600000</v>
      </c>
      <c r="CF851" s="7">
        <v>825000</v>
      </c>
      <c r="CG851" s="7">
        <v>52</v>
      </c>
      <c r="CH851" s="7">
        <v>6920000</v>
      </c>
      <c r="CI851" s="7">
        <v>45</v>
      </c>
      <c r="CJ851" s="7">
        <v>6100000</v>
      </c>
      <c r="CK851" s="7">
        <v>90</v>
      </c>
      <c r="CL851" s="12" t="s">
        <v>870</v>
      </c>
      <c r="CM851" s="10" t="s">
        <v>861</v>
      </c>
      <c r="CN851">
        <v>2.8</v>
      </c>
      <c r="CO851">
        <f t="shared" si="937"/>
        <v>0.35714285714285715</v>
      </c>
      <c r="CP851" t="str">
        <f t="shared" si="938"/>
        <v>Draw</v>
      </c>
      <c r="CQ851">
        <f t="shared" si="939"/>
        <v>1</v>
      </c>
      <c r="CR851" t="str">
        <f t="shared" si="940"/>
        <v>2023</v>
      </c>
    </row>
    <row r="852" spans="1:96" ht="15" thickBot="1" x14ac:dyDescent="0.35">
      <c r="A852" s="1">
        <v>851</v>
      </c>
      <c r="B852" s="1" t="s">
        <v>0</v>
      </c>
      <c r="C852" s="14" t="s">
        <v>384</v>
      </c>
      <c r="D852" s="3" t="str">
        <f t="shared" si="958"/>
        <v>NK Radomlje-NK Maribor</v>
      </c>
      <c r="E852" s="4">
        <v>45242</v>
      </c>
      <c r="F852" s="5">
        <v>0.6875</v>
      </c>
      <c r="G852" s="6" t="s">
        <v>15</v>
      </c>
      <c r="H852" s="6" t="s">
        <v>16</v>
      </c>
      <c r="I852" s="6" t="s">
        <v>405</v>
      </c>
      <c r="J852" s="1" t="str">
        <f t="shared" si="952"/>
        <v>2:2</v>
      </c>
      <c r="K852" s="1" t="str">
        <f t="shared" si="953"/>
        <v>1:2</v>
      </c>
      <c r="L852" s="1" t="str">
        <f t="shared" si="954"/>
        <v>2</v>
      </c>
      <c r="M852" s="1" t="str">
        <f t="shared" si="955"/>
        <v>2</v>
      </c>
      <c r="N852" s="1">
        <f t="shared" si="935"/>
        <v>4</v>
      </c>
      <c r="O852" s="1">
        <f t="shared" si="936"/>
        <v>0</v>
      </c>
      <c r="P852" s="1" t="str">
        <f t="shared" si="956"/>
        <v>1</v>
      </c>
      <c r="Q852" s="1" t="str">
        <f t="shared" si="957"/>
        <v>2</v>
      </c>
      <c r="R852" s="1">
        <v>18</v>
      </c>
      <c r="S852" s="1">
        <v>4</v>
      </c>
      <c r="T852" s="1">
        <v>4</v>
      </c>
      <c r="U852" s="1">
        <v>10</v>
      </c>
      <c r="V852" s="1" t="s">
        <v>406</v>
      </c>
      <c r="W852" s="1">
        <v>-14</v>
      </c>
      <c r="X852" s="1">
        <v>16</v>
      </c>
      <c r="Y852" s="1" t="s">
        <v>139</v>
      </c>
      <c r="Z852" s="6" t="s">
        <v>288</v>
      </c>
      <c r="AA852" s="1">
        <v>18</v>
      </c>
      <c r="AB852" s="1">
        <v>8</v>
      </c>
      <c r="AC852" s="1">
        <v>4</v>
      </c>
      <c r="AD852" s="1">
        <v>6</v>
      </c>
      <c r="AE852" s="1" t="s">
        <v>407</v>
      </c>
      <c r="AF852" s="1">
        <v>7</v>
      </c>
      <c r="AG852" s="1">
        <v>28</v>
      </c>
      <c r="AH852" s="1" t="s">
        <v>273</v>
      </c>
      <c r="AI852" s="1" t="s">
        <v>210</v>
      </c>
      <c r="AJ852" s="1">
        <v>1</v>
      </c>
      <c r="AK852" s="1">
        <v>1</v>
      </c>
      <c r="AL852" s="1">
        <v>3</v>
      </c>
      <c r="AM852" s="7" t="s">
        <v>240</v>
      </c>
      <c r="AN852" s="1">
        <v>-7</v>
      </c>
      <c r="AO852" s="1">
        <v>4</v>
      </c>
      <c r="AP852" s="1" t="s">
        <v>28</v>
      </c>
      <c r="AQ852" s="1" t="s">
        <v>97</v>
      </c>
      <c r="AR852" s="8">
        <v>3</v>
      </c>
      <c r="AS852" s="8">
        <v>1</v>
      </c>
      <c r="AT852" s="8">
        <v>1</v>
      </c>
      <c r="AU852" s="16">
        <v>0.42152777777777778</v>
      </c>
      <c r="AV852" s="8">
        <v>3</v>
      </c>
      <c r="AW852" s="8">
        <v>10</v>
      </c>
      <c r="AX852" s="9" t="s">
        <v>93</v>
      </c>
      <c r="AY852" s="9" t="s">
        <v>45</v>
      </c>
      <c r="AZ852" s="10">
        <v>9</v>
      </c>
      <c r="BA852" s="10">
        <v>1</v>
      </c>
      <c r="BB852" s="10">
        <v>2</v>
      </c>
      <c r="BC852" s="10">
        <v>6</v>
      </c>
      <c r="BD852" s="10" t="s">
        <v>408</v>
      </c>
      <c r="BE852" s="10">
        <v>-13</v>
      </c>
      <c r="BF852" s="10">
        <v>5</v>
      </c>
      <c r="BG852" s="11" t="s">
        <v>45</v>
      </c>
      <c r="BH852" s="11">
        <v>20</v>
      </c>
      <c r="BI852" s="10">
        <v>9</v>
      </c>
      <c r="BJ852" s="10">
        <v>2</v>
      </c>
      <c r="BK852" s="10">
        <v>3</v>
      </c>
      <c r="BL852" s="10">
        <v>4</v>
      </c>
      <c r="BM852" s="10" t="s">
        <v>409</v>
      </c>
      <c r="BN852" s="10">
        <v>0</v>
      </c>
      <c r="BO852" s="10">
        <v>9</v>
      </c>
      <c r="BP852" s="7" t="s">
        <v>114</v>
      </c>
      <c r="BQ852" s="7" t="s">
        <v>114</v>
      </c>
      <c r="BR852" s="7">
        <v>24</v>
      </c>
      <c r="BS852" s="7">
        <v>13</v>
      </c>
      <c r="BT852" s="7">
        <v>156000</v>
      </c>
      <c r="BU852" s="7">
        <v>4200000</v>
      </c>
      <c r="BV852" s="7">
        <v>0</v>
      </c>
      <c r="BW852" s="7">
        <v>54</v>
      </c>
      <c r="BX852" s="7">
        <v>500000</v>
      </c>
      <c r="BY852" s="7">
        <v>50</v>
      </c>
      <c r="BZ852" s="7">
        <v>500000</v>
      </c>
      <c r="CA852" s="7">
        <v>97</v>
      </c>
      <c r="CB852" s="7">
        <v>259</v>
      </c>
      <c r="CC852" s="7">
        <v>14</v>
      </c>
      <c r="CD852" s="7">
        <v>291000</v>
      </c>
      <c r="CE852" s="7">
        <v>9600000</v>
      </c>
      <c r="CF852" s="7">
        <v>825000</v>
      </c>
      <c r="CG852" s="7">
        <v>52</v>
      </c>
      <c r="CH852" s="7">
        <v>6920000</v>
      </c>
      <c r="CI852" s="7">
        <v>45</v>
      </c>
      <c r="CJ852" s="7">
        <v>6100000</v>
      </c>
      <c r="CK852" s="7">
        <v>90</v>
      </c>
      <c r="CL852" s="12" t="s">
        <v>870</v>
      </c>
      <c r="CM852" s="10" t="s">
        <v>866</v>
      </c>
      <c r="CN852">
        <v>4.1100000000000003</v>
      </c>
      <c r="CO852">
        <f t="shared" si="937"/>
        <v>0.24330900243309</v>
      </c>
      <c r="CP852" t="str">
        <f t="shared" si="938"/>
        <v>Draw</v>
      </c>
      <c r="CQ852">
        <f t="shared" si="939"/>
        <v>1</v>
      </c>
      <c r="CR852" t="str">
        <f t="shared" si="940"/>
        <v>2023</v>
      </c>
    </row>
    <row r="853" spans="1:96" ht="15" thickBot="1" x14ac:dyDescent="0.35">
      <c r="A853" s="1">
        <v>852</v>
      </c>
      <c r="B853" s="1" t="s">
        <v>0</v>
      </c>
      <c r="C853" s="14" t="s">
        <v>384</v>
      </c>
      <c r="D853" s="3" t="str">
        <f t="shared" si="958"/>
        <v>NK Radomlje-NK Maribor</v>
      </c>
      <c r="E853" s="4">
        <v>45242</v>
      </c>
      <c r="F853" s="5">
        <v>0.6875</v>
      </c>
      <c r="G853" s="6" t="s">
        <v>15</v>
      </c>
      <c r="H853" s="6" t="s">
        <v>16</v>
      </c>
      <c r="I853" s="6" t="s">
        <v>405</v>
      </c>
      <c r="J853" s="1" t="str">
        <f t="shared" si="952"/>
        <v>2:2</v>
      </c>
      <c r="K853" s="1" t="str">
        <f t="shared" si="953"/>
        <v>1:2</v>
      </c>
      <c r="L853" s="1" t="str">
        <f t="shared" si="954"/>
        <v>2</v>
      </c>
      <c r="M853" s="1" t="str">
        <f t="shared" si="955"/>
        <v>2</v>
      </c>
      <c r="N853" s="1">
        <f t="shared" si="935"/>
        <v>4</v>
      </c>
      <c r="O853" s="1">
        <f t="shared" si="936"/>
        <v>0</v>
      </c>
      <c r="P853" s="1" t="str">
        <f t="shared" si="956"/>
        <v>1</v>
      </c>
      <c r="Q853" s="1" t="str">
        <f t="shared" si="957"/>
        <v>2</v>
      </c>
      <c r="R853" s="1">
        <v>18</v>
      </c>
      <c r="S853" s="1">
        <v>4</v>
      </c>
      <c r="T853" s="1">
        <v>4</v>
      </c>
      <c r="U853" s="1">
        <v>10</v>
      </c>
      <c r="V853" s="1" t="s">
        <v>406</v>
      </c>
      <c r="W853" s="1">
        <v>-14</v>
      </c>
      <c r="X853" s="1">
        <v>16</v>
      </c>
      <c r="Y853" s="1" t="s">
        <v>139</v>
      </c>
      <c r="Z853" s="6" t="s">
        <v>288</v>
      </c>
      <c r="AA853" s="1">
        <v>18</v>
      </c>
      <c r="AB853" s="1">
        <v>8</v>
      </c>
      <c r="AC853" s="1">
        <v>4</v>
      </c>
      <c r="AD853" s="1">
        <v>6</v>
      </c>
      <c r="AE853" s="1" t="s">
        <v>407</v>
      </c>
      <c r="AF853" s="1">
        <v>7</v>
      </c>
      <c r="AG853" s="1">
        <v>28</v>
      </c>
      <c r="AH853" s="1" t="s">
        <v>273</v>
      </c>
      <c r="AI853" s="1" t="s">
        <v>210</v>
      </c>
      <c r="AJ853" s="1">
        <v>1</v>
      </c>
      <c r="AK853" s="1">
        <v>1</v>
      </c>
      <c r="AL853" s="1">
        <v>3</v>
      </c>
      <c r="AM853" s="7" t="s">
        <v>240</v>
      </c>
      <c r="AN853" s="1">
        <v>-7</v>
      </c>
      <c r="AO853" s="1">
        <v>4</v>
      </c>
      <c r="AP853" s="1" t="s">
        <v>28</v>
      </c>
      <c r="AQ853" s="1" t="s">
        <v>97</v>
      </c>
      <c r="AR853" s="8">
        <v>3</v>
      </c>
      <c r="AS853" s="8">
        <v>1</v>
      </c>
      <c r="AT853" s="8">
        <v>1</v>
      </c>
      <c r="AU853" s="16">
        <v>0.42152777777777778</v>
      </c>
      <c r="AV853" s="8">
        <v>3</v>
      </c>
      <c r="AW853" s="8">
        <v>10</v>
      </c>
      <c r="AX853" s="9" t="s">
        <v>93</v>
      </c>
      <c r="AY853" s="9" t="s">
        <v>45</v>
      </c>
      <c r="AZ853" s="10">
        <v>9</v>
      </c>
      <c r="BA853" s="10">
        <v>1</v>
      </c>
      <c r="BB853" s="10">
        <v>2</v>
      </c>
      <c r="BC853" s="10">
        <v>6</v>
      </c>
      <c r="BD853" s="10" t="s">
        <v>408</v>
      </c>
      <c r="BE853" s="10">
        <v>-13</v>
      </c>
      <c r="BF853" s="10">
        <v>5</v>
      </c>
      <c r="BG853" s="11" t="s">
        <v>45</v>
      </c>
      <c r="BH853" s="11">
        <v>20</v>
      </c>
      <c r="BI853" s="10">
        <v>9</v>
      </c>
      <c r="BJ853" s="10">
        <v>2</v>
      </c>
      <c r="BK853" s="10">
        <v>3</v>
      </c>
      <c r="BL853" s="10">
        <v>4</v>
      </c>
      <c r="BM853" s="10" t="s">
        <v>409</v>
      </c>
      <c r="BN853" s="10">
        <v>0</v>
      </c>
      <c r="BO853" s="10">
        <v>9</v>
      </c>
      <c r="BP853" s="7" t="s">
        <v>114</v>
      </c>
      <c r="BQ853" s="7" t="s">
        <v>114</v>
      </c>
      <c r="BR853" s="7">
        <v>24</v>
      </c>
      <c r="BS853" s="7">
        <v>13</v>
      </c>
      <c r="BT853" s="7">
        <v>156000</v>
      </c>
      <c r="BU853" s="7">
        <v>4200000</v>
      </c>
      <c r="BV853" s="7">
        <v>0</v>
      </c>
      <c r="BW853" s="7">
        <v>54</v>
      </c>
      <c r="BX853" s="7">
        <v>500000</v>
      </c>
      <c r="BY853" s="7">
        <v>50</v>
      </c>
      <c r="BZ853" s="7">
        <v>500000</v>
      </c>
      <c r="CA853" s="7">
        <v>97</v>
      </c>
      <c r="CB853" s="7">
        <v>259</v>
      </c>
      <c r="CC853" s="7">
        <v>14</v>
      </c>
      <c r="CD853" s="7">
        <v>291000</v>
      </c>
      <c r="CE853" s="7">
        <v>9600000</v>
      </c>
      <c r="CF853" s="7">
        <v>825000</v>
      </c>
      <c r="CG853" s="7">
        <v>52</v>
      </c>
      <c r="CH853" s="7">
        <v>6920000</v>
      </c>
      <c r="CI853" s="7">
        <v>45</v>
      </c>
      <c r="CJ853" s="7">
        <v>6100000</v>
      </c>
      <c r="CK853" s="7">
        <v>90</v>
      </c>
      <c r="CL853" s="12" t="s">
        <v>870</v>
      </c>
      <c r="CM853" s="10" t="s">
        <v>867</v>
      </c>
      <c r="CN853">
        <v>4.2</v>
      </c>
      <c r="CO853">
        <f t="shared" si="937"/>
        <v>0.23809523809523808</v>
      </c>
      <c r="CP853" t="str">
        <f t="shared" si="938"/>
        <v>Draw</v>
      </c>
      <c r="CQ853">
        <f t="shared" si="939"/>
        <v>1</v>
      </c>
      <c r="CR853" t="str">
        <f t="shared" si="940"/>
        <v>2023</v>
      </c>
    </row>
    <row r="854" spans="1:96" ht="15" thickBot="1" x14ac:dyDescent="0.35">
      <c r="A854" s="1">
        <v>853</v>
      </c>
      <c r="B854" s="1" t="s">
        <v>0</v>
      </c>
      <c r="C854" s="14" t="s">
        <v>384</v>
      </c>
      <c r="D854" s="3" t="str">
        <f t="shared" ref="D854:D856" si="959">CONCATENATE(G854, "-", H854)</f>
        <v>NK Radomlje-NK Maribor</v>
      </c>
      <c r="E854" s="40">
        <v>45242</v>
      </c>
      <c r="F854" s="5">
        <v>0.6875</v>
      </c>
      <c r="G854" s="6" t="s">
        <v>15</v>
      </c>
      <c r="H854" s="6" t="s">
        <v>16</v>
      </c>
      <c r="I854" s="6" t="s">
        <v>405</v>
      </c>
      <c r="J854" s="1" t="str">
        <f t="shared" si="952"/>
        <v>2:2</v>
      </c>
      <c r="K854" s="1" t="str">
        <f t="shared" si="953"/>
        <v>1:2</v>
      </c>
      <c r="L854" s="1" t="str">
        <f t="shared" si="954"/>
        <v>2</v>
      </c>
      <c r="M854" s="1" t="str">
        <f t="shared" si="955"/>
        <v>2</v>
      </c>
      <c r="N854" s="1">
        <f t="shared" si="935"/>
        <v>4</v>
      </c>
      <c r="O854" s="1">
        <f t="shared" si="936"/>
        <v>0</v>
      </c>
      <c r="P854" s="1" t="str">
        <f t="shared" si="956"/>
        <v>1</v>
      </c>
      <c r="Q854" s="1" t="str">
        <f t="shared" si="957"/>
        <v>2</v>
      </c>
      <c r="R854" s="1">
        <v>18</v>
      </c>
      <c r="S854" s="1">
        <v>4</v>
      </c>
      <c r="T854" s="1">
        <v>4</v>
      </c>
      <c r="U854" s="1">
        <v>10</v>
      </c>
      <c r="V854" s="1" t="s">
        <v>406</v>
      </c>
      <c r="W854" s="1">
        <v>-14</v>
      </c>
      <c r="X854" s="1">
        <v>16</v>
      </c>
      <c r="Y854" s="1" t="s">
        <v>139</v>
      </c>
      <c r="Z854" s="6" t="s">
        <v>288</v>
      </c>
      <c r="AA854" s="1">
        <v>18</v>
      </c>
      <c r="AB854" s="1">
        <v>8</v>
      </c>
      <c r="AC854" s="1">
        <v>4</v>
      </c>
      <c r="AD854" s="1">
        <v>6</v>
      </c>
      <c r="AE854" s="1" t="s">
        <v>407</v>
      </c>
      <c r="AF854" s="1">
        <v>7</v>
      </c>
      <c r="AG854" s="1">
        <v>28</v>
      </c>
      <c r="AH854" s="1" t="s">
        <v>273</v>
      </c>
      <c r="AI854" s="1" t="s">
        <v>210</v>
      </c>
      <c r="AJ854" s="1">
        <v>1</v>
      </c>
      <c r="AK854" s="1">
        <v>1</v>
      </c>
      <c r="AL854" s="1">
        <v>3</v>
      </c>
      <c r="AM854" s="7" t="s">
        <v>240</v>
      </c>
      <c r="AN854" s="1">
        <v>-7</v>
      </c>
      <c r="AO854" s="1">
        <v>4</v>
      </c>
      <c r="AP854" s="1" t="s">
        <v>28</v>
      </c>
      <c r="AQ854" s="1" t="s">
        <v>97</v>
      </c>
      <c r="AR854" s="8">
        <v>3</v>
      </c>
      <c r="AS854" s="8">
        <v>1</v>
      </c>
      <c r="AT854" s="8">
        <v>1</v>
      </c>
      <c r="AU854" s="16">
        <v>0.42152777777777778</v>
      </c>
      <c r="AV854" s="8">
        <v>3</v>
      </c>
      <c r="AW854" s="8">
        <v>10</v>
      </c>
      <c r="AX854" s="9" t="s">
        <v>93</v>
      </c>
      <c r="AY854" s="9" t="s">
        <v>45</v>
      </c>
      <c r="AZ854" s="10">
        <v>9</v>
      </c>
      <c r="BA854" s="10">
        <v>1</v>
      </c>
      <c r="BB854" s="10">
        <v>2</v>
      </c>
      <c r="BC854" s="10">
        <v>6</v>
      </c>
      <c r="BD854" s="10" t="s">
        <v>408</v>
      </c>
      <c r="BE854" s="10">
        <v>-13</v>
      </c>
      <c r="BF854" s="10">
        <v>5</v>
      </c>
      <c r="BG854" s="11" t="s">
        <v>45</v>
      </c>
      <c r="BH854" s="11">
        <v>20</v>
      </c>
      <c r="BI854" s="10">
        <v>9</v>
      </c>
      <c r="BJ854" s="10">
        <v>2</v>
      </c>
      <c r="BK854" s="10">
        <v>3</v>
      </c>
      <c r="BL854" s="10">
        <v>4</v>
      </c>
      <c r="BM854" s="10" t="s">
        <v>409</v>
      </c>
      <c r="BN854" s="10">
        <v>0</v>
      </c>
      <c r="BO854" s="10">
        <v>9</v>
      </c>
      <c r="BP854" s="7" t="s">
        <v>114</v>
      </c>
      <c r="BQ854" s="7" t="s">
        <v>114</v>
      </c>
      <c r="BR854" s="7">
        <v>24</v>
      </c>
      <c r="BS854" s="7">
        <v>13</v>
      </c>
      <c r="BT854" s="7">
        <v>156000</v>
      </c>
      <c r="BU854" s="7">
        <v>4200000</v>
      </c>
      <c r="BV854" s="7">
        <v>0</v>
      </c>
      <c r="BW854" s="7">
        <v>54</v>
      </c>
      <c r="BX854" s="7">
        <v>500000</v>
      </c>
      <c r="BY854" s="7">
        <v>50</v>
      </c>
      <c r="BZ854" s="7">
        <v>500000</v>
      </c>
      <c r="CA854" s="7">
        <v>97</v>
      </c>
      <c r="CB854" s="7">
        <v>259</v>
      </c>
      <c r="CC854" s="7">
        <v>14</v>
      </c>
      <c r="CD854" s="7">
        <v>291000</v>
      </c>
      <c r="CE854" s="7">
        <v>9600000</v>
      </c>
      <c r="CF854" s="7">
        <v>825000</v>
      </c>
      <c r="CG854" s="7">
        <v>52</v>
      </c>
      <c r="CH854" s="7">
        <v>6920000</v>
      </c>
      <c r="CI854" s="7">
        <v>45</v>
      </c>
      <c r="CJ854" s="7">
        <v>6100000</v>
      </c>
      <c r="CK854" s="7">
        <v>90</v>
      </c>
      <c r="CL854" s="12" t="s">
        <v>871</v>
      </c>
      <c r="CM854" s="10" t="s">
        <v>861</v>
      </c>
      <c r="CN854">
        <v>1.49</v>
      </c>
      <c r="CO854">
        <f t="shared" si="937"/>
        <v>0.67114093959731547</v>
      </c>
      <c r="CP854" t="str">
        <f t="shared" si="938"/>
        <v>Draw</v>
      </c>
      <c r="CQ854">
        <f t="shared" si="939"/>
        <v>0</v>
      </c>
      <c r="CR854" t="str">
        <f t="shared" si="940"/>
        <v>2023</v>
      </c>
    </row>
    <row r="855" spans="1:96" ht="15" thickBot="1" x14ac:dyDescent="0.35">
      <c r="A855" s="1">
        <v>854</v>
      </c>
      <c r="B855" s="1" t="s">
        <v>0</v>
      </c>
      <c r="C855" s="14" t="s">
        <v>384</v>
      </c>
      <c r="D855" s="3" t="str">
        <f t="shared" si="959"/>
        <v>NK Radomlje-NK Maribor</v>
      </c>
      <c r="E855" s="40">
        <v>45242</v>
      </c>
      <c r="F855" s="5">
        <v>0.6875</v>
      </c>
      <c r="G855" s="6" t="s">
        <v>15</v>
      </c>
      <c r="H855" s="6" t="s">
        <v>16</v>
      </c>
      <c r="I855" s="6" t="s">
        <v>405</v>
      </c>
      <c r="J855" s="1" t="str">
        <f t="shared" si="952"/>
        <v>2:2</v>
      </c>
      <c r="K855" s="1" t="str">
        <f t="shared" si="953"/>
        <v>1:2</v>
      </c>
      <c r="L855" s="1" t="str">
        <f t="shared" si="954"/>
        <v>2</v>
      </c>
      <c r="M855" s="1" t="str">
        <f t="shared" si="955"/>
        <v>2</v>
      </c>
      <c r="N855" s="1">
        <f t="shared" si="935"/>
        <v>4</v>
      </c>
      <c r="O855" s="1">
        <f t="shared" si="936"/>
        <v>0</v>
      </c>
      <c r="P855" s="1" t="str">
        <f t="shared" si="956"/>
        <v>1</v>
      </c>
      <c r="Q855" s="1" t="str">
        <f t="shared" si="957"/>
        <v>2</v>
      </c>
      <c r="R855" s="1">
        <v>18</v>
      </c>
      <c r="S855" s="1">
        <v>4</v>
      </c>
      <c r="T855" s="1">
        <v>4</v>
      </c>
      <c r="U855" s="1">
        <v>10</v>
      </c>
      <c r="V855" s="1" t="s">
        <v>406</v>
      </c>
      <c r="W855" s="1">
        <v>-14</v>
      </c>
      <c r="X855" s="1">
        <v>16</v>
      </c>
      <c r="Y855" s="1" t="s">
        <v>139</v>
      </c>
      <c r="Z855" s="6" t="s">
        <v>288</v>
      </c>
      <c r="AA855" s="1">
        <v>18</v>
      </c>
      <c r="AB855" s="1">
        <v>8</v>
      </c>
      <c r="AC855" s="1">
        <v>4</v>
      </c>
      <c r="AD855" s="1">
        <v>6</v>
      </c>
      <c r="AE855" s="1" t="s">
        <v>407</v>
      </c>
      <c r="AF855" s="1">
        <v>7</v>
      </c>
      <c r="AG855" s="1">
        <v>28</v>
      </c>
      <c r="AH855" s="1" t="s">
        <v>273</v>
      </c>
      <c r="AI855" s="1" t="s">
        <v>210</v>
      </c>
      <c r="AJ855" s="1">
        <v>1</v>
      </c>
      <c r="AK855" s="1">
        <v>1</v>
      </c>
      <c r="AL855" s="1">
        <v>3</v>
      </c>
      <c r="AM855" s="7" t="s">
        <v>240</v>
      </c>
      <c r="AN855" s="1">
        <v>-7</v>
      </c>
      <c r="AO855" s="1">
        <v>4</v>
      </c>
      <c r="AP855" s="1" t="s">
        <v>28</v>
      </c>
      <c r="AQ855" s="1" t="s">
        <v>97</v>
      </c>
      <c r="AR855" s="8">
        <v>3</v>
      </c>
      <c r="AS855" s="8">
        <v>1</v>
      </c>
      <c r="AT855" s="8">
        <v>1</v>
      </c>
      <c r="AU855" s="16">
        <v>0.42152777777777778</v>
      </c>
      <c r="AV855" s="8">
        <v>3</v>
      </c>
      <c r="AW855" s="8">
        <v>10</v>
      </c>
      <c r="AX855" s="9" t="s">
        <v>93</v>
      </c>
      <c r="AY855" s="9" t="s">
        <v>45</v>
      </c>
      <c r="AZ855" s="10">
        <v>9</v>
      </c>
      <c r="BA855" s="10">
        <v>1</v>
      </c>
      <c r="BB855" s="10">
        <v>2</v>
      </c>
      <c r="BC855" s="10">
        <v>6</v>
      </c>
      <c r="BD855" s="10" t="s">
        <v>408</v>
      </c>
      <c r="BE855" s="10">
        <v>-13</v>
      </c>
      <c r="BF855" s="10">
        <v>5</v>
      </c>
      <c r="BG855" s="11" t="s">
        <v>45</v>
      </c>
      <c r="BH855" s="11">
        <v>20</v>
      </c>
      <c r="BI855" s="10">
        <v>9</v>
      </c>
      <c r="BJ855" s="10">
        <v>2</v>
      </c>
      <c r="BK855" s="10">
        <v>3</v>
      </c>
      <c r="BL855" s="10">
        <v>4</v>
      </c>
      <c r="BM855" s="10" t="s">
        <v>409</v>
      </c>
      <c r="BN855" s="10">
        <v>0</v>
      </c>
      <c r="BO855" s="10">
        <v>9</v>
      </c>
      <c r="BP855" s="7" t="s">
        <v>114</v>
      </c>
      <c r="BQ855" s="7" t="s">
        <v>114</v>
      </c>
      <c r="BR855" s="7">
        <v>24</v>
      </c>
      <c r="BS855" s="7">
        <v>13</v>
      </c>
      <c r="BT855" s="7">
        <v>156000</v>
      </c>
      <c r="BU855" s="7">
        <v>4200000</v>
      </c>
      <c r="BV855" s="7">
        <v>0</v>
      </c>
      <c r="BW855" s="7">
        <v>54</v>
      </c>
      <c r="BX855" s="7">
        <v>500000</v>
      </c>
      <c r="BY855" s="7">
        <v>50</v>
      </c>
      <c r="BZ855" s="7">
        <v>500000</v>
      </c>
      <c r="CA855" s="7">
        <v>97</v>
      </c>
      <c r="CB855" s="7">
        <v>259</v>
      </c>
      <c r="CC855" s="7">
        <v>14</v>
      </c>
      <c r="CD855" s="7">
        <v>291000</v>
      </c>
      <c r="CE855" s="7">
        <v>9600000</v>
      </c>
      <c r="CF855" s="7">
        <v>825000</v>
      </c>
      <c r="CG855" s="7">
        <v>52</v>
      </c>
      <c r="CH855" s="7">
        <v>6920000</v>
      </c>
      <c r="CI855" s="7">
        <v>45</v>
      </c>
      <c r="CJ855" s="7">
        <v>6100000</v>
      </c>
      <c r="CK855" s="7">
        <v>90</v>
      </c>
      <c r="CL855" s="12" t="s">
        <v>871</v>
      </c>
      <c r="CM855" s="10" t="s">
        <v>866</v>
      </c>
      <c r="CN855">
        <v>1.52</v>
      </c>
      <c r="CO855">
        <f t="shared" si="937"/>
        <v>0.65789473684210531</v>
      </c>
      <c r="CP855" t="str">
        <f t="shared" si="938"/>
        <v>Draw</v>
      </c>
      <c r="CQ855">
        <f t="shared" si="939"/>
        <v>0</v>
      </c>
      <c r="CR855" t="str">
        <f t="shared" si="940"/>
        <v>2023</v>
      </c>
    </row>
    <row r="856" spans="1:96" ht="15" thickBot="1" x14ac:dyDescent="0.35">
      <c r="A856" s="1">
        <v>855</v>
      </c>
      <c r="B856" s="1" t="s">
        <v>0</v>
      </c>
      <c r="C856" s="14" t="s">
        <v>384</v>
      </c>
      <c r="D856" s="3" t="str">
        <f t="shared" si="959"/>
        <v>NK Radomlje-NK Maribor</v>
      </c>
      <c r="E856" s="40">
        <v>45242</v>
      </c>
      <c r="F856" s="5">
        <v>0.6875</v>
      </c>
      <c r="G856" s="6" t="s">
        <v>15</v>
      </c>
      <c r="H856" s="6" t="s">
        <v>16</v>
      </c>
      <c r="I856" s="6" t="s">
        <v>405</v>
      </c>
      <c r="J856" s="1" t="str">
        <f t="shared" si="952"/>
        <v>2:2</v>
      </c>
      <c r="K856" s="1" t="str">
        <f t="shared" si="953"/>
        <v>1:2</v>
      </c>
      <c r="L856" s="1" t="str">
        <f t="shared" si="954"/>
        <v>2</v>
      </c>
      <c r="M856" s="1" t="str">
        <f t="shared" si="955"/>
        <v>2</v>
      </c>
      <c r="N856" s="1">
        <f t="shared" si="935"/>
        <v>4</v>
      </c>
      <c r="O856" s="1">
        <f t="shared" si="936"/>
        <v>0</v>
      </c>
      <c r="P856" s="1" t="str">
        <f t="shared" si="956"/>
        <v>1</v>
      </c>
      <c r="Q856" s="1" t="str">
        <f t="shared" si="957"/>
        <v>2</v>
      </c>
      <c r="R856" s="1">
        <v>18</v>
      </c>
      <c r="S856" s="1">
        <v>4</v>
      </c>
      <c r="T856" s="1">
        <v>4</v>
      </c>
      <c r="U856" s="1">
        <v>10</v>
      </c>
      <c r="V856" s="1" t="s">
        <v>406</v>
      </c>
      <c r="W856" s="1">
        <v>-14</v>
      </c>
      <c r="X856" s="1">
        <v>16</v>
      </c>
      <c r="Y856" s="1" t="s">
        <v>139</v>
      </c>
      <c r="Z856" s="6" t="s">
        <v>288</v>
      </c>
      <c r="AA856" s="1">
        <v>18</v>
      </c>
      <c r="AB856" s="1">
        <v>8</v>
      </c>
      <c r="AC856" s="1">
        <v>4</v>
      </c>
      <c r="AD856" s="1">
        <v>6</v>
      </c>
      <c r="AE856" s="1" t="s">
        <v>407</v>
      </c>
      <c r="AF856" s="1">
        <v>7</v>
      </c>
      <c r="AG856" s="1">
        <v>28</v>
      </c>
      <c r="AH856" s="1" t="s">
        <v>273</v>
      </c>
      <c r="AI856" s="1" t="s">
        <v>210</v>
      </c>
      <c r="AJ856" s="1">
        <v>1</v>
      </c>
      <c r="AK856" s="1">
        <v>1</v>
      </c>
      <c r="AL856" s="1">
        <v>3</v>
      </c>
      <c r="AM856" s="7" t="s">
        <v>240</v>
      </c>
      <c r="AN856" s="1">
        <v>-7</v>
      </c>
      <c r="AO856" s="1">
        <v>4</v>
      </c>
      <c r="AP856" s="1" t="s">
        <v>28</v>
      </c>
      <c r="AQ856" s="1" t="s">
        <v>97</v>
      </c>
      <c r="AR856" s="8">
        <v>3</v>
      </c>
      <c r="AS856" s="8">
        <v>1</v>
      </c>
      <c r="AT856" s="8">
        <v>1</v>
      </c>
      <c r="AU856" s="16">
        <v>0.42152777777777778</v>
      </c>
      <c r="AV856" s="8">
        <v>3</v>
      </c>
      <c r="AW856" s="8">
        <v>10</v>
      </c>
      <c r="AX856" s="9" t="s">
        <v>93</v>
      </c>
      <c r="AY856" s="9" t="s">
        <v>45</v>
      </c>
      <c r="AZ856" s="10">
        <v>9</v>
      </c>
      <c r="BA856" s="10">
        <v>1</v>
      </c>
      <c r="BB856" s="10">
        <v>2</v>
      </c>
      <c r="BC856" s="10">
        <v>6</v>
      </c>
      <c r="BD856" s="10" t="s">
        <v>408</v>
      </c>
      <c r="BE856" s="10">
        <v>-13</v>
      </c>
      <c r="BF856" s="10">
        <v>5</v>
      </c>
      <c r="BG856" s="11" t="s">
        <v>45</v>
      </c>
      <c r="BH856" s="11">
        <v>20</v>
      </c>
      <c r="BI856" s="10">
        <v>9</v>
      </c>
      <c r="BJ856" s="10">
        <v>2</v>
      </c>
      <c r="BK856" s="10">
        <v>3</v>
      </c>
      <c r="BL856" s="10">
        <v>4</v>
      </c>
      <c r="BM856" s="10" t="s">
        <v>409</v>
      </c>
      <c r="BN856" s="10">
        <v>0</v>
      </c>
      <c r="BO856" s="10">
        <v>9</v>
      </c>
      <c r="BP856" s="7" t="s">
        <v>114</v>
      </c>
      <c r="BQ856" s="7" t="s">
        <v>114</v>
      </c>
      <c r="BR856" s="7">
        <v>24</v>
      </c>
      <c r="BS856" s="7">
        <v>13</v>
      </c>
      <c r="BT856" s="7">
        <v>156000</v>
      </c>
      <c r="BU856" s="7">
        <v>4200000</v>
      </c>
      <c r="BV856" s="7">
        <v>0</v>
      </c>
      <c r="BW856" s="7">
        <v>54</v>
      </c>
      <c r="BX856" s="7">
        <v>500000</v>
      </c>
      <c r="BY856" s="7">
        <v>50</v>
      </c>
      <c r="BZ856" s="7">
        <v>500000</v>
      </c>
      <c r="CA856" s="7">
        <v>97</v>
      </c>
      <c r="CB856" s="7">
        <v>259</v>
      </c>
      <c r="CC856" s="7">
        <v>14</v>
      </c>
      <c r="CD856" s="7">
        <v>291000</v>
      </c>
      <c r="CE856" s="7">
        <v>9600000</v>
      </c>
      <c r="CF856" s="7">
        <v>825000</v>
      </c>
      <c r="CG856" s="7">
        <v>52</v>
      </c>
      <c r="CH856" s="7">
        <v>6920000</v>
      </c>
      <c r="CI856" s="7">
        <v>45</v>
      </c>
      <c r="CJ856" s="7">
        <v>6100000</v>
      </c>
      <c r="CK856" s="7">
        <v>90</v>
      </c>
      <c r="CL856" s="12" t="s">
        <v>871</v>
      </c>
      <c r="CM856" s="10" t="s">
        <v>867</v>
      </c>
      <c r="CN856">
        <v>1.4</v>
      </c>
      <c r="CO856">
        <f t="shared" si="937"/>
        <v>0.7142857142857143</v>
      </c>
      <c r="CP856" t="str">
        <f t="shared" si="938"/>
        <v>Draw</v>
      </c>
      <c r="CQ856">
        <f t="shared" si="939"/>
        <v>0</v>
      </c>
      <c r="CR856" t="str">
        <f t="shared" si="940"/>
        <v>2023</v>
      </c>
    </row>
    <row r="857" spans="1:96" ht="15" thickBot="1" x14ac:dyDescent="0.35">
      <c r="A857" s="1">
        <v>856</v>
      </c>
      <c r="B857" s="1" t="s">
        <v>0</v>
      </c>
      <c r="C857" s="2" t="s">
        <v>410</v>
      </c>
      <c r="D857" s="3" t="str">
        <f t="shared" si="644"/>
        <v>Olimpija Ljubljana-NK Rogaška</v>
      </c>
      <c r="E857" s="4">
        <v>45567</v>
      </c>
      <c r="F857" s="5">
        <v>0.5</v>
      </c>
      <c r="G857" s="6" t="s">
        <v>12</v>
      </c>
      <c r="H857" s="6" t="s">
        <v>4</v>
      </c>
      <c r="I857" s="6" t="s">
        <v>411</v>
      </c>
      <c r="J857" s="1" t="str">
        <f t="shared" si="645"/>
        <v>2:2</v>
      </c>
      <c r="K857" s="1" t="str">
        <f t="shared" si="646"/>
        <v>0:2</v>
      </c>
      <c r="L857" s="1" t="str">
        <f t="shared" si="647"/>
        <v>2</v>
      </c>
      <c r="M857" s="1" t="str">
        <f t="shared" si="648"/>
        <v>2</v>
      </c>
      <c r="N857" s="1">
        <f t="shared" si="935"/>
        <v>4</v>
      </c>
      <c r="O857" s="1">
        <f t="shared" si="936"/>
        <v>0</v>
      </c>
      <c r="P857" s="1" t="str">
        <f t="shared" si="649"/>
        <v>0</v>
      </c>
      <c r="Q857" s="1" t="str">
        <f t="shared" si="650"/>
        <v>2</v>
      </c>
      <c r="R857" s="1">
        <v>19</v>
      </c>
      <c r="S857" s="1">
        <v>11</v>
      </c>
      <c r="T857" s="1">
        <v>4</v>
      </c>
      <c r="U857" s="1">
        <v>4</v>
      </c>
      <c r="V857" s="1" t="s">
        <v>412</v>
      </c>
      <c r="W857" s="1">
        <v>13</v>
      </c>
      <c r="X857" s="1">
        <v>37</v>
      </c>
      <c r="Y857" s="1" t="s">
        <v>413</v>
      </c>
      <c r="Z857" s="6" t="s">
        <v>234</v>
      </c>
      <c r="AA857" s="1">
        <v>19</v>
      </c>
      <c r="AB857" s="1">
        <v>3</v>
      </c>
      <c r="AC857" s="1">
        <v>2</v>
      </c>
      <c r="AD857" s="1">
        <v>14</v>
      </c>
      <c r="AE857" s="1" t="s">
        <v>414</v>
      </c>
      <c r="AF857" s="1">
        <v>-25</v>
      </c>
      <c r="AG857" s="1">
        <v>11</v>
      </c>
      <c r="AH857" s="1" t="s">
        <v>123</v>
      </c>
      <c r="AI857" s="1" t="s">
        <v>388</v>
      </c>
      <c r="AJ857" s="1">
        <v>3</v>
      </c>
      <c r="AK857" s="1">
        <v>1</v>
      </c>
      <c r="AL857" s="1">
        <v>1</v>
      </c>
      <c r="AM857" s="7" t="s">
        <v>152</v>
      </c>
      <c r="AN857" s="1">
        <v>2</v>
      </c>
      <c r="AO857" s="1">
        <v>10</v>
      </c>
      <c r="AP857" s="1" t="s">
        <v>58</v>
      </c>
      <c r="AQ857" s="1" t="s">
        <v>51</v>
      </c>
      <c r="AR857" s="8">
        <v>1</v>
      </c>
      <c r="AS857" s="8">
        <v>0</v>
      </c>
      <c r="AT857" s="8">
        <v>4</v>
      </c>
      <c r="AU857" s="16">
        <v>0.25625000000000003</v>
      </c>
      <c r="AV857" s="8">
        <v>-3</v>
      </c>
      <c r="AW857" s="8">
        <v>3</v>
      </c>
      <c r="AX857" s="9" t="s">
        <v>51</v>
      </c>
      <c r="AY857" s="9" t="s">
        <v>77</v>
      </c>
      <c r="AZ857" s="10">
        <v>9</v>
      </c>
      <c r="BA857" s="10">
        <v>4</v>
      </c>
      <c r="BB857" s="10">
        <v>4</v>
      </c>
      <c r="BC857" s="10">
        <v>1</v>
      </c>
      <c r="BD857" s="10" t="s">
        <v>202</v>
      </c>
      <c r="BE857" s="10">
        <v>6</v>
      </c>
      <c r="BF857" s="10">
        <v>16</v>
      </c>
      <c r="BG857" s="11" t="s">
        <v>123</v>
      </c>
      <c r="BH857" s="11">
        <v>9</v>
      </c>
      <c r="BI857" s="10">
        <v>10</v>
      </c>
      <c r="BJ857" s="10">
        <v>2</v>
      </c>
      <c r="BK857" s="10">
        <v>0</v>
      </c>
      <c r="BL857" s="10">
        <v>8</v>
      </c>
      <c r="BM857" s="10" t="s">
        <v>415</v>
      </c>
      <c r="BN857" s="10">
        <v>-16</v>
      </c>
      <c r="BO857" s="10">
        <v>6</v>
      </c>
      <c r="BP857" s="7" t="s">
        <v>77</v>
      </c>
      <c r="BQ857" s="7" t="s">
        <v>234</v>
      </c>
      <c r="BR857" s="7">
        <v>23.7</v>
      </c>
      <c r="BS857" s="7">
        <v>19</v>
      </c>
      <c r="BT857" s="7">
        <v>400000</v>
      </c>
      <c r="BU857" s="7">
        <v>11600000</v>
      </c>
      <c r="BV857" s="7">
        <v>100000</v>
      </c>
      <c r="BW857" s="7">
        <v>45</v>
      </c>
      <c r="BX857" s="7">
        <v>2600000</v>
      </c>
      <c r="BY857" s="7">
        <v>46</v>
      </c>
      <c r="BZ857" s="7">
        <v>2500000</v>
      </c>
      <c r="CA857" s="7">
        <v>75</v>
      </c>
      <c r="CB857" s="7">
        <v>237</v>
      </c>
      <c r="CC857" s="7">
        <v>13</v>
      </c>
      <c r="CD857" s="7">
        <v>148000</v>
      </c>
      <c r="CE857" s="7">
        <v>3700000</v>
      </c>
      <c r="CF857" s="7">
        <v>0</v>
      </c>
      <c r="CG857" s="7">
        <v>46</v>
      </c>
      <c r="CH857" s="7">
        <v>400000</v>
      </c>
      <c r="CI857" s="7">
        <v>42</v>
      </c>
      <c r="CJ857" s="7">
        <v>400000</v>
      </c>
      <c r="CK857" s="7">
        <v>72</v>
      </c>
      <c r="CL857" s="12" t="s">
        <v>868</v>
      </c>
      <c r="CM857" s="10" t="s">
        <v>861</v>
      </c>
      <c r="CN857">
        <v>1.49</v>
      </c>
      <c r="CO857">
        <f t="shared" si="937"/>
        <v>0.67114093959731547</v>
      </c>
      <c r="CP857" t="str">
        <f t="shared" si="938"/>
        <v>Draw</v>
      </c>
      <c r="CQ857">
        <f t="shared" si="939"/>
        <v>0</v>
      </c>
      <c r="CR857" t="str">
        <f t="shared" si="940"/>
        <v>2023</v>
      </c>
    </row>
    <row r="858" spans="1:96" ht="15" thickBot="1" x14ac:dyDescent="0.35">
      <c r="A858" s="1">
        <v>857</v>
      </c>
      <c r="B858" s="1" t="s">
        <v>0</v>
      </c>
      <c r="C858" s="2" t="s">
        <v>410</v>
      </c>
      <c r="D858" s="3" t="str">
        <f t="shared" ref="D858:D859" si="960">CONCATENATE(G858, "-", H858)</f>
        <v>Olimpija Ljubljana-NK Rogaška</v>
      </c>
      <c r="E858" s="4">
        <v>45567</v>
      </c>
      <c r="F858" s="5">
        <v>0.5</v>
      </c>
      <c r="G858" s="6" t="s">
        <v>12</v>
      </c>
      <c r="H858" s="6" t="s">
        <v>4</v>
      </c>
      <c r="I858" s="6" t="s">
        <v>411</v>
      </c>
      <c r="J858" s="1" t="str">
        <f t="shared" ref="J858:J865" si="961">LEFT(I858, FIND(" (", I858) - 1)</f>
        <v>2:2</v>
      </c>
      <c r="K858" s="1" t="str">
        <f t="shared" ref="K858:K865" si="962">MID(I858, FIND("(", I858) + 1, FIND(")", I858) - FIND("(", I858) - 1)</f>
        <v>0:2</v>
      </c>
      <c r="L858" s="1" t="str">
        <f t="shared" ref="L858:L865" si="963">LEFT(J858, FIND(":", J858) - 1)</f>
        <v>2</v>
      </c>
      <c r="M858" s="1" t="str">
        <f t="shared" ref="M858:M865" si="964">RIGHT(J858, LEN(J858) - FIND(":", J858))</f>
        <v>2</v>
      </c>
      <c r="N858" s="1">
        <f t="shared" si="935"/>
        <v>4</v>
      </c>
      <c r="O858" s="1">
        <f t="shared" si="936"/>
        <v>0</v>
      </c>
      <c r="P858" s="1" t="str">
        <f t="shared" ref="P858:P865" si="965">LEFT(K858, FIND(":", K858) - 1)</f>
        <v>0</v>
      </c>
      <c r="Q858" s="1" t="str">
        <f t="shared" ref="Q858:Q865" si="966">RIGHT(K858, LEN(K858) - FIND(":", K858))</f>
        <v>2</v>
      </c>
      <c r="R858" s="1">
        <v>19</v>
      </c>
      <c r="S858" s="1">
        <v>11</v>
      </c>
      <c r="T858" s="1">
        <v>4</v>
      </c>
      <c r="U858" s="1">
        <v>4</v>
      </c>
      <c r="V858" s="1" t="s">
        <v>412</v>
      </c>
      <c r="W858" s="1">
        <v>13</v>
      </c>
      <c r="X858" s="1">
        <v>37</v>
      </c>
      <c r="Y858" s="1" t="s">
        <v>413</v>
      </c>
      <c r="Z858" s="6" t="s">
        <v>234</v>
      </c>
      <c r="AA858" s="1">
        <v>19</v>
      </c>
      <c r="AB858" s="1">
        <v>3</v>
      </c>
      <c r="AC858" s="1">
        <v>2</v>
      </c>
      <c r="AD858" s="1">
        <v>14</v>
      </c>
      <c r="AE858" s="1" t="s">
        <v>414</v>
      </c>
      <c r="AF858" s="1">
        <v>-25</v>
      </c>
      <c r="AG858" s="1">
        <v>11</v>
      </c>
      <c r="AH858" s="1" t="s">
        <v>123</v>
      </c>
      <c r="AI858" s="1" t="s">
        <v>388</v>
      </c>
      <c r="AJ858" s="1">
        <v>3</v>
      </c>
      <c r="AK858" s="1">
        <v>1</v>
      </c>
      <c r="AL858" s="1">
        <v>1</v>
      </c>
      <c r="AM858" s="7" t="s">
        <v>152</v>
      </c>
      <c r="AN858" s="1">
        <v>2</v>
      </c>
      <c r="AO858" s="1">
        <v>10</v>
      </c>
      <c r="AP858" s="1" t="s">
        <v>58</v>
      </c>
      <c r="AQ858" s="1" t="s">
        <v>51</v>
      </c>
      <c r="AR858" s="8">
        <v>1</v>
      </c>
      <c r="AS858" s="8">
        <v>0</v>
      </c>
      <c r="AT858" s="8">
        <v>4</v>
      </c>
      <c r="AU858" s="16">
        <v>0.25625000000000003</v>
      </c>
      <c r="AV858" s="8">
        <v>-3</v>
      </c>
      <c r="AW858" s="8">
        <v>3</v>
      </c>
      <c r="AX858" s="9" t="s">
        <v>51</v>
      </c>
      <c r="AY858" s="9" t="s">
        <v>77</v>
      </c>
      <c r="AZ858" s="10">
        <v>9</v>
      </c>
      <c r="BA858" s="10">
        <v>4</v>
      </c>
      <c r="BB858" s="10">
        <v>4</v>
      </c>
      <c r="BC858" s="10">
        <v>1</v>
      </c>
      <c r="BD858" s="10" t="s">
        <v>202</v>
      </c>
      <c r="BE858" s="10">
        <v>6</v>
      </c>
      <c r="BF858" s="10">
        <v>16</v>
      </c>
      <c r="BG858" s="11" t="s">
        <v>123</v>
      </c>
      <c r="BH858" s="11">
        <v>9</v>
      </c>
      <c r="BI858" s="10">
        <v>10</v>
      </c>
      <c r="BJ858" s="10">
        <v>2</v>
      </c>
      <c r="BK858" s="10">
        <v>0</v>
      </c>
      <c r="BL858" s="10">
        <v>8</v>
      </c>
      <c r="BM858" s="10" t="s">
        <v>415</v>
      </c>
      <c r="BN858" s="10">
        <v>-16</v>
      </c>
      <c r="BO858" s="10">
        <v>6</v>
      </c>
      <c r="BP858" s="7" t="s">
        <v>77</v>
      </c>
      <c r="BQ858" s="7" t="s">
        <v>234</v>
      </c>
      <c r="BR858" s="7">
        <v>23.7</v>
      </c>
      <c r="BS858" s="7">
        <v>19</v>
      </c>
      <c r="BT858" s="7">
        <v>400000</v>
      </c>
      <c r="BU858" s="7">
        <v>11600000</v>
      </c>
      <c r="BV858" s="7">
        <v>100000</v>
      </c>
      <c r="BW858" s="7">
        <v>45</v>
      </c>
      <c r="BX858" s="7">
        <v>2600000</v>
      </c>
      <c r="BY858" s="7">
        <v>46</v>
      </c>
      <c r="BZ858" s="7">
        <v>2500000</v>
      </c>
      <c r="CA858" s="7">
        <v>75</v>
      </c>
      <c r="CB858" s="7">
        <v>237</v>
      </c>
      <c r="CC858" s="7">
        <v>13</v>
      </c>
      <c r="CD858" s="7">
        <v>148000</v>
      </c>
      <c r="CE858" s="7">
        <v>3700000</v>
      </c>
      <c r="CF858" s="7">
        <v>0</v>
      </c>
      <c r="CG858" s="7">
        <v>46</v>
      </c>
      <c r="CH858" s="7">
        <v>400000</v>
      </c>
      <c r="CI858" s="7">
        <v>42</v>
      </c>
      <c r="CJ858" s="7">
        <v>400000</v>
      </c>
      <c r="CK858" s="7">
        <v>72</v>
      </c>
      <c r="CL858" s="12" t="s">
        <v>868</v>
      </c>
      <c r="CM858" s="10" t="s">
        <v>866</v>
      </c>
      <c r="CN858">
        <v>1.27</v>
      </c>
      <c r="CO858">
        <f t="shared" si="937"/>
        <v>0.78740157480314954</v>
      </c>
      <c r="CP858" t="str">
        <f t="shared" si="938"/>
        <v>Draw</v>
      </c>
      <c r="CQ858">
        <f t="shared" si="939"/>
        <v>0</v>
      </c>
      <c r="CR858" t="str">
        <f t="shared" si="940"/>
        <v>2023</v>
      </c>
    </row>
    <row r="859" spans="1:96" ht="15" thickBot="1" x14ac:dyDescent="0.35">
      <c r="A859" s="1">
        <v>858</v>
      </c>
      <c r="B859" s="1" t="s">
        <v>0</v>
      </c>
      <c r="C859" s="2" t="s">
        <v>410</v>
      </c>
      <c r="D859" s="3" t="str">
        <f t="shared" si="960"/>
        <v>Olimpija Ljubljana-NK Rogaška</v>
      </c>
      <c r="E859" s="4">
        <v>45567</v>
      </c>
      <c r="F859" s="5">
        <v>0.5</v>
      </c>
      <c r="G859" s="6" t="s">
        <v>12</v>
      </c>
      <c r="H859" s="6" t="s">
        <v>4</v>
      </c>
      <c r="I859" s="6" t="s">
        <v>411</v>
      </c>
      <c r="J859" s="1" t="str">
        <f t="shared" si="961"/>
        <v>2:2</v>
      </c>
      <c r="K859" s="1" t="str">
        <f t="shared" si="962"/>
        <v>0:2</v>
      </c>
      <c r="L859" s="1" t="str">
        <f t="shared" si="963"/>
        <v>2</v>
      </c>
      <c r="M859" s="1" t="str">
        <f t="shared" si="964"/>
        <v>2</v>
      </c>
      <c r="N859" s="1">
        <f t="shared" si="935"/>
        <v>4</v>
      </c>
      <c r="O859" s="1">
        <f t="shared" si="936"/>
        <v>0</v>
      </c>
      <c r="P859" s="1" t="str">
        <f t="shared" si="965"/>
        <v>0</v>
      </c>
      <c r="Q859" s="1" t="str">
        <f t="shared" si="966"/>
        <v>2</v>
      </c>
      <c r="R859" s="1">
        <v>19</v>
      </c>
      <c r="S859" s="1">
        <v>11</v>
      </c>
      <c r="T859" s="1">
        <v>4</v>
      </c>
      <c r="U859" s="1">
        <v>4</v>
      </c>
      <c r="V859" s="1" t="s">
        <v>412</v>
      </c>
      <c r="W859" s="1">
        <v>13</v>
      </c>
      <c r="X859" s="1">
        <v>37</v>
      </c>
      <c r="Y859" s="1" t="s">
        <v>413</v>
      </c>
      <c r="Z859" s="6" t="s">
        <v>234</v>
      </c>
      <c r="AA859" s="1">
        <v>19</v>
      </c>
      <c r="AB859" s="1">
        <v>3</v>
      </c>
      <c r="AC859" s="1">
        <v>2</v>
      </c>
      <c r="AD859" s="1">
        <v>14</v>
      </c>
      <c r="AE859" s="1" t="s">
        <v>414</v>
      </c>
      <c r="AF859" s="1">
        <v>-25</v>
      </c>
      <c r="AG859" s="1">
        <v>11</v>
      </c>
      <c r="AH859" s="1" t="s">
        <v>123</v>
      </c>
      <c r="AI859" s="1" t="s">
        <v>388</v>
      </c>
      <c r="AJ859" s="1">
        <v>3</v>
      </c>
      <c r="AK859" s="1">
        <v>1</v>
      </c>
      <c r="AL859" s="1">
        <v>1</v>
      </c>
      <c r="AM859" s="7" t="s">
        <v>152</v>
      </c>
      <c r="AN859" s="1">
        <v>2</v>
      </c>
      <c r="AO859" s="1">
        <v>10</v>
      </c>
      <c r="AP859" s="1" t="s">
        <v>58</v>
      </c>
      <c r="AQ859" s="1" t="s">
        <v>51</v>
      </c>
      <c r="AR859" s="8">
        <v>1</v>
      </c>
      <c r="AS859" s="8">
        <v>0</v>
      </c>
      <c r="AT859" s="8">
        <v>4</v>
      </c>
      <c r="AU859" s="16">
        <v>0.25625000000000003</v>
      </c>
      <c r="AV859" s="8">
        <v>-3</v>
      </c>
      <c r="AW859" s="8">
        <v>3</v>
      </c>
      <c r="AX859" s="9" t="s">
        <v>51</v>
      </c>
      <c r="AY859" s="9" t="s">
        <v>77</v>
      </c>
      <c r="AZ859" s="10">
        <v>9</v>
      </c>
      <c r="BA859" s="10">
        <v>4</v>
      </c>
      <c r="BB859" s="10">
        <v>4</v>
      </c>
      <c r="BC859" s="10">
        <v>1</v>
      </c>
      <c r="BD859" s="10" t="s">
        <v>202</v>
      </c>
      <c r="BE859" s="10">
        <v>6</v>
      </c>
      <c r="BF859" s="10">
        <v>16</v>
      </c>
      <c r="BG859" s="11" t="s">
        <v>123</v>
      </c>
      <c r="BH859" s="11">
        <v>9</v>
      </c>
      <c r="BI859" s="10">
        <v>10</v>
      </c>
      <c r="BJ859" s="10">
        <v>2</v>
      </c>
      <c r="BK859" s="10">
        <v>0</v>
      </c>
      <c r="BL859" s="10">
        <v>8</v>
      </c>
      <c r="BM859" s="10" t="s">
        <v>415</v>
      </c>
      <c r="BN859" s="10">
        <v>-16</v>
      </c>
      <c r="BO859" s="10">
        <v>6</v>
      </c>
      <c r="BP859" s="7" t="s">
        <v>77</v>
      </c>
      <c r="BQ859" s="7" t="s">
        <v>234</v>
      </c>
      <c r="BR859" s="7">
        <v>23.7</v>
      </c>
      <c r="BS859" s="7">
        <v>19</v>
      </c>
      <c r="BT859" s="7">
        <v>400000</v>
      </c>
      <c r="BU859" s="7">
        <v>11600000</v>
      </c>
      <c r="BV859" s="7">
        <v>100000</v>
      </c>
      <c r="BW859" s="7">
        <v>45</v>
      </c>
      <c r="BX859" s="7">
        <v>2600000</v>
      </c>
      <c r="BY859" s="7">
        <v>46</v>
      </c>
      <c r="BZ859" s="7">
        <v>2500000</v>
      </c>
      <c r="CA859" s="7">
        <v>75</v>
      </c>
      <c r="CB859" s="7">
        <v>237</v>
      </c>
      <c r="CC859" s="7">
        <v>13</v>
      </c>
      <c r="CD859" s="7">
        <v>148000</v>
      </c>
      <c r="CE859" s="7">
        <v>3700000</v>
      </c>
      <c r="CF859" s="7">
        <v>0</v>
      </c>
      <c r="CG859" s="7">
        <v>46</v>
      </c>
      <c r="CH859" s="7">
        <v>400000</v>
      </c>
      <c r="CI859" s="7">
        <v>42</v>
      </c>
      <c r="CJ859" s="7">
        <v>400000</v>
      </c>
      <c r="CK859" s="7">
        <v>72</v>
      </c>
      <c r="CL859" s="12" t="s">
        <v>868</v>
      </c>
      <c r="CM859" s="10" t="s">
        <v>867</v>
      </c>
      <c r="CN859">
        <v>1.17</v>
      </c>
      <c r="CO859">
        <f t="shared" si="937"/>
        <v>0.85470085470085477</v>
      </c>
      <c r="CP859" t="str">
        <f t="shared" si="938"/>
        <v>Draw</v>
      </c>
      <c r="CQ859">
        <f t="shared" si="939"/>
        <v>0</v>
      </c>
      <c r="CR859" t="str">
        <f t="shared" si="940"/>
        <v>2023</v>
      </c>
    </row>
    <row r="860" spans="1:96" ht="15" thickBot="1" x14ac:dyDescent="0.35">
      <c r="A860" s="1">
        <v>859</v>
      </c>
      <c r="B860" s="1" t="s">
        <v>0</v>
      </c>
      <c r="C860" s="2" t="s">
        <v>410</v>
      </c>
      <c r="D860" s="3" t="str">
        <f t="shared" ref="D860:D862" si="967">CONCATENATE(G860,"-", H860)</f>
        <v>Olimpija Ljubljana-NK Rogaška</v>
      </c>
      <c r="E860" s="4">
        <v>45567</v>
      </c>
      <c r="F860" s="5">
        <v>0.5</v>
      </c>
      <c r="G860" s="6" t="s">
        <v>12</v>
      </c>
      <c r="H860" s="6" t="s">
        <v>4</v>
      </c>
      <c r="I860" s="6" t="s">
        <v>411</v>
      </c>
      <c r="J860" s="1" t="str">
        <f t="shared" si="961"/>
        <v>2:2</v>
      </c>
      <c r="K860" s="1" t="str">
        <f t="shared" si="962"/>
        <v>0:2</v>
      </c>
      <c r="L860" s="1" t="str">
        <f t="shared" si="963"/>
        <v>2</v>
      </c>
      <c r="M860" s="1" t="str">
        <f t="shared" si="964"/>
        <v>2</v>
      </c>
      <c r="N860" s="1">
        <f t="shared" si="935"/>
        <v>4</v>
      </c>
      <c r="O860" s="1">
        <f t="shared" si="936"/>
        <v>0</v>
      </c>
      <c r="P860" s="1" t="str">
        <f t="shared" si="965"/>
        <v>0</v>
      </c>
      <c r="Q860" s="1" t="str">
        <f t="shared" si="966"/>
        <v>2</v>
      </c>
      <c r="R860" s="1">
        <v>19</v>
      </c>
      <c r="S860" s="1">
        <v>11</v>
      </c>
      <c r="T860" s="1">
        <v>4</v>
      </c>
      <c r="U860" s="1">
        <v>4</v>
      </c>
      <c r="V860" s="1" t="s">
        <v>412</v>
      </c>
      <c r="W860" s="1">
        <v>13</v>
      </c>
      <c r="X860" s="1">
        <v>37</v>
      </c>
      <c r="Y860" s="1" t="s">
        <v>413</v>
      </c>
      <c r="Z860" s="6" t="s">
        <v>234</v>
      </c>
      <c r="AA860" s="1">
        <v>19</v>
      </c>
      <c r="AB860" s="1">
        <v>3</v>
      </c>
      <c r="AC860" s="1">
        <v>2</v>
      </c>
      <c r="AD860" s="1">
        <v>14</v>
      </c>
      <c r="AE860" s="1" t="s">
        <v>414</v>
      </c>
      <c r="AF860" s="1">
        <v>-25</v>
      </c>
      <c r="AG860" s="1">
        <v>11</v>
      </c>
      <c r="AH860" s="1" t="s">
        <v>123</v>
      </c>
      <c r="AI860" s="1" t="s">
        <v>388</v>
      </c>
      <c r="AJ860" s="1">
        <v>3</v>
      </c>
      <c r="AK860" s="1">
        <v>1</v>
      </c>
      <c r="AL860" s="1">
        <v>1</v>
      </c>
      <c r="AM860" s="7" t="s">
        <v>152</v>
      </c>
      <c r="AN860" s="1">
        <v>2</v>
      </c>
      <c r="AO860" s="1">
        <v>10</v>
      </c>
      <c r="AP860" s="1" t="s">
        <v>58</v>
      </c>
      <c r="AQ860" s="1" t="s">
        <v>51</v>
      </c>
      <c r="AR860" s="8">
        <v>1</v>
      </c>
      <c r="AS860" s="8">
        <v>0</v>
      </c>
      <c r="AT860" s="8">
        <v>4</v>
      </c>
      <c r="AU860" s="16">
        <v>0.25625000000000003</v>
      </c>
      <c r="AV860" s="8">
        <v>-3</v>
      </c>
      <c r="AW860" s="8">
        <v>3</v>
      </c>
      <c r="AX860" s="9" t="s">
        <v>51</v>
      </c>
      <c r="AY860" s="9" t="s">
        <v>77</v>
      </c>
      <c r="AZ860" s="10">
        <v>9</v>
      </c>
      <c r="BA860" s="10">
        <v>4</v>
      </c>
      <c r="BB860" s="10">
        <v>4</v>
      </c>
      <c r="BC860" s="10">
        <v>1</v>
      </c>
      <c r="BD860" s="10" t="s">
        <v>202</v>
      </c>
      <c r="BE860" s="10">
        <v>6</v>
      </c>
      <c r="BF860" s="10">
        <v>16</v>
      </c>
      <c r="BG860" s="11" t="s">
        <v>123</v>
      </c>
      <c r="BH860" s="11">
        <v>9</v>
      </c>
      <c r="BI860" s="10">
        <v>10</v>
      </c>
      <c r="BJ860" s="10">
        <v>2</v>
      </c>
      <c r="BK860" s="10">
        <v>0</v>
      </c>
      <c r="BL860" s="10">
        <v>8</v>
      </c>
      <c r="BM860" s="10" t="s">
        <v>415</v>
      </c>
      <c r="BN860" s="10">
        <v>-16</v>
      </c>
      <c r="BO860" s="10">
        <v>6</v>
      </c>
      <c r="BP860" s="7" t="s">
        <v>77</v>
      </c>
      <c r="BQ860" s="7" t="s">
        <v>234</v>
      </c>
      <c r="BR860" s="7">
        <v>23.7</v>
      </c>
      <c r="BS860" s="7">
        <v>19</v>
      </c>
      <c r="BT860" s="7">
        <v>400000</v>
      </c>
      <c r="BU860" s="7">
        <v>11600000</v>
      </c>
      <c r="BV860" s="7">
        <v>100000</v>
      </c>
      <c r="BW860" s="7">
        <v>45</v>
      </c>
      <c r="BX860" s="7">
        <v>2600000</v>
      </c>
      <c r="BY860" s="7">
        <v>46</v>
      </c>
      <c r="BZ860" s="7">
        <v>2500000</v>
      </c>
      <c r="CA860" s="7">
        <v>75</v>
      </c>
      <c r="CB860" s="7">
        <v>237</v>
      </c>
      <c r="CC860" s="7">
        <v>13</v>
      </c>
      <c r="CD860" s="7">
        <v>148000</v>
      </c>
      <c r="CE860" s="7">
        <v>3700000</v>
      </c>
      <c r="CF860" s="7">
        <v>0</v>
      </c>
      <c r="CG860" s="7">
        <v>46</v>
      </c>
      <c r="CH860" s="7">
        <v>400000</v>
      </c>
      <c r="CI860" s="7">
        <v>42</v>
      </c>
      <c r="CJ860" s="7">
        <v>400000</v>
      </c>
      <c r="CK860" s="7">
        <v>72</v>
      </c>
      <c r="CL860" s="12" t="s">
        <v>870</v>
      </c>
      <c r="CM860" s="10" t="s">
        <v>861</v>
      </c>
      <c r="CN860">
        <v>3.75</v>
      </c>
      <c r="CO860">
        <f t="shared" si="937"/>
        <v>0.26666666666666666</v>
      </c>
      <c r="CP860" t="str">
        <f t="shared" si="938"/>
        <v>Draw</v>
      </c>
      <c r="CQ860">
        <f t="shared" si="939"/>
        <v>1</v>
      </c>
      <c r="CR860" t="str">
        <f t="shared" si="940"/>
        <v>2023</v>
      </c>
    </row>
    <row r="861" spans="1:96" ht="15" thickBot="1" x14ac:dyDescent="0.35">
      <c r="A861" s="1">
        <v>860</v>
      </c>
      <c r="B861" s="1" t="s">
        <v>0</v>
      </c>
      <c r="C861" s="2" t="s">
        <v>410</v>
      </c>
      <c r="D861" s="3" t="str">
        <f t="shared" si="967"/>
        <v>Olimpija Ljubljana-NK Rogaška</v>
      </c>
      <c r="E861" s="4">
        <v>45567</v>
      </c>
      <c r="F861" s="5">
        <v>0.5</v>
      </c>
      <c r="G861" s="6" t="s">
        <v>12</v>
      </c>
      <c r="H861" s="6" t="s">
        <v>4</v>
      </c>
      <c r="I861" s="6" t="s">
        <v>411</v>
      </c>
      <c r="J861" s="1" t="str">
        <f t="shared" si="961"/>
        <v>2:2</v>
      </c>
      <c r="K861" s="1" t="str">
        <f t="shared" si="962"/>
        <v>0:2</v>
      </c>
      <c r="L861" s="1" t="str">
        <f t="shared" si="963"/>
        <v>2</v>
      </c>
      <c r="M861" s="1" t="str">
        <f t="shared" si="964"/>
        <v>2</v>
      </c>
      <c r="N861" s="1">
        <f t="shared" si="935"/>
        <v>4</v>
      </c>
      <c r="O861" s="1">
        <f t="shared" si="936"/>
        <v>0</v>
      </c>
      <c r="P861" s="1" t="str">
        <f t="shared" si="965"/>
        <v>0</v>
      </c>
      <c r="Q861" s="1" t="str">
        <f t="shared" si="966"/>
        <v>2</v>
      </c>
      <c r="R861" s="1">
        <v>19</v>
      </c>
      <c r="S861" s="1">
        <v>11</v>
      </c>
      <c r="T861" s="1">
        <v>4</v>
      </c>
      <c r="U861" s="1">
        <v>4</v>
      </c>
      <c r="V861" s="1" t="s">
        <v>412</v>
      </c>
      <c r="W861" s="1">
        <v>13</v>
      </c>
      <c r="X861" s="1">
        <v>37</v>
      </c>
      <c r="Y861" s="1" t="s">
        <v>413</v>
      </c>
      <c r="Z861" s="6" t="s">
        <v>234</v>
      </c>
      <c r="AA861" s="1">
        <v>19</v>
      </c>
      <c r="AB861" s="1">
        <v>3</v>
      </c>
      <c r="AC861" s="1">
        <v>2</v>
      </c>
      <c r="AD861" s="1">
        <v>14</v>
      </c>
      <c r="AE861" s="1" t="s">
        <v>414</v>
      </c>
      <c r="AF861" s="1">
        <v>-25</v>
      </c>
      <c r="AG861" s="1">
        <v>11</v>
      </c>
      <c r="AH861" s="1" t="s">
        <v>123</v>
      </c>
      <c r="AI861" s="1" t="s">
        <v>388</v>
      </c>
      <c r="AJ861" s="1">
        <v>3</v>
      </c>
      <c r="AK861" s="1">
        <v>1</v>
      </c>
      <c r="AL861" s="1">
        <v>1</v>
      </c>
      <c r="AM861" s="7" t="s">
        <v>152</v>
      </c>
      <c r="AN861" s="1">
        <v>2</v>
      </c>
      <c r="AO861" s="1">
        <v>10</v>
      </c>
      <c r="AP861" s="1" t="s">
        <v>58</v>
      </c>
      <c r="AQ861" s="1" t="s">
        <v>51</v>
      </c>
      <c r="AR861" s="8">
        <v>1</v>
      </c>
      <c r="AS861" s="8">
        <v>0</v>
      </c>
      <c r="AT861" s="8">
        <v>4</v>
      </c>
      <c r="AU861" s="16">
        <v>0.25625000000000003</v>
      </c>
      <c r="AV861" s="8">
        <v>-3</v>
      </c>
      <c r="AW861" s="8">
        <v>3</v>
      </c>
      <c r="AX861" s="9" t="s">
        <v>51</v>
      </c>
      <c r="AY861" s="9" t="s">
        <v>77</v>
      </c>
      <c r="AZ861" s="10">
        <v>9</v>
      </c>
      <c r="BA861" s="10">
        <v>4</v>
      </c>
      <c r="BB861" s="10">
        <v>4</v>
      </c>
      <c r="BC861" s="10">
        <v>1</v>
      </c>
      <c r="BD861" s="10" t="s">
        <v>202</v>
      </c>
      <c r="BE861" s="10">
        <v>6</v>
      </c>
      <c r="BF861" s="10">
        <v>16</v>
      </c>
      <c r="BG861" s="11" t="s">
        <v>123</v>
      </c>
      <c r="BH861" s="11">
        <v>9</v>
      </c>
      <c r="BI861" s="10">
        <v>10</v>
      </c>
      <c r="BJ861" s="10">
        <v>2</v>
      </c>
      <c r="BK861" s="10">
        <v>0</v>
      </c>
      <c r="BL861" s="10">
        <v>8</v>
      </c>
      <c r="BM861" s="10" t="s">
        <v>415</v>
      </c>
      <c r="BN861" s="10">
        <v>-16</v>
      </c>
      <c r="BO861" s="10">
        <v>6</v>
      </c>
      <c r="BP861" s="7" t="s">
        <v>77</v>
      </c>
      <c r="BQ861" s="7" t="s">
        <v>234</v>
      </c>
      <c r="BR861" s="7">
        <v>23.7</v>
      </c>
      <c r="BS861" s="7">
        <v>19</v>
      </c>
      <c r="BT861" s="7">
        <v>400000</v>
      </c>
      <c r="BU861" s="7">
        <v>11600000</v>
      </c>
      <c r="BV861" s="7">
        <v>100000</v>
      </c>
      <c r="BW861" s="7">
        <v>45</v>
      </c>
      <c r="BX861" s="7">
        <v>2600000</v>
      </c>
      <c r="BY861" s="7">
        <v>46</v>
      </c>
      <c r="BZ861" s="7">
        <v>2500000</v>
      </c>
      <c r="CA861" s="7">
        <v>75</v>
      </c>
      <c r="CB861" s="7">
        <v>237</v>
      </c>
      <c r="CC861" s="7">
        <v>13</v>
      </c>
      <c r="CD861" s="7">
        <v>148000</v>
      </c>
      <c r="CE861" s="7">
        <v>3700000</v>
      </c>
      <c r="CF861" s="7">
        <v>0</v>
      </c>
      <c r="CG861" s="7">
        <v>46</v>
      </c>
      <c r="CH861" s="7">
        <v>400000</v>
      </c>
      <c r="CI861" s="7">
        <v>42</v>
      </c>
      <c r="CJ861" s="7">
        <v>400000</v>
      </c>
      <c r="CK861" s="7">
        <v>72</v>
      </c>
      <c r="CL861" s="12" t="s">
        <v>870</v>
      </c>
      <c r="CM861" s="10" t="s">
        <v>866</v>
      </c>
      <c r="CN861">
        <v>5.83</v>
      </c>
      <c r="CO861">
        <f t="shared" si="937"/>
        <v>0.17152658662092624</v>
      </c>
      <c r="CP861" t="str">
        <f t="shared" si="938"/>
        <v>Draw</v>
      </c>
      <c r="CQ861">
        <f t="shared" si="939"/>
        <v>1</v>
      </c>
      <c r="CR861" t="str">
        <f t="shared" si="940"/>
        <v>2023</v>
      </c>
    </row>
    <row r="862" spans="1:96" ht="15" thickBot="1" x14ac:dyDescent="0.35">
      <c r="A862" s="1">
        <v>861</v>
      </c>
      <c r="B862" s="1" t="s">
        <v>0</v>
      </c>
      <c r="C862" s="2" t="s">
        <v>410</v>
      </c>
      <c r="D862" s="3" t="str">
        <f t="shared" si="967"/>
        <v>Olimpija Ljubljana-NK Rogaška</v>
      </c>
      <c r="E862" s="4">
        <v>45567</v>
      </c>
      <c r="F862" s="5">
        <v>0.5</v>
      </c>
      <c r="G862" s="6" t="s">
        <v>12</v>
      </c>
      <c r="H862" s="6" t="s">
        <v>4</v>
      </c>
      <c r="I862" s="6" t="s">
        <v>411</v>
      </c>
      <c r="J862" s="1" t="str">
        <f t="shared" si="961"/>
        <v>2:2</v>
      </c>
      <c r="K862" s="1" t="str">
        <f t="shared" si="962"/>
        <v>0:2</v>
      </c>
      <c r="L862" s="1" t="str">
        <f t="shared" si="963"/>
        <v>2</v>
      </c>
      <c r="M862" s="1" t="str">
        <f t="shared" si="964"/>
        <v>2</v>
      </c>
      <c r="N862" s="1">
        <f t="shared" si="935"/>
        <v>4</v>
      </c>
      <c r="O862" s="1">
        <f t="shared" si="936"/>
        <v>0</v>
      </c>
      <c r="P862" s="1" t="str">
        <f t="shared" si="965"/>
        <v>0</v>
      </c>
      <c r="Q862" s="1" t="str">
        <f t="shared" si="966"/>
        <v>2</v>
      </c>
      <c r="R862" s="1">
        <v>19</v>
      </c>
      <c r="S862" s="1">
        <v>11</v>
      </c>
      <c r="T862" s="1">
        <v>4</v>
      </c>
      <c r="U862" s="1">
        <v>4</v>
      </c>
      <c r="V862" s="1" t="s">
        <v>412</v>
      </c>
      <c r="W862" s="1">
        <v>13</v>
      </c>
      <c r="X862" s="1">
        <v>37</v>
      </c>
      <c r="Y862" s="1" t="s">
        <v>413</v>
      </c>
      <c r="Z862" s="6" t="s">
        <v>234</v>
      </c>
      <c r="AA862" s="1">
        <v>19</v>
      </c>
      <c r="AB862" s="1">
        <v>3</v>
      </c>
      <c r="AC862" s="1">
        <v>2</v>
      </c>
      <c r="AD862" s="1">
        <v>14</v>
      </c>
      <c r="AE862" s="1" t="s">
        <v>414</v>
      </c>
      <c r="AF862" s="1">
        <v>-25</v>
      </c>
      <c r="AG862" s="1">
        <v>11</v>
      </c>
      <c r="AH862" s="1" t="s">
        <v>123</v>
      </c>
      <c r="AI862" s="1" t="s">
        <v>388</v>
      </c>
      <c r="AJ862" s="1">
        <v>3</v>
      </c>
      <c r="AK862" s="1">
        <v>1</v>
      </c>
      <c r="AL862" s="1">
        <v>1</v>
      </c>
      <c r="AM862" s="7" t="s">
        <v>152</v>
      </c>
      <c r="AN862" s="1">
        <v>2</v>
      </c>
      <c r="AO862" s="1">
        <v>10</v>
      </c>
      <c r="AP862" s="1" t="s">
        <v>58</v>
      </c>
      <c r="AQ862" s="1" t="s">
        <v>51</v>
      </c>
      <c r="AR862" s="8">
        <v>1</v>
      </c>
      <c r="AS862" s="8">
        <v>0</v>
      </c>
      <c r="AT862" s="8">
        <v>4</v>
      </c>
      <c r="AU862" s="16">
        <v>0.25625000000000003</v>
      </c>
      <c r="AV862" s="8">
        <v>-3</v>
      </c>
      <c r="AW862" s="8">
        <v>3</v>
      </c>
      <c r="AX862" s="9" t="s">
        <v>51</v>
      </c>
      <c r="AY862" s="9" t="s">
        <v>77</v>
      </c>
      <c r="AZ862" s="10">
        <v>9</v>
      </c>
      <c r="BA862" s="10">
        <v>4</v>
      </c>
      <c r="BB862" s="10">
        <v>4</v>
      </c>
      <c r="BC862" s="10">
        <v>1</v>
      </c>
      <c r="BD862" s="10" t="s">
        <v>202</v>
      </c>
      <c r="BE862" s="10">
        <v>6</v>
      </c>
      <c r="BF862" s="10">
        <v>16</v>
      </c>
      <c r="BG862" s="11" t="s">
        <v>123</v>
      </c>
      <c r="BH862" s="11">
        <v>9</v>
      </c>
      <c r="BI862" s="10">
        <v>10</v>
      </c>
      <c r="BJ862" s="10">
        <v>2</v>
      </c>
      <c r="BK862" s="10">
        <v>0</v>
      </c>
      <c r="BL862" s="10">
        <v>8</v>
      </c>
      <c r="BM862" s="10" t="s">
        <v>415</v>
      </c>
      <c r="BN862" s="10">
        <v>-16</v>
      </c>
      <c r="BO862" s="10">
        <v>6</v>
      </c>
      <c r="BP862" s="7" t="s">
        <v>77</v>
      </c>
      <c r="BQ862" s="7" t="s">
        <v>234</v>
      </c>
      <c r="BR862" s="7">
        <v>23.7</v>
      </c>
      <c r="BS862" s="7">
        <v>19</v>
      </c>
      <c r="BT862" s="7">
        <v>400000</v>
      </c>
      <c r="BU862" s="7">
        <v>11600000</v>
      </c>
      <c r="BV862" s="7">
        <v>100000</v>
      </c>
      <c r="BW862" s="7">
        <v>45</v>
      </c>
      <c r="BX862" s="7">
        <v>2600000</v>
      </c>
      <c r="BY862" s="7">
        <v>46</v>
      </c>
      <c r="BZ862" s="7">
        <v>2500000</v>
      </c>
      <c r="CA862" s="7">
        <v>75</v>
      </c>
      <c r="CB862" s="7">
        <v>237</v>
      </c>
      <c r="CC862" s="7">
        <v>13</v>
      </c>
      <c r="CD862" s="7">
        <v>148000</v>
      </c>
      <c r="CE862" s="7">
        <v>3700000</v>
      </c>
      <c r="CF862" s="7">
        <v>0</v>
      </c>
      <c r="CG862" s="7">
        <v>46</v>
      </c>
      <c r="CH862" s="7">
        <v>400000</v>
      </c>
      <c r="CI862" s="7">
        <v>42</v>
      </c>
      <c r="CJ862" s="7">
        <v>400000</v>
      </c>
      <c r="CK862" s="7">
        <v>72</v>
      </c>
      <c r="CL862" s="12" t="s">
        <v>870</v>
      </c>
      <c r="CM862" s="10" t="s">
        <v>867</v>
      </c>
      <c r="CN862">
        <v>5.5</v>
      </c>
      <c r="CO862">
        <f t="shared" si="937"/>
        <v>0.18181818181818182</v>
      </c>
      <c r="CP862" t="str">
        <f t="shared" si="938"/>
        <v>Draw</v>
      </c>
      <c r="CQ862">
        <f t="shared" si="939"/>
        <v>1</v>
      </c>
      <c r="CR862" t="str">
        <f t="shared" si="940"/>
        <v>2023</v>
      </c>
    </row>
    <row r="863" spans="1:96" ht="15" thickBot="1" x14ac:dyDescent="0.35">
      <c r="A863" s="1">
        <v>862</v>
      </c>
      <c r="B863" s="1" t="s">
        <v>0</v>
      </c>
      <c r="C863" s="2" t="s">
        <v>410</v>
      </c>
      <c r="D863" s="3" t="str">
        <f t="shared" ref="D863:D865" si="968">CONCATENATE(G863, "-", H863)</f>
        <v>Olimpija Ljubljana-NK Rogaška</v>
      </c>
      <c r="E863" s="40">
        <v>45567</v>
      </c>
      <c r="F863" s="5">
        <v>0.5</v>
      </c>
      <c r="G863" s="6" t="s">
        <v>12</v>
      </c>
      <c r="H863" s="6" t="s">
        <v>4</v>
      </c>
      <c r="I863" s="6" t="s">
        <v>411</v>
      </c>
      <c r="J863" s="1" t="str">
        <f t="shared" si="961"/>
        <v>2:2</v>
      </c>
      <c r="K863" s="1" t="str">
        <f t="shared" si="962"/>
        <v>0:2</v>
      </c>
      <c r="L863" s="1" t="str">
        <f t="shared" si="963"/>
        <v>2</v>
      </c>
      <c r="M863" s="1" t="str">
        <f t="shared" si="964"/>
        <v>2</v>
      </c>
      <c r="N863" s="1">
        <f t="shared" si="935"/>
        <v>4</v>
      </c>
      <c r="O863" s="1">
        <f t="shared" si="936"/>
        <v>0</v>
      </c>
      <c r="P863" s="1" t="str">
        <f t="shared" si="965"/>
        <v>0</v>
      </c>
      <c r="Q863" s="1" t="str">
        <f t="shared" si="966"/>
        <v>2</v>
      </c>
      <c r="R863" s="1">
        <v>19</v>
      </c>
      <c r="S863" s="1">
        <v>11</v>
      </c>
      <c r="T863" s="1">
        <v>4</v>
      </c>
      <c r="U863" s="1">
        <v>4</v>
      </c>
      <c r="V863" s="1" t="s">
        <v>412</v>
      </c>
      <c r="W863" s="1">
        <v>13</v>
      </c>
      <c r="X863" s="1">
        <v>37</v>
      </c>
      <c r="Y863" s="1" t="s">
        <v>413</v>
      </c>
      <c r="Z863" s="6" t="s">
        <v>234</v>
      </c>
      <c r="AA863" s="1">
        <v>19</v>
      </c>
      <c r="AB863" s="1">
        <v>3</v>
      </c>
      <c r="AC863" s="1">
        <v>2</v>
      </c>
      <c r="AD863" s="1">
        <v>14</v>
      </c>
      <c r="AE863" s="1" t="s">
        <v>414</v>
      </c>
      <c r="AF863" s="1">
        <v>-25</v>
      </c>
      <c r="AG863" s="1">
        <v>11</v>
      </c>
      <c r="AH863" s="1" t="s">
        <v>123</v>
      </c>
      <c r="AI863" s="1" t="s">
        <v>388</v>
      </c>
      <c r="AJ863" s="1">
        <v>3</v>
      </c>
      <c r="AK863" s="1">
        <v>1</v>
      </c>
      <c r="AL863" s="1">
        <v>1</v>
      </c>
      <c r="AM863" s="7" t="s">
        <v>152</v>
      </c>
      <c r="AN863" s="1">
        <v>2</v>
      </c>
      <c r="AO863" s="1">
        <v>10</v>
      </c>
      <c r="AP863" s="1" t="s">
        <v>58</v>
      </c>
      <c r="AQ863" s="1" t="s">
        <v>51</v>
      </c>
      <c r="AR863" s="8">
        <v>1</v>
      </c>
      <c r="AS863" s="8">
        <v>0</v>
      </c>
      <c r="AT863" s="8">
        <v>4</v>
      </c>
      <c r="AU863" s="16">
        <v>0.25625000000000003</v>
      </c>
      <c r="AV863" s="8">
        <v>-3</v>
      </c>
      <c r="AW863" s="8">
        <v>3</v>
      </c>
      <c r="AX863" s="9" t="s">
        <v>51</v>
      </c>
      <c r="AY863" s="9" t="s">
        <v>77</v>
      </c>
      <c r="AZ863" s="10">
        <v>9</v>
      </c>
      <c r="BA863" s="10">
        <v>4</v>
      </c>
      <c r="BB863" s="10">
        <v>4</v>
      </c>
      <c r="BC863" s="10">
        <v>1</v>
      </c>
      <c r="BD863" s="10" t="s">
        <v>202</v>
      </c>
      <c r="BE863" s="10">
        <v>6</v>
      </c>
      <c r="BF863" s="10">
        <v>16</v>
      </c>
      <c r="BG863" s="11" t="s">
        <v>123</v>
      </c>
      <c r="BH863" s="11">
        <v>9</v>
      </c>
      <c r="BI863" s="10">
        <v>10</v>
      </c>
      <c r="BJ863" s="10">
        <v>2</v>
      </c>
      <c r="BK863" s="10">
        <v>0</v>
      </c>
      <c r="BL863" s="10">
        <v>8</v>
      </c>
      <c r="BM863" s="10" t="s">
        <v>415</v>
      </c>
      <c r="BN863" s="10">
        <v>-16</v>
      </c>
      <c r="BO863" s="10">
        <v>6</v>
      </c>
      <c r="BP863" s="7" t="s">
        <v>77</v>
      </c>
      <c r="BQ863" s="7" t="s">
        <v>234</v>
      </c>
      <c r="BR863" s="7">
        <v>23.7</v>
      </c>
      <c r="BS863" s="7">
        <v>19</v>
      </c>
      <c r="BT863" s="7">
        <v>400000</v>
      </c>
      <c r="BU863" s="7">
        <v>11600000</v>
      </c>
      <c r="BV863" s="7">
        <v>100000</v>
      </c>
      <c r="BW863" s="7">
        <v>45</v>
      </c>
      <c r="BX863" s="7">
        <v>2600000</v>
      </c>
      <c r="BY863" s="7">
        <v>46</v>
      </c>
      <c r="BZ863" s="7">
        <v>2500000</v>
      </c>
      <c r="CA863" s="7">
        <v>75</v>
      </c>
      <c r="CB863" s="7">
        <v>237</v>
      </c>
      <c r="CC863" s="7">
        <v>13</v>
      </c>
      <c r="CD863" s="7">
        <v>148000</v>
      </c>
      <c r="CE863" s="7">
        <v>3700000</v>
      </c>
      <c r="CF863" s="7">
        <v>0</v>
      </c>
      <c r="CG863" s="7">
        <v>46</v>
      </c>
      <c r="CH863" s="7">
        <v>400000</v>
      </c>
      <c r="CI863" s="7">
        <v>42</v>
      </c>
      <c r="CJ863" s="7">
        <v>400000</v>
      </c>
      <c r="CK863" s="7">
        <v>72</v>
      </c>
      <c r="CL863" s="12" t="s">
        <v>871</v>
      </c>
      <c r="CM863" s="10" t="s">
        <v>861</v>
      </c>
      <c r="CN863">
        <v>6.54</v>
      </c>
      <c r="CO863">
        <f t="shared" si="937"/>
        <v>0.1529051987767584</v>
      </c>
      <c r="CP863" t="str">
        <f t="shared" si="938"/>
        <v>Draw</v>
      </c>
      <c r="CQ863">
        <f t="shared" si="939"/>
        <v>0</v>
      </c>
      <c r="CR863" t="str">
        <f t="shared" si="940"/>
        <v>2023</v>
      </c>
    </row>
    <row r="864" spans="1:96" ht="15" thickBot="1" x14ac:dyDescent="0.35">
      <c r="A864" s="1">
        <v>863</v>
      </c>
      <c r="B864" s="1" t="s">
        <v>0</v>
      </c>
      <c r="C864" s="2" t="s">
        <v>410</v>
      </c>
      <c r="D864" s="3" t="str">
        <f t="shared" si="968"/>
        <v>Olimpija Ljubljana-NK Rogaška</v>
      </c>
      <c r="E864" s="40">
        <v>45567</v>
      </c>
      <c r="F864" s="5">
        <v>0.5</v>
      </c>
      <c r="G864" s="6" t="s">
        <v>12</v>
      </c>
      <c r="H864" s="6" t="s">
        <v>4</v>
      </c>
      <c r="I864" s="6" t="s">
        <v>411</v>
      </c>
      <c r="J864" s="1" t="str">
        <f t="shared" si="961"/>
        <v>2:2</v>
      </c>
      <c r="K864" s="1" t="str">
        <f t="shared" si="962"/>
        <v>0:2</v>
      </c>
      <c r="L864" s="1" t="str">
        <f t="shared" si="963"/>
        <v>2</v>
      </c>
      <c r="M864" s="1" t="str">
        <f t="shared" si="964"/>
        <v>2</v>
      </c>
      <c r="N864" s="1">
        <f t="shared" si="935"/>
        <v>4</v>
      </c>
      <c r="O864" s="1">
        <f t="shared" si="936"/>
        <v>0</v>
      </c>
      <c r="P864" s="1" t="str">
        <f t="shared" si="965"/>
        <v>0</v>
      </c>
      <c r="Q864" s="1" t="str">
        <f t="shared" si="966"/>
        <v>2</v>
      </c>
      <c r="R864" s="1">
        <v>19</v>
      </c>
      <c r="S864" s="1">
        <v>11</v>
      </c>
      <c r="T864" s="1">
        <v>4</v>
      </c>
      <c r="U864" s="1">
        <v>4</v>
      </c>
      <c r="V864" s="1" t="s">
        <v>412</v>
      </c>
      <c r="W864" s="1">
        <v>13</v>
      </c>
      <c r="X864" s="1">
        <v>37</v>
      </c>
      <c r="Y864" s="1" t="s">
        <v>413</v>
      </c>
      <c r="Z864" s="6" t="s">
        <v>234</v>
      </c>
      <c r="AA864" s="1">
        <v>19</v>
      </c>
      <c r="AB864" s="1">
        <v>3</v>
      </c>
      <c r="AC864" s="1">
        <v>2</v>
      </c>
      <c r="AD864" s="1">
        <v>14</v>
      </c>
      <c r="AE864" s="1" t="s">
        <v>414</v>
      </c>
      <c r="AF864" s="1">
        <v>-25</v>
      </c>
      <c r="AG864" s="1">
        <v>11</v>
      </c>
      <c r="AH864" s="1" t="s">
        <v>123</v>
      </c>
      <c r="AI864" s="1" t="s">
        <v>388</v>
      </c>
      <c r="AJ864" s="1">
        <v>3</v>
      </c>
      <c r="AK864" s="1">
        <v>1</v>
      </c>
      <c r="AL864" s="1">
        <v>1</v>
      </c>
      <c r="AM864" s="7" t="s">
        <v>152</v>
      </c>
      <c r="AN864" s="1">
        <v>2</v>
      </c>
      <c r="AO864" s="1">
        <v>10</v>
      </c>
      <c r="AP864" s="1" t="s">
        <v>58</v>
      </c>
      <c r="AQ864" s="1" t="s">
        <v>51</v>
      </c>
      <c r="AR864" s="8">
        <v>1</v>
      </c>
      <c r="AS864" s="8">
        <v>0</v>
      </c>
      <c r="AT864" s="8">
        <v>4</v>
      </c>
      <c r="AU864" s="16">
        <v>0.25625000000000003</v>
      </c>
      <c r="AV864" s="8">
        <v>-3</v>
      </c>
      <c r="AW864" s="8">
        <v>3</v>
      </c>
      <c r="AX864" s="9" t="s">
        <v>51</v>
      </c>
      <c r="AY864" s="9" t="s">
        <v>77</v>
      </c>
      <c r="AZ864" s="10">
        <v>9</v>
      </c>
      <c r="BA864" s="10">
        <v>4</v>
      </c>
      <c r="BB864" s="10">
        <v>4</v>
      </c>
      <c r="BC864" s="10">
        <v>1</v>
      </c>
      <c r="BD864" s="10" t="s">
        <v>202</v>
      </c>
      <c r="BE864" s="10">
        <v>6</v>
      </c>
      <c r="BF864" s="10">
        <v>16</v>
      </c>
      <c r="BG864" s="11" t="s">
        <v>123</v>
      </c>
      <c r="BH864" s="11">
        <v>9</v>
      </c>
      <c r="BI864" s="10">
        <v>10</v>
      </c>
      <c r="BJ864" s="10">
        <v>2</v>
      </c>
      <c r="BK864" s="10">
        <v>0</v>
      </c>
      <c r="BL864" s="10">
        <v>8</v>
      </c>
      <c r="BM864" s="10" t="s">
        <v>415</v>
      </c>
      <c r="BN864" s="10">
        <v>-16</v>
      </c>
      <c r="BO864" s="10">
        <v>6</v>
      </c>
      <c r="BP864" s="7" t="s">
        <v>77</v>
      </c>
      <c r="BQ864" s="7" t="s">
        <v>234</v>
      </c>
      <c r="BR864" s="7">
        <v>23.7</v>
      </c>
      <c r="BS864" s="7">
        <v>19</v>
      </c>
      <c r="BT864" s="7">
        <v>400000</v>
      </c>
      <c r="BU864" s="7">
        <v>11600000</v>
      </c>
      <c r="BV864" s="7">
        <v>100000</v>
      </c>
      <c r="BW864" s="7">
        <v>45</v>
      </c>
      <c r="BX864" s="7">
        <v>2600000</v>
      </c>
      <c r="BY864" s="7">
        <v>46</v>
      </c>
      <c r="BZ864" s="7">
        <v>2500000</v>
      </c>
      <c r="CA864" s="7">
        <v>75</v>
      </c>
      <c r="CB864" s="7">
        <v>237</v>
      </c>
      <c r="CC864" s="7">
        <v>13</v>
      </c>
      <c r="CD864" s="7">
        <v>148000</v>
      </c>
      <c r="CE864" s="7">
        <v>3700000</v>
      </c>
      <c r="CF864" s="7">
        <v>0</v>
      </c>
      <c r="CG864" s="7">
        <v>46</v>
      </c>
      <c r="CH864" s="7">
        <v>400000</v>
      </c>
      <c r="CI864" s="7">
        <v>42</v>
      </c>
      <c r="CJ864" s="7">
        <v>400000</v>
      </c>
      <c r="CK864" s="7">
        <v>72</v>
      </c>
      <c r="CL864" s="12" t="s">
        <v>871</v>
      </c>
      <c r="CM864" s="10" t="s">
        <v>866</v>
      </c>
      <c r="CN864">
        <v>9.1300000000000008</v>
      </c>
      <c r="CO864">
        <f t="shared" si="937"/>
        <v>0.10952902519167579</v>
      </c>
      <c r="CP864" t="str">
        <f t="shared" si="938"/>
        <v>Draw</v>
      </c>
      <c r="CQ864">
        <f t="shared" si="939"/>
        <v>0</v>
      </c>
      <c r="CR864" t="str">
        <f t="shared" si="940"/>
        <v>2023</v>
      </c>
    </row>
    <row r="865" spans="1:96" ht="15" thickBot="1" x14ac:dyDescent="0.35">
      <c r="A865" s="1">
        <v>864</v>
      </c>
      <c r="B865" s="1" t="s">
        <v>0</v>
      </c>
      <c r="C865" s="2" t="s">
        <v>410</v>
      </c>
      <c r="D865" s="3" t="str">
        <f t="shared" si="968"/>
        <v>Olimpija Ljubljana-NK Rogaška</v>
      </c>
      <c r="E865" s="40">
        <v>45567</v>
      </c>
      <c r="F865" s="5">
        <v>0.5</v>
      </c>
      <c r="G865" s="6" t="s">
        <v>12</v>
      </c>
      <c r="H865" s="6" t="s">
        <v>4</v>
      </c>
      <c r="I865" s="6" t="s">
        <v>411</v>
      </c>
      <c r="J865" s="1" t="str">
        <f t="shared" si="961"/>
        <v>2:2</v>
      </c>
      <c r="K865" s="1" t="str">
        <f t="shared" si="962"/>
        <v>0:2</v>
      </c>
      <c r="L865" s="1" t="str">
        <f t="shared" si="963"/>
        <v>2</v>
      </c>
      <c r="M865" s="1" t="str">
        <f t="shared" si="964"/>
        <v>2</v>
      </c>
      <c r="N865" s="1">
        <f t="shared" si="935"/>
        <v>4</v>
      </c>
      <c r="O865" s="1">
        <f t="shared" si="936"/>
        <v>0</v>
      </c>
      <c r="P865" s="1" t="str">
        <f t="shared" si="965"/>
        <v>0</v>
      </c>
      <c r="Q865" s="1" t="str">
        <f t="shared" si="966"/>
        <v>2</v>
      </c>
      <c r="R865" s="1">
        <v>19</v>
      </c>
      <c r="S865" s="1">
        <v>11</v>
      </c>
      <c r="T865" s="1">
        <v>4</v>
      </c>
      <c r="U865" s="1">
        <v>4</v>
      </c>
      <c r="V865" s="1" t="s">
        <v>412</v>
      </c>
      <c r="W865" s="1">
        <v>13</v>
      </c>
      <c r="X865" s="1">
        <v>37</v>
      </c>
      <c r="Y865" s="1" t="s">
        <v>413</v>
      </c>
      <c r="Z865" s="6" t="s">
        <v>234</v>
      </c>
      <c r="AA865" s="1">
        <v>19</v>
      </c>
      <c r="AB865" s="1">
        <v>3</v>
      </c>
      <c r="AC865" s="1">
        <v>2</v>
      </c>
      <c r="AD865" s="1">
        <v>14</v>
      </c>
      <c r="AE865" s="1" t="s">
        <v>414</v>
      </c>
      <c r="AF865" s="1">
        <v>-25</v>
      </c>
      <c r="AG865" s="1">
        <v>11</v>
      </c>
      <c r="AH865" s="1" t="s">
        <v>123</v>
      </c>
      <c r="AI865" s="1" t="s">
        <v>388</v>
      </c>
      <c r="AJ865" s="1">
        <v>3</v>
      </c>
      <c r="AK865" s="1">
        <v>1</v>
      </c>
      <c r="AL865" s="1">
        <v>1</v>
      </c>
      <c r="AM865" s="7" t="s">
        <v>152</v>
      </c>
      <c r="AN865" s="1">
        <v>2</v>
      </c>
      <c r="AO865" s="1">
        <v>10</v>
      </c>
      <c r="AP865" s="1" t="s">
        <v>58</v>
      </c>
      <c r="AQ865" s="1" t="s">
        <v>51</v>
      </c>
      <c r="AR865" s="8">
        <v>1</v>
      </c>
      <c r="AS865" s="8">
        <v>0</v>
      </c>
      <c r="AT865" s="8">
        <v>4</v>
      </c>
      <c r="AU865" s="16">
        <v>0.25625000000000003</v>
      </c>
      <c r="AV865" s="8">
        <v>-3</v>
      </c>
      <c r="AW865" s="8">
        <v>3</v>
      </c>
      <c r="AX865" s="9" t="s">
        <v>51</v>
      </c>
      <c r="AY865" s="9" t="s">
        <v>77</v>
      </c>
      <c r="AZ865" s="10">
        <v>9</v>
      </c>
      <c r="BA865" s="10">
        <v>4</v>
      </c>
      <c r="BB865" s="10">
        <v>4</v>
      </c>
      <c r="BC865" s="10">
        <v>1</v>
      </c>
      <c r="BD865" s="10" t="s">
        <v>202</v>
      </c>
      <c r="BE865" s="10">
        <v>6</v>
      </c>
      <c r="BF865" s="10">
        <v>16</v>
      </c>
      <c r="BG865" s="11" t="s">
        <v>123</v>
      </c>
      <c r="BH865" s="11">
        <v>9</v>
      </c>
      <c r="BI865" s="10">
        <v>10</v>
      </c>
      <c r="BJ865" s="10">
        <v>2</v>
      </c>
      <c r="BK865" s="10">
        <v>0</v>
      </c>
      <c r="BL865" s="10">
        <v>8</v>
      </c>
      <c r="BM865" s="10" t="s">
        <v>415</v>
      </c>
      <c r="BN865" s="10">
        <v>-16</v>
      </c>
      <c r="BO865" s="10">
        <v>6</v>
      </c>
      <c r="BP865" s="7" t="s">
        <v>77</v>
      </c>
      <c r="BQ865" s="7" t="s">
        <v>234</v>
      </c>
      <c r="BR865" s="7">
        <v>23.7</v>
      </c>
      <c r="BS865" s="7">
        <v>19</v>
      </c>
      <c r="BT865" s="7">
        <v>400000</v>
      </c>
      <c r="BU865" s="7">
        <v>11600000</v>
      </c>
      <c r="BV865" s="7">
        <v>100000</v>
      </c>
      <c r="BW865" s="7">
        <v>45</v>
      </c>
      <c r="BX865" s="7">
        <v>2600000</v>
      </c>
      <c r="BY865" s="7">
        <v>46</v>
      </c>
      <c r="BZ865" s="7">
        <v>2500000</v>
      </c>
      <c r="CA865" s="7">
        <v>75</v>
      </c>
      <c r="CB865" s="7">
        <v>237</v>
      </c>
      <c r="CC865" s="7">
        <v>13</v>
      </c>
      <c r="CD865" s="7">
        <v>148000</v>
      </c>
      <c r="CE865" s="7">
        <v>3700000</v>
      </c>
      <c r="CF865" s="7">
        <v>0</v>
      </c>
      <c r="CG865" s="7">
        <v>46</v>
      </c>
      <c r="CH865" s="7">
        <v>400000</v>
      </c>
      <c r="CI865" s="7">
        <v>42</v>
      </c>
      <c r="CJ865" s="7">
        <v>400000</v>
      </c>
      <c r="CK865" s="7">
        <v>72</v>
      </c>
      <c r="CL865" s="12" t="s">
        <v>871</v>
      </c>
      <c r="CM865" s="10" t="s">
        <v>867</v>
      </c>
      <c r="CN865">
        <v>11</v>
      </c>
      <c r="CO865">
        <f t="shared" si="937"/>
        <v>9.0909090909090912E-2</v>
      </c>
      <c r="CP865" t="str">
        <f t="shared" si="938"/>
        <v>Draw</v>
      </c>
      <c r="CQ865">
        <f t="shared" si="939"/>
        <v>0</v>
      </c>
      <c r="CR865" t="str">
        <f t="shared" si="940"/>
        <v>2023</v>
      </c>
    </row>
    <row r="866" spans="1:96" ht="15" thickBot="1" x14ac:dyDescent="0.35">
      <c r="A866" s="1">
        <v>865</v>
      </c>
      <c r="B866" s="1" t="s">
        <v>0</v>
      </c>
      <c r="C866" s="2" t="s">
        <v>410</v>
      </c>
      <c r="D866" s="3" t="str">
        <f t="shared" si="644"/>
        <v>NK Domžale-NK Bravo</v>
      </c>
      <c r="E866" s="4">
        <v>45567</v>
      </c>
      <c r="F866" s="5">
        <v>0.58333333333333337</v>
      </c>
      <c r="G866" s="6" t="s">
        <v>9</v>
      </c>
      <c r="H866" s="6" t="s">
        <v>3</v>
      </c>
      <c r="I866" s="6" t="s">
        <v>385</v>
      </c>
      <c r="J866" s="1" t="str">
        <f t="shared" si="645"/>
        <v>1:3</v>
      </c>
      <c r="K866" s="1" t="str">
        <f t="shared" si="646"/>
        <v>0:2</v>
      </c>
      <c r="L866" s="1" t="str">
        <f t="shared" si="647"/>
        <v>1</v>
      </c>
      <c r="M866" s="1" t="str">
        <f t="shared" si="648"/>
        <v>3</v>
      </c>
      <c r="N866" s="1">
        <f t="shared" si="935"/>
        <v>4</v>
      </c>
      <c r="O866" s="1">
        <f t="shared" si="936"/>
        <v>-2</v>
      </c>
      <c r="P866" s="1" t="str">
        <f t="shared" si="649"/>
        <v>0</v>
      </c>
      <c r="Q866" s="1" t="str">
        <f t="shared" si="650"/>
        <v>2</v>
      </c>
      <c r="R866" s="1">
        <v>19</v>
      </c>
      <c r="S866" s="1">
        <v>7</v>
      </c>
      <c r="T866" s="1">
        <v>2</v>
      </c>
      <c r="U866" s="1">
        <v>10</v>
      </c>
      <c r="V866" s="1" t="s">
        <v>416</v>
      </c>
      <c r="W866" s="1">
        <v>1</v>
      </c>
      <c r="X866" s="1">
        <v>23</v>
      </c>
      <c r="Y866" s="1" t="s">
        <v>296</v>
      </c>
      <c r="Z866" s="6" t="s">
        <v>273</v>
      </c>
      <c r="AA866" s="1">
        <v>19</v>
      </c>
      <c r="AB866" s="1">
        <v>8</v>
      </c>
      <c r="AC866" s="1">
        <v>5</v>
      </c>
      <c r="AD866" s="1">
        <v>6</v>
      </c>
      <c r="AE866" s="1" t="s">
        <v>417</v>
      </c>
      <c r="AF866" s="1">
        <v>1</v>
      </c>
      <c r="AG866" s="1">
        <v>29</v>
      </c>
      <c r="AH866" s="1" t="s">
        <v>257</v>
      </c>
      <c r="AI866" s="1" t="s">
        <v>269</v>
      </c>
      <c r="AJ866" s="1">
        <v>3</v>
      </c>
      <c r="AK866" s="1">
        <v>0</v>
      </c>
      <c r="AL866" s="1">
        <v>2</v>
      </c>
      <c r="AM866" s="7" t="s">
        <v>92</v>
      </c>
      <c r="AN866" s="1">
        <v>7</v>
      </c>
      <c r="AO866" s="1">
        <v>9</v>
      </c>
      <c r="AP866" s="1" t="s">
        <v>93</v>
      </c>
      <c r="AQ866" s="1" t="s">
        <v>35</v>
      </c>
      <c r="AR866" s="8">
        <v>2</v>
      </c>
      <c r="AS866" s="8">
        <v>2</v>
      </c>
      <c r="AT866" s="8">
        <v>1</v>
      </c>
      <c r="AU866" s="16">
        <v>0.29583333333333334</v>
      </c>
      <c r="AV866" s="8">
        <v>1</v>
      </c>
      <c r="AW866" s="8">
        <v>8</v>
      </c>
      <c r="AX866" s="9" t="s">
        <v>45</v>
      </c>
      <c r="AY866" s="9" t="s">
        <v>51</v>
      </c>
      <c r="AZ866" s="10">
        <v>9</v>
      </c>
      <c r="BA866" s="10">
        <v>3</v>
      </c>
      <c r="BB866" s="10">
        <v>1</v>
      </c>
      <c r="BC866" s="10">
        <v>5</v>
      </c>
      <c r="BD866" s="10" t="s">
        <v>418</v>
      </c>
      <c r="BE866" s="10">
        <v>0</v>
      </c>
      <c r="BF866" s="10">
        <v>10</v>
      </c>
      <c r="BG866" s="11" t="s">
        <v>137</v>
      </c>
      <c r="BH866" s="11">
        <v>12</v>
      </c>
      <c r="BI866" s="10">
        <v>9</v>
      </c>
      <c r="BJ866" s="10">
        <v>1</v>
      </c>
      <c r="BK866" s="10">
        <v>5</v>
      </c>
      <c r="BL866" s="10">
        <v>3</v>
      </c>
      <c r="BM866" s="10" t="s">
        <v>348</v>
      </c>
      <c r="BN866" s="10">
        <v>-3</v>
      </c>
      <c r="BO866" s="10">
        <v>8</v>
      </c>
      <c r="BP866" s="7" t="s">
        <v>77</v>
      </c>
      <c r="BQ866" s="7" t="s">
        <v>137</v>
      </c>
      <c r="BR866" s="7">
        <v>23.5</v>
      </c>
      <c r="BS866" s="7">
        <v>9</v>
      </c>
      <c r="BT866" s="7">
        <v>235000</v>
      </c>
      <c r="BU866" s="7">
        <v>5650000</v>
      </c>
      <c r="BV866" s="7">
        <v>0</v>
      </c>
      <c r="BW866" s="7">
        <v>53</v>
      </c>
      <c r="BX866" s="7">
        <v>1430000</v>
      </c>
      <c r="BY866" s="7">
        <v>54</v>
      </c>
      <c r="BZ866" s="7">
        <v>1430000</v>
      </c>
      <c r="CA866" s="7">
        <v>100</v>
      </c>
      <c r="CB866" s="7">
        <v>23</v>
      </c>
      <c r="CC866" s="7">
        <v>4</v>
      </c>
      <c r="CD866" s="7">
        <v>276000</v>
      </c>
      <c r="CE866" s="7">
        <v>5800000</v>
      </c>
      <c r="CF866" s="7">
        <v>0</v>
      </c>
      <c r="CG866" s="7">
        <v>30</v>
      </c>
      <c r="CH866" s="7">
        <v>150000</v>
      </c>
      <c r="CI866" s="7">
        <v>33</v>
      </c>
      <c r="CJ866" s="7">
        <v>150000</v>
      </c>
      <c r="CK866" s="7">
        <v>56</v>
      </c>
      <c r="CL866" s="12" t="s">
        <v>868</v>
      </c>
      <c r="CM866" s="10" t="s">
        <v>861</v>
      </c>
      <c r="CN866">
        <v>2.2000000000000002</v>
      </c>
      <c r="CO866">
        <f t="shared" si="937"/>
        <v>0.45454545454545453</v>
      </c>
      <c r="CP866" t="str">
        <f t="shared" si="938"/>
        <v>Away Win</v>
      </c>
      <c r="CQ866">
        <f t="shared" si="939"/>
        <v>0</v>
      </c>
      <c r="CR866" t="str">
        <f t="shared" si="940"/>
        <v>2023</v>
      </c>
    </row>
    <row r="867" spans="1:96" ht="15" thickBot="1" x14ac:dyDescent="0.35">
      <c r="A867" s="1">
        <v>866</v>
      </c>
      <c r="B867" s="1" t="s">
        <v>0</v>
      </c>
      <c r="C867" s="2" t="s">
        <v>410</v>
      </c>
      <c r="D867" s="3" t="str">
        <f t="shared" ref="D867:D868" si="969">CONCATENATE(G867, "-", H867)</f>
        <v>NK Domžale-NK Bravo</v>
      </c>
      <c r="E867" s="4">
        <v>45567</v>
      </c>
      <c r="F867" s="5">
        <v>0.58333333333333337</v>
      </c>
      <c r="G867" s="6" t="s">
        <v>9</v>
      </c>
      <c r="H867" s="6" t="s">
        <v>3</v>
      </c>
      <c r="I867" s="6" t="s">
        <v>385</v>
      </c>
      <c r="J867" s="1" t="str">
        <f t="shared" ref="J867:J874" si="970">LEFT(I867, FIND(" (", I867) - 1)</f>
        <v>1:3</v>
      </c>
      <c r="K867" s="1" t="str">
        <f t="shared" ref="K867:K874" si="971">MID(I867, FIND("(", I867) + 1, FIND(")", I867) - FIND("(", I867) - 1)</f>
        <v>0:2</v>
      </c>
      <c r="L867" s="1" t="str">
        <f t="shared" ref="L867:L874" si="972">LEFT(J867, FIND(":", J867) - 1)</f>
        <v>1</v>
      </c>
      <c r="M867" s="1" t="str">
        <f t="shared" ref="M867:M874" si="973">RIGHT(J867, LEN(J867) - FIND(":", J867))</f>
        <v>3</v>
      </c>
      <c r="N867" s="1">
        <f t="shared" si="935"/>
        <v>4</v>
      </c>
      <c r="O867" s="1">
        <f t="shared" si="936"/>
        <v>-2</v>
      </c>
      <c r="P867" s="1" t="str">
        <f t="shared" ref="P867:P874" si="974">LEFT(K867, FIND(":", K867) - 1)</f>
        <v>0</v>
      </c>
      <c r="Q867" s="1" t="str">
        <f t="shared" ref="Q867:Q874" si="975">RIGHT(K867, LEN(K867) - FIND(":", K867))</f>
        <v>2</v>
      </c>
      <c r="R867" s="1">
        <v>19</v>
      </c>
      <c r="S867" s="1">
        <v>7</v>
      </c>
      <c r="T867" s="1">
        <v>2</v>
      </c>
      <c r="U867" s="1">
        <v>10</v>
      </c>
      <c r="V867" s="1" t="s">
        <v>416</v>
      </c>
      <c r="W867" s="1">
        <v>1</v>
      </c>
      <c r="X867" s="1">
        <v>23</v>
      </c>
      <c r="Y867" s="1" t="s">
        <v>296</v>
      </c>
      <c r="Z867" s="6" t="s">
        <v>273</v>
      </c>
      <c r="AA867" s="1">
        <v>19</v>
      </c>
      <c r="AB867" s="1">
        <v>8</v>
      </c>
      <c r="AC867" s="1">
        <v>5</v>
      </c>
      <c r="AD867" s="1">
        <v>6</v>
      </c>
      <c r="AE867" s="1" t="s">
        <v>417</v>
      </c>
      <c r="AF867" s="1">
        <v>1</v>
      </c>
      <c r="AG867" s="1">
        <v>29</v>
      </c>
      <c r="AH867" s="1" t="s">
        <v>257</v>
      </c>
      <c r="AI867" s="1" t="s">
        <v>269</v>
      </c>
      <c r="AJ867" s="1">
        <v>3</v>
      </c>
      <c r="AK867" s="1">
        <v>0</v>
      </c>
      <c r="AL867" s="1">
        <v>2</v>
      </c>
      <c r="AM867" s="7" t="s">
        <v>92</v>
      </c>
      <c r="AN867" s="1">
        <v>7</v>
      </c>
      <c r="AO867" s="1">
        <v>9</v>
      </c>
      <c r="AP867" s="1" t="s">
        <v>93</v>
      </c>
      <c r="AQ867" s="1" t="s">
        <v>35</v>
      </c>
      <c r="AR867" s="8">
        <v>2</v>
      </c>
      <c r="AS867" s="8">
        <v>2</v>
      </c>
      <c r="AT867" s="8">
        <v>1</v>
      </c>
      <c r="AU867" s="16">
        <v>0.29583333333333334</v>
      </c>
      <c r="AV867" s="8">
        <v>1</v>
      </c>
      <c r="AW867" s="8">
        <v>8</v>
      </c>
      <c r="AX867" s="9" t="s">
        <v>45</v>
      </c>
      <c r="AY867" s="9" t="s">
        <v>51</v>
      </c>
      <c r="AZ867" s="10">
        <v>9</v>
      </c>
      <c r="BA867" s="10">
        <v>3</v>
      </c>
      <c r="BB867" s="10">
        <v>1</v>
      </c>
      <c r="BC867" s="10">
        <v>5</v>
      </c>
      <c r="BD867" s="10" t="s">
        <v>418</v>
      </c>
      <c r="BE867" s="10">
        <v>0</v>
      </c>
      <c r="BF867" s="10">
        <v>10</v>
      </c>
      <c r="BG867" s="11" t="s">
        <v>137</v>
      </c>
      <c r="BH867" s="11">
        <v>12</v>
      </c>
      <c r="BI867" s="10">
        <v>9</v>
      </c>
      <c r="BJ867" s="10">
        <v>1</v>
      </c>
      <c r="BK867" s="10">
        <v>5</v>
      </c>
      <c r="BL867" s="10">
        <v>3</v>
      </c>
      <c r="BM867" s="10" t="s">
        <v>348</v>
      </c>
      <c r="BN867" s="10">
        <v>-3</v>
      </c>
      <c r="BO867" s="10">
        <v>8</v>
      </c>
      <c r="BP867" s="7" t="s">
        <v>77</v>
      </c>
      <c r="BQ867" s="7" t="s">
        <v>137</v>
      </c>
      <c r="BR867" s="7">
        <v>23.5</v>
      </c>
      <c r="BS867" s="7">
        <v>9</v>
      </c>
      <c r="BT867" s="7">
        <v>235000</v>
      </c>
      <c r="BU867" s="7">
        <v>5650000</v>
      </c>
      <c r="BV867" s="7">
        <v>0</v>
      </c>
      <c r="BW867" s="7">
        <v>53</v>
      </c>
      <c r="BX867" s="7">
        <v>1430000</v>
      </c>
      <c r="BY867" s="7">
        <v>54</v>
      </c>
      <c r="BZ867" s="7">
        <v>1430000</v>
      </c>
      <c r="CA867" s="7">
        <v>100</v>
      </c>
      <c r="CB867" s="7">
        <v>23</v>
      </c>
      <c r="CC867" s="7">
        <v>4</v>
      </c>
      <c r="CD867" s="7">
        <v>276000</v>
      </c>
      <c r="CE867" s="7">
        <v>5800000</v>
      </c>
      <c r="CF867" s="7">
        <v>0</v>
      </c>
      <c r="CG867" s="7">
        <v>30</v>
      </c>
      <c r="CH867" s="7">
        <v>150000</v>
      </c>
      <c r="CI867" s="7">
        <v>33</v>
      </c>
      <c r="CJ867" s="7">
        <v>150000</v>
      </c>
      <c r="CK867" s="7">
        <v>56</v>
      </c>
      <c r="CL867" s="12" t="s">
        <v>868</v>
      </c>
      <c r="CM867" s="10" t="s">
        <v>866</v>
      </c>
      <c r="CN867">
        <v>2.34</v>
      </c>
      <c r="CO867">
        <f t="shared" si="937"/>
        <v>0.42735042735042739</v>
      </c>
      <c r="CP867" t="str">
        <f t="shared" si="938"/>
        <v>Away Win</v>
      </c>
      <c r="CQ867">
        <f t="shared" si="939"/>
        <v>0</v>
      </c>
      <c r="CR867" t="str">
        <f t="shared" si="940"/>
        <v>2023</v>
      </c>
    </row>
    <row r="868" spans="1:96" ht="15" thickBot="1" x14ac:dyDescent="0.35">
      <c r="A868" s="1">
        <v>867</v>
      </c>
      <c r="B868" s="1" t="s">
        <v>0</v>
      </c>
      <c r="C868" s="2" t="s">
        <v>410</v>
      </c>
      <c r="D868" s="3" t="str">
        <f t="shared" si="969"/>
        <v>NK Domžale-NK Bravo</v>
      </c>
      <c r="E868" s="4">
        <v>45567</v>
      </c>
      <c r="F868" s="5">
        <v>0.58333333333333337</v>
      </c>
      <c r="G868" s="6" t="s">
        <v>9</v>
      </c>
      <c r="H868" s="6" t="s">
        <v>3</v>
      </c>
      <c r="I868" s="6" t="s">
        <v>385</v>
      </c>
      <c r="J868" s="1" t="str">
        <f t="shared" si="970"/>
        <v>1:3</v>
      </c>
      <c r="K868" s="1" t="str">
        <f t="shared" si="971"/>
        <v>0:2</v>
      </c>
      <c r="L868" s="1" t="str">
        <f t="shared" si="972"/>
        <v>1</v>
      </c>
      <c r="M868" s="1" t="str">
        <f t="shared" si="973"/>
        <v>3</v>
      </c>
      <c r="N868" s="1">
        <f t="shared" si="935"/>
        <v>4</v>
      </c>
      <c r="O868" s="1">
        <f t="shared" si="936"/>
        <v>-2</v>
      </c>
      <c r="P868" s="1" t="str">
        <f t="shared" si="974"/>
        <v>0</v>
      </c>
      <c r="Q868" s="1" t="str">
        <f t="shared" si="975"/>
        <v>2</v>
      </c>
      <c r="R868" s="1">
        <v>19</v>
      </c>
      <c r="S868" s="1">
        <v>7</v>
      </c>
      <c r="T868" s="1">
        <v>2</v>
      </c>
      <c r="U868" s="1">
        <v>10</v>
      </c>
      <c r="V868" s="1" t="s">
        <v>416</v>
      </c>
      <c r="W868" s="1">
        <v>1</v>
      </c>
      <c r="X868" s="1">
        <v>23</v>
      </c>
      <c r="Y868" s="1" t="s">
        <v>296</v>
      </c>
      <c r="Z868" s="6" t="s">
        <v>273</v>
      </c>
      <c r="AA868" s="1">
        <v>19</v>
      </c>
      <c r="AB868" s="1">
        <v>8</v>
      </c>
      <c r="AC868" s="1">
        <v>5</v>
      </c>
      <c r="AD868" s="1">
        <v>6</v>
      </c>
      <c r="AE868" s="1" t="s">
        <v>417</v>
      </c>
      <c r="AF868" s="1">
        <v>1</v>
      </c>
      <c r="AG868" s="1">
        <v>29</v>
      </c>
      <c r="AH868" s="1" t="s">
        <v>257</v>
      </c>
      <c r="AI868" s="1" t="s">
        <v>269</v>
      </c>
      <c r="AJ868" s="1">
        <v>3</v>
      </c>
      <c r="AK868" s="1">
        <v>0</v>
      </c>
      <c r="AL868" s="1">
        <v>2</v>
      </c>
      <c r="AM868" s="7" t="s">
        <v>92</v>
      </c>
      <c r="AN868" s="1">
        <v>7</v>
      </c>
      <c r="AO868" s="1">
        <v>9</v>
      </c>
      <c r="AP868" s="1" t="s">
        <v>93</v>
      </c>
      <c r="AQ868" s="1" t="s">
        <v>35</v>
      </c>
      <c r="AR868" s="8">
        <v>2</v>
      </c>
      <c r="AS868" s="8">
        <v>2</v>
      </c>
      <c r="AT868" s="8">
        <v>1</v>
      </c>
      <c r="AU868" s="16">
        <v>0.29583333333333334</v>
      </c>
      <c r="AV868" s="8">
        <v>1</v>
      </c>
      <c r="AW868" s="8">
        <v>8</v>
      </c>
      <c r="AX868" s="9" t="s">
        <v>45</v>
      </c>
      <c r="AY868" s="9" t="s">
        <v>51</v>
      </c>
      <c r="AZ868" s="10">
        <v>9</v>
      </c>
      <c r="BA868" s="10">
        <v>3</v>
      </c>
      <c r="BB868" s="10">
        <v>1</v>
      </c>
      <c r="BC868" s="10">
        <v>5</v>
      </c>
      <c r="BD868" s="10" t="s">
        <v>418</v>
      </c>
      <c r="BE868" s="10">
        <v>0</v>
      </c>
      <c r="BF868" s="10">
        <v>10</v>
      </c>
      <c r="BG868" s="11" t="s">
        <v>137</v>
      </c>
      <c r="BH868" s="11">
        <v>12</v>
      </c>
      <c r="BI868" s="10">
        <v>9</v>
      </c>
      <c r="BJ868" s="10">
        <v>1</v>
      </c>
      <c r="BK868" s="10">
        <v>5</v>
      </c>
      <c r="BL868" s="10">
        <v>3</v>
      </c>
      <c r="BM868" s="10" t="s">
        <v>348</v>
      </c>
      <c r="BN868" s="10">
        <v>-3</v>
      </c>
      <c r="BO868" s="10">
        <v>8</v>
      </c>
      <c r="BP868" s="7" t="s">
        <v>77</v>
      </c>
      <c r="BQ868" s="7" t="s">
        <v>137</v>
      </c>
      <c r="BR868" s="7">
        <v>23.5</v>
      </c>
      <c r="BS868" s="7">
        <v>9</v>
      </c>
      <c r="BT868" s="7">
        <v>235000</v>
      </c>
      <c r="BU868" s="7">
        <v>5650000</v>
      </c>
      <c r="BV868" s="7">
        <v>0</v>
      </c>
      <c r="BW868" s="7">
        <v>53</v>
      </c>
      <c r="BX868" s="7">
        <v>1430000</v>
      </c>
      <c r="BY868" s="7">
        <v>54</v>
      </c>
      <c r="BZ868" s="7">
        <v>1430000</v>
      </c>
      <c r="CA868" s="7">
        <v>100</v>
      </c>
      <c r="CB868" s="7">
        <v>23</v>
      </c>
      <c r="CC868" s="7">
        <v>4</v>
      </c>
      <c r="CD868" s="7">
        <v>276000</v>
      </c>
      <c r="CE868" s="7">
        <v>5800000</v>
      </c>
      <c r="CF868" s="7">
        <v>0</v>
      </c>
      <c r="CG868" s="7">
        <v>30</v>
      </c>
      <c r="CH868" s="7">
        <v>150000</v>
      </c>
      <c r="CI868" s="7">
        <v>33</v>
      </c>
      <c r="CJ868" s="7">
        <v>150000</v>
      </c>
      <c r="CK868" s="7">
        <v>56</v>
      </c>
      <c r="CL868" s="12" t="s">
        <v>868</v>
      </c>
      <c r="CM868" s="10" t="s">
        <v>867</v>
      </c>
      <c r="CN868">
        <v>2.25</v>
      </c>
      <c r="CO868">
        <f t="shared" si="937"/>
        <v>0.44444444444444442</v>
      </c>
      <c r="CP868" t="str">
        <f t="shared" si="938"/>
        <v>Away Win</v>
      </c>
      <c r="CQ868">
        <f t="shared" si="939"/>
        <v>0</v>
      </c>
      <c r="CR868" t="str">
        <f t="shared" si="940"/>
        <v>2023</v>
      </c>
    </row>
    <row r="869" spans="1:96" ht="15" thickBot="1" x14ac:dyDescent="0.35">
      <c r="A869" s="1">
        <v>868</v>
      </c>
      <c r="B869" s="1" t="s">
        <v>0</v>
      </c>
      <c r="C869" s="2" t="s">
        <v>410</v>
      </c>
      <c r="D869" s="3" t="str">
        <f t="shared" ref="D869:D871" si="976">CONCATENATE(G869,"-", H869)</f>
        <v>NK Domžale-NK Bravo</v>
      </c>
      <c r="E869" s="4">
        <v>45567</v>
      </c>
      <c r="F869" s="5">
        <v>0.58333333333333337</v>
      </c>
      <c r="G869" s="6" t="s">
        <v>9</v>
      </c>
      <c r="H869" s="6" t="s">
        <v>3</v>
      </c>
      <c r="I869" s="6" t="s">
        <v>385</v>
      </c>
      <c r="J869" s="1" t="str">
        <f t="shared" si="970"/>
        <v>1:3</v>
      </c>
      <c r="K869" s="1" t="str">
        <f t="shared" si="971"/>
        <v>0:2</v>
      </c>
      <c r="L869" s="1" t="str">
        <f t="shared" si="972"/>
        <v>1</v>
      </c>
      <c r="M869" s="1" t="str">
        <f t="shared" si="973"/>
        <v>3</v>
      </c>
      <c r="N869" s="1">
        <f t="shared" si="935"/>
        <v>4</v>
      </c>
      <c r="O869" s="1">
        <f t="shared" si="936"/>
        <v>-2</v>
      </c>
      <c r="P869" s="1" t="str">
        <f t="shared" si="974"/>
        <v>0</v>
      </c>
      <c r="Q869" s="1" t="str">
        <f t="shared" si="975"/>
        <v>2</v>
      </c>
      <c r="R869" s="1">
        <v>19</v>
      </c>
      <c r="S869" s="1">
        <v>7</v>
      </c>
      <c r="T869" s="1">
        <v>2</v>
      </c>
      <c r="U869" s="1">
        <v>10</v>
      </c>
      <c r="V869" s="1" t="s">
        <v>416</v>
      </c>
      <c r="W869" s="1">
        <v>1</v>
      </c>
      <c r="X869" s="1">
        <v>23</v>
      </c>
      <c r="Y869" s="1" t="s">
        <v>296</v>
      </c>
      <c r="Z869" s="6" t="s">
        <v>273</v>
      </c>
      <c r="AA869" s="1">
        <v>19</v>
      </c>
      <c r="AB869" s="1">
        <v>8</v>
      </c>
      <c r="AC869" s="1">
        <v>5</v>
      </c>
      <c r="AD869" s="1">
        <v>6</v>
      </c>
      <c r="AE869" s="1" t="s">
        <v>417</v>
      </c>
      <c r="AF869" s="1">
        <v>1</v>
      </c>
      <c r="AG869" s="1">
        <v>29</v>
      </c>
      <c r="AH869" s="1" t="s">
        <v>257</v>
      </c>
      <c r="AI869" s="1" t="s">
        <v>269</v>
      </c>
      <c r="AJ869" s="1">
        <v>3</v>
      </c>
      <c r="AK869" s="1">
        <v>0</v>
      </c>
      <c r="AL869" s="1">
        <v>2</v>
      </c>
      <c r="AM869" s="7" t="s">
        <v>92</v>
      </c>
      <c r="AN869" s="1">
        <v>7</v>
      </c>
      <c r="AO869" s="1">
        <v>9</v>
      </c>
      <c r="AP869" s="1" t="s">
        <v>93</v>
      </c>
      <c r="AQ869" s="1" t="s">
        <v>35</v>
      </c>
      <c r="AR869" s="8">
        <v>2</v>
      </c>
      <c r="AS869" s="8">
        <v>2</v>
      </c>
      <c r="AT869" s="8">
        <v>1</v>
      </c>
      <c r="AU869" s="16">
        <v>0.29583333333333334</v>
      </c>
      <c r="AV869" s="8">
        <v>1</v>
      </c>
      <c r="AW869" s="8">
        <v>8</v>
      </c>
      <c r="AX869" s="9" t="s">
        <v>45</v>
      </c>
      <c r="AY869" s="9" t="s">
        <v>51</v>
      </c>
      <c r="AZ869" s="10">
        <v>9</v>
      </c>
      <c r="BA869" s="10">
        <v>3</v>
      </c>
      <c r="BB869" s="10">
        <v>1</v>
      </c>
      <c r="BC869" s="10">
        <v>5</v>
      </c>
      <c r="BD869" s="10" t="s">
        <v>418</v>
      </c>
      <c r="BE869" s="10">
        <v>0</v>
      </c>
      <c r="BF869" s="10">
        <v>10</v>
      </c>
      <c r="BG869" s="11" t="s">
        <v>137</v>
      </c>
      <c r="BH869" s="11">
        <v>12</v>
      </c>
      <c r="BI869" s="10">
        <v>9</v>
      </c>
      <c r="BJ869" s="10">
        <v>1</v>
      </c>
      <c r="BK869" s="10">
        <v>5</v>
      </c>
      <c r="BL869" s="10">
        <v>3</v>
      </c>
      <c r="BM869" s="10" t="s">
        <v>348</v>
      </c>
      <c r="BN869" s="10">
        <v>-3</v>
      </c>
      <c r="BO869" s="10">
        <v>8</v>
      </c>
      <c r="BP869" s="7" t="s">
        <v>77</v>
      </c>
      <c r="BQ869" s="7" t="s">
        <v>137</v>
      </c>
      <c r="BR869" s="7">
        <v>23.5</v>
      </c>
      <c r="BS869" s="7">
        <v>9</v>
      </c>
      <c r="BT869" s="7">
        <v>235000</v>
      </c>
      <c r="BU869" s="7">
        <v>5650000</v>
      </c>
      <c r="BV869" s="7">
        <v>0</v>
      </c>
      <c r="BW869" s="7">
        <v>53</v>
      </c>
      <c r="BX869" s="7">
        <v>1430000</v>
      </c>
      <c r="BY869" s="7">
        <v>54</v>
      </c>
      <c r="BZ869" s="7">
        <v>1430000</v>
      </c>
      <c r="CA869" s="7">
        <v>100</v>
      </c>
      <c r="CB869" s="7">
        <v>23</v>
      </c>
      <c r="CC869" s="7">
        <v>4</v>
      </c>
      <c r="CD869" s="7">
        <v>276000</v>
      </c>
      <c r="CE869" s="7">
        <v>5800000</v>
      </c>
      <c r="CF869" s="7">
        <v>0</v>
      </c>
      <c r="CG869" s="7">
        <v>30</v>
      </c>
      <c r="CH869" s="7">
        <v>150000</v>
      </c>
      <c r="CI869" s="7">
        <v>33</v>
      </c>
      <c r="CJ869" s="7">
        <v>150000</v>
      </c>
      <c r="CK869" s="7">
        <v>56</v>
      </c>
      <c r="CL869" s="12" t="s">
        <v>870</v>
      </c>
      <c r="CM869" s="10" t="s">
        <v>861</v>
      </c>
      <c r="CN869">
        <v>3.05</v>
      </c>
      <c r="CO869">
        <f t="shared" si="937"/>
        <v>0.32786885245901642</v>
      </c>
      <c r="CP869" t="str">
        <f t="shared" si="938"/>
        <v>Away Win</v>
      </c>
      <c r="CQ869">
        <f t="shared" si="939"/>
        <v>0</v>
      </c>
      <c r="CR869" t="str">
        <f t="shared" si="940"/>
        <v>2023</v>
      </c>
    </row>
    <row r="870" spans="1:96" ht="15" thickBot="1" x14ac:dyDescent="0.35">
      <c r="A870" s="1">
        <v>869</v>
      </c>
      <c r="B870" s="1" t="s">
        <v>0</v>
      </c>
      <c r="C870" s="2" t="s">
        <v>410</v>
      </c>
      <c r="D870" s="3" t="str">
        <f t="shared" si="976"/>
        <v>NK Domžale-NK Bravo</v>
      </c>
      <c r="E870" s="4">
        <v>45567</v>
      </c>
      <c r="F870" s="5">
        <v>0.58333333333333337</v>
      </c>
      <c r="G870" s="6" t="s">
        <v>9</v>
      </c>
      <c r="H870" s="6" t="s">
        <v>3</v>
      </c>
      <c r="I870" s="6" t="s">
        <v>385</v>
      </c>
      <c r="J870" s="1" t="str">
        <f t="shared" si="970"/>
        <v>1:3</v>
      </c>
      <c r="K870" s="1" t="str">
        <f t="shared" si="971"/>
        <v>0:2</v>
      </c>
      <c r="L870" s="1" t="str">
        <f t="shared" si="972"/>
        <v>1</v>
      </c>
      <c r="M870" s="1" t="str">
        <f t="shared" si="973"/>
        <v>3</v>
      </c>
      <c r="N870" s="1">
        <f t="shared" si="935"/>
        <v>4</v>
      </c>
      <c r="O870" s="1">
        <f t="shared" si="936"/>
        <v>-2</v>
      </c>
      <c r="P870" s="1" t="str">
        <f t="shared" si="974"/>
        <v>0</v>
      </c>
      <c r="Q870" s="1" t="str">
        <f t="shared" si="975"/>
        <v>2</v>
      </c>
      <c r="R870" s="1">
        <v>19</v>
      </c>
      <c r="S870" s="1">
        <v>7</v>
      </c>
      <c r="T870" s="1">
        <v>2</v>
      </c>
      <c r="U870" s="1">
        <v>10</v>
      </c>
      <c r="V870" s="1" t="s">
        <v>416</v>
      </c>
      <c r="W870" s="1">
        <v>1</v>
      </c>
      <c r="X870" s="1">
        <v>23</v>
      </c>
      <c r="Y870" s="1" t="s">
        <v>296</v>
      </c>
      <c r="Z870" s="6" t="s">
        <v>273</v>
      </c>
      <c r="AA870" s="1">
        <v>19</v>
      </c>
      <c r="AB870" s="1">
        <v>8</v>
      </c>
      <c r="AC870" s="1">
        <v>5</v>
      </c>
      <c r="AD870" s="1">
        <v>6</v>
      </c>
      <c r="AE870" s="1" t="s">
        <v>417</v>
      </c>
      <c r="AF870" s="1">
        <v>1</v>
      </c>
      <c r="AG870" s="1">
        <v>29</v>
      </c>
      <c r="AH870" s="1" t="s">
        <v>257</v>
      </c>
      <c r="AI870" s="1" t="s">
        <v>269</v>
      </c>
      <c r="AJ870" s="1">
        <v>3</v>
      </c>
      <c r="AK870" s="1">
        <v>0</v>
      </c>
      <c r="AL870" s="1">
        <v>2</v>
      </c>
      <c r="AM870" s="7" t="s">
        <v>92</v>
      </c>
      <c r="AN870" s="1">
        <v>7</v>
      </c>
      <c r="AO870" s="1">
        <v>9</v>
      </c>
      <c r="AP870" s="1" t="s">
        <v>93</v>
      </c>
      <c r="AQ870" s="1" t="s">
        <v>35</v>
      </c>
      <c r="AR870" s="8">
        <v>2</v>
      </c>
      <c r="AS870" s="8">
        <v>2</v>
      </c>
      <c r="AT870" s="8">
        <v>1</v>
      </c>
      <c r="AU870" s="16">
        <v>0.29583333333333334</v>
      </c>
      <c r="AV870" s="8">
        <v>1</v>
      </c>
      <c r="AW870" s="8">
        <v>8</v>
      </c>
      <c r="AX870" s="9" t="s">
        <v>45</v>
      </c>
      <c r="AY870" s="9" t="s">
        <v>51</v>
      </c>
      <c r="AZ870" s="10">
        <v>9</v>
      </c>
      <c r="BA870" s="10">
        <v>3</v>
      </c>
      <c r="BB870" s="10">
        <v>1</v>
      </c>
      <c r="BC870" s="10">
        <v>5</v>
      </c>
      <c r="BD870" s="10" t="s">
        <v>418</v>
      </c>
      <c r="BE870" s="10">
        <v>0</v>
      </c>
      <c r="BF870" s="10">
        <v>10</v>
      </c>
      <c r="BG870" s="11" t="s">
        <v>137</v>
      </c>
      <c r="BH870" s="11">
        <v>12</v>
      </c>
      <c r="BI870" s="10">
        <v>9</v>
      </c>
      <c r="BJ870" s="10">
        <v>1</v>
      </c>
      <c r="BK870" s="10">
        <v>5</v>
      </c>
      <c r="BL870" s="10">
        <v>3</v>
      </c>
      <c r="BM870" s="10" t="s">
        <v>348</v>
      </c>
      <c r="BN870" s="10">
        <v>-3</v>
      </c>
      <c r="BO870" s="10">
        <v>8</v>
      </c>
      <c r="BP870" s="7" t="s">
        <v>77</v>
      </c>
      <c r="BQ870" s="7" t="s">
        <v>137</v>
      </c>
      <c r="BR870" s="7">
        <v>23.5</v>
      </c>
      <c r="BS870" s="7">
        <v>9</v>
      </c>
      <c r="BT870" s="7">
        <v>235000</v>
      </c>
      <c r="BU870" s="7">
        <v>5650000</v>
      </c>
      <c r="BV870" s="7">
        <v>0</v>
      </c>
      <c r="BW870" s="7">
        <v>53</v>
      </c>
      <c r="BX870" s="7">
        <v>1430000</v>
      </c>
      <c r="BY870" s="7">
        <v>54</v>
      </c>
      <c r="BZ870" s="7">
        <v>1430000</v>
      </c>
      <c r="CA870" s="7">
        <v>100</v>
      </c>
      <c r="CB870" s="7">
        <v>23</v>
      </c>
      <c r="CC870" s="7">
        <v>4</v>
      </c>
      <c r="CD870" s="7">
        <v>276000</v>
      </c>
      <c r="CE870" s="7">
        <v>5800000</v>
      </c>
      <c r="CF870" s="7">
        <v>0</v>
      </c>
      <c r="CG870" s="7">
        <v>30</v>
      </c>
      <c r="CH870" s="7">
        <v>150000</v>
      </c>
      <c r="CI870" s="7">
        <v>33</v>
      </c>
      <c r="CJ870" s="7">
        <v>150000</v>
      </c>
      <c r="CK870" s="7">
        <v>56</v>
      </c>
      <c r="CL870" s="12" t="s">
        <v>870</v>
      </c>
      <c r="CM870" s="10" t="s">
        <v>866</v>
      </c>
      <c r="CN870">
        <v>3.16</v>
      </c>
      <c r="CO870">
        <f t="shared" si="937"/>
        <v>0.31645569620253161</v>
      </c>
      <c r="CP870" t="str">
        <f t="shared" si="938"/>
        <v>Away Win</v>
      </c>
      <c r="CQ870">
        <f t="shared" si="939"/>
        <v>0</v>
      </c>
      <c r="CR870" t="str">
        <f t="shared" si="940"/>
        <v>2023</v>
      </c>
    </row>
    <row r="871" spans="1:96" ht="15" thickBot="1" x14ac:dyDescent="0.35">
      <c r="A871" s="1">
        <v>870</v>
      </c>
      <c r="B871" s="1" t="s">
        <v>0</v>
      </c>
      <c r="C871" s="2" t="s">
        <v>410</v>
      </c>
      <c r="D871" s="3" t="str">
        <f t="shared" si="976"/>
        <v>NK Domžale-NK Bravo</v>
      </c>
      <c r="E871" s="4">
        <v>45567</v>
      </c>
      <c r="F871" s="5">
        <v>0.58333333333333337</v>
      </c>
      <c r="G871" s="6" t="s">
        <v>9</v>
      </c>
      <c r="H871" s="6" t="s">
        <v>3</v>
      </c>
      <c r="I871" s="6" t="s">
        <v>385</v>
      </c>
      <c r="J871" s="1" t="str">
        <f t="shared" si="970"/>
        <v>1:3</v>
      </c>
      <c r="K871" s="1" t="str">
        <f t="shared" si="971"/>
        <v>0:2</v>
      </c>
      <c r="L871" s="1" t="str">
        <f t="shared" si="972"/>
        <v>1</v>
      </c>
      <c r="M871" s="1" t="str">
        <f t="shared" si="973"/>
        <v>3</v>
      </c>
      <c r="N871" s="1">
        <f t="shared" si="935"/>
        <v>4</v>
      </c>
      <c r="O871" s="1">
        <f t="shared" si="936"/>
        <v>-2</v>
      </c>
      <c r="P871" s="1" t="str">
        <f t="shared" si="974"/>
        <v>0</v>
      </c>
      <c r="Q871" s="1" t="str">
        <f t="shared" si="975"/>
        <v>2</v>
      </c>
      <c r="R871" s="1">
        <v>19</v>
      </c>
      <c r="S871" s="1">
        <v>7</v>
      </c>
      <c r="T871" s="1">
        <v>2</v>
      </c>
      <c r="U871" s="1">
        <v>10</v>
      </c>
      <c r="V871" s="1" t="s">
        <v>416</v>
      </c>
      <c r="W871" s="1">
        <v>1</v>
      </c>
      <c r="X871" s="1">
        <v>23</v>
      </c>
      <c r="Y871" s="1" t="s">
        <v>296</v>
      </c>
      <c r="Z871" s="6" t="s">
        <v>273</v>
      </c>
      <c r="AA871" s="1">
        <v>19</v>
      </c>
      <c r="AB871" s="1">
        <v>8</v>
      </c>
      <c r="AC871" s="1">
        <v>5</v>
      </c>
      <c r="AD871" s="1">
        <v>6</v>
      </c>
      <c r="AE871" s="1" t="s">
        <v>417</v>
      </c>
      <c r="AF871" s="1">
        <v>1</v>
      </c>
      <c r="AG871" s="1">
        <v>29</v>
      </c>
      <c r="AH871" s="1" t="s">
        <v>257</v>
      </c>
      <c r="AI871" s="1" t="s">
        <v>269</v>
      </c>
      <c r="AJ871" s="1">
        <v>3</v>
      </c>
      <c r="AK871" s="1">
        <v>0</v>
      </c>
      <c r="AL871" s="1">
        <v>2</v>
      </c>
      <c r="AM871" s="7" t="s">
        <v>92</v>
      </c>
      <c r="AN871" s="1">
        <v>7</v>
      </c>
      <c r="AO871" s="1">
        <v>9</v>
      </c>
      <c r="AP871" s="1" t="s">
        <v>93</v>
      </c>
      <c r="AQ871" s="1" t="s">
        <v>35</v>
      </c>
      <c r="AR871" s="8">
        <v>2</v>
      </c>
      <c r="AS871" s="8">
        <v>2</v>
      </c>
      <c r="AT871" s="8">
        <v>1</v>
      </c>
      <c r="AU871" s="16">
        <v>0.29583333333333334</v>
      </c>
      <c r="AV871" s="8">
        <v>1</v>
      </c>
      <c r="AW871" s="8">
        <v>8</v>
      </c>
      <c r="AX871" s="9" t="s">
        <v>45</v>
      </c>
      <c r="AY871" s="9" t="s">
        <v>51</v>
      </c>
      <c r="AZ871" s="10">
        <v>9</v>
      </c>
      <c r="BA871" s="10">
        <v>3</v>
      </c>
      <c r="BB871" s="10">
        <v>1</v>
      </c>
      <c r="BC871" s="10">
        <v>5</v>
      </c>
      <c r="BD871" s="10" t="s">
        <v>418</v>
      </c>
      <c r="BE871" s="10">
        <v>0</v>
      </c>
      <c r="BF871" s="10">
        <v>10</v>
      </c>
      <c r="BG871" s="11" t="s">
        <v>137</v>
      </c>
      <c r="BH871" s="11">
        <v>12</v>
      </c>
      <c r="BI871" s="10">
        <v>9</v>
      </c>
      <c r="BJ871" s="10">
        <v>1</v>
      </c>
      <c r="BK871" s="10">
        <v>5</v>
      </c>
      <c r="BL871" s="10">
        <v>3</v>
      </c>
      <c r="BM871" s="10" t="s">
        <v>348</v>
      </c>
      <c r="BN871" s="10">
        <v>-3</v>
      </c>
      <c r="BO871" s="10">
        <v>8</v>
      </c>
      <c r="BP871" s="7" t="s">
        <v>77</v>
      </c>
      <c r="BQ871" s="7" t="s">
        <v>137</v>
      </c>
      <c r="BR871" s="7">
        <v>23.5</v>
      </c>
      <c r="BS871" s="7">
        <v>9</v>
      </c>
      <c r="BT871" s="7">
        <v>235000</v>
      </c>
      <c r="BU871" s="7">
        <v>5650000</v>
      </c>
      <c r="BV871" s="7">
        <v>0</v>
      </c>
      <c r="BW871" s="7">
        <v>53</v>
      </c>
      <c r="BX871" s="7">
        <v>1430000</v>
      </c>
      <c r="BY871" s="7">
        <v>54</v>
      </c>
      <c r="BZ871" s="7">
        <v>1430000</v>
      </c>
      <c r="CA871" s="7">
        <v>100</v>
      </c>
      <c r="CB871" s="7">
        <v>23</v>
      </c>
      <c r="CC871" s="7">
        <v>4</v>
      </c>
      <c r="CD871" s="7">
        <v>276000</v>
      </c>
      <c r="CE871" s="7">
        <v>5800000</v>
      </c>
      <c r="CF871" s="7">
        <v>0</v>
      </c>
      <c r="CG871" s="7">
        <v>30</v>
      </c>
      <c r="CH871" s="7">
        <v>150000</v>
      </c>
      <c r="CI871" s="7">
        <v>33</v>
      </c>
      <c r="CJ871" s="7">
        <v>150000</v>
      </c>
      <c r="CK871" s="7">
        <v>56</v>
      </c>
      <c r="CL871" s="12" t="s">
        <v>870</v>
      </c>
      <c r="CM871" s="10" t="s">
        <v>867</v>
      </c>
      <c r="CN871">
        <v>3.1</v>
      </c>
      <c r="CO871">
        <f t="shared" si="937"/>
        <v>0.32258064516129031</v>
      </c>
      <c r="CP871" t="str">
        <f t="shared" si="938"/>
        <v>Away Win</v>
      </c>
      <c r="CQ871">
        <f t="shared" si="939"/>
        <v>0</v>
      </c>
      <c r="CR871" t="str">
        <f t="shared" si="940"/>
        <v>2023</v>
      </c>
    </row>
    <row r="872" spans="1:96" ht="15" thickBot="1" x14ac:dyDescent="0.35">
      <c r="A872" s="1">
        <v>871</v>
      </c>
      <c r="B872" s="1" t="s">
        <v>0</v>
      </c>
      <c r="C872" s="2" t="s">
        <v>410</v>
      </c>
      <c r="D872" s="3" t="str">
        <f t="shared" ref="D872:D874" si="977">CONCATENATE(G872, "-", H872)</f>
        <v>NK Domžale-NK Bravo</v>
      </c>
      <c r="E872" s="40">
        <v>45567</v>
      </c>
      <c r="F872" s="5">
        <v>0.58333333333333337</v>
      </c>
      <c r="G872" s="6" t="s">
        <v>9</v>
      </c>
      <c r="H872" s="6" t="s">
        <v>3</v>
      </c>
      <c r="I872" s="6" t="s">
        <v>385</v>
      </c>
      <c r="J872" s="1" t="str">
        <f t="shared" si="970"/>
        <v>1:3</v>
      </c>
      <c r="K872" s="1" t="str">
        <f t="shared" si="971"/>
        <v>0:2</v>
      </c>
      <c r="L872" s="1" t="str">
        <f t="shared" si="972"/>
        <v>1</v>
      </c>
      <c r="M872" s="1" t="str">
        <f t="shared" si="973"/>
        <v>3</v>
      </c>
      <c r="N872" s="1">
        <f t="shared" si="935"/>
        <v>4</v>
      </c>
      <c r="O872" s="1">
        <f t="shared" si="936"/>
        <v>-2</v>
      </c>
      <c r="P872" s="1" t="str">
        <f t="shared" si="974"/>
        <v>0</v>
      </c>
      <c r="Q872" s="1" t="str">
        <f t="shared" si="975"/>
        <v>2</v>
      </c>
      <c r="R872" s="1">
        <v>19</v>
      </c>
      <c r="S872" s="1">
        <v>7</v>
      </c>
      <c r="T872" s="1">
        <v>2</v>
      </c>
      <c r="U872" s="1">
        <v>10</v>
      </c>
      <c r="V872" s="1" t="s">
        <v>416</v>
      </c>
      <c r="W872" s="1">
        <v>1</v>
      </c>
      <c r="X872" s="1">
        <v>23</v>
      </c>
      <c r="Y872" s="1" t="s">
        <v>296</v>
      </c>
      <c r="Z872" s="6" t="s">
        <v>273</v>
      </c>
      <c r="AA872" s="1">
        <v>19</v>
      </c>
      <c r="AB872" s="1">
        <v>8</v>
      </c>
      <c r="AC872" s="1">
        <v>5</v>
      </c>
      <c r="AD872" s="1">
        <v>6</v>
      </c>
      <c r="AE872" s="1" t="s">
        <v>417</v>
      </c>
      <c r="AF872" s="1">
        <v>1</v>
      </c>
      <c r="AG872" s="1">
        <v>29</v>
      </c>
      <c r="AH872" s="1" t="s">
        <v>257</v>
      </c>
      <c r="AI872" s="1" t="s">
        <v>269</v>
      </c>
      <c r="AJ872" s="1">
        <v>3</v>
      </c>
      <c r="AK872" s="1">
        <v>0</v>
      </c>
      <c r="AL872" s="1">
        <v>2</v>
      </c>
      <c r="AM872" s="7" t="s">
        <v>92</v>
      </c>
      <c r="AN872" s="1">
        <v>7</v>
      </c>
      <c r="AO872" s="1">
        <v>9</v>
      </c>
      <c r="AP872" s="1" t="s">
        <v>93</v>
      </c>
      <c r="AQ872" s="1" t="s">
        <v>35</v>
      </c>
      <c r="AR872" s="8">
        <v>2</v>
      </c>
      <c r="AS872" s="8">
        <v>2</v>
      </c>
      <c r="AT872" s="8">
        <v>1</v>
      </c>
      <c r="AU872" s="16">
        <v>0.29583333333333334</v>
      </c>
      <c r="AV872" s="8">
        <v>1</v>
      </c>
      <c r="AW872" s="8">
        <v>8</v>
      </c>
      <c r="AX872" s="9" t="s">
        <v>45</v>
      </c>
      <c r="AY872" s="9" t="s">
        <v>51</v>
      </c>
      <c r="AZ872" s="10">
        <v>9</v>
      </c>
      <c r="BA872" s="10">
        <v>3</v>
      </c>
      <c r="BB872" s="10">
        <v>1</v>
      </c>
      <c r="BC872" s="10">
        <v>5</v>
      </c>
      <c r="BD872" s="10" t="s">
        <v>418</v>
      </c>
      <c r="BE872" s="10">
        <v>0</v>
      </c>
      <c r="BF872" s="10">
        <v>10</v>
      </c>
      <c r="BG872" s="11" t="s">
        <v>137</v>
      </c>
      <c r="BH872" s="11">
        <v>12</v>
      </c>
      <c r="BI872" s="10">
        <v>9</v>
      </c>
      <c r="BJ872" s="10">
        <v>1</v>
      </c>
      <c r="BK872" s="10">
        <v>5</v>
      </c>
      <c r="BL872" s="10">
        <v>3</v>
      </c>
      <c r="BM872" s="10" t="s">
        <v>348</v>
      </c>
      <c r="BN872" s="10">
        <v>-3</v>
      </c>
      <c r="BO872" s="10">
        <v>8</v>
      </c>
      <c r="BP872" s="7" t="s">
        <v>77</v>
      </c>
      <c r="BQ872" s="7" t="s">
        <v>137</v>
      </c>
      <c r="BR872" s="7">
        <v>23.5</v>
      </c>
      <c r="BS872" s="7">
        <v>9</v>
      </c>
      <c r="BT872" s="7">
        <v>235000</v>
      </c>
      <c r="BU872" s="7">
        <v>5650000</v>
      </c>
      <c r="BV872" s="7">
        <v>0</v>
      </c>
      <c r="BW872" s="7">
        <v>53</v>
      </c>
      <c r="BX872" s="7">
        <v>1430000</v>
      </c>
      <c r="BY872" s="7">
        <v>54</v>
      </c>
      <c r="BZ872" s="7">
        <v>1430000</v>
      </c>
      <c r="CA872" s="7">
        <v>100</v>
      </c>
      <c r="CB872" s="7">
        <v>23</v>
      </c>
      <c r="CC872" s="7">
        <v>4</v>
      </c>
      <c r="CD872" s="7">
        <v>276000</v>
      </c>
      <c r="CE872" s="7">
        <v>5800000</v>
      </c>
      <c r="CF872" s="7">
        <v>0</v>
      </c>
      <c r="CG872" s="7">
        <v>30</v>
      </c>
      <c r="CH872" s="7">
        <v>150000</v>
      </c>
      <c r="CI872" s="7">
        <v>33</v>
      </c>
      <c r="CJ872" s="7">
        <v>150000</v>
      </c>
      <c r="CK872" s="7">
        <v>56</v>
      </c>
      <c r="CL872" s="12" t="s">
        <v>871</v>
      </c>
      <c r="CM872" s="10" t="s">
        <v>861</v>
      </c>
      <c r="CN872">
        <v>2.74</v>
      </c>
      <c r="CO872">
        <f t="shared" si="937"/>
        <v>0.36496350364963503</v>
      </c>
      <c r="CP872" t="str">
        <f t="shared" si="938"/>
        <v>Away Win</v>
      </c>
      <c r="CQ872">
        <f t="shared" si="939"/>
        <v>1</v>
      </c>
      <c r="CR872" t="str">
        <f t="shared" si="940"/>
        <v>2023</v>
      </c>
    </row>
    <row r="873" spans="1:96" ht="15" thickBot="1" x14ac:dyDescent="0.35">
      <c r="A873" s="1">
        <v>872</v>
      </c>
      <c r="B873" s="1" t="s">
        <v>0</v>
      </c>
      <c r="C873" s="2" t="s">
        <v>410</v>
      </c>
      <c r="D873" s="3" t="str">
        <f t="shared" si="977"/>
        <v>NK Domžale-NK Bravo</v>
      </c>
      <c r="E873" s="40">
        <v>45567</v>
      </c>
      <c r="F873" s="5">
        <v>0.58333333333333337</v>
      </c>
      <c r="G873" s="6" t="s">
        <v>9</v>
      </c>
      <c r="H873" s="6" t="s">
        <v>3</v>
      </c>
      <c r="I873" s="6" t="s">
        <v>385</v>
      </c>
      <c r="J873" s="1" t="str">
        <f t="shared" si="970"/>
        <v>1:3</v>
      </c>
      <c r="K873" s="1" t="str">
        <f t="shared" si="971"/>
        <v>0:2</v>
      </c>
      <c r="L873" s="1" t="str">
        <f t="shared" si="972"/>
        <v>1</v>
      </c>
      <c r="M873" s="1" t="str">
        <f t="shared" si="973"/>
        <v>3</v>
      </c>
      <c r="N873" s="1">
        <f t="shared" si="935"/>
        <v>4</v>
      </c>
      <c r="O873" s="1">
        <f t="shared" si="936"/>
        <v>-2</v>
      </c>
      <c r="P873" s="1" t="str">
        <f t="shared" si="974"/>
        <v>0</v>
      </c>
      <c r="Q873" s="1" t="str">
        <f t="shared" si="975"/>
        <v>2</v>
      </c>
      <c r="R873" s="1">
        <v>19</v>
      </c>
      <c r="S873" s="1">
        <v>7</v>
      </c>
      <c r="T873" s="1">
        <v>2</v>
      </c>
      <c r="U873" s="1">
        <v>10</v>
      </c>
      <c r="V873" s="1" t="s">
        <v>416</v>
      </c>
      <c r="W873" s="1">
        <v>1</v>
      </c>
      <c r="X873" s="1">
        <v>23</v>
      </c>
      <c r="Y873" s="1" t="s">
        <v>296</v>
      </c>
      <c r="Z873" s="6" t="s">
        <v>273</v>
      </c>
      <c r="AA873" s="1">
        <v>19</v>
      </c>
      <c r="AB873" s="1">
        <v>8</v>
      </c>
      <c r="AC873" s="1">
        <v>5</v>
      </c>
      <c r="AD873" s="1">
        <v>6</v>
      </c>
      <c r="AE873" s="1" t="s">
        <v>417</v>
      </c>
      <c r="AF873" s="1">
        <v>1</v>
      </c>
      <c r="AG873" s="1">
        <v>29</v>
      </c>
      <c r="AH873" s="1" t="s">
        <v>257</v>
      </c>
      <c r="AI873" s="1" t="s">
        <v>269</v>
      </c>
      <c r="AJ873" s="1">
        <v>3</v>
      </c>
      <c r="AK873" s="1">
        <v>0</v>
      </c>
      <c r="AL873" s="1">
        <v>2</v>
      </c>
      <c r="AM873" s="7" t="s">
        <v>92</v>
      </c>
      <c r="AN873" s="1">
        <v>7</v>
      </c>
      <c r="AO873" s="1">
        <v>9</v>
      </c>
      <c r="AP873" s="1" t="s">
        <v>93</v>
      </c>
      <c r="AQ873" s="1" t="s">
        <v>35</v>
      </c>
      <c r="AR873" s="8">
        <v>2</v>
      </c>
      <c r="AS873" s="8">
        <v>2</v>
      </c>
      <c r="AT873" s="8">
        <v>1</v>
      </c>
      <c r="AU873" s="16">
        <v>0.29583333333333334</v>
      </c>
      <c r="AV873" s="8">
        <v>1</v>
      </c>
      <c r="AW873" s="8">
        <v>8</v>
      </c>
      <c r="AX873" s="9" t="s">
        <v>45</v>
      </c>
      <c r="AY873" s="9" t="s">
        <v>51</v>
      </c>
      <c r="AZ873" s="10">
        <v>9</v>
      </c>
      <c r="BA873" s="10">
        <v>3</v>
      </c>
      <c r="BB873" s="10">
        <v>1</v>
      </c>
      <c r="BC873" s="10">
        <v>5</v>
      </c>
      <c r="BD873" s="10" t="s">
        <v>418</v>
      </c>
      <c r="BE873" s="10">
        <v>0</v>
      </c>
      <c r="BF873" s="10">
        <v>10</v>
      </c>
      <c r="BG873" s="11" t="s">
        <v>137</v>
      </c>
      <c r="BH873" s="11">
        <v>12</v>
      </c>
      <c r="BI873" s="10">
        <v>9</v>
      </c>
      <c r="BJ873" s="10">
        <v>1</v>
      </c>
      <c r="BK873" s="10">
        <v>5</v>
      </c>
      <c r="BL873" s="10">
        <v>3</v>
      </c>
      <c r="BM873" s="10" t="s">
        <v>348</v>
      </c>
      <c r="BN873" s="10">
        <v>-3</v>
      </c>
      <c r="BO873" s="10">
        <v>8</v>
      </c>
      <c r="BP873" s="7" t="s">
        <v>77</v>
      </c>
      <c r="BQ873" s="7" t="s">
        <v>137</v>
      </c>
      <c r="BR873" s="7">
        <v>23.5</v>
      </c>
      <c r="BS873" s="7">
        <v>9</v>
      </c>
      <c r="BT873" s="7">
        <v>235000</v>
      </c>
      <c r="BU873" s="7">
        <v>5650000</v>
      </c>
      <c r="BV873" s="7">
        <v>0</v>
      </c>
      <c r="BW873" s="7">
        <v>53</v>
      </c>
      <c r="BX873" s="7">
        <v>1430000</v>
      </c>
      <c r="BY873" s="7">
        <v>54</v>
      </c>
      <c r="BZ873" s="7">
        <v>1430000</v>
      </c>
      <c r="CA873" s="7">
        <v>100</v>
      </c>
      <c r="CB873" s="7">
        <v>23</v>
      </c>
      <c r="CC873" s="7">
        <v>4</v>
      </c>
      <c r="CD873" s="7">
        <v>276000</v>
      </c>
      <c r="CE873" s="7">
        <v>5800000</v>
      </c>
      <c r="CF873" s="7">
        <v>0</v>
      </c>
      <c r="CG873" s="7">
        <v>30</v>
      </c>
      <c r="CH873" s="7">
        <v>150000</v>
      </c>
      <c r="CI873" s="7">
        <v>33</v>
      </c>
      <c r="CJ873" s="7">
        <v>150000</v>
      </c>
      <c r="CK873" s="7">
        <v>56</v>
      </c>
      <c r="CL873" s="12" t="s">
        <v>871</v>
      </c>
      <c r="CM873" s="10" t="s">
        <v>866</v>
      </c>
      <c r="CN873">
        <v>3.06</v>
      </c>
      <c r="CO873">
        <f t="shared" si="937"/>
        <v>0.32679738562091504</v>
      </c>
      <c r="CP873" t="str">
        <f t="shared" si="938"/>
        <v>Away Win</v>
      </c>
      <c r="CQ873">
        <f t="shared" si="939"/>
        <v>1</v>
      </c>
      <c r="CR873" t="str">
        <f t="shared" si="940"/>
        <v>2023</v>
      </c>
    </row>
    <row r="874" spans="1:96" ht="15" thickBot="1" x14ac:dyDescent="0.35">
      <c r="A874" s="1">
        <v>873</v>
      </c>
      <c r="B874" s="1" t="s">
        <v>0</v>
      </c>
      <c r="C874" s="2" t="s">
        <v>410</v>
      </c>
      <c r="D874" s="3" t="str">
        <f t="shared" si="977"/>
        <v>NK Domžale-NK Bravo</v>
      </c>
      <c r="E874" s="40">
        <v>45567</v>
      </c>
      <c r="F874" s="5">
        <v>0.58333333333333337</v>
      </c>
      <c r="G874" s="6" t="s">
        <v>9</v>
      </c>
      <c r="H874" s="6" t="s">
        <v>3</v>
      </c>
      <c r="I874" s="6" t="s">
        <v>385</v>
      </c>
      <c r="J874" s="1" t="str">
        <f t="shared" si="970"/>
        <v>1:3</v>
      </c>
      <c r="K874" s="1" t="str">
        <f t="shared" si="971"/>
        <v>0:2</v>
      </c>
      <c r="L874" s="1" t="str">
        <f t="shared" si="972"/>
        <v>1</v>
      </c>
      <c r="M874" s="1" t="str">
        <f t="shared" si="973"/>
        <v>3</v>
      </c>
      <c r="N874" s="1">
        <f t="shared" si="935"/>
        <v>4</v>
      </c>
      <c r="O874" s="1">
        <f t="shared" si="936"/>
        <v>-2</v>
      </c>
      <c r="P874" s="1" t="str">
        <f t="shared" si="974"/>
        <v>0</v>
      </c>
      <c r="Q874" s="1" t="str">
        <f t="shared" si="975"/>
        <v>2</v>
      </c>
      <c r="R874" s="1">
        <v>19</v>
      </c>
      <c r="S874" s="1">
        <v>7</v>
      </c>
      <c r="T874" s="1">
        <v>2</v>
      </c>
      <c r="U874" s="1">
        <v>10</v>
      </c>
      <c r="V874" s="1" t="s">
        <v>416</v>
      </c>
      <c r="W874" s="1">
        <v>1</v>
      </c>
      <c r="X874" s="1">
        <v>23</v>
      </c>
      <c r="Y874" s="1" t="s">
        <v>296</v>
      </c>
      <c r="Z874" s="6" t="s">
        <v>273</v>
      </c>
      <c r="AA874" s="1">
        <v>19</v>
      </c>
      <c r="AB874" s="1">
        <v>8</v>
      </c>
      <c r="AC874" s="1">
        <v>5</v>
      </c>
      <c r="AD874" s="1">
        <v>6</v>
      </c>
      <c r="AE874" s="1" t="s">
        <v>417</v>
      </c>
      <c r="AF874" s="1">
        <v>1</v>
      </c>
      <c r="AG874" s="1">
        <v>29</v>
      </c>
      <c r="AH874" s="1" t="s">
        <v>257</v>
      </c>
      <c r="AI874" s="1" t="s">
        <v>269</v>
      </c>
      <c r="AJ874" s="1">
        <v>3</v>
      </c>
      <c r="AK874" s="1">
        <v>0</v>
      </c>
      <c r="AL874" s="1">
        <v>2</v>
      </c>
      <c r="AM874" s="7" t="s">
        <v>92</v>
      </c>
      <c r="AN874" s="1">
        <v>7</v>
      </c>
      <c r="AO874" s="1">
        <v>9</v>
      </c>
      <c r="AP874" s="1" t="s">
        <v>93</v>
      </c>
      <c r="AQ874" s="1" t="s">
        <v>35</v>
      </c>
      <c r="AR874" s="8">
        <v>2</v>
      </c>
      <c r="AS874" s="8">
        <v>2</v>
      </c>
      <c r="AT874" s="8">
        <v>1</v>
      </c>
      <c r="AU874" s="16">
        <v>0.29583333333333334</v>
      </c>
      <c r="AV874" s="8">
        <v>1</v>
      </c>
      <c r="AW874" s="8">
        <v>8</v>
      </c>
      <c r="AX874" s="9" t="s">
        <v>45</v>
      </c>
      <c r="AY874" s="9" t="s">
        <v>51</v>
      </c>
      <c r="AZ874" s="10">
        <v>9</v>
      </c>
      <c r="BA874" s="10">
        <v>3</v>
      </c>
      <c r="BB874" s="10">
        <v>1</v>
      </c>
      <c r="BC874" s="10">
        <v>5</v>
      </c>
      <c r="BD874" s="10" t="s">
        <v>418</v>
      </c>
      <c r="BE874" s="10">
        <v>0</v>
      </c>
      <c r="BF874" s="10">
        <v>10</v>
      </c>
      <c r="BG874" s="11" t="s">
        <v>137</v>
      </c>
      <c r="BH874" s="11">
        <v>12</v>
      </c>
      <c r="BI874" s="10">
        <v>9</v>
      </c>
      <c r="BJ874" s="10">
        <v>1</v>
      </c>
      <c r="BK874" s="10">
        <v>5</v>
      </c>
      <c r="BL874" s="10">
        <v>3</v>
      </c>
      <c r="BM874" s="10" t="s">
        <v>348</v>
      </c>
      <c r="BN874" s="10">
        <v>-3</v>
      </c>
      <c r="BO874" s="10">
        <v>8</v>
      </c>
      <c r="BP874" s="7" t="s">
        <v>77</v>
      </c>
      <c r="BQ874" s="7" t="s">
        <v>137</v>
      </c>
      <c r="BR874" s="7">
        <v>23.5</v>
      </c>
      <c r="BS874" s="7">
        <v>9</v>
      </c>
      <c r="BT874" s="7">
        <v>235000</v>
      </c>
      <c r="BU874" s="7">
        <v>5650000</v>
      </c>
      <c r="BV874" s="7">
        <v>0</v>
      </c>
      <c r="BW874" s="7">
        <v>53</v>
      </c>
      <c r="BX874" s="7">
        <v>1430000</v>
      </c>
      <c r="BY874" s="7">
        <v>54</v>
      </c>
      <c r="BZ874" s="7">
        <v>1430000</v>
      </c>
      <c r="CA874" s="7">
        <v>100</v>
      </c>
      <c r="CB874" s="7">
        <v>23</v>
      </c>
      <c r="CC874" s="7">
        <v>4</v>
      </c>
      <c r="CD874" s="7">
        <v>276000</v>
      </c>
      <c r="CE874" s="7">
        <v>5800000</v>
      </c>
      <c r="CF874" s="7">
        <v>0</v>
      </c>
      <c r="CG874" s="7">
        <v>30</v>
      </c>
      <c r="CH874" s="7">
        <v>150000</v>
      </c>
      <c r="CI874" s="7">
        <v>33</v>
      </c>
      <c r="CJ874" s="7">
        <v>150000</v>
      </c>
      <c r="CK874" s="7">
        <v>56</v>
      </c>
      <c r="CL874" s="12" t="s">
        <v>871</v>
      </c>
      <c r="CM874" s="10" t="s">
        <v>867</v>
      </c>
      <c r="CN874">
        <v>2.8</v>
      </c>
      <c r="CO874">
        <f t="shared" si="937"/>
        <v>0.35714285714285715</v>
      </c>
      <c r="CP874" t="str">
        <f t="shared" si="938"/>
        <v>Away Win</v>
      </c>
      <c r="CQ874">
        <f t="shared" si="939"/>
        <v>1</v>
      </c>
      <c r="CR874" t="str">
        <f t="shared" si="940"/>
        <v>2023</v>
      </c>
    </row>
    <row r="875" spans="1:96" ht="15" thickBot="1" x14ac:dyDescent="0.35">
      <c r="A875" s="1">
        <v>874</v>
      </c>
      <c r="B875" s="1" t="s">
        <v>0</v>
      </c>
      <c r="C875" s="2" t="s">
        <v>410</v>
      </c>
      <c r="D875" s="3" t="str">
        <f t="shared" si="644"/>
        <v>FC Koper-NK Radomlje</v>
      </c>
      <c r="E875" s="4">
        <v>45567</v>
      </c>
      <c r="F875" s="5">
        <v>0.6875</v>
      </c>
      <c r="G875" s="6" t="s">
        <v>11</v>
      </c>
      <c r="H875" s="6" t="s">
        <v>15</v>
      </c>
      <c r="I875" s="6" t="s">
        <v>333</v>
      </c>
      <c r="J875" s="1" t="str">
        <f t="shared" si="645"/>
        <v>0:1</v>
      </c>
      <c r="K875" s="1" t="str">
        <f t="shared" si="646"/>
        <v>0:0</v>
      </c>
      <c r="L875" s="1" t="str">
        <f t="shared" si="647"/>
        <v>0</v>
      </c>
      <c r="M875" s="1" t="str">
        <f t="shared" si="648"/>
        <v>1</v>
      </c>
      <c r="N875" s="1">
        <f t="shared" si="935"/>
        <v>1</v>
      </c>
      <c r="O875" s="1">
        <f t="shared" si="936"/>
        <v>-1</v>
      </c>
      <c r="P875" s="1" t="str">
        <f t="shared" si="649"/>
        <v>0</v>
      </c>
      <c r="Q875" s="1" t="str">
        <f t="shared" si="650"/>
        <v>0</v>
      </c>
      <c r="R875" s="1">
        <v>19</v>
      </c>
      <c r="S875" s="1">
        <v>8</v>
      </c>
      <c r="T875" s="1">
        <v>6</v>
      </c>
      <c r="U875" s="1">
        <v>5</v>
      </c>
      <c r="V875" s="1" t="s">
        <v>419</v>
      </c>
      <c r="W875" s="1">
        <v>6</v>
      </c>
      <c r="X875" s="1">
        <v>30</v>
      </c>
      <c r="Y875" s="1" t="s">
        <v>308</v>
      </c>
      <c r="Z875" s="6" t="s">
        <v>234</v>
      </c>
      <c r="AA875" s="1">
        <v>19</v>
      </c>
      <c r="AB875" s="1">
        <v>4</v>
      </c>
      <c r="AC875" s="1">
        <v>5</v>
      </c>
      <c r="AD875" s="1">
        <v>10</v>
      </c>
      <c r="AE875" s="1" t="s">
        <v>420</v>
      </c>
      <c r="AF875" s="1">
        <v>-14</v>
      </c>
      <c r="AG875" s="1">
        <v>17</v>
      </c>
      <c r="AH875" s="1" t="s">
        <v>193</v>
      </c>
      <c r="AI875" s="1" t="s">
        <v>330</v>
      </c>
      <c r="AJ875" s="1">
        <v>1</v>
      </c>
      <c r="AK875" s="1">
        <v>1</v>
      </c>
      <c r="AL875" s="1">
        <v>3</v>
      </c>
      <c r="AM875" s="7" t="s">
        <v>316</v>
      </c>
      <c r="AN875" s="1">
        <v>-4</v>
      </c>
      <c r="AO875" s="1">
        <v>4</v>
      </c>
      <c r="AP875" s="1" t="s">
        <v>51</v>
      </c>
      <c r="AQ875" s="1" t="s">
        <v>93</v>
      </c>
      <c r="AR875" s="8">
        <v>1</v>
      </c>
      <c r="AS875" s="8">
        <v>1</v>
      </c>
      <c r="AT875" s="8">
        <v>3</v>
      </c>
      <c r="AU875" s="16">
        <v>0.21666666666666667</v>
      </c>
      <c r="AV875" s="8">
        <v>-7</v>
      </c>
      <c r="AW875" s="8">
        <v>4</v>
      </c>
      <c r="AX875" s="9" t="s">
        <v>49</v>
      </c>
      <c r="AY875" s="9" t="s">
        <v>137</v>
      </c>
      <c r="AZ875" s="10">
        <v>10</v>
      </c>
      <c r="BA875" s="10">
        <v>4</v>
      </c>
      <c r="BB875" s="10">
        <v>3</v>
      </c>
      <c r="BC875" s="10">
        <v>3</v>
      </c>
      <c r="BD875" s="10" t="s">
        <v>421</v>
      </c>
      <c r="BE875" s="10">
        <v>3</v>
      </c>
      <c r="BF875" s="10">
        <v>15</v>
      </c>
      <c r="BG875" s="11" t="s">
        <v>193</v>
      </c>
      <c r="BH875" s="11">
        <v>15</v>
      </c>
      <c r="BI875" s="10">
        <v>9</v>
      </c>
      <c r="BJ875" s="10">
        <v>3</v>
      </c>
      <c r="BK875" s="10">
        <v>2</v>
      </c>
      <c r="BL875" s="10">
        <v>4</v>
      </c>
      <c r="BM875" s="10" t="s">
        <v>157</v>
      </c>
      <c r="BN875" s="10">
        <v>-1</v>
      </c>
      <c r="BO875" s="10">
        <v>11</v>
      </c>
      <c r="BP875" s="7" t="s">
        <v>77</v>
      </c>
      <c r="BQ875" s="7" t="s">
        <v>93</v>
      </c>
      <c r="BR875" s="7">
        <v>24.6</v>
      </c>
      <c r="BS875" s="7">
        <v>15</v>
      </c>
      <c r="BT875" s="7">
        <v>210000</v>
      </c>
      <c r="BU875" s="7">
        <v>6100000</v>
      </c>
      <c r="BV875" s="7">
        <v>0</v>
      </c>
      <c r="BW875" s="7">
        <v>52</v>
      </c>
      <c r="BX875" s="7">
        <v>2730000</v>
      </c>
      <c r="BY875" s="7">
        <v>55</v>
      </c>
      <c r="BZ875" s="7">
        <v>2730000</v>
      </c>
      <c r="CA875" s="7">
        <v>77</v>
      </c>
      <c r="CB875" s="7">
        <v>24</v>
      </c>
      <c r="CC875" s="7">
        <v>13</v>
      </c>
      <c r="CD875" s="7">
        <v>156000</v>
      </c>
      <c r="CE875" s="7">
        <v>4200000</v>
      </c>
      <c r="CF875" s="7">
        <v>0</v>
      </c>
      <c r="CG875" s="7">
        <v>54</v>
      </c>
      <c r="CH875" s="7">
        <v>500000</v>
      </c>
      <c r="CI875" s="7">
        <v>50</v>
      </c>
      <c r="CJ875" s="7">
        <v>500000</v>
      </c>
      <c r="CK875" s="7">
        <v>97</v>
      </c>
      <c r="CL875" s="12" t="s">
        <v>868</v>
      </c>
      <c r="CM875" s="10" t="s">
        <v>861</v>
      </c>
      <c r="CN875">
        <v>1.93</v>
      </c>
      <c r="CO875">
        <f t="shared" si="937"/>
        <v>0.5181347150259068</v>
      </c>
      <c r="CP875" t="str">
        <f t="shared" si="938"/>
        <v>Away Win</v>
      </c>
      <c r="CQ875">
        <f t="shared" si="939"/>
        <v>0</v>
      </c>
      <c r="CR875" t="str">
        <f t="shared" si="940"/>
        <v>2023</v>
      </c>
    </row>
    <row r="876" spans="1:96" ht="15" thickBot="1" x14ac:dyDescent="0.35">
      <c r="A876" s="1">
        <v>875</v>
      </c>
      <c r="B876" s="1" t="s">
        <v>0</v>
      </c>
      <c r="C876" s="2" t="s">
        <v>410</v>
      </c>
      <c r="D876" s="3" t="str">
        <f t="shared" ref="D876:D877" si="978">CONCATENATE(G876, "-", H876)</f>
        <v>FC Koper-NK Radomlje</v>
      </c>
      <c r="E876" s="4">
        <v>45567</v>
      </c>
      <c r="F876" s="5">
        <v>0.6875</v>
      </c>
      <c r="G876" s="6" t="s">
        <v>11</v>
      </c>
      <c r="H876" s="6" t="s">
        <v>15</v>
      </c>
      <c r="I876" s="6" t="s">
        <v>333</v>
      </c>
      <c r="J876" s="1" t="str">
        <f t="shared" ref="J876:J883" si="979">LEFT(I876, FIND(" (", I876) - 1)</f>
        <v>0:1</v>
      </c>
      <c r="K876" s="1" t="str">
        <f t="shared" ref="K876:K883" si="980">MID(I876, FIND("(", I876) + 1, FIND(")", I876) - FIND("(", I876) - 1)</f>
        <v>0:0</v>
      </c>
      <c r="L876" s="1" t="str">
        <f t="shared" ref="L876:L883" si="981">LEFT(J876, FIND(":", J876) - 1)</f>
        <v>0</v>
      </c>
      <c r="M876" s="1" t="str">
        <f t="shared" ref="M876:M883" si="982">RIGHT(J876, LEN(J876) - FIND(":", J876))</f>
        <v>1</v>
      </c>
      <c r="N876" s="1">
        <f t="shared" si="935"/>
        <v>1</v>
      </c>
      <c r="O876" s="1">
        <f t="shared" si="936"/>
        <v>-1</v>
      </c>
      <c r="P876" s="1" t="str">
        <f t="shared" ref="P876:P883" si="983">LEFT(K876, FIND(":", K876) - 1)</f>
        <v>0</v>
      </c>
      <c r="Q876" s="1" t="str">
        <f t="shared" ref="Q876:Q883" si="984">RIGHT(K876, LEN(K876) - FIND(":", K876))</f>
        <v>0</v>
      </c>
      <c r="R876" s="1">
        <v>19</v>
      </c>
      <c r="S876" s="1">
        <v>8</v>
      </c>
      <c r="T876" s="1">
        <v>6</v>
      </c>
      <c r="U876" s="1">
        <v>5</v>
      </c>
      <c r="V876" s="1" t="s">
        <v>419</v>
      </c>
      <c r="W876" s="1">
        <v>6</v>
      </c>
      <c r="X876" s="1">
        <v>30</v>
      </c>
      <c r="Y876" s="1" t="s">
        <v>308</v>
      </c>
      <c r="Z876" s="6" t="s">
        <v>234</v>
      </c>
      <c r="AA876" s="1">
        <v>19</v>
      </c>
      <c r="AB876" s="1">
        <v>4</v>
      </c>
      <c r="AC876" s="1">
        <v>5</v>
      </c>
      <c r="AD876" s="1">
        <v>10</v>
      </c>
      <c r="AE876" s="1" t="s">
        <v>420</v>
      </c>
      <c r="AF876" s="1">
        <v>-14</v>
      </c>
      <c r="AG876" s="1">
        <v>17</v>
      </c>
      <c r="AH876" s="1" t="s">
        <v>193</v>
      </c>
      <c r="AI876" s="1" t="s">
        <v>330</v>
      </c>
      <c r="AJ876" s="1">
        <v>1</v>
      </c>
      <c r="AK876" s="1">
        <v>1</v>
      </c>
      <c r="AL876" s="1">
        <v>3</v>
      </c>
      <c r="AM876" s="7" t="s">
        <v>316</v>
      </c>
      <c r="AN876" s="1">
        <v>-4</v>
      </c>
      <c r="AO876" s="1">
        <v>4</v>
      </c>
      <c r="AP876" s="1" t="s">
        <v>51</v>
      </c>
      <c r="AQ876" s="1" t="s">
        <v>93</v>
      </c>
      <c r="AR876" s="8">
        <v>1</v>
      </c>
      <c r="AS876" s="8">
        <v>1</v>
      </c>
      <c r="AT876" s="8">
        <v>3</v>
      </c>
      <c r="AU876" s="16">
        <v>0.21666666666666667</v>
      </c>
      <c r="AV876" s="8">
        <v>-7</v>
      </c>
      <c r="AW876" s="8">
        <v>4</v>
      </c>
      <c r="AX876" s="9" t="s">
        <v>49</v>
      </c>
      <c r="AY876" s="9" t="s">
        <v>137</v>
      </c>
      <c r="AZ876" s="10">
        <v>10</v>
      </c>
      <c r="BA876" s="10">
        <v>4</v>
      </c>
      <c r="BB876" s="10">
        <v>3</v>
      </c>
      <c r="BC876" s="10">
        <v>3</v>
      </c>
      <c r="BD876" s="10" t="s">
        <v>421</v>
      </c>
      <c r="BE876" s="10">
        <v>3</v>
      </c>
      <c r="BF876" s="10">
        <v>15</v>
      </c>
      <c r="BG876" s="11" t="s">
        <v>193</v>
      </c>
      <c r="BH876" s="11">
        <v>15</v>
      </c>
      <c r="BI876" s="10">
        <v>9</v>
      </c>
      <c r="BJ876" s="10">
        <v>3</v>
      </c>
      <c r="BK876" s="10">
        <v>2</v>
      </c>
      <c r="BL876" s="10">
        <v>4</v>
      </c>
      <c r="BM876" s="10" t="s">
        <v>157</v>
      </c>
      <c r="BN876" s="10">
        <v>-1</v>
      </c>
      <c r="BO876" s="10">
        <v>11</v>
      </c>
      <c r="BP876" s="7" t="s">
        <v>77</v>
      </c>
      <c r="BQ876" s="7" t="s">
        <v>93</v>
      </c>
      <c r="BR876" s="7">
        <v>24.6</v>
      </c>
      <c r="BS876" s="7">
        <v>15</v>
      </c>
      <c r="BT876" s="7">
        <v>210000</v>
      </c>
      <c r="BU876" s="7">
        <v>6100000</v>
      </c>
      <c r="BV876" s="7">
        <v>0</v>
      </c>
      <c r="BW876" s="7">
        <v>52</v>
      </c>
      <c r="BX876" s="7">
        <v>2730000</v>
      </c>
      <c r="BY876" s="7">
        <v>55</v>
      </c>
      <c r="BZ876" s="7">
        <v>2730000</v>
      </c>
      <c r="CA876" s="7">
        <v>77</v>
      </c>
      <c r="CB876" s="7">
        <v>24</v>
      </c>
      <c r="CC876" s="7">
        <v>13</v>
      </c>
      <c r="CD876" s="7">
        <v>156000</v>
      </c>
      <c r="CE876" s="7">
        <v>4200000</v>
      </c>
      <c r="CF876" s="7">
        <v>0</v>
      </c>
      <c r="CG876" s="7">
        <v>54</v>
      </c>
      <c r="CH876" s="7">
        <v>500000</v>
      </c>
      <c r="CI876" s="7">
        <v>50</v>
      </c>
      <c r="CJ876" s="7">
        <v>500000</v>
      </c>
      <c r="CK876" s="7">
        <v>97</v>
      </c>
      <c r="CL876" s="12" t="s">
        <v>868</v>
      </c>
      <c r="CM876" s="10" t="s">
        <v>866</v>
      </c>
      <c r="CN876">
        <v>1.95</v>
      </c>
      <c r="CO876">
        <f t="shared" si="937"/>
        <v>0.51282051282051289</v>
      </c>
      <c r="CP876" t="str">
        <f t="shared" si="938"/>
        <v>Away Win</v>
      </c>
      <c r="CQ876">
        <f t="shared" si="939"/>
        <v>0</v>
      </c>
      <c r="CR876" t="str">
        <f t="shared" si="940"/>
        <v>2023</v>
      </c>
    </row>
    <row r="877" spans="1:96" ht="15" thickBot="1" x14ac:dyDescent="0.35">
      <c r="A877" s="1">
        <v>876</v>
      </c>
      <c r="B877" s="1" t="s">
        <v>0</v>
      </c>
      <c r="C877" s="2" t="s">
        <v>410</v>
      </c>
      <c r="D877" s="3" t="str">
        <f t="shared" si="978"/>
        <v>FC Koper-NK Radomlje</v>
      </c>
      <c r="E877" s="4">
        <v>45567</v>
      </c>
      <c r="F877" s="5">
        <v>0.6875</v>
      </c>
      <c r="G877" s="6" t="s">
        <v>11</v>
      </c>
      <c r="H877" s="6" t="s">
        <v>15</v>
      </c>
      <c r="I877" s="6" t="s">
        <v>333</v>
      </c>
      <c r="J877" s="1" t="str">
        <f t="shared" si="979"/>
        <v>0:1</v>
      </c>
      <c r="K877" s="1" t="str">
        <f t="shared" si="980"/>
        <v>0:0</v>
      </c>
      <c r="L877" s="1" t="str">
        <f t="shared" si="981"/>
        <v>0</v>
      </c>
      <c r="M877" s="1" t="str">
        <f t="shared" si="982"/>
        <v>1</v>
      </c>
      <c r="N877" s="1">
        <f t="shared" si="935"/>
        <v>1</v>
      </c>
      <c r="O877" s="1">
        <f t="shared" si="936"/>
        <v>-1</v>
      </c>
      <c r="P877" s="1" t="str">
        <f t="shared" si="983"/>
        <v>0</v>
      </c>
      <c r="Q877" s="1" t="str">
        <f t="shared" si="984"/>
        <v>0</v>
      </c>
      <c r="R877" s="1">
        <v>19</v>
      </c>
      <c r="S877" s="1">
        <v>8</v>
      </c>
      <c r="T877" s="1">
        <v>6</v>
      </c>
      <c r="U877" s="1">
        <v>5</v>
      </c>
      <c r="V877" s="1" t="s">
        <v>419</v>
      </c>
      <c r="W877" s="1">
        <v>6</v>
      </c>
      <c r="X877" s="1">
        <v>30</v>
      </c>
      <c r="Y877" s="1" t="s">
        <v>308</v>
      </c>
      <c r="Z877" s="6" t="s">
        <v>234</v>
      </c>
      <c r="AA877" s="1">
        <v>19</v>
      </c>
      <c r="AB877" s="1">
        <v>4</v>
      </c>
      <c r="AC877" s="1">
        <v>5</v>
      </c>
      <c r="AD877" s="1">
        <v>10</v>
      </c>
      <c r="AE877" s="1" t="s">
        <v>420</v>
      </c>
      <c r="AF877" s="1">
        <v>-14</v>
      </c>
      <c r="AG877" s="1">
        <v>17</v>
      </c>
      <c r="AH877" s="1" t="s">
        <v>193</v>
      </c>
      <c r="AI877" s="1" t="s">
        <v>330</v>
      </c>
      <c r="AJ877" s="1">
        <v>1</v>
      </c>
      <c r="AK877" s="1">
        <v>1</v>
      </c>
      <c r="AL877" s="1">
        <v>3</v>
      </c>
      <c r="AM877" s="7" t="s">
        <v>316</v>
      </c>
      <c r="AN877" s="1">
        <v>-4</v>
      </c>
      <c r="AO877" s="1">
        <v>4</v>
      </c>
      <c r="AP877" s="1" t="s">
        <v>51</v>
      </c>
      <c r="AQ877" s="1" t="s">
        <v>93</v>
      </c>
      <c r="AR877" s="8">
        <v>1</v>
      </c>
      <c r="AS877" s="8">
        <v>1</v>
      </c>
      <c r="AT877" s="8">
        <v>3</v>
      </c>
      <c r="AU877" s="16">
        <v>0.21666666666666667</v>
      </c>
      <c r="AV877" s="8">
        <v>-7</v>
      </c>
      <c r="AW877" s="8">
        <v>4</v>
      </c>
      <c r="AX877" s="9" t="s">
        <v>49</v>
      </c>
      <c r="AY877" s="9" t="s">
        <v>137</v>
      </c>
      <c r="AZ877" s="10">
        <v>10</v>
      </c>
      <c r="BA877" s="10">
        <v>4</v>
      </c>
      <c r="BB877" s="10">
        <v>3</v>
      </c>
      <c r="BC877" s="10">
        <v>3</v>
      </c>
      <c r="BD877" s="10" t="s">
        <v>421</v>
      </c>
      <c r="BE877" s="10">
        <v>3</v>
      </c>
      <c r="BF877" s="10">
        <v>15</v>
      </c>
      <c r="BG877" s="11" t="s">
        <v>193</v>
      </c>
      <c r="BH877" s="11">
        <v>15</v>
      </c>
      <c r="BI877" s="10">
        <v>9</v>
      </c>
      <c r="BJ877" s="10">
        <v>3</v>
      </c>
      <c r="BK877" s="10">
        <v>2</v>
      </c>
      <c r="BL877" s="10">
        <v>4</v>
      </c>
      <c r="BM877" s="10" t="s">
        <v>157</v>
      </c>
      <c r="BN877" s="10">
        <v>-1</v>
      </c>
      <c r="BO877" s="10">
        <v>11</v>
      </c>
      <c r="BP877" s="7" t="s">
        <v>77</v>
      </c>
      <c r="BQ877" s="7" t="s">
        <v>93</v>
      </c>
      <c r="BR877" s="7">
        <v>24.6</v>
      </c>
      <c r="BS877" s="7">
        <v>15</v>
      </c>
      <c r="BT877" s="7">
        <v>210000</v>
      </c>
      <c r="BU877" s="7">
        <v>6100000</v>
      </c>
      <c r="BV877" s="7">
        <v>0</v>
      </c>
      <c r="BW877" s="7">
        <v>52</v>
      </c>
      <c r="BX877" s="7">
        <v>2730000</v>
      </c>
      <c r="BY877" s="7">
        <v>55</v>
      </c>
      <c r="BZ877" s="7">
        <v>2730000</v>
      </c>
      <c r="CA877" s="7">
        <v>77</v>
      </c>
      <c r="CB877" s="7">
        <v>24</v>
      </c>
      <c r="CC877" s="7">
        <v>13</v>
      </c>
      <c r="CD877" s="7">
        <v>156000</v>
      </c>
      <c r="CE877" s="7">
        <v>4200000</v>
      </c>
      <c r="CF877" s="7">
        <v>0</v>
      </c>
      <c r="CG877" s="7">
        <v>54</v>
      </c>
      <c r="CH877" s="7">
        <v>500000</v>
      </c>
      <c r="CI877" s="7">
        <v>50</v>
      </c>
      <c r="CJ877" s="7">
        <v>500000</v>
      </c>
      <c r="CK877" s="7">
        <v>97</v>
      </c>
      <c r="CL877" s="12" t="s">
        <v>868</v>
      </c>
      <c r="CM877" s="10" t="s">
        <v>867</v>
      </c>
      <c r="CN877">
        <v>1.83</v>
      </c>
      <c r="CO877">
        <f t="shared" si="937"/>
        <v>0.54644808743169393</v>
      </c>
      <c r="CP877" t="str">
        <f t="shared" si="938"/>
        <v>Away Win</v>
      </c>
      <c r="CQ877">
        <f t="shared" si="939"/>
        <v>0</v>
      </c>
      <c r="CR877" t="str">
        <f t="shared" si="940"/>
        <v>2023</v>
      </c>
    </row>
    <row r="878" spans="1:96" ht="15" thickBot="1" x14ac:dyDescent="0.35">
      <c r="A878" s="1">
        <v>877</v>
      </c>
      <c r="B878" s="1" t="s">
        <v>0</v>
      </c>
      <c r="C878" s="2" t="s">
        <v>410</v>
      </c>
      <c r="D878" s="3" t="str">
        <f t="shared" ref="D878:D880" si="985">CONCATENATE(G878,"-", H878)</f>
        <v>FC Koper-NK Radomlje</v>
      </c>
      <c r="E878" s="4">
        <v>45567</v>
      </c>
      <c r="F878" s="5">
        <v>0.6875</v>
      </c>
      <c r="G878" s="6" t="s">
        <v>11</v>
      </c>
      <c r="H878" s="6" t="s">
        <v>15</v>
      </c>
      <c r="I878" s="6" t="s">
        <v>333</v>
      </c>
      <c r="J878" s="1" t="str">
        <f t="shared" si="979"/>
        <v>0:1</v>
      </c>
      <c r="K878" s="1" t="str">
        <f t="shared" si="980"/>
        <v>0:0</v>
      </c>
      <c r="L878" s="1" t="str">
        <f t="shared" si="981"/>
        <v>0</v>
      </c>
      <c r="M878" s="1" t="str">
        <f t="shared" si="982"/>
        <v>1</v>
      </c>
      <c r="N878" s="1">
        <f t="shared" si="935"/>
        <v>1</v>
      </c>
      <c r="O878" s="1">
        <f t="shared" si="936"/>
        <v>-1</v>
      </c>
      <c r="P878" s="1" t="str">
        <f t="shared" si="983"/>
        <v>0</v>
      </c>
      <c r="Q878" s="1" t="str">
        <f t="shared" si="984"/>
        <v>0</v>
      </c>
      <c r="R878" s="1">
        <v>19</v>
      </c>
      <c r="S878" s="1">
        <v>8</v>
      </c>
      <c r="T878" s="1">
        <v>6</v>
      </c>
      <c r="U878" s="1">
        <v>5</v>
      </c>
      <c r="V878" s="1" t="s">
        <v>419</v>
      </c>
      <c r="W878" s="1">
        <v>6</v>
      </c>
      <c r="X878" s="1">
        <v>30</v>
      </c>
      <c r="Y878" s="1" t="s">
        <v>308</v>
      </c>
      <c r="Z878" s="6" t="s">
        <v>234</v>
      </c>
      <c r="AA878" s="1">
        <v>19</v>
      </c>
      <c r="AB878" s="1">
        <v>4</v>
      </c>
      <c r="AC878" s="1">
        <v>5</v>
      </c>
      <c r="AD878" s="1">
        <v>10</v>
      </c>
      <c r="AE878" s="1" t="s">
        <v>420</v>
      </c>
      <c r="AF878" s="1">
        <v>-14</v>
      </c>
      <c r="AG878" s="1">
        <v>17</v>
      </c>
      <c r="AH878" s="1" t="s">
        <v>193</v>
      </c>
      <c r="AI878" s="1" t="s">
        <v>330</v>
      </c>
      <c r="AJ878" s="1">
        <v>1</v>
      </c>
      <c r="AK878" s="1">
        <v>1</v>
      </c>
      <c r="AL878" s="1">
        <v>3</v>
      </c>
      <c r="AM878" s="7" t="s">
        <v>316</v>
      </c>
      <c r="AN878" s="1">
        <v>-4</v>
      </c>
      <c r="AO878" s="1">
        <v>4</v>
      </c>
      <c r="AP878" s="1" t="s">
        <v>51</v>
      </c>
      <c r="AQ878" s="1" t="s">
        <v>93</v>
      </c>
      <c r="AR878" s="8">
        <v>1</v>
      </c>
      <c r="AS878" s="8">
        <v>1</v>
      </c>
      <c r="AT878" s="8">
        <v>3</v>
      </c>
      <c r="AU878" s="16">
        <v>0.21666666666666667</v>
      </c>
      <c r="AV878" s="8">
        <v>-7</v>
      </c>
      <c r="AW878" s="8">
        <v>4</v>
      </c>
      <c r="AX878" s="9" t="s">
        <v>49</v>
      </c>
      <c r="AY878" s="9" t="s">
        <v>137</v>
      </c>
      <c r="AZ878" s="10">
        <v>10</v>
      </c>
      <c r="BA878" s="10">
        <v>4</v>
      </c>
      <c r="BB878" s="10">
        <v>3</v>
      </c>
      <c r="BC878" s="10">
        <v>3</v>
      </c>
      <c r="BD878" s="10" t="s">
        <v>421</v>
      </c>
      <c r="BE878" s="10">
        <v>3</v>
      </c>
      <c r="BF878" s="10">
        <v>15</v>
      </c>
      <c r="BG878" s="11" t="s">
        <v>193</v>
      </c>
      <c r="BH878" s="11">
        <v>15</v>
      </c>
      <c r="BI878" s="10">
        <v>9</v>
      </c>
      <c r="BJ878" s="10">
        <v>3</v>
      </c>
      <c r="BK878" s="10">
        <v>2</v>
      </c>
      <c r="BL878" s="10">
        <v>4</v>
      </c>
      <c r="BM878" s="10" t="s">
        <v>157</v>
      </c>
      <c r="BN878" s="10">
        <v>-1</v>
      </c>
      <c r="BO878" s="10">
        <v>11</v>
      </c>
      <c r="BP878" s="7" t="s">
        <v>77</v>
      </c>
      <c r="BQ878" s="7" t="s">
        <v>93</v>
      </c>
      <c r="BR878" s="7">
        <v>24.6</v>
      </c>
      <c r="BS878" s="7">
        <v>15</v>
      </c>
      <c r="BT878" s="7">
        <v>210000</v>
      </c>
      <c r="BU878" s="7">
        <v>6100000</v>
      </c>
      <c r="BV878" s="7">
        <v>0</v>
      </c>
      <c r="BW878" s="7">
        <v>52</v>
      </c>
      <c r="BX878" s="7">
        <v>2730000</v>
      </c>
      <c r="BY878" s="7">
        <v>55</v>
      </c>
      <c r="BZ878" s="7">
        <v>2730000</v>
      </c>
      <c r="CA878" s="7">
        <v>77</v>
      </c>
      <c r="CB878" s="7">
        <v>24</v>
      </c>
      <c r="CC878" s="7">
        <v>13</v>
      </c>
      <c r="CD878" s="7">
        <v>156000</v>
      </c>
      <c r="CE878" s="7">
        <v>4200000</v>
      </c>
      <c r="CF878" s="7">
        <v>0</v>
      </c>
      <c r="CG878" s="7">
        <v>54</v>
      </c>
      <c r="CH878" s="7">
        <v>500000</v>
      </c>
      <c r="CI878" s="7">
        <v>50</v>
      </c>
      <c r="CJ878" s="7">
        <v>500000</v>
      </c>
      <c r="CK878" s="7">
        <v>97</v>
      </c>
      <c r="CL878" s="12" t="s">
        <v>870</v>
      </c>
      <c r="CM878" s="10" t="s">
        <v>861</v>
      </c>
      <c r="CN878">
        <v>2.58</v>
      </c>
      <c r="CO878">
        <f t="shared" si="937"/>
        <v>0.38759689922480617</v>
      </c>
      <c r="CP878" t="str">
        <f t="shared" si="938"/>
        <v>Away Win</v>
      </c>
      <c r="CQ878">
        <f t="shared" si="939"/>
        <v>0</v>
      </c>
      <c r="CR878" t="str">
        <f t="shared" si="940"/>
        <v>2023</v>
      </c>
    </row>
    <row r="879" spans="1:96" ht="15" thickBot="1" x14ac:dyDescent="0.35">
      <c r="A879" s="1">
        <v>878</v>
      </c>
      <c r="B879" s="1" t="s">
        <v>0</v>
      </c>
      <c r="C879" s="2" t="s">
        <v>410</v>
      </c>
      <c r="D879" s="3" t="str">
        <f t="shared" si="985"/>
        <v>FC Koper-NK Radomlje</v>
      </c>
      <c r="E879" s="4">
        <v>45567</v>
      </c>
      <c r="F879" s="5">
        <v>0.6875</v>
      </c>
      <c r="G879" s="6" t="s">
        <v>11</v>
      </c>
      <c r="H879" s="6" t="s">
        <v>15</v>
      </c>
      <c r="I879" s="6" t="s">
        <v>333</v>
      </c>
      <c r="J879" s="1" t="str">
        <f t="shared" si="979"/>
        <v>0:1</v>
      </c>
      <c r="K879" s="1" t="str">
        <f t="shared" si="980"/>
        <v>0:0</v>
      </c>
      <c r="L879" s="1" t="str">
        <f t="shared" si="981"/>
        <v>0</v>
      </c>
      <c r="M879" s="1" t="str">
        <f t="shared" si="982"/>
        <v>1</v>
      </c>
      <c r="N879" s="1">
        <f t="shared" si="935"/>
        <v>1</v>
      </c>
      <c r="O879" s="1">
        <f t="shared" si="936"/>
        <v>-1</v>
      </c>
      <c r="P879" s="1" t="str">
        <f t="shared" si="983"/>
        <v>0</v>
      </c>
      <c r="Q879" s="1" t="str">
        <f t="shared" si="984"/>
        <v>0</v>
      </c>
      <c r="R879" s="1">
        <v>19</v>
      </c>
      <c r="S879" s="1">
        <v>8</v>
      </c>
      <c r="T879" s="1">
        <v>6</v>
      </c>
      <c r="U879" s="1">
        <v>5</v>
      </c>
      <c r="V879" s="1" t="s">
        <v>419</v>
      </c>
      <c r="W879" s="1">
        <v>6</v>
      </c>
      <c r="X879" s="1">
        <v>30</v>
      </c>
      <c r="Y879" s="1" t="s">
        <v>308</v>
      </c>
      <c r="Z879" s="6" t="s">
        <v>234</v>
      </c>
      <c r="AA879" s="1">
        <v>19</v>
      </c>
      <c r="AB879" s="1">
        <v>4</v>
      </c>
      <c r="AC879" s="1">
        <v>5</v>
      </c>
      <c r="AD879" s="1">
        <v>10</v>
      </c>
      <c r="AE879" s="1" t="s">
        <v>420</v>
      </c>
      <c r="AF879" s="1">
        <v>-14</v>
      </c>
      <c r="AG879" s="1">
        <v>17</v>
      </c>
      <c r="AH879" s="1" t="s">
        <v>193</v>
      </c>
      <c r="AI879" s="1" t="s">
        <v>330</v>
      </c>
      <c r="AJ879" s="1">
        <v>1</v>
      </c>
      <c r="AK879" s="1">
        <v>1</v>
      </c>
      <c r="AL879" s="1">
        <v>3</v>
      </c>
      <c r="AM879" s="7" t="s">
        <v>316</v>
      </c>
      <c r="AN879" s="1">
        <v>-4</v>
      </c>
      <c r="AO879" s="1">
        <v>4</v>
      </c>
      <c r="AP879" s="1" t="s">
        <v>51</v>
      </c>
      <c r="AQ879" s="1" t="s">
        <v>93</v>
      </c>
      <c r="AR879" s="8">
        <v>1</v>
      </c>
      <c r="AS879" s="8">
        <v>1</v>
      </c>
      <c r="AT879" s="8">
        <v>3</v>
      </c>
      <c r="AU879" s="16">
        <v>0.21666666666666667</v>
      </c>
      <c r="AV879" s="8">
        <v>-7</v>
      </c>
      <c r="AW879" s="8">
        <v>4</v>
      </c>
      <c r="AX879" s="9" t="s">
        <v>49</v>
      </c>
      <c r="AY879" s="9" t="s">
        <v>137</v>
      </c>
      <c r="AZ879" s="10">
        <v>10</v>
      </c>
      <c r="BA879" s="10">
        <v>4</v>
      </c>
      <c r="BB879" s="10">
        <v>3</v>
      </c>
      <c r="BC879" s="10">
        <v>3</v>
      </c>
      <c r="BD879" s="10" t="s">
        <v>421</v>
      </c>
      <c r="BE879" s="10">
        <v>3</v>
      </c>
      <c r="BF879" s="10">
        <v>15</v>
      </c>
      <c r="BG879" s="11" t="s">
        <v>193</v>
      </c>
      <c r="BH879" s="11">
        <v>15</v>
      </c>
      <c r="BI879" s="10">
        <v>9</v>
      </c>
      <c r="BJ879" s="10">
        <v>3</v>
      </c>
      <c r="BK879" s="10">
        <v>2</v>
      </c>
      <c r="BL879" s="10">
        <v>4</v>
      </c>
      <c r="BM879" s="10" t="s">
        <v>157</v>
      </c>
      <c r="BN879" s="10">
        <v>-1</v>
      </c>
      <c r="BO879" s="10">
        <v>11</v>
      </c>
      <c r="BP879" s="7" t="s">
        <v>77</v>
      </c>
      <c r="BQ879" s="7" t="s">
        <v>93</v>
      </c>
      <c r="BR879" s="7">
        <v>24.6</v>
      </c>
      <c r="BS879" s="7">
        <v>15</v>
      </c>
      <c r="BT879" s="7">
        <v>210000</v>
      </c>
      <c r="BU879" s="7">
        <v>6100000</v>
      </c>
      <c r="BV879" s="7">
        <v>0</v>
      </c>
      <c r="BW879" s="7">
        <v>52</v>
      </c>
      <c r="BX879" s="7">
        <v>2730000</v>
      </c>
      <c r="BY879" s="7">
        <v>55</v>
      </c>
      <c r="BZ879" s="7">
        <v>2730000</v>
      </c>
      <c r="CA879" s="7">
        <v>77</v>
      </c>
      <c r="CB879" s="7">
        <v>24</v>
      </c>
      <c r="CC879" s="7">
        <v>13</v>
      </c>
      <c r="CD879" s="7">
        <v>156000</v>
      </c>
      <c r="CE879" s="7">
        <v>4200000</v>
      </c>
      <c r="CF879" s="7">
        <v>0</v>
      </c>
      <c r="CG879" s="7">
        <v>54</v>
      </c>
      <c r="CH879" s="7">
        <v>500000</v>
      </c>
      <c r="CI879" s="7">
        <v>50</v>
      </c>
      <c r="CJ879" s="7">
        <v>500000</v>
      </c>
      <c r="CK879" s="7">
        <v>97</v>
      </c>
      <c r="CL879" s="12" t="s">
        <v>870</v>
      </c>
      <c r="CM879" s="10" t="s">
        <v>866</v>
      </c>
      <c r="CN879">
        <v>3.33</v>
      </c>
      <c r="CO879">
        <f t="shared" si="937"/>
        <v>0.3003003003003003</v>
      </c>
      <c r="CP879" t="str">
        <f t="shared" si="938"/>
        <v>Away Win</v>
      </c>
      <c r="CQ879">
        <f t="shared" si="939"/>
        <v>0</v>
      </c>
      <c r="CR879" t="str">
        <f t="shared" si="940"/>
        <v>2023</v>
      </c>
    </row>
    <row r="880" spans="1:96" ht="15" thickBot="1" x14ac:dyDescent="0.35">
      <c r="A880" s="1">
        <v>879</v>
      </c>
      <c r="B880" s="1" t="s">
        <v>0</v>
      </c>
      <c r="C880" s="2" t="s">
        <v>410</v>
      </c>
      <c r="D880" s="3" t="str">
        <f t="shared" si="985"/>
        <v>FC Koper-NK Radomlje</v>
      </c>
      <c r="E880" s="4">
        <v>45567</v>
      </c>
      <c r="F880" s="5">
        <v>0.6875</v>
      </c>
      <c r="G880" s="6" t="s">
        <v>11</v>
      </c>
      <c r="H880" s="6" t="s">
        <v>15</v>
      </c>
      <c r="I880" s="6" t="s">
        <v>333</v>
      </c>
      <c r="J880" s="1" t="str">
        <f t="shared" si="979"/>
        <v>0:1</v>
      </c>
      <c r="K880" s="1" t="str">
        <f t="shared" si="980"/>
        <v>0:0</v>
      </c>
      <c r="L880" s="1" t="str">
        <f t="shared" si="981"/>
        <v>0</v>
      </c>
      <c r="M880" s="1" t="str">
        <f t="shared" si="982"/>
        <v>1</v>
      </c>
      <c r="N880" s="1">
        <f t="shared" si="935"/>
        <v>1</v>
      </c>
      <c r="O880" s="1">
        <f t="shared" si="936"/>
        <v>-1</v>
      </c>
      <c r="P880" s="1" t="str">
        <f t="shared" si="983"/>
        <v>0</v>
      </c>
      <c r="Q880" s="1" t="str">
        <f t="shared" si="984"/>
        <v>0</v>
      </c>
      <c r="R880" s="1">
        <v>19</v>
      </c>
      <c r="S880" s="1">
        <v>8</v>
      </c>
      <c r="T880" s="1">
        <v>6</v>
      </c>
      <c r="U880" s="1">
        <v>5</v>
      </c>
      <c r="V880" s="1" t="s">
        <v>419</v>
      </c>
      <c r="W880" s="1">
        <v>6</v>
      </c>
      <c r="X880" s="1">
        <v>30</v>
      </c>
      <c r="Y880" s="1" t="s">
        <v>308</v>
      </c>
      <c r="Z880" s="6" t="s">
        <v>234</v>
      </c>
      <c r="AA880" s="1">
        <v>19</v>
      </c>
      <c r="AB880" s="1">
        <v>4</v>
      </c>
      <c r="AC880" s="1">
        <v>5</v>
      </c>
      <c r="AD880" s="1">
        <v>10</v>
      </c>
      <c r="AE880" s="1" t="s">
        <v>420</v>
      </c>
      <c r="AF880" s="1">
        <v>-14</v>
      </c>
      <c r="AG880" s="1">
        <v>17</v>
      </c>
      <c r="AH880" s="1" t="s">
        <v>193</v>
      </c>
      <c r="AI880" s="1" t="s">
        <v>330</v>
      </c>
      <c r="AJ880" s="1">
        <v>1</v>
      </c>
      <c r="AK880" s="1">
        <v>1</v>
      </c>
      <c r="AL880" s="1">
        <v>3</v>
      </c>
      <c r="AM880" s="7" t="s">
        <v>316</v>
      </c>
      <c r="AN880" s="1">
        <v>-4</v>
      </c>
      <c r="AO880" s="1">
        <v>4</v>
      </c>
      <c r="AP880" s="1" t="s">
        <v>51</v>
      </c>
      <c r="AQ880" s="1" t="s">
        <v>93</v>
      </c>
      <c r="AR880" s="8">
        <v>1</v>
      </c>
      <c r="AS880" s="8">
        <v>1</v>
      </c>
      <c r="AT880" s="8">
        <v>3</v>
      </c>
      <c r="AU880" s="16">
        <v>0.21666666666666667</v>
      </c>
      <c r="AV880" s="8">
        <v>-7</v>
      </c>
      <c r="AW880" s="8">
        <v>4</v>
      </c>
      <c r="AX880" s="9" t="s">
        <v>49</v>
      </c>
      <c r="AY880" s="9" t="s">
        <v>137</v>
      </c>
      <c r="AZ880" s="10">
        <v>10</v>
      </c>
      <c r="BA880" s="10">
        <v>4</v>
      </c>
      <c r="BB880" s="10">
        <v>3</v>
      </c>
      <c r="BC880" s="10">
        <v>3</v>
      </c>
      <c r="BD880" s="10" t="s">
        <v>421</v>
      </c>
      <c r="BE880" s="10">
        <v>3</v>
      </c>
      <c r="BF880" s="10">
        <v>15</v>
      </c>
      <c r="BG880" s="11" t="s">
        <v>193</v>
      </c>
      <c r="BH880" s="11">
        <v>15</v>
      </c>
      <c r="BI880" s="10">
        <v>9</v>
      </c>
      <c r="BJ880" s="10">
        <v>3</v>
      </c>
      <c r="BK880" s="10">
        <v>2</v>
      </c>
      <c r="BL880" s="10">
        <v>4</v>
      </c>
      <c r="BM880" s="10" t="s">
        <v>157</v>
      </c>
      <c r="BN880" s="10">
        <v>-1</v>
      </c>
      <c r="BO880" s="10">
        <v>11</v>
      </c>
      <c r="BP880" s="7" t="s">
        <v>77</v>
      </c>
      <c r="BQ880" s="7" t="s">
        <v>93</v>
      </c>
      <c r="BR880" s="7">
        <v>24.6</v>
      </c>
      <c r="BS880" s="7">
        <v>15</v>
      </c>
      <c r="BT880" s="7">
        <v>210000</v>
      </c>
      <c r="BU880" s="7">
        <v>6100000</v>
      </c>
      <c r="BV880" s="7">
        <v>0</v>
      </c>
      <c r="BW880" s="7">
        <v>52</v>
      </c>
      <c r="BX880" s="7">
        <v>2730000</v>
      </c>
      <c r="BY880" s="7">
        <v>55</v>
      </c>
      <c r="BZ880" s="7">
        <v>2730000</v>
      </c>
      <c r="CA880" s="7">
        <v>77</v>
      </c>
      <c r="CB880" s="7">
        <v>24</v>
      </c>
      <c r="CC880" s="7">
        <v>13</v>
      </c>
      <c r="CD880" s="7">
        <v>156000</v>
      </c>
      <c r="CE880" s="7">
        <v>4200000</v>
      </c>
      <c r="CF880" s="7">
        <v>0</v>
      </c>
      <c r="CG880" s="7">
        <v>54</v>
      </c>
      <c r="CH880" s="7">
        <v>500000</v>
      </c>
      <c r="CI880" s="7">
        <v>50</v>
      </c>
      <c r="CJ880" s="7">
        <v>500000</v>
      </c>
      <c r="CK880" s="7">
        <v>97</v>
      </c>
      <c r="CL880" s="12" t="s">
        <v>870</v>
      </c>
      <c r="CM880" s="10" t="s">
        <v>867</v>
      </c>
      <c r="CN880">
        <v>3.3</v>
      </c>
      <c r="CO880">
        <f t="shared" si="937"/>
        <v>0.30303030303030304</v>
      </c>
      <c r="CP880" t="str">
        <f t="shared" si="938"/>
        <v>Away Win</v>
      </c>
      <c r="CQ880">
        <f t="shared" si="939"/>
        <v>0</v>
      </c>
      <c r="CR880" t="str">
        <f t="shared" si="940"/>
        <v>2023</v>
      </c>
    </row>
    <row r="881" spans="1:96" ht="15" thickBot="1" x14ac:dyDescent="0.35">
      <c r="A881" s="1">
        <v>880</v>
      </c>
      <c r="B881" s="1" t="s">
        <v>0</v>
      </c>
      <c r="C881" s="2" t="s">
        <v>410</v>
      </c>
      <c r="D881" s="3" t="str">
        <f t="shared" ref="D881:D883" si="986">CONCATENATE(G881, "-", H881)</f>
        <v>FC Koper-NK Radomlje</v>
      </c>
      <c r="E881" s="40">
        <v>45567</v>
      </c>
      <c r="F881" s="5">
        <v>0.6875</v>
      </c>
      <c r="G881" s="6" t="s">
        <v>11</v>
      </c>
      <c r="H881" s="6" t="s">
        <v>15</v>
      </c>
      <c r="I881" s="6" t="s">
        <v>333</v>
      </c>
      <c r="J881" s="1" t="str">
        <f t="shared" si="979"/>
        <v>0:1</v>
      </c>
      <c r="K881" s="1" t="str">
        <f t="shared" si="980"/>
        <v>0:0</v>
      </c>
      <c r="L881" s="1" t="str">
        <f t="shared" si="981"/>
        <v>0</v>
      </c>
      <c r="M881" s="1" t="str">
        <f t="shared" si="982"/>
        <v>1</v>
      </c>
      <c r="N881" s="1">
        <f t="shared" si="935"/>
        <v>1</v>
      </c>
      <c r="O881" s="1">
        <f t="shared" si="936"/>
        <v>-1</v>
      </c>
      <c r="P881" s="1" t="str">
        <f t="shared" si="983"/>
        <v>0</v>
      </c>
      <c r="Q881" s="1" t="str">
        <f t="shared" si="984"/>
        <v>0</v>
      </c>
      <c r="R881" s="1">
        <v>19</v>
      </c>
      <c r="S881" s="1">
        <v>8</v>
      </c>
      <c r="T881" s="1">
        <v>6</v>
      </c>
      <c r="U881" s="1">
        <v>5</v>
      </c>
      <c r="V881" s="1" t="s">
        <v>419</v>
      </c>
      <c r="W881" s="1">
        <v>6</v>
      </c>
      <c r="X881" s="1">
        <v>30</v>
      </c>
      <c r="Y881" s="1" t="s">
        <v>308</v>
      </c>
      <c r="Z881" s="6" t="s">
        <v>234</v>
      </c>
      <c r="AA881" s="1">
        <v>19</v>
      </c>
      <c r="AB881" s="1">
        <v>4</v>
      </c>
      <c r="AC881" s="1">
        <v>5</v>
      </c>
      <c r="AD881" s="1">
        <v>10</v>
      </c>
      <c r="AE881" s="1" t="s">
        <v>420</v>
      </c>
      <c r="AF881" s="1">
        <v>-14</v>
      </c>
      <c r="AG881" s="1">
        <v>17</v>
      </c>
      <c r="AH881" s="1" t="s">
        <v>193</v>
      </c>
      <c r="AI881" s="1" t="s">
        <v>330</v>
      </c>
      <c r="AJ881" s="1">
        <v>1</v>
      </c>
      <c r="AK881" s="1">
        <v>1</v>
      </c>
      <c r="AL881" s="1">
        <v>3</v>
      </c>
      <c r="AM881" s="7" t="s">
        <v>316</v>
      </c>
      <c r="AN881" s="1">
        <v>-4</v>
      </c>
      <c r="AO881" s="1">
        <v>4</v>
      </c>
      <c r="AP881" s="1" t="s">
        <v>51</v>
      </c>
      <c r="AQ881" s="1" t="s">
        <v>93</v>
      </c>
      <c r="AR881" s="8">
        <v>1</v>
      </c>
      <c r="AS881" s="8">
        <v>1</v>
      </c>
      <c r="AT881" s="8">
        <v>3</v>
      </c>
      <c r="AU881" s="16">
        <v>0.21666666666666667</v>
      </c>
      <c r="AV881" s="8">
        <v>-7</v>
      </c>
      <c r="AW881" s="8">
        <v>4</v>
      </c>
      <c r="AX881" s="9" t="s">
        <v>49</v>
      </c>
      <c r="AY881" s="9" t="s">
        <v>137</v>
      </c>
      <c r="AZ881" s="10">
        <v>10</v>
      </c>
      <c r="BA881" s="10">
        <v>4</v>
      </c>
      <c r="BB881" s="10">
        <v>3</v>
      </c>
      <c r="BC881" s="10">
        <v>3</v>
      </c>
      <c r="BD881" s="10" t="s">
        <v>421</v>
      </c>
      <c r="BE881" s="10">
        <v>3</v>
      </c>
      <c r="BF881" s="10">
        <v>15</v>
      </c>
      <c r="BG881" s="11" t="s">
        <v>193</v>
      </c>
      <c r="BH881" s="11">
        <v>15</v>
      </c>
      <c r="BI881" s="10">
        <v>9</v>
      </c>
      <c r="BJ881" s="10">
        <v>3</v>
      </c>
      <c r="BK881" s="10">
        <v>2</v>
      </c>
      <c r="BL881" s="10">
        <v>4</v>
      </c>
      <c r="BM881" s="10" t="s">
        <v>157</v>
      </c>
      <c r="BN881" s="10">
        <v>-1</v>
      </c>
      <c r="BO881" s="10">
        <v>11</v>
      </c>
      <c r="BP881" s="7" t="s">
        <v>77</v>
      </c>
      <c r="BQ881" s="7" t="s">
        <v>93</v>
      </c>
      <c r="BR881" s="7">
        <v>24.6</v>
      </c>
      <c r="BS881" s="7">
        <v>15</v>
      </c>
      <c r="BT881" s="7">
        <v>210000</v>
      </c>
      <c r="BU881" s="7">
        <v>6100000</v>
      </c>
      <c r="BV881" s="7">
        <v>0</v>
      </c>
      <c r="BW881" s="7">
        <v>52</v>
      </c>
      <c r="BX881" s="7">
        <v>2730000</v>
      </c>
      <c r="BY881" s="7">
        <v>55</v>
      </c>
      <c r="BZ881" s="7">
        <v>2730000</v>
      </c>
      <c r="CA881" s="7">
        <v>77</v>
      </c>
      <c r="CB881" s="7">
        <v>24</v>
      </c>
      <c r="CC881" s="7">
        <v>13</v>
      </c>
      <c r="CD881" s="7">
        <v>156000</v>
      </c>
      <c r="CE881" s="7">
        <v>4200000</v>
      </c>
      <c r="CF881" s="7">
        <v>0</v>
      </c>
      <c r="CG881" s="7">
        <v>54</v>
      </c>
      <c r="CH881" s="7">
        <v>500000</v>
      </c>
      <c r="CI881" s="7">
        <v>50</v>
      </c>
      <c r="CJ881" s="7">
        <v>500000</v>
      </c>
      <c r="CK881" s="7">
        <v>97</v>
      </c>
      <c r="CL881" s="12" t="s">
        <v>871</v>
      </c>
      <c r="CM881" s="10" t="s">
        <v>861</v>
      </c>
      <c r="CN881">
        <v>2.88</v>
      </c>
      <c r="CO881">
        <f t="shared" si="937"/>
        <v>0.34722222222222221</v>
      </c>
      <c r="CP881" t="str">
        <f t="shared" si="938"/>
        <v>Away Win</v>
      </c>
      <c r="CQ881">
        <f t="shared" si="939"/>
        <v>1</v>
      </c>
      <c r="CR881" t="str">
        <f t="shared" si="940"/>
        <v>2023</v>
      </c>
    </row>
    <row r="882" spans="1:96" ht="15" thickBot="1" x14ac:dyDescent="0.35">
      <c r="A882" s="1">
        <v>881</v>
      </c>
      <c r="B882" s="1" t="s">
        <v>0</v>
      </c>
      <c r="C882" s="2" t="s">
        <v>410</v>
      </c>
      <c r="D882" s="3" t="str">
        <f t="shared" si="986"/>
        <v>FC Koper-NK Radomlje</v>
      </c>
      <c r="E882" s="40">
        <v>45567</v>
      </c>
      <c r="F882" s="5">
        <v>0.6875</v>
      </c>
      <c r="G882" s="6" t="s">
        <v>11</v>
      </c>
      <c r="H882" s="6" t="s">
        <v>15</v>
      </c>
      <c r="I882" s="6" t="s">
        <v>333</v>
      </c>
      <c r="J882" s="1" t="str">
        <f t="shared" si="979"/>
        <v>0:1</v>
      </c>
      <c r="K882" s="1" t="str">
        <f t="shared" si="980"/>
        <v>0:0</v>
      </c>
      <c r="L882" s="1" t="str">
        <f t="shared" si="981"/>
        <v>0</v>
      </c>
      <c r="M882" s="1" t="str">
        <f t="shared" si="982"/>
        <v>1</v>
      </c>
      <c r="N882" s="1">
        <f t="shared" si="935"/>
        <v>1</v>
      </c>
      <c r="O882" s="1">
        <f t="shared" si="936"/>
        <v>-1</v>
      </c>
      <c r="P882" s="1" t="str">
        <f t="shared" si="983"/>
        <v>0</v>
      </c>
      <c r="Q882" s="1" t="str">
        <f t="shared" si="984"/>
        <v>0</v>
      </c>
      <c r="R882" s="1">
        <v>19</v>
      </c>
      <c r="S882" s="1">
        <v>8</v>
      </c>
      <c r="T882" s="1">
        <v>6</v>
      </c>
      <c r="U882" s="1">
        <v>5</v>
      </c>
      <c r="V882" s="1" t="s">
        <v>419</v>
      </c>
      <c r="W882" s="1">
        <v>6</v>
      </c>
      <c r="X882" s="1">
        <v>30</v>
      </c>
      <c r="Y882" s="1" t="s">
        <v>308</v>
      </c>
      <c r="Z882" s="6" t="s">
        <v>234</v>
      </c>
      <c r="AA882" s="1">
        <v>19</v>
      </c>
      <c r="AB882" s="1">
        <v>4</v>
      </c>
      <c r="AC882" s="1">
        <v>5</v>
      </c>
      <c r="AD882" s="1">
        <v>10</v>
      </c>
      <c r="AE882" s="1" t="s">
        <v>420</v>
      </c>
      <c r="AF882" s="1">
        <v>-14</v>
      </c>
      <c r="AG882" s="1">
        <v>17</v>
      </c>
      <c r="AH882" s="1" t="s">
        <v>193</v>
      </c>
      <c r="AI882" s="1" t="s">
        <v>330</v>
      </c>
      <c r="AJ882" s="1">
        <v>1</v>
      </c>
      <c r="AK882" s="1">
        <v>1</v>
      </c>
      <c r="AL882" s="1">
        <v>3</v>
      </c>
      <c r="AM882" s="7" t="s">
        <v>316</v>
      </c>
      <c r="AN882" s="1">
        <v>-4</v>
      </c>
      <c r="AO882" s="1">
        <v>4</v>
      </c>
      <c r="AP882" s="1" t="s">
        <v>51</v>
      </c>
      <c r="AQ882" s="1" t="s">
        <v>93</v>
      </c>
      <c r="AR882" s="8">
        <v>1</v>
      </c>
      <c r="AS882" s="8">
        <v>1</v>
      </c>
      <c r="AT882" s="8">
        <v>3</v>
      </c>
      <c r="AU882" s="16">
        <v>0.21666666666666667</v>
      </c>
      <c r="AV882" s="8">
        <v>-7</v>
      </c>
      <c r="AW882" s="8">
        <v>4</v>
      </c>
      <c r="AX882" s="9" t="s">
        <v>49</v>
      </c>
      <c r="AY882" s="9" t="s">
        <v>137</v>
      </c>
      <c r="AZ882" s="10">
        <v>10</v>
      </c>
      <c r="BA882" s="10">
        <v>4</v>
      </c>
      <c r="BB882" s="10">
        <v>3</v>
      </c>
      <c r="BC882" s="10">
        <v>3</v>
      </c>
      <c r="BD882" s="10" t="s">
        <v>421</v>
      </c>
      <c r="BE882" s="10">
        <v>3</v>
      </c>
      <c r="BF882" s="10">
        <v>15</v>
      </c>
      <c r="BG882" s="11" t="s">
        <v>193</v>
      </c>
      <c r="BH882" s="11">
        <v>15</v>
      </c>
      <c r="BI882" s="10">
        <v>9</v>
      </c>
      <c r="BJ882" s="10">
        <v>3</v>
      </c>
      <c r="BK882" s="10">
        <v>2</v>
      </c>
      <c r="BL882" s="10">
        <v>4</v>
      </c>
      <c r="BM882" s="10" t="s">
        <v>157</v>
      </c>
      <c r="BN882" s="10">
        <v>-1</v>
      </c>
      <c r="BO882" s="10">
        <v>11</v>
      </c>
      <c r="BP882" s="7" t="s">
        <v>77</v>
      </c>
      <c r="BQ882" s="7" t="s">
        <v>93</v>
      </c>
      <c r="BR882" s="7">
        <v>24.6</v>
      </c>
      <c r="BS882" s="7">
        <v>15</v>
      </c>
      <c r="BT882" s="7">
        <v>210000</v>
      </c>
      <c r="BU882" s="7">
        <v>6100000</v>
      </c>
      <c r="BV882" s="7">
        <v>0</v>
      </c>
      <c r="BW882" s="7">
        <v>52</v>
      </c>
      <c r="BX882" s="7">
        <v>2730000</v>
      </c>
      <c r="BY882" s="7">
        <v>55</v>
      </c>
      <c r="BZ882" s="7">
        <v>2730000</v>
      </c>
      <c r="CA882" s="7">
        <v>77</v>
      </c>
      <c r="CB882" s="7">
        <v>24</v>
      </c>
      <c r="CC882" s="7">
        <v>13</v>
      </c>
      <c r="CD882" s="7">
        <v>156000</v>
      </c>
      <c r="CE882" s="7">
        <v>4200000</v>
      </c>
      <c r="CF882" s="7">
        <v>0</v>
      </c>
      <c r="CG882" s="7">
        <v>54</v>
      </c>
      <c r="CH882" s="7">
        <v>500000</v>
      </c>
      <c r="CI882" s="7">
        <v>50</v>
      </c>
      <c r="CJ882" s="7">
        <v>500000</v>
      </c>
      <c r="CK882" s="7">
        <v>97</v>
      </c>
      <c r="CL882" s="12" t="s">
        <v>871</v>
      </c>
      <c r="CM882" s="10" t="s">
        <v>866</v>
      </c>
      <c r="CN882">
        <v>3.89</v>
      </c>
      <c r="CO882">
        <f t="shared" si="937"/>
        <v>0.25706940874035988</v>
      </c>
      <c r="CP882" t="str">
        <f t="shared" si="938"/>
        <v>Away Win</v>
      </c>
      <c r="CQ882">
        <f t="shared" si="939"/>
        <v>1</v>
      </c>
      <c r="CR882" t="str">
        <f t="shared" si="940"/>
        <v>2023</v>
      </c>
    </row>
    <row r="883" spans="1:96" ht="15" thickBot="1" x14ac:dyDescent="0.35">
      <c r="A883" s="1">
        <v>882</v>
      </c>
      <c r="B883" s="1" t="s">
        <v>0</v>
      </c>
      <c r="C883" s="2" t="s">
        <v>410</v>
      </c>
      <c r="D883" s="3" t="str">
        <f t="shared" si="986"/>
        <v>FC Koper-NK Radomlje</v>
      </c>
      <c r="E883" s="40">
        <v>45567</v>
      </c>
      <c r="F883" s="5">
        <v>0.6875</v>
      </c>
      <c r="G883" s="6" t="s">
        <v>11</v>
      </c>
      <c r="H883" s="6" t="s">
        <v>15</v>
      </c>
      <c r="I883" s="6" t="s">
        <v>333</v>
      </c>
      <c r="J883" s="1" t="str">
        <f t="shared" si="979"/>
        <v>0:1</v>
      </c>
      <c r="K883" s="1" t="str">
        <f t="shared" si="980"/>
        <v>0:0</v>
      </c>
      <c r="L883" s="1" t="str">
        <f t="shared" si="981"/>
        <v>0</v>
      </c>
      <c r="M883" s="1" t="str">
        <f t="shared" si="982"/>
        <v>1</v>
      </c>
      <c r="N883" s="1">
        <f t="shared" si="935"/>
        <v>1</v>
      </c>
      <c r="O883" s="1">
        <f t="shared" si="936"/>
        <v>-1</v>
      </c>
      <c r="P883" s="1" t="str">
        <f t="shared" si="983"/>
        <v>0</v>
      </c>
      <c r="Q883" s="1" t="str">
        <f t="shared" si="984"/>
        <v>0</v>
      </c>
      <c r="R883" s="1">
        <v>19</v>
      </c>
      <c r="S883" s="1">
        <v>8</v>
      </c>
      <c r="T883" s="1">
        <v>6</v>
      </c>
      <c r="U883" s="1">
        <v>5</v>
      </c>
      <c r="V883" s="1" t="s">
        <v>419</v>
      </c>
      <c r="W883" s="1">
        <v>6</v>
      </c>
      <c r="X883" s="1">
        <v>30</v>
      </c>
      <c r="Y883" s="1" t="s">
        <v>308</v>
      </c>
      <c r="Z883" s="6" t="s">
        <v>234</v>
      </c>
      <c r="AA883" s="1">
        <v>19</v>
      </c>
      <c r="AB883" s="1">
        <v>4</v>
      </c>
      <c r="AC883" s="1">
        <v>5</v>
      </c>
      <c r="AD883" s="1">
        <v>10</v>
      </c>
      <c r="AE883" s="1" t="s">
        <v>420</v>
      </c>
      <c r="AF883" s="1">
        <v>-14</v>
      </c>
      <c r="AG883" s="1">
        <v>17</v>
      </c>
      <c r="AH883" s="1" t="s">
        <v>193</v>
      </c>
      <c r="AI883" s="1" t="s">
        <v>330</v>
      </c>
      <c r="AJ883" s="1">
        <v>1</v>
      </c>
      <c r="AK883" s="1">
        <v>1</v>
      </c>
      <c r="AL883" s="1">
        <v>3</v>
      </c>
      <c r="AM883" s="7" t="s">
        <v>316</v>
      </c>
      <c r="AN883" s="1">
        <v>-4</v>
      </c>
      <c r="AO883" s="1">
        <v>4</v>
      </c>
      <c r="AP883" s="1" t="s">
        <v>51</v>
      </c>
      <c r="AQ883" s="1" t="s">
        <v>93</v>
      </c>
      <c r="AR883" s="8">
        <v>1</v>
      </c>
      <c r="AS883" s="8">
        <v>1</v>
      </c>
      <c r="AT883" s="8">
        <v>3</v>
      </c>
      <c r="AU883" s="16">
        <v>0.21666666666666667</v>
      </c>
      <c r="AV883" s="8">
        <v>-7</v>
      </c>
      <c r="AW883" s="8">
        <v>4</v>
      </c>
      <c r="AX883" s="9" t="s">
        <v>49</v>
      </c>
      <c r="AY883" s="9" t="s">
        <v>137</v>
      </c>
      <c r="AZ883" s="10">
        <v>10</v>
      </c>
      <c r="BA883" s="10">
        <v>4</v>
      </c>
      <c r="BB883" s="10">
        <v>3</v>
      </c>
      <c r="BC883" s="10">
        <v>3</v>
      </c>
      <c r="BD883" s="10" t="s">
        <v>421</v>
      </c>
      <c r="BE883" s="10">
        <v>3</v>
      </c>
      <c r="BF883" s="10">
        <v>15</v>
      </c>
      <c r="BG883" s="11" t="s">
        <v>193</v>
      </c>
      <c r="BH883" s="11">
        <v>15</v>
      </c>
      <c r="BI883" s="10">
        <v>9</v>
      </c>
      <c r="BJ883" s="10">
        <v>3</v>
      </c>
      <c r="BK883" s="10">
        <v>2</v>
      </c>
      <c r="BL883" s="10">
        <v>4</v>
      </c>
      <c r="BM883" s="10" t="s">
        <v>157</v>
      </c>
      <c r="BN883" s="10">
        <v>-1</v>
      </c>
      <c r="BO883" s="10">
        <v>11</v>
      </c>
      <c r="BP883" s="7" t="s">
        <v>77</v>
      </c>
      <c r="BQ883" s="7" t="s">
        <v>93</v>
      </c>
      <c r="BR883" s="7">
        <v>24.6</v>
      </c>
      <c r="BS883" s="7">
        <v>15</v>
      </c>
      <c r="BT883" s="7">
        <v>210000</v>
      </c>
      <c r="BU883" s="7">
        <v>6100000</v>
      </c>
      <c r="BV883" s="7">
        <v>0</v>
      </c>
      <c r="BW883" s="7">
        <v>52</v>
      </c>
      <c r="BX883" s="7">
        <v>2730000</v>
      </c>
      <c r="BY883" s="7">
        <v>55</v>
      </c>
      <c r="BZ883" s="7">
        <v>2730000</v>
      </c>
      <c r="CA883" s="7">
        <v>77</v>
      </c>
      <c r="CB883" s="7">
        <v>24</v>
      </c>
      <c r="CC883" s="7">
        <v>13</v>
      </c>
      <c r="CD883" s="7">
        <v>156000</v>
      </c>
      <c r="CE883" s="7">
        <v>4200000</v>
      </c>
      <c r="CF883" s="7">
        <v>0</v>
      </c>
      <c r="CG883" s="7">
        <v>54</v>
      </c>
      <c r="CH883" s="7">
        <v>500000</v>
      </c>
      <c r="CI883" s="7">
        <v>50</v>
      </c>
      <c r="CJ883" s="7">
        <v>500000</v>
      </c>
      <c r="CK883" s="7">
        <v>97</v>
      </c>
      <c r="CL883" s="12" t="s">
        <v>871</v>
      </c>
      <c r="CM883" s="10" t="s">
        <v>867</v>
      </c>
      <c r="CN883">
        <v>3.6</v>
      </c>
      <c r="CO883">
        <f t="shared" si="937"/>
        <v>0.27777777777777779</v>
      </c>
      <c r="CP883" t="str">
        <f t="shared" si="938"/>
        <v>Away Win</v>
      </c>
      <c r="CQ883">
        <f t="shared" si="939"/>
        <v>1</v>
      </c>
      <c r="CR883" t="str">
        <f t="shared" si="940"/>
        <v>2023</v>
      </c>
    </row>
    <row r="884" spans="1:96" ht="15" thickBot="1" x14ac:dyDescent="0.35">
      <c r="A884" s="1">
        <v>883</v>
      </c>
      <c r="B884" s="1" t="s">
        <v>0</v>
      </c>
      <c r="C884" s="2" t="s">
        <v>410</v>
      </c>
      <c r="D884" s="3" t="str">
        <f t="shared" si="644"/>
        <v>NK Celje-NŠ Mura</v>
      </c>
      <c r="E884" s="4">
        <v>45598</v>
      </c>
      <c r="F884" s="5">
        <v>0.58333333333333337</v>
      </c>
      <c r="G884" s="6" t="s">
        <v>19</v>
      </c>
      <c r="H884" s="6" t="s">
        <v>8</v>
      </c>
      <c r="I884" s="6" t="s">
        <v>422</v>
      </c>
      <c r="J884" s="1" t="str">
        <f t="shared" si="645"/>
        <v>4:1</v>
      </c>
      <c r="K884" s="1" t="str">
        <f t="shared" si="646"/>
        <v>2:1</v>
      </c>
      <c r="L884" s="1" t="str">
        <f t="shared" si="647"/>
        <v>4</v>
      </c>
      <c r="M884" s="1" t="str">
        <f t="shared" si="648"/>
        <v>1</v>
      </c>
      <c r="N884" s="1">
        <f t="shared" si="935"/>
        <v>5</v>
      </c>
      <c r="O884" s="1">
        <f t="shared" si="936"/>
        <v>3</v>
      </c>
      <c r="P884" s="1" t="str">
        <f t="shared" si="649"/>
        <v>2</v>
      </c>
      <c r="Q884" s="1" t="str">
        <f t="shared" si="650"/>
        <v>1</v>
      </c>
      <c r="R884" s="1">
        <v>19</v>
      </c>
      <c r="S884" s="1">
        <v>15</v>
      </c>
      <c r="T884" s="1">
        <v>2</v>
      </c>
      <c r="U884" s="1">
        <v>2</v>
      </c>
      <c r="V884" s="1" t="s">
        <v>423</v>
      </c>
      <c r="W884" s="1">
        <v>30</v>
      </c>
      <c r="X884" s="1">
        <v>47</v>
      </c>
      <c r="Y884" s="1" t="s">
        <v>424</v>
      </c>
      <c r="Z884" s="6" t="s">
        <v>114</v>
      </c>
      <c r="AA884" s="1">
        <v>19</v>
      </c>
      <c r="AB884" s="1">
        <v>7</v>
      </c>
      <c r="AC884" s="1">
        <v>4</v>
      </c>
      <c r="AD884" s="1">
        <v>8</v>
      </c>
      <c r="AE884" s="1" t="s">
        <v>347</v>
      </c>
      <c r="AF884" s="1">
        <v>-6</v>
      </c>
      <c r="AG884" s="1">
        <v>25</v>
      </c>
      <c r="AH884" s="1" t="s">
        <v>210</v>
      </c>
      <c r="AI884" s="1" t="s">
        <v>257</v>
      </c>
      <c r="AJ884" s="1">
        <v>4</v>
      </c>
      <c r="AK884" s="1">
        <v>0</v>
      </c>
      <c r="AL884" s="1">
        <v>1</v>
      </c>
      <c r="AM884" s="7" t="s">
        <v>425</v>
      </c>
      <c r="AN884" s="1">
        <v>8</v>
      </c>
      <c r="AO884" s="1">
        <v>12</v>
      </c>
      <c r="AP884" s="1" t="s">
        <v>93</v>
      </c>
      <c r="AQ884" s="1" t="s">
        <v>25</v>
      </c>
      <c r="AR884" s="8">
        <v>3</v>
      </c>
      <c r="AS884" s="8">
        <v>0</v>
      </c>
      <c r="AT884" s="8">
        <v>2</v>
      </c>
      <c r="AU884" s="16">
        <v>0.21111111111111111</v>
      </c>
      <c r="AV884" s="8">
        <v>1</v>
      </c>
      <c r="AW884" s="8">
        <v>9</v>
      </c>
      <c r="AX884" s="9" t="s">
        <v>49</v>
      </c>
      <c r="AY884" s="9" t="s">
        <v>28</v>
      </c>
      <c r="AZ884" s="10">
        <v>9</v>
      </c>
      <c r="BA884" s="10">
        <v>7</v>
      </c>
      <c r="BB884" s="10">
        <v>0</v>
      </c>
      <c r="BC884" s="10">
        <v>2</v>
      </c>
      <c r="BD884" s="10" t="s">
        <v>370</v>
      </c>
      <c r="BE884" s="10">
        <v>12</v>
      </c>
      <c r="BF884" s="10">
        <v>21</v>
      </c>
      <c r="BG884" s="11" t="s">
        <v>193</v>
      </c>
      <c r="BH884" s="11">
        <v>6</v>
      </c>
      <c r="BI884" s="10">
        <v>9</v>
      </c>
      <c r="BJ884" s="10">
        <v>4</v>
      </c>
      <c r="BK884" s="10">
        <v>1</v>
      </c>
      <c r="BL884" s="10">
        <v>4</v>
      </c>
      <c r="BM884" s="10" t="s">
        <v>426</v>
      </c>
      <c r="BN884" s="10">
        <v>-3</v>
      </c>
      <c r="BO884" s="10">
        <v>13</v>
      </c>
      <c r="BP884" s="7" t="s">
        <v>93</v>
      </c>
      <c r="BQ884" s="7" t="s">
        <v>114</v>
      </c>
      <c r="BR884" s="7">
        <v>26.4</v>
      </c>
      <c r="BS884" s="7">
        <v>10</v>
      </c>
      <c r="BT884" s="7">
        <v>371000</v>
      </c>
      <c r="BU884" s="7">
        <v>10400000</v>
      </c>
      <c r="BV884" s="7">
        <v>650000</v>
      </c>
      <c r="BW884" s="7">
        <v>53</v>
      </c>
      <c r="BX884" s="7">
        <v>2650000</v>
      </c>
      <c r="BY884" s="7">
        <v>58</v>
      </c>
      <c r="BZ884" s="7">
        <v>2000000</v>
      </c>
      <c r="CA884" s="7">
        <v>76</v>
      </c>
      <c r="CB884" s="7">
        <v>23</v>
      </c>
      <c r="CC884" s="7">
        <v>9</v>
      </c>
      <c r="CD884" s="7">
        <v>193000</v>
      </c>
      <c r="CE884" s="7">
        <v>5600000</v>
      </c>
      <c r="CF884" s="7">
        <v>350000</v>
      </c>
      <c r="CG884" s="7">
        <v>60</v>
      </c>
      <c r="CH884" s="7">
        <v>3410000</v>
      </c>
      <c r="CI884" s="7">
        <v>59</v>
      </c>
      <c r="CJ884" s="7">
        <v>3060000</v>
      </c>
      <c r="CK884" s="7">
        <v>93</v>
      </c>
      <c r="CL884" s="12" t="s">
        <v>868</v>
      </c>
      <c r="CM884" s="10" t="s">
        <v>861</v>
      </c>
      <c r="CN884">
        <v>1.84</v>
      </c>
      <c r="CO884">
        <f t="shared" si="937"/>
        <v>0.54347826086956519</v>
      </c>
      <c r="CP884" t="str">
        <f t="shared" si="938"/>
        <v>Home Win</v>
      </c>
      <c r="CQ884">
        <f t="shared" si="939"/>
        <v>1</v>
      </c>
      <c r="CR884" t="str">
        <f t="shared" si="940"/>
        <v>2023</v>
      </c>
    </row>
    <row r="885" spans="1:96" ht="15" thickBot="1" x14ac:dyDescent="0.35">
      <c r="A885" s="1">
        <v>884</v>
      </c>
      <c r="B885" s="1" t="s">
        <v>0</v>
      </c>
      <c r="C885" s="2" t="s">
        <v>410</v>
      </c>
      <c r="D885" s="3" t="str">
        <f t="shared" ref="D885:D886" si="987">CONCATENATE(G885, "-", H885)</f>
        <v>NK Celje-NŠ Mura</v>
      </c>
      <c r="E885" s="4">
        <v>45598</v>
      </c>
      <c r="F885" s="5">
        <v>0.58333333333333337</v>
      </c>
      <c r="G885" s="6" t="s">
        <v>19</v>
      </c>
      <c r="H885" s="6" t="s">
        <v>8</v>
      </c>
      <c r="I885" s="6" t="s">
        <v>422</v>
      </c>
      <c r="J885" s="1" t="str">
        <f t="shared" ref="J885:J892" si="988">LEFT(I885, FIND(" (", I885) - 1)</f>
        <v>4:1</v>
      </c>
      <c r="K885" s="1" t="str">
        <f t="shared" ref="K885:K892" si="989">MID(I885, FIND("(", I885) + 1, FIND(")", I885) - FIND("(", I885) - 1)</f>
        <v>2:1</v>
      </c>
      <c r="L885" s="1" t="str">
        <f t="shared" ref="L885:L892" si="990">LEFT(J885, FIND(":", J885) - 1)</f>
        <v>4</v>
      </c>
      <c r="M885" s="1" t="str">
        <f t="shared" ref="M885:M892" si="991">RIGHT(J885, LEN(J885) - FIND(":", J885))</f>
        <v>1</v>
      </c>
      <c r="N885" s="1">
        <f t="shared" si="935"/>
        <v>5</v>
      </c>
      <c r="O885" s="1">
        <f t="shared" si="936"/>
        <v>3</v>
      </c>
      <c r="P885" s="1" t="str">
        <f t="shared" ref="P885:P892" si="992">LEFT(K885, FIND(":", K885) - 1)</f>
        <v>2</v>
      </c>
      <c r="Q885" s="1" t="str">
        <f t="shared" ref="Q885:Q892" si="993">RIGHT(K885, LEN(K885) - FIND(":", K885))</f>
        <v>1</v>
      </c>
      <c r="R885" s="1">
        <v>19</v>
      </c>
      <c r="S885" s="1">
        <v>15</v>
      </c>
      <c r="T885" s="1">
        <v>2</v>
      </c>
      <c r="U885" s="1">
        <v>2</v>
      </c>
      <c r="V885" s="1" t="s">
        <v>423</v>
      </c>
      <c r="W885" s="1">
        <v>30</v>
      </c>
      <c r="X885" s="1">
        <v>47</v>
      </c>
      <c r="Y885" s="1" t="s">
        <v>424</v>
      </c>
      <c r="Z885" s="6" t="s">
        <v>114</v>
      </c>
      <c r="AA885" s="1">
        <v>19</v>
      </c>
      <c r="AB885" s="1">
        <v>7</v>
      </c>
      <c r="AC885" s="1">
        <v>4</v>
      </c>
      <c r="AD885" s="1">
        <v>8</v>
      </c>
      <c r="AE885" s="1" t="s">
        <v>347</v>
      </c>
      <c r="AF885" s="1">
        <v>-6</v>
      </c>
      <c r="AG885" s="1">
        <v>25</v>
      </c>
      <c r="AH885" s="1" t="s">
        <v>210</v>
      </c>
      <c r="AI885" s="1" t="s">
        <v>257</v>
      </c>
      <c r="AJ885" s="1">
        <v>4</v>
      </c>
      <c r="AK885" s="1">
        <v>0</v>
      </c>
      <c r="AL885" s="1">
        <v>1</v>
      </c>
      <c r="AM885" s="7" t="s">
        <v>425</v>
      </c>
      <c r="AN885" s="1">
        <v>8</v>
      </c>
      <c r="AO885" s="1">
        <v>12</v>
      </c>
      <c r="AP885" s="1" t="s">
        <v>93</v>
      </c>
      <c r="AQ885" s="1" t="s">
        <v>25</v>
      </c>
      <c r="AR885" s="8">
        <v>3</v>
      </c>
      <c r="AS885" s="8">
        <v>0</v>
      </c>
      <c r="AT885" s="8">
        <v>2</v>
      </c>
      <c r="AU885" s="16">
        <v>0.21111111111111111</v>
      </c>
      <c r="AV885" s="8">
        <v>1</v>
      </c>
      <c r="AW885" s="8">
        <v>9</v>
      </c>
      <c r="AX885" s="9" t="s">
        <v>49</v>
      </c>
      <c r="AY885" s="9" t="s">
        <v>28</v>
      </c>
      <c r="AZ885" s="10">
        <v>9</v>
      </c>
      <c r="BA885" s="10">
        <v>7</v>
      </c>
      <c r="BB885" s="10">
        <v>0</v>
      </c>
      <c r="BC885" s="10">
        <v>2</v>
      </c>
      <c r="BD885" s="10" t="s">
        <v>370</v>
      </c>
      <c r="BE885" s="10">
        <v>12</v>
      </c>
      <c r="BF885" s="10">
        <v>21</v>
      </c>
      <c r="BG885" s="11" t="s">
        <v>193</v>
      </c>
      <c r="BH885" s="11">
        <v>6</v>
      </c>
      <c r="BI885" s="10">
        <v>9</v>
      </c>
      <c r="BJ885" s="10">
        <v>4</v>
      </c>
      <c r="BK885" s="10">
        <v>1</v>
      </c>
      <c r="BL885" s="10">
        <v>4</v>
      </c>
      <c r="BM885" s="10" t="s">
        <v>426</v>
      </c>
      <c r="BN885" s="10">
        <v>-3</v>
      </c>
      <c r="BO885" s="10">
        <v>13</v>
      </c>
      <c r="BP885" s="7" t="s">
        <v>93</v>
      </c>
      <c r="BQ885" s="7" t="s">
        <v>114</v>
      </c>
      <c r="BR885" s="7">
        <v>26.4</v>
      </c>
      <c r="BS885" s="7">
        <v>10</v>
      </c>
      <c r="BT885" s="7">
        <v>371000</v>
      </c>
      <c r="BU885" s="7">
        <v>10400000</v>
      </c>
      <c r="BV885" s="7">
        <v>650000</v>
      </c>
      <c r="BW885" s="7">
        <v>53</v>
      </c>
      <c r="BX885" s="7">
        <v>2650000</v>
      </c>
      <c r="BY885" s="7">
        <v>58</v>
      </c>
      <c r="BZ885" s="7">
        <v>2000000</v>
      </c>
      <c r="CA885" s="7">
        <v>76</v>
      </c>
      <c r="CB885" s="7">
        <v>23</v>
      </c>
      <c r="CC885" s="7">
        <v>9</v>
      </c>
      <c r="CD885" s="7">
        <v>193000</v>
      </c>
      <c r="CE885" s="7">
        <v>5600000</v>
      </c>
      <c r="CF885" s="7">
        <v>350000</v>
      </c>
      <c r="CG885" s="7">
        <v>60</v>
      </c>
      <c r="CH885" s="7">
        <v>3410000</v>
      </c>
      <c r="CI885" s="7">
        <v>59</v>
      </c>
      <c r="CJ885" s="7">
        <v>3060000</v>
      </c>
      <c r="CK885" s="7">
        <v>93</v>
      </c>
      <c r="CL885" s="12" t="s">
        <v>868</v>
      </c>
      <c r="CM885" s="10" t="s">
        <v>866</v>
      </c>
      <c r="CN885">
        <v>1.43</v>
      </c>
      <c r="CO885">
        <f t="shared" si="937"/>
        <v>0.69930069930069938</v>
      </c>
      <c r="CP885" t="str">
        <f t="shared" si="938"/>
        <v>Home Win</v>
      </c>
      <c r="CQ885">
        <f t="shared" si="939"/>
        <v>1</v>
      </c>
      <c r="CR885" t="str">
        <f t="shared" si="940"/>
        <v>2023</v>
      </c>
    </row>
    <row r="886" spans="1:96" ht="15" thickBot="1" x14ac:dyDescent="0.35">
      <c r="A886" s="1">
        <v>885</v>
      </c>
      <c r="B886" s="1" t="s">
        <v>0</v>
      </c>
      <c r="C886" s="2" t="s">
        <v>410</v>
      </c>
      <c r="D886" s="3" t="str">
        <f t="shared" si="987"/>
        <v>NK Celje-NŠ Mura</v>
      </c>
      <c r="E886" s="4">
        <v>45598</v>
      </c>
      <c r="F886" s="5">
        <v>0.58333333333333337</v>
      </c>
      <c r="G886" s="6" t="s">
        <v>19</v>
      </c>
      <c r="H886" s="6" t="s">
        <v>8</v>
      </c>
      <c r="I886" s="6" t="s">
        <v>422</v>
      </c>
      <c r="J886" s="1" t="str">
        <f t="shared" si="988"/>
        <v>4:1</v>
      </c>
      <c r="K886" s="1" t="str">
        <f t="shared" si="989"/>
        <v>2:1</v>
      </c>
      <c r="L886" s="1" t="str">
        <f t="shared" si="990"/>
        <v>4</v>
      </c>
      <c r="M886" s="1" t="str">
        <f t="shared" si="991"/>
        <v>1</v>
      </c>
      <c r="N886" s="1">
        <f t="shared" si="935"/>
        <v>5</v>
      </c>
      <c r="O886" s="1">
        <f t="shared" si="936"/>
        <v>3</v>
      </c>
      <c r="P886" s="1" t="str">
        <f t="shared" si="992"/>
        <v>2</v>
      </c>
      <c r="Q886" s="1" t="str">
        <f t="shared" si="993"/>
        <v>1</v>
      </c>
      <c r="R886" s="1">
        <v>19</v>
      </c>
      <c r="S886" s="1">
        <v>15</v>
      </c>
      <c r="T886" s="1">
        <v>2</v>
      </c>
      <c r="U886" s="1">
        <v>2</v>
      </c>
      <c r="V886" s="1" t="s">
        <v>423</v>
      </c>
      <c r="W886" s="1">
        <v>30</v>
      </c>
      <c r="X886" s="1">
        <v>47</v>
      </c>
      <c r="Y886" s="1" t="s">
        <v>424</v>
      </c>
      <c r="Z886" s="6" t="s">
        <v>114</v>
      </c>
      <c r="AA886" s="1">
        <v>19</v>
      </c>
      <c r="AB886" s="1">
        <v>7</v>
      </c>
      <c r="AC886" s="1">
        <v>4</v>
      </c>
      <c r="AD886" s="1">
        <v>8</v>
      </c>
      <c r="AE886" s="1" t="s">
        <v>347</v>
      </c>
      <c r="AF886" s="1">
        <v>-6</v>
      </c>
      <c r="AG886" s="1">
        <v>25</v>
      </c>
      <c r="AH886" s="1" t="s">
        <v>210</v>
      </c>
      <c r="AI886" s="1" t="s">
        <v>257</v>
      </c>
      <c r="AJ886" s="1">
        <v>4</v>
      </c>
      <c r="AK886" s="1">
        <v>0</v>
      </c>
      <c r="AL886" s="1">
        <v>1</v>
      </c>
      <c r="AM886" s="7" t="s">
        <v>425</v>
      </c>
      <c r="AN886" s="1">
        <v>8</v>
      </c>
      <c r="AO886" s="1">
        <v>12</v>
      </c>
      <c r="AP886" s="1" t="s">
        <v>93</v>
      </c>
      <c r="AQ886" s="1" t="s">
        <v>25</v>
      </c>
      <c r="AR886" s="8">
        <v>3</v>
      </c>
      <c r="AS886" s="8">
        <v>0</v>
      </c>
      <c r="AT886" s="8">
        <v>2</v>
      </c>
      <c r="AU886" s="16">
        <v>0.21111111111111111</v>
      </c>
      <c r="AV886" s="8">
        <v>1</v>
      </c>
      <c r="AW886" s="8">
        <v>9</v>
      </c>
      <c r="AX886" s="9" t="s">
        <v>49</v>
      </c>
      <c r="AY886" s="9" t="s">
        <v>28</v>
      </c>
      <c r="AZ886" s="10">
        <v>9</v>
      </c>
      <c r="BA886" s="10">
        <v>7</v>
      </c>
      <c r="BB886" s="10">
        <v>0</v>
      </c>
      <c r="BC886" s="10">
        <v>2</v>
      </c>
      <c r="BD886" s="10" t="s">
        <v>370</v>
      </c>
      <c r="BE886" s="10">
        <v>12</v>
      </c>
      <c r="BF886" s="10">
        <v>21</v>
      </c>
      <c r="BG886" s="11" t="s">
        <v>193</v>
      </c>
      <c r="BH886" s="11">
        <v>6</v>
      </c>
      <c r="BI886" s="10">
        <v>9</v>
      </c>
      <c r="BJ886" s="10">
        <v>4</v>
      </c>
      <c r="BK886" s="10">
        <v>1</v>
      </c>
      <c r="BL886" s="10">
        <v>4</v>
      </c>
      <c r="BM886" s="10" t="s">
        <v>426</v>
      </c>
      <c r="BN886" s="10">
        <v>-3</v>
      </c>
      <c r="BO886" s="10">
        <v>13</v>
      </c>
      <c r="BP886" s="7" t="s">
        <v>93</v>
      </c>
      <c r="BQ886" s="7" t="s">
        <v>114</v>
      </c>
      <c r="BR886" s="7">
        <v>26.4</v>
      </c>
      <c r="BS886" s="7">
        <v>10</v>
      </c>
      <c r="BT886" s="7">
        <v>371000</v>
      </c>
      <c r="BU886" s="7">
        <v>10400000</v>
      </c>
      <c r="BV886" s="7">
        <v>650000</v>
      </c>
      <c r="BW886" s="7">
        <v>53</v>
      </c>
      <c r="BX886" s="7">
        <v>2650000</v>
      </c>
      <c r="BY886" s="7">
        <v>58</v>
      </c>
      <c r="BZ886" s="7">
        <v>2000000</v>
      </c>
      <c r="CA886" s="7">
        <v>76</v>
      </c>
      <c r="CB886" s="7">
        <v>23</v>
      </c>
      <c r="CC886" s="7">
        <v>9</v>
      </c>
      <c r="CD886" s="7">
        <v>193000</v>
      </c>
      <c r="CE886" s="7">
        <v>5600000</v>
      </c>
      <c r="CF886" s="7">
        <v>350000</v>
      </c>
      <c r="CG886" s="7">
        <v>60</v>
      </c>
      <c r="CH886" s="7">
        <v>3410000</v>
      </c>
      <c r="CI886" s="7">
        <v>59</v>
      </c>
      <c r="CJ886" s="7">
        <v>3060000</v>
      </c>
      <c r="CK886" s="7">
        <v>93</v>
      </c>
      <c r="CL886" s="12" t="s">
        <v>868</v>
      </c>
      <c r="CM886" s="10" t="s">
        <v>867</v>
      </c>
      <c r="CN886">
        <v>1.3</v>
      </c>
      <c r="CO886">
        <f t="shared" si="937"/>
        <v>0.76923076923076916</v>
      </c>
      <c r="CP886" t="str">
        <f t="shared" si="938"/>
        <v>Home Win</v>
      </c>
      <c r="CQ886">
        <f t="shared" si="939"/>
        <v>1</v>
      </c>
      <c r="CR886" t="str">
        <f t="shared" si="940"/>
        <v>2023</v>
      </c>
    </row>
    <row r="887" spans="1:96" ht="15" thickBot="1" x14ac:dyDescent="0.35">
      <c r="A887" s="1">
        <v>886</v>
      </c>
      <c r="B887" s="1" t="s">
        <v>0</v>
      </c>
      <c r="C887" s="2" t="s">
        <v>410</v>
      </c>
      <c r="D887" s="3" t="str">
        <f t="shared" ref="D887:D889" si="994">CONCATENATE(G887,"-", H887)</f>
        <v>NK Celje-NŠ Mura</v>
      </c>
      <c r="E887" s="4">
        <v>45598</v>
      </c>
      <c r="F887" s="5">
        <v>0.58333333333333337</v>
      </c>
      <c r="G887" s="6" t="s">
        <v>19</v>
      </c>
      <c r="H887" s="6" t="s">
        <v>8</v>
      </c>
      <c r="I887" s="6" t="s">
        <v>422</v>
      </c>
      <c r="J887" s="1" t="str">
        <f t="shared" si="988"/>
        <v>4:1</v>
      </c>
      <c r="K887" s="1" t="str">
        <f t="shared" si="989"/>
        <v>2:1</v>
      </c>
      <c r="L887" s="1" t="str">
        <f t="shared" si="990"/>
        <v>4</v>
      </c>
      <c r="M887" s="1" t="str">
        <f t="shared" si="991"/>
        <v>1</v>
      </c>
      <c r="N887" s="1">
        <f t="shared" si="935"/>
        <v>5</v>
      </c>
      <c r="O887" s="1">
        <f t="shared" si="936"/>
        <v>3</v>
      </c>
      <c r="P887" s="1" t="str">
        <f t="shared" si="992"/>
        <v>2</v>
      </c>
      <c r="Q887" s="1" t="str">
        <f t="shared" si="993"/>
        <v>1</v>
      </c>
      <c r="R887" s="1">
        <v>19</v>
      </c>
      <c r="S887" s="1">
        <v>15</v>
      </c>
      <c r="T887" s="1">
        <v>2</v>
      </c>
      <c r="U887" s="1">
        <v>2</v>
      </c>
      <c r="V887" s="1" t="s">
        <v>423</v>
      </c>
      <c r="W887" s="1">
        <v>30</v>
      </c>
      <c r="X887" s="1">
        <v>47</v>
      </c>
      <c r="Y887" s="1" t="s">
        <v>424</v>
      </c>
      <c r="Z887" s="6" t="s">
        <v>114</v>
      </c>
      <c r="AA887" s="1">
        <v>19</v>
      </c>
      <c r="AB887" s="1">
        <v>7</v>
      </c>
      <c r="AC887" s="1">
        <v>4</v>
      </c>
      <c r="AD887" s="1">
        <v>8</v>
      </c>
      <c r="AE887" s="1" t="s">
        <v>347</v>
      </c>
      <c r="AF887" s="1">
        <v>-6</v>
      </c>
      <c r="AG887" s="1">
        <v>25</v>
      </c>
      <c r="AH887" s="1" t="s">
        <v>210</v>
      </c>
      <c r="AI887" s="1" t="s">
        <v>257</v>
      </c>
      <c r="AJ887" s="1">
        <v>4</v>
      </c>
      <c r="AK887" s="1">
        <v>0</v>
      </c>
      <c r="AL887" s="1">
        <v>1</v>
      </c>
      <c r="AM887" s="7" t="s">
        <v>425</v>
      </c>
      <c r="AN887" s="1">
        <v>8</v>
      </c>
      <c r="AO887" s="1">
        <v>12</v>
      </c>
      <c r="AP887" s="1" t="s">
        <v>93</v>
      </c>
      <c r="AQ887" s="1" t="s">
        <v>25</v>
      </c>
      <c r="AR887" s="8">
        <v>3</v>
      </c>
      <c r="AS887" s="8">
        <v>0</v>
      </c>
      <c r="AT887" s="8">
        <v>2</v>
      </c>
      <c r="AU887" s="16">
        <v>0.21111111111111111</v>
      </c>
      <c r="AV887" s="8">
        <v>1</v>
      </c>
      <c r="AW887" s="8">
        <v>9</v>
      </c>
      <c r="AX887" s="9" t="s">
        <v>49</v>
      </c>
      <c r="AY887" s="9" t="s">
        <v>28</v>
      </c>
      <c r="AZ887" s="10">
        <v>9</v>
      </c>
      <c r="BA887" s="10">
        <v>7</v>
      </c>
      <c r="BB887" s="10">
        <v>0</v>
      </c>
      <c r="BC887" s="10">
        <v>2</v>
      </c>
      <c r="BD887" s="10" t="s">
        <v>370</v>
      </c>
      <c r="BE887" s="10">
        <v>12</v>
      </c>
      <c r="BF887" s="10">
        <v>21</v>
      </c>
      <c r="BG887" s="11" t="s">
        <v>193</v>
      </c>
      <c r="BH887" s="11">
        <v>6</v>
      </c>
      <c r="BI887" s="10">
        <v>9</v>
      </c>
      <c r="BJ887" s="10">
        <v>4</v>
      </c>
      <c r="BK887" s="10">
        <v>1</v>
      </c>
      <c r="BL887" s="10">
        <v>4</v>
      </c>
      <c r="BM887" s="10" t="s">
        <v>426</v>
      </c>
      <c r="BN887" s="10">
        <v>-3</v>
      </c>
      <c r="BO887" s="10">
        <v>13</v>
      </c>
      <c r="BP887" s="7" t="s">
        <v>93</v>
      </c>
      <c r="BQ887" s="7" t="s">
        <v>114</v>
      </c>
      <c r="BR887" s="7">
        <v>26.4</v>
      </c>
      <c r="BS887" s="7">
        <v>10</v>
      </c>
      <c r="BT887" s="7">
        <v>371000</v>
      </c>
      <c r="BU887" s="7">
        <v>10400000</v>
      </c>
      <c r="BV887" s="7">
        <v>650000</v>
      </c>
      <c r="BW887" s="7">
        <v>53</v>
      </c>
      <c r="BX887" s="7">
        <v>2650000</v>
      </c>
      <c r="BY887" s="7">
        <v>58</v>
      </c>
      <c r="BZ887" s="7">
        <v>2000000</v>
      </c>
      <c r="CA887" s="7">
        <v>76</v>
      </c>
      <c r="CB887" s="7">
        <v>23</v>
      </c>
      <c r="CC887" s="7">
        <v>9</v>
      </c>
      <c r="CD887" s="7">
        <v>193000</v>
      </c>
      <c r="CE887" s="7">
        <v>5600000</v>
      </c>
      <c r="CF887" s="7">
        <v>350000</v>
      </c>
      <c r="CG887" s="7">
        <v>60</v>
      </c>
      <c r="CH887" s="7">
        <v>3410000</v>
      </c>
      <c r="CI887" s="7">
        <v>59</v>
      </c>
      <c r="CJ887" s="7">
        <v>3060000</v>
      </c>
      <c r="CK887" s="7">
        <v>93</v>
      </c>
      <c r="CL887" s="12" t="s">
        <v>870</v>
      </c>
      <c r="CM887" s="10" t="s">
        <v>861</v>
      </c>
      <c r="CN887">
        <v>3.51</v>
      </c>
      <c r="CO887">
        <f t="shared" si="937"/>
        <v>0.28490028490028491</v>
      </c>
      <c r="CP887" t="str">
        <f t="shared" si="938"/>
        <v>Home Win</v>
      </c>
      <c r="CQ887">
        <f t="shared" si="939"/>
        <v>0</v>
      </c>
      <c r="CR887" t="str">
        <f t="shared" si="940"/>
        <v>2023</v>
      </c>
    </row>
    <row r="888" spans="1:96" ht="15" thickBot="1" x14ac:dyDescent="0.35">
      <c r="A888" s="1">
        <v>887</v>
      </c>
      <c r="B888" s="1" t="s">
        <v>0</v>
      </c>
      <c r="C888" s="2" t="s">
        <v>410</v>
      </c>
      <c r="D888" s="3" t="str">
        <f t="shared" si="994"/>
        <v>NK Celje-NŠ Mura</v>
      </c>
      <c r="E888" s="4">
        <v>45598</v>
      </c>
      <c r="F888" s="5">
        <v>0.58333333333333337</v>
      </c>
      <c r="G888" s="6" t="s">
        <v>19</v>
      </c>
      <c r="H888" s="6" t="s">
        <v>8</v>
      </c>
      <c r="I888" s="6" t="s">
        <v>422</v>
      </c>
      <c r="J888" s="1" t="str">
        <f t="shared" si="988"/>
        <v>4:1</v>
      </c>
      <c r="K888" s="1" t="str">
        <f t="shared" si="989"/>
        <v>2:1</v>
      </c>
      <c r="L888" s="1" t="str">
        <f t="shared" si="990"/>
        <v>4</v>
      </c>
      <c r="M888" s="1" t="str">
        <f t="shared" si="991"/>
        <v>1</v>
      </c>
      <c r="N888" s="1">
        <f t="shared" si="935"/>
        <v>5</v>
      </c>
      <c r="O888" s="1">
        <f t="shared" si="936"/>
        <v>3</v>
      </c>
      <c r="P888" s="1" t="str">
        <f t="shared" si="992"/>
        <v>2</v>
      </c>
      <c r="Q888" s="1" t="str">
        <f t="shared" si="993"/>
        <v>1</v>
      </c>
      <c r="R888" s="1">
        <v>19</v>
      </c>
      <c r="S888" s="1">
        <v>15</v>
      </c>
      <c r="T888" s="1">
        <v>2</v>
      </c>
      <c r="U888" s="1">
        <v>2</v>
      </c>
      <c r="V888" s="1" t="s">
        <v>423</v>
      </c>
      <c r="W888" s="1">
        <v>30</v>
      </c>
      <c r="X888" s="1">
        <v>47</v>
      </c>
      <c r="Y888" s="1" t="s">
        <v>424</v>
      </c>
      <c r="Z888" s="6" t="s">
        <v>114</v>
      </c>
      <c r="AA888" s="1">
        <v>19</v>
      </c>
      <c r="AB888" s="1">
        <v>7</v>
      </c>
      <c r="AC888" s="1">
        <v>4</v>
      </c>
      <c r="AD888" s="1">
        <v>8</v>
      </c>
      <c r="AE888" s="1" t="s">
        <v>347</v>
      </c>
      <c r="AF888" s="1">
        <v>-6</v>
      </c>
      <c r="AG888" s="1">
        <v>25</v>
      </c>
      <c r="AH888" s="1" t="s">
        <v>210</v>
      </c>
      <c r="AI888" s="1" t="s">
        <v>257</v>
      </c>
      <c r="AJ888" s="1">
        <v>4</v>
      </c>
      <c r="AK888" s="1">
        <v>0</v>
      </c>
      <c r="AL888" s="1">
        <v>1</v>
      </c>
      <c r="AM888" s="7" t="s">
        <v>425</v>
      </c>
      <c r="AN888" s="1">
        <v>8</v>
      </c>
      <c r="AO888" s="1">
        <v>12</v>
      </c>
      <c r="AP888" s="1" t="s">
        <v>93</v>
      </c>
      <c r="AQ888" s="1" t="s">
        <v>25</v>
      </c>
      <c r="AR888" s="8">
        <v>3</v>
      </c>
      <c r="AS888" s="8">
        <v>0</v>
      </c>
      <c r="AT888" s="8">
        <v>2</v>
      </c>
      <c r="AU888" s="16">
        <v>0.21111111111111111</v>
      </c>
      <c r="AV888" s="8">
        <v>1</v>
      </c>
      <c r="AW888" s="8">
        <v>9</v>
      </c>
      <c r="AX888" s="9" t="s">
        <v>49</v>
      </c>
      <c r="AY888" s="9" t="s">
        <v>28</v>
      </c>
      <c r="AZ888" s="10">
        <v>9</v>
      </c>
      <c r="BA888" s="10">
        <v>7</v>
      </c>
      <c r="BB888" s="10">
        <v>0</v>
      </c>
      <c r="BC888" s="10">
        <v>2</v>
      </c>
      <c r="BD888" s="10" t="s">
        <v>370</v>
      </c>
      <c r="BE888" s="10">
        <v>12</v>
      </c>
      <c r="BF888" s="10">
        <v>21</v>
      </c>
      <c r="BG888" s="11" t="s">
        <v>193</v>
      </c>
      <c r="BH888" s="11">
        <v>6</v>
      </c>
      <c r="BI888" s="10">
        <v>9</v>
      </c>
      <c r="BJ888" s="10">
        <v>4</v>
      </c>
      <c r="BK888" s="10">
        <v>1</v>
      </c>
      <c r="BL888" s="10">
        <v>4</v>
      </c>
      <c r="BM888" s="10" t="s">
        <v>426</v>
      </c>
      <c r="BN888" s="10">
        <v>-3</v>
      </c>
      <c r="BO888" s="10">
        <v>13</v>
      </c>
      <c r="BP888" s="7" t="s">
        <v>93</v>
      </c>
      <c r="BQ888" s="7" t="s">
        <v>114</v>
      </c>
      <c r="BR888" s="7">
        <v>26.4</v>
      </c>
      <c r="BS888" s="7">
        <v>10</v>
      </c>
      <c r="BT888" s="7">
        <v>371000</v>
      </c>
      <c r="BU888" s="7">
        <v>10400000</v>
      </c>
      <c r="BV888" s="7">
        <v>650000</v>
      </c>
      <c r="BW888" s="7">
        <v>53</v>
      </c>
      <c r="BX888" s="7">
        <v>2650000</v>
      </c>
      <c r="BY888" s="7">
        <v>58</v>
      </c>
      <c r="BZ888" s="7">
        <v>2000000</v>
      </c>
      <c r="CA888" s="7">
        <v>76</v>
      </c>
      <c r="CB888" s="7">
        <v>23</v>
      </c>
      <c r="CC888" s="7">
        <v>9</v>
      </c>
      <c r="CD888" s="7">
        <v>193000</v>
      </c>
      <c r="CE888" s="7">
        <v>5600000</v>
      </c>
      <c r="CF888" s="7">
        <v>350000</v>
      </c>
      <c r="CG888" s="7">
        <v>60</v>
      </c>
      <c r="CH888" s="7">
        <v>3410000</v>
      </c>
      <c r="CI888" s="7">
        <v>59</v>
      </c>
      <c r="CJ888" s="7">
        <v>3060000</v>
      </c>
      <c r="CK888" s="7">
        <v>93</v>
      </c>
      <c r="CL888" s="12" t="s">
        <v>870</v>
      </c>
      <c r="CM888" s="10" t="s">
        <v>866</v>
      </c>
      <c r="CN888">
        <v>4.59</v>
      </c>
      <c r="CO888">
        <f t="shared" si="937"/>
        <v>0.2178649237472767</v>
      </c>
      <c r="CP888" t="str">
        <f t="shared" si="938"/>
        <v>Home Win</v>
      </c>
      <c r="CQ888">
        <f t="shared" si="939"/>
        <v>0</v>
      </c>
      <c r="CR888" t="str">
        <f t="shared" si="940"/>
        <v>2023</v>
      </c>
    </row>
    <row r="889" spans="1:96" ht="15" thickBot="1" x14ac:dyDescent="0.35">
      <c r="A889" s="1">
        <v>888</v>
      </c>
      <c r="B889" s="1" t="s">
        <v>0</v>
      </c>
      <c r="C889" s="2" t="s">
        <v>410</v>
      </c>
      <c r="D889" s="3" t="str">
        <f t="shared" si="994"/>
        <v>NK Celje-NŠ Mura</v>
      </c>
      <c r="E889" s="4">
        <v>45598</v>
      </c>
      <c r="F889" s="5">
        <v>0.58333333333333337</v>
      </c>
      <c r="G889" s="6" t="s">
        <v>19</v>
      </c>
      <c r="H889" s="6" t="s">
        <v>8</v>
      </c>
      <c r="I889" s="6" t="s">
        <v>422</v>
      </c>
      <c r="J889" s="1" t="str">
        <f t="shared" si="988"/>
        <v>4:1</v>
      </c>
      <c r="K889" s="1" t="str">
        <f t="shared" si="989"/>
        <v>2:1</v>
      </c>
      <c r="L889" s="1" t="str">
        <f t="shared" si="990"/>
        <v>4</v>
      </c>
      <c r="M889" s="1" t="str">
        <f t="shared" si="991"/>
        <v>1</v>
      </c>
      <c r="N889" s="1">
        <f t="shared" si="935"/>
        <v>5</v>
      </c>
      <c r="O889" s="1">
        <f t="shared" si="936"/>
        <v>3</v>
      </c>
      <c r="P889" s="1" t="str">
        <f t="shared" si="992"/>
        <v>2</v>
      </c>
      <c r="Q889" s="1" t="str">
        <f t="shared" si="993"/>
        <v>1</v>
      </c>
      <c r="R889" s="1">
        <v>19</v>
      </c>
      <c r="S889" s="1">
        <v>15</v>
      </c>
      <c r="T889" s="1">
        <v>2</v>
      </c>
      <c r="U889" s="1">
        <v>2</v>
      </c>
      <c r="V889" s="1" t="s">
        <v>423</v>
      </c>
      <c r="W889" s="1">
        <v>30</v>
      </c>
      <c r="X889" s="1">
        <v>47</v>
      </c>
      <c r="Y889" s="1" t="s">
        <v>424</v>
      </c>
      <c r="Z889" s="6" t="s">
        <v>114</v>
      </c>
      <c r="AA889" s="1">
        <v>19</v>
      </c>
      <c r="AB889" s="1">
        <v>7</v>
      </c>
      <c r="AC889" s="1">
        <v>4</v>
      </c>
      <c r="AD889" s="1">
        <v>8</v>
      </c>
      <c r="AE889" s="1" t="s">
        <v>347</v>
      </c>
      <c r="AF889" s="1">
        <v>-6</v>
      </c>
      <c r="AG889" s="1">
        <v>25</v>
      </c>
      <c r="AH889" s="1" t="s">
        <v>210</v>
      </c>
      <c r="AI889" s="1" t="s">
        <v>257</v>
      </c>
      <c r="AJ889" s="1">
        <v>4</v>
      </c>
      <c r="AK889" s="1">
        <v>0</v>
      </c>
      <c r="AL889" s="1">
        <v>1</v>
      </c>
      <c r="AM889" s="7" t="s">
        <v>425</v>
      </c>
      <c r="AN889" s="1">
        <v>8</v>
      </c>
      <c r="AO889" s="1">
        <v>12</v>
      </c>
      <c r="AP889" s="1" t="s">
        <v>93</v>
      </c>
      <c r="AQ889" s="1" t="s">
        <v>25</v>
      </c>
      <c r="AR889" s="8">
        <v>3</v>
      </c>
      <c r="AS889" s="8">
        <v>0</v>
      </c>
      <c r="AT889" s="8">
        <v>2</v>
      </c>
      <c r="AU889" s="16">
        <v>0.21111111111111111</v>
      </c>
      <c r="AV889" s="8">
        <v>1</v>
      </c>
      <c r="AW889" s="8">
        <v>9</v>
      </c>
      <c r="AX889" s="9" t="s">
        <v>49</v>
      </c>
      <c r="AY889" s="9" t="s">
        <v>28</v>
      </c>
      <c r="AZ889" s="10">
        <v>9</v>
      </c>
      <c r="BA889" s="10">
        <v>7</v>
      </c>
      <c r="BB889" s="10">
        <v>0</v>
      </c>
      <c r="BC889" s="10">
        <v>2</v>
      </c>
      <c r="BD889" s="10" t="s">
        <v>370</v>
      </c>
      <c r="BE889" s="10">
        <v>12</v>
      </c>
      <c r="BF889" s="10">
        <v>21</v>
      </c>
      <c r="BG889" s="11" t="s">
        <v>193</v>
      </c>
      <c r="BH889" s="11">
        <v>6</v>
      </c>
      <c r="BI889" s="10">
        <v>9</v>
      </c>
      <c r="BJ889" s="10">
        <v>4</v>
      </c>
      <c r="BK889" s="10">
        <v>1</v>
      </c>
      <c r="BL889" s="10">
        <v>4</v>
      </c>
      <c r="BM889" s="10" t="s">
        <v>426</v>
      </c>
      <c r="BN889" s="10">
        <v>-3</v>
      </c>
      <c r="BO889" s="10">
        <v>13</v>
      </c>
      <c r="BP889" s="7" t="s">
        <v>93</v>
      </c>
      <c r="BQ889" s="7" t="s">
        <v>114</v>
      </c>
      <c r="BR889" s="7">
        <v>26.4</v>
      </c>
      <c r="BS889" s="7">
        <v>10</v>
      </c>
      <c r="BT889" s="7">
        <v>371000</v>
      </c>
      <c r="BU889" s="7">
        <v>10400000</v>
      </c>
      <c r="BV889" s="7">
        <v>650000</v>
      </c>
      <c r="BW889" s="7">
        <v>53</v>
      </c>
      <c r="BX889" s="7">
        <v>2650000</v>
      </c>
      <c r="BY889" s="7">
        <v>58</v>
      </c>
      <c r="BZ889" s="7">
        <v>2000000</v>
      </c>
      <c r="CA889" s="7">
        <v>76</v>
      </c>
      <c r="CB889" s="7">
        <v>23</v>
      </c>
      <c r="CC889" s="7">
        <v>9</v>
      </c>
      <c r="CD889" s="7">
        <v>193000</v>
      </c>
      <c r="CE889" s="7">
        <v>5600000</v>
      </c>
      <c r="CF889" s="7">
        <v>350000</v>
      </c>
      <c r="CG889" s="7">
        <v>60</v>
      </c>
      <c r="CH889" s="7">
        <v>3410000</v>
      </c>
      <c r="CI889" s="7">
        <v>59</v>
      </c>
      <c r="CJ889" s="7">
        <v>3060000</v>
      </c>
      <c r="CK889" s="7">
        <v>93</v>
      </c>
      <c r="CL889" s="12" t="s">
        <v>870</v>
      </c>
      <c r="CM889" s="10" t="s">
        <v>867</v>
      </c>
      <c r="CN889">
        <v>4.5</v>
      </c>
      <c r="CO889">
        <f t="shared" si="937"/>
        <v>0.22222222222222221</v>
      </c>
      <c r="CP889" t="str">
        <f t="shared" si="938"/>
        <v>Home Win</v>
      </c>
      <c r="CQ889">
        <f t="shared" si="939"/>
        <v>0</v>
      </c>
      <c r="CR889" t="str">
        <f t="shared" si="940"/>
        <v>2023</v>
      </c>
    </row>
    <row r="890" spans="1:96" ht="15" thickBot="1" x14ac:dyDescent="0.35">
      <c r="A890" s="1">
        <v>889</v>
      </c>
      <c r="B890" s="1" t="s">
        <v>0</v>
      </c>
      <c r="C890" s="2" t="s">
        <v>410</v>
      </c>
      <c r="D890" s="3" t="str">
        <f t="shared" ref="D890:D892" si="995">CONCATENATE(G890, "-", H890)</f>
        <v>NK Celje-NŠ Mura</v>
      </c>
      <c r="E890" s="40">
        <v>45598</v>
      </c>
      <c r="F890" s="5">
        <v>0.58333333333333337</v>
      </c>
      <c r="G890" s="6" t="s">
        <v>19</v>
      </c>
      <c r="H890" s="6" t="s">
        <v>8</v>
      </c>
      <c r="I890" s="6" t="s">
        <v>422</v>
      </c>
      <c r="J890" s="1" t="str">
        <f t="shared" si="988"/>
        <v>4:1</v>
      </c>
      <c r="K890" s="1" t="str">
        <f t="shared" si="989"/>
        <v>2:1</v>
      </c>
      <c r="L890" s="1" t="str">
        <f t="shared" si="990"/>
        <v>4</v>
      </c>
      <c r="M890" s="1" t="str">
        <f t="shared" si="991"/>
        <v>1</v>
      </c>
      <c r="N890" s="1">
        <f t="shared" si="935"/>
        <v>5</v>
      </c>
      <c r="O890" s="1">
        <f t="shared" si="936"/>
        <v>3</v>
      </c>
      <c r="P890" s="1" t="str">
        <f t="shared" si="992"/>
        <v>2</v>
      </c>
      <c r="Q890" s="1" t="str">
        <f t="shared" si="993"/>
        <v>1</v>
      </c>
      <c r="R890" s="1">
        <v>19</v>
      </c>
      <c r="S890" s="1">
        <v>15</v>
      </c>
      <c r="T890" s="1">
        <v>2</v>
      </c>
      <c r="U890" s="1">
        <v>2</v>
      </c>
      <c r="V890" s="1" t="s">
        <v>423</v>
      </c>
      <c r="W890" s="1">
        <v>30</v>
      </c>
      <c r="X890" s="1">
        <v>47</v>
      </c>
      <c r="Y890" s="1" t="s">
        <v>424</v>
      </c>
      <c r="Z890" s="6" t="s">
        <v>114</v>
      </c>
      <c r="AA890" s="1">
        <v>19</v>
      </c>
      <c r="AB890" s="1">
        <v>7</v>
      </c>
      <c r="AC890" s="1">
        <v>4</v>
      </c>
      <c r="AD890" s="1">
        <v>8</v>
      </c>
      <c r="AE890" s="1" t="s">
        <v>347</v>
      </c>
      <c r="AF890" s="1">
        <v>-6</v>
      </c>
      <c r="AG890" s="1">
        <v>25</v>
      </c>
      <c r="AH890" s="1" t="s">
        <v>210</v>
      </c>
      <c r="AI890" s="1" t="s">
        <v>257</v>
      </c>
      <c r="AJ890" s="1">
        <v>4</v>
      </c>
      <c r="AK890" s="1">
        <v>0</v>
      </c>
      <c r="AL890" s="1">
        <v>1</v>
      </c>
      <c r="AM890" s="7" t="s">
        <v>425</v>
      </c>
      <c r="AN890" s="1">
        <v>8</v>
      </c>
      <c r="AO890" s="1">
        <v>12</v>
      </c>
      <c r="AP890" s="1" t="s">
        <v>93</v>
      </c>
      <c r="AQ890" s="1" t="s">
        <v>25</v>
      </c>
      <c r="AR890" s="8">
        <v>3</v>
      </c>
      <c r="AS890" s="8">
        <v>0</v>
      </c>
      <c r="AT890" s="8">
        <v>2</v>
      </c>
      <c r="AU890" s="16">
        <v>0.21111111111111111</v>
      </c>
      <c r="AV890" s="8">
        <v>1</v>
      </c>
      <c r="AW890" s="8">
        <v>9</v>
      </c>
      <c r="AX890" s="9" t="s">
        <v>49</v>
      </c>
      <c r="AY890" s="9" t="s">
        <v>28</v>
      </c>
      <c r="AZ890" s="10">
        <v>9</v>
      </c>
      <c r="BA890" s="10">
        <v>7</v>
      </c>
      <c r="BB890" s="10">
        <v>0</v>
      </c>
      <c r="BC890" s="10">
        <v>2</v>
      </c>
      <c r="BD890" s="10" t="s">
        <v>370</v>
      </c>
      <c r="BE890" s="10">
        <v>12</v>
      </c>
      <c r="BF890" s="10">
        <v>21</v>
      </c>
      <c r="BG890" s="11" t="s">
        <v>193</v>
      </c>
      <c r="BH890" s="11">
        <v>6</v>
      </c>
      <c r="BI890" s="10">
        <v>9</v>
      </c>
      <c r="BJ890" s="10">
        <v>4</v>
      </c>
      <c r="BK890" s="10">
        <v>1</v>
      </c>
      <c r="BL890" s="10">
        <v>4</v>
      </c>
      <c r="BM890" s="10" t="s">
        <v>426</v>
      </c>
      <c r="BN890" s="10">
        <v>-3</v>
      </c>
      <c r="BO890" s="10">
        <v>13</v>
      </c>
      <c r="BP890" s="7" t="s">
        <v>93</v>
      </c>
      <c r="BQ890" s="7" t="s">
        <v>114</v>
      </c>
      <c r="BR890" s="7">
        <v>26.4</v>
      </c>
      <c r="BS890" s="7">
        <v>10</v>
      </c>
      <c r="BT890" s="7">
        <v>371000</v>
      </c>
      <c r="BU890" s="7">
        <v>10400000</v>
      </c>
      <c r="BV890" s="7">
        <v>650000</v>
      </c>
      <c r="BW890" s="7">
        <v>53</v>
      </c>
      <c r="BX890" s="7">
        <v>2650000</v>
      </c>
      <c r="BY890" s="7">
        <v>58</v>
      </c>
      <c r="BZ890" s="7">
        <v>2000000</v>
      </c>
      <c r="CA890" s="7">
        <v>76</v>
      </c>
      <c r="CB890" s="7">
        <v>23</v>
      </c>
      <c r="CC890" s="7">
        <v>9</v>
      </c>
      <c r="CD890" s="7">
        <v>193000</v>
      </c>
      <c r="CE890" s="7">
        <v>5600000</v>
      </c>
      <c r="CF890" s="7">
        <v>350000</v>
      </c>
      <c r="CG890" s="7">
        <v>60</v>
      </c>
      <c r="CH890" s="7">
        <v>3410000</v>
      </c>
      <c r="CI890" s="7">
        <v>59</v>
      </c>
      <c r="CJ890" s="7">
        <v>3060000</v>
      </c>
      <c r="CK890" s="7">
        <v>93</v>
      </c>
      <c r="CL890" s="12" t="s">
        <v>871</v>
      </c>
      <c r="CM890" s="10" t="s">
        <v>861</v>
      </c>
      <c r="CN890">
        <v>3.88</v>
      </c>
      <c r="CO890">
        <f t="shared" si="937"/>
        <v>0.25773195876288663</v>
      </c>
      <c r="CP890" t="str">
        <f t="shared" si="938"/>
        <v>Home Win</v>
      </c>
      <c r="CQ890">
        <f t="shared" si="939"/>
        <v>0</v>
      </c>
      <c r="CR890" t="str">
        <f t="shared" si="940"/>
        <v>2023</v>
      </c>
    </row>
    <row r="891" spans="1:96" ht="15" thickBot="1" x14ac:dyDescent="0.35">
      <c r="A891" s="1">
        <v>890</v>
      </c>
      <c r="B891" s="1" t="s">
        <v>0</v>
      </c>
      <c r="C891" s="2" t="s">
        <v>410</v>
      </c>
      <c r="D891" s="3" t="str">
        <f t="shared" si="995"/>
        <v>NK Celje-NŠ Mura</v>
      </c>
      <c r="E891" s="40">
        <v>45598</v>
      </c>
      <c r="F891" s="5">
        <v>0.58333333333333337</v>
      </c>
      <c r="G891" s="6" t="s">
        <v>19</v>
      </c>
      <c r="H891" s="6" t="s">
        <v>8</v>
      </c>
      <c r="I891" s="6" t="s">
        <v>422</v>
      </c>
      <c r="J891" s="1" t="str">
        <f t="shared" si="988"/>
        <v>4:1</v>
      </c>
      <c r="K891" s="1" t="str">
        <f t="shared" si="989"/>
        <v>2:1</v>
      </c>
      <c r="L891" s="1" t="str">
        <f t="shared" si="990"/>
        <v>4</v>
      </c>
      <c r="M891" s="1" t="str">
        <f t="shared" si="991"/>
        <v>1</v>
      </c>
      <c r="N891" s="1">
        <f t="shared" si="935"/>
        <v>5</v>
      </c>
      <c r="O891" s="1">
        <f t="shared" si="936"/>
        <v>3</v>
      </c>
      <c r="P891" s="1" t="str">
        <f t="shared" si="992"/>
        <v>2</v>
      </c>
      <c r="Q891" s="1" t="str">
        <f t="shared" si="993"/>
        <v>1</v>
      </c>
      <c r="R891" s="1">
        <v>19</v>
      </c>
      <c r="S891" s="1">
        <v>15</v>
      </c>
      <c r="T891" s="1">
        <v>2</v>
      </c>
      <c r="U891" s="1">
        <v>2</v>
      </c>
      <c r="V891" s="1" t="s">
        <v>423</v>
      </c>
      <c r="W891" s="1">
        <v>30</v>
      </c>
      <c r="X891" s="1">
        <v>47</v>
      </c>
      <c r="Y891" s="1" t="s">
        <v>424</v>
      </c>
      <c r="Z891" s="6" t="s">
        <v>114</v>
      </c>
      <c r="AA891" s="1">
        <v>19</v>
      </c>
      <c r="AB891" s="1">
        <v>7</v>
      </c>
      <c r="AC891" s="1">
        <v>4</v>
      </c>
      <c r="AD891" s="1">
        <v>8</v>
      </c>
      <c r="AE891" s="1" t="s">
        <v>347</v>
      </c>
      <c r="AF891" s="1">
        <v>-6</v>
      </c>
      <c r="AG891" s="1">
        <v>25</v>
      </c>
      <c r="AH891" s="1" t="s">
        <v>210</v>
      </c>
      <c r="AI891" s="1" t="s">
        <v>257</v>
      </c>
      <c r="AJ891" s="1">
        <v>4</v>
      </c>
      <c r="AK891" s="1">
        <v>0</v>
      </c>
      <c r="AL891" s="1">
        <v>1</v>
      </c>
      <c r="AM891" s="7" t="s">
        <v>425</v>
      </c>
      <c r="AN891" s="1">
        <v>8</v>
      </c>
      <c r="AO891" s="1">
        <v>12</v>
      </c>
      <c r="AP891" s="1" t="s">
        <v>93</v>
      </c>
      <c r="AQ891" s="1" t="s">
        <v>25</v>
      </c>
      <c r="AR891" s="8">
        <v>3</v>
      </c>
      <c r="AS891" s="8">
        <v>0</v>
      </c>
      <c r="AT891" s="8">
        <v>2</v>
      </c>
      <c r="AU891" s="16">
        <v>0.21111111111111111</v>
      </c>
      <c r="AV891" s="8">
        <v>1</v>
      </c>
      <c r="AW891" s="8">
        <v>9</v>
      </c>
      <c r="AX891" s="9" t="s">
        <v>49</v>
      </c>
      <c r="AY891" s="9" t="s">
        <v>28</v>
      </c>
      <c r="AZ891" s="10">
        <v>9</v>
      </c>
      <c r="BA891" s="10">
        <v>7</v>
      </c>
      <c r="BB891" s="10">
        <v>0</v>
      </c>
      <c r="BC891" s="10">
        <v>2</v>
      </c>
      <c r="BD891" s="10" t="s">
        <v>370</v>
      </c>
      <c r="BE891" s="10">
        <v>12</v>
      </c>
      <c r="BF891" s="10">
        <v>21</v>
      </c>
      <c r="BG891" s="11" t="s">
        <v>193</v>
      </c>
      <c r="BH891" s="11">
        <v>6</v>
      </c>
      <c r="BI891" s="10">
        <v>9</v>
      </c>
      <c r="BJ891" s="10">
        <v>4</v>
      </c>
      <c r="BK891" s="10">
        <v>1</v>
      </c>
      <c r="BL891" s="10">
        <v>4</v>
      </c>
      <c r="BM891" s="10" t="s">
        <v>426</v>
      </c>
      <c r="BN891" s="10">
        <v>-3</v>
      </c>
      <c r="BO891" s="10">
        <v>13</v>
      </c>
      <c r="BP891" s="7" t="s">
        <v>93</v>
      </c>
      <c r="BQ891" s="7" t="s">
        <v>114</v>
      </c>
      <c r="BR891" s="7">
        <v>26.4</v>
      </c>
      <c r="BS891" s="7">
        <v>10</v>
      </c>
      <c r="BT891" s="7">
        <v>371000</v>
      </c>
      <c r="BU891" s="7">
        <v>10400000</v>
      </c>
      <c r="BV891" s="7">
        <v>650000</v>
      </c>
      <c r="BW891" s="7">
        <v>53</v>
      </c>
      <c r="BX891" s="7">
        <v>2650000</v>
      </c>
      <c r="BY891" s="7">
        <v>58</v>
      </c>
      <c r="BZ891" s="7">
        <v>2000000</v>
      </c>
      <c r="CA891" s="7">
        <v>76</v>
      </c>
      <c r="CB891" s="7">
        <v>23</v>
      </c>
      <c r="CC891" s="7">
        <v>9</v>
      </c>
      <c r="CD891" s="7">
        <v>193000</v>
      </c>
      <c r="CE891" s="7">
        <v>5600000</v>
      </c>
      <c r="CF891" s="7">
        <v>350000</v>
      </c>
      <c r="CG891" s="7">
        <v>60</v>
      </c>
      <c r="CH891" s="7">
        <v>3410000</v>
      </c>
      <c r="CI891" s="7">
        <v>59</v>
      </c>
      <c r="CJ891" s="7">
        <v>3060000</v>
      </c>
      <c r="CK891" s="7">
        <v>93</v>
      </c>
      <c r="CL891" s="12" t="s">
        <v>871</v>
      </c>
      <c r="CM891" s="10" t="s">
        <v>866</v>
      </c>
      <c r="CN891">
        <v>6.63</v>
      </c>
      <c r="CO891">
        <f t="shared" si="937"/>
        <v>0.15082956259426847</v>
      </c>
      <c r="CP891" t="str">
        <f t="shared" si="938"/>
        <v>Home Win</v>
      </c>
      <c r="CQ891">
        <f t="shared" si="939"/>
        <v>0</v>
      </c>
      <c r="CR891" t="str">
        <f t="shared" si="940"/>
        <v>2023</v>
      </c>
    </row>
    <row r="892" spans="1:96" ht="15" thickBot="1" x14ac:dyDescent="0.35">
      <c r="A892" s="1">
        <v>891</v>
      </c>
      <c r="B892" s="1" t="s">
        <v>0</v>
      </c>
      <c r="C892" s="2" t="s">
        <v>410</v>
      </c>
      <c r="D892" s="3" t="str">
        <f t="shared" si="995"/>
        <v>NK Celje-NŠ Mura</v>
      </c>
      <c r="E892" s="40">
        <v>45598</v>
      </c>
      <c r="F892" s="5">
        <v>0.58333333333333337</v>
      </c>
      <c r="G892" s="6" t="s">
        <v>19</v>
      </c>
      <c r="H892" s="6" t="s">
        <v>8</v>
      </c>
      <c r="I892" s="6" t="s">
        <v>422</v>
      </c>
      <c r="J892" s="1" t="str">
        <f t="shared" si="988"/>
        <v>4:1</v>
      </c>
      <c r="K892" s="1" t="str">
        <f t="shared" si="989"/>
        <v>2:1</v>
      </c>
      <c r="L892" s="1" t="str">
        <f t="shared" si="990"/>
        <v>4</v>
      </c>
      <c r="M892" s="1" t="str">
        <f t="shared" si="991"/>
        <v>1</v>
      </c>
      <c r="N892" s="1">
        <f t="shared" si="935"/>
        <v>5</v>
      </c>
      <c r="O892" s="1">
        <f t="shared" si="936"/>
        <v>3</v>
      </c>
      <c r="P892" s="1" t="str">
        <f t="shared" si="992"/>
        <v>2</v>
      </c>
      <c r="Q892" s="1" t="str">
        <f t="shared" si="993"/>
        <v>1</v>
      </c>
      <c r="R892" s="1">
        <v>19</v>
      </c>
      <c r="S892" s="1">
        <v>15</v>
      </c>
      <c r="T892" s="1">
        <v>2</v>
      </c>
      <c r="U892" s="1">
        <v>2</v>
      </c>
      <c r="V892" s="1" t="s">
        <v>423</v>
      </c>
      <c r="W892" s="1">
        <v>30</v>
      </c>
      <c r="X892" s="1">
        <v>47</v>
      </c>
      <c r="Y892" s="1" t="s">
        <v>424</v>
      </c>
      <c r="Z892" s="6" t="s">
        <v>114</v>
      </c>
      <c r="AA892" s="1">
        <v>19</v>
      </c>
      <c r="AB892" s="1">
        <v>7</v>
      </c>
      <c r="AC892" s="1">
        <v>4</v>
      </c>
      <c r="AD892" s="1">
        <v>8</v>
      </c>
      <c r="AE892" s="1" t="s">
        <v>347</v>
      </c>
      <c r="AF892" s="1">
        <v>-6</v>
      </c>
      <c r="AG892" s="1">
        <v>25</v>
      </c>
      <c r="AH892" s="1" t="s">
        <v>210</v>
      </c>
      <c r="AI892" s="1" t="s">
        <v>257</v>
      </c>
      <c r="AJ892" s="1">
        <v>4</v>
      </c>
      <c r="AK892" s="1">
        <v>0</v>
      </c>
      <c r="AL892" s="1">
        <v>1</v>
      </c>
      <c r="AM892" s="7" t="s">
        <v>425</v>
      </c>
      <c r="AN892" s="1">
        <v>8</v>
      </c>
      <c r="AO892" s="1">
        <v>12</v>
      </c>
      <c r="AP892" s="1" t="s">
        <v>93</v>
      </c>
      <c r="AQ892" s="1" t="s">
        <v>25</v>
      </c>
      <c r="AR892" s="8">
        <v>3</v>
      </c>
      <c r="AS892" s="8">
        <v>0</v>
      </c>
      <c r="AT892" s="8">
        <v>2</v>
      </c>
      <c r="AU892" s="16">
        <v>0.21111111111111111</v>
      </c>
      <c r="AV892" s="8">
        <v>1</v>
      </c>
      <c r="AW892" s="8">
        <v>9</v>
      </c>
      <c r="AX892" s="9" t="s">
        <v>49</v>
      </c>
      <c r="AY892" s="9" t="s">
        <v>28</v>
      </c>
      <c r="AZ892" s="10">
        <v>9</v>
      </c>
      <c r="BA892" s="10">
        <v>7</v>
      </c>
      <c r="BB892" s="10">
        <v>0</v>
      </c>
      <c r="BC892" s="10">
        <v>2</v>
      </c>
      <c r="BD892" s="10" t="s">
        <v>370</v>
      </c>
      <c r="BE892" s="10">
        <v>12</v>
      </c>
      <c r="BF892" s="10">
        <v>21</v>
      </c>
      <c r="BG892" s="11" t="s">
        <v>193</v>
      </c>
      <c r="BH892" s="11">
        <v>6</v>
      </c>
      <c r="BI892" s="10">
        <v>9</v>
      </c>
      <c r="BJ892" s="10">
        <v>4</v>
      </c>
      <c r="BK892" s="10">
        <v>1</v>
      </c>
      <c r="BL892" s="10">
        <v>4</v>
      </c>
      <c r="BM892" s="10" t="s">
        <v>426</v>
      </c>
      <c r="BN892" s="10">
        <v>-3</v>
      </c>
      <c r="BO892" s="10">
        <v>13</v>
      </c>
      <c r="BP892" s="7" t="s">
        <v>93</v>
      </c>
      <c r="BQ892" s="7" t="s">
        <v>114</v>
      </c>
      <c r="BR892" s="7">
        <v>26.4</v>
      </c>
      <c r="BS892" s="7">
        <v>10</v>
      </c>
      <c r="BT892" s="7">
        <v>371000</v>
      </c>
      <c r="BU892" s="7">
        <v>10400000</v>
      </c>
      <c r="BV892" s="7">
        <v>650000</v>
      </c>
      <c r="BW892" s="7">
        <v>53</v>
      </c>
      <c r="BX892" s="7">
        <v>2650000</v>
      </c>
      <c r="BY892" s="7">
        <v>58</v>
      </c>
      <c r="BZ892" s="7">
        <v>2000000</v>
      </c>
      <c r="CA892" s="7">
        <v>76</v>
      </c>
      <c r="CB892" s="7">
        <v>23</v>
      </c>
      <c r="CC892" s="7">
        <v>9</v>
      </c>
      <c r="CD892" s="7">
        <v>193000</v>
      </c>
      <c r="CE892" s="7">
        <v>5600000</v>
      </c>
      <c r="CF892" s="7">
        <v>350000</v>
      </c>
      <c r="CG892" s="7">
        <v>60</v>
      </c>
      <c r="CH892" s="7">
        <v>3410000</v>
      </c>
      <c r="CI892" s="7">
        <v>59</v>
      </c>
      <c r="CJ892" s="7">
        <v>3060000</v>
      </c>
      <c r="CK892" s="7">
        <v>93</v>
      </c>
      <c r="CL892" s="12" t="s">
        <v>871</v>
      </c>
      <c r="CM892" s="10" t="s">
        <v>867</v>
      </c>
      <c r="CN892">
        <v>7.5</v>
      </c>
      <c r="CO892">
        <f t="shared" si="937"/>
        <v>0.13333333333333333</v>
      </c>
      <c r="CP892" t="str">
        <f t="shared" si="938"/>
        <v>Home Win</v>
      </c>
      <c r="CQ892">
        <f t="shared" si="939"/>
        <v>0</v>
      </c>
      <c r="CR892" t="str">
        <f t="shared" si="940"/>
        <v>2023</v>
      </c>
    </row>
    <row r="893" spans="1:96" ht="15" thickBot="1" x14ac:dyDescent="0.35">
      <c r="A893" s="1">
        <v>892</v>
      </c>
      <c r="B893" s="1" t="s">
        <v>0</v>
      </c>
      <c r="C893" s="14" t="s">
        <v>410</v>
      </c>
      <c r="D893" s="3" t="str">
        <f t="shared" si="644"/>
        <v>NK Maribor-NK Aluminij</v>
      </c>
      <c r="E893" s="4">
        <v>45598</v>
      </c>
      <c r="F893" s="5">
        <v>0.6875</v>
      </c>
      <c r="G893" s="6" t="s">
        <v>16</v>
      </c>
      <c r="H893" s="6" t="s">
        <v>18</v>
      </c>
      <c r="I893" s="6" t="s">
        <v>427</v>
      </c>
      <c r="J893" s="1" t="str">
        <f t="shared" si="645"/>
        <v>7:0</v>
      </c>
      <c r="K893" s="1" t="str">
        <f t="shared" si="646"/>
        <v>4:0</v>
      </c>
      <c r="L893" s="1" t="str">
        <f t="shared" si="647"/>
        <v>7</v>
      </c>
      <c r="M893" s="1" t="str">
        <f t="shared" si="648"/>
        <v>0</v>
      </c>
      <c r="N893" s="1">
        <f t="shared" si="935"/>
        <v>7</v>
      </c>
      <c r="O893" s="1">
        <f t="shared" si="936"/>
        <v>7</v>
      </c>
      <c r="P893" s="1" t="str">
        <f t="shared" si="649"/>
        <v>4</v>
      </c>
      <c r="Q893" s="1" t="str">
        <f t="shared" si="650"/>
        <v>0</v>
      </c>
      <c r="R893" s="1">
        <v>19</v>
      </c>
      <c r="S893" s="1">
        <v>8</v>
      </c>
      <c r="T893" s="1">
        <v>5</v>
      </c>
      <c r="U893" s="1">
        <v>6</v>
      </c>
      <c r="V893" s="1" t="s">
        <v>428</v>
      </c>
      <c r="W893" s="1">
        <v>7</v>
      </c>
      <c r="X893" s="1">
        <v>29</v>
      </c>
      <c r="Y893" s="1" t="s">
        <v>288</v>
      </c>
      <c r="Z893" s="6" t="s">
        <v>313</v>
      </c>
      <c r="AA893" s="1">
        <v>19</v>
      </c>
      <c r="AB893" s="1">
        <v>5</v>
      </c>
      <c r="AC893" s="1">
        <v>3</v>
      </c>
      <c r="AD893" s="1">
        <v>11</v>
      </c>
      <c r="AE893" s="1" t="s">
        <v>429</v>
      </c>
      <c r="AF893" s="1">
        <v>-13</v>
      </c>
      <c r="AG893" s="1">
        <v>18</v>
      </c>
      <c r="AH893" s="1" t="s">
        <v>210</v>
      </c>
      <c r="AI893" s="1" t="s">
        <v>361</v>
      </c>
      <c r="AJ893" s="1">
        <v>2</v>
      </c>
      <c r="AK893" s="1">
        <v>2</v>
      </c>
      <c r="AL893" s="1">
        <v>1</v>
      </c>
      <c r="AM893" s="7" t="s">
        <v>430</v>
      </c>
      <c r="AN893" s="1">
        <v>2</v>
      </c>
      <c r="AO893" s="1">
        <v>8</v>
      </c>
      <c r="AP893" s="1" t="s">
        <v>93</v>
      </c>
      <c r="AQ893" s="1" t="s">
        <v>58</v>
      </c>
      <c r="AR893" s="8">
        <v>1</v>
      </c>
      <c r="AS893" s="8">
        <v>1</v>
      </c>
      <c r="AT893" s="8">
        <v>3</v>
      </c>
      <c r="AU893" s="16">
        <v>0.13194444444444445</v>
      </c>
      <c r="AV893" s="8">
        <v>-7</v>
      </c>
      <c r="AW893" s="8">
        <v>4</v>
      </c>
      <c r="AX893" s="9" t="s">
        <v>35</v>
      </c>
      <c r="AY893" s="9" t="s">
        <v>93</v>
      </c>
      <c r="AZ893" s="10">
        <v>9</v>
      </c>
      <c r="BA893" s="10">
        <v>6</v>
      </c>
      <c r="BB893" s="10">
        <v>1</v>
      </c>
      <c r="BC893" s="10">
        <v>2</v>
      </c>
      <c r="BD893" s="10" t="s">
        <v>431</v>
      </c>
      <c r="BE893" s="10">
        <v>7</v>
      </c>
      <c r="BF893" s="10">
        <v>19</v>
      </c>
      <c r="BG893" s="11" t="s">
        <v>123</v>
      </c>
      <c r="BH893" s="11">
        <v>8</v>
      </c>
      <c r="BI893" s="10">
        <v>9</v>
      </c>
      <c r="BJ893" s="10">
        <v>3</v>
      </c>
      <c r="BK893" s="10">
        <v>1</v>
      </c>
      <c r="BL893" s="10">
        <v>5</v>
      </c>
      <c r="BM893" s="10" t="s">
        <v>383</v>
      </c>
      <c r="BN893" s="10">
        <v>-3</v>
      </c>
      <c r="BO893" s="10">
        <v>10</v>
      </c>
      <c r="BP893" s="7" t="s">
        <v>58</v>
      </c>
      <c r="BQ893" s="7" t="s">
        <v>97</v>
      </c>
      <c r="BR893" s="7">
        <v>25.9</v>
      </c>
      <c r="BS893" s="7">
        <v>14</v>
      </c>
      <c r="BT893" s="7">
        <v>291000</v>
      </c>
      <c r="BU893" s="7">
        <v>9600000</v>
      </c>
      <c r="BV893" s="7">
        <v>825000</v>
      </c>
      <c r="BW893" s="7">
        <v>52</v>
      </c>
      <c r="BX893" s="7">
        <v>6920000</v>
      </c>
      <c r="BY893" s="7">
        <v>45</v>
      </c>
      <c r="BZ893" s="7">
        <v>6100000</v>
      </c>
      <c r="CA893" s="7">
        <v>90</v>
      </c>
      <c r="CB893" s="7">
        <v>225</v>
      </c>
      <c r="CC893" s="7">
        <v>14</v>
      </c>
      <c r="CD893" s="7">
        <v>127000</v>
      </c>
      <c r="CE893" s="7">
        <v>3800000</v>
      </c>
      <c r="CF893" s="7">
        <v>0</v>
      </c>
      <c r="CG893" s="7">
        <v>49</v>
      </c>
      <c r="CH893" s="7">
        <v>0</v>
      </c>
      <c r="CI893" s="7">
        <v>49</v>
      </c>
      <c r="CJ893" s="7">
        <v>0</v>
      </c>
      <c r="CK893" s="7">
        <v>80</v>
      </c>
      <c r="CL893" s="12" t="s">
        <v>868</v>
      </c>
      <c r="CM893" s="10" t="s">
        <v>861</v>
      </c>
      <c r="CN893">
        <v>1.6</v>
      </c>
      <c r="CO893">
        <f t="shared" si="937"/>
        <v>0.625</v>
      </c>
      <c r="CP893" t="str">
        <f t="shared" si="938"/>
        <v>Home Win</v>
      </c>
      <c r="CQ893">
        <f t="shared" si="939"/>
        <v>1</v>
      </c>
      <c r="CR893" t="str">
        <f t="shared" si="940"/>
        <v>2023</v>
      </c>
    </row>
    <row r="894" spans="1:96" ht="15" thickBot="1" x14ac:dyDescent="0.35">
      <c r="A894" s="1">
        <v>893</v>
      </c>
      <c r="B894" s="1" t="s">
        <v>0</v>
      </c>
      <c r="C894" s="14" t="s">
        <v>410</v>
      </c>
      <c r="D894" s="3" t="str">
        <f t="shared" ref="D894:D895" si="996">CONCATENATE(G894, "-", H894)</f>
        <v>NK Maribor-NK Aluminij</v>
      </c>
      <c r="E894" s="4">
        <v>45598</v>
      </c>
      <c r="F894" s="5">
        <v>0.6875</v>
      </c>
      <c r="G894" s="6" t="s">
        <v>16</v>
      </c>
      <c r="H894" s="6" t="s">
        <v>18</v>
      </c>
      <c r="I894" s="6" t="s">
        <v>427</v>
      </c>
      <c r="J894" s="1" t="str">
        <f t="shared" ref="J894:J901" si="997">LEFT(I894, FIND(" (", I894) - 1)</f>
        <v>7:0</v>
      </c>
      <c r="K894" s="1" t="str">
        <f t="shared" ref="K894:K901" si="998">MID(I894, FIND("(", I894) + 1, FIND(")", I894) - FIND("(", I894) - 1)</f>
        <v>4:0</v>
      </c>
      <c r="L894" s="1" t="str">
        <f t="shared" ref="L894:L901" si="999">LEFT(J894, FIND(":", J894) - 1)</f>
        <v>7</v>
      </c>
      <c r="M894" s="1" t="str">
        <f t="shared" ref="M894:M901" si="1000">RIGHT(J894, LEN(J894) - FIND(":", J894))</f>
        <v>0</v>
      </c>
      <c r="N894" s="1">
        <f t="shared" si="935"/>
        <v>7</v>
      </c>
      <c r="O894" s="1">
        <f t="shared" si="936"/>
        <v>7</v>
      </c>
      <c r="P894" s="1" t="str">
        <f t="shared" ref="P894:P901" si="1001">LEFT(K894, FIND(":", K894) - 1)</f>
        <v>4</v>
      </c>
      <c r="Q894" s="1" t="str">
        <f t="shared" ref="Q894:Q901" si="1002">RIGHT(K894, LEN(K894) - FIND(":", K894))</f>
        <v>0</v>
      </c>
      <c r="R894" s="1">
        <v>19</v>
      </c>
      <c r="S894" s="1">
        <v>8</v>
      </c>
      <c r="T894" s="1">
        <v>5</v>
      </c>
      <c r="U894" s="1">
        <v>6</v>
      </c>
      <c r="V894" s="1" t="s">
        <v>428</v>
      </c>
      <c r="W894" s="1">
        <v>7</v>
      </c>
      <c r="X894" s="1">
        <v>29</v>
      </c>
      <c r="Y894" s="1" t="s">
        <v>288</v>
      </c>
      <c r="Z894" s="6" t="s">
        <v>313</v>
      </c>
      <c r="AA894" s="1">
        <v>19</v>
      </c>
      <c r="AB894" s="1">
        <v>5</v>
      </c>
      <c r="AC894" s="1">
        <v>3</v>
      </c>
      <c r="AD894" s="1">
        <v>11</v>
      </c>
      <c r="AE894" s="1" t="s">
        <v>429</v>
      </c>
      <c r="AF894" s="1">
        <v>-13</v>
      </c>
      <c r="AG894" s="1">
        <v>18</v>
      </c>
      <c r="AH894" s="1" t="s">
        <v>210</v>
      </c>
      <c r="AI894" s="1" t="s">
        <v>361</v>
      </c>
      <c r="AJ894" s="1">
        <v>2</v>
      </c>
      <c r="AK894" s="1">
        <v>2</v>
      </c>
      <c r="AL894" s="1">
        <v>1</v>
      </c>
      <c r="AM894" s="7" t="s">
        <v>430</v>
      </c>
      <c r="AN894" s="1">
        <v>2</v>
      </c>
      <c r="AO894" s="1">
        <v>8</v>
      </c>
      <c r="AP894" s="1" t="s">
        <v>93</v>
      </c>
      <c r="AQ894" s="1" t="s">
        <v>58</v>
      </c>
      <c r="AR894" s="8">
        <v>1</v>
      </c>
      <c r="AS894" s="8">
        <v>1</v>
      </c>
      <c r="AT894" s="8">
        <v>3</v>
      </c>
      <c r="AU894" s="16">
        <v>0.13194444444444445</v>
      </c>
      <c r="AV894" s="8">
        <v>-7</v>
      </c>
      <c r="AW894" s="8">
        <v>4</v>
      </c>
      <c r="AX894" s="9" t="s">
        <v>35</v>
      </c>
      <c r="AY894" s="9" t="s">
        <v>93</v>
      </c>
      <c r="AZ894" s="10">
        <v>9</v>
      </c>
      <c r="BA894" s="10">
        <v>6</v>
      </c>
      <c r="BB894" s="10">
        <v>1</v>
      </c>
      <c r="BC894" s="10">
        <v>2</v>
      </c>
      <c r="BD894" s="10" t="s">
        <v>431</v>
      </c>
      <c r="BE894" s="10">
        <v>7</v>
      </c>
      <c r="BF894" s="10">
        <v>19</v>
      </c>
      <c r="BG894" s="11" t="s">
        <v>123</v>
      </c>
      <c r="BH894" s="11">
        <v>8</v>
      </c>
      <c r="BI894" s="10">
        <v>9</v>
      </c>
      <c r="BJ894" s="10">
        <v>3</v>
      </c>
      <c r="BK894" s="10">
        <v>1</v>
      </c>
      <c r="BL894" s="10">
        <v>5</v>
      </c>
      <c r="BM894" s="10" t="s">
        <v>383</v>
      </c>
      <c r="BN894" s="10">
        <v>-3</v>
      </c>
      <c r="BO894" s="10">
        <v>10</v>
      </c>
      <c r="BP894" s="7" t="s">
        <v>58</v>
      </c>
      <c r="BQ894" s="7" t="s">
        <v>97</v>
      </c>
      <c r="BR894" s="7">
        <v>25.9</v>
      </c>
      <c r="BS894" s="7">
        <v>14</v>
      </c>
      <c r="BT894" s="7">
        <v>291000</v>
      </c>
      <c r="BU894" s="7">
        <v>9600000</v>
      </c>
      <c r="BV894" s="7">
        <v>825000</v>
      </c>
      <c r="BW894" s="7">
        <v>52</v>
      </c>
      <c r="BX894" s="7">
        <v>6920000</v>
      </c>
      <c r="BY894" s="7">
        <v>45</v>
      </c>
      <c r="BZ894" s="7">
        <v>6100000</v>
      </c>
      <c r="CA894" s="7">
        <v>90</v>
      </c>
      <c r="CB894" s="7">
        <v>225</v>
      </c>
      <c r="CC894" s="7">
        <v>14</v>
      </c>
      <c r="CD894" s="7">
        <v>127000</v>
      </c>
      <c r="CE894" s="7">
        <v>3800000</v>
      </c>
      <c r="CF894" s="7">
        <v>0</v>
      </c>
      <c r="CG894" s="7">
        <v>49</v>
      </c>
      <c r="CH894" s="7">
        <v>0</v>
      </c>
      <c r="CI894" s="7">
        <v>49</v>
      </c>
      <c r="CJ894" s="7">
        <v>0</v>
      </c>
      <c r="CK894" s="7">
        <v>80</v>
      </c>
      <c r="CL894" s="12" t="s">
        <v>868</v>
      </c>
      <c r="CM894" s="10" t="s">
        <v>866</v>
      </c>
      <c r="CN894">
        <v>1.34</v>
      </c>
      <c r="CO894">
        <f t="shared" si="937"/>
        <v>0.74626865671641784</v>
      </c>
      <c r="CP894" t="str">
        <f t="shared" si="938"/>
        <v>Home Win</v>
      </c>
      <c r="CQ894">
        <f t="shared" si="939"/>
        <v>1</v>
      </c>
      <c r="CR894" t="str">
        <f t="shared" si="940"/>
        <v>2023</v>
      </c>
    </row>
    <row r="895" spans="1:96" ht="15" thickBot="1" x14ac:dyDescent="0.35">
      <c r="A895" s="1">
        <v>894</v>
      </c>
      <c r="B895" s="1" t="s">
        <v>0</v>
      </c>
      <c r="C895" s="14" t="s">
        <v>410</v>
      </c>
      <c r="D895" s="3" t="str">
        <f t="shared" si="996"/>
        <v>NK Maribor-NK Aluminij</v>
      </c>
      <c r="E895" s="4">
        <v>45598</v>
      </c>
      <c r="F895" s="5">
        <v>0.6875</v>
      </c>
      <c r="G895" s="6" t="s">
        <v>16</v>
      </c>
      <c r="H895" s="6" t="s">
        <v>18</v>
      </c>
      <c r="I895" s="6" t="s">
        <v>427</v>
      </c>
      <c r="J895" s="1" t="str">
        <f t="shared" si="997"/>
        <v>7:0</v>
      </c>
      <c r="K895" s="1" t="str">
        <f t="shared" si="998"/>
        <v>4:0</v>
      </c>
      <c r="L895" s="1" t="str">
        <f t="shared" si="999"/>
        <v>7</v>
      </c>
      <c r="M895" s="1" t="str">
        <f t="shared" si="1000"/>
        <v>0</v>
      </c>
      <c r="N895" s="1">
        <f t="shared" si="935"/>
        <v>7</v>
      </c>
      <c r="O895" s="1">
        <f t="shared" si="936"/>
        <v>7</v>
      </c>
      <c r="P895" s="1" t="str">
        <f t="shared" si="1001"/>
        <v>4</v>
      </c>
      <c r="Q895" s="1" t="str">
        <f t="shared" si="1002"/>
        <v>0</v>
      </c>
      <c r="R895" s="1">
        <v>19</v>
      </c>
      <c r="S895" s="1">
        <v>8</v>
      </c>
      <c r="T895" s="1">
        <v>5</v>
      </c>
      <c r="U895" s="1">
        <v>6</v>
      </c>
      <c r="V895" s="1" t="s">
        <v>428</v>
      </c>
      <c r="W895" s="1">
        <v>7</v>
      </c>
      <c r="X895" s="1">
        <v>29</v>
      </c>
      <c r="Y895" s="1" t="s">
        <v>288</v>
      </c>
      <c r="Z895" s="6" t="s">
        <v>313</v>
      </c>
      <c r="AA895" s="1">
        <v>19</v>
      </c>
      <c r="AB895" s="1">
        <v>5</v>
      </c>
      <c r="AC895" s="1">
        <v>3</v>
      </c>
      <c r="AD895" s="1">
        <v>11</v>
      </c>
      <c r="AE895" s="1" t="s">
        <v>429</v>
      </c>
      <c r="AF895" s="1">
        <v>-13</v>
      </c>
      <c r="AG895" s="1">
        <v>18</v>
      </c>
      <c r="AH895" s="1" t="s">
        <v>210</v>
      </c>
      <c r="AI895" s="1" t="s">
        <v>361</v>
      </c>
      <c r="AJ895" s="1">
        <v>2</v>
      </c>
      <c r="AK895" s="1">
        <v>2</v>
      </c>
      <c r="AL895" s="1">
        <v>1</v>
      </c>
      <c r="AM895" s="7" t="s">
        <v>430</v>
      </c>
      <c r="AN895" s="1">
        <v>2</v>
      </c>
      <c r="AO895" s="1">
        <v>8</v>
      </c>
      <c r="AP895" s="1" t="s">
        <v>93</v>
      </c>
      <c r="AQ895" s="1" t="s">
        <v>58</v>
      </c>
      <c r="AR895" s="8">
        <v>1</v>
      </c>
      <c r="AS895" s="8">
        <v>1</v>
      </c>
      <c r="AT895" s="8">
        <v>3</v>
      </c>
      <c r="AU895" s="16">
        <v>0.13194444444444445</v>
      </c>
      <c r="AV895" s="8">
        <v>-7</v>
      </c>
      <c r="AW895" s="8">
        <v>4</v>
      </c>
      <c r="AX895" s="9" t="s">
        <v>35</v>
      </c>
      <c r="AY895" s="9" t="s">
        <v>93</v>
      </c>
      <c r="AZ895" s="10">
        <v>9</v>
      </c>
      <c r="BA895" s="10">
        <v>6</v>
      </c>
      <c r="BB895" s="10">
        <v>1</v>
      </c>
      <c r="BC895" s="10">
        <v>2</v>
      </c>
      <c r="BD895" s="10" t="s">
        <v>431</v>
      </c>
      <c r="BE895" s="10">
        <v>7</v>
      </c>
      <c r="BF895" s="10">
        <v>19</v>
      </c>
      <c r="BG895" s="11" t="s">
        <v>123</v>
      </c>
      <c r="BH895" s="11">
        <v>8</v>
      </c>
      <c r="BI895" s="10">
        <v>9</v>
      </c>
      <c r="BJ895" s="10">
        <v>3</v>
      </c>
      <c r="BK895" s="10">
        <v>1</v>
      </c>
      <c r="BL895" s="10">
        <v>5</v>
      </c>
      <c r="BM895" s="10" t="s">
        <v>383</v>
      </c>
      <c r="BN895" s="10">
        <v>-3</v>
      </c>
      <c r="BO895" s="10">
        <v>10</v>
      </c>
      <c r="BP895" s="7" t="s">
        <v>58</v>
      </c>
      <c r="BQ895" s="7" t="s">
        <v>97</v>
      </c>
      <c r="BR895" s="7">
        <v>25.9</v>
      </c>
      <c r="BS895" s="7">
        <v>14</v>
      </c>
      <c r="BT895" s="7">
        <v>291000</v>
      </c>
      <c r="BU895" s="7">
        <v>9600000</v>
      </c>
      <c r="BV895" s="7">
        <v>825000</v>
      </c>
      <c r="BW895" s="7">
        <v>52</v>
      </c>
      <c r="BX895" s="7">
        <v>6920000</v>
      </c>
      <c r="BY895" s="7">
        <v>45</v>
      </c>
      <c r="BZ895" s="7">
        <v>6100000</v>
      </c>
      <c r="CA895" s="7">
        <v>90</v>
      </c>
      <c r="CB895" s="7">
        <v>225</v>
      </c>
      <c r="CC895" s="7">
        <v>14</v>
      </c>
      <c r="CD895" s="7">
        <v>127000</v>
      </c>
      <c r="CE895" s="7">
        <v>3800000</v>
      </c>
      <c r="CF895" s="7">
        <v>0</v>
      </c>
      <c r="CG895" s="7">
        <v>49</v>
      </c>
      <c r="CH895" s="7">
        <v>0</v>
      </c>
      <c r="CI895" s="7">
        <v>49</v>
      </c>
      <c r="CJ895" s="7">
        <v>0</v>
      </c>
      <c r="CK895" s="7">
        <v>80</v>
      </c>
      <c r="CL895" s="12" t="s">
        <v>868</v>
      </c>
      <c r="CM895" s="10" t="s">
        <v>867</v>
      </c>
      <c r="CN895">
        <v>1.22</v>
      </c>
      <c r="CO895">
        <f t="shared" si="937"/>
        <v>0.81967213114754101</v>
      </c>
      <c r="CP895" t="str">
        <f t="shared" si="938"/>
        <v>Home Win</v>
      </c>
      <c r="CQ895">
        <f t="shared" si="939"/>
        <v>1</v>
      </c>
      <c r="CR895" t="str">
        <f t="shared" si="940"/>
        <v>2023</v>
      </c>
    </row>
    <row r="896" spans="1:96" ht="15" thickBot="1" x14ac:dyDescent="0.35">
      <c r="A896" s="1">
        <v>895</v>
      </c>
      <c r="B896" s="1" t="s">
        <v>0</v>
      </c>
      <c r="C896" s="14" t="s">
        <v>410</v>
      </c>
      <c r="D896" s="3" t="str">
        <f t="shared" ref="D896:D898" si="1003">CONCATENATE(G896,"-", H896)</f>
        <v>NK Maribor-NK Aluminij</v>
      </c>
      <c r="E896" s="4">
        <v>45598</v>
      </c>
      <c r="F896" s="5">
        <v>0.6875</v>
      </c>
      <c r="G896" s="6" t="s">
        <v>16</v>
      </c>
      <c r="H896" s="6" t="s">
        <v>18</v>
      </c>
      <c r="I896" s="6" t="s">
        <v>427</v>
      </c>
      <c r="J896" s="1" t="str">
        <f t="shared" si="997"/>
        <v>7:0</v>
      </c>
      <c r="K896" s="1" t="str">
        <f t="shared" si="998"/>
        <v>4:0</v>
      </c>
      <c r="L896" s="1" t="str">
        <f t="shared" si="999"/>
        <v>7</v>
      </c>
      <c r="M896" s="1" t="str">
        <f t="shared" si="1000"/>
        <v>0</v>
      </c>
      <c r="N896" s="1">
        <f t="shared" si="935"/>
        <v>7</v>
      </c>
      <c r="O896" s="1">
        <f t="shared" si="936"/>
        <v>7</v>
      </c>
      <c r="P896" s="1" t="str">
        <f t="shared" si="1001"/>
        <v>4</v>
      </c>
      <c r="Q896" s="1" t="str">
        <f t="shared" si="1002"/>
        <v>0</v>
      </c>
      <c r="R896" s="1">
        <v>19</v>
      </c>
      <c r="S896" s="1">
        <v>8</v>
      </c>
      <c r="T896" s="1">
        <v>5</v>
      </c>
      <c r="U896" s="1">
        <v>6</v>
      </c>
      <c r="V896" s="1" t="s">
        <v>428</v>
      </c>
      <c r="W896" s="1">
        <v>7</v>
      </c>
      <c r="X896" s="1">
        <v>29</v>
      </c>
      <c r="Y896" s="1" t="s">
        <v>288</v>
      </c>
      <c r="Z896" s="6" t="s">
        <v>313</v>
      </c>
      <c r="AA896" s="1">
        <v>19</v>
      </c>
      <c r="AB896" s="1">
        <v>5</v>
      </c>
      <c r="AC896" s="1">
        <v>3</v>
      </c>
      <c r="AD896" s="1">
        <v>11</v>
      </c>
      <c r="AE896" s="1" t="s">
        <v>429</v>
      </c>
      <c r="AF896" s="1">
        <v>-13</v>
      </c>
      <c r="AG896" s="1">
        <v>18</v>
      </c>
      <c r="AH896" s="1" t="s">
        <v>210</v>
      </c>
      <c r="AI896" s="1" t="s">
        <v>361</v>
      </c>
      <c r="AJ896" s="1">
        <v>2</v>
      </c>
      <c r="AK896" s="1">
        <v>2</v>
      </c>
      <c r="AL896" s="1">
        <v>1</v>
      </c>
      <c r="AM896" s="7" t="s">
        <v>430</v>
      </c>
      <c r="AN896" s="1">
        <v>2</v>
      </c>
      <c r="AO896" s="1">
        <v>8</v>
      </c>
      <c r="AP896" s="1" t="s">
        <v>93</v>
      </c>
      <c r="AQ896" s="1" t="s">
        <v>58</v>
      </c>
      <c r="AR896" s="8">
        <v>1</v>
      </c>
      <c r="AS896" s="8">
        <v>1</v>
      </c>
      <c r="AT896" s="8">
        <v>3</v>
      </c>
      <c r="AU896" s="16">
        <v>0.13194444444444445</v>
      </c>
      <c r="AV896" s="8">
        <v>-7</v>
      </c>
      <c r="AW896" s="8">
        <v>4</v>
      </c>
      <c r="AX896" s="9" t="s">
        <v>35</v>
      </c>
      <c r="AY896" s="9" t="s">
        <v>93</v>
      </c>
      <c r="AZ896" s="10">
        <v>9</v>
      </c>
      <c r="BA896" s="10">
        <v>6</v>
      </c>
      <c r="BB896" s="10">
        <v>1</v>
      </c>
      <c r="BC896" s="10">
        <v>2</v>
      </c>
      <c r="BD896" s="10" t="s">
        <v>431</v>
      </c>
      <c r="BE896" s="10">
        <v>7</v>
      </c>
      <c r="BF896" s="10">
        <v>19</v>
      </c>
      <c r="BG896" s="11" t="s">
        <v>123</v>
      </c>
      <c r="BH896" s="11">
        <v>8</v>
      </c>
      <c r="BI896" s="10">
        <v>9</v>
      </c>
      <c r="BJ896" s="10">
        <v>3</v>
      </c>
      <c r="BK896" s="10">
        <v>1</v>
      </c>
      <c r="BL896" s="10">
        <v>5</v>
      </c>
      <c r="BM896" s="10" t="s">
        <v>383</v>
      </c>
      <c r="BN896" s="10">
        <v>-3</v>
      </c>
      <c r="BO896" s="10">
        <v>10</v>
      </c>
      <c r="BP896" s="7" t="s">
        <v>58</v>
      </c>
      <c r="BQ896" s="7" t="s">
        <v>97</v>
      </c>
      <c r="BR896" s="7">
        <v>25.9</v>
      </c>
      <c r="BS896" s="7">
        <v>14</v>
      </c>
      <c r="BT896" s="7">
        <v>291000</v>
      </c>
      <c r="BU896" s="7">
        <v>9600000</v>
      </c>
      <c r="BV896" s="7">
        <v>825000</v>
      </c>
      <c r="BW896" s="7">
        <v>52</v>
      </c>
      <c r="BX896" s="7">
        <v>6920000</v>
      </c>
      <c r="BY896" s="7">
        <v>45</v>
      </c>
      <c r="BZ896" s="7">
        <v>6100000</v>
      </c>
      <c r="CA896" s="7">
        <v>90</v>
      </c>
      <c r="CB896" s="7">
        <v>225</v>
      </c>
      <c r="CC896" s="7">
        <v>14</v>
      </c>
      <c r="CD896" s="7">
        <v>127000</v>
      </c>
      <c r="CE896" s="7">
        <v>3800000</v>
      </c>
      <c r="CF896" s="7">
        <v>0</v>
      </c>
      <c r="CG896" s="7">
        <v>49</v>
      </c>
      <c r="CH896" s="7">
        <v>0</v>
      </c>
      <c r="CI896" s="7">
        <v>49</v>
      </c>
      <c r="CJ896" s="7">
        <v>0</v>
      </c>
      <c r="CK896" s="7">
        <v>80</v>
      </c>
      <c r="CL896" s="12" t="s">
        <v>870</v>
      </c>
      <c r="CM896" s="10" t="s">
        <v>861</v>
      </c>
      <c r="CN896">
        <v>2.4700000000000002</v>
      </c>
      <c r="CO896">
        <f t="shared" si="937"/>
        <v>0.40485829959514169</v>
      </c>
      <c r="CP896" t="str">
        <f t="shared" si="938"/>
        <v>Home Win</v>
      </c>
      <c r="CQ896">
        <f t="shared" si="939"/>
        <v>0</v>
      </c>
      <c r="CR896" t="str">
        <f t="shared" si="940"/>
        <v>2023</v>
      </c>
    </row>
    <row r="897" spans="1:96" ht="15" thickBot="1" x14ac:dyDescent="0.35">
      <c r="A897" s="1">
        <v>896</v>
      </c>
      <c r="B897" s="1" t="s">
        <v>0</v>
      </c>
      <c r="C897" s="14" t="s">
        <v>410</v>
      </c>
      <c r="D897" s="3" t="str">
        <f t="shared" si="1003"/>
        <v>NK Maribor-NK Aluminij</v>
      </c>
      <c r="E897" s="4">
        <v>45598</v>
      </c>
      <c r="F897" s="5">
        <v>0.6875</v>
      </c>
      <c r="G897" s="6" t="s">
        <v>16</v>
      </c>
      <c r="H897" s="6" t="s">
        <v>18</v>
      </c>
      <c r="I897" s="6" t="s">
        <v>427</v>
      </c>
      <c r="J897" s="1" t="str">
        <f t="shared" si="997"/>
        <v>7:0</v>
      </c>
      <c r="K897" s="1" t="str">
        <f t="shared" si="998"/>
        <v>4:0</v>
      </c>
      <c r="L897" s="1" t="str">
        <f t="shared" si="999"/>
        <v>7</v>
      </c>
      <c r="M897" s="1" t="str">
        <f t="shared" si="1000"/>
        <v>0</v>
      </c>
      <c r="N897" s="1">
        <f t="shared" si="935"/>
        <v>7</v>
      </c>
      <c r="O897" s="1">
        <f t="shared" si="936"/>
        <v>7</v>
      </c>
      <c r="P897" s="1" t="str">
        <f t="shared" si="1001"/>
        <v>4</v>
      </c>
      <c r="Q897" s="1" t="str">
        <f t="shared" si="1002"/>
        <v>0</v>
      </c>
      <c r="R897" s="1">
        <v>19</v>
      </c>
      <c r="S897" s="1">
        <v>8</v>
      </c>
      <c r="T897" s="1">
        <v>5</v>
      </c>
      <c r="U897" s="1">
        <v>6</v>
      </c>
      <c r="V897" s="1" t="s">
        <v>428</v>
      </c>
      <c r="W897" s="1">
        <v>7</v>
      </c>
      <c r="X897" s="1">
        <v>29</v>
      </c>
      <c r="Y897" s="1" t="s">
        <v>288</v>
      </c>
      <c r="Z897" s="6" t="s">
        <v>313</v>
      </c>
      <c r="AA897" s="1">
        <v>19</v>
      </c>
      <c r="AB897" s="1">
        <v>5</v>
      </c>
      <c r="AC897" s="1">
        <v>3</v>
      </c>
      <c r="AD897" s="1">
        <v>11</v>
      </c>
      <c r="AE897" s="1" t="s">
        <v>429</v>
      </c>
      <c r="AF897" s="1">
        <v>-13</v>
      </c>
      <c r="AG897" s="1">
        <v>18</v>
      </c>
      <c r="AH897" s="1" t="s">
        <v>210</v>
      </c>
      <c r="AI897" s="1" t="s">
        <v>361</v>
      </c>
      <c r="AJ897" s="1">
        <v>2</v>
      </c>
      <c r="AK897" s="1">
        <v>2</v>
      </c>
      <c r="AL897" s="1">
        <v>1</v>
      </c>
      <c r="AM897" s="7" t="s">
        <v>430</v>
      </c>
      <c r="AN897" s="1">
        <v>2</v>
      </c>
      <c r="AO897" s="1">
        <v>8</v>
      </c>
      <c r="AP897" s="1" t="s">
        <v>93</v>
      </c>
      <c r="AQ897" s="1" t="s">
        <v>58</v>
      </c>
      <c r="AR897" s="8">
        <v>1</v>
      </c>
      <c r="AS897" s="8">
        <v>1</v>
      </c>
      <c r="AT897" s="8">
        <v>3</v>
      </c>
      <c r="AU897" s="16">
        <v>0.13194444444444445</v>
      </c>
      <c r="AV897" s="8">
        <v>-7</v>
      </c>
      <c r="AW897" s="8">
        <v>4</v>
      </c>
      <c r="AX897" s="9" t="s">
        <v>35</v>
      </c>
      <c r="AY897" s="9" t="s">
        <v>93</v>
      </c>
      <c r="AZ897" s="10">
        <v>9</v>
      </c>
      <c r="BA897" s="10">
        <v>6</v>
      </c>
      <c r="BB897" s="10">
        <v>1</v>
      </c>
      <c r="BC897" s="10">
        <v>2</v>
      </c>
      <c r="BD897" s="10" t="s">
        <v>431</v>
      </c>
      <c r="BE897" s="10">
        <v>7</v>
      </c>
      <c r="BF897" s="10">
        <v>19</v>
      </c>
      <c r="BG897" s="11" t="s">
        <v>123</v>
      </c>
      <c r="BH897" s="11">
        <v>8</v>
      </c>
      <c r="BI897" s="10">
        <v>9</v>
      </c>
      <c r="BJ897" s="10">
        <v>3</v>
      </c>
      <c r="BK897" s="10">
        <v>1</v>
      </c>
      <c r="BL897" s="10">
        <v>5</v>
      </c>
      <c r="BM897" s="10" t="s">
        <v>383</v>
      </c>
      <c r="BN897" s="10">
        <v>-3</v>
      </c>
      <c r="BO897" s="10">
        <v>10</v>
      </c>
      <c r="BP897" s="7" t="s">
        <v>58</v>
      </c>
      <c r="BQ897" s="7" t="s">
        <v>97</v>
      </c>
      <c r="BR897" s="7">
        <v>25.9</v>
      </c>
      <c r="BS897" s="7">
        <v>14</v>
      </c>
      <c r="BT897" s="7">
        <v>291000</v>
      </c>
      <c r="BU897" s="7">
        <v>9600000</v>
      </c>
      <c r="BV897" s="7">
        <v>825000</v>
      </c>
      <c r="BW897" s="7">
        <v>52</v>
      </c>
      <c r="BX897" s="7">
        <v>6920000</v>
      </c>
      <c r="BY897" s="7">
        <v>45</v>
      </c>
      <c r="BZ897" s="7">
        <v>6100000</v>
      </c>
      <c r="CA897" s="7">
        <v>90</v>
      </c>
      <c r="CB897" s="7">
        <v>225</v>
      </c>
      <c r="CC897" s="7">
        <v>14</v>
      </c>
      <c r="CD897" s="7">
        <v>127000</v>
      </c>
      <c r="CE897" s="7">
        <v>3800000</v>
      </c>
      <c r="CF897" s="7">
        <v>0</v>
      </c>
      <c r="CG897" s="7">
        <v>49</v>
      </c>
      <c r="CH897" s="7">
        <v>0</v>
      </c>
      <c r="CI897" s="7">
        <v>49</v>
      </c>
      <c r="CJ897" s="7">
        <v>0</v>
      </c>
      <c r="CK897" s="7">
        <v>80</v>
      </c>
      <c r="CL897" s="12" t="s">
        <v>870</v>
      </c>
      <c r="CM897" s="10" t="s">
        <v>866</v>
      </c>
      <c r="CN897">
        <v>5.03</v>
      </c>
      <c r="CO897">
        <f t="shared" si="937"/>
        <v>0.19880715705765406</v>
      </c>
      <c r="CP897" t="str">
        <f t="shared" si="938"/>
        <v>Home Win</v>
      </c>
      <c r="CQ897">
        <f t="shared" si="939"/>
        <v>0</v>
      </c>
      <c r="CR897" t="str">
        <f t="shared" si="940"/>
        <v>2023</v>
      </c>
    </row>
    <row r="898" spans="1:96" ht="15" thickBot="1" x14ac:dyDescent="0.35">
      <c r="A898" s="1">
        <v>897</v>
      </c>
      <c r="B898" s="1" t="s">
        <v>0</v>
      </c>
      <c r="C898" s="14" t="s">
        <v>410</v>
      </c>
      <c r="D898" s="3" t="str">
        <f t="shared" si="1003"/>
        <v>NK Maribor-NK Aluminij</v>
      </c>
      <c r="E898" s="4">
        <v>45598</v>
      </c>
      <c r="F898" s="5">
        <v>0.6875</v>
      </c>
      <c r="G898" s="6" t="s">
        <v>16</v>
      </c>
      <c r="H898" s="6" t="s">
        <v>18</v>
      </c>
      <c r="I898" s="6" t="s">
        <v>427</v>
      </c>
      <c r="J898" s="1" t="str">
        <f t="shared" si="997"/>
        <v>7:0</v>
      </c>
      <c r="K898" s="1" t="str">
        <f t="shared" si="998"/>
        <v>4:0</v>
      </c>
      <c r="L898" s="1" t="str">
        <f t="shared" si="999"/>
        <v>7</v>
      </c>
      <c r="M898" s="1" t="str">
        <f t="shared" si="1000"/>
        <v>0</v>
      </c>
      <c r="N898" s="1">
        <f t="shared" si="935"/>
        <v>7</v>
      </c>
      <c r="O898" s="1">
        <f t="shared" si="936"/>
        <v>7</v>
      </c>
      <c r="P898" s="1" t="str">
        <f t="shared" si="1001"/>
        <v>4</v>
      </c>
      <c r="Q898" s="1" t="str">
        <f t="shared" si="1002"/>
        <v>0</v>
      </c>
      <c r="R898" s="1">
        <v>19</v>
      </c>
      <c r="S898" s="1">
        <v>8</v>
      </c>
      <c r="T898" s="1">
        <v>5</v>
      </c>
      <c r="U898" s="1">
        <v>6</v>
      </c>
      <c r="V898" s="1" t="s">
        <v>428</v>
      </c>
      <c r="W898" s="1">
        <v>7</v>
      </c>
      <c r="X898" s="1">
        <v>29</v>
      </c>
      <c r="Y898" s="1" t="s">
        <v>288</v>
      </c>
      <c r="Z898" s="6" t="s">
        <v>313</v>
      </c>
      <c r="AA898" s="1">
        <v>19</v>
      </c>
      <c r="AB898" s="1">
        <v>5</v>
      </c>
      <c r="AC898" s="1">
        <v>3</v>
      </c>
      <c r="AD898" s="1">
        <v>11</v>
      </c>
      <c r="AE898" s="1" t="s">
        <v>429</v>
      </c>
      <c r="AF898" s="1">
        <v>-13</v>
      </c>
      <c r="AG898" s="1">
        <v>18</v>
      </c>
      <c r="AH898" s="1" t="s">
        <v>210</v>
      </c>
      <c r="AI898" s="1" t="s">
        <v>361</v>
      </c>
      <c r="AJ898" s="1">
        <v>2</v>
      </c>
      <c r="AK898" s="1">
        <v>2</v>
      </c>
      <c r="AL898" s="1">
        <v>1</v>
      </c>
      <c r="AM898" s="7" t="s">
        <v>430</v>
      </c>
      <c r="AN898" s="1">
        <v>2</v>
      </c>
      <c r="AO898" s="1">
        <v>8</v>
      </c>
      <c r="AP898" s="1" t="s">
        <v>93</v>
      </c>
      <c r="AQ898" s="1" t="s">
        <v>58</v>
      </c>
      <c r="AR898" s="8">
        <v>1</v>
      </c>
      <c r="AS898" s="8">
        <v>1</v>
      </c>
      <c r="AT898" s="8">
        <v>3</v>
      </c>
      <c r="AU898" s="16">
        <v>0.13194444444444445</v>
      </c>
      <c r="AV898" s="8">
        <v>-7</v>
      </c>
      <c r="AW898" s="8">
        <v>4</v>
      </c>
      <c r="AX898" s="9" t="s">
        <v>35</v>
      </c>
      <c r="AY898" s="9" t="s">
        <v>93</v>
      </c>
      <c r="AZ898" s="10">
        <v>9</v>
      </c>
      <c r="BA898" s="10">
        <v>6</v>
      </c>
      <c r="BB898" s="10">
        <v>1</v>
      </c>
      <c r="BC898" s="10">
        <v>2</v>
      </c>
      <c r="BD898" s="10" t="s">
        <v>431</v>
      </c>
      <c r="BE898" s="10">
        <v>7</v>
      </c>
      <c r="BF898" s="10">
        <v>19</v>
      </c>
      <c r="BG898" s="11" t="s">
        <v>123</v>
      </c>
      <c r="BH898" s="11">
        <v>8</v>
      </c>
      <c r="BI898" s="10">
        <v>9</v>
      </c>
      <c r="BJ898" s="10">
        <v>3</v>
      </c>
      <c r="BK898" s="10">
        <v>1</v>
      </c>
      <c r="BL898" s="10">
        <v>5</v>
      </c>
      <c r="BM898" s="10" t="s">
        <v>383</v>
      </c>
      <c r="BN898" s="10">
        <v>-3</v>
      </c>
      <c r="BO898" s="10">
        <v>10</v>
      </c>
      <c r="BP898" s="7" t="s">
        <v>58</v>
      </c>
      <c r="BQ898" s="7" t="s">
        <v>97</v>
      </c>
      <c r="BR898" s="7">
        <v>25.9</v>
      </c>
      <c r="BS898" s="7">
        <v>14</v>
      </c>
      <c r="BT898" s="7">
        <v>291000</v>
      </c>
      <c r="BU898" s="7">
        <v>9600000</v>
      </c>
      <c r="BV898" s="7">
        <v>825000</v>
      </c>
      <c r="BW898" s="7">
        <v>52</v>
      </c>
      <c r="BX898" s="7">
        <v>6920000</v>
      </c>
      <c r="BY898" s="7">
        <v>45</v>
      </c>
      <c r="BZ898" s="7">
        <v>6100000</v>
      </c>
      <c r="CA898" s="7">
        <v>90</v>
      </c>
      <c r="CB898" s="7">
        <v>225</v>
      </c>
      <c r="CC898" s="7">
        <v>14</v>
      </c>
      <c r="CD898" s="7">
        <v>127000</v>
      </c>
      <c r="CE898" s="7">
        <v>3800000</v>
      </c>
      <c r="CF898" s="7">
        <v>0</v>
      </c>
      <c r="CG898" s="7">
        <v>49</v>
      </c>
      <c r="CH898" s="7">
        <v>0</v>
      </c>
      <c r="CI898" s="7">
        <v>49</v>
      </c>
      <c r="CJ898" s="7">
        <v>0</v>
      </c>
      <c r="CK898" s="7">
        <v>80</v>
      </c>
      <c r="CL898" s="12" t="s">
        <v>870</v>
      </c>
      <c r="CM898" s="10" t="s">
        <v>867</v>
      </c>
      <c r="CN898">
        <v>5</v>
      </c>
      <c r="CO898">
        <f t="shared" si="937"/>
        <v>0.2</v>
      </c>
      <c r="CP898" t="str">
        <f t="shared" si="938"/>
        <v>Home Win</v>
      </c>
      <c r="CQ898">
        <f t="shared" si="939"/>
        <v>0</v>
      </c>
      <c r="CR898" t="str">
        <f t="shared" si="940"/>
        <v>2023</v>
      </c>
    </row>
    <row r="899" spans="1:96" ht="15" thickBot="1" x14ac:dyDescent="0.35">
      <c r="A899" s="1">
        <v>898</v>
      </c>
      <c r="B899" s="1" t="s">
        <v>0</v>
      </c>
      <c r="C899" s="14" t="s">
        <v>410</v>
      </c>
      <c r="D899" s="3" t="str">
        <f t="shared" ref="D899:D901" si="1004">CONCATENATE(G899, "-", H899)</f>
        <v>NK Maribor-NK Aluminij</v>
      </c>
      <c r="E899" s="40">
        <v>45598</v>
      </c>
      <c r="F899" s="5">
        <v>0.6875</v>
      </c>
      <c r="G899" s="6" t="s">
        <v>16</v>
      </c>
      <c r="H899" s="6" t="s">
        <v>18</v>
      </c>
      <c r="I899" s="6" t="s">
        <v>427</v>
      </c>
      <c r="J899" s="1" t="str">
        <f t="shared" si="997"/>
        <v>7:0</v>
      </c>
      <c r="K899" s="1" t="str">
        <f t="shared" si="998"/>
        <v>4:0</v>
      </c>
      <c r="L899" s="1" t="str">
        <f t="shared" si="999"/>
        <v>7</v>
      </c>
      <c r="M899" s="1" t="str">
        <f t="shared" si="1000"/>
        <v>0</v>
      </c>
      <c r="N899" s="1">
        <f t="shared" ref="N899:N962" si="1005">L899+M899</f>
        <v>7</v>
      </c>
      <c r="O899" s="1">
        <f t="shared" ref="O899:O962" si="1006">L899-M899</f>
        <v>7</v>
      </c>
      <c r="P899" s="1" t="str">
        <f t="shared" si="1001"/>
        <v>4</v>
      </c>
      <c r="Q899" s="1" t="str">
        <f t="shared" si="1002"/>
        <v>0</v>
      </c>
      <c r="R899" s="1">
        <v>19</v>
      </c>
      <c r="S899" s="1">
        <v>8</v>
      </c>
      <c r="T899" s="1">
        <v>5</v>
      </c>
      <c r="U899" s="1">
        <v>6</v>
      </c>
      <c r="V899" s="1" t="s">
        <v>428</v>
      </c>
      <c r="W899" s="1">
        <v>7</v>
      </c>
      <c r="X899" s="1">
        <v>29</v>
      </c>
      <c r="Y899" s="1" t="s">
        <v>288</v>
      </c>
      <c r="Z899" s="6" t="s">
        <v>313</v>
      </c>
      <c r="AA899" s="1">
        <v>19</v>
      </c>
      <c r="AB899" s="1">
        <v>5</v>
      </c>
      <c r="AC899" s="1">
        <v>3</v>
      </c>
      <c r="AD899" s="1">
        <v>11</v>
      </c>
      <c r="AE899" s="1" t="s">
        <v>429</v>
      </c>
      <c r="AF899" s="1">
        <v>-13</v>
      </c>
      <c r="AG899" s="1">
        <v>18</v>
      </c>
      <c r="AH899" s="1" t="s">
        <v>210</v>
      </c>
      <c r="AI899" s="1" t="s">
        <v>361</v>
      </c>
      <c r="AJ899" s="1">
        <v>2</v>
      </c>
      <c r="AK899" s="1">
        <v>2</v>
      </c>
      <c r="AL899" s="1">
        <v>1</v>
      </c>
      <c r="AM899" s="7" t="s">
        <v>430</v>
      </c>
      <c r="AN899" s="1">
        <v>2</v>
      </c>
      <c r="AO899" s="1">
        <v>8</v>
      </c>
      <c r="AP899" s="1" t="s">
        <v>93</v>
      </c>
      <c r="AQ899" s="1" t="s">
        <v>58</v>
      </c>
      <c r="AR899" s="8">
        <v>1</v>
      </c>
      <c r="AS899" s="8">
        <v>1</v>
      </c>
      <c r="AT899" s="8">
        <v>3</v>
      </c>
      <c r="AU899" s="16">
        <v>0.13194444444444445</v>
      </c>
      <c r="AV899" s="8">
        <v>-7</v>
      </c>
      <c r="AW899" s="8">
        <v>4</v>
      </c>
      <c r="AX899" s="9" t="s">
        <v>35</v>
      </c>
      <c r="AY899" s="9" t="s">
        <v>93</v>
      </c>
      <c r="AZ899" s="10">
        <v>9</v>
      </c>
      <c r="BA899" s="10">
        <v>6</v>
      </c>
      <c r="BB899" s="10">
        <v>1</v>
      </c>
      <c r="BC899" s="10">
        <v>2</v>
      </c>
      <c r="BD899" s="10" t="s">
        <v>431</v>
      </c>
      <c r="BE899" s="10">
        <v>7</v>
      </c>
      <c r="BF899" s="10">
        <v>19</v>
      </c>
      <c r="BG899" s="11" t="s">
        <v>123</v>
      </c>
      <c r="BH899" s="11">
        <v>8</v>
      </c>
      <c r="BI899" s="10">
        <v>9</v>
      </c>
      <c r="BJ899" s="10">
        <v>3</v>
      </c>
      <c r="BK899" s="10">
        <v>1</v>
      </c>
      <c r="BL899" s="10">
        <v>5</v>
      </c>
      <c r="BM899" s="10" t="s">
        <v>383</v>
      </c>
      <c r="BN899" s="10">
        <v>-3</v>
      </c>
      <c r="BO899" s="10">
        <v>10</v>
      </c>
      <c r="BP899" s="7" t="s">
        <v>58</v>
      </c>
      <c r="BQ899" s="7" t="s">
        <v>97</v>
      </c>
      <c r="BR899" s="7">
        <v>25.9</v>
      </c>
      <c r="BS899" s="7">
        <v>14</v>
      </c>
      <c r="BT899" s="7">
        <v>291000</v>
      </c>
      <c r="BU899" s="7">
        <v>9600000</v>
      </c>
      <c r="BV899" s="7">
        <v>825000</v>
      </c>
      <c r="BW899" s="7">
        <v>52</v>
      </c>
      <c r="BX899" s="7">
        <v>6920000</v>
      </c>
      <c r="BY899" s="7">
        <v>45</v>
      </c>
      <c r="BZ899" s="7">
        <v>6100000</v>
      </c>
      <c r="CA899" s="7">
        <v>90</v>
      </c>
      <c r="CB899" s="7">
        <v>225</v>
      </c>
      <c r="CC899" s="7">
        <v>14</v>
      </c>
      <c r="CD899" s="7">
        <v>127000</v>
      </c>
      <c r="CE899" s="7">
        <v>3800000</v>
      </c>
      <c r="CF899" s="7">
        <v>0</v>
      </c>
      <c r="CG899" s="7">
        <v>49</v>
      </c>
      <c r="CH899" s="7">
        <v>0</v>
      </c>
      <c r="CI899" s="7">
        <v>49</v>
      </c>
      <c r="CJ899" s="7">
        <v>0</v>
      </c>
      <c r="CK899" s="7">
        <v>80</v>
      </c>
      <c r="CL899" s="12" t="s">
        <v>871</v>
      </c>
      <c r="CM899" s="10" t="s">
        <v>861</v>
      </c>
      <c r="CN899">
        <v>4.4400000000000004</v>
      </c>
      <c r="CO899">
        <f t="shared" ref="CO899:CO962" si="1007">1/CN899</f>
        <v>0.2252252252252252</v>
      </c>
      <c r="CP899" t="str">
        <f t="shared" ref="CP899:CP962" si="1008">IF(L899&gt;M899, "Home Win", IF(L899=M899, "Draw", "Away Win"))</f>
        <v>Home Win</v>
      </c>
      <c r="CQ899">
        <f t="shared" ref="CQ899:CQ962" si="1009">IF(CL899=CP899, 1, 0)</f>
        <v>0</v>
      </c>
      <c r="CR899" t="str">
        <f t="shared" ref="CR899:CR962" si="1010">LEFT(B899, 4)</f>
        <v>2023</v>
      </c>
    </row>
    <row r="900" spans="1:96" ht="15" thickBot="1" x14ac:dyDescent="0.35">
      <c r="A900" s="1">
        <v>899</v>
      </c>
      <c r="B900" s="1" t="s">
        <v>0</v>
      </c>
      <c r="C900" s="14" t="s">
        <v>410</v>
      </c>
      <c r="D900" s="3" t="str">
        <f t="shared" si="1004"/>
        <v>NK Maribor-NK Aluminij</v>
      </c>
      <c r="E900" s="40">
        <v>45598</v>
      </c>
      <c r="F900" s="5">
        <v>0.6875</v>
      </c>
      <c r="G900" s="6" t="s">
        <v>16</v>
      </c>
      <c r="H900" s="6" t="s">
        <v>18</v>
      </c>
      <c r="I900" s="6" t="s">
        <v>427</v>
      </c>
      <c r="J900" s="1" t="str">
        <f t="shared" si="997"/>
        <v>7:0</v>
      </c>
      <c r="K900" s="1" t="str">
        <f t="shared" si="998"/>
        <v>4:0</v>
      </c>
      <c r="L900" s="1" t="str">
        <f t="shared" si="999"/>
        <v>7</v>
      </c>
      <c r="M900" s="1" t="str">
        <f t="shared" si="1000"/>
        <v>0</v>
      </c>
      <c r="N900" s="1">
        <f t="shared" si="1005"/>
        <v>7</v>
      </c>
      <c r="O900" s="1">
        <f t="shared" si="1006"/>
        <v>7</v>
      </c>
      <c r="P900" s="1" t="str">
        <f t="shared" si="1001"/>
        <v>4</v>
      </c>
      <c r="Q900" s="1" t="str">
        <f t="shared" si="1002"/>
        <v>0</v>
      </c>
      <c r="R900" s="1">
        <v>19</v>
      </c>
      <c r="S900" s="1">
        <v>8</v>
      </c>
      <c r="T900" s="1">
        <v>5</v>
      </c>
      <c r="U900" s="1">
        <v>6</v>
      </c>
      <c r="V900" s="1" t="s">
        <v>428</v>
      </c>
      <c r="W900" s="1">
        <v>7</v>
      </c>
      <c r="X900" s="1">
        <v>29</v>
      </c>
      <c r="Y900" s="1" t="s">
        <v>288</v>
      </c>
      <c r="Z900" s="6" t="s">
        <v>313</v>
      </c>
      <c r="AA900" s="1">
        <v>19</v>
      </c>
      <c r="AB900" s="1">
        <v>5</v>
      </c>
      <c r="AC900" s="1">
        <v>3</v>
      </c>
      <c r="AD900" s="1">
        <v>11</v>
      </c>
      <c r="AE900" s="1" t="s">
        <v>429</v>
      </c>
      <c r="AF900" s="1">
        <v>-13</v>
      </c>
      <c r="AG900" s="1">
        <v>18</v>
      </c>
      <c r="AH900" s="1" t="s">
        <v>210</v>
      </c>
      <c r="AI900" s="1" t="s">
        <v>361</v>
      </c>
      <c r="AJ900" s="1">
        <v>2</v>
      </c>
      <c r="AK900" s="1">
        <v>2</v>
      </c>
      <c r="AL900" s="1">
        <v>1</v>
      </c>
      <c r="AM900" s="7" t="s">
        <v>430</v>
      </c>
      <c r="AN900" s="1">
        <v>2</v>
      </c>
      <c r="AO900" s="1">
        <v>8</v>
      </c>
      <c r="AP900" s="1" t="s">
        <v>93</v>
      </c>
      <c r="AQ900" s="1" t="s">
        <v>58</v>
      </c>
      <c r="AR900" s="8">
        <v>1</v>
      </c>
      <c r="AS900" s="8">
        <v>1</v>
      </c>
      <c r="AT900" s="8">
        <v>3</v>
      </c>
      <c r="AU900" s="16">
        <v>0.13194444444444445</v>
      </c>
      <c r="AV900" s="8">
        <v>-7</v>
      </c>
      <c r="AW900" s="8">
        <v>4</v>
      </c>
      <c r="AX900" s="9" t="s">
        <v>35</v>
      </c>
      <c r="AY900" s="9" t="s">
        <v>93</v>
      </c>
      <c r="AZ900" s="10">
        <v>9</v>
      </c>
      <c r="BA900" s="10">
        <v>6</v>
      </c>
      <c r="BB900" s="10">
        <v>1</v>
      </c>
      <c r="BC900" s="10">
        <v>2</v>
      </c>
      <c r="BD900" s="10" t="s">
        <v>431</v>
      </c>
      <c r="BE900" s="10">
        <v>7</v>
      </c>
      <c r="BF900" s="10">
        <v>19</v>
      </c>
      <c r="BG900" s="11" t="s">
        <v>123</v>
      </c>
      <c r="BH900" s="11">
        <v>8</v>
      </c>
      <c r="BI900" s="10">
        <v>9</v>
      </c>
      <c r="BJ900" s="10">
        <v>3</v>
      </c>
      <c r="BK900" s="10">
        <v>1</v>
      </c>
      <c r="BL900" s="10">
        <v>5</v>
      </c>
      <c r="BM900" s="10" t="s">
        <v>383</v>
      </c>
      <c r="BN900" s="10">
        <v>-3</v>
      </c>
      <c r="BO900" s="10">
        <v>10</v>
      </c>
      <c r="BP900" s="7" t="s">
        <v>58</v>
      </c>
      <c r="BQ900" s="7" t="s">
        <v>97</v>
      </c>
      <c r="BR900" s="7">
        <v>25.9</v>
      </c>
      <c r="BS900" s="7">
        <v>14</v>
      </c>
      <c r="BT900" s="7">
        <v>291000</v>
      </c>
      <c r="BU900" s="7">
        <v>9600000</v>
      </c>
      <c r="BV900" s="7">
        <v>825000</v>
      </c>
      <c r="BW900" s="7">
        <v>52</v>
      </c>
      <c r="BX900" s="7">
        <v>6920000</v>
      </c>
      <c r="BY900" s="7">
        <v>45</v>
      </c>
      <c r="BZ900" s="7">
        <v>6100000</v>
      </c>
      <c r="CA900" s="7">
        <v>90</v>
      </c>
      <c r="CB900" s="7">
        <v>225</v>
      </c>
      <c r="CC900" s="7">
        <v>14</v>
      </c>
      <c r="CD900" s="7">
        <v>127000</v>
      </c>
      <c r="CE900" s="7">
        <v>3800000</v>
      </c>
      <c r="CF900" s="7">
        <v>0</v>
      </c>
      <c r="CG900" s="7">
        <v>49</v>
      </c>
      <c r="CH900" s="7">
        <v>0</v>
      </c>
      <c r="CI900" s="7">
        <v>49</v>
      </c>
      <c r="CJ900" s="7">
        <v>0</v>
      </c>
      <c r="CK900" s="7">
        <v>80</v>
      </c>
      <c r="CL900" s="12" t="s">
        <v>871</v>
      </c>
      <c r="CM900" s="10" t="s">
        <v>866</v>
      </c>
      <c r="CN900">
        <v>8.0399999999999991</v>
      </c>
      <c r="CO900">
        <f t="shared" si="1007"/>
        <v>0.12437810945273634</v>
      </c>
      <c r="CP900" t="str">
        <f t="shared" si="1008"/>
        <v>Home Win</v>
      </c>
      <c r="CQ900">
        <f t="shared" si="1009"/>
        <v>0</v>
      </c>
      <c r="CR900" t="str">
        <f t="shared" si="1010"/>
        <v>2023</v>
      </c>
    </row>
    <row r="901" spans="1:96" ht="15" thickBot="1" x14ac:dyDescent="0.35">
      <c r="A901" s="1">
        <v>900</v>
      </c>
      <c r="B901" s="1" t="s">
        <v>0</v>
      </c>
      <c r="C901" s="14" t="s">
        <v>410</v>
      </c>
      <c r="D901" s="3" t="str">
        <f t="shared" si="1004"/>
        <v>NK Maribor-NK Aluminij</v>
      </c>
      <c r="E901" s="40">
        <v>45598</v>
      </c>
      <c r="F901" s="5">
        <v>0.6875</v>
      </c>
      <c r="G901" s="6" t="s">
        <v>16</v>
      </c>
      <c r="H901" s="6" t="s">
        <v>18</v>
      </c>
      <c r="I901" s="6" t="s">
        <v>427</v>
      </c>
      <c r="J901" s="1" t="str">
        <f t="shared" si="997"/>
        <v>7:0</v>
      </c>
      <c r="K901" s="1" t="str">
        <f t="shared" si="998"/>
        <v>4:0</v>
      </c>
      <c r="L901" s="1" t="str">
        <f t="shared" si="999"/>
        <v>7</v>
      </c>
      <c r="M901" s="1" t="str">
        <f t="shared" si="1000"/>
        <v>0</v>
      </c>
      <c r="N901" s="1">
        <f t="shared" si="1005"/>
        <v>7</v>
      </c>
      <c r="O901" s="1">
        <f t="shared" si="1006"/>
        <v>7</v>
      </c>
      <c r="P901" s="1" t="str">
        <f t="shared" si="1001"/>
        <v>4</v>
      </c>
      <c r="Q901" s="1" t="str">
        <f t="shared" si="1002"/>
        <v>0</v>
      </c>
      <c r="R901" s="1">
        <v>19</v>
      </c>
      <c r="S901" s="1">
        <v>8</v>
      </c>
      <c r="T901" s="1">
        <v>5</v>
      </c>
      <c r="U901" s="1">
        <v>6</v>
      </c>
      <c r="V901" s="1" t="s">
        <v>428</v>
      </c>
      <c r="W901" s="1">
        <v>7</v>
      </c>
      <c r="X901" s="1">
        <v>29</v>
      </c>
      <c r="Y901" s="1" t="s">
        <v>288</v>
      </c>
      <c r="Z901" s="6" t="s">
        <v>313</v>
      </c>
      <c r="AA901" s="1">
        <v>19</v>
      </c>
      <c r="AB901" s="1">
        <v>5</v>
      </c>
      <c r="AC901" s="1">
        <v>3</v>
      </c>
      <c r="AD901" s="1">
        <v>11</v>
      </c>
      <c r="AE901" s="1" t="s">
        <v>429</v>
      </c>
      <c r="AF901" s="1">
        <v>-13</v>
      </c>
      <c r="AG901" s="1">
        <v>18</v>
      </c>
      <c r="AH901" s="1" t="s">
        <v>210</v>
      </c>
      <c r="AI901" s="1" t="s">
        <v>361</v>
      </c>
      <c r="AJ901" s="1">
        <v>2</v>
      </c>
      <c r="AK901" s="1">
        <v>2</v>
      </c>
      <c r="AL901" s="1">
        <v>1</v>
      </c>
      <c r="AM901" s="7" t="s">
        <v>430</v>
      </c>
      <c r="AN901" s="1">
        <v>2</v>
      </c>
      <c r="AO901" s="1">
        <v>8</v>
      </c>
      <c r="AP901" s="1" t="s">
        <v>93</v>
      </c>
      <c r="AQ901" s="1" t="s">
        <v>58</v>
      </c>
      <c r="AR901" s="8">
        <v>1</v>
      </c>
      <c r="AS901" s="8">
        <v>1</v>
      </c>
      <c r="AT901" s="8">
        <v>3</v>
      </c>
      <c r="AU901" s="16">
        <v>0.13194444444444445</v>
      </c>
      <c r="AV901" s="8">
        <v>-7</v>
      </c>
      <c r="AW901" s="8">
        <v>4</v>
      </c>
      <c r="AX901" s="9" t="s">
        <v>35</v>
      </c>
      <c r="AY901" s="9" t="s">
        <v>93</v>
      </c>
      <c r="AZ901" s="10">
        <v>9</v>
      </c>
      <c r="BA901" s="10">
        <v>6</v>
      </c>
      <c r="BB901" s="10">
        <v>1</v>
      </c>
      <c r="BC901" s="10">
        <v>2</v>
      </c>
      <c r="BD901" s="10" t="s">
        <v>431</v>
      </c>
      <c r="BE901" s="10">
        <v>7</v>
      </c>
      <c r="BF901" s="10">
        <v>19</v>
      </c>
      <c r="BG901" s="11" t="s">
        <v>123</v>
      </c>
      <c r="BH901" s="11">
        <v>8</v>
      </c>
      <c r="BI901" s="10">
        <v>9</v>
      </c>
      <c r="BJ901" s="10">
        <v>3</v>
      </c>
      <c r="BK901" s="10">
        <v>1</v>
      </c>
      <c r="BL901" s="10">
        <v>5</v>
      </c>
      <c r="BM901" s="10" t="s">
        <v>383</v>
      </c>
      <c r="BN901" s="10">
        <v>-3</v>
      </c>
      <c r="BO901" s="10">
        <v>10</v>
      </c>
      <c r="BP901" s="7" t="s">
        <v>58</v>
      </c>
      <c r="BQ901" s="7" t="s">
        <v>97</v>
      </c>
      <c r="BR901" s="7">
        <v>25.9</v>
      </c>
      <c r="BS901" s="7">
        <v>14</v>
      </c>
      <c r="BT901" s="7">
        <v>291000</v>
      </c>
      <c r="BU901" s="7">
        <v>9600000</v>
      </c>
      <c r="BV901" s="7">
        <v>825000</v>
      </c>
      <c r="BW901" s="7">
        <v>52</v>
      </c>
      <c r="BX901" s="7">
        <v>6920000</v>
      </c>
      <c r="BY901" s="7">
        <v>45</v>
      </c>
      <c r="BZ901" s="7">
        <v>6100000</v>
      </c>
      <c r="CA901" s="7">
        <v>90</v>
      </c>
      <c r="CB901" s="7">
        <v>225</v>
      </c>
      <c r="CC901" s="7">
        <v>14</v>
      </c>
      <c r="CD901" s="7">
        <v>127000</v>
      </c>
      <c r="CE901" s="7">
        <v>3800000</v>
      </c>
      <c r="CF901" s="7">
        <v>0</v>
      </c>
      <c r="CG901" s="7">
        <v>49</v>
      </c>
      <c r="CH901" s="7">
        <v>0</v>
      </c>
      <c r="CI901" s="7">
        <v>49</v>
      </c>
      <c r="CJ901" s="7">
        <v>0</v>
      </c>
      <c r="CK901" s="7">
        <v>80</v>
      </c>
      <c r="CL901" s="12" t="s">
        <v>871</v>
      </c>
      <c r="CM901" s="10" t="s">
        <v>867</v>
      </c>
      <c r="CN901">
        <v>9</v>
      </c>
      <c r="CO901">
        <f t="shared" si="1007"/>
        <v>0.1111111111111111</v>
      </c>
      <c r="CP901" t="str">
        <f t="shared" si="1008"/>
        <v>Home Win</v>
      </c>
      <c r="CQ901">
        <f t="shared" si="1009"/>
        <v>0</v>
      </c>
      <c r="CR901" t="str">
        <f t="shared" si="1010"/>
        <v>2023</v>
      </c>
    </row>
    <row r="902" spans="1:96" ht="15" thickBot="1" x14ac:dyDescent="0.35">
      <c r="A902" s="1">
        <v>901</v>
      </c>
      <c r="B902" s="1" t="s">
        <v>0</v>
      </c>
      <c r="C902" s="2" t="s">
        <v>432</v>
      </c>
      <c r="D902" s="3" t="str">
        <f t="shared" si="644"/>
        <v>NK Aluminij-FC Koper</v>
      </c>
      <c r="E902" s="4" t="s">
        <v>433</v>
      </c>
      <c r="F902" s="5">
        <v>0.6875</v>
      </c>
      <c r="G902" s="6" t="s">
        <v>18</v>
      </c>
      <c r="H902" s="6" t="s">
        <v>11</v>
      </c>
      <c r="I902" s="6" t="s">
        <v>135</v>
      </c>
      <c r="J902" s="1" t="str">
        <f t="shared" si="645"/>
        <v>1:2</v>
      </c>
      <c r="K902" s="1" t="str">
        <f t="shared" si="646"/>
        <v>1:1</v>
      </c>
      <c r="L902" s="1" t="str">
        <f t="shared" si="647"/>
        <v>1</v>
      </c>
      <c r="M902" s="1" t="str">
        <f t="shared" si="648"/>
        <v>2</v>
      </c>
      <c r="N902" s="1">
        <f t="shared" si="1005"/>
        <v>3</v>
      </c>
      <c r="O902" s="1">
        <f t="shared" si="1006"/>
        <v>-1</v>
      </c>
      <c r="P902" s="1" t="str">
        <f t="shared" si="649"/>
        <v>1</v>
      </c>
      <c r="Q902" s="1" t="str">
        <f t="shared" si="650"/>
        <v>1</v>
      </c>
      <c r="R902" s="1">
        <v>20</v>
      </c>
      <c r="S902" s="1">
        <v>5</v>
      </c>
      <c r="T902" s="1">
        <v>3</v>
      </c>
      <c r="U902" s="1">
        <v>12</v>
      </c>
      <c r="V902" s="1" t="s">
        <v>434</v>
      </c>
      <c r="W902" s="1">
        <v>-20</v>
      </c>
      <c r="X902" s="1">
        <v>18</v>
      </c>
      <c r="Y902" s="1" t="s">
        <v>210</v>
      </c>
      <c r="Z902" s="6" t="s">
        <v>435</v>
      </c>
      <c r="AA902" s="1">
        <v>20</v>
      </c>
      <c r="AB902" s="1">
        <v>8</v>
      </c>
      <c r="AC902" s="1">
        <v>6</v>
      </c>
      <c r="AD902" s="1">
        <v>6</v>
      </c>
      <c r="AE902" s="1" t="s">
        <v>436</v>
      </c>
      <c r="AF902" s="1">
        <v>5</v>
      </c>
      <c r="AG902" s="1">
        <v>30</v>
      </c>
      <c r="AH902" s="1" t="s">
        <v>308</v>
      </c>
      <c r="AI902" s="1" t="s">
        <v>269</v>
      </c>
      <c r="AJ902" s="1">
        <v>1</v>
      </c>
      <c r="AK902" s="1">
        <v>1</v>
      </c>
      <c r="AL902" s="1">
        <v>3</v>
      </c>
      <c r="AM902" s="7" t="s">
        <v>138</v>
      </c>
      <c r="AN902" s="1">
        <v>-13</v>
      </c>
      <c r="AO902" s="1">
        <v>4</v>
      </c>
      <c r="AP902" s="1" t="s">
        <v>35</v>
      </c>
      <c r="AQ902" s="1" t="s">
        <v>139</v>
      </c>
      <c r="AR902" s="8">
        <v>0</v>
      </c>
      <c r="AS902" s="8">
        <v>1</v>
      </c>
      <c r="AT902" s="8">
        <v>4</v>
      </c>
      <c r="AU902" s="16">
        <v>0.21597222222222223</v>
      </c>
      <c r="AV902" s="8">
        <v>-6</v>
      </c>
      <c r="AW902" s="8">
        <v>1</v>
      </c>
      <c r="AX902" s="9" t="s">
        <v>49</v>
      </c>
      <c r="AY902" s="9" t="s">
        <v>97</v>
      </c>
      <c r="AZ902" s="10">
        <v>10</v>
      </c>
      <c r="BA902" s="10">
        <v>2</v>
      </c>
      <c r="BB902" s="10">
        <v>2</v>
      </c>
      <c r="BC902" s="10">
        <v>6</v>
      </c>
      <c r="BD902" s="10" t="s">
        <v>437</v>
      </c>
      <c r="BE902" s="10">
        <v>-10</v>
      </c>
      <c r="BF902" s="10">
        <v>8</v>
      </c>
      <c r="BG902" s="11" t="s">
        <v>114</v>
      </c>
      <c r="BH902" s="11">
        <v>23</v>
      </c>
      <c r="BI902" s="10">
        <v>9</v>
      </c>
      <c r="BJ902" s="10">
        <v>4</v>
      </c>
      <c r="BK902" s="10">
        <v>3</v>
      </c>
      <c r="BL902" s="10">
        <v>2</v>
      </c>
      <c r="BM902" s="10" t="s">
        <v>320</v>
      </c>
      <c r="BN902" s="10">
        <v>3</v>
      </c>
      <c r="BO902" s="10">
        <v>15</v>
      </c>
      <c r="BP902" s="7" t="s">
        <v>114</v>
      </c>
      <c r="BQ902" s="7" t="s">
        <v>93</v>
      </c>
      <c r="BR902" s="7">
        <v>22.5</v>
      </c>
      <c r="BS902" s="7">
        <v>14</v>
      </c>
      <c r="BT902" s="7">
        <v>127000</v>
      </c>
      <c r="BU902" s="7">
        <v>3800000</v>
      </c>
      <c r="BV902" s="7">
        <v>0</v>
      </c>
      <c r="BW902" s="7">
        <v>49</v>
      </c>
      <c r="BX902" s="7">
        <v>0</v>
      </c>
      <c r="BY902" s="7">
        <v>49</v>
      </c>
      <c r="BZ902" s="7">
        <v>0</v>
      </c>
      <c r="CA902" s="7">
        <v>80</v>
      </c>
      <c r="CB902" s="7">
        <v>246</v>
      </c>
      <c r="CC902" s="7">
        <v>15</v>
      </c>
      <c r="CD902" s="7">
        <v>210000</v>
      </c>
      <c r="CE902" s="7">
        <v>6100000</v>
      </c>
      <c r="CF902" s="7">
        <v>0</v>
      </c>
      <c r="CG902" s="7">
        <v>52</v>
      </c>
      <c r="CH902" s="7">
        <v>2730000</v>
      </c>
      <c r="CI902" s="7">
        <v>55</v>
      </c>
      <c r="CJ902" s="7">
        <v>2730000</v>
      </c>
      <c r="CK902" s="7">
        <v>77</v>
      </c>
      <c r="CL902" s="12" t="s">
        <v>868</v>
      </c>
      <c r="CM902" s="10" t="s">
        <v>861</v>
      </c>
      <c r="CN902">
        <v>2.7</v>
      </c>
      <c r="CO902">
        <f t="shared" si="1007"/>
        <v>0.37037037037037035</v>
      </c>
      <c r="CP902" t="str">
        <f t="shared" si="1008"/>
        <v>Away Win</v>
      </c>
      <c r="CQ902">
        <f t="shared" si="1009"/>
        <v>0</v>
      </c>
      <c r="CR902" t="str">
        <f t="shared" si="1010"/>
        <v>2023</v>
      </c>
    </row>
    <row r="903" spans="1:96" ht="15" thickBot="1" x14ac:dyDescent="0.35">
      <c r="A903" s="1">
        <v>902</v>
      </c>
      <c r="B903" s="1" t="s">
        <v>0</v>
      </c>
      <c r="C903" s="2" t="s">
        <v>432</v>
      </c>
      <c r="D903" s="3" t="str">
        <f t="shared" ref="D903:D904" si="1011">CONCATENATE(G903, "-", H903)</f>
        <v>NK Aluminij-FC Koper</v>
      </c>
      <c r="E903" s="4" t="s">
        <v>433</v>
      </c>
      <c r="F903" s="5">
        <v>0.6875</v>
      </c>
      <c r="G903" s="6" t="s">
        <v>18</v>
      </c>
      <c r="H903" s="6" t="s">
        <v>11</v>
      </c>
      <c r="I903" s="6" t="s">
        <v>135</v>
      </c>
      <c r="J903" s="1" t="str">
        <f t="shared" ref="J903:J910" si="1012">LEFT(I903, FIND(" (", I903) - 1)</f>
        <v>1:2</v>
      </c>
      <c r="K903" s="1" t="str">
        <f t="shared" ref="K903:K910" si="1013">MID(I903, FIND("(", I903) + 1, FIND(")", I903) - FIND("(", I903) - 1)</f>
        <v>1:1</v>
      </c>
      <c r="L903" s="1" t="str">
        <f t="shared" ref="L903:L910" si="1014">LEFT(J903, FIND(":", J903) - 1)</f>
        <v>1</v>
      </c>
      <c r="M903" s="1" t="str">
        <f t="shared" ref="M903:M910" si="1015">RIGHT(J903, LEN(J903) - FIND(":", J903))</f>
        <v>2</v>
      </c>
      <c r="N903" s="1">
        <f t="shared" si="1005"/>
        <v>3</v>
      </c>
      <c r="O903" s="1">
        <f t="shared" si="1006"/>
        <v>-1</v>
      </c>
      <c r="P903" s="1" t="str">
        <f t="shared" ref="P903:P910" si="1016">LEFT(K903, FIND(":", K903) - 1)</f>
        <v>1</v>
      </c>
      <c r="Q903" s="1" t="str">
        <f t="shared" ref="Q903:Q910" si="1017">RIGHT(K903, LEN(K903) - FIND(":", K903))</f>
        <v>1</v>
      </c>
      <c r="R903" s="1">
        <v>20</v>
      </c>
      <c r="S903" s="1">
        <v>5</v>
      </c>
      <c r="T903" s="1">
        <v>3</v>
      </c>
      <c r="U903" s="1">
        <v>12</v>
      </c>
      <c r="V903" s="1" t="s">
        <v>434</v>
      </c>
      <c r="W903" s="1">
        <v>-20</v>
      </c>
      <c r="X903" s="1">
        <v>18</v>
      </c>
      <c r="Y903" s="1" t="s">
        <v>210</v>
      </c>
      <c r="Z903" s="6" t="s">
        <v>435</v>
      </c>
      <c r="AA903" s="1">
        <v>20</v>
      </c>
      <c r="AB903" s="1">
        <v>8</v>
      </c>
      <c r="AC903" s="1">
        <v>6</v>
      </c>
      <c r="AD903" s="1">
        <v>6</v>
      </c>
      <c r="AE903" s="1" t="s">
        <v>436</v>
      </c>
      <c r="AF903" s="1">
        <v>5</v>
      </c>
      <c r="AG903" s="1">
        <v>30</v>
      </c>
      <c r="AH903" s="1" t="s">
        <v>308</v>
      </c>
      <c r="AI903" s="1" t="s">
        <v>269</v>
      </c>
      <c r="AJ903" s="1">
        <v>1</v>
      </c>
      <c r="AK903" s="1">
        <v>1</v>
      </c>
      <c r="AL903" s="1">
        <v>3</v>
      </c>
      <c r="AM903" s="7" t="s">
        <v>138</v>
      </c>
      <c r="AN903" s="1">
        <v>-13</v>
      </c>
      <c r="AO903" s="1">
        <v>4</v>
      </c>
      <c r="AP903" s="1" t="s">
        <v>35</v>
      </c>
      <c r="AQ903" s="1" t="s">
        <v>139</v>
      </c>
      <c r="AR903" s="8">
        <v>0</v>
      </c>
      <c r="AS903" s="8">
        <v>1</v>
      </c>
      <c r="AT903" s="8">
        <v>4</v>
      </c>
      <c r="AU903" s="16">
        <v>0.21597222222222223</v>
      </c>
      <c r="AV903" s="8">
        <v>-6</v>
      </c>
      <c r="AW903" s="8">
        <v>1</v>
      </c>
      <c r="AX903" s="9" t="s">
        <v>49</v>
      </c>
      <c r="AY903" s="9" t="s">
        <v>97</v>
      </c>
      <c r="AZ903" s="10">
        <v>10</v>
      </c>
      <c r="BA903" s="10">
        <v>2</v>
      </c>
      <c r="BB903" s="10">
        <v>2</v>
      </c>
      <c r="BC903" s="10">
        <v>6</v>
      </c>
      <c r="BD903" s="10" t="s">
        <v>437</v>
      </c>
      <c r="BE903" s="10">
        <v>-10</v>
      </c>
      <c r="BF903" s="10">
        <v>8</v>
      </c>
      <c r="BG903" s="11" t="s">
        <v>114</v>
      </c>
      <c r="BH903" s="11">
        <v>23</v>
      </c>
      <c r="BI903" s="10">
        <v>9</v>
      </c>
      <c r="BJ903" s="10">
        <v>4</v>
      </c>
      <c r="BK903" s="10">
        <v>3</v>
      </c>
      <c r="BL903" s="10">
        <v>2</v>
      </c>
      <c r="BM903" s="10" t="s">
        <v>320</v>
      </c>
      <c r="BN903" s="10">
        <v>3</v>
      </c>
      <c r="BO903" s="10">
        <v>15</v>
      </c>
      <c r="BP903" s="7" t="s">
        <v>114</v>
      </c>
      <c r="BQ903" s="7" t="s">
        <v>93</v>
      </c>
      <c r="BR903" s="7">
        <v>22.5</v>
      </c>
      <c r="BS903" s="7">
        <v>14</v>
      </c>
      <c r="BT903" s="7">
        <v>127000</v>
      </c>
      <c r="BU903" s="7">
        <v>3800000</v>
      </c>
      <c r="BV903" s="7">
        <v>0</v>
      </c>
      <c r="BW903" s="7">
        <v>49</v>
      </c>
      <c r="BX903" s="7">
        <v>0</v>
      </c>
      <c r="BY903" s="7">
        <v>49</v>
      </c>
      <c r="BZ903" s="7">
        <v>0</v>
      </c>
      <c r="CA903" s="7">
        <v>80</v>
      </c>
      <c r="CB903" s="7">
        <v>246</v>
      </c>
      <c r="CC903" s="7">
        <v>15</v>
      </c>
      <c r="CD903" s="7">
        <v>210000</v>
      </c>
      <c r="CE903" s="7">
        <v>6100000</v>
      </c>
      <c r="CF903" s="7">
        <v>0</v>
      </c>
      <c r="CG903" s="7">
        <v>52</v>
      </c>
      <c r="CH903" s="7">
        <v>2730000</v>
      </c>
      <c r="CI903" s="7">
        <v>55</v>
      </c>
      <c r="CJ903" s="7">
        <v>2730000</v>
      </c>
      <c r="CK903" s="7">
        <v>77</v>
      </c>
      <c r="CL903" s="12" t="s">
        <v>868</v>
      </c>
      <c r="CM903" s="10" t="s">
        <v>866</v>
      </c>
      <c r="CN903">
        <v>4.4400000000000004</v>
      </c>
      <c r="CO903">
        <f t="shared" si="1007"/>
        <v>0.2252252252252252</v>
      </c>
      <c r="CP903" t="str">
        <f t="shared" si="1008"/>
        <v>Away Win</v>
      </c>
      <c r="CQ903">
        <f t="shared" si="1009"/>
        <v>0</v>
      </c>
      <c r="CR903" t="str">
        <f t="shared" si="1010"/>
        <v>2023</v>
      </c>
    </row>
    <row r="904" spans="1:96" ht="15" thickBot="1" x14ac:dyDescent="0.35">
      <c r="A904" s="1">
        <v>903</v>
      </c>
      <c r="B904" s="1" t="s">
        <v>0</v>
      </c>
      <c r="C904" s="2" t="s">
        <v>432</v>
      </c>
      <c r="D904" s="3" t="str">
        <f t="shared" si="1011"/>
        <v>NK Aluminij-FC Koper</v>
      </c>
      <c r="E904" s="4" t="s">
        <v>433</v>
      </c>
      <c r="F904" s="5">
        <v>0.6875</v>
      </c>
      <c r="G904" s="6" t="s">
        <v>18</v>
      </c>
      <c r="H904" s="6" t="s">
        <v>11</v>
      </c>
      <c r="I904" s="6" t="s">
        <v>135</v>
      </c>
      <c r="J904" s="1" t="str">
        <f t="shared" si="1012"/>
        <v>1:2</v>
      </c>
      <c r="K904" s="1" t="str">
        <f t="shared" si="1013"/>
        <v>1:1</v>
      </c>
      <c r="L904" s="1" t="str">
        <f t="shared" si="1014"/>
        <v>1</v>
      </c>
      <c r="M904" s="1" t="str">
        <f t="shared" si="1015"/>
        <v>2</v>
      </c>
      <c r="N904" s="1">
        <f t="shared" si="1005"/>
        <v>3</v>
      </c>
      <c r="O904" s="1">
        <f t="shared" si="1006"/>
        <v>-1</v>
      </c>
      <c r="P904" s="1" t="str">
        <f t="shared" si="1016"/>
        <v>1</v>
      </c>
      <c r="Q904" s="1" t="str">
        <f t="shared" si="1017"/>
        <v>1</v>
      </c>
      <c r="R904" s="1">
        <v>20</v>
      </c>
      <c r="S904" s="1">
        <v>5</v>
      </c>
      <c r="T904" s="1">
        <v>3</v>
      </c>
      <c r="U904" s="1">
        <v>12</v>
      </c>
      <c r="V904" s="1" t="s">
        <v>434</v>
      </c>
      <c r="W904" s="1">
        <v>-20</v>
      </c>
      <c r="X904" s="1">
        <v>18</v>
      </c>
      <c r="Y904" s="1" t="s">
        <v>210</v>
      </c>
      <c r="Z904" s="6" t="s">
        <v>435</v>
      </c>
      <c r="AA904" s="1">
        <v>20</v>
      </c>
      <c r="AB904" s="1">
        <v>8</v>
      </c>
      <c r="AC904" s="1">
        <v>6</v>
      </c>
      <c r="AD904" s="1">
        <v>6</v>
      </c>
      <c r="AE904" s="1" t="s">
        <v>436</v>
      </c>
      <c r="AF904" s="1">
        <v>5</v>
      </c>
      <c r="AG904" s="1">
        <v>30</v>
      </c>
      <c r="AH904" s="1" t="s">
        <v>308</v>
      </c>
      <c r="AI904" s="1" t="s">
        <v>269</v>
      </c>
      <c r="AJ904" s="1">
        <v>1</v>
      </c>
      <c r="AK904" s="1">
        <v>1</v>
      </c>
      <c r="AL904" s="1">
        <v>3</v>
      </c>
      <c r="AM904" s="7" t="s">
        <v>138</v>
      </c>
      <c r="AN904" s="1">
        <v>-13</v>
      </c>
      <c r="AO904" s="1">
        <v>4</v>
      </c>
      <c r="AP904" s="1" t="s">
        <v>35</v>
      </c>
      <c r="AQ904" s="1" t="s">
        <v>139</v>
      </c>
      <c r="AR904" s="8">
        <v>0</v>
      </c>
      <c r="AS904" s="8">
        <v>1</v>
      </c>
      <c r="AT904" s="8">
        <v>4</v>
      </c>
      <c r="AU904" s="16">
        <v>0.21597222222222223</v>
      </c>
      <c r="AV904" s="8">
        <v>-6</v>
      </c>
      <c r="AW904" s="8">
        <v>1</v>
      </c>
      <c r="AX904" s="9" t="s">
        <v>49</v>
      </c>
      <c r="AY904" s="9" t="s">
        <v>97</v>
      </c>
      <c r="AZ904" s="10">
        <v>10</v>
      </c>
      <c r="BA904" s="10">
        <v>2</v>
      </c>
      <c r="BB904" s="10">
        <v>2</v>
      </c>
      <c r="BC904" s="10">
        <v>6</v>
      </c>
      <c r="BD904" s="10" t="s">
        <v>437</v>
      </c>
      <c r="BE904" s="10">
        <v>-10</v>
      </c>
      <c r="BF904" s="10">
        <v>8</v>
      </c>
      <c r="BG904" s="11" t="s">
        <v>114</v>
      </c>
      <c r="BH904" s="11">
        <v>23</v>
      </c>
      <c r="BI904" s="10">
        <v>9</v>
      </c>
      <c r="BJ904" s="10">
        <v>4</v>
      </c>
      <c r="BK904" s="10">
        <v>3</v>
      </c>
      <c r="BL904" s="10">
        <v>2</v>
      </c>
      <c r="BM904" s="10" t="s">
        <v>320</v>
      </c>
      <c r="BN904" s="10">
        <v>3</v>
      </c>
      <c r="BO904" s="10">
        <v>15</v>
      </c>
      <c r="BP904" s="7" t="s">
        <v>114</v>
      </c>
      <c r="BQ904" s="7" t="s">
        <v>93</v>
      </c>
      <c r="BR904" s="7">
        <v>22.5</v>
      </c>
      <c r="BS904" s="7">
        <v>14</v>
      </c>
      <c r="BT904" s="7">
        <v>127000</v>
      </c>
      <c r="BU904" s="7">
        <v>3800000</v>
      </c>
      <c r="BV904" s="7">
        <v>0</v>
      </c>
      <c r="BW904" s="7">
        <v>49</v>
      </c>
      <c r="BX904" s="7">
        <v>0</v>
      </c>
      <c r="BY904" s="7">
        <v>49</v>
      </c>
      <c r="BZ904" s="7">
        <v>0</v>
      </c>
      <c r="CA904" s="7">
        <v>80</v>
      </c>
      <c r="CB904" s="7">
        <v>246</v>
      </c>
      <c r="CC904" s="7">
        <v>15</v>
      </c>
      <c r="CD904" s="7">
        <v>210000</v>
      </c>
      <c r="CE904" s="7">
        <v>6100000</v>
      </c>
      <c r="CF904" s="7">
        <v>0</v>
      </c>
      <c r="CG904" s="7">
        <v>52</v>
      </c>
      <c r="CH904" s="7">
        <v>2730000</v>
      </c>
      <c r="CI904" s="7">
        <v>55</v>
      </c>
      <c r="CJ904" s="7">
        <v>2730000</v>
      </c>
      <c r="CK904" s="7">
        <v>77</v>
      </c>
      <c r="CL904" s="12" t="s">
        <v>868</v>
      </c>
      <c r="CM904" s="10" t="s">
        <v>867</v>
      </c>
      <c r="CN904">
        <v>3.9</v>
      </c>
      <c r="CO904">
        <f t="shared" si="1007"/>
        <v>0.25641025641025644</v>
      </c>
      <c r="CP904" t="str">
        <f t="shared" si="1008"/>
        <v>Away Win</v>
      </c>
      <c r="CQ904">
        <f t="shared" si="1009"/>
        <v>0</v>
      </c>
      <c r="CR904" t="str">
        <f t="shared" si="1010"/>
        <v>2023</v>
      </c>
    </row>
    <row r="905" spans="1:96" ht="15" thickBot="1" x14ac:dyDescent="0.35">
      <c r="A905" s="1">
        <v>904</v>
      </c>
      <c r="B905" s="1" t="s">
        <v>0</v>
      </c>
      <c r="C905" s="2" t="s">
        <v>432</v>
      </c>
      <c r="D905" s="3" t="str">
        <f t="shared" ref="D905:D907" si="1018">CONCATENATE(G905,"-", H905)</f>
        <v>NK Aluminij-FC Koper</v>
      </c>
      <c r="E905" s="4" t="s">
        <v>433</v>
      </c>
      <c r="F905" s="5">
        <v>0.6875</v>
      </c>
      <c r="G905" s="6" t="s">
        <v>18</v>
      </c>
      <c r="H905" s="6" t="s">
        <v>11</v>
      </c>
      <c r="I905" s="6" t="s">
        <v>135</v>
      </c>
      <c r="J905" s="1" t="str">
        <f t="shared" si="1012"/>
        <v>1:2</v>
      </c>
      <c r="K905" s="1" t="str">
        <f t="shared" si="1013"/>
        <v>1:1</v>
      </c>
      <c r="L905" s="1" t="str">
        <f t="shared" si="1014"/>
        <v>1</v>
      </c>
      <c r="M905" s="1" t="str">
        <f t="shared" si="1015"/>
        <v>2</v>
      </c>
      <c r="N905" s="1">
        <f t="shared" si="1005"/>
        <v>3</v>
      </c>
      <c r="O905" s="1">
        <f t="shared" si="1006"/>
        <v>-1</v>
      </c>
      <c r="P905" s="1" t="str">
        <f t="shared" si="1016"/>
        <v>1</v>
      </c>
      <c r="Q905" s="1" t="str">
        <f t="shared" si="1017"/>
        <v>1</v>
      </c>
      <c r="R905" s="1">
        <v>20</v>
      </c>
      <c r="S905" s="1">
        <v>5</v>
      </c>
      <c r="T905" s="1">
        <v>3</v>
      </c>
      <c r="U905" s="1">
        <v>12</v>
      </c>
      <c r="V905" s="1" t="s">
        <v>434</v>
      </c>
      <c r="W905" s="1">
        <v>-20</v>
      </c>
      <c r="X905" s="1">
        <v>18</v>
      </c>
      <c r="Y905" s="1" t="s">
        <v>210</v>
      </c>
      <c r="Z905" s="6" t="s">
        <v>435</v>
      </c>
      <c r="AA905" s="1">
        <v>20</v>
      </c>
      <c r="AB905" s="1">
        <v>8</v>
      </c>
      <c r="AC905" s="1">
        <v>6</v>
      </c>
      <c r="AD905" s="1">
        <v>6</v>
      </c>
      <c r="AE905" s="1" t="s">
        <v>436</v>
      </c>
      <c r="AF905" s="1">
        <v>5</v>
      </c>
      <c r="AG905" s="1">
        <v>30</v>
      </c>
      <c r="AH905" s="1" t="s">
        <v>308</v>
      </c>
      <c r="AI905" s="1" t="s">
        <v>269</v>
      </c>
      <c r="AJ905" s="1">
        <v>1</v>
      </c>
      <c r="AK905" s="1">
        <v>1</v>
      </c>
      <c r="AL905" s="1">
        <v>3</v>
      </c>
      <c r="AM905" s="7" t="s">
        <v>138</v>
      </c>
      <c r="AN905" s="1">
        <v>-13</v>
      </c>
      <c r="AO905" s="1">
        <v>4</v>
      </c>
      <c r="AP905" s="1" t="s">
        <v>35</v>
      </c>
      <c r="AQ905" s="1" t="s">
        <v>139</v>
      </c>
      <c r="AR905" s="8">
        <v>0</v>
      </c>
      <c r="AS905" s="8">
        <v>1</v>
      </c>
      <c r="AT905" s="8">
        <v>4</v>
      </c>
      <c r="AU905" s="16">
        <v>0.21597222222222223</v>
      </c>
      <c r="AV905" s="8">
        <v>-6</v>
      </c>
      <c r="AW905" s="8">
        <v>1</v>
      </c>
      <c r="AX905" s="9" t="s">
        <v>49</v>
      </c>
      <c r="AY905" s="9" t="s">
        <v>97</v>
      </c>
      <c r="AZ905" s="10">
        <v>10</v>
      </c>
      <c r="BA905" s="10">
        <v>2</v>
      </c>
      <c r="BB905" s="10">
        <v>2</v>
      </c>
      <c r="BC905" s="10">
        <v>6</v>
      </c>
      <c r="BD905" s="10" t="s">
        <v>437</v>
      </c>
      <c r="BE905" s="10">
        <v>-10</v>
      </c>
      <c r="BF905" s="10">
        <v>8</v>
      </c>
      <c r="BG905" s="11" t="s">
        <v>114</v>
      </c>
      <c r="BH905" s="11">
        <v>23</v>
      </c>
      <c r="BI905" s="10">
        <v>9</v>
      </c>
      <c r="BJ905" s="10">
        <v>4</v>
      </c>
      <c r="BK905" s="10">
        <v>3</v>
      </c>
      <c r="BL905" s="10">
        <v>2</v>
      </c>
      <c r="BM905" s="10" t="s">
        <v>320</v>
      </c>
      <c r="BN905" s="10">
        <v>3</v>
      </c>
      <c r="BO905" s="10">
        <v>15</v>
      </c>
      <c r="BP905" s="7" t="s">
        <v>114</v>
      </c>
      <c r="BQ905" s="7" t="s">
        <v>93</v>
      </c>
      <c r="BR905" s="7">
        <v>22.5</v>
      </c>
      <c r="BS905" s="7">
        <v>14</v>
      </c>
      <c r="BT905" s="7">
        <v>127000</v>
      </c>
      <c r="BU905" s="7">
        <v>3800000</v>
      </c>
      <c r="BV905" s="7">
        <v>0</v>
      </c>
      <c r="BW905" s="7">
        <v>49</v>
      </c>
      <c r="BX905" s="7">
        <v>0</v>
      </c>
      <c r="BY905" s="7">
        <v>49</v>
      </c>
      <c r="BZ905" s="7">
        <v>0</v>
      </c>
      <c r="CA905" s="7">
        <v>80</v>
      </c>
      <c r="CB905" s="7">
        <v>246</v>
      </c>
      <c r="CC905" s="7">
        <v>15</v>
      </c>
      <c r="CD905" s="7">
        <v>210000</v>
      </c>
      <c r="CE905" s="7">
        <v>6100000</v>
      </c>
      <c r="CF905" s="7">
        <v>0</v>
      </c>
      <c r="CG905" s="7">
        <v>52</v>
      </c>
      <c r="CH905" s="7">
        <v>2730000</v>
      </c>
      <c r="CI905" s="7">
        <v>55</v>
      </c>
      <c r="CJ905" s="7">
        <v>2730000</v>
      </c>
      <c r="CK905" s="7">
        <v>77</v>
      </c>
      <c r="CL905" s="12" t="s">
        <v>870</v>
      </c>
      <c r="CM905" s="10" t="s">
        <v>861</v>
      </c>
      <c r="CN905">
        <v>2.76</v>
      </c>
      <c r="CO905">
        <f t="shared" si="1007"/>
        <v>0.3623188405797102</v>
      </c>
      <c r="CP905" t="str">
        <f t="shared" si="1008"/>
        <v>Away Win</v>
      </c>
      <c r="CQ905">
        <f t="shared" si="1009"/>
        <v>0</v>
      </c>
      <c r="CR905" t="str">
        <f t="shared" si="1010"/>
        <v>2023</v>
      </c>
    </row>
    <row r="906" spans="1:96" ht="15" thickBot="1" x14ac:dyDescent="0.35">
      <c r="A906" s="1">
        <v>905</v>
      </c>
      <c r="B906" s="1" t="s">
        <v>0</v>
      </c>
      <c r="C906" s="2" t="s">
        <v>432</v>
      </c>
      <c r="D906" s="3" t="str">
        <f t="shared" si="1018"/>
        <v>NK Aluminij-FC Koper</v>
      </c>
      <c r="E906" s="4" t="s">
        <v>433</v>
      </c>
      <c r="F906" s="5">
        <v>0.6875</v>
      </c>
      <c r="G906" s="6" t="s">
        <v>18</v>
      </c>
      <c r="H906" s="6" t="s">
        <v>11</v>
      </c>
      <c r="I906" s="6" t="s">
        <v>135</v>
      </c>
      <c r="J906" s="1" t="str">
        <f t="shared" si="1012"/>
        <v>1:2</v>
      </c>
      <c r="K906" s="1" t="str">
        <f t="shared" si="1013"/>
        <v>1:1</v>
      </c>
      <c r="L906" s="1" t="str">
        <f t="shared" si="1014"/>
        <v>1</v>
      </c>
      <c r="M906" s="1" t="str">
        <f t="shared" si="1015"/>
        <v>2</v>
      </c>
      <c r="N906" s="1">
        <f t="shared" si="1005"/>
        <v>3</v>
      </c>
      <c r="O906" s="1">
        <f t="shared" si="1006"/>
        <v>-1</v>
      </c>
      <c r="P906" s="1" t="str">
        <f t="shared" si="1016"/>
        <v>1</v>
      </c>
      <c r="Q906" s="1" t="str">
        <f t="shared" si="1017"/>
        <v>1</v>
      </c>
      <c r="R906" s="1">
        <v>20</v>
      </c>
      <c r="S906" s="1">
        <v>5</v>
      </c>
      <c r="T906" s="1">
        <v>3</v>
      </c>
      <c r="U906" s="1">
        <v>12</v>
      </c>
      <c r="V906" s="1" t="s">
        <v>434</v>
      </c>
      <c r="W906" s="1">
        <v>-20</v>
      </c>
      <c r="X906" s="1">
        <v>18</v>
      </c>
      <c r="Y906" s="1" t="s">
        <v>210</v>
      </c>
      <c r="Z906" s="6" t="s">
        <v>435</v>
      </c>
      <c r="AA906" s="1">
        <v>20</v>
      </c>
      <c r="AB906" s="1">
        <v>8</v>
      </c>
      <c r="AC906" s="1">
        <v>6</v>
      </c>
      <c r="AD906" s="1">
        <v>6</v>
      </c>
      <c r="AE906" s="1" t="s">
        <v>436</v>
      </c>
      <c r="AF906" s="1">
        <v>5</v>
      </c>
      <c r="AG906" s="1">
        <v>30</v>
      </c>
      <c r="AH906" s="1" t="s">
        <v>308</v>
      </c>
      <c r="AI906" s="1" t="s">
        <v>269</v>
      </c>
      <c r="AJ906" s="1">
        <v>1</v>
      </c>
      <c r="AK906" s="1">
        <v>1</v>
      </c>
      <c r="AL906" s="1">
        <v>3</v>
      </c>
      <c r="AM906" s="7" t="s">
        <v>138</v>
      </c>
      <c r="AN906" s="1">
        <v>-13</v>
      </c>
      <c r="AO906" s="1">
        <v>4</v>
      </c>
      <c r="AP906" s="1" t="s">
        <v>35</v>
      </c>
      <c r="AQ906" s="1" t="s">
        <v>139</v>
      </c>
      <c r="AR906" s="8">
        <v>0</v>
      </c>
      <c r="AS906" s="8">
        <v>1</v>
      </c>
      <c r="AT906" s="8">
        <v>4</v>
      </c>
      <c r="AU906" s="16">
        <v>0.21597222222222223</v>
      </c>
      <c r="AV906" s="8">
        <v>-6</v>
      </c>
      <c r="AW906" s="8">
        <v>1</v>
      </c>
      <c r="AX906" s="9" t="s">
        <v>49</v>
      </c>
      <c r="AY906" s="9" t="s">
        <v>97</v>
      </c>
      <c r="AZ906" s="10">
        <v>10</v>
      </c>
      <c r="BA906" s="10">
        <v>2</v>
      </c>
      <c r="BB906" s="10">
        <v>2</v>
      </c>
      <c r="BC906" s="10">
        <v>6</v>
      </c>
      <c r="BD906" s="10" t="s">
        <v>437</v>
      </c>
      <c r="BE906" s="10">
        <v>-10</v>
      </c>
      <c r="BF906" s="10">
        <v>8</v>
      </c>
      <c r="BG906" s="11" t="s">
        <v>114</v>
      </c>
      <c r="BH906" s="11">
        <v>23</v>
      </c>
      <c r="BI906" s="10">
        <v>9</v>
      </c>
      <c r="BJ906" s="10">
        <v>4</v>
      </c>
      <c r="BK906" s="10">
        <v>3</v>
      </c>
      <c r="BL906" s="10">
        <v>2</v>
      </c>
      <c r="BM906" s="10" t="s">
        <v>320</v>
      </c>
      <c r="BN906" s="10">
        <v>3</v>
      </c>
      <c r="BO906" s="10">
        <v>15</v>
      </c>
      <c r="BP906" s="7" t="s">
        <v>114</v>
      </c>
      <c r="BQ906" s="7" t="s">
        <v>93</v>
      </c>
      <c r="BR906" s="7">
        <v>22.5</v>
      </c>
      <c r="BS906" s="7">
        <v>14</v>
      </c>
      <c r="BT906" s="7">
        <v>127000</v>
      </c>
      <c r="BU906" s="7">
        <v>3800000</v>
      </c>
      <c r="BV906" s="7">
        <v>0</v>
      </c>
      <c r="BW906" s="7">
        <v>49</v>
      </c>
      <c r="BX906" s="7">
        <v>0</v>
      </c>
      <c r="BY906" s="7">
        <v>49</v>
      </c>
      <c r="BZ906" s="7">
        <v>0</v>
      </c>
      <c r="CA906" s="7">
        <v>80</v>
      </c>
      <c r="CB906" s="7">
        <v>246</v>
      </c>
      <c r="CC906" s="7">
        <v>15</v>
      </c>
      <c r="CD906" s="7">
        <v>210000</v>
      </c>
      <c r="CE906" s="7">
        <v>6100000</v>
      </c>
      <c r="CF906" s="7">
        <v>0</v>
      </c>
      <c r="CG906" s="7">
        <v>52</v>
      </c>
      <c r="CH906" s="7">
        <v>2730000</v>
      </c>
      <c r="CI906" s="7">
        <v>55</v>
      </c>
      <c r="CJ906" s="7">
        <v>2730000</v>
      </c>
      <c r="CK906" s="7">
        <v>77</v>
      </c>
      <c r="CL906" s="12" t="s">
        <v>870</v>
      </c>
      <c r="CM906" s="10" t="s">
        <v>866</v>
      </c>
      <c r="CN906">
        <v>3.49</v>
      </c>
      <c r="CO906">
        <f t="shared" si="1007"/>
        <v>0.28653295128939826</v>
      </c>
      <c r="CP906" t="str">
        <f t="shared" si="1008"/>
        <v>Away Win</v>
      </c>
      <c r="CQ906">
        <f t="shared" si="1009"/>
        <v>0</v>
      </c>
      <c r="CR906" t="str">
        <f t="shared" si="1010"/>
        <v>2023</v>
      </c>
    </row>
    <row r="907" spans="1:96" ht="15" thickBot="1" x14ac:dyDescent="0.35">
      <c r="A907" s="1">
        <v>906</v>
      </c>
      <c r="B907" s="1" t="s">
        <v>0</v>
      </c>
      <c r="C907" s="2" t="s">
        <v>432</v>
      </c>
      <c r="D907" s="3" t="str">
        <f t="shared" si="1018"/>
        <v>NK Aluminij-FC Koper</v>
      </c>
      <c r="E907" s="4" t="s">
        <v>433</v>
      </c>
      <c r="F907" s="5">
        <v>0.6875</v>
      </c>
      <c r="G907" s="6" t="s">
        <v>18</v>
      </c>
      <c r="H907" s="6" t="s">
        <v>11</v>
      </c>
      <c r="I907" s="6" t="s">
        <v>135</v>
      </c>
      <c r="J907" s="1" t="str">
        <f t="shared" si="1012"/>
        <v>1:2</v>
      </c>
      <c r="K907" s="1" t="str">
        <f t="shared" si="1013"/>
        <v>1:1</v>
      </c>
      <c r="L907" s="1" t="str">
        <f t="shared" si="1014"/>
        <v>1</v>
      </c>
      <c r="M907" s="1" t="str">
        <f t="shared" si="1015"/>
        <v>2</v>
      </c>
      <c r="N907" s="1">
        <f t="shared" si="1005"/>
        <v>3</v>
      </c>
      <c r="O907" s="1">
        <f t="shared" si="1006"/>
        <v>-1</v>
      </c>
      <c r="P907" s="1" t="str">
        <f t="shared" si="1016"/>
        <v>1</v>
      </c>
      <c r="Q907" s="1" t="str">
        <f t="shared" si="1017"/>
        <v>1</v>
      </c>
      <c r="R907" s="1">
        <v>20</v>
      </c>
      <c r="S907" s="1">
        <v>5</v>
      </c>
      <c r="T907" s="1">
        <v>3</v>
      </c>
      <c r="U907" s="1">
        <v>12</v>
      </c>
      <c r="V907" s="1" t="s">
        <v>434</v>
      </c>
      <c r="W907" s="1">
        <v>-20</v>
      </c>
      <c r="X907" s="1">
        <v>18</v>
      </c>
      <c r="Y907" s="1" t="s">
        <v>210</v>
      </c>
      <c r="Z907" s="6" t="s">
        <v>435</v>
      </c>
      <c r="AA907" s="1">
        <v>20</v>
      </c>
      <c r="AB907" s="1">
        <v>8</v>
      </c>
      <c r="AC907" s="1">
        <v>6</v>
      </c>
      <c r="AD907" s="1">
        <v>6</v>
      </c>
      <c r="AE907" s="1" t="s">
        <v>436</v>
      </c>
      <c r="AF907" s="1">
        <v>5</v>
      </c>
      <c r="AG907" s="1">
        <v>30</v>
      </c>
      <c r="AH907" s="1" t="s">
        <v>308</v>
      </c>
      <c r="AI907" s="1" t="s">
        <v>269</v>
      </c>
      <c r="AJ907" s="1">
        <v>1</v>
      </c>
      <c r="AK907" s="1">
        <v>1</v>
      </c>
      <c r="AL907" s="1">
        <v>3</v>
      </c>
      <c r="AM907" s="7" t="s">
        <v>138</v>
      </c>
      <c r="AN907" s="1">
        <v>-13</v>
      </c>
      <c r="AO907" s="1">
        <v>4</v>
      </c>
      <c r="AP907" s="1" t="s">
        <v>35</v>
      </c>
      <c r="AQ907" s="1" t="s">
        <v>139</v>
      </c>
      <c r="AR907" s="8">
        <v>0</v>
      </c>
      <c r="AS907" s="8">
        <v>1</v>
      </c>
      <c r="AT907" s="8">
        <v>4</v>
      </c>
      <c r="AU907" s="16">
        <v>0.21597222222222223</v>
      </c>
      <c r="AV907" s="8">
        <v>-6</v>
      </c>
      <c r="AW907" s="8">
        <v>1</v>
      </c>
      <c r="AX907" s="9" t="s">
        <v>49</v>
      </c>
      <c r="AY907" s="9" t="s">
        <v>97</v>
      </c>
      <c r="AZ907" s="10">
        <v>10</v>
      </c>
      <c r="BA907" s="10">
        <v>2</v>
      </c>
      <c r="BB907" s="10">
        <v>2</v>
      </c>
      <c r="BC907" s="10">
        <v>6</v>
      </c>
      <c r="BD907" s="10" t="s">
        <v>437</v>
      </c>
      <c r="BE907" s="10">
        <v>-10</v>
      </c>
      <c r="BF907" s="10">
        <v>8</v>
      </c>
      <c r="BG907" s="11" t="s">
        <v>114</v>
      </c>
      <c r="BH907" s="11">
        <v>23</v>
      </c>
      <c r="BI907" s="10">
        <v>9</v>
      </c>
      <c r="BJ907" s="10">
        <v>4</v>
      </c>
      <c r="BK907" s="10">
        <v>3</v>
      </c>
      <c r="BL907" s="10">
        <v>2</v>
      </c>
      <c r="BM907" s="10" t="s">
        <v>320</v>
      </c>
      <c r="BN907" s="10">
        <v>3</v>
      </c>
      <c r="BO907" s="10">
        <v>15</v>
      </c>
      <c r="BP907" s="7" t="s">
        <v>114</v>
      </c>
      <c r="BQ907" s="7" t="s">
        <v>93</v>
      </c>
      <c r="BR907" s="7">
        <v>22.5</v>
      </c>
      <c r="BS907" s="7">
        <v>14</v>
      </c>
      <c r="BT907" s="7">
        <v>127000</v>
      </c>
      <c r="BU907" s="7">
        <v>3800000</v>
      </c>
      <c r="BV907" s="7">
        <v>0</v>
      </c>
      <c r="BW907" s="7">
        <v>49</v>
      </c>
      <c r="BX907" s="7">
        <v>0</v>
      </c>
      <c r="BY907" s="7">
        <v>49</v>
      </c>
      <c r="BZ907" s="7">
        <v>0</v>
      </c>
      <c r="CA907" s="7">
        <v>80</v>
      </c>
      <c r="CB907" s="7">
        <v>246</v>
      </c>
      <c r="CC907" s="7">
        <v>15</v>
      </c>
      <c r="CD907" s="7">
        <v>210000</v>
      </c>
      <c r="CE907" s="7">
        <v>6100000</v>
      </c>
      <c r="CF907" s="7">
        <v>0</v>
      </c>
      <c r="CG907" s="7">
        <v>52</v>
      </c>
      <c r="CH907" s="7">
        <v>2730000</v>
      </c>
      <c r="CI907" s="7">
        <v>55</v>
      </c>
      <c r="CJ907" s="7">
        <v>2730000</v>
      </c>
      <c r="CK907" s="7">
        <v>77</v>
      </c>
      <c r="CL907" s="12" t="s">
        <v>870</v>
      </c>
      <c r="CM907" s="10" t="s">
        <v>867</v>
      </c>
      <c r="CN907">
        <v>3.4</v>
      </c>
      <c r="CO907">
        <f t="shared" si="1007"/>
        <v>0.29411764705882354</v>
      </c>
      <c r="CP907" t="str">
        <f t="shared" si="1008"/>
        <v>Away Win</v>
      </c>
      <c r="CQ907">
        <f t="shared" si="1009"/>
        <v>0</v>
      </c>
      <c r="CR907" t="str">
        <f t="shared" si="1010"/>
        <v>2023</v>
      </c>
    </row>
    <row r="908" spans="1:96" ht="15" thickBot="1" x14ac:dyDescent="0.35">
      <c r="A908" s="1">
        <v>907</v>
      </c>
      <c r="B908" s="1" t="s">
        <v>0</v>
      </c>
      <c r="C908" s="2" t="s">
        <v>432</v>
      </c>
      <c r="D908" s="3" t="str">
        <f t="shared" ref="D908:D910" si="1019">CONCATENATE(G908, "-", H908)</f>
        <v>NK Aluminij-FC Koper</v>
      </c>
      <c r="E908" s="40" t="s">
        <v>433</v>
      </c>
      <c r="F908" s="5">
        <v>0.6875</v>
      </c>
      <c r="G908" s="6" t="s">
        <v>18</v>
      </c>
      <c r="H908" s="6" t="s">
        <v>11</v>
      </c>
      <c r="I908" s="6" t="s">
        <v>135</v>
      </c>
      <c r="J908" s="1" t="str">
        <f t="shared" si="1012"/>
        <v>1:2</v>
      </c>
      <c r="K908" s="1" t="str">
        <f t="shared" si="1013"/>
        <v>1:1</v>
      </c>
      <c r="L908" s="1" t="str">
        <f t="shared" si="1014"/>
        <v>1</v>
      </c>
      <c r="M908" s="1" t="str">
        <f t="shared" si="1015"/>
        <v>2</v>
      </c>
      <c r="N908" s="1">
        <f t="shared" si="1005"/>
        <v>3</v>
      </c>
      <c r="O908" s="1">
        <f t="shared" si="1006"/>
        <v>-1</v>
      </c>
      <c r="P908" s="1" t="str">
        <f t="shared" si="1016"/>
        <v>1</v>
      </c>
      <c r="Q908" s="1" t="str">
        <f t="shared" si="1017"/>
        <v>1</v>
      </c>
      <c r="R908" s="1">
        <v>20</v>
      </c>
      <c r="S908" s="1">
        <v>5</v>
      </c>
      <c r="T908" s="1">
        <v>3</v>
      </c>
      <c r="U908" s="1">
        <v>12</v>
      </c>
      <c r="V908" s="1" t="s">
        <v>434</v>
      </c>
      <c r="W908" s="1">
        <v>-20</v>
      </c>
      <c r="X908" s="1">
        <v>18</v>
      </c>
      <c r="Y908" s="1" t="s">
        <v>210</v>
      </c>
      <c r="Z908" s="6" t="s">
        <v>435</v>
      </c>
      <c r="AA908" s="1">
        <v>20</v>
      </c>
      <c r="AB908" s="1">
        <v>8</v>
      </c>
      <c r="AC908" s="1">
        <v>6</v>
      </c>
      <c r="AD908" s="1">
        <v>6</v>
      </c>
      <c r="AE908" s="1" t="s">
        <v>436</v>
      </c>
      <c r="AF908" s="1">
        <v>5</v>
      </c>
      <c r="AG908" s="1">
        <v>30</v>
      </c>
      <c r="AH908" s="1" t="s">
        <v>308</v>
      </c>
      <c r="AI908" s="1" t="s">
        <v>269</v>
      </c>
      <c r="AJ908" s="1">
        <v>1</v>
      </c>
      <c r="AK908" s="1">
        <v>1</v>
      </c>
      <c r="AL908" s="1">
        <v>3</v>
      </c>
      <c r="AM908" s="7" t="s">
        <v>138</v>
      </c>
      <c r="AN908" s="1">
        <v>-13</v>
      </c>
      <c r="AO908" s="1">
        <v>4</v>
      </c>
      <c r="AP908" s="1" t="s">
        <v>35</v>
      </c>
      <c r="AQ908" s="1" t="s">
        <v>139</v>
      </c>
      <c r="AR908" s="8">
        <v>0</v>
      </c>
      <c r="AS908" s="8">
        <v>1</v>
      </c>
      <c r="AT908" s="8">
        <v>4</v>
      </c>
      <c r="AU908" s="16">
        <v>0.21597222222222223</v>
      </c>
      <c r="AV908" s="8">
        <v>-6</v>
      </c>
      <c r="AW908" s="8">
        <v>1</v>
      </c>
      <c r="AX908" s="9" t="s">
        <v>49</v>
      </c>
      <c r="AY908" s="9" t="s">
        <v>97</v>
      </c>
      <c r="AZ908" s="10">
        <v>10</v>
      </c>
      <c r="BA908" s="10">
        <v>2</v>
      </c>
      <c r="BB908" s="10">
        <v>2</v>
      </c>
      <c r="BC908" s="10">
        <v>6</v>
      </c>
      <c r="BD908" s="10" t="s">
        <v>437</v>
      </c>
      <c r="BE908" s="10">
        <v>-10</v>
      </c>
      <c r="BF908" s="10">
        <v>8</v>
      </c>
      <c r="BG908" s="11" t="s">
        <v>114</v>
      </c>
      <c r="BH908" s="11">
        <v>23</v>
      </c>
      <c r="BI908" s="10">
        <v>9</v>
      </c>
      <c r="BJ908" s="10">
        <v>4</v>
      </c>
      <c r="BK908" s="10">
        <v>3</v>
      </c>
      <c r="BL908" s="10">
        <v>2</v>
      </c>
      <c r="BM908" s="10" t="s">
        <v>320</v>
      </c>
      <c r="BN908" s="10">
        <v>3</v>
      </c>
      <c r="BO908" s="10">
        <v>15</v>
      </c>
      <c r="BP908" s="7" t="s">
        <v>114</v>
      </c>
      <c r="BQ908" s="7" t="s">
        <v>93</v>
      </c>
      <c r="BR908" s="7">
        <v>22.5</v>
      </c>
      <c r="BS908" s="7">
        <v>14</v>
      </c>
      <c r="BT908" s="7">
        <v>127000</v>
      </c>
      <c r="BU908" s="7">
        <v>3800000</v>
      </c>
      <c r="BV908" s="7">
        <v>0</v>
      </c>
      <c r="BW908" s="7">
        <v>49</v>
      </c>
      <c r="BX908" s="7">
        <v>0</v>
      </c>
      <c r="BY908" s="7">
        <v>49</v>
      </c>
      <c r="BZ908" s="7">
        <v>0</v>
      </c>
      <c r="CA908" s="7">
        <v>80</v>
      </c>
      <c r="CB908" s="7">
        <v>246</v>
      </c>
      <c r="CC908" s="7">
        <v>15</v>
      </c>
      <c r="CD908" s="7">
        <v>210000</v>
      </c>
      <c r="CE908" s="7">
        <v>6100000</v>
      </c>
      <c r="CF908" s="7">
        <v>0</v>
      </c>
      <c r="CG908" s="7">
        <v>52</v>
      </c>
      <c r="CH908" s="7">
        <v>2730000</v>
      </c>
      <c r="CI908" s="7">
        <v>55</v>
      </c>
      <c r="CJ908" s="7">
        <v>2730000</v>
      </c>
      <c r="CK908" s="7">
        <v>77</v>
      </c>
      <c r="CL908" s="12" t="s">
        <v>871</v>
      </c>
      <c r="CM908" s="10" t="s">
        <v>861</v>
      </c>
      <c r="CN908">
        <v>1.91</v>
      </c>
      <c r="CO908">
        <f t="shared" si="1007"/>
        <v>0.52356020942408377</v>
      </c>
      <c r="CP908" t="str">
        <f t="shared" si="1008"/>
        <v>Away Win</v>
      </c>
      <c r="CQ908">
        <f t="shared" si="1009"/>
        <v>1</v>
      </c>
      <c r="CR908" t="str">
        <f t="shared" si="1010"/>
        <v>2023</v>
      </c>
    </row>
    <row r="909" spans="1:96" ht="15" thickBot="1" x14ac:dyDescent="0.35">
      <c r="A909" s="1">
        <v>908</v>
      </c>
      <c r="B909" s="1" t="s">
        <v>0</v>
      </c>
      <c r="C909" s="2" t="s">
        <v>432</v>
      </c>
      <c r="D909" s="3" t="str">
        <f t="shared" si="1019"/>
        <v>NK Aluminij-FC Koper</v>
      </c>
      <c r="E909" s="40" t="s">
        <v>433</v>
      </c>
      <c r="F909" s="5">
        <v>0.6875</v>
      </c>
      <c r="G909" s="6" t="s">
        <v>18</v>
      </c>
      <c r="H909" s="6" t="s">
        <v>11</v>
      </c>
      <c r="I909" s="6" t="s">
        <v>135</v>
      </c>
      <c r="J909" s="1" t="str">
        <f t="shared" si="1012"/>
        <v>1:2</v>
      </c>
      <c r="K909" s="1" t="str">
        <f t="shared" si="1013"/>
        <v>1:1</v>
      </c>
      <c r="L909" s="1" t="str">
        <f t="shared" si="1014"/>
        <v>1</v>
      </c>
      <c r="M909" s="1" t="str">
        <f t="shared" si="1015"/>
        <v>2</v>
      </c>
      <c r="N909" s="1">
        <f t="shared" si="1005"/>
        <v>3</v>
      </c>
      <c r="O909" s="1">
        <f t="shared" si="1006"/>
        <v>-1</v>
      </c>
      <c r="P909" s="1" t="str">
        <f t="shared" si="1016"/>
        <v>1</v>
      </c>
      <c r="Q909" s="1" t="str">
        <f t="shared" si="1017"/>
        <v>1</v>
      </c>
      <c r="R909" s="1">
        <v>20</v>
      </c>
      <c r="S909" s="1">
        <v>5</v>
      </c>
      <c r="T909" s="1">
        <v>3</v>
      </c>
      <c r="U909" s="1">
        <v>12</v>
      </c>
      <c r="V909" s="1" t="s">
        <v>434</v>
      </c>
      <c r="W909" s="1">
        <v>-20</v>
      </c>
      <c r="X909" s="1">
        <v>18</v>
      </c>
      <c r="Y909" s="1" t="s">
        <v>210</v>
      </c>
      <c r="Z909" s="6" t="s">
        <v>435</v>
      </c>
      <c r="AA909" s="1">
        <v>20</v>
      </c>
      <c r="AB909" s="1">
        <v>8</v>
      </c>
      <c r="AC909" s="1">
        <v>6</v>
      </c>
      <c r="AD909" s="1">
        <v>6</v>
      </c>
      <c r="AE909" s="1" t="s">
        <v>436</v>
      </c>
      <c r="AF909" s="1">
        <v>5</v>
      </c>
      <c r="AG909" s="1">
        <v>30</v>
      </c>
      <c r="AH909" s="1" t="s">
        <v>308</v>
      </c>
      <c r="AI909" s="1" t="s">
        <v>269</v>
      </c>
      <c r="AJ909" s="1">
        <v>1</v>
      </c>
      <c r="AK909" s="1">
        <v>1</v>
      </c>
      <c r="AL909" s="1">
        <v>3</v>
      </c>
      <c r="AM909" s="7" t="s">
        <v>138</v>
      </c>
      <c r="AN909" s="1">
        <v>-13</v>
      </c>
      <c r="AO909" s="1">
        <v>4</v>
      </c>
      <c r="AP909" s="1" t="s">
        <v>35</v>
      </c>
      <c r="AQ909" s="1" t="s">
        <v>139</v>
      </c>
      <c r="AR909" s="8">
        <v>0</v>
      </c>
      <c r="AS909" s="8">
        <v>1</v>
      </c>
      <c r="AT909" s="8">
        <v>4</v>
      </c>
      <c r="AU909" s="16">
        <v>0.21597222222222223</v>
      </c>
      <c r="AV909" s="8">
        <v>-6</v>
      </c>
      <c r="AW909" s="8">
        <v>1</v>
      </c>
      <c r="AX909" s="9" t="s">
        <v>49</v>
      </c>
      <c r="AY909" s="9" t="s">
        <v>97</v>
      </c>
      <c r="AZ909" s="10">
        <v>10</v>
      </c>
      <c r="BA909" s="10">
        <v>2</v>
      </c>
      <c r="BB909" s="10">
        <v>2</v>
      </c>
      <c r="BC909" s="10">
        <v>6</v>
      </c>
      <c r="BD909" s="10" t="s">
        <v>437</v>
      </c>
      <c r="BE909" s="10">
        <v>-10</v>
      </c>
      <c r="BF909" s="10">
        <v>8</v>
      </c>
      <c r="BG909" s="11" t="s">
        <v>114</v>
      </c>
      <c r="BH909" s="11">
        <v>23</v>
      </c>
      <c r="BI909" s="10">
        <v>9</v>
      </c>
      <c r="BJ909" s="10">
        <v>4</v>
      </c>
      <c r="BK909" s="10">
        <v>3</v>
      </c>
      <c r="BL909" s="10">
        <v>2</v>
      </c>
      <c r="BM909" s="10" t="s">
        <v>320</v>
      </c>
      <c r="BN909" s="10">
        <v>3</v>
      </c>
      <c r="BO909" s="10">
        <v>15</v>
      </c>
      <c r="BP909" s="7" t="s">
        <v>114</v>
      </c>
      <c r="BQ909" s="7" t="s">
        <v>93</v>
      </c>
      <c r="BR909" s="7">
        <v>22.5</v>
      </c>
      <c r="BS909" s="7">
        <v>14</v>
      </c>
      <c r="BT909" s="7">
        <v>127000</v>
      </c>
      <c r="BU909" s="7">
        <v>3800000</v>
      </c>
      <c r="BV909" s="7">
        <v>0</v>
      </c>
      <c r="BW909" s="7">
        <v>49</v>
      </c>
      <c r="BX909" s="7">
        <v>0</v>
      </c>
      <c r="BY909" s="7">
        <v>49</v>
      </c>
      <c r="BZ909" s="7">
        <v>0</v>
      </c>
      <c r="CA909" s="7">
        <v>80</v>
      </c>
      <c r="CB909" s="7">
        <v>246</v>
      </c>
      <c r="CC909" s="7">
        <v>15</v>
      </c>
      <c r="CD909" s="7">
        <v>210000</v>
      </c>
      <c r="CE909" s="7">
        <v>6100000</v>
      </c>
      <c r="CF909" s="7">
        <v>0</v>
      </c>
      <c r="CG909" s="7">
        <v>52</v>
      </c>
      <c r="CH909" s="7">
        <v>2730000</v>
      </c>
      <c r="CI909" s="7">
        <v>55</v>
      </c>
      <c r="CJ909" s="7">
        <v>2730000</v>
      </c>
      <c r="CK909" s="7">
        <v>77</v>
      </c>
      <c r="CL909" s="12" t="s">
        <v>871</v>
      </c>
      <c r="CM909" s="10" t="s">
        <v>866</v>
      </c>
      <c r="CN909">
        <v>1.79</v>
      </c>
      <c r="CO909">
        <f t="shared" si="1007"/>
        <v>0.55865921787709494</v>
      </c>
      <c r="CP909" t="str">
        <f t="shared" si="1008"/>
        <v>Away Win</v>
      </c>
      <c r="CQ909">
        <f t="shared" si="1009"/>
        <v>1</v>
      </c>
      <c r="CR909" t="str">
        <f t="shared" si="1010"/>
        <v>2023</v>
      </c>
    </row>
    <row r="910" spans="1:96" ht="15" thickBot="1" x14ac:dyDescent="0.35">
      <c r="A910" s="1">
        <v>909</v>
      </c>
      <c r="B910" s="1" t="s">
        <v>0</v>
      </c>
      <c r="C910" s="2" t="s">
        <v>432</v>
      </c>
      <c r="D910" s="3" t="str">
        <f t="shared" si="1019"/>
        <v>NK Aluminij-FC Koper</v>
      </c>
      <c r="E910" s="40" t="s">
        <v>433</v>
      </c>
      <c r="F910" s="5">
        <v>0.6875</v>
      </c>
      <c r="G910" s="6" t="s">
        <v>18</v>
      </c>
      <c r="H910" s="6" t="s">
        <v>11</v>
      </c>
      <c r="I910" s="6" t="s">
        <v>135</v>
      </c>
      <c r="J910" s="1" t="str">
        <f t="shared" si="1012"/>
        <v>1:2</v>
      </c>
      <c r="K910" s="1" t="str">
        <f t="shared" si="1013"/>
        <v>1:1</v>
      </c>
      <c r="L910" s="1" t="str">
        <f t="shared" si="1014"/>
        <v>1</v>
      </c>
      <c r="M910" s="1" t="str">
        <f t="shared" si="1015"/>
        <v>2</v>
      </c>
      <c r="N910" s="1">
        <f t="shared" si="1005"/>
        <v>3</v>
      </c>
      <c r="O910" s="1">
        <f t="shared" si="1006"/>
        <v>-1</v>
      </c>
      <c r="P910" s="1" t="str">
        <f t="shared" si="1016"/>
        <v>1</v>
      </c>
      <c r="Q910" s="1" t="str">
        <f t="shared" si="1017"/>
        <v>1</v>
      </c>
      <c r="R910" s="1">
        <v>20</v>
      </c>
      <c r="S910" s="1">
        <v>5</v>
      </c>
      <c r="T910" s="1">
        <v>3</v>
      </c>
      <c r="U910" s="1">
        <v>12</v>
      </c>
      <c r="V910" s="1" t="s">
        <v>434</v>
      </c>
      <c r="W910" s="1">
        <v>-20</v>
      </c>
      <c r="X910" s="1">
        <v>18</v>
      </c>
      <c r="Y910" s="1" t="s">
        <v>210</v>
      </c>
      <c r="Z910" s="6" t="s">
        <v>435</v>
      </c>
      <c r="AA910" s="1">
        <v>20</v>
      </c>
      <c r="AB910" s="1">
        <v>8</v>
      </c>
      <c r="AC910" s="1">
        <v>6</v>
      </c>
      <c r="AD910" s="1">
        <v>6</v>
      </c>
      <c r="AE910" s="1" t="s">
        <v>436</v>
      </c>
      <c r="AF910" s="1">
        <v>5</v>
      </c>
      <c r="AG910" s="1">
        <v>30</v>
      </c>
      <c r="AH910" s="1" t="s">
        <v>308</v>
      </c>
      <c r="AI910" s="1" t="s">
        <v>269</v>
      </c>
      <c r="AJ910" s="1">
        <v>1</v>
      </c>
      <c r="AK910" s="1">
        <v>1</v>
      </c>
      <c r="AL910" s="1">
        <v>3</v>
      </c>
      <c r="AM910" s="7" t="s">
        <v>138</v>
      </c>
      <c r="AN910" s="1">
        <v>-13</v>
      </c>
      <c r="AO910" s="1">
        <v>4</v>
      </c>
      <c r="AP910" s="1" t="s">
        <v>35</v>
      </c>
      <c r="AQ910" s="1" t="s">
        <v>139</v>
      </c>
      <c r="AR910" s="8">
        <v>0</v>
      </c>
      <c r="AS910" s="8">
        <v>1</v>
      </c>
      <c r="AT910" s="8">
        <v>4</v>
      </c>
      <c r="AU910" s="16">
        <v>0.21597222222222223</v>
      </c>
      <c r="AV910" s="8">
        <v>-6</v>
      </c>
      <c r="AW910" s="8">
        <v>1</v>
      </c>
      <c r="AX910" s="9" t="s">
        <v>49</v>
      </c>
      <c r="AY910" s="9" t="s">
        <v>97</v>
      </c>
      <c r="AZ910" s="10">
        <v>10</v>
      </c>
      <c r="BA910" s="10">
        <v>2</v>
      </c>
      <c r="BB910" s="10">
        <v>2</v>
      </c>
      <c r="BC910" s="10">
        <v>6</v>
      </c>
      <c r="BD910" s="10" t="s">
        <v>437</v>
      </c>
      <c r="BE910" s="10">
        <v>-10</v>
      </c>
      <c r="BF910" s="10">
        <v>8</v>
      </c>
      <c r="BG910" s="11" t="s">
        <v>114</v>
      </c>
      <c r="BH910" s="11">
        <v>23</v>
      </c>
      <c r="BI910" s="10">
        <v>9</v>
      </c>
      <c r="BJ910" s="10">
        <v>4</v>
      </c>
      <c r="BK910" s="10">
        <v>3</v>
      </c>
      <c r="BL910" s="10">
        <v>2</v>
      </c>
      <c r="BM910" s="10" t="s">
        <v>320</v>
      </c>
      <c r="BN910" s="10">
        <v>3</v>
      </c>
      <c r="BO910" s="10">
        <v>15</v>
      </c>
      <c r="BP910" s="7" t="s">
        <v>114</v>
      </c>
      <c r="BQ910" s="7" t="s">
        <v>93</v>
      </c>
      <c r="BR910" s="7">
        <v>22.5</v>
      </c>
      <c r="BS910" s="7">
        <v>14</v>
      </c>
      <c r="BT910" s="7">
        <v>127000</v>
      </c>
      <c r="BU910" s="7">
        <v>3800000</v>
      </c>
      <c r="BV910" s="7">
        <v>0</v>
      </c>
      <c r="BW910" s="7">
        <v>49</v>
      </c>
      <c r="BX910" s="7">
        <v>0</v>
      </c>
      <c r="BY910" s="7">
        <v>49</v>
      </c>
      <c r="BZ910" s="7">
        <v>0</v>
      </c>
      <c r="CA910" s="7">
        <v>80</v>
      </c>
      <c r="CB910" s="7">
        <v>246</v>
      </c>
      <c r="CC910" s="7">
        <v>15</v>
      </c>
      <c r="CD910" s="7">
        <v>210000</v>
      </c>
      <c r="CE910" s="7">
        <v>6100000</v>
      </c>
      <c r="CF910" s="7">
        <v>0</v>
      </c>
      <c r="CG910" s="7">
        <v>52</v>
      </c>
      <c r="CH910" s="7">
        <v>2730000</v>
      </c>
      <c r="CI910" s="7">
        <v>55</v>
      </c>
      <c r="CJ910" s="7">
        <v>2730000</v>
      </c>
      <c r="CK910" s="7">
        <v>77</v>
      </c>
      <c r="CL910" s="12" t="s">
        <v>871</v>
      </c>
      <c r="CM910" s="10" t="s">
        <v>867</v>
      </c>
      <c r="CN910">
        <v>1.73</v>
      </c>
      <c r="CO910">
        <f t="shared" si="1007"/>
        <v>0.5780346820809249</v>
      </c>
      <c r="CP910" t="str">
        <f t="shared" si="1008"/>
        <v>Away Win</v>
      </c>
      <c r="CQ910">
        <f t="shared" si="1009"/>
        <v>1</v>
      </c>
      <c r="CR910" t="str">
        <f t="shared" si="1010"/>
        <v>2023</v>
      </c>
    </row>
    <row r="911" spans="1:96" ht="15" thickBot="1" x14ac:dyDescent="0.35">
      <c r="A911" s="1">
        <v>910</v>
      </c>
      <c r="B911" s="1" t="s">
        <v>0</v>
      </c>
      <c r="C911" s="2" t="s">
        <v>432</v>
      </c>
      <c r="D911" s="3" t="str">
        <f t="shared" si="644"/>
        <v>NK Rogaška-NK Domžale</v>
      </c>
      <c r="E911" s="4" t="s">
        <v>438</v>
      </c>
      <c r="F911" s="5">
        <v>0.5</v>
      </c>
      <c r="G911" s="6" t="s">
        <v>4</v>
      </c>
      <c r="H911" s="6" t="s">
        <v>9</v>
      </c>
      <c r="I911" s="6" t="s">
        <v>422</v>
      </c>
      <c r="J911" s="1" t="str">
        <f t="shared" si="645"/>
        <v>4:1</v>
      </c>
      <c r="K911" s="1" t="str">
        <f t="shared" si="646"/>
        <v>2:1</v>
      </c>
      <c r="L911" s="1" t="str">
        <f t="shared" si="647"/>
        <v>4</v>
      </c>
      <c r="M911" s="1" t="str">
        <f t="shared" si="648"/>
        <v>1</v>
      </c>
      <c r="N911" s="1">
        <f t="shared" si="1005"/>
        <v>5</v>
      </c>
      <c r="O911" s="1">
        <f t="shared" si="1006"/>
        <v>3</v>
      </c>
      <c r="P911" s="1" t="str">
        <f t="shared" si="649"/>
        <v>2</v>
      </c>
      <c r="Q911" s="1" t="str">
        <f t="shared" si="650"/>
        <v>1</v>
      </c>
      <c r="R911" s="1">
        <v>20</v>
      </c>
      <c r="S911" s="1">
        <v>3</v>
      </c>
      <c r="T911" s="1">
        <v>3</v>
      </c>
      <c r="U911" s="1">
        <v>14</v>
      </c>
      <c r="V911" s="1" t="s">
        <v>439</v>
      </c>
      <c r="W911" s="1">
        <v>-25</v>
      </c>
      <c r="X911" s="1">
        <v>12</v>
      </c>
      <c r="Y911" s="1" t="s">
        <v>145</v>
      </c>
      <c r="Z911" s="6" t="s">
        <v>440</v>
      </c>
      <c r="AA911" s="1">
        <v>20</v>
      </c>
      <c r="AB911" s="1">
        <v>7</v>
      </c>
      <c r="AC911" s="1">
        <v>2</v>
      </c>
      <c r="AD911" s="1">
        <v>11</v>
      </c>
      <c r="AE911" s="1" t="s">
        <v>441</v>
      </c>
      <c r="AF911" s="1">
        <v>-1</v>
      </c>
      <c r="AG911" s="1">
        <v>23</v>
      </c>
      <c r="AH911" s="1" t="s">
        <v>288</v>
      </c>
      <c r="AI911" s="1" t="s">
        <v>308</v>
      </c>
      <c r="AJ911" s="1">
        <v>1</v>
      </c>
      <c r="AK911" s="1">
        <v>1</v>
      </c>
      <c r="AL911" s="1">
        <v>3</v>
      </c>
      <c r="AM911" s="7" t="s">
        <v>317</v>
      </c>
      <c r="AN911" s="1">
        <v>-2</v>
      </c>
      <c r="AO911" s="1">
        <v>4</v>
      </c>
      <c r="AP911" s="1" t="s">
        <v>58</v>
      </c>
      <c r="AQ911" s="1" t="s">
        <v>93</v>
      </c>
      <c r="AR911" s="8">
        <v>3</v>
      </c>
      <c r="AS911" s="8">
        <v>0</v>
      </c>
      <c r="AT911" s="8">
        <v>2</v>
      </c>
      <c r="AU911" s="16">
        <v>0.41944444444444445</v>
      </c>
      <c r="AV911" s="8">
        <v>6</v>
      </c>
      <c r="AW911" s="8">
        <v>9</v>
      </c>
      <c r="AX911" s="9" t="s">
        <v>93</v>
      </c>
      <c r="AY911" s="9" t="s">
        <v>28</v>
      </c>
      <c r="AZ911" s="10">
        <v>9</v>
      </c>
      <c r="BA911" s="10">
        <v>1</v>
      </c>
      <c r="BB911" s="10">
        <v>2</v>
      </c>
      <c r="BC911" s="10">
        <v>6</v>
      </c>
      <c r="BD911" s="10" t="s">
        <v>442</v>
      </c>
      <c r="BE911" s="10">
        <v>-9</v>
      </c>
      <c r="BF911" s="10">
        <v>5</v>
      </c>
      <c r="BG911" s="11" t="s">
        <v>51</v>
      </c>
      <c r="BH911" s="11">
        <v>15</v>
      </c>
      <c r="BI911" s="10">
        <v>10</v>
      </c>
      <c r="BJ911" s="10">
        <v>4</v>
      </c>
      <c r="BK911" s="10">
        <v>1</v>
      </c>
      <c r="BL911" s="10">
        <v>5</v>
      </c>
      <c r="BM911" s="10" t="s">
        <v>443</v>
      </c>
      <c r="BN911" s="10">
        <v>1</v>
      </c>
      <c r="BO911" s="10">
        <v>13</v>
      </c>
      <c r="BP911" s="7" t="s">
        <v>145</v>
      </c>
      <c r="BQ911" s="7" t="s">
        <v>139</v>
      </c>
      <c r="BR911" s="7">
        <v>23.7</v>
      </c>
      <c r="BS911" s="7">
        <v>13</v>
      </c>
      <c r="BT911" s="7">
        <v>148000</v>
      </c>
      <c r="BU911" s="7">
        <v>3700000</v>
      </c>
      <c r="BV911" s="7">
        <v>0</v>
      </c>
      <c r="BW911" s="7">
        <v>46</v>
      </c>
      <c r="BX911" s="7">
        <v>400000</v>
      </c>
      <c r="BY911" s="7">
        <v>42</v>
      </c>
      <c r="BZ911" s="7">
        <v>400000</v>
      </c>
      <c r="CA911" s="7">
        <v>72</v>
      </c>
      <c r="CB911" s="7">
        <v>235</v>
      </c>
      <c r="CC911" s="7">
        <v>9</v>
      </c>
      <c r="CD911" s="7">
        <v>235000</v>
      </c>
      <c r="CE911" s="7">
        <v>5650000</v>
      </c>
      <c r="CF911" s="7">
        <v>0</v>
      </c>
      <c r="CG911" s="7">
        <v>53</v>
      </c>
      <c r="CH911" s="7">
        <v>1430000</v>
      </c>
      <c r="CI911" s="7">
        <v>54</v>
      </c>
      <c r="CJ911" s="7">
        <v>1430000</v>
      </c>
      <c r="CK911" s="7">
        <v>100</v>
      </c>
      <c r="CL911" s="12" t="s">
        <v>868</v>
      </c>
      <c r="CM911" s="10" t="s">
        <v>861</v>
      </c>
      <c r="CN911">
        <v>2.5099999999999998</v>
      </c>
      <c r="CO911">
        <f t="shared" si="1007"/>
        <v>0.39840637450199207</v>
      </c>
      <c r="CP911" t="str">
        <f t="shared" si="1008"/>
        <v>Home Win</v>
      </c>
      <c r="CQ911">
        <f t="shared" si="1009"/>
        <v>1</v>
      </c>
      <c r="CR911" t="str">
        <f t="shared" si="1010"/>
        <v>2023</v>
      </c>
    </row>
    <row r="912" spans="1:96" ht="15" thickBot="1" x14ac:dyDescent="0.35">
      <c r="A912" s="1">
        <v>911</v>
      </c>
      <c r="B912" s="1" t="s">
        <v>0</v>
      </c>
      <c r="C912" s="2" t="s">
        <v>432</v>
      </c>
      <c r="D912" s="3" t="str">
        <f t="shared" ref="D912:D913" si="1020">CONCATENATE(G912, "-", H912)</f>
        <v>NK Rogaška-NK Domžale</v>
      </c>
      <c r="E912" s="4" t="s">
        <v>438</v>
      </c>
      <c r="F912" s="5">
        <v>0.5</v>
      </c>
      <c r="G912" s="6" t="s">
        <v>4</v>
      </c>
      <c r="H912" s="6" t="s">
        <v>9</v>
      </c>
      <c r="I912" s="6" t="s">
        <v>422</v>
      </c>
      <c r="J912" s="1" t="str">
        <f t="shared" ref="J912:J919" si="1021">LEFT(I912, FIND(" (", I912) - 1)</f>
        <v>4:1</v>
      </c>
      <c r="K912" s="1" t="str">
        <f t="shared" ref="K912:K919" si="1022">MID(I912, FIND("(", I912) + 1, FIND(")", I912) - FIND("(", I912) - 1)</f>
        <v>2:1</v>
      </c>
      <c r="L912" s="1" t="str">
        <f t="shared" ref="L912:L919" si="1023">LEFT(J912, FIND(":", J912) - 1)</f>
        <v>4</v>
      </c>
      <c r="M912" s="1" t="str">
        <f t="shared" ref="M912:M919" si="1024">RIGHT(J912, LEN(J912) - FIND(":", J912))</f>
        <v>1</v>
      </c>
      <c r="N912" s="1">
        <f t="shared" si="1005"/>
        <v>5</v>
      </c>
      <c r="O912" s="1">
        <f t="shared" si="1006"/>
        <v>3</v>
      </c>
      <c r="P912" s="1" t="str">
        <f t="shared" ref="P912:P919" si="1025">LEFT(K912, FIND(":", K912) - 1)</f>
        <v>2</v>
      </c>
      <c r="Q912" s="1" t="str">
        <f t="shared" ref="Q912:Q919" si="1026">RIGHT(K912, LEN(K912) - FIND(":", K912))</f>
        <v>1</v>
      </c>
      <c r="R912" s="1">
        <v>20</v>
      </c>
      <c r="S912" s="1">
        <v>3</v>
      </c>
      <c r="T912" s="1">
        <v>3</v>
      </c>
      <c r="U912" s="1">
        <v>14</v>
      </c>
      <c r="V912" s="1" t="s">
        <v>439</v>
      </c>
      <c r="W912" s="1">
        <v>-25</v>
      </c>
      <c r="X912" s="1">
        <v>12</v>
      </c>
      <c r="Y912" s="1" t="s">
        <v>145</v>
      </c>
      <c r="Z912" s="6" t="s">
        <v>440</v>
      </c>
      <c r="AA912" s="1">
        <v>20</v>
      </c>
      <c r="AB912" s="1">
        <v>7</v>
      </c>
      <c r="AC912" s="1">
        <v>2</v>
      </c>
      <c r="AD912" s="1">
        <v>11</v>
      </c>
      <c r="AE912" s="1" t="s">
        <v>441</v>
      </c>
      <c r="AF912" s="1">
        <v>-1</v>
      </c>
      <c r="AG912" s="1">
        <v>23</v>
      </c>
      <c r="AH912" s="1" t="s">
        <v>288</v>
      </c>
      <c r="AI912" s="1" t="s">
        <v>308</v>
      </c>
      <c r="AJ912" s="1">
        <v>1</v>
      </c>
      <c r="AK912" s="1">
        <v>1</v>
      </c>
      <c r="AL912" s="1">
        <v>3</v>
      </c>
      <c r="AM912" s="7" t="s">
        <v>317</v>
      </c>
      <c r="AN912" s="1">
        <v>-2</v>
      </c>
      <c r="AO912" s="1">
        <v>4</v>
      </c>
      <c r="AP912" s="1" t="s">
        <v>58</v>
      </c>
      <c r="AQ912" s="1" t="s">
        <v>93</v>
      </c>
      <c r="AR912" s="8">
        <v>3</v>
      </c>
      <c r="AS912" s="8">
        <v>0</v>
      </c>
      <c r="AT912" s="8">
        <v>2</v>
      </c>
      <c r="AU912" s="16">
        <v>0.41944444444444445</v>
      </c>
      <c r="AV912" s="8">
        <v>6</v>
      </c>
      <c r="AW912" s="8">
        <v>9</v>
      </c>
      <c r="AX912" s="9" t="s">
        <v>93</v>
      </c>
      <c r="AY912" s="9" t="s">
        <v>28</v>
      </c>
      <c r="AZ912" s="10">
        <v>9</v>
      </c>
      <c r="BA912" s="10">
        <v>1</v>
      </c>
      <c r="BB912" s="10">
        <v>2</v>
      </c>
      <c r="BC912" s="10">
        <v>6</v>
      </c>
      <c r="BD912" s="10" t="s">
        <v>442</v>
      </c>
      <c r="BE912" s="10">
        <v>-9</v>
      </c>
      <c r="BF912" s="10">
        <v>5</v>
      </c>
      <c r="BG912" s="11" t="s">
        <v>51</v>
      </c>
      <c r="BH912" s="11">
        <v>15</v>
      </c>
      <c r="BI912" s="10">
        <v>10</v>
      </c>
      <c r="BJ912" s="10">
        <v>4</v>
      </c>
      <c r="BK912" s="10">
        <v>1</v>
      </c>
      <c r="BL912" s="10">
        <v>5</v>
      </c>
      <c r="BM912" s="10" t="s">
        <v>443</v>
      </c>
      <c r="BN912" s="10">
        <v>1</v>
      </c>
      <c r="BO912" s="10">
        <v>13</v>
      </c>
      <c r="BP912" s="7" t="s">
        <v>145</v>
      </c>
      <c r="BQ912" s="7" t="s">
        <v>139</v>
      </c>
      <c r="BR912" s="7">
        <v>23.7</v>
      </c>
      <c r="BS912" s="7">
        <v>13</v>
      </c>
      <c r="BT912" s="7">
        <v>148000</v>
      </c>
      <c r="BU912" s="7">
        <v>3700000</v>
      </c>
      <c r="BV912" s="7">
        <v>0</v>
      </c>
      <c r="BW912" s="7">
        <v>46</v>
      </c>
      <c r="BX912" s="7">
        <v>400000</v>
      </c>
      <c r="BY912" s="7">
        <v>42</v>
      </c>
      <c r="BZ912" s="7">
        <v>400000</v>
      </c>
      <c r="CA912" s="7">
        <v>72</v>
      </c>
      <c r="CB912" s="7">
        <v>235</v>
      </c>
      <c r="CC912" s="7">
        <v>9</v>
      </c>
      <c r="CD912" s="7">
        <v>235000</v>
      </c>
      <c r="CE912" s="7">
        <v>5650000</v>
      </c>
      <c r="CF912" s="7">
        <v>0</v>
      </c>
      <c r="CG912" s="7">
        <v>53</v>
      </c>
      <c r="CH912" s="7">
        <v>1430000</v>
      </c>
      <c r="CI912" s="7">
        <v>54</v>
      </c>
      <c r="CJ912" s="7">
        <v>1430000</v>
      </c>
      <c r="CK912" s="7">
        <v>100</v>
      </c>
      <c r="CL912" s="12" t="s">
        <v>868</v>
      </c>
      <c r="CM912" s="10" t="s">
        <v>866</v>
      </c>
      <c r="CN912">
        <v>3.37</v>
      </c>
      <c r="CO912">
        <f t="shared" si="1007"/>
        <v>0.29673590504451036</v>
      </c>
      <c r="CP912" t="str">
        <f t="shared" si="1008"/>
        <v>Home Win</v>
      </c>
      <c r="CQ912">
        <f t="shared" si="1009"/>
        <v>1</v>
      </c>
      <c r="CR912" t="str">
        <f t="shared" si="1010"/>
        <v>2023</v>
      </c>
    </row>
    <row r="913" spans="1:96" ht="15" thickBot="1" x14ac:dyDescent="0.35">
      <c r="A913" s="1">
        <v>912</v>
      </c>
      <c r="B913" s="1" t="s">
        <v>0</v>
      </c>
      <c r="C913" s="2" t="s">
        <v>432</v>
      </c>
      <c r="D913" s="3" t="str">
        <f t="shared" si="1020"/>
        <v>NK Rogaška-NK Domžale</v>
      </c>
      <c r="E913" s="4" t="s">
        <v>438</v>
      </c>
      <c r="F913" s="5">
        <v>0.5</v>
      </c>
      <c r="G913" s="6" t="s">
        <v>4</v>
      </c>
      <c r="H913" s="6" t="s">
        <v>9</v>
      </c>
      <c r="I913" s="6" t="s">
        <v>422</v>
      </c>
      <c r="J913" s="1" t="str">
        <f t="shared" si="1021"/>
        <v>4:1</v>
      </c>
      <c r="K913" s="1" t="str">
        <f t="shared" si="1022"/>
        <v>2:1</v>
      </c>
      <c r="L913" s="1" t="str">
        <f t="shared" si="1023"/>
        <v>4</v>
      </c>
      <c r="M913" s="1" t="str">
        <f t="shared" si="1024"/>
        <v>1</v>
      </c>
      <c r="N913" s="1">
        <f t="shared" si="1005"/>
        <v>5</v>
      </c>
      <c r="O913" s="1">
        <f t="shared" si="1006"/>
        <v>3</v>
      </c>
      <c r="P913" s="1" t="str">
        <f t="shared" si="1025"/>
        <v>2</v>
      </c>
      <c r="Q913" s="1" t="str">
        <f t="shared" si="1026"/>
        <v>1</v>
      </c>
      <c r="R913" s="1">
        <v>20</v>
      </c>
      <c r="S913" s="1">
        <v>3</v>
      </c>
      <c r="T913" s="1">
        <v>3</v>
      </c>
      <c r="U913" s="1">
        <v>14</v>
      </c>
      <c r="V913" s="1" t="s">
        <v>439</v>
      </c>
      <c r="W913" s="1">
        <v>-25</v>
      </c>
      <c r="X913" s="1">
        <v>12</v>
      </c>
      <c r="Y913" s="1" t="s">
        <v>145</v>
      </c>
      <c r="Z913" s="6" t="s">
        <v>440</v>
      </c>
      <c r="AA913" s="1">
        <v>20</v>
      </c>
      <c r="AB913" s="1">
        <v>7</v>
      </c>
      <c r="AC913" s="1">
        <v>2</v>
      </c>
      <c r="AD913" s="1">
        <v>11</v>
      </c>
      <c r="AE913" s="1" t="s">
        <v>441</v>
      </c>
      <c r="AF913" s="1">
        <v>-1</v>
      </c>
      <c r="AG913" s="1">
        <v>23</v>
      </c>
      <c r="AH913" s="1" t="s">
        <v>288</v>
      </c>
      <c r="AI913" s="1" t="s">
        <v>308</v>
      </c>
      <c r="AJ913" s="1">
        <v>1</v>
      </c>
      <c r="AK913" s="1">
        <v>1</v>
      </c>
      <c r="AL913" s="1">
        <v>3</v>
      </c>
      <c r="AM913" s="7" t="s">
        <v>317</v>
      </c>
      <c r="AN913" s="1">
        <v>-2</v>
      </c>
      <c r="AO913" s="1">
        <v>4</v>
      </c>
      <c r="AP913" s="1" t="s">
        <v>58</v>
      </c>
      <c r="AQ913" s="1" t="s">
        <v>93</v>
      </c>
      <c r="AR913" s="8">
        <v>3</v>
      </c>
      <c r="AS913" s="8">
        <v>0</v>
      </c>
      <c r="AT913" s="8">
        <v>2</v>
      </c>
      <c r="AU913" s="16">
        <v>0.41944444444444445</v>
      </c>
      <c r="AV913" s="8">
        <v>6</v>
      </c>
      <c r="AW913" s="8">
        <v>9</v>
      </c>
      <c r="AX913" s="9" t="s">
        <v>93</v>
      </c>
      <c r="AY913" s="9" t="s">
        <v>28</v>
      </c>
      <c r="AZ913" s="10">
        <v>9</v>
      </c>
      <c r="BA913" s="10">
        <v>1</v>
      </c>
      <c r="BB913" s="10">
        <v>2</v>
      </c>
      <c r="BC913" s="10">
        <v>6</v>
      </c>
      <c r="BD913" s="10" t="s">
        <v>442</v>
      </c>
      <c r="BE913" s="10">
        <v>-9</v>
      </c>
      <c r="BF913" s="10">
        <v>5</v>
      </c>
      <c r="BG913" s="11" t="s">
        <v>51</v>
      </c>
      <c r="BH913" s="11">
        <v>15</v>
      </c>
      <c r="BI913" s="10">
        <v>10</v>
      </c>
      <c r="BJ913" s="10">
        <v>4</v>
      </c>
      <c r="BK913" s="10">
        <v>1</v>
      </c>
      <c r="BL913" s="10">
        <v>5</v>
      </c>
      <c r="BM913" s="10" t="s">
        <v>443</v>
      </c>
      <c r="BN913" s="10">
        <v>1</v>
      </c>
      <c r="BO913" s="10">
        <v>13</v>
      </c>
      <c r="BP913" s="7" t="s">
        <v>145</v>
      </c>
      <c r="BQ913" s="7" t="s">
        <v>139</v>
      </c>
      <c r="BR913" s="7">
        <v>23.7</v>
      </c>
      <c r="BS913" s="7">
        <v>13</v>
      </c>
      <c r="BT913" s="7">
        <v>148000</v>
      </c>
      <c r="BU913" s="7">
        <v>3700000</v>
      </c>
      <c r="BV913" s="7">
        <v>0</v>
      </c>
      <c r="BW913" s="7">
        <v>46</v>
      </c>
      <c r="BX913" s="7">
        <v>400000</v>
      </c>
      <c r="BY913" s="7">
        <v>42</v>
      </c>
      <c r="BZ913" s="7">
        <v>400000</v>
      </c>
      <c r="CA913" s="7">
        <v>72</v>
      </c>
      <c r="CB913" s="7">
        <v>235</v>
      </c>
      <c r="CC913" s="7">
        <v>9</v>
      </c>
      <c r="CD913" s="7">
        <v>235000</v>
      </c>
      <c r="CE913" s="7">
        <v>5650000</v>
      </c>
      <c r="CF913" s="7">
        <v>0</v>
      </c>
      <c r="CG913" s="7">
        <v>53</v>
      </c>
      <c r="CH913" s="7">
        <v>1430000</v>
      </c>
      <c r="CI913" s="7">
        <v>54</v>
      </c>
      <c r="CJ913" s="7">
        <v>1430000</v>
      </c>
      <c r="CK913" s="7">
        <v>100</v>
      </c>
      <c r="CL913" s="12" t="s">
        <v>868</v>
      </c>
      <c r="CM913" s="10" t="s">
        <v>867</v>
      </c>
      <c r="CN913">
        <v>3</v>
      </c>
      <c r="CO913">
        <f t="shared" si="1007"/>
        <v>0.33333333333333331</v>
      </c>
      <c r="CP913" t="str">
        <f t="shared" si="1008"/>
        <v>Home Win</v>
      </c>
      <c r="CQ913">
        <f t="shared" si="1009"/>
        <v>1</v>
      </c>
      <c r="CR913" t="str">
        <f t="shared" si="1010"/>
        <v>2023</v>
      </c>
    </row>
    <row r="914" spans="1:96" ht="15" thickBot="1" x14ac:dyDescent="0.35">
      <c r="A914" s="1">
        <v>913</v>
      </c>
      <c r="B914" s="1" t="s">
        <v>0</v>
      </c>
      <c r="C914" s="2" t="s">
        <v>432</v>
      </c>
      <c r="D914" s="3" t="str">
        <f t="shared" ref="D914:D916" si="1027">CONCATENATE(G914,"-", H914)</f>
        <v>NK Rogaška-NK Domžale</v>
      </c>
      <c r="E914" s="4" t="s">
        <v>438</v>
      </c>
      <c r="F914" s="5">
        <v>0.5</v>
      </c>
      <c r="G914" s="6" t="s">
        <v>4</v>
      </c>
      <c r="H914" s="6" t="s">
        <v>9</v>
      </c>
      <c r="I914" s="6" t="s">
        <v>422</v>
      </c>
      <c r="J914" s="1" t="str">
        <f t="shared" si="1021"/>
        <v>4:1</v>
      </c>
      <c r="K914" s="1" t="str">
        <f t="shared" si="1022"/>
        <v>2:1</v>
      </c>
      <c r="L914" s="1" t="str">
        <f t="shared" si="1023"/>
        <v>4</v>
      </c>
      <c r="M914" s="1" t="str">
        <f t="shared" si="1024"/>
        <v>1</v>
      </c>
      <c r="N914" s="1">
        <f t="shared" si="1005"/>
        <v>5</v>
      </c>
      <c r="O914" s="1">
        <f t="shared" si="1006"/>
        <v>3</v>
      </c>
      <c r="P914" s="1" t="str">
        <f t="shared" si="1025"/>
        <v>2</v>
      </c>
      <c r="Q914" s="1" t="str">
        <f t="shared" si="1026"/>
        <v>1</v>
      </c>
      <c r="R914" s="1">
        <v>20</v>
      </c>
      <c r="S914" s="1">
        <v>3</v>
      </c>
      <c r="T914" s="1">
        <v>3</v>
      </c>
      <c r="U914" s="1">
        <v>14</v>
      </c>
      <c r="V914" s="1" t="s">
        <v>439</v>
      </c>
      <c r="W914" s="1">
        <v>-25</v>
      </c>
      <c r="X914" s="1">
        <v>12</v>
      </c>
      <c r="Y914" s="1" t="s">
        <v>145</v>
      </c>
      <c r="Z914" s="6" t="s">
        <v>440</v>
      </c>
      <c r="AA914" s="1">
        <v>20</v>
      </c>
      <c r="AB914" s="1">
        <v>7</v>
      </c>
      <c r="AC914" s="1">
        <v>2</v>
      </c>
      <c r="AD914" s="1">
        <v>11</v>
      </c>
      <c r="AE914" s="1" t="s">
        <v>441</v>
      </c>
      <c r="AF914" s="1">
        <v>-1</v>
      </c>
      <c r="AG914" s="1">
        <v>23</v>
      </c>
      <c r="AH914" s="1" t="s">
        <v>288</v>
      </c>
      <c r="AI914" s="1" t="s">
        <v>308</v>
      </c>
      <c r="AJ914" s="1">
        <v>1</v>
      </c>
      <c r="AK914" s="1">
        <v>1</v>
      </c>
      <c r="AL914" s="1">
        <v>3</v>
      </c>
      <c r="AM914" s="7" t="s">
        <v>317</v>
      </c>
      <c r="AN914" s="1">
        <v>-2</v>
      </c>
      <c r="AO914" s="1">
        <v>4</v>
      </c>
      <c r="AP914" s="1" t="s">
        <v>58</v>
      </c>
      <c r="AQ914" s="1" t="s">
        <v>93</v>
      </c>
      <c r="AR914" s="8">
        <v>3</v>
      </c>
      <c r="AS914" s="8">
        <v>0</v>
      </c>
      <c r="AT914" s="8">
        <v>2</v>
      </c>
      <c r="AU914" s="16">
        <v>0.41944444444444445</v>
      </c>
      <c r="AV914" s="8">
        <v>6</v>
      </c>
      <c r="AW914" s="8">
        <v>9</v>
      </c>
      <c r="AX914" s="9" t="s">
        <v>93</v>
      </c>
      <c r="AY914" s="9" t="s">
        <v>28</v>
      </c>
      <c r="AZ914" s="10">
        <v>9</v>
      </c>
      <c r="BA914" s="10">
        <v>1</v>
      </c>
      <c r="BB914" s="10">
        <v>2</v>
      </c>
      <c r="BC914" s="10">
        <v>6</v>
      </c>
      <c r="BD914" s="10" t="s">
        <v>442</v>
      </c>
      <c r="BE914" s="10">
        <v>-9</v>
      </c>
      <c r="BF914" s="10">
        <v>5</v>
      </c>
      <c r="BG914" s="11" t="s">
        <v>51</v>
      </c>
      <c r="BH914" s="11">
        <v>15</v>
      </c>
      <c r="BI914" s="10">
        <v>10</v>
      </c>
      <c r="BJ914" s="10">
        <v>4</v>
      </c>
      <c r="BK914" s="10">
        <v>1</v>
      </c>
      <c r="BL914" s="10">
        <v>5</v>
      </c>
      <c r="BM914" s="10" t="s">
        <v>443</v>
      </c>
      <c r="BN914" s="10">
        <v>1</v>
      </c>
      <c r="BO914" s="10">
        <v>13</v>
      </c>
      <c r="BP914" s="7" t="s">
        <v>145</v>
      </c>
      <c r="BQ914" s="7" t="s">
        <v>139</v>
      </c>
      <c r="BR914" s="7">
        <v>23.7</v>
      </c>
      <c r="BS914" s="7">
        <v>13</v>
      </c>
      <c r="BT914" s="7">
        <v>148000</v>
      </c>
      <c r="BU914" s="7">
        <v>3700000</v>
      </c>
      <c r="BV914" s="7">
        <v>0</v>
      </c>
      <c r="BW914" s="7">
        <v>46</v>
      </c>
      <c r="BX914" s="7">
        <v>400000</v>
      </c>
      <c r="BY914" s="7">
        <v>42</v>
      </c>
      <c r="BZ914" s="7">
        <v>400000</v>
      </c>
      <c r="CA914" s="7">
        <v>72</v>
      </c>
      <c r="CB914" s="7">
        <v>235</v>
      </c>
      <c r="CC914" s="7">
        <v>9</v>
      </c>
      <c r="CD914" s="7">
        <v>235000</v>
      </c>
      <c r="CE914" s="7">
        <v>5650000</v>
      </c>
      <c r="CF914" s="7">
        <v>0</v>
      </c>
      <c r="CG914" s="7">
        <v>53</v>
      </c>
      <c r="CH914" s="7">
        <v>1430000</v>
      </c>
      <c r="CI914" s="7">
        <v>54</v>
      </c>
      <c r="CJ914" s="7">
        <v>1430000</v>
      </c>
      <c r="CK914" s="7">
        <v>100</v>
      </c>
      <c r="CL914" s="12" t="s">
        <v>870</v>
      </c>
      <c r="CM914" s="10" t="s">
        <v>861</v>
      </c>
      <c r="CN914">
        <v>2.75</v>
      </c>
      <c r="CO914">
        <f t="shared" si="1007"/>
        <v>0.36363636363636365</v>
      </c>
      <c r="CP914" t="str">
        <f t="shared" si="1008"/>
        <v>Home Win</v>
      </c>
      <c r="CQ914">
        <f t="shared" si="1009"/>
        <v>0</v>
      </c>
      <c r="CR914" t="str">
        <f t="shared" si="1010"/>
        <v>2023</v>
      </c>
    </row>
    <row r="915" spans="1:96" ht="15" thickBot="1" x14ac:dyDescent="0.35">
      <c r="A915" s="1">
        <v>914</v>
      </c>
      <c r="B915" s="1" t="s">
        <v>0</v>
      </c>
      <c r="C915" s="2" t="s">
        <v>432</v>
      </c>
      <c r="D915" s="3" t="str">
        <f t="shared" si="1027"/>
        <v>NK Rogaška-NK Domžale</v>
      </c>
      <c r="E915" s="4" t="s">
        <v>438</v>
      </c>
      <c r="F915" s="5">
        <v>0.5</v>
      </c>
      <c r="G915" s="6" t="s">
        <v>4</v>
      </c>
      <c r="H915" s="6" t="s">
        <v>9</v>
      </c>
      <c r="I915" s="6" t="s">
        <v>422</v>
      </c>
      <c r="J915" s="1" t="str">
        <f t="shared" si="1021"/>
        <v>4:1</v>
      </c>
      <c r="K915" s="1" t="str">
        <f t="shared" si="1022"/>
        <v>2:1</v>
      </c>
      <c r="L915" s="1" t="str">
        <f t="shared" si="1023"/>
        <v>4</v>
      </c>
      <c r="M915" s="1" t="str">
        <f t="shared" si="1024"/>
        <v>1</v>
      </c>
      <c r="N915" s="1">
        <f t="shared" si="1005"/>
        <v>5</v>
      </c>
      <c r="O915" s="1">
        <f t="shared" si="1006"/>
        <v>3</v>
      </c>
      <c r="P915" s="1" t="str">
        <f t="shared" si="1025"/>
        <v>2</v>
      </c>
      <c r="Q915" s="1" t="str">
        <f t="shared" si="1026"/>
        <v>1</v>
      </c>
      <c r="R915" s="1">
        <v>20</v>
      </c>
      <c r="S915" s="1">
        <v>3</v>
      </c>
      <c r="T915" s="1">
        <v>3</v>
      </c>
      <c r="U915" s="1">
        <v>14</v>
      </c>
      <c r="V915" s="1" t="s">
        <v>439</v>
      </c>
      <c r="W915" s="1">
        <v>-25</v>
      </c>
      <c r="X915" s="1">
        <v>12</v>
      </c>
      <c r="Y915" s="1" t="s">
        <v>145</v>
      </c>
      <c r="Z915" s="6" t="s">
        <v>440</v>
      </c>
      <c r="AA915" s="1">
        <v>20</v>
      </c>
      <c r="AB915" s="1">
        <v>7</v>
      </c>
      <c r="AC915" s="1">
        <v>2</v>
      </c>
      <c r="AD915" s="1">
        <v>11</v>
      </c>
      <c r="AE915" s="1" t="s">
        <v>441</v>
      </c>
      <c r="AF915" s="1">
        <v>-1</v>
      </c>
      <c r="AG915" s="1">
        <v>23</v>
      </c>
      <c r="AH915" s="1" t="s">
        <v>288</v>
      </c>
      <c r="AI915" s="1" t="s">
        <v>308</v>
      </c>
      <c r="AJ915" s="1">
        <v>1</v>
      </c>
      <c r="AK915" s="1">
        <v>1</v>
      </c>
      <c r="AL915" s="1">
        <v>3</v>
      </c>
      <c r="AM915" s="7" t="s">
        <v>317</v>
      </c>
      <c r="AN915" s="1">
        <v>-2</v>
      </c>
      <c r="AO915" s="1">
        <v>4</v>
      </c>
      <c r="AP915" s="1" t="s">
        <v>58</v>
      </c>
      <c r="AQ915" s="1" t="s">
        <v>93</v>
      </c>
      <c r="AR915" s="8">
        <v>3</v>
      </c>
      <c r="AS915" s="8">
        <v>0</v>
      </c>
      <c r="AT915" s="8">
        <v>2</v>
      </c>
      <c r="AU915" s="16">
        <v>0.41944444444444445</v>
      </c>
      <c r="AV915" s="8">
        <v>6</v>
      </c>
      <c r="AW915" s="8">
        <v>9</v>
      </c>
      <c r="AX915" s="9" t="s">
        <v>93</v>
      </c>
      <c r="AY915" s="9" t="s">
        <v>28</v>
      </c>
      <c r="AZ915" s="10">
        <v>9</v>
      </c>
      <c r="BA915" s="10">
        <v>1</v>
      </c>
      <c r="BB915" s="10">
        <v>2</v>
      </c>
      <c r="BC915" s="10">
        <v>6</v>
      </c>
      <c r="BD915" s="10" t="s">
        <v>442</v>
      </c>
      <c r="BE915" s="10">
        <v>-9</v>
      </c>
      <c r="BF915" s="10">
        <v>5</v>
      </c>
      <c r="BG915" s="11" t="s">
        <v>51</v>
      </c>
      <c r="BH915" s="11">
        <v>15</v>
      </c>
      <c r="BI915" s="10">
        <v>10</v>
      </c>
      <c r="BJ915" s="10">
        <v>4</v>
      </c>
      <c r="BK915" s="10">
        <v>1</v>
      </c>
      <c r="BL915" s="10">
        <v>5</v>
      </c>
      <c r="BM915" s="10" t="s">
        <v>443</v>
      </c>
      <c r="BN915" s="10">
        <v>1</v>
      </c>
      <c r="BO915" s="10">
        <v>13</v>
      </c>
      <c r="BP915" s="7" t="s">
        <v>145</v>
      </c>
      <c r="BQ915" s="7" t="s">
        <v>139</v>
      </c>
      <c r="BR915" s="7">
        <v>23.7</v>
      </c>
      <c r="BS915" s="7">
        <v>13</v>
      </c>
      <c r="BT915" s="7">
        <v>148000</v>
      </c>
      <c r="BU915" s="7">
        <v>3700000</v>
      </c>
      <c r="BV915" s="7">
        <v>0</v>
      </c>
      <c r="BW915" s="7">
        <v>46</v>
      </c>
      <c r="BX915" s="7">
        <v>400000</v>
      </c>
      <c r="BY915" s="7">
        <v>42</v>
      </c>
      <c r="BZ915" s="7">
        <v>400000</v>
      </c>
      <c r="CA915" s="7">
        <v>72</v>
      </c>
      <c r="CB915" s="7">
        <v>235</v>
      </c>
      <c r="CC915" s="7">
        <v>9</v>
      </c>
      <c r="CD915" s="7">
        <v>235000</v>
      </c>
      <c r="CE915" s="7">
        <v>5650000</v>
      </c>
      <c r="CF915" s="7">
        <v>0</v>
      </c>
      <c r="CG915" s="7">
        <v>53</v>
      </c>
      <c r="CH915" s="7">
        <v>1430000</v>
      </c>
      <c r="CI915" s="7">
        <v>54</v>
      </c>
      <c r="CJ915" s="7">
        <v>1430000</v>
      </c>
      <c r="CK915" s="7">
        <v>100</v>
      </c>
      <c r="CL915" s="12" t="s">
        <v>870</v>
      </c>
      <c r="CM915" s="10" t="s">
        <v>866</v>
      </c>
      <c r="CN915">
        <v>3.26</v>
      </c>
      <c r="CO915">
        <f t="shared" si="1007"/>
        <v>0.30674846625766872</v>
      </c>
      <c r="CP915" t="str">
        <f t="shared" si="1008"/>
        <v>Home Win</v>
      </c>
      <c r="CQ915">
        <f t="shared" si="1009"/>
        <v>0</v>
      </c>
      <c r="CR915" t="str">
        <f t="shared" si="1010"/>
        <v>2023</v>
      </c>
    </row>
    <row r="916" spans="1:96" ht="15" thickBot="1" x14ac:dyDescent="0.35">
      <c r="A916" s="1">
        <v>915</v>
      </c>
      <c r="B916" s="1" t="s">
        <v>0</v>
      </c>
      <c r="C916" s="2" t="s">
        <v>432</v>
      </c>
      <c r="D916" s="3" t="str">
        <f t="shared" si="1027"/>
        <v>NK Rogaška-NK Domžale</v>
      </c>
      <c r="E916" s="4" t="s">
        <v>438</v>
      </c>
      <c r="F916" s="5">
        <v>0.5</v>
      </c>
      <c r="G916" s="6" t="s">
        <v>4</v>
      </c>
      <c r="H916" s="6" t="s">
        <v>9</v>
      </c>
      <c r="I916" s="6" t="s">
        <v>422</v>
      </c>
      <c r="J916" s="1" t="str">
        <f t="shared" si="1021"/>
        <v>4:1</v>
      </c>
      <c r="K916" s="1" t="str">
        <f t="shared" si="1022"/>
        <v>2:1</v>
      </c>
      <c r="L916" s="1" t="str">
        <f t="shared" si="1023"/>
        <v>4</v>
      </c>
      <c r="M916" s="1" t="str">
        <f t="shared" si="1024"/>
        <v>1</v>
      </c>
      <c r="N916" s="1">
        <f t="shared" si="1005"/>
        <v>5</v>
      </c>
      <c r="O916" s="1">
        <f t="shared" si="1006"/>
        <v>3</v>
      </c>
      <c r="P916" s="1" t="str">
        <f t="shared" si="1025"/>
        <v>2</v>
      </c>
      <c r="Q916" s="1" t="str">
        <f t="shared" si="1026"/>
        <v>1</v>
      </c>
      <c r="R916" s="1">
        <v>20</v>
      </c>
      <c r="S916" s="1">
        <v>3</v>
      </c>
      <c r="T916" s="1">
        <v>3</v>
      </c>
      <c r="U916" s="1">
        <v>14</v>
      </c>
      <c r="V916" s="1" t="s">
        <v>439</v>
      </c>
      <c r="W916" s="1">
        <v>-25</v>
      </c>
      <c r="X916" s="1">
        <v>12</v>
      </c>
      <c r="Y916" s="1" t="s">
        <v>145</v>
      </c>
      <c r="Z916" s="6" t="s">
        <v>440</v>
      </c>
      <c r="AA916" s="1">
        <v>20</v>
      </c>
      <c r="AB916" s="1">
        <v>7</v>
      </c>
      <c r="AC916" s="1">
        <v>2</v>
      </c>
      <c r="AD916" s="1">
        <v>11</v>
      </c>
      <c r="AE916" s="1" t="s">
        <v>441</v>
      </c>
      <c r="AF916" s="1">
        <v>-1</v>
      </c>
      <c r="AG916" s="1">
        <v>23</v>
      </c>
      <c r="AH916" s="1" t="s">
        <v>288</v>
      </c>
      <c r="AI916" s="1" t="s">
        <v>308</v>
      </c>
      <c r="AJ916" s="1">
        <v>1</v>
      </c>
      <c r="AK916" s="1">
        <v>1</v>
      </c>
      <c r="AL916" s="1">
        <v>3</v>
      </c>
      <c r="AM916" s="7" t="s">
        <v>317</v>
      </c>
      <c r="AN916" s="1">
        <v>-2</v>
      </c>
      <c r="AO916" s="1">
        <v>4</v>
      </c>
      <c r="AP916" s="1" t="s">
        <v>58</v>
      </c>
      <c r="AQ916" s="1" t="s">
        <v>93</v>
      </c>
      <c r="AR916" s="8">
        <v>3</v>
      </c>
      <c r="AS916" s="8">
        <v>0</v>
      </c>
      <c r="AT916" s="8">
        <v>2</v>
      </c>
      <c r="AU916" s="16">
        <v>0.41944444444444445</v>
      </c>
      <c r="AV916" s="8">
        <v>6</v>
      </c>
      <c r="AW916" s="8">
        <v>9</v>
      </c>
      <c r="AX916" s="9" t="s">
        <v>93</v>
      </c>
      <c r="AY916" s="9" t="s">
        <v>28</v>
      </c>
      <c r="AZ916" s="10">
        <v>9</v>
      </c>
      <c r="BA916" s="10">
        <v>1</v>
      </c>
      <c r="BB916" s="10">
        <v>2</v>
      </c>
      <c r="BC916" s="10">
        <v>6</v>
      </c>
      <c r="BD916" s="10" t="s">
        <v>442</v>
      </c>
      <c r="BE916" s="10">
        <v>-9</v>
      </c>
      <c r="BF916" s="10">
        <v>5</v>
      </c>
      <c r="BG916" s="11" t="s">
        <v>51</v>
      </c>
      <c r="BH916" s="11">
        <v>15</v>
      </c>
      <c r="BI916" s="10">
        <v>10</v>
      </c>
      <c r="BJ916" s="10">
        <v>4</v>
      </c>
      <c r="BK916" s="10">
        <v>1</v>
      </c>
      <c r="BL916" s="10">
        <v>5</v>
      </c>
      <c r="BM916" s="10" t="s">
        <v>443</v>
      </c>
      <c r="BN916" s="10">
        <v>1</v>
      </c>
      <c r="BO916" s="10">
        <v>13</v>
      </c>
      <c r="BP916" s="7" t="s">
        <v>145</v>
      </c>
      <c r="BQ916" s="7" t="s">
        <v>139</v>
      </c>
      <c r="BR916" s="7">
        <v>23.7</v>
      </c>
      <c r="BS916" s="7">
        <v>13</v>
      </c>
      <c r="BT916" s="7">
        <v>148000</v>
      </c>
      <c r="BU916" s="7">
        <v>3700000</v>
      </c>
      <c r="BV916" s="7">
        <v>0</v>
      </c>
      <c r="BW916" s="7">
        <v>46</v>
      </c>
      <c r="BX916" s="7">
        <v>400000</v>
      </c>
      <c r="BY916" s="7">
        <v>42</v>
      </c>
      <c r="BZ916" s="7">
        <v>400000</v>
      </c>
      <c r="CA916" s="7">
        <v>72</v>
      </c>
      <c r="CB916" s="7">
        <v>235</v>
      </c>
      <c r="CC916" s="7">
        <v>9</v>
      </c>
      <c r="CD916" s="7">
        <v>235000</v>
      </c>
      <c r="CE916" s="7">
        <v>5650000</v>
      </c>
      <c r="CF916" s="7">
        <v>0</v>
      </c>
      <c r="CG916" s="7">
        <v>53</v>
      </c>
      <c r="CH916" s="7">
        <v>1430000</v>
      </c>
      <c r="CI916" s="7">
        <v>54</v>
      </c>
      <c r="CJ916" s="7">
        <v>1430000</v>
      </c>
      <c r="CK916" s="7">
        <v>100</v>
      </c>
      <c r="CL916" s="12" t="s">
        <v>870</v>
      </c>
      <c r="CM916" s="10" t="s">
        <v>867</v>
      </c>
      <c r="CN916">
        <v>3.4</v>
      </c>
      <c r="CO916">
        <f t="shared" si="1007"/>
        <v>0.29411764705882354</v>
      </c>
      <c r="CP916" t="str">
        <f t="shared" si="1008"/>
        <v>Home Win</v>
      </c>
      <c r="CQ916">
        <f t="shared" si="1009"/>
        <v>0</v>
      </c>
      <c r="CR916" t="str">
        <f t="shared" si="1010"/>
        <v>2023</v>
      </c>
    </row>
    <row r="917" spans="1:96" ht="15" thickBot="1" x14ac:dyDescent="0.35">
      <c r="A917" s="1">
        <v>916</v>
      </c>
      <c r="B917" s="1" t="s">
        <v>0</v>
      </c>
      <c r="C917" s="2" t="s">
        <v>432</v>
      </c>
      <c r="D917" s="3" t="str">
        <f t="shared" ref="D917:D919" si="1028">CONCATENATE(G917, "-", H917)</f>
        <v>NK Rogaška-NK Domžale</v>
      </c>
      <c r="E917" s="40" t="s">
        <v>438</v>
      </c>
      <c r="F917" s="5">
        <v>0.5</v>
      </c>
      <c r="G917" s="6" t="s">
        <v>4</v>
      </c>
      <c r="H917" s="6" t="s">
        <v>9</v>
      </c>
      <c r="I917" s="6" t="s">
        <v>422</v>
      </c>
      <c r="J917" s="1" t="str">
        <f t="shared" si="1021"/>
        <v>4:1</v>
      </c>
      <c r="K917" s="1" t="str">
        <f t="shared" si="1022"/>
        <v>2:1</v>
      </c>
      <c r="L917" s="1" t="str">
        <f t="shared" si="1023"/>
        <v>4</v>
      </c>
      <c r="M917" s="1" t="str">
        <f t="shared" si="1024"/>
        <v>1</v>
      </c>
      <c r="N917" s="1">
        <f t="shared" si="1005"/>
        <v>5</v>
      </c>
      <c r="O917" s="1">
        <f t="shared" si="1006"/>
        <v>3</v>
      </c>
      <c r="P917" s="1" t="str">
        <f t="shared" si="1025"/>
        <v>2</v>
      </c>
      <c r="Q917" s="1" t="str">
        <f t="shared" si="1026"/>
        <v>1</v>
      </c>
      <c r="R917" s="1">
        <v>20</v>
      </c>
      <c r="S917" s="1">
        <v>3</v>
      </c>
      <c r="T917" s="1">
        <v>3</v>
      </c>
      <c r="U917" s="1">
        <v>14</v>
      </c>
      <c r="V917" s="1" t="s">
        <v>439</v>
      </c>
      <c r="W917" s="1">
        <v>-25</v>
      </c>
      <c r="X917" s="1">
        <v>12</v>
      </c>
      <c r="Y917" s="1" t="s">
        <v>145</v>
      </c>
      <c r="Z917" s="6" t="s">
        <v>440</v>
      </c>
      <c r="AA917" s="1">
        <v>20</v>
      </c>
      <c r="AB917" s="1">
        <v>7</v>
      </c>
      <c r="AC917" s="1">
        <v>2</v>
      </c>
      <c r="AD917" s="1">
        <v>11</v>
      </c>
      <c r="AE917" s="1" t="s">
        <v>441</v>
      </c>
      <c r="AF917" s="1">
        <v>-1</v>
      </c>
      <c r="AG917" s="1">
        <v>23</v>
      </c>
      <c r="AH917" s="1" t="s">
        <v>288</v>
      </c>
      <c r="AI917" s="1" t="s">
        <v>308</v>
      </c>
      <c r="AJ917" s="1">
        <v>1</v>
      </c>
      <c r="AK917" s="1">
        <v>1</v>
      </c>
      <c r="AL917" s="1">
        <v>3</v>
      </c>
      <c r="AM917" s="7" t="s">
        <v>317</v>
      </c>
      <c r="AN917" s="1">
        <v>-2</v>
      </c>
      <c r="AO917" s="1">
        <v>4</v>
      </c>
      <c r="AP917" s="1" t="s">
        <v>58</v>
      </c>
      <c r="AQ917" s="1" t="s">
        <v>93</v>
      </c>
      <c r="AR917" s="8">
        <v>3</v>
      </c>
      <c r="AS917" s="8">
        <v>0</v>
      </c>
      <c r="AT917" s="8">
        <v>2</v>
      </c>
      <c r="AU917" s="16">
        <v>0.41944444444444445</v>
      </c>
      <c r="AV917" s="8">
        <v>6</v>
      </c>
      <c r="AW917" s="8">
        <v>9</v>
      </c>
      <c r="AX917" s="9" t="s">
        <v>93</v>
      </c>
      <c r="AY917" s="9" t="s">
        <v>28</v>
      </c>
      <c r="AZ917" s="10">
        <v>9</v>
      </c>
      <c r="BA917" s="10">
        <v>1</v>
      </c>
      <c r="BB917" s="10">
        <v>2</v>
      </c>
      <c r="BC917" s="10">
        <v>6</v>
      </c>
      <c r="BD917" s="10" t="s">
        <v>442</v>
      </c>
      <c r="BE917" s="10">
        <v>-9</v>
      </c>
      <c r="BF917" s="10">
        <v>5</v>
      </c>
      <c r="BG917" s="11" t="s">
        <v>51</v>
      </c>
      <c r="BH917" s="11">
        <v>15</v>
      </c>
      <c r="BI917" s="10">
        <v>10</v>
      </c>
      <c r="BJ917" s="10">
        <v>4</v>
      </c>
      <c r="BK917" s="10">
        <v>1</v>
      </c>
      <c r="BL917" s="10">
        <v>5</v>
      </c>
      <c r="BM917" s="10" t="s">
        <v>443</v>
      </c>
      <c r="BN917" s="10">
        <v>1</v>
      </c>
      <c r="BO917" s="10">
        <v>13</v>
      </c>
      <c r="BP917" s="7" t="s">
        <v>145</v>
      </c>
      <c r="BQ917" s="7" t="s">
        <v>139</v>
      </c>
      <c r="BR917" s="7">
        <v>23.7</v>
      </c>
      <c r="BS917" s="7">
        <v>13</v>
      </c>
      <c r="BT917" s="7">
        <v>148000</v>
      </c>
      <c r="BU917" s="7">
        <v>3700000</v>
      </c>
      <c r="BV917" s="7">
        <v>0</v>
      </c>
      <c r="BW917" s="7">
        <v>46</v>
      </c>
      <c r="BX917" s="7">
        <v>400000</v>
      </c>
      <c r="BY917" s="7">
        <v>42</v>
      </c>
      <c r="BZ917" s="7">
        <v>400000</v>
      </c>
      <c r="CA917" s="7">
        <v>72</v>
      </c>
      <c r="CB917" s="7">
        <v>235</v>
      </c>
      <c r="CC917" s="7">
        <v>9</v>
      </c>
      <c r="CD917" s="7">
        <v>235000</v>
      </c>
      <c r="CE917" s="7">
        <v>5650000</v>
      </c>
      <c r="CF917" s="7">
        <v>0</v>
      </c>
      <c r="CG917" s="7">
        <v>53</v>
      </c>
      <c r="CH917" s="7">
        <v>1430000</v>
      </c>
      <c r="CI917" s="7">
        <v>54</v>
      </c>
      <c r="CJ917" s="7">
        <v>1430000</v>
      </c>
      <c r="CK917" s="7">
        <v>100</v>
      </c>
      <c r="CL917" s="12" t="s">
        <v>871</v>
      </c>
      <c r="CM917" s="10" t="s">
        <v>861</v>
      </c>
      <c r="CN917">
        <v>2.0699999999999998</v>
      </c>
      <c r="CO917">
        <f t="shared" si="1007"/>
        <v>0.48309178743961356</v>
      </c>
      <c r="CP917" t="str">
        <f t="shared" si="1008"/>
        <v>Home Win</v>
      </c>
      <c r="CQ917">
        <f t="shared" si="1009"/>
        <v>0</v>
      </c>
      <c r="CR917" t="str">
        <f t="shared" si="1010"/>
        <v>2023</v>
      </c>
    </row>
    <row r="918" spans="1:96" ht="15" thickBot="1" x14ac:dyDescent="0.35">
      <c r="A918" s="1">
        <v>917</v>
      </c>
      <c r="B918" s="1" t="s">
        <v>0</v>
      </c>
      <c r="C918" s="2" t="s">
        <v>432</v>
      </c>
      <c r="D918" s="3" t="str">
        <f t="shared" si="1028"/>
        <v>NK Rogaška-NK Domžale</v>
      </c>
      <c r="E918" s="40" t="s">
        <v>438</v>
      </c>
      <c r="F918" s="5">
        <v>0.5</v>
      </c>
      <c r="G918" s="6" t="s">
        <v>4</v>
      </c>
      <c r="H918" s="6" t="s">
        <v>9</v>
      </c>
      <c r="I918" s="6" t="s">
        <v>422</v>
      </c>
      <c r="J918" s="1" t="str">
        <f t="shared" si="1021"/>
        <v>4:1</v>
      </c>
      <c r="K918" s="1" t="str">
        <f t="shared" si="1022"/>
        <v>2:1</v>
      </c>
      <c r="L918" s="1" t="str">
        <f t="shared" si="1023"/>
        <v>4</v>
      </c>
      <c r="M918" s="1" t="str">
        <f t="shared" si="1024"/>
        <v>1</v>
      </c>
      <c r="N918" s="1">
        <f t="shared" si="1005"/>
        <v>5</v>
      </c>
      <c r="O918" s="1">
        <f t="shared" si="1006"/>
        <v>3</v>
      </c>
      <c r="P918" s="1" t="str">
        <f t="shared" si="1025"/>
        <v>2</v>
      </c>
      <c r="Q918" s="1" t="str">
        <f t="shared" si="1026"/>
        <v>1</v>
      </c>
      <c r="R918" s="1">
        <v>20</v>
      </c>
      <c r="S918" s="1">
        <v>3</v>
      </c>
      <c r="T918" s="1">
        <v>3</v>
      </c>
      <c r="U918" s="1">
        <v>14</v>
      </c>
      <c r="V918" s="1" t="s">
        <v>439</v>
      </c>
      <c r="W918" s="1">
        <v>-25</v>
      </c>
      <c r="X918" s="1">
        <v>12</v>
      </c>
      <c r="Y918" s="1" t="s">
        <v>145</v>
      </c>
      <c r="Z918" s="6" t="s">
        <v>440</v>
      </c>
      <c r="AA918" s="1">
        <v>20</v>
      </c>
      <c r="AB918" s="1">
        <v>7</v>
      </c>
      <c r="AC918" s="1">
        <v>2</v>
      </c>
      <c r="AD918" s="1">
        <v>11</v>
      </c>
      <c r="AE918" s="1" t="s">
        <v>441</v>
      </c>
      <c r="AF918" s="1">
        <v>-1</v>
      </c>
      <c r="AG918" s="1">
        <v>23</v>
      </c>
      <c r="AH918" s="1" t="s">
        <v>288</v>
      </c>
      <c r="AI918" s="1" t="s">
        <v>308</v>
      </c>
      <c r="AJ918" s="1">
        <v>1</v>
      </c>
      <c r="AK918" s="1">
        <v>1</v>
      </c>
      <c r="AL918" s="1">
        <v>3</v>
      </c>
      <c r="AM918" s="7" t="s">
        <v>317</v>
      </c>
      <c r="AN918" s="1">
        <v>-2</v>
      </c>
      <c r="AO918" s="1">
        <v>4</v>
      </c>
      <c r="AP918" s="1" t="s">
        <v>58</v>
      </c>
      <c r="AQ918" s="1" t="s">
        <v>93</v>
      </c>
      <c r="AR918" s="8">
        <v>3</v>
      </c>
      <c r="AS918" s="8">
        <v>0</v>
      </c>
      <c r="AT918" s="8">
        <v>2</v>
      </c>
      <c r="AU918" s="16">
        <v>0.41944444444444445</v>
      </c>
      <c r="AV918" s="8">
        <v>6</v>
      </c>
      <c r="AW918" s="8">
        <v>9</v>
      </c>
      <c r="AX918" s="9" t="s">
        <v>93</v>
      </c>
      <c r="AY918" s="9" t="s">
        <v>28</v>
      </c>
      <c r="AZ918" s="10">
        <v>9</v>
      </c>
      <c r="BA918" s="10">
        <v>1</v>
      </c>
      <c r="BB918" s="10">
        <v>2</v>
      </c>
      <c r="BC918" s="10">
        <v>6</v>
      </c>
      <c r="BD918" s="10" t="s">
        <v>442</v>
      </c>
      <c r="BE918" s="10">
        <v>-9</v>
      </c>
      <c r="BF918" s="10">
        <v>5</v>
      </c>
      <c r="BG918" s="11" t="s">
        <v>51</v>
      </c>
      <c r="BH918" s="11">
        <v>15</v>
      </c>
      <c r="BI918" s="10">
        <v>10</v>
      </c>
      <c r="BJ918" s="10">
        <v>4</v>
      </c>
      <c r="BK918" s="10">
        <v>1</v>
      </c>
      <c r="BL918" s="10">
        <v>5</v>
      </c>
      <c r="BM918" s="10" t="s">
        <v>443</v>
      </c>
      <c r="BN918" s="10">
        <v>1</v>
      </c>
      <c r="BO918" s="10">
        <v>13</v>
      </c>
      <c r="BP918" s="7" t="s">
        <v>145</v>
      </c>
      <c r="BQ918" s="7" t="s">
        <v>139</v>
      </c>
      <c r="BR918" s="7">
        <v>23.7</v>
      </c>
      <c r="BS918" s="7">
        <v>13</v>
      </c>
      <c r="BT918" s="7">
        <v>148000</v>
      </c>
      <c r="BU918" s="7">
        <v>3700000</v>
      </c>
      <c r="BV918" s="7">
        <v>0</v>
      </c>
      <c r="BW918" s="7">
        <v>46</v>
      </c>
      <c r="BX918" s="7">
        <v>400000</v>
      </c>
      <c r="BY918" s="7">
        <v>42</v>
      </c>
      <c r="BZ918" s="7">
        <v>400000</v>
      </c>
      <c r="CA918" s="7">
        <v>72</v>
      </c>
      <c r="CB918" s="7">
        <v>235</v>
      </c>
      <c r="CC918" s="7">
        <v>9</v>
      </c>
      <c r="CD918" s="7">
        <v>235000</v>
      </c>
      <c r="CE918" s="7">
        <v>5650000</v>
      </c>
      <c r="CF918" s="7">
        <v>0</v>
      </c>
      <c r="CG918" s="7">
        <v>53</v>
      </c>
      <c r="CH918" s="7">
        <v>1430000</v>
      </c>
      <c r="CI918" s="7">
        <v>54</v>
      </c>
      <c r="CJ918" s="7">
        <v>1430000</v>
      </c>
      <c r="CK918" s="7">
        <v>100</v>
      </c>
      <c r="CL918" s="12" t="s">
        <v>871</v>
      </c>
      <c r="CM918" s="10" t="s">
        <v>866</v>
      </c>
      <c r="CN918">
        <v>2.14</v>
      </c>
      <c r="CO918">
        <f t="shared" si="1007"/>
        <v>0.46728971962616822</v>
      </c>
      <c r="CP918" t="str">
        <f t="shared" si="1008"/>
        <v>Home Win</v>
      </c>
      <c r="CQ918">
        <f t="shared" si="1009"/>
        <v>0</v>
      </c>
      <c r="CR918" t="str">
        <f t="shared" si="1010"/>
        <v>2023</v>
      </c>
    </row>
    <row r="919" spans="1:96" ht="15" thickBot="1" x14ac:dyDescent="0.35">
      <c r="A919" s="1">
        <v>918</v>
      </c>
      <c r="B919" s="1" t="s">
        <v>0</v>
      </c>
      <c r="C919" s="2" t="s">
        <v>432</v>
      </c>
      <c r="D919" s="3" t="str">
        <f t="shared" si="1028"/>
        <v>NK Rogaška-NK Domžale</v>
      </c>
      <c r="E919" s="40" t="s">
        <v>438</v>
      </c>
      <c r="F919" s="5">
        <v>0.5</v>
      </c>
      <c r="G919" s="6" t="s">
        <v>4</v>
      </c>
      <c r="H919" s="6" t="s">
        <v>9</v>
      </c>
      <c r="I919" s="6" t="s">
        <v>422</v>
      </c>
      <c r="J919" s="1" t="str">
        <f t="shared" si="1021"/>
        <v>4:1</v>
      </c>
      <c r="K919" s="1" t="str">
        <f t="shared" si="1022"/>
        <v>2:1</v>
      </c>
      <c r="L919" s="1" t="str">
        <f t="shared" si="1023"/>
        <v>4</v>
      </c>
      <c r="M919" s="1" t="str">
        <f t="shared" si="1024"/>
        <v>1</v>
      </c>
      <c r="N919" s="1">
        <f t="shared" si="1005"/>
        <v>5</v>
      </c>
      <c r="O919" s="1">
        <f t="shared" si="1006"/>
        <v>3</v>
      </c>
      <c r="P919" s="1" t="str">
        <f t="shared" si="1025"/>
        <v>2</v>
      </c>
      <c r="Q919" s="1" t="str">
        <f t="shared" si="1026"/>
        <v>1</v>
      </c>
      <c r="R919" s="1">
        <v>20</v>
      </c>
      <c r="S919" s="1">
        <v>3</v>
      </c>
      <c r="T919" s="1">
        <v>3</v>
      </c>
      <c r="U919" s="1">
        <v>14</v>
      </c>
      <c r="V919" s="1" t="s">
        <v>439</v>
      </c>
      <c r="W919" s="1">
        <v>-25</v>
      </c>
      <c r="X919" s="1">
        <v>12</v>
      </c>
      <c r="Y919" s="1" t="s">
        <v>145</v>
      </c>
      <c r="Z919" s="6" t="s">
        <v>440</v>
      </c>
      <c r="AA919" s="1">
        <v>20</v>
      </c>
      <c r="AB919" s="1">
        <v>7</v>
      </c>
      <c r="AC919" s="1">
        <v>2</v>
      </c>
      <c r="AD919" s="1">
        <v>11</v>
      </c>
      <c r="AE919" s="1" t="s">
        <v>441</v>
      </c>
      <c r="AF919" s="1">
        <v>-1</v>
      </c>
      <c r="AG919" s="1">
        <v>23</v>
      </c>
      <c r="AH919" s="1" t="s">
        <v>288</v>
      </c>
      <c r="AI919" s="1" t="s">
        <v>308</v>
      </c>
      <c r="AJ919" s="1">
        <v>1</v>
      </c>
      <c r="AK919" s="1">
        <v>1</v>
      </c>
      <c r="AL919" s="1">
        <v>3</v>
      </c>
      <c r="AM919" s="7" t="s">
        <v>317</v>
      </c>
      <c r="AN919" s="1">
        <v>-2</v>
      </c>
      <c r="AO919" s="1">
        <v>4</v>
      </c>
      <c r="AP919" s="1" t="s">
        <v>58</v>
      </c>
      <c r="AQ919" s="1" t="s">
        <v>93</v>
      </c>
      <c r="AR919" s="8">
        <v>3</v>
      </c>
      <c r="AS919" s="8">
        <v>0</v>
      </c>
      <c r="AT919" s="8">
        <v>2</v>
      </c>
      <c r="AU919" s="16">
        <v>0.41944444444444445</v>
      </c>
      <c r="AV919" s="8">
        <v>6</v>
      </c>
      <c r="AW919" s="8">
        <v>9</v>
      </c>
      <c r="AX919" s="9" t="s">
        <v>93</v>
      </c>
      <c r="AY919" s="9" t="s">
        <v>28</v>
      </c>
      <c r="AZ919" s="10">
        <v>9</v>
      </c>
      <c r="BA919" s="10">
        <v>1</v>
      </c>
      <c r="BB919" s="10">
        <v>2</v>
      </c>
      <c r="BC919" s="10">
        <v>6</v>
      </c>
      <c r="BD919" s="10" t="s">
        <v>442</v>
      </c>
      <c r="BE919" s="10">
        <v>-9</v>
      </c>
      <c r="BF919" s="10">
        <v>5</v>
      </c>
      <c r="BG919" s="11" t="s">
        <v>51</v>
      </c>
      <c r="BH919" s="11">
        <v>15</v>
      </c>
      <c r="BI919" s="10">
        <v>10</v>
      </c>
      <c r="BJ919" s="10">
        <v>4</v>
      </c>
      <c r="BK919" s="10">
        <v>1</v>
      </c>
      <c r="BL919" s="10">
        <v>5</v>
      </c>
      <c r="BM919" s="10" t="s">
        <v>443</v>
      </c>
      <c r="BN919" s="10">
        <v>1</v>
      </c>
      <c r="BO919" s="10">
        <v>13</v>
      </c>
      <c r="BP919" s="7" t="s">
        <v>145</v>
      </c>
      <c r="BQ919" s="7" t="s">
        <v>139</v>
      </c>
      <c r="BR919" s="7">
        <v>23.7</v>
      </c>
      <c r="BS919" s="7">
        <v>13</v>
      </c>
      <c r="BT919" s="7">
        <v>148000</v>
      </c>
      <c r="BU919" s="7">
        <v>3700000</v>
      </c>
      <c r="BV919" s="7">
        <v>0</v>
      </c>
      <c r="BW919" s="7">
        <v>46</v>
      </c>
      <c r="BX919" s="7">
        <v>400000</v>
      </c>
      <c r="BY919" s="7">
        <v>42</v>
      </c>
      <c r="BZ919" s="7">
        <v>400000</v>
      </c>
      <c r="CA919" s="7">
        <v>72</v>
      </c>
      <c r="CB919" s="7">
        <v>235</v>
      </c>
      <c r="CC919" s="7">
        <v>9</v>
      </c>
      <c r="CD919" s="7">
        <v>235000</v>
      </c>
      <c r="CE919" s="7">
        <v>5650000</v>
      </c>
      <c r="CF919" s="7">
        <v>0</v>
      </c>
      <c r="CG919" s="7">
        <v>53</v>
      </c>
      <c r="CH919" s="7">
        <v>1430000</v>
      </c>
      <c r="CI919" s="7">
        <v>54</v>
      </c>
      <c r="CJ919" s="7">
        <v>1430000</v>
      </c>
      <c r="CK919" s="7">
        <v>100</v>
      </c>
      <c r="CL919" s="12" t="s">
        <v>871</v>
      </c>
      <c r="CM919" s="10" t="s">
        <v>867</v>
      </c>
      <c r="CN919">
        <v>2</v>
      </c>
      <c r="CO919">
        <f t="shared" si="1007"/>
        <v>0.5</v>
      </c>
      <c r="CP919" t="str">
        <f t="shared" si="1008"/>
        <v>Home Win</v>
      </c>
      <c r="CQ919">
        <f t="shared" si="1009"/>
        <v>0</v>
      </c>
      <c r="CR919" t="str">
        <f t="shared" si="1010"/>
        <v>2023</v>
      </c>
    </row>
    <row r="920" spans="1:96" ht="15" thickBot="1" x14ac:dyDescent="0.35">
      <c r="A920" s="1">
        <v>919</v>
      </c>
      <c r="B920" s="1" t="s">
        <v>0</v>
      </c>
      <c r="C920" s="2" t="s">
        <v>432</v>
      </c>
      <c r="D920" s="3" t="str">
        <f t="shared" si="644"/>
        <v>NK Radomlje-Olimpija Ljubljana</v>
      </c>
      <c r="E920" s="4" t="s">
        <v>438</v>
      </c>
      <c r="F920" s="5">
        <v>0.58333333333333337</v>
      </c>
      <c r="G920" s="6" t="s">
        <v>15</v>
      </c>
      <c r="H920" s="6" t="s">
        <v>12</v>
      </c>
      <c r="I920" s="6" t="s">
        <v>385</v>
      </c>
      <c r="J920" s="1" t="str">
        <f t="shared" si="645"/>
        <v>1:3</v>
      </c>
      <c r="K920" s="1" t="str">
        <f t="shared" si="646"/>
        <v>0:2</v>
      </c>
      <c r="L920" s="1" t="str">
        <f t="shared" si="647"/>
        <v>1</v>
      </c>
      <c r="M920" s="1" t="str">
        <f t="shared" si="648"/>
        <v>3</v>
      </c>
      <c r="N920" s="1">
        <f t="shared" si="1005"/>
        <v>4</v>
      </c>
      <c r="O920" s="1">
        <f t="shared" si="1006"/>
        <v>-2</v>
      </c>
      <c r="P920" s="1" t="str">
        <f t="shared" si="649"/>
        <v>0</v>
      </c>
      <c r="Q920" s="1" t="str">
        <f t="shared" si="650"/>
        <v>2</v>
      </c>
      <c r="R920" s="1">
        <v>20</v>
      </c>
      <c r="S920" s="1">
        <v>5</v>
      </c>
      <c r="T920" s="1">
        <v>5</v>
      </c>
      <c r="U920" s="1">
        <v>10</v>
      </c>
      <c r="V920" s="1" t="s">
        <v>444</v>
      </c>
      <c r="W920" s="1">
        <v>-13</v>
      </c>
      <c r="X920" s="1">
        <v>20</v>
      </c>
      <c r="Y920" s="1" t="s">
        <v>177</v>
      </c>
      <c r="Z920" s="6" t="s">
        <v>330</v>
      </c>
      <c r="AA920" s="1">
        <v>20</v>
      </c>
      <c r="AB920" s="1">
        <v>11</v>
      </c>
      <c r="AC920" s="1">
        <v>5</v>
      </c>
      <c r="AD920" s="1">
        <v>4</v>
      </c>
      <c r="AE920" s="1" t="s">
        <v>445</v>
      </c>
      <c r="AF920" s="1">
        <v>13</v>
      </c>
      <c r="AG920" s="1">
        <v>38</v>
      </c>
      <c r="AH920" s="1" t="s">
        <v>388</v>
      </c>
      <c r="AI920" s="1" t="s">
        <v>257</v>
      </c>
      <c r="AJ920" s="1">
        <v>1</v>
      </c>
      <c r="AK920" s="1">
        <v>1</v>
      </c>
      <c r="AL920" s="1">
        <v>3</v>
      </c>
      <c r="AM920" s="7" t="s">
        <v>171</v>
      </c>
      <c r="AN920" s="1">
        <v>-8</v>
      </c>
      <c r="AO920" s="1">
        <v>4</v>
      </c>
      <c r="AP920" s="1" t="s">
        <v>28</v>
      </c>
      <c r="AQ920" s="1" t="s">
        <v>137</v>
      </c>
      <c r="AR920" s="8">
        <v>2</v>
      </c>
      <c r="AS920" s="8">
        <v>2</v>
      </c>
      <c r="AT920" s="8">
        <v>1</v>
      </c>
      <c r="AU920" s="16">
        <v>0.38055555555555554</v>
      </c>
      <c r="AV920" s="8">
        <v>1</v>
      </c>
      <c r="AW920" s="8">
        <v>8</v>
      </c>
      <c r="AX920" s="9" t="s">
        <v>77</v>
      </c>
      <c r="AY920" s="9" t="s">
        <v>58</v>
      </c>
      <c r="AZ920" s="10">
        <v>10</v>
      </c>
      <c r="BA920" s="10">
        <v>1</v>
      </c>
      <c r="BB920" s="10">
        <v>3</v>
      </c>
      <c r="BC920" s="10">
        <v>6</v>
      </c>
      <c r="BD920" s="10" t="s">
        <v>446</v>
      </c>
      <c r="BE920" s="10">
        <v>-13</v>
      </c>
      <c r="BF920" s="10">
        <v>6</v>
      </c>
      <c r="BG920" s="11" t="s">
        <v>77</v>
      </c>
      <c r="BH920" s="11">
        <v>22</v>
      </c>
      <c r="BI920" s="10">
        <v>10</v>
      </c>
      <c r="BJ920" s="10">
        <v>7</v>
      </c>
      <c r="BK920" s="10">
        <v>0</v>
      </c>
      <c r="BL920" s="10">
        <v>3</v>
      </c>
      <c r="BM920" s="10" t="s">
        <v>447</v>
      </c>
      <c r="BN920" s="10">
        <v>7</v>
      </c>
      <c r="BO920" s="10">
        <v>21</v>
      </c>
      <c r="BP920" s="7" t="s">
        <v>313</v>
      </c>
      <c r="BQ920" s="7" t="s">
        <v>139</v>
      </c>
      <c r="BR920" s="7">
        <v>24</v>
      </c>
      <c r="BS920" s="7">
        <v>13</v>
      </c>
      <c r="BT920" s="7">
        <v>156000</v>
      </c>
      <c r="BU920" s="7">
        <v>4200000</v>
      </c>
      <c r="BV920" s="7">
        <v>0</v>
      </c>
      <c r="BW920" s="7">
        <v>54</v>
      </c>
      <c r="BX920" s="7">
        <v>500000</v>
      </c>
      <c r="BY920" s="7">
        <v>50</v>
      </c>
      <c r="BZ920" s="7">
        <v>500000</v>
      </c>
      <c r="CA920" s="7">
        <v>97</v>
      </c>
      <c r="CB920" s="7">
        <v>237</v>
      </c>
      <c r="CC920" s="7">
        <v>19</v>
      </c>
      <c r="CD920" s="7">
        <v>400000</v>
      </c>
      <c r="CE920" s="7">
        <v>11600000</v>
      </c>
      <c r="CF920" s="7">
        <v>100000</v>
      </c>
      <c r="CG920" s="7">
        <v>45</v>
      </c>
      <c r="CH920" s="7">
        <v>2600000</v>
      </c>
      <c r="CI920" s="7">
        <v>46</v>
      </c>
      <c r="CJ920" s="7">
        <v>2500000</v>
      </c>
      <c r="CK920" s="7">
        <v>75</v>
      </c>
      <c r="CL920" s="12" t="s">
        <v>868</v>
      </c>
      <c r="CM920" s="10" t="s">
        <v>861</v>
      </c>
      <c r="CN920">
        <v>4.4800000000000004</v>
      </c>
      <c r="CO920">
        <f t="shared" si="1007"/>
        <v>0.2232142857142857</v>
      </c>
      <c r="CP920" t="str">
        <f t="shared" si="1008"/>
        <v>Away Win</v>
      </c>
      <c r="CQ920">
        <f t="shared" si="1009"/>
        <v>0</v>
      </c>
      <c r="CR920" t="str">
        <f t="shared" si="1010"/>
        <v>2023</v>
      </c>
    </row>
    <row r="921" spans="1:96" ht="15" thickBot="1" x14ac:dyDescent="0.35">
      <c r="A921" s="1">
        <v>920</v>
      </c>
      <c r="B921" s="1" t="s">
        <v>0</v>
      </c>
      <c r="C921" s="2" t="s">
        <v>432</v>
      </c>
      <c r="D921" s="3" t="str">
        <f t="shared" ref="D921:D922" si="1029">CONCATENATE(G921, "-", H921)</f>
        <v>NK Radomlje-Olimpija Ljubljana</v>
      </c>
      <c r="E921" s="4" t="s">
        <v>438</v>
      </c>
      <c r="F921" s="5">
        <v>0.58333333333333337</v>
      </c>
      <c r="G921" s="6" t="s">
        <v>15</v>
      </c>
      <c r="H921" s="6" t="s">
        <v>12</v>
      </c>
      <c r="I921" s="6" t="s">
        <v>385</v>
      </c>
      <c r="J921" s="1" t="str">
        <f t="shared" ref="J921:J928" si="1030">LEFT(I921, FIND(" (", I921) - 1)</f>
        <v>1:3</v>
      </c>
      <c r="K921" s="1" t="str">
        <f t="shared" ref="K921:K928" si="1031">MID(I921, FIND("(", I921) + 1, FIND(")", I921) - FIND("(", I921) - 1)</f>
        <v>0:2</v>
      </c>
      <c r="L921" s="1" t="str">
        <f t="shared" ref="L921:L928" si="1032">LEFT(J921, FIND(":", J921) - 1)</f>
        <v>1</v>
      </c>
      <c r="M921" s="1" t="str">
        <f t="shared" ref="M921:M928" si="1033">RIGHT(J921, LEN(J921) - FIND(":", J921))</f>
        <v>3</v>
      </c>
      <c r="N921" s="1">
        <f t="shared" si="1005"/>
        <v>4</v>
      </c>
      <c r="O921" s="1">
        <f t="shared" si="1006"/>
        <v>-2</v>
      </c>
      <c r="P921" s="1" t="str">
        <f t="shared" ref="P921:P928" si="1034">LEFT(K921, FIND(":", K921) - 1)</f>
        <v>0</v>
      </c>
      <c r="Q921" s="1" t="str">
        <f t="shared" ref="Q921:Q928" si="1035">RIGHT(K921, LEN(K921) - FIND(":", K921))</f>
        <v>2</v>
      </c>
      <c r="R921" s="1">
        <v>20</v>
      </c>
      <c r="S921" s="1">
        <v>5</v>
      </c>
      <c r="T921" s="1">
        <v>5</v>
      </c>
      <c r="U921" s="1">
        <v>10</v>
      </c>
      <c r="V921" s="1" t="s">
        <v>444</v>
      </c>
      <c r="W921" s="1">
        <v>-13</v>
      </c>
      <c r="X921" s="1">
        <v>20</v>
      </c>
      <c r="Y921" s="1" t="s">
        <v>177</v>
      </c>
      <c r="Z921" s="6" t="s">
        <v>330</v>
      </c>
      <c r="AA921" s="1">
        <v>20</v>
      </c>
      <c r="AB921" s="1">
        <v>11</v>
      </c>
      <c r="AC921" s="1">
        <v>5</v>
      </c>
      <c r="AD921" s="1">
        <v>4</v>
      </c>
      <c r="AE921" s="1" t="s">
        <v>445</v>
      </c>
      <c r="AF921" s="1">
        <v>13</v>
      </c>
      <c r="AG921" s="1">
        <v>38</v>
      </c>
      <c r="AH921" s="1" t="s">
        <v>388</v>
      </c>
      <c r="AI921" s="1" t="s">
        <v>257</v>
      </c>
      <c r="AJ921" s="1">
        <v>1</v>
      </c>
      <c r="AK921" s="1">
        <v>1</v>
      </c>
      <c r="AL921" s="1">
        <v>3</v>
      </c>
      <c r="AM921" s="7" t="s">
        <v>171</v>
      </c>
      <c r="AN921" s="1">
        <v>-8</v>
      </c>
      <c r="AO921" s="1">
        <v>4</v>
      </c>
      <c r="AP921" s="1" t="s">
        <v>28</v>
      </c>
      <c r="AQ921" s="1" t="s">
        <v>137</v>
      </c>
      <c r="AR921" s="8">
        <v>2</v>
      </c>
      <c r="AS921" s="8">
        <v>2</v>
      </c>
      <c r="AT921" s="8">
        <v>1</v>
      </c>
      <c r="AU921" s="16">
        <v>0.38055555555555554</v>
      </c>
      <c r="AV921" s="8">
        <v>1</v>
      </c>
      <c r="AW921" s="8">
        <v>8</v>
      </c>
      <c r="AX921" s="9" t="s">
        <v>77</v>
      </c>
      <c r="AY921" s="9" t="s">
        <v>58</v>
      </c>
      <c r="AZ921" s="10">
        <v>10</v>
      </c>
      <c r="BA921" s="10">
        <v>1</v>
      </c>
      <c r="BB921" s="10">
        <v>3</v>
      </c>
      <c r="BC921" s="10">
        <v>6</v>
      </c>
      <c r="BD921" s="10" t="s">
        <v>446</v>
      </c>
      <c r="BE921" s="10">
        <v>-13</v>
      </c>
      <c r="BF921" s="10">
        <v>6</v>
      </c>
      <c r="BG921" s="11" t="s">
        <v>77</v>
      </c>
      <c r="BH921" s="11">
        <v>22</v>
      </c>
      <c r="BI921" s="10">
        <v>10</v>
      </c>
      <c r="BJ921" s="10">
        <v>7</v>
      </c>
      <c r="BK921" s="10">
        <v>0</v>
      </c>
      <c r="BL921" s="10">
        <v>3</v>
      </c>
      <c r="BM921" s="10" t="s">
        <v>447</v>
      </c>
      <c r="BN921" s="10">
        <v>7</v>
      </c>
      <c r="BO921" s="10">
        <v>21</v>
      </c>
      <c r="BP921" s="7" t="s">
        <v>313</v>
      </c>
      <c r="BQ921" s="7" t="s">
        <v>139</v>
      </c>
      <c r="BR921" s="7">
        <v>24</v>
      </c>
      <c r="BS921" s="7">
        <v>13</v>
      </c>
      <c r="BT921" s="7">
        <v>156000</v>
      </c>
      <c r="BU921" s="7">
        <v>4200000</v>
      </c>
      <c r="BV921" s="7">
        <v>0</v>
      </c>
      <c r="BW921" s="7">
        <v>54</v>
      </c>
      <c r="BX921" s="7">
        <v>500000</v>
      </c>
      <c r="BY921" s="7">
        <v>50</v>
      </c>
      <c r="BZ921" s="7">
        <v>500000</v>
      </c>
      <c r="CA921" s="7">
        <v>97</v>
      </c>
      <c r="CB921" s="7">
        <v>237</v>
      </c>
      <c r="CC921" s="7">
        <v>19</v>
      </c>
      <c r="CD921" s="7">
        <v>400000</v>
      </c>
      <c r="CE921" s="7">
        <v>11600000</v>
      </c>
      <c r="CF921" s="7">
        <v>100000</v>
      </c>
      <c r="CG921" s="7">
        <v>45</v>
      </c>
      <c r="CH921" s="7">
        <v>2600000</v>
      </c>
      <c r="CI921" s="7">
        <v>46</v>
      </c>
      <c r="CJ921" s="7">
        <v>2500000</v>
      </c>
      <c r="CK921" s="7">
        <v>75</v>
      </c>
      <c r="CL921" s="12" t="s">
        <v>868</v>
      </c>
      <c r="CM921" s="10" t="s">
        <v>866</v>
      </c>
      <c r="CN921">
        <v>5.37</v>
      </c>
      <c r="CO921">
        <f t="shared" si="1007"/>
        <v>0.18621973929236499</v>
      </c>
      <c r="CP921" t="str">
        <f t="shared" si="1008"/>
        <v>Away Win</v>
      </c>
      <c r="CQ921">
        <f t="shared" si="1009"/>
        <v>0</v>
      </c>
      <c r="CR921" t="str">
        <f t="shared" si="1010"/>
        <v>2023</v>
      </c>
    </row>
    <row r="922" spans="1:96" ht="15" thickBot="1" x14ac:dyDescent="0.35">
      <c r="A922" s="1">
        <v>921</v>
      </c>
      <c r="B922" s="1" t="s">
        <v>0</v>
      </c>
      <c r="C922" s="2" t="s">
        <v>432</v>
      </c>
      <c r="D922" s="3" t="str">
        <f t="shared" si="1029"/>
        <v>NK Radomlje-Olimpija Ljubljana</v>
      </c>
      <c r="E922" s="4" t="s">
        <v>438</v>
      </c>
      <c r="F922" s="5">
        <v>0.58333333333333337</v>
      </c>
      <c r="G922" s="6" t="s">
        <v>15</v>
      </c>
      <c r="H922" s="6" t="s">
        <v>12</v>
      </c>
      <c r="I922" s="6" t="s">
        <v>385</v>
      </c>
      <c r="J922" s="1" t="str">
        <f t="shared" si="1030"/>
        <v>1:3</v>
      </c>
      <c r="K922" s="1" t="str">
        <f t="shared" si="1031"/>
        <v>0:2</v>
      </c>
      <c r="L922" s="1" t="str">
        <f t="shared" si="1032"/>
        <v>1</v>
      </c>
      <c r="M922" s="1" t="str">
        <f t="shared" si="1033"/>
        <v>3</v>
      </c>
      <c r="N922" s="1">
        <f t="shared" si="1005"/>
        <v>4</v>
      </c>
      <c r="O922" s="1">
        <f t="shared" si="1006"/>
        <v>-2</v>
      </c>
      <c r="P922" s="1" t="str">
        <f t="shared" si="1034"/>
        <v>0</v>
      </c>
      <c r="Q922" s="1" t="str">
        <f t="shared" si="1035"/>
        <v>2</v>
      </c>
      <c r="R922" s="1">
        <v>20</v>
      </c>
      <c r="S922" s="1">
        <v>5</v>
      </c>
      <c r="T922" s="1">
        <v>5</v>
      </c>
      <c r="U922" s="1">
        <v>10</v>
      </c>
      <c r="V922" s="1" t="s">
        <v>444</v>
      </c>
      <c r="W922" s="1">
        <v>-13</v>
      </c>
      <c r="X922" s="1">
        <v>20</v>
      </c>
      <c r="Y922" s="1" t="s">
        <v>177</v>
      </c>
      <c r="Z922" s="6" t="s">
        <v>330</v>
      </c>
      <c r="AA922" s="1">
        <v>20</v>
      </c>
      <c r="AB922" s="1">
        <v>11</v>
      </c>
      <c r="AC922" s="1">
        <v>5</v>
      </c>
      <c r="AD922" s="1">
        <v>4</v>
      </c>
      <c r="AE922" s="1" t="s">
        <v>445</v>
      </c>
      <c r="AF922" s="1">
        <v>13</v>
      </c>
      <c r="AG922" s="1">
        <v>38</v>
      </c>
      <c r="AH922" s="1" t="s">
        <v>388</v>
      </c>
      <c r="AI922" s="1" t="s">
        <v>257</v>
      </c>
      <c r="AJ922" s="1">
        <v>1</v>
      </c>
      <c r="AK922" s="1">
        <v>1</v>
      </c>
      <c r="AL922" s="1">
        <v>3</v>
      </c>
      <c r="AM922" s="7" t="s">
        <v>171</v>
      </c>
      <c r="AN922" s="1">
        <v>-8</v>
      </c>
      <c r="AO922" s="1">
        <v>4</v>
      </c>
      <c r="AP922" s="1" t="s">
        <v>28</v>
      </c>
      <c r="AQ922" s="1" t="s">
        <v>137</v>
      </c>
      <c r="AR922" s="8">
        <v>2</v>
      </c>
      <c r="AS922" s="8">
        <v>2</v>
      </c>
      <c r="AT922" s="8">
        <v>1</v>
      </c>
      <c r="AU922" s="16">
        <v>0.38055555555555554</v>
      </c>
      <c r="AV922" s="8">
        <v>1</v>
      </c>
      <c r="AW922" s="8">
        <v>8</v>
      </c>
      <c r="AX922" s="9" t="s">
        <v>77</v>
      </c>
      <c r="AY922" s="9" t="s">
        <v>58</v>
      </c>
      <c r="AZ922" s="10">
        <v>10</v>
      </c>
      <c r="BA922" s="10">
        <v>1</v>
      </c>
      <c r="BB922" s="10">
        <v>3</v>
      </c>
      <c r="BC922" s="10">
        <v>6</v>
      </c>
      <c r="BD922" s="10" t="s">
        <v>446</v>
      </c>
      <c r="BE922" s="10">
        <v>-13</v>
      </c>
      <c r="BF922" s="10">
        <v>6</v>
      </c>
      <c r="BG922" s="11" t="s">
        <v>77</v>
      </c>
      <c r="BH922" s="11">
        <v>22</v>
      </c>
      <c r="BI922" s="10">
        <v>10</v>
      </c>
      <c r="BJ922" s="10">
        <v>7</v>
      </c>
      <c r="BK922" s="10">
        <v>0</v>
      </c>
      <c r="BL922" s="10">
        <v>3</v>
      </c>
      <c r="BM922" s="10" t="s">
        <v>447</v>
      </c>
      <c r="BN922" s="10">
        <v>7</v>
      </c>
      <c r="BO922" s="10">
        <v>21</v>
      </c>
      <c r="BP922" s="7" t="s">
        <v>313</v>
      </c>
      <c r="BQ922" s="7" t="s">
        <v>139</v>
      </c>
      <c r="BR922" s="7">
        <v>24</v>
      </c>
      <c r="BS922" s="7">
        <v>13</v>
      </c>
      <c r="BT922" s="7">
        <v>156000</v>
      </c>
      <c r="BU922" s="7">
        <v>4200000</v>
      </c>
      <c r="BV922" s="7">
        <v>0</v>
      </c>
      <c r="BW922" s="7">
        <v>54</v>
      </c>
      <c r="BX922" s="7">
        <v>500000</v>
      </c>
      <c r="BY922" s="7">
        <v>50</v>
      </c>
      <c r="BZ922" s="7">
        <v>500000</v>
      </c>
      <c r="CA922" s="7">
        <v>97</v>
      </c>
      <c r="CB922" s="7">
        <v>237</v>
      </c>
      <c r="CC922" s="7">
        <v>19</v>
      </c>
      <c r="CD922" s="7">
        <v>400000</v>
      </c>
      <c r="CE922" s="7">
        <v>11600000</v>
      </c>
      <c r="CF922" s="7">
        <v>100000</v>
      </c>
      <c r="CG922" s="7">
        <v>45</v>
      </c>
      <c r="CH922" s="7">
        <v>2600000</v>
      </c>
      <c r="CI922" s="7">
        <v>46</v>
      </c>
      <c r="CJ922" s="7">
        <v>2500000</v>
      </c>
      <c r="CK922" s="7">
        <v>75</v>
      </c>
      <c r="CL922" s="12" t="s">
        <v>868</v>
      </c>
      <c r="CM922" s="10" t="s">
        <v>867</v>
      </c>
      <c r="CN922">
        <v>5</v>
      </c>
      <c r="CO922">
        <f t="shared" si="1007"/>
        <v>0.2</v>
      </c>
      <c r="CP922" t="str">
        <f t="shared" si="1008"/>
        <v>Away Win</v>
      </c>
      <c r="CQ922">
        <f t="shared" si="1009"/>
        <v>0</v>
      </c>
      <c r="CR922" t="str">
        <f t="shared" si="1010"/>
        <v>2023</v>
      </c>
    </row>
    <row r="923" spans="1:96" ht="15" thickBot="1" x14ac:dyDescent="0.35">
      <c r="A923" s="1">
        <v>922</v>
      </c>
      <c r="B923" s="1" t="s">
        <v>0</v>
      </c>
      <c r="C923" s="2" t="s">
        <v>432</v>
      </c>
      <c r="D923" s="3" t="str">
        <f t="shared" ref="D923:D925" si="1036">CONCATENATE(G923,"-", H923)</f>
        <v>NK Radomlje-Olimpija Ljubljana</v>
      </c>
      <c r="E923" s="4" t="s">
        <v>438</v>
      </c>
      <c r="F923" s="5">
        <v>0.58333333333333337</v>
      </c>
      <c r="G923" s="6" t="s">
        <v>15</v>
      </c>
      <c r="H923" s="6" t="s">
        <v>12</v>
      </c>
      <c r="I923" s="6" t="s">
        <v>385</v>
      </c>
      <c r="J923" s="1" t="str">
        <f t="shared" si="1030"/>
        <v>1:3</v>
      </c>
      <c r="K923" s="1" t="str">
        <f t="shared" si="1031"/>
        <v>0:2</v>
      </c>
      <c r="L923" s="1" t="str">
        <f t="shared" si="1032"/>
        <v>1</v>
      </c>
      <c r="M923" s="1" t="str">
        <f t="shared" si="1033"/>
        <v>3</v>
      </c>
      <c r="N923" s="1">
        <f t="shared" si="1005"/>
        <v>4</v>
      </c>
      <c r="O923" s="1">
        <f t="shared" si="1006"/>
        <v>-2</v>
      </c>
      <c r="P923" s="1" t="str">
        <f t="shared" si="1034"/>
        <v>0</v>
      </c>
      <c r="Q923" s="1" t="str">
        <f t="shared" si="1035"/>
        <v>2</v>
      </c>
      <c r="R923" s="1">
        <v>20</v>
      </c>
      <c r="S923" s="1">
        <v>5</v>
      </c>
      <c r="T923" s="1">
        <v>5</v>
      </c>
      <c r="U923" s="1">
        <v>10</v>
      </c>
      <c r="V923" s="1" t="s">
        <v>444</v>
      </c>
      <c r="W923" s="1">
        <v>-13</v>
      </c>
      <c r="X923" s="1">
        <v>20</v>
      </c>
      <c r="Y923" s="1" t="s">
        <v>177</v>
      </c>
      <c r="Z923" s="6" t="s">
        <v>330</v>
      </c>
      <c r="AA923" s="1">
        <v>20</v>
      </c>
      <c r="AB923" s="1">
        <v>11</v>
      </c>
      <c r="AC923" s="1">
        <v>5</v>
      </c>
      <c r="AD923" s="1">
        <v>4</v>
      </c>
      <c r="AE923" s="1" t="s">
        <v>445</v>
      </c>
      <c r="AF923" s="1">
        <v>13</v>
      </c>
      <c r="AG923" s="1">
        <v>38</v>
      </c>
      <c r="AH923" s="1" t="s">
        <v>388</v>
      </c>
      <c r="AI923" s="1" t="s">
        <v>257</v>
      </c>
      <c r="AJ923" s="1">
        <v>1</v>
      </c>
      <c r="AK923" s="1">
        <v>1</v>
      </c>
      <c r="AL923" s="1">
        <v>3</v>
      </c>
      <c r="AM923" s="7" t="s">
        <v>171</v>
      </c>
      <c r="AN923" s="1">
        <v>-8</v>
      </c>
      <c r="AO923" s="1">
        <v>4</v>
      </c>
      <c r="AP923" s="1" t="s">
        <v>28</v>
      </c>
      <c r="AQ923" s="1" t="s">
        <v>137</v>
      </c>
      <c r="AR923" s="8">
        <v>2</v>
      </c>
      <c r="AS923" s="8">
        <v>2</v>
      </c>
      <c r="AT923" s="8">
        <v>1</v>
      </c>
      <c r="AU923" s="16">
        <v>0.38055555555555554</v>
      </c>
      <c r="AV923" s="8">
        <v>1</v>
      </c>
      <c r="AW923" s="8">
        <v>8</v>
      </c>
      <c r="AX923" s="9" t="s">
        <v>77</v>
      </c>
      <c r="AY923" s="9" t="s">
        <v>58</v>
      </c>
      <c r="AZ923" s="10">
        <v>10</v>
      </c>
      <c r="BA923" s="10">
        <v>1</v>
      </c>
      <c r="BB923" s="10">
        <v>3</v>
      </c>
      <c r="BC923" s="10">
        <v>6</v>
      </c>
      <c r="BD923" s="10" t="s">
        <v>446</v>
      </c>
      <c r="BE923" s="10">
        <v>-13</v>
      </c>
      <c r="BF923" s="10">
        <v>6</v>
      </c>
      <c r="BG923" s="11" t="s">
        <v>77</v>
      </c>
      <c r="BH923" s="11">
        <v>22</v>
      </c>
      <c r="BI923" s="10">
        <v>10</v>
      </c>
      <c r="BJ923" s="10">
        <v>7</v>
      </c>
      <c r="BK923" s="10">
        <v>0</v>
      </c>
      <c r="BL923" s="10">
        <v>3</v>
      </c>
      <c r="BM923" s="10" t="s">
        <v>447</v>
      </c>
      <c r="BN923" s="10">
        <v>7</v>
      </c>
      <c r="BO923" s="10">
        <v>21</v>
      </c>
      <c r="BP923" s="7" t="s">
        <v>313</v>
      </c>
      <c r="BQ923" s="7" t="s">
        <v>139</v>
      </c>
      <c r="BR923" s="7">
        <v>24</v>
      </c>
      <c r="BS923" s="7">
        <v>13</v>
      </c>
      <c r="BT923" s="7">
        <v>156000</v>
      </c>
      <c r="BU923" s="7">
        <v>4200000</v>
      </c>
      <c r="BV923" s="7">
        <v>0</v>
      </c>
      <c r="BW923" s="7">
        <v>54</v>
      </c>
      <c r="BX923" s="7">
        <v>500000</v>
      </c>
      <c r="BY923" s="7">
        <v>50</v>
      </c>
      <c r="BZ923" s="7">
        <v>500000</v>
      </c>
      <c r="CA923" s="7">
        <v>97</v>
      </c>
      <c r="CB923" s="7">
        <v>237</v>
      </c>
      <c r="CC923" s="7">
        <v>19</v>
      </c>
      <c r="CD923" s="7">
        <v>400000</v>
      </c>
      <c r="CE923" s="7">
        <v>11600000</v>
      </c>
      <c r="CF923" s="7">
        <v>100000</v>
      </c>
      <c r="CG923" s="7">
        <v>45</v>
      </c>
      <c r="CH923" s="7">
        <v>2600000</v>
      </c>
      <c r="CI923" s="7">
        <v>46</v>
      </c>
      <c r="CJ923" s="7">
        <v>2500000</v>
      </c>
      <c r="CK923" s="7">
        <v>75</v>
      </c>
      <c r="CL923" s="12" t="s">
        <v>870</v>
      </c>
      <c r="CM923" s="10" t="s">
        <v>861</v>
      </c>
      <c r="CN923">
        <v>3.62</v>
      </c>
      <c r="CO923">
        <f t="shared" si="1007"/>
        <v>0.27624309392265195</v>
      </c>
      <c r="CP923" t="str">
        <f t="shared" si="1008"/>
        <v>Away Win</v>
      </c>
      <c r="CQ923">
        <f t="shared" si="1009"/>
        <v>0</v>
      </c>
      <c r="CR923" t="str">
        <f t="shared" si="1010"/>
        <v>2023</v>
      </c>
    </row>
    <row r="924" spans="1:96" ht="15" thickBot="1" x14ac:dyDescent="0.35">
      <c r="A924" s="1">
        <v>923</v>
      </c>
      <c r="B924" s="1" t="s">
        <v>0</v>
      </c>
      <c r="C924" s="2" t="s">
        <v>432</v>
      </c>
      <c r="D924" s="3" t="str">
        <f t="shared" si="1036"/>
        <v>NK Radomlje-Olimpija Ljubljana</v>
      </c>
      <c r="E924" s="4" t="s">
        <v>438</v>
      </c>
      <c r="F924" s="5">
        <v>0.58333333333333337</v>
      </c>
      <c r="G924" s="6" t="s">
        <v>15</v>
      </c>
      <c r="H924" s="6" t="s">
        <v>12</v>
      </c>
      <c r="I924" s="6" t="s">
        <v>385</v>
      </c>
      <c r="J924" s="1" t="str">
        <f t="shared" si="1030"/>
        <v>1:3</v>
      </c>
      <c r="K924" s="1" t="str">
        <f t="shared" si="1031"/>
        <v>0:2</v>
      </c>
      <c r="L924" s="1" t="str">
        <f t="shared" si="1032"/>
        <v>1</v>
      </c>
      <c r="M924" s="1" t="str">
        <f t="shared" si="1033"/>
        <v>3</v>
      </c>
      <c r="N924" s="1">
        <f t="shared" si="1005"/>
        <v>4</v>
      </c>
      <c r="O924" s="1">
        <f t="shared" si="1006"/>
        <v>-2</v>
      </c>
      <c r="P924" s="1" t="str">
        <f t="shared" si="1034"/>
        <v>0</v>
      </c>
      <c r="Q924" s="1" t="str">
        <f t="shared" si="1035"/>
        <v>2</v>
      </c>
      <c r="R924" s="1">
        <v>20</v>
      </c>
      <c r="S924" s="1">
        <v>5</v>
      </c>
      <c r="T924" s="1">
        <v>5</v>
      </c>
      <c r="U924" s="1">
        <v>10</v>
      </c>
      <c r="V924" s="1" t="s">
        <v>444</v>
      </c>
      <c r="W924" s="1">
        <v>-13</v>
      </c>
      <c r="X924" s="1">
        <v>20</v>
      </c>
      <c r="Y924" s="1" t="s">
        <v>177</v>
      </c>
      <c r="Z924" s="6" t="s">
        <v>330</v>
      </c>
      <c r="AA924" s="1">
        <v>20</v>
      </c>
      <c r="AB924" s="1">
        <v>11</v>
      </c>
      <c r="AC924" s="1">
        <v>5</v>
      </c>
      <c r="AD924" s="1">
        <v>4</v>
      </c>
      <c r="AE924" s="1" t="s">
        <v>445</v>
      </c>
      <c r="AF924" s="1">
        <v>13</v>
      </c>
      <c r="AG924" s="1">
        <v>38</v>
      </c>
      <c r="AH924" s="1" t="s">
        <v>388</v>
      </c>
      <c r="AI924" s="1" t="s">
        <v>257</v>
      </c>
      <c r="AJ924" s="1">
        <v>1</v>
      </c>
      <c r="AK924" s="1">
        <v>1</v>
      </c>
      <c r="AL924" s="1">
        <v>3</v>
      </c>
      <c r="AM924" s="7" t="s">
        <v>171</v>
      </c>
      <c r="AN924" s="1">
        <v>-8</v>
      </c>
      <c r="AO924" s="1">
        <v>4</v>
      </c>
      <c r="AP924" s="1" t="s">
        <v>28</v>
      </c>
      <c r="AQ924" s="1" t="s">
        <v>137</v>
      </c>
      <c r="AR924" s="8">
        <v>2</v>
      </c>
      <c r="AS924" s="8">
        <v>2</v>
      </c>
      <c r="AT924" s="8">
        <v>1</v>
      </c>
      <c r="AU924" s="16">
        <v>0.38055555555555554</v>
      </c>
      <c r="AV924" s="8">
        <v>1</v>
      </c>
      <c r="AW924" s="8">
        <v>8</v>
      </c>
      <c r="AX924" s="9" t="s">
        <v>77</v>
      </c>
      <c r="AY924" s="9" t="s">
        <v>58</v>
      </c>
      <c r="AZ924" s="10">
        <v>10</v>
      </c>
      <c r="BA924" s="10">
        <v>1</v>
      </c>
      <c r="BB924" s="10">
        <v>3</v>
      </c>
      <c r="BC924" s="10">
        <v>6</v>
      </c>
      <c r="BD924" s="10" t="s">
        <v>446</v>
      </c>
      <c r="BE924" s="10">
        <v>-13</v>
      </c>
      <c r="BF924" s="10">
        <v>6</v>
      </c>
      <c r="BG924" s="11" t="s">
        <v>77</v>
      </c>
      <c r="BH924" s="11">
        <v>22</v>
      </c>
      <c r="BI924" s="10">
        <v>10</v>
      </c>
      <c r="BJ924" s="10">
        <v>7</v>
      </c>
      <c r="BK924" s="10">
        <v>0</v>
      </c>
      <c r="BL924" s="10">
        <v>3</v>
      </c>
      <c r="BM924" s="10" t="s">
        <v>447</v>
      </c>
      <c r="BN924" s="10">
        <v>7</v>
      </c>
      <c r="BO924" s="10">
        <v>21</v>
      </c>
      <c r="BP924" s="7" t="s">
        <v>313</v>
      </c>
      <c r="BQ924" s="7" t="s">
        <v>139</v>
      </c>
      <c r="BR924" s="7">
        <v>24</v>
      </c>
      <c r="BS924" s="7">
        <v>13</v>
      </c>
      <c r="BT924" s="7">
        <v>156000</v>
      </c>
      <c r="BU924" s="7">
        <v>4200000</v>
      </c>
      <c r="BV924" s="7">
        <v>0</v>
      </c>
      <c r="BW924" s="7">
        <v>54</v>
      </c>
      <c r="BX924" s="7">
        <v>500000</v>
      </c>
      <c r="BY924" s="7">
        <v>50</v>
      </c>
      <c r="BZ924" s="7">
        <v>500000</v>
      </c>
      <c r="CA924" s="7">
        <v>97</v>
      </c>
      <c r="CB924" s="7">
        <v>237</v>
      </c>
      <c r="CC924" s="7">
        <v>19</v>
      </c>
      <c r="CD924" s="7">
        <v>400000</v>
      </c>
      <c r="CE924" s="7">
        <v>11600000</v>
      </c>
      <c r="CF924" s="7">
        <v>100000</v>
      </c>
      <c r="CG924" s="7">
        <v>45</v>
      </c>
      <c r="CH924" s="7">
        <v>2600000</v>
      </c>
      <c r="CI924" s="7">
        <v>46</v>
      </c>
      <c r="CJ924" s="7">
        <v>2500000</v>
      </c>
      <c r="CK924" s="7">
        <v>75</v>
      </c>
      <c r="CL924" s="12" t="s">
        <v>870</v>
      </c>
      <c r="CM924" s="10" t="s">
        <v>866</v>
      </c>
      <c r="CN924">
        <v>3.83</v>
      </c>
      <c r="CO924">
        <f t="shared" si="1007"/>
        <v>0.2610966057441253</v>
      </c>
      <c r="CP924" t="str">
        <f t="shared" si="1008"/>
        <v>Away Win</v>
      </c>
      <c r="CQ924">
        <f t="shared" si="1009"/>
        <v>0</v>
      </c>
      <c r="CR924" t="str">
        <f t="shared" si="1010"/>
        <v>2023</v>
      </c>
    </row>
    <row r="925" spans="1:96" ht="15" thickBot="1" x14ac:dyDescent="0.35">
      <c r="A925" s="1">
        <v>924</v>
      </c>
      <c r="B925" s="1" t="s">
        <v>0</v>
      </c>
      <c r="C925" s="2" t="s">
        <v>432</v>
      </c>
      <c r="D925" s="3" t="str">
        <f t="shared" si="1036"/>
        <v>NK Radomlje-Olimpija Ljubljana</v>
      </c>
      <c r="E925" s="4" t="s">
        <v>438</v>
      </c>
      <c r="F925" s="5">
        <v>0.58333333333333337</v>
      </c>
      <c r="G925" s="6" t="s">
        <v>15</v>
      </c>
      <c r="H925" s="6" t="s">
        <v>12</v>
      </c>
      <c r="I925" s="6" t="s">
        <v>385</v>
      </c>
      <c r="J925" s="1" t="str">
        <f t="shared" si="1030"/>
        <v>1:3</v>
      </c>
      <c r="K925" s="1" t="str">
        <f t="shared" si="1031"/>
        <v>0:2</v>
      </c>
      <c r="L925" s="1" t="str">
        <f t="shared" si="1032"/>
        <v>1</v>
      </c>
      <c r="M925" s="1" t="str">
        <f t="shared" si="1033"/>
        <v>3</v>
      </c>
      <c r="N925" s="1">
        <f t="shared" si="1005"/>
        <v>4</v>
      </c>
      <c r="O925" s="1">
        <f t="shared" si="1006"/>
        <v>-2</v>
      </c>
      <c r="P925" s="1" t="str">
        <f t="shared" si="1034"/>
        <v>0</v>
      </c>
      <c r="Q925" s="1" t="str">
        <f t="shared" si="1035"/>
        <v>2</v>
      </c>
      <c r="R925" s="1">
        <v>20</v>
      </c>
      <c r="S925" s="1">
        <v>5</v>
      </c>
      <c r="T925" s="1">
        <v>5</v>
      </c>
      <c r="U925" s="1">
        <v>10</v>
      </c>
      <c r="V925" s="1" t="s">
        <v>444</v>
      </c>
      <c r="W925" s="1">
        <v>-13</v>
      </c>
      <c r="X925" s="1">
        <v>20</v>
      </c>
      <c r="Y925" s="1" t="s">
        <v>177</v>
      </c>
      <c r="Z925" s="6" t="s">
        <v>330</v>
      </c>
      <c r="AA925" s="1">
        <v>20</v>
      </c>
      <c r="AB925" s="1">
        <v>11</v>
      </c>
      <c r="AC925" s="1">
        <v>5</v>
      </c>
      <c r="AD925" s="1">
        <v>4</v>
      </c>
      <c r="AE925" s="1" t="s">
        <v>445</v>
      </c>
      <c r="AF925" s="1">
        <v>13</v>
      </c>
      <c r="AG925" s="1">
        <v>38</v>
      </c>
      <c r="AH925" s="1" t="s">
        <v>388</v>
      </c>
      <c r="AI925" s="1" t="s">
        <v>257</v>
      </c>
      <c r="AJ925" s="1">
        <v>1</v>
      </c>
      <c r="AK925" s="1">
        <v>1</v>
      </c>
      <c r="AL925" s="1">
        <v>3</v>
      </c>
      <c r="AM925" s="7" t="s">
        <v>171</v>
      </c>
      <c r="AN925" s="1">
        <v>-8</v>
      </c>
      <c r="AO925" s="1">
        <v>4</v>
      </c>
      <c r="AP925" s="1" t="s">
        <v>28</v>
      </c>
      <c r="AQ925" s="1" t="s">
        <v>137</v>
      </c>
      <c r="AR925" s="8">
        <v>2</v>
      </c>
      <c r="AS925" s="8">
        <v>2</v>
      </c>
      <c r="AT925" s="8">
        <v>1</v>
      </c>
      <c r="AU925" s="16">
        <v>0.38055555555555554</v>
      </c>
      <c r="AV925" s="8">
        <v>1</v>
      </c>
      <c r="AW925" s="8">
        <v>8</v>
      </c>
      <c r="AX925" s="9" t="s">
        <v>77</v>
      </c>
      <c r="AY925" s="9" t="s">
        <v>58</v>
      </c>
      <c r="AZ925" s="10">
        <v>10</v>
      </c>
      <c r="BA925" s="10">
        <v>1</v>
      </c>
      <c r="BB925" s="10">
        <v>3</v>
      </c>
      <c r="BC925" s="10">
        <v>6</v>
      </c>
      <c r="BD925" s="10" t="s">
        <v>446</v>
      </c>
      <c r="BE925" s="10">
        <v>-13</v>
      </c>
      <c r="BF925" s="10">
        <v>6</v>
      </c>
      <c r="BG925" s="11" t="s">
        <v>77</v>
      </c>
      <c r="BH925" s="11">
        <v>22</v>
      </c>
      <c r="BI925" s="10">
        <v>10</v>
      </c>
      <c r="BJ925" s="10">
        <v>7</v>
      </c>
      <c r="BK925" s="10">
        <v>0</v>
      </c>
      <c r="BL925" s="10">
        <v>3</v>
      </c>
      <c r="BM925" s="10" t="s">
        <v>447</v>
      </c>
      <c r="BN925" s="10">
        <v>7</v>
      </c>
      <c r="BO925" s="10">
        <v>21</v>
      </c>
      <c r="BP925" s="7" t="s">
        <v>313</v>
      </c>
      <c r="BQ925" s="7" t="s">
        <v>139</v>
      </c>
      <c r="BR925" s="7">
        <v>24</v>
      </c>
      <c r="BS925" s="7">
        <v>13</v>
      </c>
      <c r="BT925" s="7">
        <v>156000</v>
      </c>
      <c r="BU925" s="7">
        <v>4200000</v>
      </c>
      <c r="BV925" s="7">
        <v>0</v>
      </c>
      <c r="BW925" s="7">
        <v>54</v>
      </c>
      <c r="BX925" s="7">
        <v>500000</v>
      </c>
      <c r="BY925" s="7">
        <v>50</v>
      </c>
      <c r="BZ925" s="7">
        <v>500000</v>
      </c>
      <c r="CA925" s="7">
        <v>97</v>
      </c>
      <c r="CB925" s="7">
        <v>237</v>
      </c>
      <c r="CC925" s="7">
        <v>19</v>
      </c>
      <c r="CD925" s="7">
        <v>400000</v>
      </c>
      <c r="CE925" s="7">
        <v>11600000</v>
      </c>
      <c r="CF925" s="7">
        <v>100000</v>
      </c>
      <c r="CG925" s="7">
        <v>45</v>
      </c>
      <c r="CH925" s="7">
        <v>2600000</v>
      </c>
      <c r="CI925" s="7">
        <v>46</v>
      </c>
      <c r="CJ925" s="7">
        <v>2500000</v>
      </c>
      <c r="CK925" s="7">
        <v>75</v>
      </c>
      <c r="CL925" s="12" t="s">
        <v>870</v>
      </c>
      <c r="CM925" s="10" t="s">
        <v>867</v>
      </c>
      <c r="CN925">
        <v>3.8</v>
      </c>
      <c r="CO925">
        <f t="shared" si="1007"/>
        <v>0.26315789473684209</v>
      </c>
      <c r="CP925" t="str">
        <f t="shared" si="1008"/>
        <v>Away Win</v>
      </c>
      <c r="CQ925">
        <f t="shared" si="1009"/>
        <v>0</v>
      </c>
      <c r="CR925" t="str">
        <f t="shared" si="1010"/>
        <v>2023</v>
      </c>
    </row>
    <row r="926" spans="1:96" ht="15" thickBot="1" x14ac:dyDescent="0.35">
      <c r="A926" s="1">
        <v>925</v>
      </c>
      <c r="B926" s="1" t="s">
        <v>0</v>
      </c>
      <c r="C926" s="2" t="s">
        <v>432</v>
      </c>
      <c r="D926" s="3" t="str">
        <f t="shared" ref="D926:D928" si="1037">CONCATENATE(G926, "-", H926)</f>
        <v>NK Radomlje-Olimpija Ljubljana</v>
      </c>
      <c r="E926" s="40" t="s">
        <v>438</v>
      </c>
      <c r="F926" s="5">
        <v>0.58333333333333337</v>
      </c>
      <c r="G926" s="6" t="s">
        <v>15</v>
      </c>
      <c r="H926" s="6" t="s">
        <v>12</v>
      </c>
      <c r="I926" s="6" t="s">
        <v>385</v>
      </c>
      <c r="J926" s="1" t="str">
        <f t="shared" si="1030"/>
        <v>1:3</v>
      </c>
      <c r="K926" s="1" t="str">
        <f t="shared" si="1031"/>
        <v>0:2</v>
      </c>
      <c r="L926" s="1" t="str">
        <f t="shared" si="1032"/>
        <v>1</v>
      </c>
      <c r="M926" s="1" t="str">
        <f t="shared" si="1033"/>
        <v>3</v>
      </c>
      <c r="N926" s="1">
        <f t="shared" si="1005"/>
        <v>4</v>
      </c>
      <c r="O926" s="1">
        <f t="shared" si="1006"/>
        <v>-2</v>
      </c>
      <c r="P926" s="1" t="str">
        <f t="shared" si="1034"/>
        <v>0</v>
      </c>
      <c r="Q926" s="1" t="str">
        <f t="shared" si="1035"/>
        <v>2</v>
      </c>
      <c r="R926" s="1">
        <v>20</v>
      </c>
      <c r="S926" s="1">
        <v>5</v>
      </c>
      <c r="T926" s="1">
        <v>5</v>
      </c>
      <c r="U926" s="1">
        <v>10</v>
      </c>
      <c r="V926" s="1" t="s">
        <v>444</v>
      </c>
      <c r="W926" s="1">
        <v>-13</v>
      </c>
      <c r="X926" s="1">
        <v>20</v>
      </c>
      <c r="Y926" s="1" t="s">
        <v>177</v>
      </c>
      <c r="Z926" s="6" t="s">
        <v>330</v>
      </c>
      <c r="AA926" s="1">
        <v>20</v>
      </c>
      <c r="AB926" s="1">
        <v>11</v>
      </c>
      <c r="AC926" s="1">
        <v>5</v>
      </c>
      <c r="AD926" s="1">
        <v>4</v>
      </c>
      <c r="AE926" s="1" t="s">
        <v>445</v>
      </c>
      <c r="AF926" s="1">
        <v>13</v>
      </c>
      <c r="AG926" s="1">
        <v>38</v>
      </c>
      <c r="AH926" s="1" t="s">
        <v>388</v>
      </c>
      <c r="AI926" s="1" t="s">
        <v>257</v>
      </c>
      <c r="AJ926" s="1">
        <v>1</v>
      </c>
      <c r="AK926" s="1">
        <v>1</v>
      </c>
      <c r="AL926" s="1">
        <v>3</v>
      </c>
      <c r="AM926" s="7" t="s">
        <v>171</v>
      </c>
      <c r="AN926" s="1">
        <v>-8</v>
      </c>
      <c r="AO926" s="1">
        <v>4</v>
      </c>
      <c r="AP926" s="1" t="s">
        <v>28</v>
      </c>
      <c r="AQ926" s="1" t="s">
        <v>137</v>
      </c>
      <c r="AR926" s="8">
        <v>2</v>
      </c>
      <c r="AS926" s="8">
        <v>2</v>
      </c>
      <c r="AT926" s="8">
        <v>1</v>
      </c>
      <c r="AU926" s="16">
        <v>0.38055555555555554</v>
      </c>
      <c r="AV926" s="8">
        <v>1</v>
      </c>
      <c r="AW926" s="8">
        <v>8</v>
      </c>
      <c r="AX926" s="9" t="s">
        <v>77</v>
      </c>
      <c r="AY926" s="9" t="s">
        <v>58</v>
      </c>
      <c r="AZ926" s="10">
        <v>10</v>
      </c>
      <c r="BA926" s="10">
        <v>1</v>
      </c>
      <c r="BB926" s="10">
        <v>3</v>
      </c>
      <c r="BC926" s="10">
        <v>6</v>
      </c>
      <c r="BD926" s="10" t="s">
        <v>446</v>
      </c>
      <c r="BE926" s="10">
        <v>-13</v>
      </c>
      <c r="BF926" s="10">
        <v>6</v>
      </c>
      <c r="BG926" s="11" t="s">
        <v>77</v>
      </c>
      <c r="BH926" s="11">
        <v>22</v>
      </c>
      <c r="BI926" s="10">
        <v>10</v>
      </c>
      <c r="BJ926" s="10">
        <v>7</v>
      </c>
      <c r="BK926" s="10">
        <v>0</v>
      </c>
      <c r="BL926" s="10">
        <v>3</v>
      </c>
      <c r="BM926" s="10" t="s">
        <v>447</v>
      </c>
      <c r="BN926" s="10">
        <v>7</v>
      </c>
      <c r="BO926" s="10">
        <v>21</v>
      </c>
      <c r="BP926" s="7" t="s">
        <v>313</v>
      </c>
      <c r="BQ926" s="7" t="s">
        <v>139</v>
      </c>
      <c r="BR926" s="7">
        <v>24</v>
      </c>
      <c r="BS926" s="7">
        <v>13</v>
      </c>
      <c r="BT926" s="7">
        <v>156000</v>
      </c>
      <c r="BU926" s="7">
        <v>4200000</v>
      </c>
      <c r="BV926" s="7">
        <v>0</v>
      </c>
      <c r="BW926" s="7">
        <v>54</v>
      </c>
      <c r="BX926" s="7">
        <v>500000</v>
      </c>
      <c r="BY926" s="7">
        <v>50</v>
      </c>
      <c r="BZ926" s="7">
        <v>500000</v>
      </c>
      <c r="CA926" s="7">
        <v>97</v>
      </c>
      <c r="CB926" s="7">
        <v>237</v>
      </c>
      <c r="CC926" s="7">
        <v>19</v>
      </c>
      <c r="CD926" s="7">
        <v>400000</v>
      </c>
      <c r="CE926" s="7">
        <v>11600000</v>
      </c>
      <c r="CF926" s="7">
        <v>100000</v>
      </c>
      <c r="CG926" s="7">
        <v>45</v>
      </c>
      <c r="CH926" s="7">
        <v>2600000</v>
      </c>
      <c r="CI926" s="7">
        <v>46</v>
      </c>
      <c r="CJ926" s="7">
        <v>2500000</v>
      </c>
      <c r="CK926" s="7">
        <v>75</v>
      </c>
      <c r="CL926" s="12" t="s">
        <v>871</v>
      </c>
      <c r="CM926" s="10" t="s">
        <v>861</v>
      </c>
      <c r="CN926">
        <v>1.71</v>
      </c>
      <c r="CO926">
        <f t="shared" si="1007"/>
        <v>0.58479532163742687</v>
      </c>
      <c r="CP926" t="str">
        <f t="shared" si="1008"/>
        <v>Away Win</v>
      </c>
      <c r="CQ926">
        <f t="shared" si="1009"/>
        <v>1</v>
      </c>
      <c r="CR926" t="str">
        <f t="shared" si="1010"/>
        <v>2023</v>
      </c>
    </row>
    <row r="927" spans="1:96" ht="15" thickBot="1" x14ac:dyDescent="0.35">
      <c r="A927" s="1">
        <v>926</v>
      </c>
      <c r="B927" s="1" t="s">
        <v>0</v>
      </c>
      <c r="C927" s="2" t="s">
        <v>432</v>
      </c>
      <c r="D927" s="3" t="str">
        <f t="shared" si="1037"/>
        <v>NK Radomlje-Olimpija Ljubljana</v>
      </c>
      <c r="E927" s="40" t="s">
        <v>438</v>
      </c>
      <c r="F927" s="5">
        <v>0.58333333333333337</v>
      </c>
      <c r="G927" s="6" t="s">
        <v>15</v>
      </c>
      <c r="H927" s="6" t="s">
        <v>12</v>
      </c>
      <c r="I927" s="6" t="s">
        <v>385</v>
      </c>
      <c r="J927" s="1" t="str">
        <f t="shared" si="1030"/>
        <v>1:3</v>
      </c>
      <c r="K927" s="1" t="str">
        <f t="shared" si="1031"/>
        <v>0:2</v>
      </c>
      <c r="L927" s="1" t="str">
        <f t="shared" si="1032"/>
        <v>1</v>
      </c>
      <c r="M927" s="1" t="str">
        <f t="shared" si="1033"/>
        <v>3</v>
      </c>
      <c r="N927" s="1">
        <f t="shared" si="1005"/>
        <v>4</v>
      </c>
      <c r="O927" s="1">
        <f t="shared" si="1006"/>
        <v>-2</v>
      </c>
      <c r="P927" s="1" t="str">
        <f t="shared" si="1034"/>
        <v>0</v>
      </c>
      <c r="Q927" s="1" t="str">
        <f t="shared" si="1035"/>
        <v>2</v>
      </c>
      <c r="R927" s="1">
        <v>20</v>
      </c>
      <c r="S927" s="1">
        <v>5</v>
      </c>
      <c r="T927" s="1">
        <v>5</v>
      </c>
      <c r="U927" s="1">
        <v>10</v>
      </c>
      <c r="V927" s="1" t="s">
        <v>444</v>
      </c>
      <c r="W927" s="1">
        <v>-13</v>
      </c>
      <c r="X927" s="1">
        <v>20</v>
      </c>
      <c r="Y927" s="1" t="s">
        <v>177</v>
      </c>
      <c r="Z927" s="6" t="s">
        <v>330</v>
      </c>
      <c r="AA927" s="1">
        <v>20</v>
      </c>
      <c r="AB927" s="1">
        <v>11</v>
      </c>
      <c r="AC927" s="1">
        <v>5</v>
      </c>
      <c r="AD927" s="1">
        <v>4</v>
      </c>
      <c r="AE927" s="1" t="s">
        <v>445</v>
      </c>
      <c r="AF927" s="1">
        <v>13</v>
      </c>
      <c r="AG927" s="1">
        <v>38</v>
      </c>
      <c r="AH927" s="1" t="s">
        <v>388</v>
      </c>
      <c r="AI927" s="1" t="s">
        <v>257</v>
      </c>
      <c r="AJ927" s="1">
        <v>1</v>
      </c>
      <c r="AK927" s="1">
        <v>1</v>
      </c>
      <c r="AL927" s="1">
        <v>3</v>
      </c>
      <c r="AM927" s="7" t="s">
        <v>171</v>
      </c>
      <c r="AN927" s="1">
        <v>-8</v>
      </c>
      <c r="AO927" s="1">
        <v>4</v>
      </c>
      <c r="AP927" s="1" t="s">
        <v>28</v>
      </c>
      <c r="AQ927" s="1" t="s">
        <v>137</v>
      </c>
      <c r="AR927" s="8">
        <v>2</v>
      </c>
      <c r="AS927" s="8">
        <v>2</v>
      </c>
      <c r="AT927" s="8">
        <v>1</v>
      </c>
      <c r="AU927" s="16">
        <v>0.38055555555555554</v>
      </c>
      <c r="AV927" s="8">
        <v>1</v>
      </c>
      <c r="AW927" s="8">
        <v>8</v>
      </c>
      <c r="AX927" s="9" t="s">
        <v>77</v>
      </c>
      <c r="AY927" s="9" t="s">
        <v>58</v>
      </c>
      <c r="AZ927" s="10">
        <v>10</v>
      </c>
      <c r="BA927" s="10">
        <v>1</v>
      </c>
      <c r="BB927" s="10">
        <v>3</v>
      </c>
      <c r="BC927" s="10">
        <v>6</v>
      </c>
      <c r="BD927" s="10" t="s">
        <v>446</v>
      </c>
      <c r="BE927" s="10">
        <v>-13</v>
      </c>
      <c r="BF927" s="10">
        <v>6</v>
      </c>
      <c r="BG927" s="11" t="s">
        <v>77</v>
      </c>
      <c r="BH927" s="11">
        <v>22</v>
      </c>
      <c r="BI927" s="10">
        <v>10</v>
      </c>
      <c r="BJ927" s="10">
        <v>7</v>
      </c>
      <c r="BK927" s="10">
        <v>0</v>
      </c>
      <c r="BL927" s="10">
        <v>3</v>
      </c>
      <c r="BM927" s="10" t="s">
        <v>447</v>
      </c>
      <c r="BN927" s="10">
        <v>7</v>
      </c>
      <c r="BO927" s="10">
        <v>21</v>
      </c>
      <c r="BP927" s="7" t="s">
        <v>313</v>
      </c>
      <c r="BQ927" s="7" t="s">
        <v>139</v>
      </c>
      <c r="BR927" s="7">
        <v>24</v>
      </c>
      <c r="BS927" s="7">
        <v>13</v>
      </c>
      <c r="BT927" s="7">
        <v>156000</v>
      </c>
      <c r="BU927" s="7">
        <v>4200000</v>
      </c>
      <c r="BV927" s="7">
        <v>0</v>
      </c>
      <c r="BW927" s="7">
        <v>54</v>
      </c>
      <c r="BX927" s="7">
        <v>500000</v>
      </c>
      <c r="BY927" s="7">
        <v>50</v>
      </c>
      <c r="BZ927" s="7">
        <v>500000</v>
      </c>
      <c r="CA927" s="7">
        <v>97</v>
      </c>
      <c r="CB927" s="7">
        <v>237</v>
      </c>
      <c r="CC927" s="7">
        <v>19</v>
      </c>
      <c r="CD927" s="7">
        <v>400000</v>
      </c>
      <c r="CE927" s="7">
        <v>11600000</v>
      </c>
      <c r="CF927" s="7">
        <v>100000</v>
      </c>
      <c r="CG927" s="7">
        <v>45</v>
      </c>
      <c r="CH927" s="7">
        <v>2600000</v>
      </c>
      <c r="CI927" s="7">
        <v>46</v>
      </c>
      <c r="CJ927" s="7">
        <v>2500000</v>
      </c>
      <c r="CK927" s="7">
        <v>75</v>
      </c>
      <c r="CL927" s="12" t="s">
        <v>871</v>
      </c>
      <c r="CM927" s="10" t="s">
        <v>866</v>
      </c>
      <c r="CN927">
        <v>1.61</v>
      </c>
      <c r="CO927">
        <f t="shared" si="1007"/>
        <v>0.6211180124223602</v>
      </c>
      <c r="CP927" t="str">
        <f t="shared" si="1008"/>
        <v>Away Win</v>
      </c>
      <c r="CQ927">
        <f t="shared" si="1009"/>
        <v>1</v>
      </c>
      <c r="CR927" t="str">
        <f t="shared" si="1010"/>
        <v>2023</v>
      </c>
    </row>
    <row r="928" spans="1:96" ht="15" thickBot="1" x14ac:dyDescent="0.35">
      <c r="A928" s="1">
        <v>927</v>
      </c>
      <c r="B928" s="1" t="s">
        <v>0</v>
      </c>
      <c r="C928" s="2" t="s">
        <v>432</v>
      </c>
      <c r="D928" s="3" t="str">
        <f t="shared" si="1037"/>
        <v>NK Radomlje-Olimpija Ljubljana</v>
      </c>
      <c r="E928" s="40" t="s">
        <v>438</v>
      </c>
      <c r="F928" s="5">
        <v>0.58333333333333337</v>
      </c>
      <c r="G928" s="6" t="s">
        <v>15</v>
      </c>
      <c r="H928" s="6" t="s">
        <v>12</v>
      </c>
      <c r="I928" s="6" t="s">
        <v>385</v>
      </c>
      <c r="J928" s="1" t="str">
        <f t="shared" si="1030"/>
        <v>1:3</v>
      </c>
      <c r="K928" s="1" t="str">
        <f t="shared" si="1031"/>
        <v>0:2</v>
      </c>
      <c r="L928" s="1" t="str">
        <f t="shared" si="1032"/>
        <v>1</v>
      </c>
      <c r="M928" s="1" t="str">
        <f t="shared" si="1033"/>
        <v>3</v>
      </c>
      <c r="N928" s="1">
        <f t="shared" si="1005"/>
        <v>4</v>
      </c>
      <c r="O928" s="1">
        <f t="shared" si="1006"/>
        <v>-2</v>
      </c>
      <c r="P928" s="1" t="str">
        <f t="shared" si="1034"/>
        <v>0</v>
      </c>
      <c r="Q928" s="1" t="str">
        <f t="shared" si="1035"/>
        <v>2</v>
      </c>
      <c r="R928" s="1">
        <v>20</v>
      </c>
      <c r="S928" s="1">
        <v>5</v>
      </c>
      <c r="T928" s="1">
        <v>5</v>
      </c>
      <c r="U928" s="1">
        <v>10</v>
      </c>
      <c r="V928" s="1" t="s">
        <v>444</v>
      </c>
      <c r="W928" s="1">
        <v>-13</v>
      </c>
      <c r="X928" s="1">
        <v>20</v>
      </c>
      <c r="Y928" s="1" t="s">
        <v>177</v>
      </c>
      <c r="Z928" s="6" t="s">
        <v>330</v>
      </c>
      <c r="AA928" s="1">
        <v>20</v>
      </c>
      <c r="AB928" s="1">
        <v>11</v>
      </c>
      <c r="AC928" s="1">
        <v>5</v>
      </c>
      <c r="AD928" s="1">
        <v>4</v>
      </c>
      <c r="AE928" s="1" t="s">
        <v>445</v>
      </c>
      <c r="AF928" s="1">
        <v>13</v>
      </c>
      <c r="AG928" s="1">
        <v>38</v>
      </c>
      <c r="AH928" s="1" t="s">
        <v>388</v>
      </c>
      <c r="AI928" s="1" t="s">
        <v>257</v>
      </c>
      <c r="AJ928" s="1">
        <v>1</v>
      </c>
      <c r="AK928" s="1">
        <v>1</v>
      </c>
      <c r="AL928" s="1">
        <v>3</v>
      </c>
      <c r="AM928" s="7" t="s">
        <v>171</v>
      </c>
      <c r="AN928" s="1">
        <v>-8</v>
      </c>
      <c r="AO928" s="1">
        <v>4</v>
      </c>
      <c r="AP928" s="1" t="s">
        <v>28</v>
      </c>
      <c r="AQ928" s="1" t="s">
        <v>137</v>
      </c>
      <c r="AR928" s="8">
        <v>2</v>
      </c>
      <c r="AS928" s="8">
        <v>2</v>
      </c>
      <c r="AT928" s="8">
        <v>1</v>
      </c>
      <c r="AU928" s="16">
        <v>0.38055555555555554</v>
      </c>
      <c r="AV928" s="8">
        <v>1</v>
      </c>
      <c r="AW928" s="8">
        <v>8</v>
      </c>
      <c r="AX928" s="9" t="s">
        <v>77</v>
      </c>
      <c r="AY928" s="9" t="s">
        <v>58</v>
      </c>
      <c r="AZ928" s="10">
        <v>10</v>
      </c>
      <c r="BA928" s="10">
        <v>1</v>
      </c>
      <c r="BB928" s="10">
        <v>3</v>
      </c>
      <c r="BC928" s="10">
        <v>6</v>
      </c>
      <c r="BD928" s="10" t="s">
        <v>446</v>
      </c>
      <c r="BE928" s="10">
        <v>-13</v>
      </c>
      <c r="BF928" s="10">
        <v>6</v>
      </c>
      <c r="BG928" s="11" t="s">
        <v>77</v>
      </c>
      <c r="BH928" s="11">
        <v>22</v>
      </c>
      <c r="BI928" s="10">
        <v>10</v>
      </c>
      <c r="BJ928" s="10">
        <v>7</v>
      </c>
      <c r="BK928" s="10">
        <v>0</v>
      </c>
      <c r="BL928" s="10">
        <v>3</v>
      </c>
      <c r="BM928" s="10" t="s">
        <v>447</v>
      </c>
      <c r="BN928" s="10">
        <v>7</v>
      </c>
      <c r="BO928" s="10">
        <v>21</v>
      </c>
      <c r="BP928" s="7" t="s">
        <v>313</v>
      </c>
      <c r="BQ928" s="7" t="s">
        <v>139</v>
      </c>
      <c r="BR928" s="7">
        <v>24</v>
      </c>
      <c r="BS928" s="7">
        <v>13</v>
      </c>
      <c r="BT928" s="7">
        <v>156000</v>
      </c>
      <c r="BU928" s="7">
        <v>4200000</v>
      </c>
      <c r="BV928" s="7">
        <v>0</v>
      </c>
      <c r="BW928" s="7">
        <v>54</v>
      </c>
      <c r="BX928" s="7">
        <v>500000</v>
      </c>
      <c r="BY928" s="7">
        <v>50</v>
      </c>
      <c r="BZ928" s="7">
        <v>500000</v>
      </c>
      <c r="CA928" s="7">
        <v>97</v>
      </c>
      <c r="CB928" s="7">
        <v>237</v>
      </c>
      <c r="CC928" s="7">
        <v>19</v>
      </c>
      <c r="CD928" s="7">
        <v>400000</v>
      </c>
      <c r="CE928" s="7">
        <v>11600000</v>
      </c>
      <c r="CF928" s="7">
        <v>100000</v>
      </c>
      <c r="CG928" s="7">
        <v>45</v>
      </c>
      <c r="CH928" s="7">
        <v>2600000</v>
      </c>
      <c r="CI928" s="7">
        <v>46</v>
      </c>
      <c r="CJ928" s="7">
        <v>2500000</v>
      </c>
      <c r="CK928" s="7">
        <v>75</v>
      </c>
      <c r="CL928" s="12" t="s">
        <v>871</v>
      </c>
      <c r="CM928" s="10" t="s">
        <v>867</v>
      </c>
      <c r="CN928">
        <v>1.5</v>
      </c>
      <c r="CO928">
        <f t="shared" si="1007"/>
        <v>0.66666666666666663</v>
      </c>
      <c r="CP928" t="str">
        <f t="shared" si="1008"/>
        <v>Away Win</v>
      </c>
      <c r="CQ928">
        <f t="shared" si="1009"/>
        <v>1</v>
      </c>
      <c r="CR928" t="str">
        <f t="shared" si="1010"/>
        <v>2023</v>
      </c>
    </row>
    <row r="929" spans="1:96" ht="15" thickBot="1" x14ac:dyDescent="0.35">
      <c r="A929" s="1">
        <v>928</v>
      </c>
      <c r="B929" s="1" t="s">
        <v>0</v>
      </c>
      <c r="C929" s="2" t="s">
        <v>432</v>
      </c>
      <c r="D929" s="3" t="str">
        <f t="shared" si="644"/>
        <v>NK Bravo-NK Celje</v>
      </c>
      <c r="E929" s="4" t="s">
        <v>448</v>
      </c>
      <c r="F929" s="5">
        <v>0.5</v>
      </c>
      <c r="G929" s="6" t="s">
        <v>3</v>
      </c>
      <c r="H929" s="6" t="s">
        <v>19</v>
      </c>
      <c r="I929" s="6" t="s">
        <v>56</v>
      </c>
      <c r="J929" s="1" t="str">
        <f t="shared" si="645"/>
        <v>0:0</v>
      </c>
      <c r="K929" s="1" t="str">
        <f t="shared" si="646"/>
        <v>0:0</v>
      </c>
      <c r="L929" s="1" t="str">
        <f t="shared" si="647"/>
        <v>0</v>
      </c>
      <c r="M929" s="1" t="str">
        <f t="shared" si="648"/>
        <v>0</v>
      </c>
      <c r="N929" s="1">
        <f t="shared" si="1005"/>
        <v>0</v>
      </c>
      <c r="O929" s="1">
        <f t="shared" si="1006"/>
        <v>0</v>
      </c>
      <c r="P929" s="1" t="str">
        <f t="shared" si="649"/>
        <v>0</v>
      </c>
      <c r="Q929" s="1" t="str">
        <f t="shared" si="650"/>
        <v>0</v>
      </c>
      <c r="R929" s="1">
        <v>20</v>
      </c>
      <c r="S929" s="1">
        <v>9</v>
      </c>
      <c r="T929" s="1">
        <v>5</v>
      </c>
      <c r="U929" s="1">
        <v>6</v>
      </c>
      <c r="V929" s="1" t="s">
        <v>449</v>
      </c>
      <c r="W929" s="1">
        <v>3</v>
      </c>
      <c r="X929" s="1">
        <v>32</v>
      </c>
      <c r="Y929" s="1" t="s">
        <v>288</v>
      </c>
      <c r="Z929" s="6" t="s">
        <v>257</v>
      </c>
      <c r="AA929" s="1">
        <v>20</v>
      </c>
      <c r="AB929" s="1">
        <v>16</v>
      </c>
      <c r="AC929" s="1">
        <v>2</v>
      </c>
      <c r="AD929" s="1">
        <v>2</v>
      </c>
      <c r="AE929" s="1" t="s">
        <v>450</v>
      </c>
      <c r="AF929" s="1">
        <v>33</v>
      </c>
      <c r="AG929" s="1">
        <v>50</v>
      </c>
      <c r="AH929" s="1" t="s">
        <v>451</v>
      </c>
      <c r="AI929" s="1" t="s">
        <v>142</v>
      </c>
      <c r="AJ929" s="1">
        <v>3</v>
      </c>
      <c r="AK929" s="1">
        <v>2</v>
      </c>
      <c r="AL929" s="1">
        <v>0</v>
      </c>
      <c r="AM929" s="7" t="s">
        <v>180</v>
      </c>
      <c r="AN929" s="1">
        <v>5</v>
      </c>
      <c r="AO929" s="1">
        <v>11</v>
      </c>
      <c r="AP929" s="1" t="s">
        <v>93</v>
      </c>
      <c r="AQ929" s="1" t="s">
        <v>49</v>
      </c>
      <c r="AR929" s="8">
        <v>5</v>
      </c>
      <c r="AS929" s="8">
        <v>0</v>
      </c>
      <c r="AT929" s="8">
        <v>0</v>
      </c>
      <c r="AU929" s="16">
        <v>0.58472222222222225</v>
      </c>
      <c r="AV929" s="8">
        <v>12</v>
      </c>
      <c r="AW929" s="8">
        <v>15</v>
      </c>
      <c r="AX929" s="9" t="s">
        <v>142</v>
      </c>
      <c r="AY929" s="9" t="s">
        <v>25</v>
      </c>
      <c r="AZ929" s="10">
        <v>10</v>
      </c>
      <c r="BA929" s="10">
        <v>7</v>
      </c>
      <c r="BB929" s="10">
        <v>0</v>
      </c>
      <c r="BC929" s="10">
        <v>3</v>
      </c>
      <c r="BD929" s="10" t="s">
        <v>294</v>
      </c>
      <c r="BE929" s="10">
        <v>4</v>
      </c>
      <c r="BF929" s="10">
        <v>21</v>
      </c>
      <c r="BG929" s="11" t="s">
        <v>193</v>
      </c>
      <c r="BH929" s="11">
        <v>14</v>
      </c>
      <c r="BI929" s="10">
        <v>10</v>
      </c>
      <c r="BJ929" s="10">
        <v>8</v>
      </c>
      <c r="BK929" s="10">
        <v>2</v>
      </c>
      <c r="BL929" s="10">
        <v>0</v>
      </c>
      <c r="BM929" s="10" t="s">
        <v>452</v>
      </c>
      <c r="BN929" s="10">
        <v>18</v>
      </c>
      <c r="BO929" s="10">
        <v>26</v>
      </c>
      <c r="BP929" s="7" t="s">
        <v>234</v>
      </c>
      <c r="BQ929" s="7" t="s">
        <v>45</v>
      </c>
      <c r="BR929" s="7">
        <v>23</v>
      </c>
      <c r="BS929" s="7">
        <v>4</v>
      </c>
      <c r="BT929" s="7">
        <v>276000</v>
      </c>
      <c r="BU929" s="7">
        <v>5800000</v>
      </c>
      <c r="BV929" s="7">
        <v>0</v>
      </c>
      <c r="BW929" s="7">
        <v>30</v>
      </c>
      <c r="BX929" s="7">
        <v>150000</v>
      </c>
      <c r="BY929" s="7">
        <v>33</v>
      </c>
      <c r="BZ929" s="7">
        <v>150000</v>
      </c>
      <c r="CA929" s="7">
        <v>56</v>
      </c>
      <c r="CB929" s="7">
        <v>264</v>
      </c>
      <c r="CC929" s="7">
        <v>10</v>
      </c>
      <c r="CD929" s="7">
        <v>371000</v>
      </c>
      <c r="CE929" s="7">
        <v>10400000</v>
      </c>
      <c r="CF929" s="7">
        <v>650000</v>
      </c>
      <c r="CG929" s="7">
        <v>53</v>
      </c>
      <c r="CH929" s="7">
        <v>2650000</v>
      </c>
      <c r="CI929" s="7">
        <v>58</v>
      </c>
      <c r="CJ929" s="7">
        <v>2000000</v>
      </c>
      <c r="CK929" s="7">
        <v>76</v>
      </c>
      <c r="CL929" s="12" t="s">
        <v>868</v>
      </c>
      <c r="CM929" s="10" t="s">
        <v>861</v>
      </c>
      <c r="CN929">
        <v>3.47</v>
      </c>
      <c r="CO929">
        <f t="shared" si="1007"/>
        <v>0.28818443804034583</v>
      </c>
      <c r="CP929" t="str">
        <f t="shared" si="1008"/>
        <v>Draw</v>
      </c>
      <c r="CQ929">
        <f t="shared" si="1009"/>
        <v>0</v>
      </c>
      <c r="CR929" t="str">
        <f t="shared" si="1010"/>
        <v>2023</v>
      </c>
    </row>
    <row r="930" spans="1:96" ht="15" thickBot="1" x14ac:dyDescent="0.35">
      <c r="A930" s="1">
        <v>929</v>
      </c>
      <c r="B930" s="1" t="s">
        <v>0</v>
      </c>
      <c r="C930" s="2" t="s">
        <v>432</v>
      </c>
      <c r="D930" s="3" t="str">
        <f t="shared" ref="D930:D931" si="1038">CONCATENATE(G930, "-", H930)</f>
        <v>NK Bravo-NK Celje</v>
      </c>
      <c r="E930" s="4" t="s">
        <v>448</v>
      </c>
      <c r="F930" s="5">
        <v>0.5</v>
      </c>
      <c r="G930" s="6" t="s">
        <v>3</v>
      </c>
      <c r="H930" s="6" t="s">
        <v>19</v>
      </c>
      <c r="I930" s="6" t="s">
        <v>56</v>
      </c>
      <c r="J930" s="1" t="str">
        <f t="shared" ref="J930:J937" si="1039">LEFT(I930, FIND(" (", I930) - 1)</f>
        <v>0:0</v>
      </c>
      <c r="K930" s="1" t="str">
        <f t="shared" ref="K930:K937" si="1040">MID(I930, FIND("(", I930) + 1, FIND(")", I930) - FIND("(", I930) - 1)</f>
        <v>0:0</v>
      </c>
      <c r="L930" s="1" t="str">
        <f t="shared" ref="L930:L937" si="1041">LEFT(J930, FIND(":", J930) - 1)</f>
        <v>0</v>
      </c>
      <c r="M930" s="1" t="str">
        <f t="shared" ref="M930:M937" si="1042">RIGHT(J930, LEN(J930) - FIND(":", J930))</f>
        <v>0</v>
      </c>
      <c r="N930" s="1">
        <f t="shared" si="1005"/>
        <v>0</v>
      </c>
      <c r="O930" s="1">
        <f t="shared" si="1006"/>
        <v>0</v>
      </c>
      <c r="P930" s="1" t="str">
        <f t="shared" ref="P930:P937" si="1043">LEFT(K930, FIND(":", K930) - 1)</f>
        <v>0</v>
      </c>
      <c r="Q930" s="1" t="str">
        <f t="shared" ref="Q930:Q937" si="1044">RIGHT(K930, LEN(K930) - FIND(":", K930))</f>
        <v>0</v>
      </c>
      <c r="R930" s="1">
        <v>20</v>
      </c>
      <c r="S930" s="1">
        <v>9</v>
      </c>
      <c r="T930" s="1">
        <v>5</v>
      </c>
      <c r="U930" s="1">
        <v>6</v>
      </c>
      <c r="V930" s="1" t="s">
        <v>449</v>
      </c>
      <c r="W930" s="1">
        <v>3</v>
      </c>
      <c r="X930" s="1">
        <v>32</v>
      </c>
      <c r="Y930" s="1" t="s">
        <v>288</v>
      </c>
      <c r="Z930" s="6" t="s">
        <v>257</v>
      </c>
      <c r="AA930" s="1">
        <v>20</v>
      </c>
      <c r="AB930" s="1">
        <v>16</v>
      </c>
      <c r="AC930" s="1">
        <v>2</v>
      </c>
      <c r="AD930" s="1">
        <v>2</v>
      </c>
      <c r="AE930" s="1" t="s">
        <v>450</v>
      </c>
      <c r="AF930" s="1">
        <v>33</v>
      </c>
      <c r="AG930" s="1">
        <v>50</v>
      </c>
      <c r="AH930" s="1" t="s">
        <v>451</v>
      </c>
      <c r="AI930" s="1" t="s">
        <v>142</v>
      </c>
      <c r="AJ930" s="1">
        <v>3</v>
      </c>
      <c r="AK930" s="1">
        <v>2</v>
      </c>
      <c r="AL930" s="1">
        <v>0</v>
      </c>
      <c r="AM930" s="7" t="s">
        <v>180</v>
      </c>
      <c r="AN930" s="1">
        <v>5</v>
      </c>
      <c r="AO930" s="1">
        <v>11</v>
      </c>
      <c r="AP930" s="1" t="s">
        <v>93</v>
      </c>
      <c r="AQ930" s="1" t="s">
        <v>49</v>
      </c>
      <c r="AR930" s="8">
        <v>5</v>
      </c>
      <c r="AS930" s="8">
        <v>0</v>
      </c>
      <c r="AT930" s="8">
        <v>0</v>
      </c>
      <c r="AU930" s="16">
        <v>0.58472222222222225</v>
      </c>
      <c r="AV930" s="8">
        <v>12</v>
      </c>
      <c r="AW930" s="8">
        <v>15</v>
      </c>
      <c r="AX930" s="9" t="s">
        <v>142</v>
      </c>
      <c r="AY930" s="9" t="s">
        <v>25</v>
      </c>
      <c r="AZ930" s="10">
        <v>10</v>
      </c>
      <c r="BA930" s="10">
        <v>7</v>
      </c>
      <c r="BB930" s="10">
        <v>0</v>
      </c>
      <c r="BC930" s="10">
        <v>3</v>
      </c>
      <c r="BD930" s="10" t="s">
        <v>294</v>
      </c>
      <c r="BE930" s="10">
        <v>4</v>
      </c>
      <c r="BF930" s="10">
        <v>21</v>
      </c>
      <c r="BG930" s="11" t="s">
        <v>193</v>
      </c>
      <c r="BH930" s="11">
        <v>14</v>
      </c>
      <c r="BI930" s="10">
        <v>10</v>
      </c>
      <c r="BJ930" s="10">
        <v>8</v>
      </c>
      <c r="BK930" s="10">
        <v>2</v>
      </c>
      <c r="BL930" s="10">
        <v>0</v>
      </c>
      <c r="BM930" s="10" t="s">
        <v>452</v>
      </c>
      <c r="BN930" s="10">
        <v>18</v>
      </c>
      <c r="BO930" s="10">
        <v>26</v>
      </c>
      <c r="BP930" s="7" t="s">
        <v>234</v>
      </c>
      <c r="BQ930" s="7" t="s">
        <v>45</v>
      </c>
      <c r="BR930" s="7">
        <v>23</v>
      </c>
      <c r="BS930" s="7">
        <v>4</v>
      </c>
      <c r="BT930" s="7">
        <v>276000</v>
      </c>
      <c r="BU930" s="7">
        <v>5800000</v>
      </c>
      <c r="BV930" s="7">
        <v>0</v>
      </c>
      <c r="BW930" s="7">
        <v>30</v>
      </c>
      <c r="BX930" s="7">
        <v>150000</v>
      </c>
      <c r="BY930" s="7">
        <v>33</v>
      </c>
      <c r="BZ930" s="7">
        <v>150000</v>
      </c>
      <c r="CA930" s="7">
        <v>56</v>
      </c>
      <c r="CB930" s="7">
        <v>264</v>
      </c>
      <c r="CC930" s="7">
        <v>10</v>
      </c>
      <c r="CD930" s="7">
        <v>371000</v>
      </c>
      <c r="CE930" s="7">
        <v>10400000</v>
      </c>
      <c r="CF930" s="7">
        <v>650000</v>
      </c>
      <c r="CG930" s="7">
        <v>53</v>
      </c>
      <c r="CH930" s="7">
        <v>2650000</v>
      </c>
      <c r="CI930" s="7">
        <v>58</v>
      </c>
      <c r="CJ930" s="7">
        <v>2000000</v>
      </c>
      <c r="CK930" s="7">
        <v>76</v>
      </c>
      <c r="CL930" s="12" t="s">
        <v>868</v>
      </c>
      <c r="CM930" s="10" t="s">
        <v>866</v>
      </c>
      <c r="CN930">
        <v>4.9800000000000004</v>
      </c>
      <c r="CO930">
        <f t="shared" si="1007"/>
        <v>0.20080321285140559</v>
      </c>
      <c r="CP930" t="str">
        <f t="shared" si="1008"/>
        <v>Draw</v>
      </c>
      <c r="CQ930">
        <f t="shared" si="1009"/>
        <v>0</v>
      </c>
      <c r="CR930" t="str">
        <f t="shared" si="1010"/>
        <v>2023</v>
      </c>
    </row>
    <row r="931" spans="1:96" ht="15" thickBot="1" x14ac:dyDescent="0.35">
      <c r="A931" s="1">
        <v>930</v>
      </c>
      <c r="B931" s="1" t="s">
        <v>0</v>
      </c>
      <c r="C931" s="2" t="s">
        <v>432</v>
      </c>
      <c r="D931" s="3" t="str">
        <f t="shared" si="1038"/>
        <v>NK Bravo-NK Celje</v>
      </c>
      <c r="E931" s="4" t="s">
        <v>448</v>
      </c>
      <c r="F931" s="5">
        <v>0.5</v>
      </c>
      <c r="G931" s="6" t="s">
        <v>3</v>
      </c>
      <c r="H931" s="6" t="s">
        <v>19</v>
      </c>
      <c r="I931" s="6" t="s">
        <v>56</v>
      </c>
      <c r="J931" s="1" t="str">
        <f t="shared" si="1039"/>
        <v>0:0</v>
      </c>
      <c r="K931" s="1" t="str">
        <f t="shared" si="1040"/>
        <v>0:0</v>
      </c>
      <c r="L931" s="1" t="str">
        <f t="shared" si="1041"/>
        <v>0</v>
      </c>
      <c r="M931" s="1" t="str">
        <f t="shared" si="1042"/>
        <v>0</v>
      </c>
      <c r="N931" s="1">
        <f t="shared" si="1005"/>
        <v>0</v>
      </c>
      <c r="O931" s="1">
        <f t="shared" si="1006"/>
        <v>0</v>
      </c>
      <c r="P931" s="1" t="str">
        <f t="shared" si="1043"/>
        <v>0</v>
      </c>
      <c r="Q931" s="1" t="str">
        <f t="shared" si="1044"/>
        <v>0</v>
      </c>
      <c r="R931" s="1">
        <v>20</v>
      </c>
      <c r="S931" s="1">
        <v>9</v>
      </c>
      <c r="T931" s="1">
        <v>5</v>
      </c>
      <c r="U931" s="1">
        <v>6</v>
      </c>
      <c r="V931" s="1" t="s">
        <v>449</v>
      </c>
      <c r="W931" s="1">
        <v>3</v>
      </c>
      <c r="X931" s="1">
        <v>32</v>
      </c>
      <c r="Y931" s="1" t="s">
        <v>288</v>
      </c>
      <c r="Z931" s="6" t="s">
        <v>257</v>
      </c>
      <c r="AA931" s="1">
        <v>20</v>
      </c>
      <c r="AB931" s="1">
        <v>16</v>
      </c>
      <c r="AC931" s="1">
        <v>2</v>
      </c>
      <c r="AD931" s="1">
        <v>2</v>
      </c>
      <c r="AE931" s="1" t="s">
        <v>450</v>
      </c>
      <c r="AF931" s="1">
        <v>33</v>
      </c>
      <c r="AG931" s="1">
        <v>50</v>
      </c>
      <c r="AH931" s="1" t="s">
        <v>451</v>
      </c>
      <c r="AI931" s="1" t="s">
        <v>142</v>
      </c>
      <c r="AJ931" s="1">
        <v>3</v>
      </c>
      <c r="AK931" s="1">
        <v>2</v>
      </c>
      <c r="AL931" s="1">
        <v>0</v>
      </c>
      <c r="AM931" s="7" t="s">
        <v>180</v>
      </c>
      <c r="AN931" s="1">
        <v>5</v>
      </c>
      <c r="AO931" s="1">
        <v>11</v>
      </c>
      <c r="AP931" s="1" t="s">
        <v>93</v>
      </c>
      <c r="AQ931" s="1" t="s">
        <v>49</v>
      </c>
      <c r="AR931" s="8">
        <v>5</v>
      </c>
      <c r="AS931" s="8">
        <v>0</v>
      </c>
      <c r="AT931" s="8">
        <v>0</v>
      </c>
      <c r="AU931" s="16">
        <v>0.58472222222222225</v>
      </c>
      <c r="AV931" s="8">
        <v>12</v>
      </c>
      <c r="AW931" s="8">
        <v>15</v>
      </c>
      <c r="AX931" s="9" t="s">
        <v>142</v>
      </c>
      <c r="AY931" s="9" t="s">
        <v>25</v>
      </c>
      <c r="AZ931" s="10">
        <v>10</v>
      </c>
      <c r="BA931" s="10">
        <v>7</v>
      </c>
      <c r="BB931" s="10">
        <v>0</v>
      </c>
      <c r="BC931" s="10">
        <v>3</v>
      </c>
      <c r="BD931" s="10" t="s">
        <v>294</v>
      </c>
      <c r="BE931" s="10">
        <v>4</v>
      </c>
      <c r="BF931" s="10">
        <v>21</v>
      </c>
      <c r="BG931" s="11" t="s">
        <v>193</v>
      </c>
      <c r="BH931" s="11">
        <v>14</v>
      </c>
      <c r="BI931" s="10">
        <v>10</v>
      </c>
      <c r="BJ931" s="10">
        <v>8</v>
      </c>
      <c r="BK931" s="10">
        <v>2</v>
      </c>
      <c r="BL931" s="10">
        <v>0</v>
      </c>
      <c r="BM931" s="10" t="s">
        <v>452</v>
      </c>
      <c r="BN931" s="10">
        <v>18</v>
      </c>
      <c r="BO931" s="10">
        <v>26</v>
      </c>
      <c r="BP931" s="7" t="s">
        <v>234</v>
      </c>
      <c r="BQ931" s="7" t="s">
        <v>45</v>
      </c>
      <c r="BR931" s="7">
        <v>23</v>
      </c>
      <c r="BS931" s="7">
        <v>4</v>
      </c>
      <c r="BT931" s="7">
        <v>276000</v>
      </c>
      <c r="BU931" s="7">
        <v>5800000</v>
      </c>
      <c r="BV931" s="7">
        <v>0</v>
      </c>
      <c r="BW931" s="7">
        <v>30</v>
      </c>
      <c r="BX931" s="7">
        <v>150000</v>
      </c>
      <c r="BY931" s="7">
        <v>33</v>
      </c>
      <c r="BZ931" s="7">
        <v>150000</v>
      </c>
      <c r="CA931" s="7">
        <v>56</v>
      </c>
      <c r="CB931" s="7">
        <v>264</v>
      </c>
      <c r="CC931" s="7">
        <v>10</v>
      </c>
      <c r="CD931" s="7">
        <v>371000</v>
      </c>
      <c r="CE931" s="7">
        <v>10400000</v>
      </c>
      <c r="CF931" s="7">
        <v>650000</v>
      </c>
      <c r="CG931" s="7">
        <v>53</v>
      </c>
      <c r="CH931" s="7">
        <v>2650000</v>
      </c>
      <c r="CI931" s="7">
        <v>58</v>
      </c>
      <c r="CJ931" s="7">
        <v>2000000</v>
      </c>
      <c r="CK931" s="7">
        <v>76</v>
      </c>
      <c r="CL931" s="12" t="s">
        <v>868</v>
      </c>
      <c r="CM931" s="10" t="s">
        <v>867</v>
      </c>
      <c r="CN931">
        <v>4.5999999999999996</v>
      </c>
      <c r="CO931">
        <f t="shared" si="1007"/>
        <v>0.21739130434782611</v>
      </c>
      <c r="CP931" t="str">
        <f t="shared" si="1008"/>
        <v>Draw</v>
      </c>
      <c r="CQ931">
        <f t="shared" si="1009"/>
        <v>0</v>
      </c>
      <c r="CR931" t="str">
        <f t="shared" si="1010"/>
        <v>2023</v>
      </c>
    </row>
    <row r="932" spans="1:96" ht="15" thickBot="1" x14ac:dyDescent="0.35">
      <c r="A932" s="1">
        <v>931</v>
      </c>
      <c r="B932" s="1" t="s">
        <v>0</v>
      </c>
      <c r="C932" s="2" t="s">
        <v>432</v>
      </c>
      <c r="D932" s="3" t="str">
        <f t="shared" ref="D932:D934" si="1045">CONCATENATE(G932,"-", H932)</f>
        <v>NK Bravo-NK Celje</v>
      </c>
      <c r="E932" s="4" t="s">
        <v>448</v>
      </c>
      <c r="F932" s="5">
        <v>0.5</v>
      </c>
      <c r="G932" s="6" t="s">
        <v>3</v>
      </c>
      <c r="H932" s="6" t="s">
        <v>19</v>
      </c>
      <c r="I932" s="6" t="s">
        <v>56</v>
      </c>
      <c r="J932" s="1" t="str">
        <f t="shared" si="1039"/>
        <v>0:0</v>
      </c>
      <c r="K932" s="1" t="str">
        <f t="shared" si="1040"/>
        <v>0:0</v>
      </c>
      <c r="L932" s="1" t="str">
        <f t="shared" si="1041"/>
        <v>0</v>
      </c>
      <c r="M932" s="1" t="str">
        <f t="shared" si="1042"/>
        <v>0</v>
      </c>
      <c r="N932" s="1">
        <f t="shared" si="1005"/>
        <v>0</v>
      </c>
      <c r="O932" s="1">
        <f t="shared" si="1006"/>
        <v>0</v>
      </c>
      <c r="P932" s="1" t="str">
        <f t="shared" si="1043"/>
        <v>0</v>
      </c>
      <c r="Q932" s="1" t="str">
        <f t="shared" si="1044"/>
        <v>0</v>
      </c>
      <c r="R932" s="1">
        <v>20</v>
      </c>
      <c r="S932" s="1">
        <v>9</v>
      </c>
      <c r="T932" s="1">
        <v>5</v>
      </c>
      <c r="U932" s="1">
        <v>6</v>
      </c>
      <c r="V932" s="1" t="s">
        <v>449</v>
      </c>
      <c r="W932" s="1">
        <v>3</v>
      </c>
      <c r="X932" s="1">
        <v>32</v>
      </c>
      <c r="Y932" s="1" t="s">
        <v>288</v>
      </c>
      <c r="Z932" s="6" t="s">
        <v>257</v>
      </c>
      <c r="AA932" s="1">
        <v>20</v>
      </c>
      <c r="AB932" s="1">
        <v>16</v>
      </c>
      <c r="AC932" s="1">
        <v>2</v>
      </c>
      <c r="AD932" s="1">
        <v>2</v>
      </c>
      <c r="AE932" s="1" t="s">
        <v>450</v>
      </c>
      <c r="AF932" s="1">
        <v>33</v>
      </c>
      <c r="AG932" s="1">
        <v>50</v>
      </c>
      <c r="AH932" s="1" t="s">
        <v>451</v>
      </c>
      <c r="AI932" s="1" t="s">
        <v>142</v>
      </c>
      <c r="AJ932" s="1">
        <v>3</v>
      </c>
      <c r="AK932" s="1">
        <v>2</v>
      </c>
      <c r="AL932" s="1">
        <v>0</v>
      </c>
      <c r="AM932" s="7" t="s">
        <v>180</v>
      </c>
      <c r="AN932" s="1">
        <v>5</v>
      </c>
      <c r="AO932" s="1">
        <v>11</v>
      </c>
      <c r="AP932" s="1" t="s">
        <v>93</v>
      </c>
      <c r="AQ932" s="1" t="s">
        <v>49</v>
      </c>
      <c r="AR932" s="8">
        <v>5</v>
      </c>
      <c r="AS932" s="8">
        <v>0</v>
      </c>
      <c r="AT932" s="8">
        <v>0</v>
      </c>
      <c r="AU932" s="16">
        <v>0.58472222222222225</v>
      </c>
      <c r="AV932" s="8">
        <v>12</v>
      </c>
      <c r="AW932" s="8">
        <v>15</v>
      </c>
      <c r="AX932" s="9" t="s">
        <v>142</v>
      </c>
      <c r="AY932" s="9" t="s">
        <v>25</v>
      </c>
      <c r="AZ932" s="10">
        <v>10</v>
      </c>
      <c r="BA932" s="10">
        <v>7</v>
      </c>
      <c r="BB932" s="10">
        <v>0</v>
      </c>
      <c r="BC932" s="10">
        <v>3</v>
      </c>
      <c r="BD932" s="10" t="s">
        <v>294</v>
      </c>
      <c r="BE932" s="10">
        <v>4</v>
      </c>
      <c r="BF932" s="10">
        <v>21</v>
      </c>
      <c r="BG932" s="11" t="s">
        <v>193</v>
      </c>
      <c r="BH932" s="11">
        <v>14</v>
      </c>
      <c r="BI932" s="10">
        <v>10</v>
      </c>
      <c r="BJ932" s="10">
        <v>8</v>
      </c>
      <c r="BK932" s="10">
        <v>2</v>
      </c>
      <c r="BL932" s="10">
        <v>0</v>
      </c>
      <c r="BM932" s="10" t="s">
        <v>452</v>
      </c>
      <c r="BN932" s="10">
        <v>18</v>
      </c>
      <c r="BO932" s="10">
        <v>26</v>
      </c>
      <c r="BP932" s="7" t="s">
        <v>234</v>
      </c>
      <c r="BQ932" s="7" t="s">
        <v>45</v>
      </c>
      <c r="BR932" s="7">
        <v>23</v>
      </c>
      <c r="BS932" s="7">
        <v>4</v>
      </c>
      <c r="BT932" s="7">
        <v>276000</v>
      </c>
      <c r="BU932" s="7">
        <v>5800000</v>
      </c>
      <c r="BV932" s="7">
        <v>0</v>
      </c>
      <c r="BW932" s="7">
        <v>30</v>
      </c>
      <c r="BX932" s="7">
        <v>150000</v>
      </c>
      <c r="BY932" s="7">
        <v>33</v>
      </c>
      <c r="BZ932" s="7">
        <v>150000</v>
      </c>
      <c r="CA932" s="7">
        <v>56</v>
      </c>
      <c r="CB932" s="7">
        <v>264</v>
      </c>
      <c r="CC932" s="7">
        <v>10</v>
      </c>
      <c r="CD932" s="7">
        <v>371000</v>
      </c>
      <c r="CE932" s="7">
        <v>10400000</v>
      </c>
      <c r="CF932" s="7">
        <v>650000</v>
      </c>
      <c r="CG932" s="7">
        <v>53</v>
      </c>
      <c r="CH932" s="7">
        <v>2650000</v>
      </c>
      <c r="CI932" s="7">
        <v>58</v>
      </c>
      <c r="CJ932" s="7">
        <v>2000000</v>
      </c>
      <c r="CK932" s="7">
        <v>76</v>
      </c>
      <c r="CL932" s="12" t="s">
        <v>870</v>
      </c>
      <c r="CM932" s="10" t="s">
        <v>861</v>
      </c>
      <c r="CN932">
        <v>4.04</v>
      </c>
      <c r="CO932">
        <f t="shared" si="1007"/>
        <v>0.24752475247524752</v>
      </c>
      <c r="CP932" t="str">
        <f t="shared" si="1008"/>
        <v>Draw</v>
      </c>
      <c r="CQ932">
        <f t="shared" si="1009"/>
        <v>1</v>
      </c>
      <c r="CR932" t="str">
        <f t="shared" si="1010"/>
        <v>2023</v>
      </c>
    </row>
    <row r="933" spans="1:96" ht="15" thickBot="1" x14ac:dyDescent="0.35">
      <c r="A933" s="1">
        <v>932</v>
      </c>
      <c r="B933" s="1" t="s">
        <v>0</v>
      </c>
      <c r="C933" s="2" t="s">
        <v>432</v>
      </c>
      <c r="D933" s="3" t="str">
        <f t="shared" si="1045"/>
        <v>NK Bravo-NK Celje</v>
      </c>
      <c r="E933" s="4" t="s">
        <v>448</v>
      </c>
      <c r="F933" s="5">
        <v>0.5</v>
      </c>
      <c r="G933" s="6" t="s">
        <v>3</v>
      </c>
      <c r="H933" s="6" t="s">
        <v>19</v>
      </c>
      <c r="I933" s="6" t="s">
        <v>56</v>
      </c>
      <c r="J933" s="1" t="str">
        <f t="shared" si="1039"/>
        <v>0:0</v>
      </c>
      <c r="K933" s="1" t="str">
        <f t="shared" si="1040"/>
        <v>0:0</v>
      </c>
      <c r="L933" s="1" t="str">
        <f t="shared" si="1041"/>
        <v>0</v>
      </c>
      <c r="M933" s="1" t="str">
        <f t="shared" si="1042"/>
        <v>0</v>
      </c>
      <c r="N933" s="1">
        <f t="shared" si="1005"/>
        <v>0</v>
      </c>
      <c r="O933" s="1">
        <f t="shared" si="1006"/>
        <v>0</v>
      </c>
      <c r="P933" s="1" t="str">
        <f t="shared" si="1043"/>
        <v>0</v>
      </c>
      <c r="Q933" s="1" t="str">
        <f t="shared" si="1044"/>
        <v>0</v>
      </c>
      <c r="R933" s="1">
        <v>20</v>
      </c>
      <c r="S933" s="1">
        <v>9</v>
      </c>
      <c r="T933" s="1">
        <v>5</v>
      </c>
      <c r="U933" s="1">
        <v>6</v>
      </c>
      <c r="V933" s="1" t="s">
        <v>449</v>
      </c>
      <c r="W933" s="1">
        <v>3</v>
      </c>
      <c r="X933" s="1">
        <v>32</v>
      </c>
      <c r="Y933" s="1" t="s">
        <v>288</v>
      </c>
      <c r="Z933" s="6" t="s">
        <v>257</v>
      </c>
      <c r="AA933" s="1">
        <v>20</v>
      </c>
      <c r="AB933" s="1">
        <v>16</v>
      </c>
      <c r="AC933" s="1">
        <v>2</v>
      </c>
      <c r="AD933" s="1">
        <v>2</v>
      </c>
      <c r="AE933" s="1" t="s">
        <v>450</v>
      </c>
      <c r="AF933" s="1">
        <v>33</v>
      </c>
      <c r="AG933" s="1">
        <v>50</v>
      </c>
      <c r="AH933" s="1" t="s">
        <v>451</v>
      </c>
      <c r="AI933" s="1" t="s">
        <v>142</v>
      </c>
      <c r="AJ933" s="1">
        <v>3</v>
      </c>
      <c r="AK933" s="1">
        <v>2</v>
      </c>
      <c r="AL933" s="1">
        <v>0</v>
      </c>
      <c r="AM933" s="7" t="s">
        <v>180</v>
      </c>
      <c r="AN933" s="1">
        <v>5</v>
      </c>
      <c r="AO933" s="1">
        <v>11</v>
      </c>
      <c r="AP933" s="1" t="s">
        <v>93</v>
      </c>
      <c r="AQ933" s="1" t="s">
        <v>49</v>
      </c>
      <c r="AR933" s="8">
        <v>5</v>
      </c>
      <c r="AS933" s="8">
        <v>0</v>
      </c>
      <c r="AT933" s="8">
        <v>0</v>
      </c>
      <c r="AU933" s="16">
        <v>0.58472222222222225</v>
      </c>
      <c r="AV933" s="8">
        <v>12</v>
      </c>
      <c r="AW933" s="8">
        <v>15</v>
      </c>
      <c r="AX933" s="9" t="s">
        <v>142</v>
      </c>
      <c r="AY933" s="9" t="s">
        <v>25</v>
      </c>
      <c r="AZ933" s="10">
        <v>10</v>
      </c>
      <c r="BA933" s="10">
        <v>7</v>
      </c>
      <c r="BB933" s="10">
        <v>0</v>
      </c>
      <c r="BC933" s="10">
        <v>3</v>
      </c>
      <c r="BD933" s="10" t="s">
        <v>294</v>
      </c>
      <c r="BE933" s="10">
        <v>4</v>
      </c>
      <c r="BF933" s="10">
        <v>21</v>
      </c>
      <c r="BG933" s="11" t="s">
        <v>193</v>
      </c>
      <c r="BH933" s="11">
        <v>14</v>
      </c>
      <c r="BI933" s="10">
        <v>10</v>
      </c>
      <c r="BJ933" s="10">
        <v>8</v>
      </c>
      <c r="BK933" s="10">
        <v>2</v>
      </c>
      <c r="BL933" s="10">
        <v>0</v>
      </c>
      <c r="BM933" s="10" t="s">
        <v>452</v>
      </c>
      <c r="BN933" s="10">
        <v>18</v>
      </c>
      <c r="BO933" s="10">
        <v>26</v>
      </c>
      <c r="BP933" s="7" t="s">
        <v>234</v>
      </c>
      <c r="BQ933" s="7" t="s">
        <v>45</v>
      </c>
      <c r="BR933" s="7">
        <v>23</v>
      </c>
      <c r="BS933" s="7">
        <v>4</v>
      </c>
      <c r="BT933" s="7">
        <v>276000</v>
      </c>
      <c r="BU933" s="7">
        <v>5800000</v>
      </c>
      <c r="BV933" s="7">
        <v>0</v>
      </c>
      <c r="BW933" s="7">
        <v>30</v>
      </c>
      <c r="BX933" s="7">
        <v>150000</v>
      </c>
      <c r="BY933" s="7">
        <v>33</v>
      </c>
      <c r="BZ933" s="7">
        <v>150000</v>
      </c>
      <c r="CA933" s="7">
        <v>56</v>
      </c>
      <c r="CB933" s="7">
        <v>264</v>
      </c>
      <c r="CC933" s="7">
        <v>10</v>
      </c>
      <c r="CD933" s="7">
        <v>371000</v>
      </c>
      <c r="CE933" s="7">
        <v>10400000</v>
      </c>
      <c r="CF933" s="7">
        <v>650000</v>
      </c>
      <c r="CG933" s="7">
        <v>53</v>
      </c>
      <c r="CH933" s="7">
        <v>2650000</v>
      </c>
      <c r="CI933" s="7">
        <v>58</v>
      </c>
      <c r="CJ933" s="7">
        <v>2000000</v>
      </c>
      <c r="CK933" s="7">
        <v>76</v>
      </c>
      <c r="CL933" s="12" t="s">
        <v>870</v>
      </c>
      <c r="CM933" s="10" t="s">
        <v>866</v>
      </c>
      <c r="CN933">
        <v>3.59</v>
      </c>
      <c r="CO933">
        <f t="shared" si="1007"/>
        <v>0.2785515320334262</v>
      </c>
      <c r="CP933" t="str">
        <f t="shared" si="1008"/>
        <v>Draw</v>
      </c>
      <c r="CQ933">
        <f t="shared" si="1009"/>
        <v>1</v>
      </c>
      <c r="CR933" t="str">
        <f t="shared" si="1010"/>
        <v>2023</v>
      </c>
    </row>
    <row r="934" spans="1:96" ht="15" thickBot="1" x14ac:dyDescent="0.35">
      <c r="A934" s="1">
        <v>933</v>
      </c>
      <c r="B934" s="1" t="s">
        <v>0</v>
      </c>
      <c r="C934" s="2" t="s">
        <v>432</v>
      </c>
      <c r="D934" s="3" t="str">
        <f t="shared" si="1045"/>
        <v>NK Bravo-NK Celje</v>
      </c>
      <c r="E934" s="4" t="s">
        <v>448</v>
      </c>
      <c r="F934" s="5">
        <v>0.5</v>
      </c>
      <c r="G934" s="6" t="s">
        <v>3</v>
      </c>
      <c r="H934" s="6" t="s">
        <v>19</v>
      </c>
      <c r="I934" s="6" t="s">
        <v>56</v>
      </c>
      <c r="J934" s="1" t="str">
        <f t="shared" si="1039"/>
        <v>0:0</v>
      </c>
      <c r="K934" s="1" t="str">
        <f t="shared" si="1040"/>
        <v>0:0</v>
      </c>
      <c r="L934" s="1" t="str">
        <f t="shared" si="1041"/>
        <v>0</v>
      </c>
      <c r="M934" s="1" t="str">
        <f t="shared" si="1042"/>
        <v>0</v>
      </c>
      <c r="N934" s="1">
        <f t="shared" si="1005"/>
        <v>0</v>
      </c>
      <c r="O934" s="1">
        <f t="shared" si="1006"/>
        <v>0</v>
      </c>
      <c r="P934" s="1" t="str">
        <f t="shared" si="1043"/>
        <v>0</v>
      </c>
      <c r="Q934" s="1" t="str">
        <f t="shared" si="1044"/>
        <v>0</v>
      </c>
      <c r="R934" s="1">
        <v>20</v>
      </c>
      <c r="S934" s="1">
        <v>9</v>
      </c>
      <c r="T934" s="1">
        <v>5</v>
      </c>
      <c r="U934" s="1">
        <v>6</v>
      </c>
      <c r="V934" s="1" t="s">
        <v>449</v>
      </c>
      <c r="W934" s="1">
        <v>3</v>
      </c>
      <c r="X934" s="1">
        <v>32</v>
      </c>
      <c r="Y934" s="1" t="s">
        <v>288</v>
      </c>
      <c r="Z934" s="6" t="s">
        <v>257</v>
      </c>
      <c r="AA934" s="1">
        <v>20</v>
      </c>
      <c r="AB934" s="1">
        <v>16</v>
      </c>
      <c r="AC934" s="1">
        <v>2</v>
      </c>
      <c r="AD934" s="1">
        <v>2</v>
      </c>
      <c r="AE934" s="1" t="s">
        <v>450</v>
      </c>
      <c r="AF934" s="1">
        <v>33</v>
      </c>
      <c r="AG934" s="1">
        <v>50</v>
      </c>
      <c r="AH934" s="1" t="s">
        <v>451</v>
      </c>
      <c r="AI934" s="1" t="s">
        <v>142</v>
      </c>
      <c r="AJ934" s="1">
        <v>3</v>
      </c>
      <c r="AK934" s="1">
        <v>2</v>
      </c>
      <c r="AL934" s="1">
        <v>0</v>
      </c>
      <c r="AM934" s="7" t="s">
        <v>180</v>
      </c>
      <c r="AN934" s="1">
        <v>5</v>
      </c>
      <c r="AO934" s="1">
        <v>11</v>
      </c>
      <c r="AP934" s="1" t="s">
        <v>93</v>
      </c>
      <c r="AQ934" s="1" t="s">
        <v>49</v>
      </c>
      <c r="AR934" s="8">
        <v>5</v>
      </c>
      <c r="AS934" s="8">
        <v>0</v>
      </c>
      <c r="AT934" s="8">
        <v>0</v>
      </c>
      <c r="AU934" s="16">
        <v>0.58472222222222225</v>
      </c>
      <c r="AV934" s="8">
        <v>12</v>
      </c>
      <c r="AW934" s="8">
        <v>15</v>
      </c>
      <c r="AX934" s="9" t="s">
        <v>142</v>
      </c>
      <c r="AY934" s="9" t="s">
        <v>25</v>
      </c>
      <c r="AZ934" s="10">
        <v>10</v>
      </c>
      <c r="BA934" s="10">
        <v>7</v>
      </c>
      <c r="BB934" s="10">
        <v>0</v>
      </c>
      <c r="BC934" s="10">
        <v>3</v>
      </c>
      <c r="BD934" s="10" t="s">
        <v>294</v>
      </c>
      <c r="BE934" s="10">
        <v>4</v>
      </c>
      <c r="BF934" s="10">
        <v>21</v>
      </c>
      <c r="BG934" s="11" t="s">
        <v>193</v>
      </c>
      <c r="BH934" s="11">
        <v>14</v>
      </c>
      <c r="BI934" s="10">
        <v>10</v>
      </c>
      <c r="BJ934" s="10">
        <v>8</v>
      </c>
      <c r="BK934" s="10">
        <v>2</v>
      </c>
      <c r="BL934" s="10">
        <v>0</v>
      </c>
      <c r="BM934" s="10" t="s">
        <v>452</v>
      </c>
      <c r="BN934" s="10">
        <v>18</v>
      </c>
      <c r="BO934" s="10">
        <v>26</v>
      </c>
      <c r="BP934" s="7" t="s">
        <v>234</v>
      </c>
      <c r="BQ934" s="7" t="s">
        <v>45</v>
      </c>
      <c r="BR934" s="7">
        <v>23</v>
      </c>
      <c r="BS934" s="7">
        <v>4</v>
      </c>
      <c r="BT934" s="7">
        <v>276000</v>
      </c>
      <c r="BU934" s="7">
        <v>5800000</v>
      </c>
      <c r="BV934" s="7">
        <v>0</v>
      </c>
      <c r="BW934" s="7">
        <v>30</v>
      </c>
      <c r="BX934" s="7">
        <v>150000</v>
      </c>
      <c r="BY934" s="7">
        <v>33</v>
      </c>
      <c r="BZ934" s="7">
        <v>150000</v>
      </c>
      <c r="CA934" s="7">
        <v>56</v>
      </c>
      <c r="CB934" s="7">
        <v>264</v>
      </c>
      <c r="CC934" s="7">
        <v>10</v>
      </c>
      <c r="CD934" s="7">
        <v>371000</v>
      </c>
      <c r="CE934" s="7">
        <v>10400000</v>
      </c>
      <c r="CF934" s="7">
        <v>650000</v>
      </c>
      <c r="CG934" s="7">
        <v>53</v>
      </c>
      <c r="CH934" s="7">
        <v>2650000</v>
      </c>
      <c r="CI934" s="7">
        <v>58</v>
      </c>
      <c r="CJ934" s="7">
        <v>2000000</v>
      </c>
      <c r="CK934" s="7">
        <v>76</v>
      </c>
      <c r="CL934" s="12" t="s">
        <v>870</v>
      </c>
      <c r="CM934" s="10" t="s">
        <v>867</v>
      </c>
      <c r="CN934">
        <v>3.5</v>
      </c>
      <c r="CO934">
        <f t="shared" si="1007"/>
        <v>0.2857142857142857</v>
      </c>
      <c r="CP934" t="str">
        <f t="shared" si="1008"/>
        <v>Draw</v>
      </c>
      <c r="CQ934">
        <f t="shared" si="1009"/>
        <v>1</v>
      </c>
      <c r="CR934" t="str">
        <f t="shared" si="1010"/>
        <v>2023</v>
      </c>
    </row>
    <row r="935" spans="1:96" ht="15" thickBot="1" x14ac:dyDescent="0.35">
      <c r="A935" s="1">
        <v>934</v>
      </c>
      <c r="B935" s="1" t="s">
        <v>0</v>
      </c>
      <c r="C935" s="2" t="s">
        <v>432</v>
      </c>
      <c r="D935" s="3" t="str">
        <f t="shared" ref="D935:D937" si="1046">CONCATENATE(G935, "-", H935)</f>
        <v>NK Bravo-NK Celje</v>
      </c>
      <c r="E935" s="40" t="s">
        <v>448</v>
      </c>
      <c r="F935" s="5">
        <v>0.5</v>
      </c>
      <c r="G935" s="6" t="s">
        <v>3</v>
      </c>
      <c r="H935" s="6" t="s">
        <v>19</v>
      </c>
      <c r="I935" s="6" t="s">
        <v>56</v>
      </c>
      <c r="J935" s="1" t="str">
        <f t="shared" si="1039"/>
        <v>0:0</v>
      </c>
      <c r="K935" s="1" t="str">
        <f t="shared" si="1040"/>
        <v>0:0</v>
      </c>
      <c r="L935" s="1" t="str">
        <f t="shared" si="1041"/>
        <v>0</v>
      </c>
      <c r="M935" s="1" t="str">
        <f t="shared" si="1042"/>
        <v>0</v>
      </c>
      <c r="N935" s="1">
        <f t="shared" si="1005"/>
        <v>0</v>
      </c>
      <c r="O935" s="1">
        <f t="shared" si="1006"/>
        <v>0</v>
      </c>
      <c r="P935" s="1" t="str">
        <f t="shared" si="1043"/>
        <v>0</v>
      </c>
      <c r="Q935" s="1" t="str">
        <f t="shared" si="1044"/>
        <v>0</v>
      </c>
      <c r="R935" s="1">
        <v>20</v>
      </c>
      <c r="S935" s="1">
        <v>9</v>
      </c>
      <c r="T935" s="1">
        <v>5</v>
      </c>
      <c r="U935" s="1">
        <v>6</v>
      </c>
      <c r="V935" s="1" t="s">
        <v>449</v>
      </c>
      <c r="W935" s="1">
        <v>3</v>
      </c>
      <c r="X935" s="1">
        <v>32</v>
      </c>
      <c r="Y935" s="1" t="s">
        <v>288</v>
      </c>
      <c r="Z935" s="6" t="s">
        <v>257</v>
      </c>
      <c r="AA935" s="1">
        <v>20</v>
      </c>
      <c r="AB935" s="1">
        <v>16</v>
      </c>
      <c r="AC935" s="1">
        <v>2</v>
      </c>
      <c r="AD935" s="1">
        <v>2</v>
      </c>
      <c r="AE935" s="1" t="s">
        <v>450</v>
      </c>
      <c r="AF935" s="1">
        <v>33</v>
      </c>
      <c r="AG935" s="1">
        <v>50</v>
      </c>
      <c r="AH935" s="1" t="s">
        <v>451</v>
      </c>
      <c r="AI935" s="1" t="s">
        <v>142</v>
      </c>
      <c r="AJ935" s="1">
        <v>3</v>
      </c>
      <c r="AK935" s="1">
        <v>2</v>
      </c>
      <c r="AL935" s="1">
        <v>0</v>
      </c>
      <c r="AM935" s="7" t="s">
        <v>180</v>
      </c>
      <c r="AN935" s="1">
        <v>5</v>
      </c>
      <c r="AO935" s="1">
        <v>11</v>
      </c>
      <c r="AP935" s="1" t="s">
        <v>93</v>
      </c>
      <c r="AQ935" s="1" t="s">
        <v>49</v>
      </c>
      <c r="AR935" s="8">
        <v>5</v>
      </c>
      <c r="AS935" s="8">
        <v>0</v>
      </c>
      <c r="AT935" s="8">
        <v>0</v>
      </c>
      <c r="AU935" s="16">
        <v>0.58472222222222225</v>
      </c>
      <c r="AV935" s="8">
        <v>12</v>
      </c>
      <c r="AW935" s="8">
        <v>15</v>
      </c>
      <c r="AX935" s="9" t="s">
        <v>142</v>
      </c>
      <c r="AY935" s="9" t="s">
        <v>25</v>
      </c>
      <c r="AZ935" s="10">
        <v>10</v>
      </c>
      <c r="BA935" s="10">
        <v>7</v>
      </c>
      <c r="BB935" s="10">
        <v>0</v>
      </c>
      <c r="BC935" s="10">
        <v>3</v>
      </c>
      <c r="BD935" s="10" t="s">
        <v>294</v>
      </c>
      <c r="BE935" s="10">
        <v>4</v>
      </c>
      <c r="BF935" s="10">
        <v>21</v>
      </c>
      <c r="BG935" s="11" t="s">
        <v>193</v>
      </c>
      <c r="BH935" s="11">
        <v>14</v>
      </c>
      <c r="BI935" s="10">
        <v>10</v>
      </c>
      <c r="BJ935" s="10">
        <v>8</v>
      </c>
      <c r="BK935" s="10">
        <v>2</v>
      </c>
      <c r="BL935" s="10">
        <v>0</v>
      </c>
      <c r="BM935" s="10" t="s">
        <v>452</v>
      </c>
      <c r="BN935" s="10">
        <v>18</v>
      </c>
      <c r="BO935" s="10">
        <v>26</v>
      </c>
      <c r="BP935" s="7" t="s">
        <v>234</v>
      </c>
      <c r="BQ935" s="7" t="s">
        <v>45</v>
      </c>
      <c r="BR935" s="7">
        <v>23</v>
      </c>
      <c r="BS935" s="7">
        <v>4</v>
      </c>
      <c r="BT935" s="7">
        <v>276000</v>
      </c>
      <c r="BU935" s="7">
        <v>5800000</v>
      </c>
      <c r="BV935" s="7">
        <v>0</v>
      </c>
      <c r="BW935" s="7">
        <v>30</v>
      </c>
      <c r="BX935" s="7">
        <v>150000</v>
      </c>
      <c r="BY935" s="7">
        <v>33</v>
      </c>
      <c r="BZ935" s="7">
        <v>150000</v>
      </c>
      <c r="CA935" s="7">
        <v>56</v>
      </c>
      <c r="CB935" s="7">
        <v>264</v>
      </c>
      <c r="CC935" s="7">
        <v>10</v>
      </c>
      <c r="CD935" s="7">
        <v>371000</v>
      </c>
      <c r="CE935" s="7">
        <v>10400000</v>
      </c>
      <c r="CF935" s="7">
        <v>650000</v>
      </c>
      <c r="CG935" s="7">
        <v>53</v>
      </c>
      <c r="CH935" s="7">
        <v>2650000</v>
      </c>
      <c r="CI935" s="7">
        <v>58</v>
      </c>
      <c r="CJ935" s="7">
        <v>2000000</v>
      </c>
      <c r="CK935" s="7">
        <v>76</v>
      </c>
      <c r="CL935" s="12" t="s">
        <v>871</v>
      </c>
      <c r="CM935" s="10" t="s">
        <v>861</v>
      </c>
      <c r="CN935">
        <v>2.13</v>
      </c>
      <c r="CO935">
        <f t="shared" si="1007"/>
        <v>0.46948356807511737</v>
      </c>
      <c r="CP935" t="str">
        <f t="shared" si="1008"/>
        <v>Draw</v>
      </c>
      <c r="CQ935">
        <f t="shared" si="1009"/>
        <v>0</v>
      </c>
      <c r="CR935" t="str">
        <f t="shared" si="1010"/>
        <v>2023</v>
      </c>
    </row>
    <row r="936" spans="1:96" ht="15" thickBot="1" x14ac:dyDescent="0.35">
      <c r="A936" s="1">
        <v>935</v>
      </c>
      <c r="B936" s="1" t="s">
        <v>0</v>
      </c>
      <c r="C936" s="2" t="s">
        <v>432</v>
      </c>
      <c r="D936" s="3" t="str">
        <f t="shared" si="1046"/>
        <v>NK Bravo-NK Celje</v>
      </c>
      <c r="E936" s="40" t="s">
        <v>448</v>
      </c>
      <c r="F936" s="5">
        <v>0.5</v>
      </c>
      <c r="G936" s="6" t="s">
        <v>3</v>
      </c>
      <c r="H936" s="6" t="s">
        <v>19</v>
      </c>
      <c r="I936" s="6" t="s">
        <v>56</v>
      </c>
      <c r="J936" s="1" t="str">
        <f t="shared" si="1039"/>
        <v>0:0</v>
      </c>
      <c r="K936" s="1" t="str">
        <f t="shared" si="1040"/>
        <v>0:0</v>
      </c>
      <c r="L936" s="1" t="str">
        <f t="shared" si="1041"/>
        <v>0</v>
      </c>
      <c r="M936" s="1" t="str">
        <f t="shared" si="1042"/>
        <v>0</v>
      </c>
      <c r="N936" s="1">
        <f t="shared" si="1005"/>
        <v>0</v>
      </c>
      <c r="O936" s="1">
        <f t="shared" si="1006"/>
        <v>0</v>
      </c>
      <c r="P936" s="1" t="str">
        <f t="shared" si="1043"/>
        <v>0</v>
      </c>
      <c r="Q936" s="1" t="str">
        <f t="shared" si="1044"/>
        <v>0</v>
      </c>
      <c r="R936" s="1">
        <v>20</v>
      </c>
      <c r="S936" s="1">
        <v>9</v>
      </c>
      <c r="T936" s="1">
        <v>5</v>
      </c>
      <c r="U936" s="1">
        <v>6</v>
      </c>
      <c r="V936" s="1" t="s">
        <v>449</v>
      </c>
      <c r="W936" s="1">
        <v>3</v>
      </c>
      <c r="X936" s="1">
        <v>32</v>
      </c>
      <c r="Y936" s="1" t="s">
        <v>288</v>
      </c>
      <c r="Z936" s="6" t="s">
        <v>257</v>
      </c>
      <c r="AA936" s="1">
        <v>20</v>
      </c>
      <c r="AB936" s="1">
        <v>16</v>
      </c>
      <c r="AC936" s="1">
        <v>2</v>
      </c>
      <c r="AD936" s="1">
        <v>2</v>
      </c>
      <c r="AE936" s="1" t="s">
        <v>450</v>
      </c>
      <c r="AF936" s="1">
        <v>33</v>
      </c>
      <c r="AG936" s="1">
        <v>50</v>
      </c>
      <c r="AH936" s="1" t="s">
        <v>451</v>
      </c>
      <c r="AI936" s="1" t="s">
        <v>142</v>
      </c>
      <c r="AJ936" s="1">
        <v>3</v>
      </c>
      <c r="AK936" s="1">
        <v>2</v>
      </c>
      <c r="AL936" s="1">
        <v>0</v>
      </c>
      <c r="AM936" s="7" t="s">
        <v>180</v>
      </c>
      <c r="AN936" s="1">
        <v>5</v>
      </c>
      <c r="AO936" s="1">
        <v>11</v>
      </c>
      <c r="AP936" s="1" t="s">
        <v>93</v>
      </c>
      <c r="AQ936" s="1" t="s">
        <v>49</v>
      </c>
      <c r="AR936" s="8">
        <v>5</v>
      </c>
      <c r="AS936" s="8">
        <v>0</v>
      </c>
      <c r="AT936" s="8">
        <v>0</v>
      </c>
      <c r="AU936" s="16">
        <v>0.58472222222222225</v>
      </c>
      <c r="AV936" s="8">
        <v>12</v>
      </c>
      <c r="AW936" s="8">
        <v>15</v>
      </c>
      <c r="AX936" s="9" t="s">
        <v>142</v>
      </c>
      <c r="AY936" s="9" t="s">
        <v>25</v>
      </c>
      <c r="AZ936" s="10">
        <v>10</v>
      </c>
      <c r="BA936" s="10">
        <v>7</v>
      </c>
      <c r="BB936" s="10">
        <v>0</v>
      </c>
      <c r="BC936" s="10">
        <v>3</v>
      </c>
      <c r="BD936" s="10" t="s">
        <v>294</v>
      </c>
      <c r="BE936" s="10">
        <v>4</v>
      </c>
      <c r="BF936" s="10">
        <v>21</v>
      </c>
      <c r="BG936" s="11" t="s">
        <v>193</v>
      </c>
      <c r="BH936" s="11">
        <v>14</v>
      </c>
      <c r="BI936" s="10">
        <v>10</v>
      </c>
      <c r="BJ936" s="10">
        <v>8</v>
      </c>
      <c r="BK936" s="10">
        <v>2</v>
      </c>
      <c r="BL936" s="10">
        <v>0</v>
      </c>
      <c r="BM936" s="10" t="s">
        <v>452</v>
      </c>
      <c r="BN936" s="10">
        <v>18</v>
      </c>
      <c r="BO936" s="10">
        <v>26</v>
      </c>
      <c r="BP936" s="7" t="s">
        <v>234</v>
      </c>
      <c r="BQ936" s="7" t="s">
        <v>45</v>
      </c>
      <c r="BR936" s="7">
        <v>23</v>
      </c>
      <c r="BS936" s="7">
        <v>4</v>
      </c>
      <c r="BT936" s="7">
        <v>276000</v>
      </c>
      <c r="BU936" s="7">
        <v>5800000</v>
      </c>
      <c r="BV936" s="7">
        <v>0</v>
      </c>
      <c r="BW936" s="7">
        <v>30</v>
      </c>
      <c r="BX936" s="7">
        <v>150000</v>
      </c>
      <c r="BY936" s="7">
        <v>33</v>
      </c>
      <c r="BZ936" s="7">
        <v>150000</v>
      </c>
      <c r="CA936" s="7">
        <v>56</v>
      </c>
      <c r="CB936" s="7">
        <v>264</v>
      </c>
      <c r="CC936" s="7">
        <v>10</v>
      </c>
      <c r="CD936" s="7">
        <v>371000</v>
      </c>
      <c r="CE936" s="7">
        <v>10400000</v>
      </c>
      <c r="CF936" s="7">
        <v>650000</v>
      </c>
      <c r="CG936" s="7">
        <v>53</v>
      </c>
      <c r="CH936" s="7">
        <v>2650000</v>
      </c>
      <c r="CI936" s="7">
        <v>58</v>
      </c>
      <c r="CJ936" s="7">
        <v>2000000</v>
      </c>
      <c r="CK936" s="7">
        <v>76</v>
      </c>
      <c r="CL936" s="12" t="s">
        <v>871</v>
      </c>
      <c r="CM936" s="10" t="s">
        <v>866</v>
      </c>
      <c r="CN936">
        <v>1.7</v>
      </c>
      <c r="CO936">
        <f t="shared" si="1007"/>
        <v>0.58823529411764708</v>
      </c>
      <c r="CP936" t="str">
        <f t="shared" si="1008"/>
        <v>Draw</v>
      </c>
      <c r="CQ936">
        <f t="shared" si="1009"/>
        <v>0</v>
      </c>
      <c r="CR936" t="str">
        <f t="shared" si="1010"/>
        <v>2023</v>
      </c>
    </row>
    <row r="937" spans="1:96" ht="15" thickBot="1" x14ac:dyDescent="0.35">
      <c r="A937" s="1">
        <v>936</v>
      </c>
      <c r="B937" s="1" t="s">
        <v>0</v>
      </c>
      <c r="C937" s="2" t="s">
        <v>432</v>
      </c>
      <c r="D937" s="3" t="str">
        <f t="shared" si="1046"/>
        <v>NK Bravo-NK Celje</v>
      </c>
      <c r="E937" s="40" t="s">
        <v>448</v>
      </c>
      <c r="F937" s="5">
        <v>0.5</v>
      </c>
      <c r="G937" s="6" t="s">
        <v>3</v>
      </c>
      <c r="H937" s="6" t="s">
        <v>19</v>
      </c>
      <c r="I937" s="6" t="s">
        <v>56</v>
      </c>
      <c r="J937" s="1" t="str">
        <f t="shared" si="1039"/>
        <v>0:0</v>
      </c>
      <c r="K937" s="1" t="str">
        <f t="shared" si="1040"/>
        <v>0:0</v>
      </c>
      <c r="L937" s="1" t="str">
        <f t="shared" si="1041"/>
        <v>0</v>
      </c>
      <c r="M937" s="1" t="str">
        <f t="shared" si="1042"/>
        <v>0</v>
      </c>
      <c r="N937" s="1">
        <f t="shared" si="1005"/>
        <v>0</v>
      </c>
      <c r="O937" s="1">
        <f t="shared" si="1006"/>
        <v>0</v>
      </c>
      <c r="P937" s="1" t="str">
        <f t="shared" si="1043"/>
        <v>0</v>
      </c>
      <c r="Q937" s="1" t="str">
        <f t="shared" si="1044"/>
        <v>0</v>
      </c>
      <c r="R937" s="1">
        <v>20</v>
      </c>
      <c r="S937" s="1">
        <v>9</v>
      </c>
      <c r="T937" s="1">
        <v>5</v>
      </c>
      <c r="U937" s="1">
        <v>6</v>
      </c>
      <c r="V937" s="1" t="s">
        <v>449</v>
      </c>
      <c r="W937" s="1">
        <v>3</v>
      </c>
      <c r="X937" s="1">
        <v>32</v>
      </c>
      <c r="Y937" s="1" t="s">
        <v>288</v>
      </c>
      <c r="Z937" s="6" t="s">
        <v>257</v>
      </c>
      <c r="AA937" s="1">
        <v>20</v>
      </c>
      <c r="AB937" s="1">
        <v>16</v>
      </c>
      <c r="AC937" s="1">
        <v>2</v>
      </c>
      <c r="AD937" s="1">
        <v>2</v>
      </c>
      <c r="AE937" s="1" t="s">
        <v>450</v>
      </c>
      <c r="AF937" s="1">
        <v>33</v>
      </c>
      <c r="AG937" s="1">
        <v>50</v>
      </c>
      <c r="AH937" s="1" t="s">
        <v>451</v>
      </c>
      <c r="AI937" s="1" t="s">
        <v>142</v>
      </c>
      <c r="AJ937" s="1">
        <v>3</v>
      </c>
      <c r="AK937" s="1">
        <v>2</v>
      </c>
      <c r="AL937" s="1">
        <v>0</v>
      </c>
      <c r="AM937" s="7" t="s">
        <v>180</v>
      </c>
      <c r="AN937" s="1">
        <v>5</v>
      </c>
      <c r="AO937" s="1">
        <v>11</v>
      </c>
      <c r="AP937" s="1" t="s">
        <v>93</v>
      </c>
      <c r="AQ937" s="1" t="s">
        <v>49</v>
      </c>
      <c r="AR937" s="8">
        <v>5</v>
      </c>
      <c r="AS937" s="8">
        <v>0</v>
      </c>
      <c r="AT937" s="8">
        <v>0</v>
      </c>
      <c r="AU937" s="16">
        <v>0.58472222222222225</v>
      </c>
      <c r="AV937" s="8">
        <v>12</v>
      </c>
      <c r="AW937" s="8">
        <v>15</v>
      </c>
      <c r="AX937" s="9" t="s">
        <v>142</v>
      </c>
      <c r="AY937" s="9" t="s">
        <v>25</v>
      </c>
      <c r="AZ937" s="10">
        <v>10</v>
      </c>
      <c r="BA937" s="10">
        <v>7</v>
      </c>
      <c r="BB937" s="10">
        <v>0</v>
      </c>
      <c r="BC937" s="10">
        <v>3</v>
      </c>
      <c r="BD937" s="10" t="s">
        <v>294</v>
      </c>
      <c r="BE937" s="10">
        <v>4</v>
      </c>
      <c r="BF937" s="10">
        <v>21</v>
      </c>
      <c r="BG937" s="11" t="s">
        <v>193</v>
      </c>
      <c r="BH937" s="11">
        <v>14</v>
      </c>
      <c r="BI937" s="10">
        <v>10</v>
      </c>
      <c r="BJ937" s="10">
        <v>8</v>
      </c>
      <c r="BK937" s="10">
        <v>2</v>
      </c>
      <c r="BL937" s="10">
        <v>0</v>
      </c>
      <c r="BM937" s="10" t="s">
        <v>452</v>
      </c>
      <c r="BN937" s="10">
        <v>18</v>
      </c>
      <c r="BO937" s="10">
        <v>26</v>
      </c>
      <c r="BP937" s="7" t="s">
        <v>234</v>
      </c>
      <c r="BQ937" s="7" t="s">
        <v>45</v>
      </c>
      <c r="BR937" s="7">
        <v>23</v>
      </c>
      <c r="BS937" s="7">
        <v>4</v>
      </c>
      <c r="BT937" s="7">
        <v>276000</v>
      </c>
      <c r="BU937" s="7">
        <v>5800000</v>
      </c>
      <c r="BV937" s="7">
        <v>0</v>
      </c>
      <c r="BW937" s="7">
        <v>30</v>
      </c>
      <c r="BX937" s="7">
        <v>150000</v>
      </c>
      <c r="BY937" s="7">
        <v>33</v>
      </c>
      <c r="BZ937" s="7">
        <v>150000</v>
      </c>
      <c r="CA937" s="7">
        <v>56</v>
      </c>
      <c r="CB937" s="7">
        <v>264</v>
      </c>
      <c r="CC937" s="7">
        <v>10</v>
      </c>
      <c r="CD937" s="7">
        <v>371000</v>
      </c>
      <c r="CE937" s="7">
        <v>10400000</v>
      </c>
      <c r="CF937" s="7">
        <v>650000</v>
      </c>
      <c r="CG937" s="7">
        <v>53</v>
      </c>
      <c r="CH937" s="7">
        <v>2650000</v>
      </c>
      <c r="CI937" s="7">
        <v>58</v>
      </c>
      <c r="CJ937" s="7">
        <v>2000000</v>
      </c>
      <c r="CK937" s="7">
        <v>76</v>
      </c>
      <c r="CL937" s="12" t="s">
        <v>871</v>
      </c>
      <c r="CM937" s="10" t="s">
        <v>867</v>
      </c>
      <c r="CN937">
        <v>1.6</v>
      </c>
      <c r="CO937">
        <f t="shared" si="1007"/>
        <v>0.625</v>
      </c>
      <c r="CP937" t="str">
        <f t="shared" si="1008"/>
        <v>Draw</v>
      </c>
      <c r="CQ937">
        <f t="shared" si="1009"/>
        <v>0</v>
      </c>
      <c r="CR937" t="str">
        <f t="shared" si="1010"/>
        <v>2023</v>
      </c>
    </row>
    <row r="938" spans="1:96" ht="15" thickBot="1" x14ac:dyDescent="0.35">
      <c r="A938" s="1">
        <v>937</v>
      </c>
      <c r="B938" s="1" t="s">
        <v>0</v>
      </c>
      <c r="C938" s="14" t="s">
        <v>432</v>
      </c>
      <c r="D938" s="3" t="str">
        <f t="shared" si="644"/>
        <v>NŠ Mura-NK Maribor</v>
      </c>
      <c r="E938" s="4" t="s">
        <v>448</v>
      </c>
      <c r="F938" s="5">
        <v>0.58333333333333337</v>
      </c>
      <c r="G938" s="6" t="s">
        <v>8</v>
      </c>
      <c r="H938" s="6" t="s">
        <v>16</v>
      </c>
      <c r="I938" s="6" t="s">
        <v>453</v>
      </c>
      <c r="J938" s="1" t="str">
        <f t="shared" si="645"/>
        <v>3:2</v>
      </c>
      <c r="K938" s="1" t="str">
        <f t="shared" si="646"/>
        <v>0:2</v>
      </c>
      <c r="L938" s="1" t="str">
        <f t="shared" si="647"/>
        <v>3</v>
      </c>
      <c r="M938" s="1" t="str">
        <f t="shared" si="648"/>
        <v>2</v>
      </c>
      <c r="N938" s="1">
        <f t="shared" si="1005"/>
        <v>5</v>
      </c>
      <c r="O938" s="1">
        <f t="shared" si="1006"/>
        <v>1</v>
      </c>
      <c r="P938" s="1" t="str">
        <f t="shared" si="649"/>
        <v>0</v>
      </c>
      <c r="Q938" s="1" t="str">
        <f t="shared" si="650"/>
        <v>2</v>
      </c>
      <c r="R938" s="1">
        <v>20</v>
      </c>
      <c r="S938" s="1">
        <v>7</v>
      </c>
      <c r="T938" s="1">
        <v>4</v>
      </c>
      <c r="U938" s="1">
        <v>9</v>
      </c>
      <c r="V938" s="1" t="s">
        <v>454</v>
      </c>
      <c r="W938" s="1">
        <v>-9</v>
      </c>
      <c r="X938" s="1">
        <v>25</v>
      </c>
      <c r="Y938" s="1" t="s">
        <v>191</v>
      </c>
      <c r="Z938" s="6" t="s">
        <v>308</v>
      </c>
      <c r="AA938" s="1">
        <v>20</v>
      </c>
      <c r="AB938" s="1">
        <v>9</v>
      </c>
      <c r="AC938" s="1">
        <v>5</v>
      </c>
      <c r="AD938" s="1">
        <v>6</v>
      </c>
      <c r="AE938" s="1" t="s">
        <v>455</v>
      </c>
      <c r="AF938" s="1">
        <v>14</v>
      </c>
      <c r="AG938" s="1">
        <v>32</v>
      </c>
      <c r="AH938" s="1" t="s">
        <v>394</v>
      </c>
      <c r="AI938" s="1" t="s">
        <v>313</v>
      </c>
      <c r="AJ938" s="1">
        <v>2</v>
      </c>
      <c r="AK938" s="1">
        <v>0</v>
      </c>
      <c r="AL938" s="1">
        <v>3</v>
      </c>
      <c r="AM938" s="7" t="s">
        <v>242</v>
      </c>
      <c r="AN938" s="1">
        <v>-3</v>
      </c>
      <c r="AO938" s="1">
        <v>6</v>
      </c>
      <c r="AP938" s="1" t="s">
        <v>49</v>
      </c>
      <c r="AQ938" s="1" t="s">
        <v>58</v>
      </c>
      <c r="AR938" s="8">
        <v>2</v>
      </c>
      <c r="AS938" s="8">
        <v>2</v>
      </c>
      <c r="AT938" s="8">
        <v>1</v>
      </c>
      <c r="AU938" s="16">
        <v>0.62986111111111109</v>
      </c>
      <c r="AV938" s="8">
        <v>8</v>
      </c>
      <c r="AW938" s="8">
        <v>8</v>
      </c>
      <c r="AX938" s="9" t="s">
        <v>123</v>
      </c>
      <c r="AY938" s="9" t="s">
        <v>45</v>
      </c>
      <c r="AZ938" s="10">
        <v>10</v>
      </c>
      <c r="BA938" s="10">
        <v>3</v>
      </c>
      <c r="BB938" s="10">
        <v>3</v>
      </c>
      <c r="BC938" s="10">
        <v>4</v>
      </c>
      <c r="BD938" s="10" t="s">
        <v>184</v>
      </c>
      <c r="BE938" s="10">
        <v>-3</v>
      </c>
      <c r="BF938" s="10">
        <v>12</v>
      </c>
      <c r="BG938" s="11" t="s">
        <v>97</v>
      </c>
      <c r="BH938" s="11">
        <v>14</v>
      </c>
      <c r="BI938" s="10">
        <v>10</v>
      </c>
      <c r="BJ938" s="10">
        <v>2</v>
      </c>
      <c r="BK938" s="10">
        <v>4</v>
      </c>
      <c r="BL938" s="10">
        <v>4</v>
      </c>
      <c r="BM938" s="10" t="s">
        <v>456</v>
      </c>
      <c r="BN938" s="10">
        <v>0</v>
      </c>
      <c r="BO938" s="10">
        <v>10</v>
      </c>
      <c r="BP938" s="7" t="s">
        <v>123</v>
      </c>
      <c r="BQ938" s="7" t="s">
        <v>123</v>
      </c>
      <c r="BR938" s="7">
        <v>23</v>
      </c>
      <c r="BS938" s="7">
        <v>9</v>
      </c>
      <c r="BT938" s="7">
        <v>193000</v>
      </c>
      <c r="BU938" s="7">
        <v>5600000</v>
      </c>
      <c r="BV938" s="7">
        <v>350000</v>
      </c>
      <c r="BW938" s="7">
        <v>60</v>
      </c>
      <c r="BX938" s="7">
        <v>3410000</v>
      </c>
      <c r="BY938" s="7">
        <v>59</v>
      </c>
      <c r="BZ938" s="7">
        <v>3060000</v>
      </c>
      <c r="CA938" s="7">
        <v>93</v>
      </c>
      <c r="CB938" s="7">
        <v>259</v>
      </c>
      <c r="CC938" s="7">
        <v>14</v>
      </c>
      <c r="CD938" s="7">
        <v>291000</v>
      </c>
      <c r="CE938" s="7">
        <v>9600000</v>
      </c>
      <c r="CF938" s="7">
        <v>825000</v>
      </c>
      <c r="CG938" s="7">
        <v>52</v>
      </c>
      <c r="CH938" s="7">
        <v>6920000</v>
      </c>
      <c r="CI938" s="7">
        <v>45</v>
      </c>
      <c r="CJ938" s="7">
        <v>6100000</v>
      </c>
      <c r="CK938" s="7">
        <v>90</v>
      </c>
      <c r="CL938" s="12" t="s">
        <v>868</v>
      </c>
      <c r="CM938" s="10" t="s">
        <v>861</v>
      </c>
      <c r="CN938">
        <v>3.72</v>
      </c>
      <c r="CO938">
        <f t="shared" si="1007"/>
        <v>0.26881720430107525</v>
      </c>
      <c r="CP938" t="str">
        <f t="shared" si="1008"/>
        <v>Home Win</v>
      </c>
      <c r="CQ938">
        <f t="shared" si="1009"/>
        <v>1</v>
      </c>
      <c r="CR938" t="str">
        <f t="shared" si="1010"/>
        <v>2023</v>
      </c>
    </row>
    <row r="939" spans="1:96" ht="15" thickBot="1" x14ac:dyDescent="0.35">
      <c r="A939" s="1">
        <v>938</v>
      </c>
      <c r="B939" s="1" t="s">
        <v>0</v>
      </c>
      <c r="C939" s="14" t="s">
        <v>432</v>
      </c>
      <c r="D939" s="3" t="str">
        <f t="shared" ref="D939:D940" si="1047">CONCATENATE(G939, "-", H939)</f>
        <v>NŠ Mura-NK Maribor</v>
      </c>
      <c r="E939" s="4" t="s">
        <v>448</v>
      </c>
      <c r="F939" s="5">
        <v>0.58333333333333337</v>
      </c>
      <c r="G939" s="6" t="s">
        <v>8</v>
      </c>
      <c r="H939" s="6" t="s">
        <v>16</v>
      </c>
      <c r="I939" s="6" t="s">
        <v>453</v>
      </c>
      <c r="J939" s="1" t="str">
        <f t="shared" ref="J939:J946" si="1048">LEFT(I939, FIND(" (", I939) - 1)</f>
        <v>3:2</v>
      </c>
      <c r="K939" s="1" t="str">
        <f t="shared" ref="K939:K946" si="1049">MID(I939, FIND("(", I939) + 1, FIND(")", I939) - FIND("(", I939) - 1)</f>
        <v>0:2</v>
      </c>
      <c r="L939" s="1" t="str">
        <f t="shared" ref="L939:L946" si="1050">LEFT(J939, FIND(":", J939) - 1)</f>
        <v>3</v>
      </c>
      <c r="M939" s="1" t="str">
        <f t="shared" ref="M939:M946" si="1051">RIGHT(J939, LEN(J939) - FIND(":", J939))</f>
        <v>2</v>
      </c>
      <c r="N939" s="1">
        <f t="shared" si="1005"/>
        <v>5</v>
      </c>
      <c r="O939" s="1">
        <f t="shared" si="1006"/>
        <v>1</v>
      </c>
      <c r="P939" s="1" t="str">
        <f t="shared" ref="P939:P946" si="1052">LEFT(K939, FIND(":", K939) - 1)</f>
        <v>0</v>
      </c>
      <c r="Q939" s="1" t="str">
        <f t="shared" ref="Q939:Q946" si="1053">RIGHT(K939, LEN(K939) - FIND(":", K939))</f>
        <v>2</v>
      </c>
      <c r="R939" s="1">
        <v>20</v>
      </c>
      <c r="S939" s="1">
        <v>7</v>
      </c>
      <c r="T939" s="1">
        <v>4</v>
      </c>
      <c r="U939" s="1">
        <v>9</v>
      </c>
      <c r="V939" s="1" t="s">
        <v>454</v>
      </c>
      <c r="W939" s="1">
        <v>-9</v>
      </c>
      <c r="X939" s="1">
        <v>25</v>
      </c>
      <c r="Y939" s="1" t="s">
        <v>191</v>
      </c>
      <c r="Z939" s="6" t="s">
        <v>308</v>
      </c>
      <c r="AA939" s="1">
        <v>20</v>
      </c>
      <c r="AB939" s="1">
        <v>9</v>
      </c>
      <c r="AC939" s="1">
        <v>5</v>
      </c>
      <c r="AD939" s="1">
        <v>6</v>
      </c>
      <c r="AE939" s="1" t="s">
        <v>455</v>
      </c>
      <c r="AF939" s="1">
        <v>14</v>
      </c>
      <c r="AG939" s="1">
        <v>32</v>
      </c>
      <c r="AH939" s="1" t="s">
        <v>394</v>
      </c>
      <c r="AI939" s="1" t="s">
        <v>313</v>
      </c>
      <c r="AJ939" s="1">
        <v>2</v>
      </c>
      <c r="AK939" s="1">
        <v>0</v>
      </c>
      <c r="AL939" s="1">
        <v>3</v>
      </c>
      <c r="AM939" s="7" t="s">
        <v>242</v>
      </c>
      <c r="AN939" s="1">
        <v>-3</v>
      </c>
      <c r="AO939" s="1">
        <v>6</v>
      </c>
      <c r="AP939" s="1" t="s">
        <v>49</v>
      </c>
      <c r="AQ939" s="1" t="s">
        <v>58</v>
      </c>
      <c r="AR939" s="8">
        <v>2</v>
      </c>
      <c r="AS939" s="8">
        <v>2</v>
      </c>
      <c r="AT939" s="8">
        <v>1</v>
      </c>
      <c r="AU939" s="16">
        <v>0.62986111111111109</v>
      </c>
      <c r="AV939" s="8">
        <v>8</v>
      </c>
      <c r="AW939" s="8">
        <v>8</v>
      </c>
      <c r="AX939" s="9" t="s">
        <v>123</v>
      </c>
      <c r="AY939" s="9" t="s">
        <v>45</v>
      </c>
      <c r="AZ939" s="10">
        <v>10</v>
      </c>
      <c r="BA939" s="10">
        <v>3</v>
      </c>
      <c r="BB939" s="10">
        <v>3</v>
      </c>
      <c r="BC939" s="10">
        <v>4</v>
      </c>
      <c r="BD939" s="10" t="s">
        <v>184</v>
      </c>
      <c r="BE939" s="10">
        <v>-3</v>
      </c>
      <c r="BF939" s="10">
        <v>12</v>
      </c>
      <c r="BG939" s="11" t="s">
        <v>97</v>
      </c>
      <c r="BH939" s="11">
        <v>14</v>
      </c>
      <c r="BI939" s="10">
        <v>10</v>
      </c>
      <c r="BJ939" s="10">
        <v>2</v>
      </c>
      <c r="BK939" s="10">
        <v>4</v>
      </c>
      <c r="BL939" s="10">
        <v>4</v>
      </c>
      <c r="BM939" s="10" t="s">
        <v>456</v>
      </c>
      <c r="BN939" s="10">
        <v>0</v>
      </c>
      <c r="BO939" s="10">
        <v>10</v>
      </c>
      <c r="BP939" s="7" t="s">
        <v>123</v>
      </c>
      <c r="BQ939" s="7" t="s">
        <v>123</v>
      </c>
      <c r="BR939" s="7">
        <v>23</v>
      </c>
      <c r="BS939" s="7">
        <v>9</v>
      </c>
      <c r="BT939" s="7">
        <v>193000</v>
      </c>
      <c r="BU939" s="7">
        <v>5600000</v>
      </c>
      <c r="BV939" s="7">
        <v>350000</v>
      </c>
      <c r="BW939" s="7">
        <v>60</v>
      </c>
      <c r="BX939" s="7">
        <v>3410000</v>
      </c>
      <c r="BY939" s="7">
        <v>59</v>
      </c>
      <c r="BZ939" s="7">
        <v>3060000</v>
      </c>
      <c r="CA939" s="7">
        <v>93</v>
      </c>
      <c r="CB939" s="7">
        <v>259</v>
      </c>
      <c r="CC939" s="7">
        <v>14</v>
      </c>
      <c r="CD939" s="7">
        <v>291000</v>
      </c>
      <c r="CE939" s="7">
        <v>9600000</v>
      </c>
      <c r="CF939" s="7">
        <v>825000</v>
      </c>
      <c r="CG939" s="7">
        <v>52</v>
      </c>
      <c r="CH939" s="7">
        <v>6920000</v>
      </c>
      <c r="CI939" s="7">
        <v>45</v>
      </c>
      <c r="CJ939" s="7">
        <v>6100000</v>
      </c>
      <c r="CK939" s="7">
        <v>90</v>
      </c>
      <c r="CL939" s="12" t="s">
        <v>868</v>
      </c>
      <c r="CM939" s="10" t="s">
        <v>866</v>
      </c>
      <c r="CN939">
        <v>4.3600000000000003</v>
      </c>
      <c r="CO939">
        <f t="shared" si="1007"/>
        <v>0.2293577981651376</v>
      </c>
      <c r="CP939" t="str">
        <f t="shared" si="1008"/>
        <v>Home Win</v>
      </c>
      <c r="CQ939">
        <f t="shared" si="1009"/>
        <v>1</v>
      </c>
      <c r="CR939" t="str">
        <f t="shared" si="1010"/>
        <v>2023</v>
      </c>
    </row>
    <row r="940" spans="1:96" ht="15" thickBot="1" x14ac:dyDescent="0.35">
      <c r="A940" s="1">
        <v>939</v>
      </c>
      <c r="B940" s="1" t="s">
        <v>0</v>
      </c>
      <c r="C940" s="14" t="s">
        <v>432</v>
      </c>
      <c r="D940" s="3" t="str">
        <f t="shared" si="1047"/>
        <v>NŠ Mura-NK Maribor</v>
      </c>
      <c r="E940" s="4" t="s">
        <v>448</v>
      </c>
      <c r="F940" s="5">
        <v>0.58333333333333337</v>
      </c>
      <c r="G940" s="6" t="s">
        <v>8</v>
      </c>
      <c r="H940" s="6" t="s">
        <v>16</v>
      </c>
      <c r="I940" s="6" t="s">
        <v>453</v>
      </c>
      <c r="J940" s="1" t="str">
        <f t="shared" si="1048"/>
        <v>3:2</v>
      </c>
      <c r="K940" s="1" t="str">
        <f t="shared" si="1049"/>
        <v>0:2</v>
      </c>
      <c r="L940" s="1" t="str">
        <f t="shared" si="1050"/>
        <v>3</v>
      </c>
      <c r="M940" s="1" t="str">
        <f t="shared" si="1051"/>
        <v>2</v>
      </c>
      <c r="N940" s="1">
        <f t="shared" si="1005"/>
        <v>5</v>
      </c>
      <c r="O940" s="1">
        <f t="shared" si="1006"/>
        <v>1</v>
      </c>
      <c r="P940" s="1" t="str">
        <f t="shared" si="1052"/>
        <v>0</v>
      </c>
      <c r="Q940" s="1" t="str">
        <f t="shared" si="1053"/>
        <v>2</v>
      </c>
      <c r="R940" s="1">
        <v>20</v>
      </c>
      <c r="S940" s="1">
        <v>7</v>
      </c>
      <c r="T940" s="1">
        <v>4</v>
      </c>
      <c r="U940" s="1">
        <v>9</v>
      </c>
      <c r="V940" s="1" t="s">
        <v>454</v>
      </c>
      <c r="W940" s="1">
        <v>-9</v>
      </c>
      <c r="X940" s="1">
        <v>25</v>
      </c>
      <c r="Y940" s="1" t="s">
        <v>191</v>
      </c>
      <c r="Z940" s="6" t="s">
        <v>308</v>
      </c>
      <c r="AA940" s="1">
        <v>20</v>
      </c>
      <c r="AB940" s="1">
        <v>9</v>
      </c>
      <c r="AC940" s="1">
        <v>5</v>
      </c>
      <c r="AD940" s="1">
        <v>6</v>
      </c>
      <c r="AE940" s="1" t="s">
        <v>455</v>
      </c>
      <c r="AF940" s="1">
        <v>14</v>
      </c>
      <c r="AG940" s="1">
        <v>32</v>
      </c>
      <c r="AH940" s="1" t="s">
        <v>394</v>
      </c>
      <c r="AI940" s="1" t="s">
        <v>313</v>
      </c>
      <c r="AJ940" s="1">
        <v>2</v>
      </c>
      <c r="AK940" s="1">
        <v>0</v>
      </c>
      <c r="AL940" s="1">
        <v>3</v>
      </c>
      <c r="AM940" s="7" t="s">
        <v>242</v>
      </c>
      <c r="AN940" s="1">
        <v>-3</v>
      </c>
      <c r="AO940" s="1">
        <v>6</v>
      </c>
      <c r="AP940" s="1" t="s">
        <v>49</v>
      </c>
      <c r="AQ940" s="1" t="s">
        <v>58</v>
      </c>
      <c r="AR940" s="8">
        <v>2</v>
      </c>
      <c r="AS940" s="8">
        <v>2</v>
      </c>
      <c r="AT940" s="8">
        <v>1</v>
      </c>
      <c r="AU940" s="16">
        <v>0.62986111111111109</v>
      </c>
      <c r="AV940" s="8">
        <v>8</v>
      </c>
      <c r="AW940" s="8">
        <v>8</v>
      </c>
      <c r="AX940" s="9" t="s">
        <v>123</v>
      </c>
      <c r="AY940" s="9" t="s">
        <v>45</v>
      </c>
      <c r="AZ940" s="10">
        <v>10</v>
      </c>
      <c r="BA940" s="10">
        <v>3</v>
      </c>
      <c r="BB940" s="10">
        <v>3</v>
      </c>
      <c r="BC940" s="10">
        <v>4</v>
      </c>
      <c r="BD940" s="10" t="s">
        <v>184</v>
      </c>
      <c r="BE940" s="10">
        <v>-3</v>
      </c>
      <c r="BF940" s="10">
        <v>12</v>
      </c>
      <c r="BG940" s="11" t="s">
        <v>97</v>
      </c>
      <c r="BH940" s="11">
        <v>14</v>
      </c>
      <c r="BI940" s="10">
        <v>10</v>
      </c>
      <c r="BJ940" s="10">
        <v>2</v>
      </c>
      <c r="BK940" s="10">
        <v>4</v>
      </c>
      <c r="BL940" s="10">
        <v>4</v>
      </c>
      <c r="BM940" s="10" t="s">
        <v>456</v>
      </c>
      <c r="BN940" s="10">
        <v>0</v>
      </c>
      <c r="BO940" s="10">
        <v>10</v>
      </c>
      <c r="BP940" s="7" t="s">
        <v>123</v>
      </c>
      <c r="BQ940" s="7" t="s">
        <v>123</v>
      </c>
      <c r="BR940" s="7">
        <v>23</v>
      </c>
      <c r="BS940" s="7">
        <v>9</v>
      </c>
      <c r="BT940" s="7">
        <v>193000</v>
      </c>
      <c r="BU940" s="7">
        <v>5600000</v>
      </c>
      <c r="BV940" s="7">
        <v>350000</v>
      </c>
      <c r="BW940" s="7">
        <v>60</v>
      </c>
      <c r="BX940" s="7">
        <v>3410000</v>
      </c>
      <c r="BY940" s="7">
        <v>59</v>
      </c>
      <c r="BZ940" s="7">
        <v>3060000</v>
      </c>
      <c r="CA940" s="7">
        <v>93</v>
      </c>
      <c r="CB940" s="7">
        <v>259</v>
      </c>
      <c r="CC940" s="7">
        <v>14</v>
      </c>
      <c r="CD940" s="7">
        <v>291000</v>
      </c>
      <c r="CE940" s="7">
        <v>9600000</v>
      </c>
      <c r="CF940" s="7">
        <v>825000</v>
      </c>
      <c r="CG940" s="7">
        <v>52</v>
      </c>
      <c r="CH940" s="7">
        <v>6920000</v>
      </c>
      <c r="CI940" s="7">
        <v>45</v>
      </c>
      <c r="CJ940" s="7">
        <v>6100000</v>
      </c>
      <c r="CK940" s="7">
        <v>90</v>
      </c>
      <c r="CL940" s="12" t="s">
        <v>868</v>
      </c>
      <c r="CM940" s="10" t="s">
        <v>867</v>
      </c>
      <c r="CN940">
        <v>3.8</v>
      </c>
      <c r="CO940">
        <f t="shared" si="1007"/>
        <v>0.26315789473684209</v>
      </c>
      <c r="CP940" t="str">
        <f t="shared" si="1008"/>
        <v>Home Win</v>
      </c>
      <c r="CQ940">
        <f t="shared" si="1009"/>
        <v>1</v>
      </c>
      <c r="CR940" t="str">
        <f t="shared" si="1010"/>
        <v>2023</v>
      </c>
    </row>
    <row r="941" spans="1:96" ht="15" thickBot="1" x14ac:dyDescent="0.35">
      <c r="A941" s="1">
        <v>940</v>
      </c>
      <c r="B941" s="1" t="s">
        <v>0</v>
      </c>
      <c r="C941" s="14" t="s">
        <v>432</v>
      </c>
      <c r="D941" s="3" t="str">
        <f t="shared" ref="D941:D943" si="1054">CONCATENATE(G941,"-", H941)</f>
        <v>NŠ Mura-NK Maribor</v>
      </c>
      <c r="E941" s="4" t="s">
        <v>448</v>
      </c>
      <c r="F941" s="5">
        <v>0.58333333333333337</v>
      </c>
      <c r="G941" s="6" t="s">
        <v>8</v>
      </c>
      <c r="H941" s="6" t="s">
        <v>16</v>
      </c>
      <c r="I941" s="6" t="s">
        <v>453</v>
      </c>
      <c r="J941" s="1" t="str">
        <f t="shared" si="1048"/>
        <v>3:2</v>
      </c>
      <c r="K941" s="1" t="str">
        <f t="shared" si="1049"/>
        <v>0:2</v>
      </c>
      <c r="L941" s="1" t="str">
        <f t="shared" si="1050"/>
        <v>3</v>
      </c>
      <c r="M941" s="1" t="str">
        <f t="shared" si="1051"/>
        <v>2</v>
      </c>
      <c r="N941" s="1">
        <f t="shared" si="1005"/>
        <v>5</v>
      </c>
      <c r="O941" s="1">
        <f t="shared" si="1006"/>
        <v>1</v>
      </c>
      <c r="P941" s="1" t="str">
        <f t="shared" si="1052"/>
        <v>0</v>
      </c>
      <c r="Q941" s="1" t="str">
        <f t="shared" si="1053"/>
        <v>2</v>
      </c>
      <c r="R941" s="1">
        <v>20</v>
      </c>
      <c r="S941" s="1">
        <v>7</v>
      </c>
      <c r="T941" s="1">
        <v>4</v>
      </c>
      <c r="U941" s="1">
        <v>9</v>
      </c>
      <c r="V941" s="1" t="s">
        <v>454</v>
      </c>
      <c r="W941" s="1">
        <v>-9</v>
      </c>
      <c r="X941" s="1">
        <v>25</v>
      </c>
      <c r="Y941" s="1" t="s">
        <v>191</v>
      </c>
      <c r="Z941" s="6" t="s">
        <v>308</v>
      </c>
      <c r="AA941" s="1">
        <v>20</v>
      </c>
      <c r="AB941" s="1">
        <v>9</v>
      </c>
      <c r="AC941" s="1">
        <v>5</v>
      </c>
      <c r="AD941" s="1">
        <v>6</v>
      </c>
      <c r="AE941" s="1" t="s">
        <v>455</v>
      </c>
      <c r="AF941" s="1">
        <v>14</v>
      </c>
      <c r="AG941" s="1">
        <v>32</v>
      </c>
      <c r="AH941" s="1" t="s">
        <v>394</v>
      </c>
      <c r="AI941" s="1" t="s">
        <v>313</v>
      </c>
      <c r="AJ941" s="1">
        <v>2</v>
      </c>
      <c r="AK941" s="1">
        <v>0</v>
      </c>
      <c r="AL941" s="1">
        <v>3</v>
      </c>
      <c r="AM941" s="7" t="s">
        <v>242</v>
      </c>
      <c r="AN941" s="1">
        <v>-3</v>
      </c>
      <c r="AO941" s="1">
        <v>6</v>
      </c>
      <c r="AP941" s="1" t="s">
        <v>49</v>
      </c>
      <c r="AQ941" s="1" t="s">
        <v>58</v>
      </c>
      <c r="AR941" s="8">
        <v>2</v>
      </c>
      <c r="AS941" s="8">
        <v>2</v>
      </c>
      <c r="AT941" s="8">
        <v>1</v>
      </c>
      <c r="AU941" s="16">
        <v>0.62986111111111109</v>
      </c>
      <c r="AV941" s="8">
        <v>8</v>
      </c>
      <c r="AW941" s="8">
        <v>8</v>
      </c>
      <c r="AX941" s="9" t="s">
        <v>123</v>
      </c>
      <c r="AY941" s="9" t="s">
        <v>45</v>
      </c>
      <c r="AZ941" s="10">
        <v>10</v>
      </c>
      <c r="BA941" s="10">
        <v>3</v>
      </c>
      <c r="BB941" s="10">
        <v>3</v>
      </c>
      <c r="BC941" s="10">
        <v>4</v>
      </c>
      <c r="BD941" s="10" t="s">
        <v>184</v>
      </c>
      <c r="BE941" s="10">
        <v>-3</v>
      </c>
      <c r="BF941" s="10">
        <v>12</v>
      </c>
      <c r="BG941" s="11" t="s">
        <v>97</v>
      </c>
      <c r="BH941" s="11">
        <v>14</v>
      </c>
      <c r="BI941" s="10">
        <v>10</v>
      </c>
      <c r="BJ941" s="10">
        <v>2</v>
      </c>
      <c r="BK941" s="10">
        <v>4</v>
      </c>
      <c r="BL941" s="10">
        <v>4</v>
      </c>
      <c r="BM941" s="10" t="s">
        <v>456</v>
      </c>
      <c r="BN941" s="10">
        <v>0</v>
      </c>
      <c r="BO941" s="10">
        <v>10</v>
      </c>
      <c r="BP941" s="7" t="s">
        <v>123</v>
      </c>
      <c r="BQ941" s="7" t="s">
        <v>123</v>
      </c>
      <c r="BR941" s="7">
        <v>23</v>
      </c>
      <c r="BS941" s="7">
        <v>9</v>
      </c>
      <c r="BT941" s="7">
        <v>193000</v>
      </c>
      <c r="BU941" s="7">
        <v>5600000</v>
      </c>
      <c r="BV941" s="7">
        <v>350000</v>
      </c>
      <c r="BW941" s="7">
        <v>60</v>
      </c>
      <c r="BX941" s="7">
        <v>3410000</v>
      </c>
      <c r="BY941" s="7">
        <v>59</v>
      </c>
      <c r="BZ941" s="7">
        <v>3060000</v>
      </c>
      <c r="CA941" s="7">
        <v>93</v>
      </c>
      <c r="CB941" s="7">
        <v>259</v>
      </c>
      <c r="CC941" s="7">
        <v>14</v>
      </c>
      <c r="CD941" s="7">
        <v>291000</v>
      </c>
      <c r="CE941" s="7">
        <v>9600000</v>
      </c>
      <c r="CF941" s="7">
        <v>825000</v>
      </c>
      <c r="CG941" s="7">
        <v>52</v>
      </c>
      <c r="CH941" s="7">
        <v>6920000</v>
      </c>
      <c r="CI941" s="7">
        <v>45</v>
      </c>
      <c r="CJ941" s="7">
        <v>6100000</v>
      </c>
      <c r="CK941" s="7">
        <v>90</v>
      </c>
      <c r="CL941" s="12" t="s">
        <v>870</v>
      </c>
      <c r="CM941" s="10" t="s">
        <v>861</v>
      </c>
      <c r="CN941">
        <v>2.4900000000000002</v>
      </c>
      <c r="CO941">
        <f t="shared" si="1007"/>
        <v>0.40160642570281119</v>
      </c>
      <c r="CP941" t="str">
        <f t="shared" si="1008"/>
        <v>Home Win</v>
      </c>
      <c r="CQ941">
        <f t="shared" si="1009"/>
        <v>0</v>
      </c>
      <c r="CR941" t="str">
        <f t="shared" si="1010"/>
        <v>2023</v>
      </c>
    </row>
    <row r="942" spans="1:96" ht="15" thickBot="1" x14ac:dyDescent="0.35">
      <c r="A942" s="1">
        <v>941</v>
      </c>
      <c r="B942" s="1" t="s">
        <v>0</v>
      </c>
      <c r="C942" s="14" t="s">
        <v>432</v>
      </c>
      <c r="D942" s="3" t="str">
        <f t="shared" si="1054"/>
        <v>NŠ Mura-NK Maribor</v>
      </c>
      <c r="E942" s="4" t="s">
        <v>448</v>
      </c>
      <c r="F942" s="5">
        <v>0.58333333333333337</v>
      </c>
      <c r="G942" s="6" t="s">
        <v>8</v>
      </c>
      <c r="H942" s="6" t="s">
        <v>16</v>
      </c>
      <c r="I942" s="6" t="s">
        <v>453</v>
      </c>
      <c r="J942" s="1" t="str">
        <f t="shared" si="1048"/>
        <v>3:2</v>
      </c>
      <c r="K942" s="1" t="str">
        <f t="shared" si="1049"/>
        <v>0:2</v>
      </c>
      <c r="L942" s="1" t="str">
        <f t="shared" si="1050"/>
        <v>3</v>
      </c>
      <c r="M942" s="1" t="str">
        <f t="shared" si="1051"/>
        <v>2</v>
      </c>
      <c r="N942" s="1">
        <f t="shared" si="1005"/>
        <v>5</v>
      </c>
      <c r="O942" s="1">
        <f t="shared" si="1006"/>
        <v>1</v>
      </c>
      <c r="P942" s="1" t="str">
        <f t="shared" si="1052"/>
        <v>0</v>
      </c>
      <c r="Q942" s="1" t="str">
        <f t="shared" si="1053"/>
        <v>2</v>
      </c>
      <c r="R942" s="1">
        <v>20</v>
      </c>
      <c r="S942" s="1">
        <v>7</v>
      </c>
      <c r="T942" s="1">
        <v>4</v>
      </c>
      <c r="U942" s="1">
        <v>9</v>
      </c>
      <c r="V942" s="1" t="s">
        <v>454</v>
      </c>
      <c r="W942" s="1">
        <v>-9</v>
      </c>
      <c r="X942" s="1">
        <v>25</v>
      </c>
      <c r="Y942" s="1" t="s">
        <v>191</v>
      </c>
      <c r="Z942" s="6" t="s">
        <v>308</v>
      </c>
      <c r="AA942" s="1">
        <v>20</v>
      </c>
      <c r="AB942" s="1">
        <v>9</v>
      </c>
      <c r="AC942" s="1">
        <v>5</v>
      </c>
      <c r="AD942" s="1">
        <v>6</v>
      </c>
      <c r="AE942" s="1" t="s">
        <v>455</v>
      </c>
      <c r="AF942" s="1">
        <v>14</v>
      </c>
      <c r="AG942" s="1">
        <v>32</v>
      </c>
      <c r="AH942" s="1" t="s">
        <v>394</v>
      </c>
      <c r="AI942" s="1" t="s">
        <v>313</v>
      </c>
      <c r="AJ942" s="1">
        <v>2</v>
      </c>
      <c r="AK942" s="1">
        <v>0</v>
      </c>
      <c r="AL942" s="1">
        <v>3</v>
      </c>
      <c r="AM942" s="7" t="s">
        <v>242</v>
      </c>
      <c r="AN942" s="1">
        <v>-3</v>
      </c>
      <c r="AO942" s="1">
        <v>6</v>
      </c>
      <c r="AP942" s="1" t="s">
        <v>49</v>
      </c>
      <c r="AQ942" s="1" t="s">
        <v>58</v>
      </c>
      <c r="AR942" s="8">
        <v>2</v>
      </c>
      <c r="AS942" s="8">
        <v>2</v>
      </c>
      <c r="AT942" s="8">
        <v>1</v>
      </c>
      <c r="AU942" s="16">
        <v>0.62986111111111109</v>
      </c>
      <c r="AV942" s="8">
        <v>8</v>
      </c>
      <c r="AW942" s="8">
        <v>8</v>
      </c>
      <c r="AX942" s="9" t="s">
        <v>123</v>
      </c>
      <c r="AY942" s="9" t="s">
        <v>45</v>
      </c>
      <c r="AZ942" s="10">
        <v>10</v>
      </c>
      <c r="BA942" s="10">
        <v>3</v>
      </c>
      <c r="BB942" s="10">
        <v>3</v>
      </c>
      <c r="BC942" s="10">
        <v>4</v>
      </c>
      <c r="BD942" s="10" t="s">
        <v>184</v>
      </c>
      <c r="BE942" s="10">
        <v>-3</v>
      </c>
      <c r="BF942" s="10">
        <v>12</v>
      </c>
      <c r="BG942" s="11" t="s">
        <v>97</v>
      </c>
      <c r="BH942" s="11">
        <v>14</v>
      </c>
      <c r="BI942" s="10">
        <v>10</v>
      </c>
      <c r="BJ942" s="10">
        <v>2</v>
      </c>
      <c r="BK942" s="10">
        <v>4</v>
      </c>
      <c r="BL942" s="10">
        <v>4</v>
      </c>
      <c r="BM942" s="10" t="s">
        <v>456</v>
      </c>
      <c r="BN942" s="10">
        <v>0</v>
      </c>
      <c r="BO942" s="10">
        <v>10</v>
      </c>
      <c r="BP942" s="7" t="s">
        <v>123</v>
      </c>
      <c r="BQ942" s="7" t="s">
        <v>123</v>
      </c>
      <c r="BR942" s="7">
        <v>23</v>
      </c>
      <c r="BS942" s="7">
        <v>9</v>
      </c>
      <c r="BT942" s="7">
        <v>193000</v>
      </c>
      <c r="BU942" s="7">
        <v>5600000</v>
      </c>
      <c r="BV942" s="7">
        <v>350000</v>
      </c>
      <c r="BW942" s="7">
        <v>60</v>
      </c>
      <c r="BX942" s="7">
        <v>3410000</v>
      </c>
      <c r="BY942" s="7">
        <v>59</v>
      </c>
      <c r="BZ942" s="7">
        <v>3060000</v>
      </c>
      <c r="CA942" s="7">
        <v>93</v>
      </c>
      <c r="CB942" s="7">
        <v>259</v>
      </c>
      <c r="CC942" s="7">
        <v>14</v>
      </c>
      <c r="CD942" s="7">
        <v>291000</v>
      </c>
      <c r="CE942" s="7">
        <v>9600000</v>
      </c>
      <c r="CF942" s="7">
        <v>825000</v>
      </c>
      <c r="CG942" s="7">
        <v>52</v>
      </c>
      <c r="CH942" s="7">
        <v>6920000</v>
      </c>
      <c r="CI942" s="7">
        <v>45</v>
      </c>
      <c r="CJ942" s="7">
        <v>6100000</v>
      </c>
      <c r="CK942" s="7">
        <v>90</v>
      </c>
      <c r="CL942" s="12" t="s">
        <v>870</v>
      </c>
      <c r="CM942" s="10" t="s">
        <v>866</v>
      </c>
      <c r="CN942">
        <v>3.59</v>
      </c>
      <c r="CO942">
        <f t="shared" si="1007"/>
        <v>0.2785515320334262</v>
      </c>
      <c r="CP942" t="str">
        <f t="shared" si="1008"/>
        <v>Home Win</v>
      </c>
      <c r="CQ942">
        <f t="shared" si="1009"/>
        <v>0</v>
      </c>
      <c r="CR942" t="str">
        <f t="shared" si="1010"/>
        <v>2023</v>
      </c>
    </row>
    <row r="943" spans="1:96" ht="15" thickBot="1" x14ac:dyDescent="0.35">
      <c r="A943" s="1">
        <v>942</v>
      </c>
      <c r="B943" s="1" t="s">
        <v>0</v>
      </c>
      <c r="C943" s="14" t="s">
        <v>432</v>
      </c>
      <c r="D943" s="3" t="str">
        <f t="shared" si="1054"/>
        <v>NŠ Mura-NK Maribor</v>
      </c>
      <c r="E943" s="4" t="s">
        <v>448</v>
      </c>
      <c r="F943" s="5">
        <v>0.58333333333333337</v>
      </c>
      <c r="G943" s="6" t="s">
        <v>8</v>
      </c>
      <c r="H943" s="6" t="s">
        <v>16</v>
      </c>
      <c r="I943" s="6" t="s">
        <v>453</v>
      </c>
      <c r="J943" s="1" t="str">
        <f t="shared" si="1048"/>
        <v>3:2</v>
      </c>
      <c r="K943" s="1" t="str">
        <f t="shared" si="1049"/>
        <v>0:2</v>
      </c>
      <c r="L943" s="1" t="str">
        <f t="shared" si="1050"/>
        <v>3</v>
      </c>
      <c r="M943" s="1" t="str">
        <f t="shared" si="1051"/>
        <v>2</v>
      </c>
      <c r="N943" s="1">
        <f t="shared" si="1005"/>
        <v>5</v>
      </c>
      <c r="O943" s="1">
        <f t="shared" si="1006"/>
        <v>1</v>
      </c>
      <c r="P943" s="1" t="str">
        <f t="shared" si="1052"/>
        <v>0</v>
      </c>
      <c r="Q943" s="1" t="str">
        <f t="shared" si="1053"/>
        <v>2</v>
      </c>
      <c r="R943" s="1">
        <v>20</v>
      </c>
      <c r="S943" s="1">
        <v>7</v>
      </c>
      <c r="T943" s="1">
        <v>4</v>
      </c>
      <c r="U943" s="1">
        <v>9</v>
      </c>
      <c r="V943" s="1" t="s">
        <v>454</v>
      </c>
      <c r="W943" s="1">
        <v>-9</v>
      </c>
      <c r="X943" s="1">
        <v>25</v>
      </c>
      <c r="Y943" s="1" t="s">
        <v>191</v>
      </c>
      <c r="Z943" s="6" t="s">
        <v>308</v>
      </c>
      <c r="AA943" s="1">
        <v>20</v>
      </c>
      <c r="AB943" s="1">
        <v>9</v>
      </c>
      <c r="AC943" s="1">
        <v>5</v>
      </c>
      <c r="AD943" s="1">
        <v>6</v>
      </c>
      <c r="AE943" s="1" t="s">
        <v>455</v>
      </c>
      <c r="AF943" s="1">
        <v>14</v>
      </c>
      <c r="AG943" s="1">
        <v>32</v>
      </c>
      <c r="AH943" s="1" t="s">
        <v>394</v>
      </c>
      <c r="AI943" s="1" t="s">
        <v>313</v>
      </c>
      <c r="AJ943" s="1">
        <v>2</v>
      </c>
      <c r="AK943" s="1">
        <v>0</v>
      </c>
      <c r="AL943" s="1">
        <v>3</v>
      </c>
      <c r="AM943" s="7" t="s">
        <v>242</v>
      </c>
      <c r="AN943" s="1">
        <v>-3</v>
      </c>
      <c r="AO943" s="1">
        <v>6</v>
      </c>
      <c r="AP943" s="1" t="s">
        <v>49</v>
      </c>
      <c r="AQ943" s="1" t="s">
        <v>58</v>
      </c>
      <c r="AR943" s="8">
        <v>2</v>
      </c>
      <c r="AS943" s="8">
        <v>2</v>
      </c>
      <c r="AT943" s="8">
        <v>1</v>
      </c>
      <c r="AU943" s="16">
        <v>0.62986111111111109</v>
      </c>
      <c r="AV943" s="8">
        <v>8</v>
      </c>
      <c r="AW943" s="8">
        <v>8</v>
      </c>
      <c r="AX943" s="9" t="s">
        <v>123</v>
      </c>
      <c r="AY943" s="9" t="s">
        <v>45</v>
      </c>
      <c r="AZ943" s="10">
        <v>10</v>
      </c>
      <c r="BA943" s="10">
        <v>3</v>
      </c>
      <c r="BB943" s="10">
        <v>3</v>
      </c>
      <c r="BC943" s="10">
        <v>4</v>
      </c>
      <c r="BD943" s="10" t="s">
        <v>184</v>
      </c>
      <c r="BE943" s="10">
        <v>-3</v>
      </c>
      <c r="BF943" s="10">
        <v>12</v>
      </c>
      <c r="BG943" s="11" t="s">
        <v>97</v>
      </c>
      <c r="BH943" s="11">
        <v>14</v>
      </c>
      <c r="BI943" s="10">
        <v>10</v>
      </c>
      <c r="BJ943" s="10">
        <v>2</v>
      </c>
      <c r="BK943" s="10">
        <v>4</v>
      </c>
      <c r="BL943" s="10">
        <v>4</v>
      </c>
      <c r="BM943" s="10" t="s">
        <v>456</v>
      </c>
      <c r="BN943" s="10">
        <v>0</v>
      </c>
      <c r="BO943" s="10">
        <v>10</v>
      </c>
      <c r="BP943" s="7" t="s">
        <v>123</v>
      </c>
      <c r="BQ943" s="7" t="s">
        <v>123</v>
      </c>
      <c r="BR943" s="7">
        <v>23</v>
      </c>
      <c r="BS943" s="7">
        <v>9</v>
      </c>
      <c r="BT943" s="7">
        <v>193000</v>
      </c>
      <c r="BU943" s="7">
        <v>5600000</v>
      </c>
      <c r="BV943" s="7">
        <v>350000</v>
      </c>
      <c r="BW943" s="7">
        <v>60</v>
      </c>
      <c r="BX943" s="7">
        <v>3410000</v>
      </c>
      <c r="BY943" s="7">
        <v>59</v>
      </c>
      <c r="BZ943" s="7">
        <v>3060000</v>
      </c>
      <c r="CA943" s="7">
        <v>93</v>
      </c>
      <c r="CB943" s="7">
        <v>259</v>
      </c>
      <c r="CC943" s="7">
        <v>14</v>
      </c>
      <c r="CD943" s="7">
        <v>291000</v>
      </c>
      <c r="CE943" s="7">
        <v>9600000</v>
      </c>
      <c r="CF943" s="7">
        <v>825000</v>
      </c>
      <c r="CG943" s="7">
        <v>52</v>
      </c>
      <c r="CH943" s="7">
        <v>6920000</v>
      </c>
      <c r="CI943" s="7">
        <v>45</v>
      </c>
      <c r="CJ943" s="7">
        <v>6100000</v>
      </c>
      <c r="CK943" s="7">
        <v>90</v>
      </c>
      <c r="CL943" s="12" t="s">
        <v>870</v>
      </c>
      <c r="CM943" s="10" t="s">
        <v>867</v>
      </c>
      <c r="CN943">
        <v>3.4</v>
      </c>
      <c r="CO943">
        <f t="shared" si="1007"/>
        <v>0.29411764705882354</v>
      </c>
      <c r="CP943" t="str">
        <f t="shared" si="1008"/>
        <v>Home Win</v>
      </c>
      <c r="CQ943">
        <f t="shared" si="1009"/>
        <v>0</v>
      </c>
      <c r="CR943" t="str">
        <f t="shared" si="1010"/>
        <v>2023</v>
      </c>
    </row>
    <row r="944" spans="1:96" ht="15" thickBot="1" x14ac:dyDescent="0.35">
      <c r="A944" s="1">
        <v>943</v>
      </c>
      <c r="B944" s="1" t="s">
        <v>0</v>
      </c>
      <c r="C944" s="14" t="s">
        <v>432</v>
      </c>
      <c r="D944" s="3" t="str">
        <f t="shared" ref="D944:D946" si="1055">CONCATENATE(G944, "-", H944)</f>
        <v>NŠ Mura-NK Maribor</v>
      </c>
      <c r="E944" s="40" t="s">
        <v>448</v>
      </c>
      <c r="F944" s="5">
        <v>0.58333333333333337</v>
      </c>
      <c r="G944" s="6" t="s">
        <v>8</v>
      </c>
      <c r="H944" s="6" t="s">
        <v>16</v>
      </c>
      <c r="I944" s="6" t="s">
        <v>453</v>
      </c>
      <c r="J944" s="1" t="str">
        <f t="shared" si="1048"/>
        <v>3:2</v>
      </c>
      <c r="K944" s="1" t="str">
        <f t="shared" si="1049"/>
        <v>0:2</v>
      </c>
      <c r="L944" s="1" t="str">
        <f t="shared" si="1050"/>
        <v>3</v>
      </c>
      <c r="M944" s="1" t="str">
        <f t="shared" si="1051"/>
        <v>2</v>
      </c>
      <c r="N944" s="1">
        <f t="shared" si="1005"/>
        <v>5</v>
      </c>
      <c r="O944" s="1">
        <f t="shared" si="1006"/>
        <v>1</v>
      </c>
      <c r="P944" s="1" t="str">
        <f t="shared" si="1052"/>
        <v>0</v>
      </c>
      <c r="Q944" s="1" t="str">
        <f t="shared" si="1053"/>
        <v>2</v>
      </c>
      <c r="R944" s="1">
        <v>20</v>
      </c>
      <c r="S944" s="1">
        <v>7</v>
      </c>
      <c r="T944" s="1">
        <v>4</v>
      </c>
      <c r="U944" s="1">
        <v>9</v>
      </c>
      <c r="V944" s="1" t="s">
        <v>454</v>
      </c>
      <c r="W944" s="1">
        <v>-9</v>
      </c>
      <c r="X944" s="1">
        <v>25</v>
      </c>
      <c r="Y944" s="1" t="s">
        <v>191</v>
      </c>
      <c r="Z944" s="6" t="s">
        <v>308</v>
      </c>
      <c r="AA944" s="1">
        <v>20</v>
      </c>
      <c r="AB944" s="1">
        <v>9</v>
      </c>
      <c r="AC944" s="1">
        <v>5</v>
      </c>
      <c r="AD944" s="1">
        <v>6</v>
      </c>
      <c r="AE944" s="1" t="s">
        <v>455</v>
      </c>
      <c r="AF944" s="1">
        <v>14</v>
      </c>
      <c r="AG944" s="1">
        <v>32</v>
      </c>
      <c r="AH944" s="1" t="s">
        <v>394</v>
      </c>
      <c r="AI944" s="1" t="s">
        <v>313</v>
      </c>
      <c r="AJ944" s="1">
        <v>2</v>
      </c>
      <c r="AK944" s="1">
        <v>0</v>
      </c>
      <c r="AL944" s="1">
        <v>3</v>
      </c>
      <c r="AM944" s="7" t="s">
        <v>242</v>
      </c>
      <c r="AN944" s="1">
        <v>-3</v>
      </c>
      <c r="AO944" s="1">
        <v>6</v>
      </c>
      <c r="AP944" s="1" t="s">
        <v>49</v>
      </c>
      <c r="AQ944" s="1" t="s">
        <v>58</v>
      </c>
      <c r="AR944" s="8">
        <v>2</v>
      </c>
      <c r="AS944" s="8">
        <v>2</v>
      </c>
      <c r="AT944" s="8">
        <v>1</v>
      </c>
      <c r="AU944" s="16">
        <v>0.62986111111111109</v>
      </c>
      <c r="AV944" s="8">
        <v>8</v>
      </c>
      <c r="AW944" s="8">
        <v>8</v>
      </c>
      <c r="AX944" s="9" t="s">
        <v>123</v>
      </c>
      <c r="AY944" s="9" t="s">
        <v>45</v>
      </c>
      <c r="AZ944" s="10">
        <v>10</v>
      </c>
      <c r="BA944" s="10">
        <v>3</v>
      </c>
      <c r="BB944" s="10">
        <v>3</v>
      </c>
      <c r="BC944" s="10">
        <v>4</v>
      </c>
      <c r="BD944" s="10" t="s">
        <v>184</v>
      </c>
      <c r="BE944" s="10">
        <v>-3</v>
      </c>
      <c r="BF944" s="10">
        <v>12</v>
      </c>
      <c r="BG944" s="11" t="s">
        <v>97</v>
      </c>
      <c r="BH944" s="11">
        <v>14</v>
      </c>
      <c r="BI944" s="10">
        <v>10</v>
      </c>
      <c r="BJ944" s="10">
        <v>2</v>
      </c>
      <c r="BK944" s="10">
        <v>4</v>
      </c>
      <c r="BL944" s="10">
        <v>4</v>
      </c>
      <c r="BM944" s="10" t="s">
        <v>456</v>
      </c>
      <c r="BN944" s="10">
        <v>0</v>
      </c>
      <c r="BO944" s="10">
        <v>10</v>
      </c>
      <c r="BP944" s="7" t="s">
        <v>123</v>
      </c>
      <c r="BQ944" s="7" t="s">
        <v>123</v>
      </c>
      <c r="BR944" s="7">
        <v>23</v>
      </c>
      <c r="BS944" s="7">
        <v>9</v>
      </c>
      <c r="BT944" s="7">
        <v>193000</v>
      </c>
      <c r="BU944" s="7">
        <v>5600000</v>
      </c>
      <c r="BV944" s="7">
        <v>350000</v>
      </c>
      <c r="BW944" s="7">
        <v>60</v>
      </c>
      <c r="BX944" s="7">
        <v>3410000</v>
      </c>
      <c r="BY944" s="7">
        <v>59</v>
      </c>
      <c r="BZ944" s="7">
        <v>3060000</v>
      </c>
      <c r="CA944" s="7">
        <v>93</v>
      </c>
      <c r="CB944" s="7">
        <v>259</v>
      </c>
      <c r="CC944" s="7">
        <v>14</v>
      </c>
      <c r="CD944" s="7">
        <v>291000</v>
      </c>
      <c r="CE944" s="7">
        <v>9600000</v>
      </c>
      <c r="CF944" s="7">
        <v>825000</v>
      </c>
      <c r="CG944" s="7">
        <v>52</v>
      </c>
      <c r="CH944" s="7">
        <v>6920000</v>
      </c>
      <c r="CI944" s="7">
        <v>45</v>
      </c>
      <c r="CJ944" s="7">
        <v>6100000</v>
      </c>
      <c r="CK944" s="7">
        <v>90</v>
      </c>
      <c r="CL944" s="12" t="s">
        <v>871</v>
      </c>
      <c r="CM944" s="10" t="s">
        <v>861</v>
      </c>
      <c r="CN944">
        <v>1.58</v>
      </c>
      <c r="CO944">
        <f t="shared" si="1007"/>
        <v>0.63291139240506322</v>
      </c>
      <c r="CP944" t="str">
        <f t="shared" si="1008"/>
        <v>Home Win</v>
      </c>
      <c r="CQ944">
        <f t="shared" si="1009"/>
        <v>0</v>
      </c>
      <c r="CR944" t="str">
        <f t="shared" si="1010"/>
        <v>2023</v>
      </c>
    </row>
    <row r="945" spans="1:96" ht="15" thickBot="1" x14ac:dyDescent="0.35">
      <c r="A945" s="1">
        <v>944</v>
      </c>
      <c r="B945" s="1" t="s">
        <v>0</v>
      </c>
      <c r="C945" s="14" t="s">
        <v>432</v>
      </c>
      <c r="D945" s="3" t="str">
        <f t="shared" si="1055"/>
        <v>NŠ Mura-NK Maribor</v>
      </c>
      <c r="E945" s="40" t="s">
        <v>448</v>
      </c>
      <c r="F945" s="5">
        <v>0.58333333333333337</v>
      </c>
      <c r="G945" s="6" t="s">
        <v>8</v>
      </c>
      <c r="H945" s="6" t="s">
        <v>16</v>
      </c>
      <c r="I945" s="6" t="s">
        <v>453</v>
      </c>
      <c r="J945" s="1" t="str">
        <f t="shared" si="1048"/>
        <v>3:2</v>
      </c>
      <c r="K945" s="1" t="str">
        <f t="shared" si="1049"/>
        <v>0:2</v>
      </c>
      <c r="L945" s="1" t="str">
        <f t="shared" si="1050"/>
        <v>3</v>
      </c>
      <c r="M945" s="1" t="str">
        <f t="shared" si="1051"/>
        <v>2</v>
      </c>
      <c r="N945" s="1">
        <f t="shared" si="1005"/>
        <v>5</v>
      </c>
      <c r="O945" s="1">
        <f t="shared" si="1006"/>
        <v>1</v>
      </c>
      <c r="P945" s="1" t="str">
        <f t="shared" si="1052"/>
        <v>0</v>
      </c>
      <c r="Q945" s="1" t="str">
        <f t="shared" si="1053"/>
        <v>2</v>
      </c>
      <c r="R945" s="1">
        <v>20</v>
      </c>
      <c r="S945" s="1">
        <v>7</v>
      </c>
      <c r="T945" s="1">
        <v>4</v>
      </c>
      <c r="U945" s="1">
        <v>9</v>
      </c>
      <c r="V945" s="1" t="s">
        <v>454</v>
      </c>
      <c r="W945" s="1">
        <v>-9</v>
      </c>
      <c r="X945" s="1">
        <v>25</v>
      </c>
      <c r="Y945" s="1" t="s">
        <v>191</v>
      </c>
      <c r="Z945" s="6" t="s">
        <v>308</v>
      </c>
      <c r="AA945" s="1">
        <v>20</v>
      </c>
      <c r="AB945" s="1">
        <v>9</v>
      </c>
      <c r="AC945" s="1">
        <v>5</v>
      </c>
      <c r="AD945" s="1">
        <v>6</v>
      </c>
      <c r="AE945" s="1" t="s">
        <v>455</v>
      </c>
      <c r="AF945" s="1">
        <v>14</v>
      </c>
      <c r="AG945" s="1">
        <v>32</v>
      </c>
      <c r="AH945" s="1" t="s">
        <v>394</v>
      </c>
      <c r="AI945" s="1" t="s">
        <v>313</v>
      </c>
      <c r="AJ945" s="1">
        <v>2</v>
      </c>
      <c r="AK945" s="1">
        <v>0</v>
      </c>
      <c r="AL945" s="1">
        <v>3</v>
      </c>
      <c r="AM945" s="7" t="s">
        <v>242</v>
      </c>
      <c r="AN945" s="1">
        <v>-3</v>
      </c>
      <c r="AO945" s="1">
        <v>6</v>
      </c>
      <c r="AP945" s="1" t="s">
        <v>49</v>
      </c>
      <c r="AQ945" s="1" t="s">
        <v>58</v>
      </c>
      <c r="AR945" s="8">
        <v>2</v>
      </c>
      <c r="AS945" s="8">
        <v>2</v>
      </c>
      <c r="AT945" s="8">
        <v>1</v>
      </c>
      <c r="AU945" s="16">
        <v>0.62986111111111109</v>
      </c>
      <c r="AV945" s="8">
        <v>8</v>
      </c>
      <c r="AW945" s="8">
        <v>8</v>
      </c>
      <c r="AX945" s="9" t="s">
        <v>123</v>
      </c>
      <c r="AY945" s="9" t="s">
        <v>45</v>
      </c>
      <c r="AZ945" s="10">
        <v>10</v>
      </c>
      <c r="BA945" s="10">
        <v>3</v>
      </c>
      <c r="BB945" s="10">
        <v>3</v>
      </c>
      <c r="BC945" s="10">
        <v>4</v>
      </c>
      <c r="BD945" s="10" t="s">
        <v>184</v>
      </c>
      <c r="BE945" s="10">
        <v>-3</v>
      </c>
      <c r="BF945" s="10">
        <v>12</v>
      </c>
      <c r="BG945" s="11" t="s">
        <v>97</v>
      </c>
      <c r="BH945" s="11">
        <v>14</v>
      </c>
      <c r="BI945" s="10">
        <v>10</v>
      </c>
      <c r="BJ945" s="10">
        <v>2</v>
      </c>
      <c r="BK945" s="10">
        <v>4</v>
      </c>
      <c r="BL945" s="10">
        <v>4</v>
      </c>
      <c r="BM945" s="10" t="s">
        <v>456</v>
      </c>
      <c r="BN945" s="10">
        <v>0</v>
      </c>
      <c r="BO945" s="10">
        <v>10</v>
      </c>
      <c r="BP945" s="7" t="s">
        <v>123</v>
      </c>
      <c r="BQ945" s="7" t="s">
        <v>123</v>
      </c>
      <c r="BR945" s="7">
        <v>23</v>
      </c>
      <c r="BS945" s="7">
        <v>9</v>
      </c>
      <c r="BT945" s="7">
        <v>193000</v>
      </c>
      <c r="BU945" s="7">
        <v>5600000</v>
      </c>
      <c r="BV945" s="7">
        <v>350000</v>
      </c>
      <c r="BW945" s="7">
        <v>60</v>
      </c>
      <c r="BX945" s="7">
        <v>3410000</v>
      </c>
      <c r="BY945" s="7">
        <v>59</v>
      </c>
      <c r="BZ945" s="7">
        <v>3060000</v>
      </c>
      <c r="CA945" s="7">
        <v>93</v>
      </c>
      <c r="CB945" s="7">
        <v>259</v>
      </c>
      <c r="CC945" s="7">
        <v>14</v>
      </c>
      <c r="CD945" s="7">
        <v>291000</v>
      </c>
      <c r="CE945" s="7">
        <v>9600000</v>
      </c>
      <c r="CF945" s="7">
        <v>825000</v>
      </c>
      <c r="CG945" s="7">
        <v>52</v>
      </c>
      <c r="CH945" s="7">
        <v>6920000</v>
      </c>
      <c r="CI945" s="7">
        <v>45</v>
      </c>
      <c r="CJ945" s="7">
        <v>6100000</v>
      </c>
      <c r="CK945" s="7">
        <v>90</v>
      </c>
      <c r="CL945" s="12" t="s">
        <v>871</v>
      </c>
      <c r="CM945" s="10" t="s">
        <v>866</v>
      </c>
      <c r="CN945">
        <v>1.79</v>
      </c>
      <c r="CO945">
        <f t="shared" si="1007"/>
        <v>0.55865921787709494</v>
      </c>
      <c r="CP945" t="str">
        <f t="shared" si="1008"/>
        <v>Home Win</v>
      </c>
      <c r="CQ945">
        <f t="shared" si="1009"/>
        <v>0</v>
      </c>
      <c r="CR945" t="str">
        <f t="shared" si="1010"/>
        <v>2023</v>
      </c>
    </row>
    <row r="946" spans="1:96" ht="15" thickBot="1" x14ac:dyDescent="0.35">
      <c r="A946" s="1">
        <v>945</v>
      </c>
      <c r="B946" s="1" t="s">
        <v>0</v>
      </c>
      <c r="C946" s="14" t="s">
        <v>432</v>
      </c>
      <c r="D946" s="3" t="str">
        <f t="shared" si="1055"/>
        <v>NŠ Mura-NK Maribor</v>
      </c>
      <c r="E946" s="40" t="s">
        <v>448</v>
      </c>
      <c r="F946" s="5">
        <v>0.58333333333333337</v>
      </c>
      <c r="G946" s="6" t="s">
        <v>8</v>
      </c>
      <c r="H946" s="6" t="s">
        <v>16</v>
      </c>
      <c r="I946" s="6" t="s">
        <v>453</v>
      </c>
      <c r="J946" s="1" t="str">
        <f t="shared" si="1048"/>
        <v>3:2</v>
      </c>
      <c r="K946" s="1" t="str">
        <f t="shared" si="1049"/>
        <v>0:2</v>
      </c>
      <c r="L946" s="1" t="str">
        <f t="shared" si="1050"/>
        <v>3</v>
      </c>
      <c r="M946" s="1" t="str">
        <f t="shared" si="1051"/>
        <v>2</v>
      </c>
      <c r="N946" s="1">
        <f t="shared" si="1005"/>
        <v>5</v>
      </c>
      <c r="O946" s="1">
        <f t="shared" si="1006"/>
        <v>1</v>
      </c>
      <c r="P946" s="1" t="str">
        <f t="shared" si="1052"/>
        <v>0</v>
      </c>
      <c r="Q946" s="1" t="str">
        <f t="shared" si="1053"/>
        <v>2</v>
      </c>
      <c r="R946" s="1">
        <v>20</v>
      </c>
      <c r="S946" s="1">
        <v>7</v>
      </c>
      <c r="T946" s="1">
        <v>4</v>
      </c>
      <c r="U946" s="1">
        <v>9</v>
      </c>
      <c r="V946" s="1" t="s">
        <v>454</v>
      </c>
      <c r="W946" s="1">
        <v>-9</v>
      </c>
      <c r="X946" s="1">
        <v>25</v>
      </c>
      <c r="Y946" s="1" t="s">
        <v>191</v>
      </c>
      <c r="Z946" s="6" t="s">
        <v>308</v>
      </c>
      <c r="AA946" s="1">
        <v>20</v>
      </c>
      <c r="AB946" s="1">
        <v>9</v>
      </c>
      <c r="AC946" s="1">
        <v>5</v>
      </c>
      <c r="AD946" s="1">
        <v>6</v>
      </c>
      <c r="AE946" s="1" t="s">
        <v>455</v>
      </c>
      <c r="AF946" s="1">
        <v>14</v>
      </c>
      <c r="AG946" s="1">
        <v>32</v>
      </c>
      <c r="AH946" s="1" t="s">
        <v>394</v>
      </c>
      <c r="AI946" s="1" t="s">
        <v>313</v>
      </c>
      <c r="AJ946" s="1">
        <v>2</v>
      </c>
      <c r="AK946" s="1">
        <v>0</v>
      </c>
      <c r="AL946" s="1">
        <v>3</v>
      </c>
      <c r="AM946" s="7" t="s">
        <v>242</v>
      </c>
      <c r="AN946" s="1">
        <v>-3</v>
      </c>
      <c r="AO946" s="1">
        <v>6</v>
      </c>
      <c r="AP946" s="1" t="s">
        <v>49</v>
      </c>
      <c r="AQ946" s="1" t="s">
        <v>58</v>
      </c>
      <c r="AR946" s="8">
        <v>2</v>
      </c>
      <c r="AS946" s="8">
        <v>2</v>
      </c>
      <c r="AT946" s="8">
        <v>1</v>
      </c>
      <c r="AU946" s="16">
        <v>0.62986111111111109</v>
      </c>
      <c r="AV946" s="8">
        <v>8</v>
      </c>
      <c r="AW946" s="8">
        <v>8</v>
      </c>
      <c r="AX946" s="9" t="s">
        <v>123</v>
      </c>
      <c r="AY946" s="9" t="s">
        <v>45</v>
      </c>
      <c r="AZ946" s="10">
        <v>10</v>
      </c>
      <c r="BA946" s="10">
        <v>3</v>
      </c>
      <c r="BB946" s="10">
        <v>3</v>
      </c>
      <c r="BC946" s="10">
        <v>4</v>
      </c>
      <c r="BD946" s="10" t="s">
        <v>184</v>
      </c>
      <c r="BE946" s="10">
        <v>-3</v>
      </c>
      <c r="BF946" s="10">
        <v>12</v>
      </c>
      <c r="BG946" s="11" t="s">
        <v>97</v>
      </c>
      <c r="BH946" s="11">
        <v>14</v>
      </c>
      <c r="BI946" s="10">
        <v>10</v>
      </c>
      <c r="BJ946" s="10">
        <v>2</v>
      </c>
      <c r="BK946" s="10">
        <v>4</v>
      </c>
      <c r="BL946" s="10">
        <v>4</v>
      </c>
      <c r="BM946" s="10" t="s">
        <v>456</v>
      </c>
      <c r="BN946" s="10">
        <v>0</v>
      </c>
      <c r="BO946" s="10">
        <v>10</v>
      </c>
      <c r="BP946" s="7" t="s">
        <v>123</v>
      </c>
      <c r="BQ946" s="7" t="s">
        <v>123</v>
      </c>
      <c r="BR946" s="7">
        <v>23</v>
      </c>
      <c r="BS946" s="7">
        <v>9</v>
      </c>
      <c r="BT946" s="7">
        <v>193000</v>
      </c>
      <c r="BU946" s="7">
        <v>5600000</v>
      </c>
      <c r="BV946" s="7">
        <v>350000</v>
      </c>
      <c r="BW946" s="7">
        <v>60</v>
      </c>
      <c r="BX946" s="7">
        <v>3410000</v>
      </c>
      <c r="BY946" s="7">
        <v>59</v>
      </c>
      <c r="BZ946" s="7">
        <v>3060000</v>
      </c>
      <c r="CA946" s="7">
        <v>93</v>
      </c>
      <c r="CB946" s="7">
        <v>259</v>
      </c>
      <c r="CC946" s="7">
        <v>14</v>
      </c>
      <c r="CD946" s="7">
        <v>291000</v>
      </c>
      <c r="CE946" s="7">
        <v>9600000</v>
      </c>
      <c r="CF946" s="7">
        <v>825000</v>
      </c>
      <c r="CG946" s="7">
        <v>52</v>
      </c>
      <c r="CH946" s="7">
        <v>6920000</v>
      </c>
      <c r="CI946" s="7">
        <v>45</v>
      </c>
      <c r="CJ946" s="7">
        <v>6100000</v>
      </c>
      <c r="CK946" s="7">
        <v>90</v>
      </c>
      <c r="CL946" s="12" t="s">
        <v>871</v>
      </c>
      <c r="CM946" s="10" t="s">
        <v>867</v>
      </c>
      <c r="CN946">
        <v>1.75</v>
      </c>
      <c r="CO946">
        <f t="shared" si="1007"/>
        <v>0.5714285714285714</v>
      </c>
      <c r="CP946" t="str">
        <f t="shared" si="1008"/>
        <v>Home Win</v>
      </c>
      <c r="CQ946">
        <f t="shared" si="1009"/>
        <v>0</v>
      </c>
      <c r="CR946" t="str">
        <f t="shared" si="1010"/>
        <v>2023</v>
      </c>
    </row>
    <row r="947" spans="1:96" ht="15" thickBot="1" x14ac:dyDescent="0.35">
      <c r="A947" s="1">
        <v>946</v>
      </c>
      <c r="B947" s="1" t="s">
        <v>0</v>
      </c>
      <c r="C947" s="2" t="s">
        <v>457</v>
      </c>
      <c r="D947" s="3" t="str">
        <f t="shared" si="644"/>
        <v>NK Radomlje-NK Aluminij</v>
      </c>
      <c r="E947" s="4" t="s">
        <v>458</v>
      </c>
      <c r="F947" s="5">
        <v>0.6875</v>
      </c>
      <c r="G947" s="6" t="s">
        <v>15</v>
      </c>
      <c r="H947" s="6" t="s">
        <v>18</v>
      </c>
      <c r="I947" s="6" t="s">
        <v>99</v>
      </c>
      <c r="J947" s="1" t="str">
        <f t="shared" si="645"/>
        <v>1:2</v>
      </c>
      <c r="K947" s="1" t="str">
        <f t="shared" si="646"/>
        <v>0:1</v>
      </c>
      <c r="L947" s="1" t="str">
        <f t="shared" si="647"/>
        <v>1</v>
      </c>
      <c r="M947" s="1" t="str">
        <f t="shared" si="648"/>
        <v>2</v>
      </c>
      <c r="N947" s="1">
        <f t="shared" si="1005"/>
        <v>3</v>
      </c>
      <c r="O947" s="1">
        <f t="shared" si="1006"/>
        <v>-1</v>
      </c>
      <c r="P947" s="1" t="str">
        <f t="shared" si="649"/>
        <v>0</v>
      </c>
      <c r="Q947" s="1" t="str">
        <f t="shared" si="650"/>
        <v>1</v>
      </c>
      <c r="R947" s="1">
        <v>21</v>
      </c>
      <c r="S947" s="1">
        <v>5</v>
      </c>
      <c r="T947" s="1">
        <v>5</v>
      </c>
      <c r="U947" s="1">
        <v>11</v>
      </c>
      <c r="V947" s="1" t="s">
        <v>459</v>
      </c>
      <c r="W947" s="1">
        <v>-15</v>
      </c>
      <c r="X947" s="1">
        <v>20</v>
      </c>
      <c r="Y947" s="1" t="s">
        <v>165</v>
      </c>
      <c r="Z947" s="6" t="s">
        <v>460</v>
      </c>
      <c r="AA947" s="1">
        <v>21</v>
      </c>
      <c r="AB947" s="1">
        <v>5</v>
      </c>
      <c r="AC947" s="1">
        <v>3</v>
      </c>
      <c r="AD947" s="1">
        <v>13</v>
      </c>
      <c r="AE947" s="1" t="s">
        <v>461</v>
      </c>
      <c r="AF947" s="1">
        <v>-21</v>
      </c>
      <c r="AG947" s="1">
        <v>18</v>
      </c>
      <c r="AH947" s="1" t="s">
        <v>191</v>
      </c>
      <c r="AI947" s="1" t="s">
        <v>424</v>
      </c>
      <c r="AJ947" s="1">
        <v>1</v>
      </c>
      <c r="AK947" s="1">
        <v>1</v>
      </c>
      <c r="AL947" s="1">
        <v>3</v>
      </c>
      <c r="AM947" s="7" t="s">
        <v>171</v>
      </c>
      <c r="AN947" s="1">
        <v>-8</v>
      </c>
      <c r="AO947" s="1">
        <v>4</v>
      </c>
      <c r="AP947" s="1" t="s">
        <v>28</v>
      </c>
      <c r="AQ947" s="1" t="s">
        <v>137</v>
      </c>
      <c r="AR947" s="8">
        <v>1</v>
      </c>
      <c r="AS947" s="8">
        <v>0</v>
      </c>
      <c r="AT947" s="8">
        <v>4</v>
      </c>
      <c r="AU947" s="16">
        <v>0.13680555555555554</v>
      </c>
      <c r="AV947" s="8">
        <v>-14</v>
      </c>
      <c r="AW947" s="8">
        <v>3</v>
      </c>
      <c r="AX947" s="9" t="s">
        <v>35</v>
      </c>
      <c r="AY947" s="9" t="s">
        <v>145</v>
      </c>
      <c r="AZ947" s="10">
        <v>11</v>
      </c>
      <c r="BA947" s="10">
        <v>1</v>
      </c>
      <c r="BB947" s="10">
        <v>3</v>
      </c>
      <c r="BC947" s="10">
        <v>7</v>
      </c>
      <c r="BD947" s="10" t="s">
        <v>462</v>
      </c>
      <c r="BE947" s="10">
        <v>-15</v>
      </c>
      <c r="BF947" s="10">
        <v>6</v>
      </c>
      <c r="BG947" s="11" t="s">
        <v>93</v>
      </c>
      <c r="BH947" s="11">
        <v>25</v>
      </c>
      <c r="BI947" s="10">
        <v>10</v>
      </c>
      <c r="BJ947" s="10">
        <v>3</v>
      </c>
      <c r="BK947" s="10">
        <v>1</v>
      </c>
      <c r="BL947" s="10">
        <v>6</v>
      </c>
      <c r="BM947" s="10" t="s">
        <v>463</v>
      </c>
      <c r="BN947" s="10">
        <v>-10</v>
      </c>
      <c r="BO947" s="10">
        <v>10</v>
      </c>
      <c r="BP947" s="7" t="s">
        <v>58</v>
      </c>
      <c r="BQ947" s="7" t="s">
        <v>193</v>
      </c>
      <c r="BR947" s="7">
        <v>24</v>
      </c>
      <c r="BS947" s="7">
        <v>13</v>
      </c>
      <c r="BT947" s="7">
        <v>156000</v>
      </c>
      <c r="BU947" s="7">
        <v>4200000</v>
      </c>
      <c r="BV947" s="7">
        <v>0</v>
      </c>
      <c r="BW947" s="7">
        <v>54</v>
      </c>
      <c r="BX947" s="7">
        <v>500000</v>
      </c>
      <c r="BY947" s="7">
        <v>50</v>
      </c>
      <c r="BZ947" s="7">
        <v>500000</v>
      </c>
      <c r="CA947" s="7">
        <v>97</v>
      </c>
      <c r="CB947" s="7">
        <v>225</v>
      </c>
      <c r="CC947" s="7">
        <v>14</v>
      </c>
      <c r="CD947" s="7">
        <v>127000</v>
      </c>
      <c r="CE947" s="7">
        <v>3800000</v>
      </c>
      <c r="CF947" s="7">
        <v>0</v>
      </c>
      <c r="CG947" s="7">
        <v>49</v>
      </c>
      <c r="CH947" s="7">
        <v>0</v>
      </c>
      <c r="CI947" s="7">
        <v>49</v>
      </c>
      <c r="CJ947" s="7">
        <v>0</v>
      </c>
      <c r="CK947" s="7">
        <v>80</v>
      </c>
      <c r="CL947" s="12" t="s">
        <v>868</v>
      </c>
      <c r="CM947" s="10" t="s">
        <v>861</v>
      </c>
      <c r="CN947">
        <v>2.0299999999999998</v>
      </c>
      <c r="CO947">
        <f t="shared" si="1007"/>
        <v>0.49261083743842371</v>
      </c>
      <c r="CP947" t="str">
        <f t="shared" si="1008"/>
        <v>Away Win</v>
      </c>
      <c r="CQ947">
        <f t="shared" si="1009"/>
        <v>0</v>
      </c>
      <c r="CR947" t="str">
        <f t="shared" si="1010"/>
        <v>2023</v>
      </c>
    </row>
    <row r="948" spans="1:96" ht="15" thickBot="1" x14ac:dyDescent="0.35">
      <c r="A948" s="1">
        <v>947</v>
      </c>
      <c r="B948" s="1" t="s">
        <v>0</v>
      </c>
      <c r="C948" s="2" t="s">
        <v>457</v>
      </c>
      <c r="D948" s="3" t="str">
        <f t="shared" ref="D948:D949" si="1056">CONCATENATE(G948, "-", H948)</f>
        <v>NK Radomlje-NK Aluminij</v>
      </c>
      <c r="E948" s="4" t="s">
        <v>458</v>
      </c>
      <c r="F948" s="5">
        <v>0.6875</v>
      </c>
      <c r="G948" s="6" t="s">
        <v>15</v>
      </c>
      <c r="H948" s="6" t="s">
        <v>18</v>
      </c>
      <c r="I948" s="6" t="s">
        <v>99</v>
      </c>
      <c r="J948" s="1" t="str">
        <f t="shared" ref="J948:J955" si="1057">LEFT(I948, FIND(" (", I948) - 1)</f>
        <v>1:2</v>
      </c>
      <c r="K948" s="1" t="str">
        <f t="shared" ref="K948:K955" si="1058">MID(I948, FIND("(", I948) + 1, FIND(")", I948) - FIND("(", I948) - 1)</f>
        <v>0:1</v>
      </c>
      <c r="L948" s="1" t="str">
        <f t="shared" ref="L948:L955" si="1059">LEFT(J948, FIND(":", J948) - 1)</f>
        <v>1</v>
      </c>
      <c r="M948" s="1" t="str">
        <f t="shared" ref="M948:M955" si="1060">RIGHT(J948, LEN(J948) - FIND(":", J948))</f>
        <v>2</v>
      </c>
      <c r="N948" s="1">
        <f t="shared" si="1005"/>
        <v>3</v>
      </c>
      <c r="O948" s="1">
        <f t="shared" si="1006"/>
        <v>-1</v>
      </c>
      <c r="P948" s="1" t="str">
        <f t="shared" ref="P948:P955" si="1061">LEFT(K948, FIND(":", K948) - 1)</f>
        <v>0</v>
      </c>
      <c r="Q948" s="1" t="str">
        <f t="shared" ref="Q948:Q955" si="1062">RIGHT(K948, LEN(K948) - FIND(":", K948))</f>
        <v>1</v>
      </c>
      <c r="R948" s="1">
        <v>21</v>
      </c>
      <c r="S948" s="1">
        <v>5</v>
      </c>
      <c r="T948" s="1">
        <v>5</v>
      </c>
      <c r="U948" s="1">
        <v>11</v>
      </c>
      <c r="V948" s="1" t="s">
        <v>459</v>
      </c>
      <c r="W948" s="1">
        <v>-15</v>
      </c>
      <c r="X948" s="1">
        <v>20</v>
      </c>
      <c r="Y948" s="1" t="s">
        <v>165</v>
      </c>
      <c r="Z948" s="6" t="s">
        <v>460</v>
      </c>
      <c r="AA948" s="1">
        <v>21</v>
      </c>
      <c r="AB948" s="1">
        <v>5</v>
      </c>
      <c r="AC948" s="1">
        <v>3</v>
      </c>
      <c r="AD948" s="1">
        <v>13</v>
      </c>
      <c r="AE948" s="1" t="s">
        <v>461</v>
      </c>
      <c r="AF948" s="1">
        <v>-21</v>
      </c>
      <c r="AG948" s="1">
        <v>18</v>
      </c>
      <c r="AH948" s="1" t="s">
        <v>191</v>
      </c>
      <c r="AI948" s="1" t="s">
        <v>424</v>
      </c>
      <c r="AJ948" s="1">
        <v>1</v>
      </c>
      <c r="AK948" s="1">
        <v>1</v>
      </c>
      <c r="AL948" s="1">
        <v>3</v>
      </c>
      <c r="AM948" s="7" t="s">
        <v>171</v>
      </c>
      <c r="AN948" s="1">
        <v>-8</v>
      </c>
      <c r="AO948" s="1">
        <v>4</v>
      </c>
      <c r="AP948" s="1" t="s">
        <v>28</v>
      </c>
      <c r="AQ948" s="1" t="s">
        <v>137</v>
      </c>
      <c r="AR948" s="8">
        <v>1</v>
      </c>
      <c r="AS948" s="8">
        <v>0</v>
      </c>
      <c r="AT948" s="8">
        <v>4</v>
      </c>
      <c r="AU948" s="16">
        <v>0.13680555555555554</v>
      </c>
      <c r="AV948" s="8">
        <v>-14</v>
      </c>
      <c r="AW948" s="8">
        <v>3</v>
      </c>
      <c r="AX948" s="9" t="s">
        <v>35</v>
      </c>
      <c r="AY948" s="9" t="s">
        <v>145</v>
      </c>
      <c r="AZ948" s="10">
        <v>11</v>
      </c>
      <c r="BA948" s="10">
        <v>1</v>
      </c>
      <c r="BB948" s="10">
        <v>3</v>
      </c>
      <c r="BC948" s="10">
        <v>7</v>
      </c>
      <c r="BD948" s="10" t="s">
        <v>462</v>
      </c>
      <c r="BE948" s="10">
        <v>-15</v>
      </c>
      <c r="BF948" s="10">
        <v>6</v>
      </c>
      <c r="BG948" s="11" t="s">
        <v>93</v>
      </c>
      <c r="BH948" s="11">
        <v>25</v>
      </c>
      <c r="BI948" s="10">
        <v>10</v>
      </c>
      <c r="BJ948" s="10">
        <v>3</v>
      </c>
      <c r="BK948" s="10">
        <v>1</v>
      </c>
      <c r="BL948" s="10">
        <v>6</v>
      </c>
      <c r="BM948" s="10" t="s">
        <v>463</v>
      </c>
      <c r="BN948" s="10">
        <v>-10</v>
      </c>
      <c r="BO948" s="10">
        <v>10</v>
      </c>
      <c r="BP948" s="7" t="s">
        <v>58</v>
      </c>
      <c r="BQ948" s="7" t="s">
        <v>193</v>
      </c>
      <c r="BR948" s="7">
        <v>24</v>
      </c>
      <c r="BS948" s="7">
        <v>13</v>
      </c>
      <c r="BT948" s="7">
        <v>156000</v>
      </c>
      <c r="BU948" s="7">
        <v>4200000</v>
      </c>
      <c r="BV948" s="7">
        <v>0</v>
      </c>
      <c r="BW948" s="7">
        <v>54</v>
      </c>
      <c r="BX948" s="7">
        <v>500000</v>
      </c>
      <c r="BY948" s="7">
        <v>50</v>
      </c>
      <c r="BZ948" s="7">
        <v>500000</v>
      </c>
      <c r="CA948" s="7">
        <v>97</v>
      </c>
      <c r="CB948" s="7">
        <v>225</v>
      </c>
      <c r="CC948" s="7">
        <v>14</v>
      </c>
      <c r="CD948" s="7">
        <v>127000</v>
      </c>
      <c r="CE948" s="7">
        <v>3800000</v>
      </c>
      <c r="CF948" s="7">
        <v>0</v>
      </c>
      <c r="CG948" s="7">
        <v>49</v>
      </c>
      <c r="CH948" s="7">
        <v>0</v>
      </c>
      <c r="CI948" s="7">
        <v>49</v>
      </c>
      <c r="CJ948" s="7">
        <v>0</v>
      </c>
      <c r="CK948" s="7">
        <v>80</v>
      </c>
      <c r="CL948" s="12" t="s">
        <v>868</v>
      </c>
      <c r="CM948" s="10" t="s">
        <v>866</v>
      </c>
      <c r="CN948">
        <v>1.84</v>
      </c>
      <c r="CO948">
        <f t="shared" si="1007"/>
        <v>0.54347826086956519</v>
      </c>
      <c r="CP948" t="str">
        <f t="shared" si="1008"/>
        <v>Away Win</v>
      </c>
      <c r="CQ948">
        <f t="shared" si="1009"/>
        <v>0</v>
      </c>
      <c r="CR948" t="str">
        <f t="shared" si="1010"/>
        <v>2023</v>
      </c>
    </row>
    <row r="949" spans="1:96" ht="15" thickBot="1" x14ac:dyDescent="0.35">
      <c r="A949" s="1">
        <v>948</v>
      </c>
      <c r="B949" s="1" t="s">
        <v>0</v>
      </c>
      <c r="C949" s="2" t="s">
        <v>457</v>
      </c>
      <c r="D949" s="3" t="str">
        <f t="shared" si="1056"/>
        <v>NK Radomlje-NK Aluminij</v>
      </c>
      <c r="E949" s="4" t="s">
        <v>458</v>
      </c>
      <c r="F949" s="5">
        <v>0.6875</v>
      </c>
      <c r="G949" s="6" t="s">
        <v>15</v>
      </c>
      <c r="H949" s="6" t="s">
        <v>18</v>
      </c>
      <c r="I949" s="6" t="s">
        <v>99</v>
      </c>
      <c r="J949" s="1" t="str">
        <f t="shared" si="1057"/>
        <v>1:2</v>
      </c>
      <c r="K949" s="1" t="str">
        <f t="shared" si="1058"/>
        <v>0:1</v>
      </c>
      <c r="L949" s="1" t="str">
        <f t="shared" si="1059"/>
        <v>1</v>
      </c>
      <c r="M949" s="1" t="str">
        <f t="shared" si="1060"/>
        <v>2</v>
      </c>
      <c r="N949" s="1">
        <f t="shared" si="1005"/>
        <v>3</v>
      </c>
      <c r="O949" s="1">
        <f t="shared" si="1006"/>
        <v>-1</v>
      </c>
      <c r="P949" s="1" t="str">
        <f t="shared" si="1061"/>
        <v>0</v>
      </c>
      <c r="Q949" s="1" t="str">
        <f t="shared" si="1062"/>
        <v>1</v>
      </c>
      <c r="R949" s="1">
        <v>21</v>
      </c>
      <c r="S949" s="1">
        <v>5</v>
      </c>
      <c r="T949" s="1">
        <v>5</v>
      </c>
      <c r="U949" s="1">
        <v>11</v>
      </c>
      <c r="V949" s="1" t="s">
        <v>459</v>
      </c>
      <c r="W949" s="1">
        <v>-15</v>
      </c>
      <c r="X949" s="1">
        <v>20</v>
      </c>
      <c r="Y949" s="1" t="s">
        <v>165</v>
      </c>
      <c r="Z949" s="6" t="s">
        <v>460</v>
      </c>
      <c r="AA949" s="1">
        <v>21</v>
      </c>
      <c r="AB949" s="1">
        <v>5</v>
      </c>
      <c r="AC949" s="1">
        <v>3</v>
      </c>
      <c r="AD949" s="1">
        <v>13</v>
      </c>
      <c r="AE949" s="1" t="s">
        <v>461</v>
      </c>
      <c r="AF949" s="1">
        <v>-21</v>
      </c>
      <c r="AG949" s="1">
        <v>18</v>
      </c>
      <c r="AH949" s="1" t="s">
        <v>191</v>
      </c>
      <c r="AI949" s="1" t="s">
        <v>424</v>
      </c>
      <c r="AJ949" s="1">
        <v>1</v>
      </c>
      <c r="AK949" s="1">
        <v>1</v>
      </c>
      <c r="AL949" s="1">
        <v>3</v>
      </c>
      <c r="AM949" s="7" t="s">
        <v>171</v>
      </c>
      <c r="AN949" s="1">
        <v>-8</v>
      </c>
      <c r="AO949" s="1">
        <v>4</v>
      </c>
      <c r="AP949" s="1" t="s">
        <v>28</v>
      </c>
      <c r="AQ949" s="1" t="s">
        <v>137</v>
      </c>
      <c r="AR949" s="8">
        <v>1</v>
      </c>
      <c r="AS949" s="8">
        <v>0</v>
      </c>
      <c r="AT949" s="8">
        <v>4</v>
      </c>
      <c r="AU949" s="16">
        <v>0.13680555555555554</v>
      </c>
      <c r="AV949" s="8">
        <v>-14</v>
      </c>
      <c r="AW949" s="8">
        <v>3</v>
      </c>
      <c r="AX949" s="9" t="s">
        <v>35</v>
      </c>
      <c r="AY949" s="9" t="s">
        <v>145</v>
      </c>
      <c r="AZ949" s="10">
        <v>11</v>
      </c>
      <c r="BA949" s="10">
        <v>1</v>
      </c>
      <c r="BB949" s="10">
        <v>3</v>
      </c>
      <c r="BC949" s="10">
        <v>7</v>
      </c>
      <c r="BD949" s="10" t="s">
        <v>462</v>
      </c>
      <c r="BE949" s="10">
        <v>-15</v>
      </c>
      <c r="BF949" s="10">
        <v>6</v>
      </c>
      <c r="BG949" s="11" t="s">
        <v>93</v>
      </c>
      <c r="BH949" s="11">
        <v>25</v>
      </c>
      <c r="BI949" s="10">
        <v>10</v>
      </c>
      <c r="BJ949" s="10">
        <v>3</v>
      </c>
      <c r="BK949" s="10">
        <v>1</v>
      </c>
      <c r="BL949" s="10">
        <v>6</v>
      </c>
      <c r="BM949" s="10" t="s">
        <v>463</v>
      </c>
      <c r="BN949" s="10">
        <v>-10</v>
      </c>
      <c r="BO949" s="10">
        <v>10</v>
      </c>
      <c r="BP949" s="7" t="s">
        <v>58</v>
      </c>
      <c r="BQ949" s="7" t="s">
        <v>193</v>
      </c>
      <c r="BR949" s="7">
        <v>24</v>
      </c>
      <c r="BS949" s="7">
        <v>13</v>
      </c>
      <c r="BT949" s="7">
        <v>156000</v>
      </c>
      <c r="BU949" s="7">
        <v>4200000</v>
      </c>
      <c r="BV949" s="7">
        <v>0</v>
      </c>
      <c r="BW949" s="7">
        <v>54</v>
      </c>
      <c r="BX949" s="7">
        <v>500000</v>
      </c>
      <c r="BY949" s="7">
        <v>50</v>
      </c>
      <c r="BZ949" s="7">
        <v>500000</v>
      </c>
      <c r="CA949" s="7">
        <v>97</v>
      </c>
      <c r="CB949" s="7">
        <v>225</v>
      </c>
      <c r="CC949" s="7">
        <v>14</v>
      </c>
      <c r="CD949" s="7">
        <v>127000</v>
      </c>
      <c r="CE949" s="7">
        <v>3800000</v>
      </c>
      <c r="CF949" s="7">
        <v>0</v>
      </c>
      <c r="CG949" s="7">
        <v>49</v>
      </c>
      <c r="CH949" s="7">
        <v>0</v>
      </c>
      <c r="CI949" s="7">
        <v>49</v>
      </c>
      <c r="CJ949" s="7">
        <v>0</v>
      </c>
      <c r="CK949" s="7">
        <v>80</v>
      </c>
      <c r="CL949" s="12" t="s">
        <v>868</v>
      </c>
      <c r="CM949" s="10" t="s">
        <v>867</v>
      </c>
      <c r="CN949">
        <v>1.75</v>
      </c>
      <c r="CO949">
        <f t="shared" si="1007"/>
        <v>0.5714285714285714</v>
      </c>
      <c r="CP949" t="str">
        <f t="shared" si="1008"/>
        <v>Away Win</v>
      </c>
      <c r="CQ949">
        <f t="shared" si="1009"/>
        <v>0</v>
      </c>
      <c r="CR949" t="str">
        <f t="shared" si="1010"/>
        <v>2023</v>
      </c>
    </row>
    <row r="950" spans="1:96" ht="15" thickBot="1" x14ac:dyDescent="0.35">
      <c r="A950" s="1">
        <v>949</v>
      </c>
      <c r="B950" s="1" t="s">
        <v>0</v>
      </c>
      <c r="C950" s="2" t="s">
        <v>457</v>
      </c>
      <c r="D950" s="3" t="str">
        <f t="shared" ref="D950:D952" si="1063">CONCATENATE(G950,"-", H950)</f>
        <v>NK Radomlje-NK Aluminij</v>
      </c>
      <c r="E950" s="4" t="s">
        <v>458</v>
      </c>
      <c r="F950" s="5">
        <v>0.6875</v>
      </c>
      <c r="G950" s="6" t="s">
        <v>15</v>
      </c>
      <c r="H950" s="6" t="s">
        <v>18</v>
      </c>
      <c r="I950" s="6" t="s">
        <v>99</v>
      </c>
      <c r="J950" s="1" t="str">
        <f t="shared" si="1057"/>
        <v>1:2</v>
      </c>
      <c r="K950" s="1" t="str">
        <f t="shared" si="1058"/>
        <v>0:1</v>
      </c>
      <c r="L950" s="1" t="str">
        <f t="shared" si="1059"/>
        <v>1</v>
      </c>
      <c r="M950" s="1" t="str">
        <f t="shared" si="1060"/>
        <v>2</v>
      </c>
      <c r="N950" s="1">
        <f t="shared" si="1005"/>
        <v>3</v>
      </c>
      <c r="O950" s="1">
        <f t="shared" si="1006"/>
        <v>-1</v>
      </c>
      <c r="P950" s="1" t="str">
        <f t="shared" si="1061"/>
        <v>0</v>
      </c>
      <c r="Q950" s="1" t="str">
        <f t="shared" si="1062"/>
        <v>1</v>
      </c>
      <c r="R950" s="1">
        <v>21</v>
      </c>
      <c r="S950" s="1">
        <v>5</v>
      </c>
      <c r="T950" s="1">
        <v>5</v>
      </c>
      <c r="U950" s="1">
        <v>11</v>
      </c>
      <c r="V950" s="1" t="s">
        <v>459</v>
      </c>
      <c r="W950" s="1">
        <v>-15</v>
      </c>
      <c r="X950" s="1">
        <v>20</v>
      </c>
      <c r="Y950" s="1" t="s">
        <v>165</v>
      </c>
      <c r="Z950" s="6" t="s">
        <v>460</v>
      </c>
      <c r="AA950" s="1">
        <v>21</v>
      </c>
      <c r="AB950" s="1">
        <v>5</v>
      </c>
      <c r="AC950" s="1">
        <v>3</v>
      </c>
      <c r="AD950" s="1">
        <v>13</v>
      </c>
      <c r="AE950" s="1" t="s">
        <v>461</v>
      </c>
      <c r="AF950" s="1">
        <v>-21</v>
      </c>
      <c r="AG950" s="1">
        <v>18</v>
      </c>
      <c r="AH950" s="1" t="s">
        <v>191</v>
      </c>
      <c r="AI950" s="1" t="s">
        <v>424</v>
      </c>
      <c r="AJ950" s="1">
        <v>1</v>
      </c>
      <c r="AK950" s="1">
        <v>1</v>
      </c>
      <c r="AL950" s="1">
        <v>3</v>
      </c>
      <c r="AM950" s="7" t="s">
        <v>171</v>
      </c>
      <c r="AN950" s="1">
        <v>-8</v>
      </c>
      <c r="AO950" s="1">
        <v>4</v>
      </c>
      <c r="AP950" s="1" t="s">
        <v>28</v>
      </c>
      <c r="AQ950" s="1" t="s">
        <v>137</v>
      </c>
      <c r="AR950" s="8">
        <v>1</v>
      </c>
      <c r="AS950" s="8">
        <v>0</v>
      </c>
      <c r="AT950" s="8">
        <v>4</v>
      </c>
      <c r="AU950" s="16">
        <v>0.13680555555555554</v>
      </c>
      <c r="AV950" s="8">
        <v>-14</v>
      </c>
      <c r="AW950" s="8">
        <v>3</v>
      </c>
      <c r="AX950" s="9" t="s">
        <v>35</v>
      </c>
      <c r="AY950" s="9" t="s">
        <v>145</v>
      </c>
      <c r="AZ950" s="10">
        <v>11</v>
      </c>
      <c r="BA950" s="10">
        <v>1</v>
      </c>
      <c r="BB950" s="10">
        <v>3</v>
      </c>
      <c r="BC950" s="10">
        <v>7</v>
      </c>
      <c r="BD950" s="10" t="s">
        <v>462</v>
      </c>
      <c r="BE950" s="10">
        <v>-15</v>
      </c>
      <c r="BF950" s="10">
        <v>6</v>
      </c>
      <c r="BG950" s="11" t="s">
        <v>93</v>
      </c>
      <c r="BH950" s="11">
        <v>25</v>
      </c>
      <c r="BI950" s="10">
        <v>10</v>
      </c>
      <c r="BJ950" s="10">
        <v>3</v>
      </c>
      <c r="BK950" s="10">
        <v>1</v>
      </c>
      <c r="BL950" s="10">
        <v>6</v>
      </c>
      <c r="BM950" s="10" t="s">
        <v>463</v>
      </c>
      <c r="BN950" s="10">
        <v>-10</v>
      </c>
      <c r="BO950" s="10">
        <v>10</v>
      </c>
      <c r="BP950" s="7" t="s">
        <v>58</v>
      </c>
      <c r="BQ950" s="7" t="s">
        <v>193</v>
      </c>
      <c r="BR950" s="7">
        <v>24</v>
      </c>
      <c r="BS950" s="7">
        <v>13</v>
      </c>
      <c r="BT950" s="7">
        <v>156000</v>
      </c>
      <c r="BU950" s="7">
        <v>4200000</v>
      </c>
      <c r="BV950" s="7">
        <v>0</v>
      </c>
      <c r="BW950" s="7">
        <v>54</v>
      </c>
      <c r="BX950" s="7">
        <v>500000</v>
      </c>
      <c r="BY950" s="7">
        <v>50</v>
      </c>
      <c r="BZ950" s="7">
        <v>500000</v>
      </c>
      <c r="CA950" s="7">
        <v>97</v>
      </c>
      <c r="CB950" s="7">
        <v>225</v>
      </c>
      <c r="CC950" s="7">
        <v>14</v>
      </c>
      <c r="CD950" s="7">
        <v>127000</v>
      </c>
      <c r="CE950" s="7">
        <v>3800000</v>
      </c>
      <c r="CF950" s="7">
        <v>0</v>
      </c>
      <c r="CG950" s="7">
        <v>49</v>
      </c>
      <c r="CH950" s="7">
        <v>0</v>
      </c>
      <c r="CI950" s="7">
        <v>49</v>
      </c>
      <c r="CJ950" s="7">
        <v>0</v>
      </c>
      <c r="CK950" s="7">
        <v>80</v>
      </c>
      <c r="CL950" s="12" t="s">
        <v>870</v>
      </c>
      <c r="CM950" s="10" t="s">
        <v>861</v>
      </c>
      <c r="CN950">
        <v>2.73</v>
      </c>
      <c r="CO950">
        <f t="shared" si="1007"/>
        <v>0.36630036630036628</v>
      </c>
      <c r="CP950" t="str">
        <f t="shared" si="1008"/>
        <v>Away Win</v>
      </c>
      <c r="CQ950">
        <f t="shared" si="1009"/>
        <v>0</v>
      </c>
      <c r="CR950" t="str">
        <f t="shared" si="1010"/>
        <v>2023</v>
      </c>
    </row>
    <row r="951" spans="1:96" ht="15" thickBot="1" x14ac:dyDescent="0.35">
      <c r="A951" s="1">
        <v>950</v>
      </c>
      <c r="B951" s="1" t="s">
        <v>0</v>
      </c>
      <c r="C951" s="2" t="s">
        <v>457</v>
      </c>
      <c r="D951" s="3" t="str">
        <f t="shared" si="1063"/>
        <v>NK Radomlje-NK Aluminij</v>
      </c>
      <c r="E951" s="4" t="s">
        <v>458</v>
      </c>
      <c r="F951" s="5">
        <v>0.6875</v>
      </c>
      <c r="G951" s="6" t="s">
        <v>15</v>
      </c>
      <c r="H951" s="6" t="s">
        <v>18</v>
      </c>
      <c r="I951" s="6" t="s">
        <v>99</v>
      </c>
      <c r="J951" s="1" t="str">
        <f t="shared" si="1057"/>
        <v>1:2</v>
      </c>
      <c r="K951" s="1" t="str">
        <f t="shared" si="1058"/>
        <v>0:1</v>
      </c>
      <c r="L951" s="1" t="str">
        <f t="shared" si="1059"/>
        <v>1</v>
      </c>
      <c r="M951" s="1" t="str">
        <f t="shared" si="1060"/>
        <v>2</v>
      </c>
      <c r="N951" s="1">
        <f t="shared" si="1005"/>
        <v>3</v>
      </c>
      <c r="O951" s="1">
        <f t="shared" si="1006"/>
        <v>-1</v>
      </c>
      <c r="P951" s="1" t="str">
        <f t="shared" si="1061"/>
        <v>0</v>
      </c>
      <c r="Q951" s="1" t="str">
        <f t="shared" si="1062"/>
        <v>1</v>
      </c>
      <c r="R951" s="1">
        <v>21</v>
      </c>
      <c r="S951" s="1">
        <v>5</v>
      </c>
      <c r="T951" s="1">
        <v>5</v>
      </c>
      <c r="U951" s="1">
        <v>11</v>
      </c>
      <c r="V951" s="1" t="s">
        <v>459</v>
      </c>
      <c r="W951" s="1">
        <v>-15</v>
      </c>
      <c r="X951" s="1">
        <v>20</v>
      </c>
      <c r="Y951" s="1" t="s">
        <v>165</v>
      </c>
      <c r="Z951" s="6" t="s">
        <v>460</v>
      </c>
      <c r="AA951" s="1">
        <v>21</v>
      </c>
      <c r="AB951" s="1">
        <v>5</v>
      </c>
      <c r="AC951" s="1">
        <v>3</v>
      </c>
      <c r="AD951" s="1">
        <v>13</v>
      </c>
      <c r="AE951" s="1" t="s">
        <v>461</v>
      </c>
      <c r="AF951" s="1">
        <v>-21</v>
      </c>
      <c r="AG951" s="1">
        <v>18</v>
      </c>
      <c r="AH951" s="1" t="s">
        <v>191</v>
      </c>
      <c r="AI951" s="1" t="s">
        <v>424</v>
      </c>
      <c r="AJ951" s="1">
        <v>1</v>
      </c>
      <c r="AK951" s="1">
        <v>1</v>
      </c>
      <c r="AL951" s="1">
        <v>3</v>
      </c>
      <c r="AM951" s="7" t="s">
        <v>171</v>
      </c>
      <c r="AN951" s="1">
        <v>-8</v>
      </c>
      <c r="AO951" s="1">
        <v>4</v>
      </c>
      <c r="AP951" s="1" t="s">
        <v>28</v>
      </c>
      <c r="AQ951" s="1" t="s">
        <v>137</v>
      </c>
      <c r="AR951" s="8">
        <v>1</v>
      </c>
      <c r="AS951" s="8">
        <v>0</v>
      </c>
      <c r="AT951" s="8">
        <v>4</v>
      </c>
      <c r="AU951" s="16">
        <v>0.13680555555555554</v>
      </c>
      <c r="AV951" s="8">
        <v>-14</v>
      </c>
      <c r="AW951" s="8">
        <v>3</v>
      </c>
      <c r="AX951" s="9" t="s">
        <v>35</v>
      </c>
      <c r="AY951" s="9" t="s">
        <v>145</v>
      </c>
      <c r="AZ951" s="10">
        <v>11</v>
      </c>
      <c r="BA951" s="10">
        <v>1</v>
      </c>
      <c r="BB951" s="10">
        <v>3</v>
      </c>
      <c r="BC951" s="10">
        <v>7</v>
      </c>
      <c r="BD951" s="10" t="s">
        <v>462</v>
      </c>
      <c r="BE951" s="10">
        <v>-15</v>
      </c>
      <c r="BF951" s="10">
        <v>6</v>
      </c>
      <c r="BG951" s="11" t="s">
        <v>93</v>
      </c>
      <c r="BH951" s="11">
        <v>25</v>
      </c>
      <c r="BI951" s="10">
        <v>10</v>
      </c>
      <c r="BJ951" s="10">
        <v>3</v>
      </c>
      <c r="BK951" s="10">
        <v>1</v>
      </c>
      <c r="BL951" s="10">
        <v>6</v>
      </c>
      <c r="BM951" s="10" t="s">
        <v>463</v>
      </c>
      <c r="BN951" s="10">
        <v>-10</v>
      </c>
      <c r="BO951" s="10">
        <v>10</v>
      </c>
      <c r="BP951" s="7" t="s">
        <v>58</v>
      </c>
      <c r="BQ951" s="7" t="s">
        <v>193</v>
      </c>
      <c r="BR951" s="7">
        <v>24</v>
      </c>
      <c r="BS951" s="7">
        <v>13</v>
      </c>
      <c r="BT951" s="7">
        <v>156000</v>
      </c>
      <c r="BU951" s="7">
        <v>4200000</v>
      </c>
      <c r="BV951" s="7">
        <v>0</v>
      </c>
      <c r="BW951" s="7">
        <v>54</v>
      </c>
      <c r="BX951" s="7">
        <v>500000</v>
      </c>
      <c r="BY951" s="7">
        <v>50</v>
      </c>
      <c r="BZ951" s="7">
        <v>500000</v>
      </c>
      <c r="CA951" s="7">
        <v>97</v>
      </c>
      <c r="CB951" s="7">
        <v>225</v>
      </c>
      <c r="CC951" s="7">
        <v>14</v>
      </c>
      <c r="CD951" s="7">
        <v>127000</v>
      </c>
      <c r="CE951" s="7">
        <v>3800000</v>
      </c>
      <c r="CF951" s="7">
        <v>0</v>
      </c>
      <c r="CG951" s="7">
        <v>49</v>
      </c>
      <c r="CH951" s="7">
        <v>0</v>
      </c>
      <c r="CI951" s="7">
        <v>49</v>
      </c>
      <c r="CJ951" s="7">
        <v>0</v>
      </c>
      <c r="CK951" s="7">
        <v>80</v>
      </c>
      <c r="CL951" s="12" t="s">
        <v>870</v>
      </c>
      <c r="CM951" s="10" t="s">
        <v>866</v>
      </c>
      <c r="CN951">
        <v>3.62</v>
      </c>
      <c r="CO951">
        <f t="shared" si="1007"/>
        <v>0.27624309392265195</v>
      </c>
      <c r="CP951" t="str">
        <f t="shared" si="1008"/>
        <v>Away Win</v>
      </c>
      <c r="CQ951">
        <f t="shared" si="1009"/>
        <v>0</v>
      </c>
      <c r="CR951" t="str">
        <f t="shared" si="1010"/>
        <v>2023</v>
      </c>
    </row>
    <row r="952" spans="1:96" ht="15" thickBot="1" x14ac:dyDescent="0.35">
      <c r="A952" s="1">
        <v>951</v>
      </c>
      <c r="B952" s="1" t="s">
        <v>0</v>
      </c>
      <c r="C952" s="2" t="s">
        <v>457</v>
      </c>
      <c r="D952" s="3" t="str">
        <f t="shared" si="1063"/>
        <v>NK Radomlje-NK Aluminij</v>
      </c>
      <c r="E952" s="4" t="s">
        <v>458</v>
      </c>
      <c r="F952" s="5">
        <v>0.6875</v>
      </c>
      <c r="G952" s="6" t="s">
        <v>15</v>
      </c>
      <c r="H952" s="6" t="s">
        <v>18</v>
      </c>
      <c r="I952" s="6" t="s">
        <v>99</v>
      </c>
      <c r="J952" s="1" t="str">
        <f t="shared" si="1057"/>
        <v>1:2</v>
      </c>
      <c r="K952" s="1" t="str">
        <f t="shared" si="1058"/>
        <v>0:1</v>
      </c>
      <c r="L952" s="1" t="str">
        <f t="shared" si="1059"/>
        <v>1</v>
      </c>
      <c r="M952" s="1" t="str">
        <f t="shared" si="1060"/>
        <v>2</v>
      </c>
      <c r="N952" s="1">
        <f t="shared" si="1005"/>
        <v>3</v>
      </c>
      <c r="O952" s="1">
        <f t="shared" si="1006"/>
        <v>-1</v>
      </c>
      <c r="P952" s="1" t="str">
        <f t="shared" si="1061"/>
        <v>0</v>
      </c>
      <c r="Q952" s="1" t="str">
        <f t="shared" si="1062"/>
        <v>1</v>
      </c>
      <c r="R952" s="1">
        <v>21</v>
      </c>
      <c r="S952" s="1">
        <v>5</v>
      </c>
      <c r="T952" s="1">
        <v>5</v>
      </c>
      <c r="U952" s="1">
        <v>11</v>
      </c>
      <c r="V952" s="1" t="s">
        <v>459</v>
      </c>
      <c r="W952" s="1">
        <v>-15</v>
      </c>
      <c r="X952" s="1">
        <v>20</v>
      </c>
      <c r="Y952" s="1" t="s">
        <v>165</v>
      </c>
      <c r="Z952" s="6" t="s">
        <v>460</v>
      </c>
      <c r="AA952" s="1">
        <v>21</v>
      </c>
      <c r="AB952" s="1">
        <v>5</v>
      </c>
      <c r="AC952" s="1">
        <v>3</v>
      </c>
      <c r="AD952" s="1">
        <v>13</v>
      </c>
      <c r="AE952" s="1" t="s">
        <v>461</v>
      </c>
      <c r="AF952" s="1">
        <v>-21</v>
      </c>
      <c r="AG952" s="1">
        <v>18</v>
      </c>
      <c r="AH952" s="1" t="s">
        <v>191</v>
      </c>
      <c r="AI952" s="1" t="s">
        <v>424</v>
      </c>
      <c r="AJ952" s="1">
        <v>1</v>
      </c>
      <c r="AK952" s="1">
        <v>1</v>
      </c>
      <c r="AL952" s="1">
        <v>3</v>
      </c>
      <c r="AM952" s="7" t="s">
        <v>171</v>
      </c>
      <c r="AN952" s="1">
        <v>-8</v>
      </c>
      <c r="AO952" s="1">
        <v>4</v>
      </c>
      <c r="AP952" s="1" t="s">
        <v>28</v>
      </c>
      <c r="AQ952" s="1" t="s">
        <v>137</v>
      </c>
      <c r="AR952" s="8">
        <v>1</v>
      </c>
      <c r="AS952" s="8">
        <v>0</v>
      </c>
      <c r="AT952" s="8">
        <v>4</v>
      </c>
      <c r="AU952" s="16">
        <v>0.13680555555555554</v>
      </c>
      <c r="AV952" s="8">
        <v>-14</v>
      </c>
      <c r="AW952" s="8">
        <v>3</v>
      </c>
      <c r="AX952" s="9" t="s">
        <v>35</v>
      </c>
      <c r="AY952" s="9" t="s">
        <v>145</v>
      </c>
      <c r="AZ952" s="10">
        <v>11</v>
      </c>
      <c r="BA952" s="10">
        <v>1</v>
      </c>
      <c r="BB952" s="10">
        <v>3</v>
      </c>
      <c r="BC952" s="10">
        <v>7</v>
      </c>
      <c r="BD952" s="10" t="s">
        <v>462</v>
      </c>
      <c r="BE952" s="10">
        <v>-15</v>
      </c>
      <c r="BF952" s="10">
        <v>6</v>
      </c>
      <c r="BG952" s="11" t="s">
        <v>93</v>
      </c>
      <c r="BH952" s="11">
        <v>25</v>
      </c>
      <c r="BI952" s="10">
        <v>10</v>
      </c>
      <c r="BJ952" s="10">
        <v>3</v>
      </c>
      <c r="BK952" s="10">
        <v>1</v>
      </c>
      <c r="BL952" s="10">
        <v>6</v>
      </c>
      <c r="BM952" s="10" t="s">
        <v>463</v>
      </c>
      <c r="BN952" s="10">
        <v>-10</v>
      </c>
      <c r="BO952" s="10">
        <v>10</v>
      </c>
      <c r="BP952" s="7" t="s">
        <v>58</v>
      </c>
      <c r="BQ952" s="7" t="s">
        <v>193</v>
      </c>
      <c r="BR952" s="7">
        <v>24</v>
      </c>
      <c r="BS952" s="7">
        <v>13</v>
      </c>
      <c r="BT952" s="7">
        <v>156000</v>
      </c>
      <c r="BU952" s="7">
        <v>4200000</v>
      </c>
      <c r="BV952" s="7">
        <v>0</v>
      </c>
      <c r="BW952" s="7">
        <v>54</v>
      </c>
      <c r="BX952" s="7">
        <v>500000</v>
      </c>
      <c r="BY952" s="7">
        <v>50</v>
      </c>
      <c r="BZ952" s="7">
        <v>500000</v>
      </c>
      <c r="CA952" s="7">
        <v>97</v>
      </c>
      <c r="CB952" s="7">
        <v>225</v>
      </c>
      <c r="CC952" s="7">
        <v>14</v>
      </c>
      <c r="CD952" s="7">
        <v>127000</v>
      </c>
      <c r="CE952" s="7">
        <v>3800000</v>
      </c>
      <c r="CF952" s="7">
        <v>0</v>
      </c>
      <c r="CG952" s="7">
        <v>49</v>
      </c>
      <c r="CH952" s="7">
        <v>0</v>
      </c>
      <c r="CI952" s="7">
        <v>49</v>
      </c>
      <c r="CJ952" s="7">
        <v>0</v>
      </c>
      <c r="CK952" s="7">
        <v>80</v>
      </c>
      <c r="CL952" s="12" t="s">
        <v>870</v>
      </c>
      <c r="CM952" s="10" t="s">
        <v>867</v>
      </c>
      <c r="CN952">
        <v>3.4</v>
      </c>
      <c r="CO952">
        <f t="shared" si="1007"/>
        <v>0.29411764705882354</v>
      </c>
      <c r="CP952" t="str">
        <f t="shared" si="1008"/>
        <v>Away Win</v>
      </c>
      <c r="CQ952">
        <f t="shared" si="1009"/>
        <v>0</v>
      </c>
      <c r="CR952" t="str">
        <f t="shared" si="1010"/>
        <v>2023</v>
      </c>
    </row>
    <row r="953" spans="1:96" ht="15" thickBot="1" x14ac:dyDescent="0.35">
      <c r="A953" s="1">
        <v>952</v>
      </c>
      <c r="B953" s="1" t="s">
        <v>0</v>
      </c>
      <c r="C953" s="2" t="s">
        <v>457</v>
      </c>
      <c r="D953" s="3" t="str">
        <f t="shared" ref="D953:D955" si="1064">CONCATENATE(G953, "-", H953)</f>
        <v>NK Radomlje-NK Aluminij</v>
      </c>
      <c r="E953" s="40" t="s">
        <v>458</v>
      </c>
      <c r="F953" s="5">
        <v>0.6875</v>
      </c>
      <c r="G953" s="6" t="s">
        <v>15</v>
      </c>
      <c r="H953" s="6" t="s">
        <v>18</v>
      </c>
      <c r="I953" s="6" t="s">
        <v>99</v>
      </c>
      <c r="J953" s="1" t="str">
        <f t="shared" si="1057"/>
        <v>1:2</v>
      </c>
      <c r="K953" s="1" t="str">
        <f t="shared" si="1058"/>
        <v>0:1</v>
      </c>
      <c r="L953" s="1" t="str">
        <f t="shared" si="1059"/>
        <v>1</v>
      </c>
      <c r="M953" s="1" t="str">
        <f t="shared" si="1060"/>
        <v>2</v>
      </c>
      <c r="N953" s="1">
        <f t="shared" si="1005"/>
        <v>3</v>
      </c>
      <c r="O953" s="1">
        <f t="shared" si="1006"/>
        <v>-1</v>
      </c>
      <c r="P953" s="1" t="str">
        <f t="shared" si="1061"/>
        <v>0</v>
      </c>
      <c r="Q953" s="1" t="str">
        <f t="shared" si="1062"/>
        <v>1</v>
      </c>
      <c r="R953" s="1">
        <v>21</v>
      </c>
      <c r="S953" s="1">
        <v>5</v>
      </c>
      <c r="T953" s="1">
        <v>5</v>
      </c>
      <c r="U953" s="1">
        <v>11</v>
      </c>
      <c r="V953" s="1" t="s">
        <v>459</v>
      </c>
      <c r="W953" s="1">
        <v>-15</v>
      </c>
      <c r="X953" s="1">
        <v>20</v>
      </c>
      <c r="Y953" s="1" t="s">
        <v>165</v>
      </c>
      <c r="Z953" s="6" t="s">
        <v>460</v>
      </c>
      <c r="AA953" s="1">
        <v>21</v>
      </c>
      <c r="AB953" s="1">
        <v>5</v>
      </c>
      <c r="AC953" s="1">
        <v>3</v>
      </c>
      <c r="AD953" s="1">
        <v>13</v>
      </c>
      <c r="AE953" s="1" t="s">
        <v>461</v>
      </c>
      <c r="AF953" s="1">
        <v>-21</v>
      </c>
      <c r="AG953" s="1">
        <v>18</v>
      </c>
      <c r="AH953" s="1" t="s">
        <v>191</v>
      </c>
      <c r="AI953" s="1" t="s">
        <v>424</v>
      </c>
      <c r="AJ953" s="1">
        <v>1</v>
      </c>
      <c r="AK953" s="1">
        <v>1</v>
      </c>
      <c r="AL953" s="1">
        <v>3</v>
      </c>
      <c r="AM953" s="7" t="s">
        <v>171</v>
      </c>
      <c r="AN953" s="1">
        <v>-8</v>
      </c>
      <c r="AO953" s="1">
        <v>4</v>
      </c>
      <c r="AP953" s="1" t="s">
        <v>28</v>
      </c>
      <c r="AQ953" s="1" t="s">
        <v>137</v>
      </c>
      <c r="AR953" s="8">
        <v>1</v>
      </c>
      <c r="AS953" s="8">
        <v>0</v>
      </c>
      <c r="AT953" s="8">
        <v>4</v>
      </c>
      <c r="AU953" s="16">
        <v>0.13680555555555554</v>
      </c>
      <c r="AV953" s="8">
        <v>-14</v>
      </c>
      <c r="AW953" s="8">
        <v>3</v>
      </c>
      <c r="AX953" s="9" t="s">
        <v>35</v>
      </c>
      <c r="AY953" s="9" t="s">
        <v>145</v>
      </c>
      <c r="AZ953" s="10">
        <v>11</v>
      </c>
      <c r="BA953" s="10">
        <v>1</v>
      </c>
      <c r="BB953" s="10">
        <v>3</v>
      </c>
      <c r="BC953" s="10">
        <v>7</v>
      </c>
      <c r="BD953" s="10" t="s">
        <v>462</v>
      </c>
      <c r="BE953" s="10">
        <v>-15</v>
      </c>
      <c r="BF953" s="10">
        <v>6</v>
      </c>
      <c r="BG953" s="11" t="s">
        <v>93</v>
      </c>
      <c r="BH953" s="11">
        <v>25</v>
      </c>
      <c r="BI953" s="10">
        <v>10</v>
      </c>
      <c r="BJ953" s="10">
        <v>3</v>
      </c>
      <c r="BK953" s="10">
        <v>1</v>
      </c>
      <c r="BL953" s="10">
        <v>6</v>
      </c>
      <c r="BM953" s="10" t="s">
        <v>463</v>
      </c>
      <c r="BN953" s="10">
        <v>-10</v>
      </c>
      <c r="BO953" s="10">
        <v>10</v>
      </c>
      <c r="BP953" s="7" t="s">
        <v>58</v>
      </c>
      <c r="BQ953" s="7" t="s">
        <v>193</v>
      </c>
      <c r="BR953" s="7">
        <v>24</v>
      </c>
      <c r="BS953" s="7">
        <v>13</v>
      </c>
      <c r="BT953" s="7">
        <v>156000</v>
      </c>
      <c r="BU953" s="7">
        <v>4200000</v>
      </c>
      <c r="BV953" s="7">
        <v>0</v>
      </c>
      <c r="BW953" s="7">
        <v>54</v>
      </c>
      <c r="BX953" s="7">
        <v>500000</v>
      </c>
      <c r="BY953" s="7">
        <v>50</v>
      </c>
      <c r="BZ953" s="7">
        <v>500000</v>
      </c>
      <c r="CA953" s="7">
        <v>97</v>
      </c>
      <c r="CB953" s="7">
        <v>225</v>
      </c>
      <c r="CC953" s="7">
        <v>14</v>
      </c>
      <c r="CD953" s="7">
        <v>127000</v>
      </c>
      <c r="CE953" s="7">
        <v>3800000</v>
      </c>
      <c r="CF953" s="7">
        <v>0</v>
      </c>
      <c r="CG953" s="7">
        <v>49</v>
      </c>
      <c r="CH953" s="7">
        <v>0</v>
      </c>
      <c r="CI953" s="7">
        <v>49</v>
      </c>
      <c r="CJ953" s="7">
        <v>0</v>
      </c>
      <c r="CK953" s="7">
        <v>80</v>
      </c>
      <c r="CL953" s="12" t="s">
        <v>871</v>
      </c>
      <c r="CM953" s="10" t="s">
        <v>861</v>
      </c>
      <c r="CN953">
        <v>2.58</v>
      </c>
      <c r="CO953">
        <f t="shared" si="1007"/>
        <v>0.38759689922480617</v>
      </c>
      <c r="CP953" t="str">
        <f t="shared" si="1008"/>
        <v>Away Win</v>
      </c>
      <c r="CQ953">
        <f t="shared" si="1009"/>
        <v>1</v>
      </c>
      <c r="CR953" t="str">
        <f t="shared" si="1010"/>
        <v>2023</v>
      </c>
    </row>
    <row r="954" spans="1:96" ht="15" thickBot="1" x14ac:dyDescent="0.35">
      <c r="A954" s="1">
        <v>953</v>
      </c>
      <c r="B954" s="1" t="s">
        <v>0</v>
      </c>
      <c r="C954" s="2" t="s">
        <v>457</v>
      </c>
      <c r="D954" s="3" t="str">
        <f t="shared" si="1064"/>
        <v>NK Radomlje-NK Aluminij</v>
      </c>
      <c r="E954" s="40" t="s">
        <v>458</v>
      </c>
      <c r="F954" s="5">
        <v>0.6875</v>
      </c>
      <c r="G954" s="6" t="s">
        <v>15</v>
      </c>
      <c r="H954" s="6" t="s">
        <v>18</v>
      </c>
      <c r="I954" s="6" t="s">
        <v>99</v>
      </c>
      <c r="J954" s="1" t="str">
        <f t="shared" si="1057"/>
        <v>1:2</v>
      </c>
      <c r="K954" s="1" t="str">
        <f t="shared" si="1058"/>
        <v>0:1</v>
      </c>
      <c r="L954" s="1" t="str">
        <f t="shared" si="1059"/>
        <v>1</v>
      </c>
      <c r="M954" s="1" t="str">
        <f t="shared" si="1060"/>
        <v>2</v>
      </c>
      <c r="N954" s="1">
        <f t="shared" si="1005"/>
        <v>3</v>
      </c>
      <c r="O954" s="1">
        <f t="shared" si="1006"/>
        <v>-1</v>
      </c>
      <c r="P954" s="1" t="str">
        <f t="shared" si="1061"/>
        <v>0</v>
      </c>
      <c r="Q954" s="1" t="str">
        <f t="shared" si="1062"/>
        <v>1</v>
      </c>
      <c r="R954" s="1">
        <v>21</v>
      </c>
      <c r="S954" s="1">
        <v>5</v>
      </c>
      <c r="T954" s="1">
        <v>5</v>
      </c>
      <c r="U954" s="1">
        <v>11</v>
      </c>
      <c r="V954" s="1" t="s">
        <v>459</v>
      </c>
      <c r="W954" s="1">
        <v>-15</v>
      </c>
      <c r="X954" s="1">
        <v>20</v>
      </c>
      <c r="Y954" s="1" t="s">
        <v>165</v>
      </c>
      <c r="Z954" s="6" t="s">
        <v>460</v>
      </c>
      <c r="AA954" s="1">
        <v>21</v>
      </c>
      <c r="AB954" s="1">
        <v>5</v>
      </c>
      <c r="AC954" s="1">
        <v>3</v>
      </c>
      <c r="AD954" s="1">
        <v>13</v>
      </c>
      <c r="AE954" s="1" t="s">
        <v>461</v>
      </c>
      <c r="AF954" s="1">
        <v>-21</v>
      </c>
      <c r="AG954" s="1">
        <v>18</v>
      </c>
      <c r="AH954" s="1" t="s">
        <v>191</v>
      </c>
      <c r="AI954" s="1" t="s">
        <v>424</v>
      </c>
      <c r="AJ954" s="1">
        <v>1</v>
      </c>
      <c r="AK954" s="1">
        <v>1</v>
      </c>
      <c r="AL954" s="1">
        <v>3</v>
      </c>
      <c r="AM954" s="7" t="s">
        <v>171</v>
      </c>
      <c r="AN954" s="1">
        <v>-8</v>
      </c>
      <c r="AO954" s="1">
        <v>4</v>
      </c>
      <c r="AP954" s="1" t="s">
        <v>28</v>
      </c>
      <c r="AQ954" s="1" t="s">
        <v>137</v>
      </c>
      <c r="AR954" s="8">
        <v>1</v>
      </c>
      <c r="AS954" s="8">
        <v>0</v>
      </c>
      <c r="AT954" s="8">
        <v>4</v>
      </c>
      <c r="AU954" s="16">
        <v>0.13680555555555554</v>
      </c>
      <c r="AV954" s="8">
        <v>-14</v>
      </c>
      <c r="AW954" s="8">
        <v>3</v>
      </c>
      <c r="AX954" s="9" t="s">
        <v>35</v>
      </c>
      <c r="AY954" s="9" t="s">
        <v>145</v>
      </c>
      <c r="AZ954" s="10">
        <v>11</v>
      </c>
      <c r="BA954" s="10">
        <v>1</v>
      </c>
      <c r="BB954" s="10">
        <v>3</v>
      </c>
      <c r="BC954" s="10">
        <v>7</v>
      </c>
      <c r="BD954" s="10" t="s">
        <v>462</v>
      </c>
      <c r="BE954" s="10">
        <v>-15</v>
      </c>
      <c r="BF954" s="10">
        <v>6</v>
      </c>
      <c r="BG954" s="11" t="s">
        <v>93</v>
      </c>
      <c r="BH954" s="11">
        <v>25</v>
      </c>
      <c r="BI954" s="10">
        <v>10</v>
      </c>
      <c r="BJ954" s="10">
        <v>3</v>
      </c>
      <c r="BK954" s="10">
        <v>1</v>
      </c>
      <c r="BL954" s="10">
        <v>6</v>
      </c>
      <c r="BM954" s="10" t="s">
        <v>463</v>
      </c>
      <c r="BN954" s="10">
        <v>-10</v>
      </c>
      <c r="BO954" s="10">
        <v>10</v>
      </c>
      <c r="BP954" s="7" t="s">
        <v>58</v>
      </c>
      <c r="BQ954" s="7" t="s">
        <v>193</v>
      </c>
      <c r="BR954" s="7">
        <v>24</v>
      </c>
      <c r="BS954" s="7">
        <v>13</v>
      </c>
      <c r="BT954" s="7">
        <v>156000</v>
      </c>
      <c r="BU954" s="7">
        <v>4200000</v>
      </c>
      <c r="BV954" s="7">
        <v>0</v>
      </c>
      <c r="BW954" s="7">
        <v>54</v>
      </c>
      <c r="BX954" s="7">
        <v>500000</v>
      </c>
      <c r="BY954" s="7">
        <v>50</v>
      </c>
      <c r="BZ954" s="7">
        <v>500000</v>
      </c>
      <c r="CA954" s="7">
        <v>97</v>
      </c>
      <c r="CB954" s="7">
        <v>225</v>
      </c>
      <c r="CC954" s="7">
        <v>14</v>
      </c>
      <c r="CD954" s="7">
        <v>127000</v>
      </c>
      <c r="CE954" s="7">
        <v>3800000</v>
      </c>
      <c r="CF954" s="7">
        <v>0</v>
      </c>
      <c r="CG954" s="7">
        <v>49</v>
      </c>
      <c r="CH954" s="7">
        <v>0</v>
      </c>
      <c r="CI954" s="7">
        <v>49</v>
      </c>
      <c r="CJ954" s="7">
        <v>0</v>
      </c>
      <c r="CK954" s="7">
        <v>80</v>
      </c>
      <c r="CL954" s="12" t="s">
        <v>871</v>
      </c>
      <c r="CM954" s="10" t="s">
        <v>866</v>
      </c>
      <c r="CN954">
        <v>4.0199999999999996</v>
      </c>
      <c r="CO954">
        <f t="shared" si="1007"/>
        <v>0.24875621890547267</v>
      </c>
      <c r="CP954" t="str">
        <f t="shared" si="1008"/>
        <v>Away Win</v>
      </c>
      <c r="CQ954">
        <f t="shared" si="1009"/>
        <v>1</v>
      </c>
      <c r="CR954" t="str">
        <f t="shared" si="1010"/>
        <v>2023</v>
      </c>
    </row>
    <row r="955" spans="1:96" ht="15" thickBot="1" x14ac:dyDescent="0.35">
      <c r="A955" s="1">
        <v>954</v>
      </c>
      <c r="B955" s="1" t="s">
        <v>0</v>
      </c>
      <c r="C955" s="2" t="s">
        <v>457</v>
      </c>
      <c r="D955" s="3" t="str">
        <f t="shared" si="1064"/>
        <v>NK Radomlje-NK Aluminij</v>
      </c>
      <c r="E955" s="40" t="s">
        <v>458</v>
      </c>
      <c r="F955" s="5">
        <v>0.6875</v>
      </c>
      <c r="G955" s="6" t="s">
        <v>15</v>
      </c>
      <c r="H955" s="6" t="s">
        <v>18</v>
      </c>
      <c r="I955" s="6" t="s">
        <v>99</v>
      </c>
      <c r="J955" s="1" t="str">
        <f t="shared" si="1057"/>
        <v>1:2</v>
      </c>
      <c r="K955" s="1" t="str">
        <f t="shared" si="1058"/>
        <v>0:1</v>
      </c>
      <c r="L955" s="1" t="str">
        <f t="shared" si="1059"/>
        <v>1</v>
      </c>
      <c r="M955" s="1" t="str">
        <f t="shared" si="1060"/>
        <v>2</v>
      </c>
      <c r="N955" s="1">
        <f t="shared" si="1005"/>
        <v>3</v>
      </c>
      <c r="O955" s="1">
        <f t="shared" si="1006"/>
        <v>-1</v>
      </c>
      <c r="P955" s="1" t="str">
        <f t="shared" si="1061"/>
        <v>0</v>
      </c>
      <c r="Q955" s="1" t="str">
        <f t="shared" si="1062"/>
        <v>1</v>
      </c>
      <c r="R955" s="1">
        <v>21</v>
      </c>
      <c r="S955" s="1">
        <v>5</v>
      </c>
      <c r="T955" s="1">
        <v>5</v>
      </c>
      <c r="U955" s="1">
        <v>11</v>
      </c>
      <c r="V955" s="1" t="s">
        <v>459</v>
      </c>
      <c r="W955" s="1">
        <v>-15</v>
      </c>
      <c r="X955" s="1">
        <v>20</v>
      </c>
      <c r="Y955" s="1" t="s">
        <v>165</v>
      </c>
      <c r="Z955" s="6" t="s">
        <v>460</v>
      </c>
      <c r="AA955" s="1">
        <v>21</v>
      </c>
      <c r="AB955" s="1">
        <v>5</v>
      </c>
      <c r="AC955" s="1">
        <v>3</v>
      </c>
      <c r="AD955" s="1">
        <v>13</v>
      </c>
      <c r="AE955" s="1" t="s">
        <v>461</v>
      </c>
      <c r="AF955" s="1">
        <v>-21</v>
      </c>
      <c r="AG955" s="1">
        <v>18</v>
      </c>
      <c r="AH955" s="1" t="s">
        <v>191</v>
      </c>
      <c r="AI955" s="1" t="s">
        <v>424</v>
      </c>
      <c r="AJ955" s="1">
        <v>1</v>
      </c>
      <c r="AK955" s="1">
        <v>1</v>
      </c>
      <c r="AL955" s="1">
        <v>3</v>
      </c>
      <c r="AM955" s="7" t="s">
        <v>171</v>
      </c>
      <c r="AN955" s="1">
        <v>-8</v>
      </c>
      <c r="AO955" s="1">
        <v>4</v>
      </c>
      <c r="AP955" s="1" t="s">
        <v>28</v>
      </c>
      <c r="AQ955" s="1" t="s">
        <v>137</v>
      </c>
      <c r="AR955" s="8">
        <v>1</v>
      </c>
      <c r="AS955" s="8">
        <v>0</v>
      </c>
      <c r="AT955" s="8">
        <v>4</v>
      </c>
      <c r="AU955" s="16">
        <v>0.13680555555555554</v>
      </c>
      <c r="AV955" s="8">
        <v>-14</v>
      </c>
      <c r="AW955" s="8">
        <v>3</v>
      </c>
      <c r="AX955" s="9" t="s">
        <v>35</v>
      </c>
      <c r="AY955" s="9" t="s">
        <v>145</v>
      </c>
      <c r="AZ955" s="10">
        <v>11</v>
      </c>
      <c r="BA955" s="10">
        <v>1</v>
      </c>
      <c r="BB955" s="10">
        <v>3</v>
      </c>
      <c r="BC955" s="10">
        <v>7</v>
      </c>
      <c r="BD955" s="10" t="s">
        <v>462</v>
      </c>
      <c r="BE955" s="10">
        <v>-15</v>
      </c>
      <c r="BF955" s="10">
        <v>6</v>
      </c>
      <c r="BG955" s="11" t="s">
        <v>93</v>
      </c>
      <c r="BH955" s="11">
        <v>25</v>
      </c>
      <c r="BI955" s="10">
        <v>10</v>
      </c>
      <c r="BJ955" s="10">
        <v>3</v>
      </c>
      <c r="BK955" s="10">
        <v>1</v>
      </c>
      <c r="BL955" s="10">
        <v>6</v>
      </c>
      <c r="BM955" s="10" t="s">
        <v>463</v>
      </c>
      <c r="BN955" s="10">
        <v>-10</v>
      </c>
      <c r="BO955" s="10">
        <v>10</v>
      </c>
      <c r="BP955" s="7" t="s">
        <v>58</v>
      </c>
      <c r="BQ955" s="7" t="s">
        <v>193</v>
      </c>
      <c r="BR955" s="7">
        <v>24</v>
      </c>
      <c r="BS955" s="7">
        <v>13</v>
      </c>
      <c r="BT955" s="7">
        <v>156000</v>
      </c>
      <c r="BU955" s="7">
        <v>4200000</v>
      </c>
      <c r="BV955" s="7">
        <v>0</v>
      </c>
      <c r="BW955" s="7">
        <v>54</v>
      </c>
      <c r="BX955" s="7">
        <v>500000</v>
      </c>
      <c r="BY955" s="7">
        <v>50</v>
      </c>
      <c r="BZ955" s="7">
        <v>500000</v>
      </c>
      <c r="CA955" s="7">
        <v>97</v>
      </c>
      <c r="CB955" s="7">
        <v>225</v>
      </c>
      <c r="CC955" s="7">
        <v>14</v>
      </c>
      <c r="CD955" s="7">
        <v>127000</v>
      </c>
      <c r="CE955" s="7">
        <v>3800000</v>
      </c>
      <c r="CF955" s="7">
        <v>0</v>
      </c>
      <c r="CG955" s="7">
        <v>49</v>
      </c>
      <c r="CH955" s="7">
        <v>0</v>
      </c>
      <c r="CI955" s="7">
        <v>49</v>
      </c>
      <c r="CJ955" s="7">
        <v>0</v>
      </c>
      <c r="CK955" s="7">
        <v>80</v>
      </c>
      <c r="CL955" s="12" t="s">
        <v>871</v>
      </c>
      <c r="CM955" s="10" t="s">
        <v>867</v>
      </c>
      <c r="CN955">
        <v>3.8</v>
      </c>
      <c r="CO955">
        <f t="shared" si="1007"/>
        <v>0.26315789473684209</v>
      </c>
      <c r="CP955" t="str">
        <f t="shared" si="1008"/>
        <v>Away Win</v>
      </c>
      <c r="CQ955">
        <f t="shared" si="1009"/>
        <v>1</v>
      </c>
      <c r="CR955" t="str">
        <f t="shared" si="1010"/>
        <v>2023</v>
      </c>
    </row>
    <row r="956" spans="1:96" ht="15" thickBot="1" x14ac:dyDescent="0.35">
      <c r="A956" s="1">
        <v>955</v>
      </c>
      <c r="B956" s="1" t="s">
        <v>0</v>
      </c>
      <c r="C956" s="2" t="s">
        <v>457</v>
      </c>
      <c r="D956" s="3" t="str">
        <f t="shared" si="644"/>
        <v>Olimpija Ljubljana-NK Domžale</v>
      </c>
      <c r="E956" s="4" t="s">
        <v>464</v>
      </c>
      <c r="F956" s="5">
        <v>0.58333333333333337</v>
      </c>
      <c r="G956" s="6" t="s">
        <v>12</v>
      </c>
      <c r="H956" s="6" t="s">
        <v>9</v>
      </c>
      <c r="I956" s="6" t="s">
        <v>23</v>
      </c>
      <c r="J956" s="1" t="str">
        <f t="shared" si="645"/>
        <v>1:0</v>
      </c>
      <c r="K956" s="1" t="str">
        <f t="shared" si="646"/>
        <v>1:0</v>
      </c>
      <c r="L956" s="1" t="str">
        <f t="shared" si="647"/>
        <v>1</v>
      </c>
      <c r="M956" s="1" t="str">
        <f t="shared" si="648"/>
        <v>0</v>
      </c>
      <c r="N956" s="1">
        <f t="shared" si="1005"/>
        <v>1</v>
      </c>
      <c r="O956" s="1">
        <f t="shared" si="1006"/>
        <v>1</v>
      </c>
      <c r="P956" s="1" t="str">
        <f t="shared" si="649"/>
        <v>1</v>
      </c>
      <c r="Q956" s="1" t="str">
        <f t="shared" si="650"/>
        <v>0</v>
      </c>
      <c r="R956" s="1">
        <v>21</v>
      </c>
      <c r="S956" s="1">
        <v>12</v>
      </c>
      <c r="T956" s="1">
        <v>5</v>
      </c>
      <c r="U956" s="1">
        <v>4</v>
      </c>
      <c r="V956" s="1" t="s">
        <v>465</v>
      </c>
      <c r="W956" s="1">
        <v>15</v>
      </c>
      <c r="X956" s="1">
        <v>41</v>
      </c>
      <c r="Y956" s="1" t="s">
        <v>424</v>
      </c>
      <c r="Z956" s="6" t="s">
        <v>273</v>
      </c>
      <c r="AA956" s="1">
        <v>21</v>
      </c>
      <c r="AB956" s="1">
        <v>7</v>
      </c>
      <c r="AC956" s="1">
        <v>2</v>
      </c>
      <c r="AD956" s="1">
        <v>12</v>
      </c>
      <c r="AE956" s="1" t="s">
        <v>466</v>
      </c>
      <c r="AF956" s="1">
        <v>-4</v>
      </c>
      <c r="AG956" s="1">
        <v>23</v>
      </c>
      <c r="AH956" s="1" t="s">
        <v>308</v>
      </c>
      <c r="AI956" s="1" t="s">
        <v>460</v>
      </c>
      <c r="AJ956" s="1">
        <v>2</v>
      </c>
      <c r="AK956" s="1">
        <v>2</v>
      </c>
      <c r="AL956" s="1">
        <v>1</v>
      </c>
      <c r="AM956" s="7" t="s">
        <v>218</v>
      </c>
      <c r="AN956" s="1">
        <v>2</v>
      </c>
      <c r="AO956" s="1">
        <v>8</v>
      </c>
      <c r="AP956" s="1" t="s">
        <v>97</v>
      </c>
      <c r="AQ956" s="1" t="s">
        <v>77</v>
      </c>
      <c r="AR956" s="8">
        <v>2</v>
      </c>
      <c r="AS956" s="8">
        <v>0</v>
      </c>
      <c r="AT956" s="8">
        <v>3</v>
      </c>
      <c r="AU956" s="16">
        <v>0.42222222222222222</v>
      </c>
      <c r="AV956" s="8">
        <v>2</v>
      </c>
      <c r="AW956" s="8">
        <v>6</v>
      </c>
      <c r="AX956" s="9" t="s">
        <v>93</v>
      </c>
      <c r="AY956" s="9" t="s">
        <v>58</v>
      </c>
      <c r="AZ956" s="10">
        <v>10</v>
      </c>
      <c r="BA956" s="10">
        <v>4</v>
      </c>
      <c r="BB956" s="10">
        <v>5</v>
      </c>
      <c r="BC956" s="10">
        <v>1</v>
      </c>
      <c r="BD956" s="10" t="s">
        <v>151</v>
      </c>
      <c r="BE956" s="10">
        <v>6</v>
      </c>
      <c r="BF956" s="10">
        <v>17</v>
      </c>
      <c r="BG956" s="11" t="s">
        <v>145</v>
      </c>
      <c r="BH956" s="11">
        <v>11</v>
      </c>
      <c r="BI956" s="10">
        <v>11</v>
      </c>
      <c r="BJ956" s="10">
        <v>4</v>
      </c>
      <c r="BK956" s="10">
        <v>1</v>
      </c>
      <c r="BL956" s="10">
        <v>6</v>
      </c>
      <c r="BM956" s="10" t="s">
        <v>271</v>
      </c>
      <c r="BN956" s="10">
        <v>-2</v>
      </c>
      <c r="BO956" s="10">
        <v>13</v>
      </c>
      <c r="BP956" s="7" t="s">
        <v>193</v>
      </c>
      <c r="BQ956" s="7" t="s">
        <v>165</v>
      </c>
      <c r="BR956" s="7">
        <v>23.7</v>
      </c>
      <c r="BS956" s="7">
        <v>19</v>
      </c>
      <c r="BT956" s="7">
        <v>400000</v>
      </c>
      <c r="BU956" s="7">
        <v>11600000</v>
      </c>
      <c r="BV956" s="7">
        <v>100000</v>
      </c>
      <c r="BW956" s="7">
        <v>45</v>
      </c>
      <c r="BX956" s="7">
        <v>2600000</v>
      </c>
      <c r="BY956" s="7">
        <v>46</v>
      </c>
      <c r="BZ956" s="7">
        <v>2500000</v>
      </c>
      <c r="CA956" s="7">
        <v>75</v>
      </c>
      <c r="CB956" s="7">
        <v>235</v>
      </c>
      <c r="CC956" s="7">
        <v>9</v>
      </c>
      <c r="CD956" s="7">
        <v>235000</v>
      </c>
      <c r="CE956" s="7">
        <v>5650000</v>
      </c>
      <c r="CF956" s="7">
        <v>0</v>
      </c>
      <c r="CG956" s="7">
        <v>53</v>
      </c>
      <c r="CH956" s="7">
        <v>1430000</v>
      </c>
      <c r="CI956" s="7">
        <v>54</v>
      </c>
      <c r="CJ956" s="7">
        <v>1430000</v>
      </c>
      <c r="CK956" s="7">
        <v>100</v>
      </c>
      <c r="CL956" s="12" t="s">
        <v>868</v>
      </c>
      <c r="CM956" s="10" t="s">
        <v>861</v>
      </c>
      <c r="CN956">
        <v>1.69</v>
      </c>
      <c r="CO956">
        <f t="shared" si="1007"/>
        <v>0.59171597633136097</v>
      </c>
      <c r="CP956" t="str">
        <f t="shared" si="1008"/>
        <v>Home Win</v>
      </c>
      <c r="CQ956">
        <f t="shared" si="1009"/>
        <v>1</v>
      </c>
      <c r="CR956" t="str">
        <f t="shared" si="1010"/>
        <v>2023</v>
      </c>
    </row>
    <row r="957" spans="1:96" ht="15" thickBot="1" x14ac:dyDescent="0.35">
      <c r="A957" s="1">
        <v>956</v>
      </c>
      <c r="B957" s="1" t="s">
        <v>0</v>
      </c>
      <c r="C957" s="2" t="s">
        <v>457</v>
      </c>
      <c r="D957" s="3" t="str">
        <f t="shared" ref="D957:D958" si="1065">CONCATENATE(G957, "-", H957)</f>
        <v>Olimpija Ljubljana-NK Domžale</v>
      </c>
      <c r="E957" s="4" t="s">
        <v>464</v>
      </c>
      <c r="F957" s="5">
        <v>0.58333333333333337</v>
      </c>
      <c r="G957" s="6" t="s">
        <v>12</v>
      </c>
      <c r="H957" s="6" t="s">
        <v>9</v>
      </c>
      <c r="I957" s="6" t="s">
        <v>23</v>
      </c>
      <c r="J957" s="1" t="str">
        <f t="shared" ref="J957:J964" si="1066">LEFT(I957, FIND(" (", I957) - 1)</f>
        <v>1:0</v>
      </c>
      <c r="K957" s="1" t="str">
        <f t="shared" ref="K957:K964" si="1067">MID(I957, FIND("(", I957) + 1, FIND(")", I957) - FIND("(", I957) - 1)</f>
        <v>1:0</v>
      </c>
      <c r="L957" s="1" t="str">
        <f t="shared" ref="L957:L964" si="1068">LEFT(J957, FIND(":", J957) - 1)</f>
        <v>1</v>
      </c>
      <c r="M957" s="1" t="str">
        <f t="shared" ref="M957:M964" si="1069">RIGHT(J957, LEN(J957) - FIND(":", J957))</f>
        <v>0</v>
      </c>
      <c r="N957" s="1">
        <f t="shared" si="1005"/>
        <v>1</v>
      </c>
      <c r="O957" s="1">
        <f t="shared" si="1006"/>
        <v>1</v>
      </c>
      <c r="P957" s="1" t="str">
        <f t="shared" ref="P957:P964" si="1070">LEFT(K957, FIND(":", K957) - 1)</f>
        <v>1</v>
      </c>
      <c r="Q957" s="1" t="str">
        <f t="shared" ref="Q957:Q964" si="1071">RIGHT(K957, LEN(K957) - FIND(":", K957))</f>
        <v>0</v>
      </c>
      <c r="R957" s="1">
        <v>21</v>
      </c>
      <c r="S957" s="1">
        <v>12</v>
      </c>
      <c r="T957" s="1">
        <v>5</v>
      </c>
      <c r="U957" s="1">
        <v>4</v>
      </c>
      <c r="V957" s="1" t="s">
        <v>465</v>
      </c>
      <c r="W957" s="1">
        <v>15</v>
      </c>
      <c r="X957" s="1">
        <v>41</v>
      </c>
      <c r="Y957" s="1" t="s">
        <v>424</v>
      </c>
      <c r="Z957" s="6" t="s">
        <v>273</v>
      </c>
      <c r="AA957" s="1">
        <v>21</v>
      </c>
      <c r="AB957" s="1">
        <v>7</v>
      </c>
      <c r="AC957" s="1">
        <v>2</v>
      </c>
      <c r="AD957" s="1">
        <v>12</v>
      </c>
      <c r="AE957" s="1" t="s">
        <v>466</v>
      </c>
      <c r="AF957" s="1">
        <v>-4</v>
      </c>
      <c r="AG957" s="1">
        <v>23</v>
      </c>
      <c r="AH957" s="1" t="s">
        <v>308</v>
      </c>
      <c r="AI957" s="1" t="s">
        <v>460</v>
      </c>
      <c r="AJ957" s="1">
        <v>2</v>
      </c>
      <c r="AK957" s="1">
        <v>2</v>
      </c>
      <c r="AL957" s="1">
        <v>1</v>
      </c>
      <c r="AM957" s="7" t="s">
        <v>218</v>
      </c>
      <c r="AN957" s="1">
        <v>2</v>
      </c>
      <c r="AO957" s="1">
        <v>8</v>
      </c>
      <c r="AP957" s="1" t="s">
        <v>97</v>
      </c>
      <c r="AQ957" s="1" t="s">
        <v>77</v>
      </c>
      <c r="AR957" s="8">
        <v>2</v>
      </c>
      <c r="AS957" s="8">
        <v>0</v>
      </c>
      <c r="AT957" s="8">
        <v>3</v>
      </c>
      <c r="AU957" s="16">
        <v>0.42222222222222222</v>
      </c>
      <c r="AV957" s="8">
        <v>2</v>
      </c>
      <c r="AW957" s="8">
        <v>6</v>
      </c>
      <c r="AX957" s="9" t="s">
        <v>93</v>
      </c>
      <c r="AY957" s="9" t="s">
        <v>58</v>
      </c>
      <c r="AZ957" s="10">
        <v>10</v>
      </c>
      <c r="BA957" s="10">
        <v>4</v>
      </c>
      <c r="BB957" s="10">
        <v>5</v>
      </c>
      <c r="BC957" s="10">
        <v>1</v>
      </c>
      <c r="BD957" s="10" t="s">
        <v>151</v>
      </c>
      <c r="BE957" s="10">
        <v>6</v>
      </c>
      <c r="BF957" s="10">
        <v>17</v>
      </c>
      <c r="BG957" s="11" t="s">
        <v>145</v>
      </c>
      <c r="BH957" s="11">
        <v>11</v>
      </c>
      <c r="BI957" s="10">
        <v>11</v>
      </c>
      <c r="BJ957" s="10">
        <v>4</v>
      </c>
      <c r="BK957" s="10">
        <v>1</v>
      </c>
      <c r="BL957" s="10">
        <v>6</v>
      </c>
      <c r="BM957" s="10" t="s">
        <v>271</v>
      </c>
      <c r="BN957" s="10">
        <v>-2</v>
      </c>
      <c r="BO957" s="10">
        <v>13</v>
      </c>
      <c r="BP957" s="7" t="s">
        <v>193</v>
      </c>
      <c r="BQ957" s="7" t="s">
        <v>165</v>
      </c>
      <c r="BR957" s="7">
        <v>23.7</v>
      </c>
      <c r="BS957" s="7">
        <v>19</v>
      </c>
      <c r="BT957" s="7">
        <v>400000</v>
      </c>
      <c r="BU957" s="7">
        <v>11600000</v>
      </c>
      <c r="BV957" s="7">
        <v>100000</v>
      </c>
      <c r="BW957" s="7">
        <v>45</v>
      </c>
      <c r="BX957" s="7">
        <v>2600000</v>
      </c>
      <c r="BY957" s="7">
        <v>46</v>
      </c>
      <c r="BZ957" s="7">
        <v>2500000</v>
      </c>
      <c r="CA957" s="7">
        <v>75</v>
      </c>
      <c r="CB957" s="7">
        <v>235</v>
      </c>
      <c r="CC957" s="7">
        <v>9</v>
      </c>
      <c r="CD957" s="7">
        <v>235000</v>
      </c>
      <c r="CE957" s="7">
        <v>5650000</v>
      </c>
      <c r="CF957" s="7">
        <v>0</v>
      </c>
      <c r="CG957" s="7">
        <v>53</v>
      </c>
      <c r="CH957" s="7">
        <v>1430000</v>
      </c>
      <c r="CI957" s="7">
        <v>54</v>
      </c>
      <c r="CJ957" s="7">
        <v>1430000</v>
      </c>
      <c r="CK957" s="7">
        <v>100</v>
      </c>
      <c r="CL957" s="12" t="s">
        <v>868</v>
      </c>
      <c r="CM957" s="10" t="s">
        <v>866</v>
      </c>
      <c r="CN957">
        <v>1.32</v>
      </c>
      <c r="CO957">
        <f t="shared" si="1007"/>
        <v>0.75757575757575757</v>
      </c>
      <c r="CP957" t="str">
        <f t="shared" si="1008"/>
        <v>Home Win</v>
      </c>
      <c r="CQ957">
        <f t="shared" si="1009"/>
        <v>1</v>
      </c>
      <c r="CR957" t="str">
        <f t="shared" si="1010"/>
        <v>2023</v>
      </c>
    </row>
    <row r="958" spans="1:96" ht="15" thickBot="1" x14ac:dyDescent="0.35">
      <c r="A958" s="1">
        <v>957</v>
      </c>
      <c r="B958" s="1" t="s">
        <v>0</v>
      </c>
      <c r="C958" s="2" t="s">
        <v>457</v>
      </c>
      <c r="D958" s="3" t="str">
        <f t="shared" si="1065"/>
        <v>Olimpija Ljubljana-NK Domžale</v>
      </c>
      <c r="E958" s="4" t="s">
        <v>464</v>
      </c>
      <c r="F958" s="5">
        <v>0.58333333333333337</v>
      </c>
      <c r="G958" s="6" t="s">
        <v>12</v>
      </c>
      <c r="H958" s="6" t="s">
        <v>9</v>
      </c>
      <c r="I958" s="6" t="s">
        <v>23</v>
      </c>
      <c r="J958" s="1" t="str">
        <f t="shared" si="1066"/>
        <v>1:0</v>
      </c>
      <c r="K958" s="1" t="str">
        <f t="shared" si="1067"/>
        <v>1:0</v>
      </c>
      <c r="L958" s="1" t="str">
        <f t="shared" si="1068"/>
        <v>1</v>
      </c>
      <c r="M958" s="1" t="str">
        <f t="shared" si="1069"/>
        <v>0</v>
      </c>
      <c r="N958" s="1">
        <f t="shared" si="1005"/>
        <v>1</v>
      </c>
      <c r="O958" s="1">
        <f t="shared" si="1006"/>
        <v>1</v>
      </c>
      <c r="P958" s="1" t="str">
        <f t="shared" si="1070"/>
        <v>1</v>
      </c>
      <c r="Q958" s="1" t="str">
        <f t="shared" si="1071"/>
        <v>0</v>
      </c>
      <c r="R958" s="1">
        <v>21</v>
      </c>
      <c r="S958" s="1">
        <v>12</v>
      </c>
      <c r="T958" s="1">
        <v>5</v>
      </c>
      <c r="U958" s="1">
        <v>4</v>
      </c>
      <c r="V958" s="1" t="s">
        <v>465</v>
      </c>
      <c r="W958" s="1">
        <v>15</v>
      </c>
      <c r="X958" s="1">
        <v>41</v>
      </c>
      <c r="Y958" s="1" t="s">
        <v>424</v>
      </c>
      <c r="Z958" s="6" t="s">
        <v>273</v>
      </c>
      <c r="AA958" s="1">
        <v>21</v>
      </c>
      <c r="AB958" s="1">
        <v>7</v>
      </c>
      <c r="AC958" s="1">
        <v>2</v>
      </c>
      <c r="AD958" s="1">
        <v>12</v>
      </c>
      <c r="AE958" s="1" t="s">
        <v>466</v>
      </c>
      <c r="AF958" s="1">
        <v>-4</v>
      </c>
      <c r="AG958" s="1">
        <v>23</v>
      </c>
      <c r="AH958" s="1" t="s">
        <v>308</v>
      </c>
      <c r="AI958" s="1" t="s">
        <v>460</v>
      </c>
      <c r="AJ958" s="1">
        <v>2</v>
      </c>
      <c r="AK958" s="1">
        <v>2</v>
      </c>
      <c r="AL958" s="1">
        <v>1</v>
      </c>
      <c r="AM958" s="7" t="s">
        <v>218</v>
      </c>
      <c r="AN958" s="1">
        <v>2</v>
      </c>
      <c r="AO958" s="1">
        <v>8</v>
      </c>
      <c r="AP958" s="1" t="s">
        <v>97</v>
      </c>
      <c r="AQ958" s="1" t="s">
        <v>77</v>
      </c>
      <c r="AR958" s="8">
        <v>2</v>
      </c>
      <c r="AS958" s="8">
        <v>0</v>
      </c>
      <c r="AT958" s="8">
        <v>3</v>
      </c>
      <c r="AU958" s="16">
        <v>0.42222222222222222</v>
      </c>
      <c r="AV958" s="8">
        <v>2</v>
      </c>
      <c r="AW958" s="8">
        <v>6</v>
      </c>
      <c r="AX958" s="9" t="s">
        <v>93</v>
      </c>
      <c r="AY958" s="9" t="s">
        <v>58</v>
      </c>
      <c r="AZ958" s="10">
        <v>10</v>
      </c>
      <c r="BA958" s="10">
        <v>4</v>
      </c>
      <c r="BB958" s="10">
        <v>5</v>
      </c>
      <c r="BC958" s="10">
        <v>1</v>
      </c>
      <c r="BD958" s="10" t="s">
        <v>151</v>
      </c>
      <c r="BE958" s="10">
        <v>6</v>
      </c>
      <c r="BF958" s="10">
        <v>17</v>
      </c>
      <c r="BG958" s="11" t="s">
        <v>145</v>
      </c>
      <c r="BH958" s="11">
        <v>11</v>
      </c>
      <c r="BI958" s="10">
        <v>11</v>
      </c>
      <c r="BJ958" s="10">
        <v>4</v>
      </c>
      <c r="BK958" s="10">
        <v>1</v>
      </c>
      <c r="BL958" s="10">
        <v>6</v>
      </c>
      <c r="BM958" s="10" t="s">
        <v>271</v>
      </c>
      <c r="BN958" s="10">
        <v>-2</v>
      </c>
      <c r="BO958" s="10">
        <v>13</v>
      </c>
      <c r="BP958" s="7" t="s">
        <v>193</v>
      </c>
      <c r="BQ958" s="7" t="s">
        <v>165</v>
      </c>
      <c r="BR958" s="7">
        <v>23.7</v>
      </c>
      <c r="BS958" s="7">
        <v>19</v>
      </c>
      <c r="BT958" s="7">
        <v>400000</v>
      </c>
      <c r="BU958" s="7">
        <v>11600000</v>
      </c>
      <c r="BV958" s="7">
        <v>100000</v>
      </c>
      <c r="BW958" s="7">
        <v>45</v>
      </c>
      <c r="BX958" s="7">
        <v>2600000</v>
      </c>
      <c r="BY958" s="7">
        <v>46</v>
      </c>
      <c r="BZ958" s="7">
        <v>2500000</v>
      </c>
      <c r="CA958" s="7">
        <v>75</v>
      </c>
      <c r="CB958" s="7">
        <v>235</v>
      </c>
      <c r="CC958" s="7">
        <v>9</v>
      </c>
      <c r="CD958" s="7">
        <v>235000</v>
      </c>
      <c r="CE958" s="7">
        <v>5650000</v>
      </c>
      <c r="CF958" s="7">
        <v>0</v>
      </c>
      <c r="CG958" s="7">
        <v>53</v>
      </c>
      <c r="CH958" s="7">
        <v>1430000</v>
      </c>
      <c r="CI958" s="7">
        <v>54</v>
      </c>
      <c r="CJ958" s="7">
        <v>1430000</v>
      </c>
      <c r="CK958" s="7">
        <v>100</v>
      </c>
      <c r="CL958" s="12" t="s">
        <v>868</v>
      </c>
      <c r="CM958" s="10" t="s">
        <v>867</v>
      </c>
      <c r="CN958">
        <v>1.22</v>
      </c>
      <c r="CO958">
        <f t="shared" si="1007"/>
        <v>0.81967213114754101</v>
      </c>
      <c r="CP958" t="str">
        <f t="shared" si="1008"/>
        <v>Home Win</v>
      </c>
      <c r="CQ958">
        <f t="shared" si="1009"/>
        <v>1</v>
      </c>
      <c r="CR958" t="str">
        <f t="shared" si="1010"/>
        <v>2023</v>
      </c>
    </row>
    <row r="959" spans="1:96" ht="15" thickBot="1" x14ac:dyDescent="0.35">
      <c r="A959" s="1">
        <v>958</v>
      </c>
      <c r="B959" s="1" t="s">
        <v>0</v>
      </c>
      <c r="C959" s="2" t="s">
        <v>457</v>
      </c>
      <c r="D959" s="3" t="str">
        <f t="shared" ref="D959:D961" si="1072">CONCATENATE(G959,"-", H959)</f>
        <v>Olimpija Ljubljana-NK Domžale</v>
      </c>
      <c r="E959" s="4" t="s">
        <v>464</v>
      </c>
      <c r="F959" s="5">
        <v>0.58333333333333337</v>
      </c>
      <c r="G959" s="6" t="s">
        <v>12</v>
      </c>
      <c r="H959" s="6" t="s">
        <v>9</v>
      </c>
      <c r="I959" s="6" t="s">
        <v>23</v>
      </c>
      <c r="J959" s="1" t="str">
        <f t="shared" si="1066"/>
        <v>1:0</v>
      </c>
      <c r="K959" s="1" t="str">
        <f t="shared" si="1067"/>
        <v>1:0</v>
      </c>
      <c r="L959" s="1" t="str">
        <f t="shared" si="1068"/>
        <v>1</v>
      </c>
      <c r="M959" s="1" t="str">
        <f t="shared" si="1069"/>
        <v>0</v>
      </c>
      <c r="N959" s="1">
        <f t="shared" si="1005"/>
        <v>1</v>
      </c>
      <c r="O959" s="1">
        <f t="shared" si="1006"/>
        <v>1</v>
      </c>
      <c r="P959" s="1" t="str">
        <f t="shared" si="1070"/>
        <v>1</v>
      </c>
      <c r="Q959" s="1" t="str">
        <f t="shared" si="1071"/>
        <v>0</v>
      </c>
      <c r="R959" s="1">
        <v>21</v>
      </c>
      <c r="S959" s="1">
        <v>12</v>
      </c>
      <c r="T959" s="1">
        <v>5</v>
      </c>
      <c r="U959" s="1">
        <v>4</v>
      </c>
      <c r="V959" s="1" t="s">
        <v>465</v>
      </c>
      <c r="W959" s="1">
        <v>15</v>
      </c>
      <c r="X959" s="1">
        <v>41</v>
      </c>
      <c r="Y959" s="1" t="s">
        <v>424</v>
      </c>
      <c r="Z959" s="6" t="s">
        <v>273</v>
      </c>
      <c r="AA959" s="1">
        <v>21</v>
      </c>
      <c r="AB959" s="1">
        <v>7</v>
      </c>
      <c r="AC959" s="1">
        <v>2</v>
      </c>
      <c r="AD959" s="1">
        <v>12</v>
      </c>
      <c r="AE959" s="1" t="s">
        <v>466</v>
      </c>
      <c r="AF959" s="1">
        <v>-4</v>
      </c>
      <c r="AG959" s="1">
        <v>23</v>
      </c>
      <c r="AH959" s="1" t="s">
        <v>308</v>
      </c>
      <c r="AI959" s="1" t="s">
        <v>460</v>
      </c>
      <c r="AJ959" s="1">
        <v>2</v>
      </c>
      <c r="AK959" s="1">
        <v>2</v>
      </c>
      <c r="AL959" s="1">
        <v>1</v>
      </c>
      <c r="AM959" s="7" t="s">
        <v>218</v>
      </c>
      <c r="AN959" s="1">
        <v>2</v>
      </c>
      <c r="AO959" s="1">
        <v>8</v>
      </c>
      <c r="AP959" s="1" t="s">
        <v>97</v>
      </c>
      <c r="AQ959" s="1" t="s">
        <v>77</v>
      </c>
      <c r="AR959" s="8">
        <v>2</v>
      </c>
      <c r="AS959" s="8">
        <v>0</v>
      </c>
      <c r="AT959" s="8">
        <v>3</v>
      </c>
      <c r="AU959" s="16">
        <v>0.42222222222222222</v>
      </c>
      <c r="AV959" s="8">
        <v>2</v>
      </c>
      <c r="AW959" s="8">
        <v>6</v>
      </c>
      <c r="AX959" s="9" t="s">
        <v>93</v>
      </c>
      <c r="AY959" s="9" t="s">
        <v>58</v>
      </c>
      <c r="AZ959" s="10">
        <v>10</v>
      </c>
      <c r="BA959" s="10">
        <v>4</v>
      </c>
      <c r="BB959" s="10">
        <v>5</v>
      </c>
      <c r="BC959" s="10">
        <v>1</v>
      </c>
      <c r="BD959" s="10" t="s">
        <v>151</v>
      </c>
      <c r="BE959" s="10">
        <v>6</v>
      </c>
      <c r="BF959" s="10">
        <v>17</v>
      </c>
      <c r="BG959" s="11" t="s">
        <v>145</v>
      </c>
      <c r="BH959" s="11">
        <v>11</v>
      </c>
      <c r="BI959" s="10">
        <v>11</v>
      </c>
      <c r="BJ959" s="10">
        <v>4</v>
      </c>
      <c r="BK959" s="10">
        <v>1</v>
      </c>
      <c r="BL959" s="10">
        <v>6</v>
      </c>
      <c r="BM959" s="10" t="s">
        <v>271</v>
      </c>
      <c r="BN959" s="10">
        <v>-2</v>
      </c>
      <c r="BO959" s="10">
        <v>13</v>
      </c>
      <c r="BP959" s="7" t="s">
        <v>193</v>
      </c>
      <c r="BQ959" s="7" t="s">
        <v>165</v>
      </c>
      <c r="BR959" s="7">
        <v>23.7</v>
      </c>
      <c r="BS959" s="7">
        <v>19</v>
      </c>
      <c r="BT959" s="7">
        <v>400000</v>
      </c>
      <c r="BU959" s="7">
        <v>11600000</v>
      </c>
      <c r="BV959" s="7">
        <v>100000</v>
      </c>
      <c r="BW959" s="7">
        <v>45</v>
      </c>
      <c r="BX959" s="7">
        <v>2600000</v>
      </c>
      <c r="BY959" s="7">
        <v>46</v>
      </c>
      <c r="BZ959" s="7">
        <v>2500000</v>
      </c>
      <c r="CA959" s="7">
        <v>75</v>
      </c>
      <c r="CB959" s="7">
        <v>235</v>
      </c>
      <c r="CC959" s="7">
        <v>9</v>
      </c>
      <c r="CD959" s="7">
        <v>235000</v>
      </c>
      <c r="CE959" s="7">
        <v>5650000</v>
      </c>
      <c r="CF959" s="7">
        <v>0</v>
      </c>
      <c r="CG959" s="7">
        <v>53</v>
      </c>
      <c r="CH959" s="7">
        <v>1430000</v>
      </c>
      <c r="CI959" s="7">
        <v>54</v>
      </c>
      <c r="CJ959" s="7">
        <v>1430000</v>
      </c>
      <c r="CK959" s="7">
        <v>100</v>
      </c>
      <c r="CL959" s="12" t="s">
        <v>870</v>
      </c>
      <c r="CM959" s="10" t="s">
        <v>861</v>
      </c>
      <c r="CN959">
        <v>3.97</v>
      </c>
      <c r="CO959">
        <f t="shared" si="1007"/>
        <v>0.25188916876574308</v>
      </c>
      <c r="CP959" t="str">
        <f t="shared" si="1008"/>
        <v>Home Win</v>
      </c>
      <c r="CQ959">
        <f t="shared" si="1009"/>
        <v>0</v>
      </c>
      <c r="CR959" t="str">
        <f t="shared" si="1010"/>
        <v>2023</v>
      </c>
    </row>
    <row r="960" spans="1:96" ht="15" thickBot="1" x14ac:dyDescent="0.35">
      <c r="A960" s="1">
        <v>959</v>
      </c>
      <c r="B960" s="1" t="s">
        <v>0</v>
      </c>
      <c r="C960" s="2" t="s">
        <v>457</v>
      </c>
      <c r="D960" s="3" t="str">
        <f t="shared" si="1072"/>
        <v>Olimpija Ljubljana-NK Domžale</v>
      </c>
      <c r="E960" s="4" t="s">
        <v>464</v>
      </c>
      <c r="F960" s="5">
        <v>0.58333333333333337</v>
      </c>
      <c r="G960" s="6" t="s">
        <v>12</v>
      </c>
      <c r="H960" s="6" t="s">
        <v>9</v>
      </c>
      <c r="I960" s="6" t="s">
        <v>23</v>
      </c>
      <c r="J960" s="1" t="str">
        <f t="shared" si="1066"/>
        <v>1:0</v>
      </c>
      <c r="K960" s="1" t="str">
        <f t="shared" si="1067"/>
        <v>1:0</v>
      </c>
      <c r="L960" s="1" t="str">
        <f t="shared" si="1068"/>
        <v>1</v>
      </c>
      <c r="M960" s="1" t="str">
        <f t="shared" si="1069"/>
        <v>0</v>
      </c>
      <c r="N960" s="1">
        <f t="shared" si="1005"/>
        <v>1</v>
      </c>
      <c r="O960" s="1">
        <f t="shared" si="1006"/>
        <v>1</v>
      </c>
      <c r="P960" s="1" t="str">
        <f t="shared" si="1070"/>
        <v>1</v>
      </c>
      <c r="Q960" s="1" t="str">
        <f t="shared" si="1071"/>
        <v>0</v>
      </c>
      <c r="R960" s="1">
        <v>21</v>
      </c>
      <c r="S960" s="1">
        <v>12</v>
      </c>
      <c r="T960" s="1">
        <v>5</v>
      </c>
      <c r="U960" s="1">
        <v>4</v>
      </c>
      <c r="V960" s="1" t="s">
        <v>465</v>
      </c>
      <c r="W960" s="1">
        <v>15</v>
      </c>
      <c r="X960" s="1">
        <v>41</v>
      </c>
      <c r="Y960" s="1" t="s">
        <v>424</v>
      </c>
      <c r="Z960" s="6" t="s">
        <v>273</v>
      </c>
      <c r="AA960" s="1">
        <v>21</v>
      </c>
      <c r="AB960" s="1">
        <v>7</v>
      </c>
      <c r="AC960" s="1">
        <v>2</v>
      </c>
      <c r="AD960" s="1">
        <v>12</v>
      </c>
      <c r="AE960" s="1" t="s">
        <v>466</v>
      </c>
      <c r="AF960" s="1">
        <v>-4</v>
      </c>
      <c r="AG960" s="1">
        <v>23</v>
      </c>
      <c r="AH960" s="1" t="s">
        <v>308</v>
      </c>
      <c r="AI960" s="1" t="s">
        <v>460</v>
      </c>
      <c r="AJ960" s="1">
        <v>2</v>
      </c>
      <c r="AK960" s="1">
        <v>2</v>
      </c>
      <c r="AL960" s="1">
        <v>1</v>
      </c>
      <c r="AM960" s="7" t="s">
        <v>218</v>
      </c>
      <c r="AN960" s="1">
        <v>2</v>
      </c>
      <c r="AO960" s="1">
        <v>8</v>
      </c>
      <c r="AP960" s="1" t="s">
        <v>97</v>
      </c>
      <c r="AQ960" s="1" t="s">
        <v>77</v>
      </c>
      <c r="AR960" s="8">
        <v>2</v>
      </c>
      <c r="AS960" s="8">
        <v>0</v>
      </c>
      <c r="AT960" s="8">
        <v>3</v>
      </c>
      <c r="AU960" s="16">
        <v>0.42222222222222222</v>
      </c>
      <c r="AV960" s="8">
        <v>2</v>
      </c>
      <c r="AW960" s="8">
        <v>6</v>
      </c>
      <c r="AX960" s="9" t="s">
        <v>93</v>
      </c>
      <c r="AY960" s="9" t="s">
        <v>58</v>
      </c>
      <c r="AZ960" s="10">
        <v>10</v>
      </c>
      <c r="BA960" s="10">
        <v>4</v>
      </c>
      <c r="BB960" s="10">
        <v>5</v>
      </c>
      <c r="BC960" s="10">
        <v>1</v>
      </c>
      <c r="BD960" s="10" t="s">
        <v>151</v>
      </c>
      <c r="BE960" s="10">
        <v>6</v>
      </c>
      <c r="BF960" s="10">
        <v>17</v>
      </c>
      <c r="BG960" s="11" t="s">
        <v>145</v>
      </c>
      <c r="BH960" s="11">
        <v>11</v>
      </c>
      <c r="BI960" s="10">
        <v>11</v>
      </c>
      <c r="BJ960" s="10">
        <v>4</v>
      </c>
      <c r="BK960" s="10">
        <v>1</v>
      </c>
      <c r="BL960" s="10">
        <v>6</v>
      </c>
      <c r="BM960" s="10" t="s">
        <v>271</v>
      </c>
      <c r="BN960" s="10">
        <v>-2</v>
      </c>
      <c r="BO960" s="10">
        <v>13</v>
      </c>
      <c r="BP960" s="7" t="s">
        <v>193</v>
      </c>
      <c r="BQ960" s="7" t="s">
        <v>165</v>
      </c>
      <c r="BR960" s="7">
        <v>23.7</v>
      </c>
      <c r="BS960" s="7">
        <v>19</v>
      </c>
      <c r="BT960" s="7">
        <v>400000</v>
      </c>
      <c r="BU960" s="7">
        <v>11600000</v>
      </c>
      <c r="BV960" s="7">
        <v>100000</v>
      </c>
      <c r="BW960" s="7">
        <v>45</v>
      </c>
      <c r="BX960" s="7">
        <v>2600000</v>
      </c>
      <c r="BY960" s="7">
        <v>46</v>
      </c>
      <c r="BZ960" s="7">
        <v>2500000</v>
      </c>
      <c r="CA960" s="7">
        <v>75</v>
      </c>
      <c r="CB960" s="7">
        <v>235</v>
      </c>
      <c r="CC960" s="7">
        <v>9</v>
      </c>
      <c r="CD960" s="7">
        <v>235000</v>
      </c>
      <c r="CE960" s="7">
        <v>5650000</v>
      </c>
      <c r="CF960" s="7">
        <v>0</v>
      </c>
      <c r="CG960" s="7">
        <v>53</v>
      </c>
      <c r="CH960" s="7">
        <v>1430000</v>
      </c>
      <c r="CI960" s="7">
        <v>54</v>
      </c>
      <c r="CJ960" s="7">
        <v>1430000</v>
      </c>
      <c r="CK960" s="7">
        <v>100</v>
      </c>
      <c r="CL960" s="12" t="s">
        <v>870</v>
      </c>
      <c r="CM960" s="10" t="s">
        <v>866</v>
      </c>
      <c r="CN960">
        <v>5.5</v>
      </c>
      <c r="CO960">
        <f t="shared" si="1007"/>
        <v>0.18181818181818182</v>
      </c>
      <c r="CP960" t="str">
        <f t="shared" si="1008"/>
        <v>Home Win</v>
      </c>
      <c r="CQ960">
        <f t="shared" si="1009"/>
        <v>0</v>
      </c>
      <c r="CR960" t="str">
        <f t="shared" si="1010"/>
        <v>2023</v>
      </c>
    </row>
    <row r="961" spans="1:96" ht="15" thickBot="1" x14ac:dyDescent="0.35">
      <c r="A961" s="1">
        <v>960</v>
      </c>
      <c r="B961" s="1" t="s">
        <v>0</v>
      </c>
      <c r="C961" s="2" t="s">
        <v>457</v>
      </c>
      <c r="D961" s="3" t="str">
        <f t="shared" si="1072"/>
        <v>Olimpija Ljubljana-NK Domžale</v>
      </c>
      <c r="E961" s="4" t="s">
        <v>464</v>
      </c>
      <c r="F961" s="5">
        <v>0.58333333333333337</v>
      </c>
      <c r="G961" s="6" t="s">
        <v>12</v>
      </c>
      <c r="H961" s="6" t="s">
        <v>9</v>
      </c>
      <c r="I961" s="6" t="s">
        <v>23</v>
      </c>
      <c r="J961" s="1" t="str">
        <f t="shared" si="1066"/>
        <v>1:0</v>
      </c>
      <c r="K961" s="1" t="str">
        <f t="shared" si="1067"/>
        <v>1:0</v>
      </c>
      <c r="L961" s="1" t="str">
        <f t="shared" si="1068"/>
        <v>1</v>
      </c>
      <c r="M961" s="1" t="str">
        <f t="shared" si="1069"/>
        <v>0</v>
      </c>
      <c r="N961" s="1">
        <f t="shared" si="1005"/>
        <v>1</v>
      </c>
      <c r="O961" s="1">
        <f t="shared" si="1006"/>
        <v>1</v>
      </c>
      <c r="P961" s="1" t="str">
        <f t="shared" si="1070"/>
        <v>1</v>
      </c>
      <c r="Q961" s="1" t="str">
        <f t="shared" si="1071"/>
        <v>0</v>
      </c>
      <c r="R961" s="1">
        <v>21</v>
      </c>
      <c r="S961" s="1">
        <v>12</v>
      </c>
      <c r="T961" s="1">
        <v>5</v>
      </c>
      <c r="U961" s="1">
        <v>4</v>
      </c>
      <c r="V961" s="1" t="s">
        <v>465</v>
      </c>
      <c r="W961" s="1">
        <v>15</v>
      </c>
      <c r="X961" s="1">
        <v>41</v>
      </c>
      <c r="Y961" s="1" t="s">
        <v>424</v>
      </c>
      <c r="Z961" s="6" t="s">
        <v>273</v>
      </c>
      <c r="AA961" s="1">
        <v>21</v>
      </c>
      <c r="AB961" s="1">
        <v>7</v>
      </c>
      <c r="AC961" s="1">
        <v>2</v>
      </c>
      <c r="AD961" s="1">
        <v>12</v>
      </c>
      <c r="AE961" s="1" t="s">
        <v>466</v>
      </c>
      <c r="AF961" s="1">
        <v>-4</v>
      </c>
      <c r="AG961" s="1">
        <v>23</v>
      </c>
      <c r="AH961" s="1" t="s">
        <v>308</v>
      </c>
      <c r="AI961" s="1" t="s">
        <v>460</v>
      </c>
      <c r="AJ961" s="1">
        <v>2</v>
      </c>
      <c r="AK961" s="1">
        <v>2</v>
      </c>
      <c r="AL961" s="1">
        <v>1</v>
      </c>
      <c r="AM961" s="7" t="s">
        <v>218</v>
      </c>
      <c r="AN961" s="1">
        <v>2</v>
      </c>
      <c r="AO961" s="1">
        <v>8</v>
      </c>
      <c r="AP961" s="1" t="s">
        <v>97</v>
      </c>
      <c r="AQ961" s="1" t="s">
        <v>77</v>
      </c>
      <c r="AR961" s="8">
        <v>2</v>
      </c>
      <c r="AS961" s="8">
        <v>0</v>
      </c>
      <c r="AT961" s="8">
        <v>3</v>
      </c>
      <c r="AU961" s="16">
        <v>0.42222222222222222</v>
      </c>
      <c r="AV961" s="8">
        <v>2</v>
      </c>
      <c r="AW961" s="8">
        <v>6</v>
      </c>
      <c r="AX961" s="9" t="s">
        <v>93</v>
      </c>
      <c r="AY961" s="9" t="s">
        <v>58</v>
      </c>
      <c r="AZ961" s="10">
        <v>10</v>
      </c>
      <c r="BA961" s="10">
        <v>4</v>
      </c>
      <c r="BB961" s="10">
        <v>5</v>
      </c>
      <c r="BC961" s="10">
        <v>1</v>
      </c>
      <c r="BD961" s="10" t="s">
        <v>151</v>
      </c>
      <c r="BE961" s="10">
        <v>6</v>
      </c>
      <c r="BF961" s="10">
        <v>17</v>
      </c>
      <c r="BG961" s="11" t="s">
        <v>145</v>
      </c>
      <c r="BH961" s="11">
        <v>11</v>
      </c>
      <c r="BI961" s="10">
        <v>11</v>
      </c>
      <c r="BJ961" s="10">
        <v>4</v>
      </c>
      <c r="BK961" s="10">
        <v>1</v>
      </c>
      <c r="BL961" s="10">
        <v>6</v>
      </c>
      <c r="BM961" s="10" t="s">
        <v>271</v>
      </c>
      <c r="BN961" s="10">
        <v>-2</v>
      </c>
      <c r="BO961" s="10">
        <v>13</v>
      </c>
      <c r="BP961" s="7" t="s">
        <v>193</v>
      </c>
      <c r="BQ961" s="7" t="s">
        <v>165</v>
      </c>
      <c r="BR961" s="7">
        <v>23.7</v>
      </c>
      <c r="BS961" s="7">
        <v>19</v>
      </c>
      <c r="BT961" s="7">
        <v>400000</v>
      </c>
      <c r="BU961" s="7">
        <v>11600000</v>
      </c>
      <c r="BV961" s="7">
        <v>100000</v>
      </c>
      <c r="BW961" s="7">
        <v>45</v>
      </c>
      <c r="BX961" s="7">
        <v>2600000</v>
      </c>
      <c r="BY961" s="7">
        <v>46</v>
      </c>
      <c r="BZ961" s="7">
        <v>2500000</v>
      </c>
      <c r="CA961" s="7">
        <v>75</v>
      </c>
      <c r="CB961" s="7">
        <v>235</v>
      </c>
      <c r="CC961" s="7">
        <v>9</v>
      </c>
      <c r="CD961" s="7">
        <v>235000</v>
      </c>
      <c r="CE961" s="7">
        <v>5650000</v>
      </c>
      <c r="CF961" s="7">
        <v>0</v>
      </c>
      <c r="CG961" s="7">
        <v>53</v>
      </c>
      <c r="CH961" s="7">
        <v>1430000</v>
      </c>
      <c r="CI961" s="7">
        <v>54</v>
      </c>
      <c r="CJ961" s="7">
        <v>1430000</v>
      </c>
      <c r="CK961" s="7">
        <v>100</v>
      </c>
      <c r="CL961" s="12" t="s">
        <v>870</v>
      </c>
      <c r="CM961" s="10" t="s">
        <v>867</v>
      </c>
      <c r="CN961">
        <v>5</v>
      </c>
      <c r="CO961">
        <f t="shared" si="1007"/>
        <v>0.2</v>
      </c>
      <c r="CP961" t="str">
        <f t="shared" si="1008"/>
        <v>Home Win</v>
      </c>
      <c r="CQ961">
        <f t="shared" si="1009"/>
        <v>0</v>
      </c>
      <c r="CR961" t="str">
        <f t="shared" si="1010"/>
        <v>2023</v>
      </c>
    </row>
    <row r="962" spans="1:96" ht="15" thickBot="1" x14ac:dyDescent="0.35">
      <c r="A962" s="1">
        <v>961</v>
      </c>
      <c r="B962" s="1" t="s">
        <v>0</v>
      </c>
      <c r="C962" s="2" t="s">
        <v>457</v>
      </c>
      <c r="D962" s="3" t="str">
        <f t="shared" ref="D962:D964" si="1073">CONCATENATE(G962, "-", H962)</f>
        <v>Olimpija Ljubljana-NK Domžale</v>
      </c>
      <c r="E962" s="40" t="s">
        <v>464</v>
      </c>
      <c r="F962" s="5">
        <v>0.58333333333333337</v>
      </c>
      <c r="G962" s="6" t="s">
        <v>12</v>
      </c>
      <c r="H962" s="6" t="s">
        <v>9</v>
      </c>
      <c r="I962" s="6" t="s">
        <v>23</v>
      </c>
      <c r="J962" s="1" t="str">
        <f t="shared" si="1066"/>
        <v>1:0</v>
      </c>
      <c r="K962" s="1" t="str">
        <f t="shared" si="1067"/>
        <v>1:0</v>
      </c>
      <c r="L962" s="1" t="str">
        <f t="shared" si="1068"/>
        <v>1</v>
      </c>
      <c r="M962" s="1" t="str">
        <f t="shared" si="1069"/>
        <v>0</v>
      </c>
      <c r="N962" s="1">
        <f t="shared" si="1005"/>
        <v>1</v>
      </c>
      <c r="O962" s="1">
        <f t="shared" si="1006"/>
        <v>1</v>
      </c>
      <c r="P962" s="1" t="str">
        <f t="shared" si="1070"/>
        <v>1</v>
      </c>
      <c r="Q962" s="1" t="str">
        <f t="shared" si="1071"/>
        <v>0</v>
      </c>
      <c r="R962" s="1">
        <v>21</v>
      </c>
      <c r="S962" s="1">
        <v>12</v>
      </c>
      <c r="T962" s="1">
        <v>5</v>
      </c>
      <c r="U962" s="1">
        <v>4</v>
      </c>
      <c r="V962" s="1" t="s">
        <v>465</v>
      </c>
      <c r="W962" s="1">
        <v>15</v>
      </c>
      <c r="X962" s="1">
        <v>41</v>
      </c>
      <c r="Y962" s="1" t="s">
        <v>424</v>
      </c>
      <c r="Z962" s="6" t="s">
        <v>273</v>
      </c>
      <c r="AA962" s="1">
        <v>21</v>
      </c>
      <c r="AB962" s="1">
        <v>7</v>
      </c>
      <c r="AC962" s="1">
        <v>2</v>
      </c>
      <c r="AD962" s="1">
        <v>12</v>
      </c>
      <c r="AE962" s="1" t="s">
        <v>466</v>
      </c>
      <c r="AF962" s="1">
        <v>-4</v>
      </c>
      <c r="AG962" s="1">
        <v>23</v>
      </c>
      <c r="AH962" s="1" t="s">
        <v>308</v>
      </c>
      <c r="AI962" s="1" t="s">
        <v>460</v>
      </c>
      <c r="AJ962" s="1">
        <v>2</v>
      </c>
      <c r="AK962" s="1">
        <v>2</v>
      </c>
      <c r="AL962" s="1">
        <v>1</v>
      </c>
      <c r="AM962" s="7" t="s">
        <v>218</v>
      </c>
      <c r="AN962" s="1">
        <v>2</v>
      </c>
      <c r="AO962" s="1">
        <v>8</v>
      </c>
      <c r="AP962" s="1" t="s">
        <v>97</v>
      </c>
      <c r="AQ962" s="1" t="s">
        <v>77</v>
      </c>
      <c r="AR962" s="8">
        <v>2</v>
      </c>
      <c r="AS962" s="8">
        <v>0</v>
      </c>
      <c r="AT962" s="8">
        <v>3</v>
      </c>
      <c r="AU962" s="16">
        <v>0.42222222222222222</v>
      </c>
      <c r="AV962" s="8">
        <v>2</v>
      </c>
      <c r="AW962" s="8">
        <v>6</v>
      </c>
      <c r="AX962" s="9" t="s">
        <v>93</v>
      </c>
      <c r="AY962" s="9" t="s">
        <v>58</v>
      </c>
      <c r="AZ962" s="10">
        <v>10</v>
      </c>
      <c r="BA962" s="10">
        <v>4</v>
      </c>
      <c r="BB962" s="10">
        <v>5</v>
      </c>
      <c r="BC962" s="10">
        <v>1</v>
      </c>
      <c r="BD962" s="10" t="s">
        <v>151</v>
      </c>
      <c r="BE962" s="10">
        <v>6</v>
      </c>
      <c r="BF962" s="10">
        <v>17</v>
      </c>
      <c r="BG962" s="11" t="s">
        <v>145</v>
      </c>
      <c r="BH962" s="11">
        <v>11</v>
      </c>
      <c r="BI962" s="10">
        <v>11</v>
      </c>
      <c r="BJ962" s="10">
        <v>4</v>
      </c>
      <c r="BK962" s="10">
        <v>1</v>
      </c>
      <c r="BL962" s="10">
        <v>6</v>
      </c>
      <c r="BM962" s="10" t="s">
        <v>271</v>
      </c>
      <c r="BN962" s="10">
        <v>-2</v>
      </c>
      <c r="BO962" s="10">
        <v>13</v>
      </c>
      <c r="BP962" s="7" t="s">
        <v>193</v>
      </c>
      <c r="BQ962" s="7" t="s">
        <v>165</v>
      </c>
      <c r="BR962" s="7">
        <v>23.7</v>
      </c>
      <c r="BS962" s="7">
        <v>19</v>
      </c>
      <c r="BT962" s="7">
        <v>400000</v>
      </c>
      <c r="BU962" s="7">
        <v>11600000</v>
      </c>
      <c r="BV962" s="7">
        <v>100000</v>
      </c>
      <c r="BW962" s="7">
        <v>45</v>
      </c>
      <c r="BX962" s="7">
        <v>2600000</v>
      </c>
      <c r="BY962" s="7">
        <v>46</v>
      </c>
      <c r="BZ962" s="7">
        <v>2500000</v>
      </c>
      <c r="CA962" s="7">
        <v>75</v>
      </c>
      <c r="CB962" s="7">
        <v>235</v>
      </c>
      <c r="CC962" s="7">
        <v>9</v>
      </c>
      <c r="CD962" s="7">
        <v>235000</v>
      </c>
      <c r="CE962" s="7">
        <v>5650000</v>
      </c>
      <c r="CF962" s="7">
        <v>0</v>
      </c>
      <c r="CG962" s="7">
        <v>53</v>
      </c>
      <c r="CH962" s="7">
        <v>1430000</v>
      </c>
      <c r="CI962" s="7">
        <v>54</v>
      </c>
      <c r="CJ962" s="7">
        <v>1430000</v>
      </c>
      <c r="CK962" s="7">
        <v>100</v>
      </c>
      <c r="CL962" s="12" t="s">
        <v>871</v>
      </c>
      <c r="CM962" s="10" t="s">
        <v>861</v>
      </c>
      <c r="CN962">
        <v>5.34</v>
      </c>
      <c r="CO962">
        <f t="shared" si="1007"/>
        <v>0.18726591760299627</v>
      </c>
      <c r="CP962" t="str">
        <f t="shared" si="1008"/>
        <v>Home Win</v>
      </c>
      <c r="CQ962">
        <f t="shared" si="1009"/>
        <v>0</v>
      </c>
      <c r="CR962" t="str">
        <f t="shared" si="1010"/>
        <v>2023</v>
      </c>
    </row>
    <row r="963" spans="1:96" ht="15" thickBot="1" x14ac:dyDescent="0.35">
      <c r="A963" s="1">
        <v>962</v>
      </c>
      <c r="B963" s="1" t="s">
        <v>0</v>
      </c>
      <c r="C963" s="2" t="s">
        <v>457</v>
      </c>
      <c r="D963" s="3" t="str">
        <f t="shared" si="1073"/>
        <v>Olimpija Ljubljana-NK Domžale</v>
      </c>
      <c r="E963" s="40" t="s">
        <v>464</v>
      </c>
      <c r="F963" s="5">
        <v>0.58333333333333337</v>
      </c>
      <c r="G963" s="6" t="s">
        <v>12</v>
      </c>
      <c r="H963" s="6" t="s">
        <v>9</v>
      </c>
      <c r="I963" s="6" t="s">
        <v>23</v>
      </c>
      <c r="J963" s="1" t="str">
        <f t="shared" si="1066"/>
        <v>1:0</v>
      </c>
      <c r="K963" s="1" t="str">
        <f t="shared" si="1067"/>
        <v>1:0</v>
      </c>
      <c r="L963" s="1" t="str">
        <f t="shared" si="1068"/>
        <v>1</v>
      </c>
      <c r="M963" s="1" t="str">
        <f t="shared" si="1069"/>
        <v>0</v>
      </c>
      <c r="N963" s="1">
        <f t="shared" ref="N963:N1026" si="1074">L963+M963</f>
        <v>1</v>
      </c>
      <c r="O963" s="1">
        <f t="shared" ref="O963:O1026" si="1075">L963-M963</f>
        <v>1</v>
      </c>
      <c r="P963" s="1" t="str">
        <f t="shared" si="1070"/>
        <v>1</v>
      </c>
      <c r="Q963" s="1" t="str">
        <f t="shared" si="1071"/>
        <v>0</v>
      </c>
      <c r="R963" s="1">
        <v>21</v>
      </c>
      <c r="S963" s="1">
        <v>12</v>
      </c>
      <c r="T963" s="1">
        <v>5</v>
      </c>
      <c r="U963" s="1">
        <v>4</v>
      </c>
      <c r="V963" s="1" t="s">
        <v>465</v>
      </c>
      <c r="W963" s="1">
        <v>15</v>
      </c>
      <c r="X963" s="1">
        <v>41</v>
      </c>
      <c r="Y963" s="1" t="s">
        <v>424</v>
      </c>
      <c r="Z963" s="6" t="s">
        <v>273</v>
      </c>
      <c r="AA963" s="1">
        <v>21</v>
      </c>
      <c r="AB963" s="1">
        <v>7</v>
      </c>
      <c r="AC963" s="1">
        <v>2</v>
      </c>
      <c r="AD963" s="1">
        <v>12</v>
      </c>
      <c r="AE963" s="1" t="s">
        <v>466</v>
      </c>
      <c r="AF963" s="1">
        <v>-4</v>
      </c>
      <c r="AG963" s="1">
        <v>23</v>
      </c>
      <c r="AH963" s="1" t="s">
        <v>308</v>
      </c>
      <c r="AI963" s="1" t="s">
        <v>460</v>
      </c>
      <c r="AJ963" s="1">
        <v>2</v>
      </c>
      <c r="AK963" s="1">
        <v>2</v>
      </c>
      <c r="AL963" s="1">
        <v>1</v>
      </c>
      <c r="AM963" s="7" t="s">
        <v>218</v>
      </c>
      <c r="AN963" s="1">
        <v>2</v>
      </c>
      <c r="AO963" s="1">
        <v>8</v>
      </c>
      <c r="AP963" s="1" t="s">
        <v>97</v>
      </c>
      <c r="AQ963" s="1" t="s">
        <v>77</v>
      </c>
      <c r="AR963" s="8">
        <v>2</v>
      </c>
      <c r="AS963" s="8">
        <v>0</v>
      </c>
      <c r="AT963" s="8">
        <v>3</v>
      </c>
      <c r="AU963" s="16">
        <v>0.42222222222222222</v>
      </c>
      <c r="AV963" s="8">
        <v>2</v>
      </c>
      <c r="AW963" s="8">
        <v>6</v>
      </c>
      <c r="AX963" s="9" t="s">
        <v>93</v>
      </c>
      <c r="AY963" s="9" t="s">
        <v>58</v>
      </c>
      <c r="AZ963" s="10">
        <v>10</v>
      </c>
      <c r="BA963" s="10">
        <v>4</v>
      </c>
      <c r="BB963" s="10">
        <v>5</v>
      </c>
      <c r="BC963" s="10">
        <v>1</v>
      </c>
      <c r="BD963" s="10" t="s">
        <v>151</v>
      </c>
      <c r="BE963" s="10">
        <v>6</v>
      </c>
      <c r="BF963" s="10">
        <v>17</v>
      </c>
      <c r="BG963" s="11" t="s">
        <v>145</v>
      </c>
      <c r="BH963" s="11">
        <v>11</v>
      </c>
      <c r="BI963" s="10">
        <v>11</v>
      </c>
      <c r="BJ963" s="10">
        <v>4</v>
      </c>
      <c r="BK963" s="10">
        <v>1</v>
      </c>
      <c r="BL963" s="10">
        <v>6</v>
      </c>
      <c r="BM963" s="10" t="s">
        <v>271</v>
      </c>
      <c r="BN963" s="10">
        <v>-2</v>
      </c>
      <c r="BO963" s="10">
        <v>13</v>
      </c>
      <c r="BP963" s="7" t="s">
        <v>193</v>
      </c>
      <c r="BQ963" s="7" t="s">
        <v>165</v>
      </c>
      <c r="BR963" s="7">
        <v>23.7</v>
      </c>
      <c r="BS963" s="7">
        <v>19</v>
      </c>
      <c r="BT963" s="7">
        <v>400000</v>
      </c>
      <c r="BU963" s="7">
        <v>11600000</v>
      </c>
      <c r="BV963" s="7">
        <v>100000</v>
      </c>
      <c r="BW963" s="7">
        <v>45</v>
      </c>
      <c r="BX963" s="7">
        <v>2600000</v>
      </c>
      <c r="BY963" s="7">
        <v>46</v>
      </c>
      <c r="BZ963" s="7">
        <v>2500000</v>
      </c>
      <c r="CA963" s="7">
        <v>75</v>
      </c>
      <c r="CB963" s="7">
        <v>235</v>
      </c>
      <c r="CC963" s="7">
        <v>9</v>
      </c>
      <c r="CD963" s="7">
        <v>235000</v>
      </c>
      <c r="CE963" s="7">
        <v>5650000</v>
      </c>
      <c r="CF963" s="7">
        <v>0</v>
      </c>
      <c r="CG963" s="7">
        <v>53</v>
      </c>
      <c r="CH963" s="7">
        <v>1430000</v>
      </c>
      <c r="CI963" s="7">
        <v>54</v>
      </c>
      <c r="CJ963" s="7">
        <v>1430000</v>
      </c>
      <c r="CK963" s="7">
        <v>100</v>
      </c>
      <c r="CL963" s="12" t="s">
        <v>871</v>
      </c>
      <c r="CM963" s="10" t="s">
        <v>866</v>
      </c>
      <c r="CN963">
        <v>7.86</v>
      </c>
      <c r="CO963">
        <f t="shared" ref="CO963:CO1026" si="1076">1/CN963</f>
        <v>0.1272264631043257</v>
      </c>
      <c r="CP963" t="str">
        <f t="shared" ref="CP963:CP1026" si="1077">IF(L963&gt;M963, "Home Win", IF(L963=M963, "Draw", "Away Win"))</f>
        <v>Home Win</v>
      </c>
      <c r="CQ963">
        <f t="shared" ref="CQ963:CQ1026" si="1078">IF(CL963=CP963, 1, 0)</f>
        <v>0</v>
      </c>
      <c r="CR963" t="str">
        <f t="shared" ref="CR963:CR1026" si="1079">LEFT(B963, 4)</f>
        <v>2023</v>
      </c>
    </row>
    <row r="964" spans="1:96" ht="15" thickBot="1" x14ac:dyDescent="0.35">
      <c r="A964" s="1">
        <v>963</v>
      </c>
      <c r="B964" s="1" t="s">
        <v>0</v>
      </c>
      <c r="C964" s="2" t="s">
        <v>457</v>
      </c>
      <c r="D964" s="3" t="str">
        <f t="shared" si="1073"/>
        <v>Olimpija Ljubljana-NK Domžale</v>
      </c>
      <c r="E964" s="40" t="s">
        <v>464</v>
      </c>
      <c r="F964" s="5">
        <v>0.58333333333333337</v>
      </c>
      <c r="G964" s="6" t="s">
        <v>12</v>
      </c>
      <c r="H964" s="6" t="s">
        <v>9</v>
      </c>
      <c r="I964" s="6" t="s">
        <v>23</v>
      </c>
      <c r="J964" s="1" t="str">
        <f t="shared" si="1066"/>
        <v>1:0</v>
      </c>
      <c r="K964" s="1" t="str">
        <f t="shared" si="1067"/>
        <v>1:0</v>
      </c>
      <c r="L964" s="1" t="str">
        <f t="shared" si="1068"/>
        <v>1</v>
      </c>
      <c r="M964" s="1" t="str">
        <f t="shared" si="1069"/>
        <v>0</v>
      </c>
      <c r="N964" s="1">
        <f t="shared" si="1074"/>
        <v>1</v>
      </c>
      <c r="O964" s="1">
        <f t="shared" si="1075"/>
        <v>1</v>
      </c>
      <c r="P964" s="1" t="str">
        <f t="shared" si="1070"/>
        <v>1</v>
      </c>
      <c r="Q964" s="1" t="str">
        <f t="shared" si="1071"/>
        <v>0</v>
      </c>
      <c r="R964" s="1">
        <v>21</v>
      </c>
      <c r="S964" s="1">
        <v>12</v>
      </c>
      <c r="T964" s="1">
        <v>5</v>
      </c>
      <c r="U964" s="1">
        <v>4</v>
      </c>
      <c r="V964" s="1" t="s">
        <v>465</v>
      </c>
      <c r="W964" s="1">
        <v>15</v>
      </c>
      <c r="X964" s="1">
        <v>41</v>
      </c>
      <c r="Y964" s="1" t="s">
        <v>424</v>
      </c>
      <c r="Z964" s="6" t="s">
        <v>273</v>
      </c>
      <c r="AA964" s="1">
        <v>21</v>
      </c>
      <c r="AB964" s="1">
        <v>7</v>
      </c>
      <c r="AC964" s="1">
        <v>2</v>
      </c>
      <c r="AD964" s="1">
        <v>12</v>
      </c>
      <c r="AE964" s="1" t="s">
        <v>466</v>
      </c>
      <c r="AF964" s="1">
        <v>-4</v>
      </c>
      <c r="AG964" s="1">
        <v>23</v>
      </c>
      <c r="AH964" s="1" t="s">
        <v>308</v>
      </c>
      <c r="AI964" s="1" t="s">
        <v>460</v>
      </c>
      <c r="AJ964" s="1">
        <v>2</v>
      </c>
      <c r="AK964" s="1">
        <v>2</v>
      </c>
      <c r="AL964" s="1">
        <v>1</v>
      </c>
      <c r="AM964" s="7" t="s">
        <v>218</v>
      </c>
      <c r="AN964" s="1">
        <v>2</v>
      </c>
      <c r="AO964" s="1">
        <v>8</v>
      </c>
      <c r="AP964" s="1" t="s">
        <v>97</v>
      </c>
      <c r="AQ964" s="1" t="s">
        <v>77</v>
      </c>
      <c r="AR964" s="8">
        <v>2</v>
      </c>
      <c r="AS964" s="8">
        <v>0</v>
      </c>
      <c r="AT964" s="8">
        <v>3</v>
      </c>
      <c r="AU964" s="16">
        <v>0.42222222222222222</v>
      </c>
      <c r="AV964" s="8">
        <v>2</v>
      </c>
      <c r="AW964" s="8">
        <v>6</v>
      </c>
      <c r="AX964" s="9" t="s">
        <v>93</v>
      </c>
      <c r="AY964" s="9" t="s">
        <v>58</v>
      </c>
      <c r="AZ964" s="10">
        <v>10</v>
      </c>
      <c r="BA964" s="10">
        <v>4</v>
      </c>
      <c r="BB964" s="10">
        <v>5</v>
      </c>
      <c r="BC964" s="10">
        <v>1</v>
      </c>
      <c r="BD964" s="10" t="s">
        <v>151</v>
      </c>
      <c r="BE964" s="10">
        <v>6</v>
      </c>
      <c r="BF964" s="10">
        <v>17</v>
      </c>
      <c r="BG964" s="11" t="s">
        <v>145</v>
      </c>
      <c r="BH964" s="11">
        <v>11</v>
      </c>
      <c r="BI964" s="10">
        <v>11</v>
      </c>
      <c r="BJ964" s="10">
        <v>4</v>
      </c>
      <c r="BK964" s="10">
        <v>1</v>
      </c>
      <c r="BL964" s="10">
        <v>6</v>
      </c>
      <c r="BM964" s="10" t="s">
        <v>271</v>
      </c>
      <c r="BN964" s="10">
        <v>-2</v>
      </c>
      <c r="BO964" s="10">
        <v>13</v>
      </c>
      <c r="BP964" s="7" t="s">
        <v>193</v>
      </c>
      <c r="BQ964" s="7" t="s">
        <v>165</v>
      </c>
      <c r="BR964" s="7">
        <v>23.7</v>
      </c>
      <c r="BS964" s="7">
        <v>19</v>
      </c>
      <c r="BT964" s="7">
        <v>400000</v>
      </c>
      <c r="BU964" s="7">
        <v>11600000</v>
      </c>
      <c r="BV964" s="7">
        <v>100000</v>
      </c>
      <c r="BW964" s="7">
        <v>45</v>
      </c>
      <c r="BX964" s="7">
        <v>2600000</v>
      </c>
      <c r="BY964" s="7">
        <v>46</v>
      </c>
      <c r="BZ964" s="7">
        <v>2500000</v>
      </c>
      <c r="CA964" s="7">
        <v>75</v>
      </c>
      <c r="CB964" s="7">
        <v>235</v>
      </c>
      <c r="CC964" s="7">
        <v>9</v>
      </c>
      <c r="CD964" s="7">
        <v>235000</v>
      </c>
      <c r="CE964" s="7">
        <v>5650000</v>
      </c>
      <c r="CF964" s="7">
        <v>0</v>
      </c>
      <c r="CG964" s="7">
        <v>53</v>
      </c>
      <c r="CH964" s="7">
        <v>1430000</v>
      </c>
      <c r="CI964" s="7">
        <v>54</v>
      </c>
      <c r="CJ964" s="7">
        <v>1430000</v>
      </c>
      <c r="CK964" s="7">
        <v>100</v>
      </c>
      <c r="CL964" s="12" t="s">
        <v>871</v>
      </c>
      <c r="CM964" s="10" t="s">
        <v>867</v>
      </c>
      <c r="CN964">
        <v>9</v>
      </c>
      <c r="CO964">
        <f t="shared" si="1076"/>
        <v>0.1111111111111111</v>
      </c>
      <c r="CP964" t="str">
        <f t="shared" si="1077"/>
        <v>Home Win</v>
      </c>
      <c r="CQ964">
        <f t="shared" si="1078"/>
        <v>0</v>
      </c>
      <c r="CR964" t="str">
        <f t="shared" si="1079"/>
        <v>2023</v>
      </c>
    </row>
    <row r="965" spans="1:96" ht="15" thickBot="1" x14ac:dyDescent="0.35">
      <c r="A965" s="1">
        <v>964</v>
      </c>
      <c r="B965" s="1" t="s">
        <v>0</v>
      </c>
      <c r="C965" s="2" t="s">
        <v>457</v>
      </c>
      <c r="D965" s="3" t="str">
        <f t="shared" si="644"/>
        <v>NK Celje-NK Rogaška</v>
      </c>
      <c r="E965" s="4" t="s">
        <v>467</v>
      </c>
      <c r="F965" s="5">
        <v>0.58333333333333337</v>
      </c>
      <c r="G965" s="6" t="s">
        <v>19</v>
      </c>
      <c r="H965" s="6" t="s">
        <v>4</v>
      </c>
      <c r="I965" s="6" t="s">
        <v>468</v>
      </c>
      <c r="J965" s="1" t="str">
        <f t="shared" si="645"/>
        <v>4:1</v>
      </c>
      <c r="K965" s="1" t="str">
        <f t="shared" si="646"/>
        <v>1:0</v>
      </c>
      <c r="L965" s="1" t="str">
        <f t="shared" si="647"/>
        <v>4</v>
      </c>
      <c r="M965" s="1" t="str">
        <f t="shared" si="648"/>
        <v>1</v>
      </c>
      <c r="N965" s="1">
        <f t="shared" si="1074"/>
        <v>5</v>
      </c>
      <c r="O965" s="1">
        <f t="shared" si="1075"/>
        <v>3</v>
      </c>
      <c r="P965" s="1" t="str">
        <f t="shared" si="649"/>
        <v>1</v>
      </c>
      <c r="Q965" s="1" t="str">
        <f t="shared" si="650"/>
        <v>0</v>
      </c>
      <c r="R965" s="1">
        <v>21</v>
      </c>
      <c r="S965" s="1">
        <v>16</v>
      </c>
      <c r="T965" s="1">
        <v>3</v>
      </c>
      <c r="U965" s="1">
        <v>2</v>
      </c>
      <c r="V965" s="1" t="s">
        <v>450</v>
      </c>
      <c r="W965" s="1">
        <v>33</v>
      </c>
      <c r="X965" s="1">
        <v>51</v>
      </c>
      <c r="Y965" s="1" t="s">
        <v>451</v>
      </c>
      <c r="Z965" s="6" t="s">
        <v>142</v>
      </c>
      <c r="AA965" s="1">
        <v>21</v>
      </c>
      <c r="AB965" s="1">
        <v>4</v>
      </c>
      <c r="AC965" s="1">
        <v>3</v>
      </c>
      <c r="AD965" s="1">
        <v>14</v>
      </c>
      <c r="AE965" s="1" t="s">
        <v>469</v>
      </c>
      <c r="AF965" s="1">
        <v>-22</v>
      </c>
      <c r="AG965" s="1">
        <v>15</v>
      </c>
      <c r="AH965" s="1" t="s">
        <v>210</v>
      </c>
      <c r="AI965" s="1" t="s">
        <v>424</v>
      </c>
      <c r="AJ965" s="1">
        <v>4</v>
      </c>
      <c r="AK965" s="1">
        <v>1</v>
      </c>
      <c r="AL965" s="1">
        <v>0</v>
      </c>
      <c r="AM965" s="7" t="s">
        <v>470</v>
      </c>
      <c r="AN965" s="1">
        <v>11</v>
      </c>
      <c r="AO965" s="1">
        <v>13</v>
      </c>
      <c r="AP965" s="1" t="s">
        <v>114</v>
      </c>
      <c r="AQ965" s="1" t="s">
        <v>25</v>
      </c>
      <c r="AR965" s="8">
        <v>1</v>
      </c>
      <c r="AS965" s="8">
        <v>1</v>
      </c>
      <c r="AT965" s="8">
        <v>3</v>
      </c>
      <c r="AU965" s="16">
        <v>0.38194444444444442</v>
      </c>
      <c r="AV965" s="8">
        <v>-1</v>
      </c>
      <c r="AW965" s="8">
        <v>4</v>
      </c>
      <c r="AX965" s="9" t="s">
        <v>77</v>
      </c>
      <c r="AY965" s="9" t="s">
        <v>93</v>
      </c>
      <c r="AZ965" s="10">
        <v>10</v>
      </c>
      <c r="BA965" s="10">
        <v>8</v>
      </c>
      <c r="BB965" s="10">
        <v>0</v>
      </c>
      <c r="BC965" s="10">
        <v>2</v>
      </c>
      <c r="BD965" s="10" t="s">
        <v>471</v>
      </c>
      <c r="BE965" s="10">
        <v>15</v>
      </c>
      <c r="BF965" s="10">
        <v>24</v>
      </c>
      <c r="BG965" s="11" t="s">
        <v>191</v>
      </c>
      <c r="BH965" s="11">
        <v>7</v>
      </c>
      <c r="BI965" s="10">
        <v>11</v>
      </c>
      <c r="BJ965" s="10">
        <v>2</v>
      </c>
      <c r="BK965" s="10">
        <v>1</v>
      </c>
      <c r="BL965" s="10">
        <v>8</v>
      </c>
      <c r="BM965" s="10" t="s">
        <v>472</v>
      </c>
      <c r="BN965" s="10">
        <v>-16</v>
      </c>
      <c r="BO965" s="10">
        <v>7</v>
      </c>
      <c r="BP965" s="7" t="s">
        <v>97</v>
      </c>
      <c r="BQ965" s="7" t="s">
        <v>257</v>
      </c>
      <c r="BR965" s="7">
        <v>26.4</v>
      </c>
      <c r="BS965" s="7">
        <v>10</v>
      </c>
      <c r="BT965" s="7">
        <v>371000</v>
      </c>
      <c r="BU965" s="7">
        <v>10400000</v>
      </c>
      <c r="BV965" s="7">
        <v>650000</v>
      </c>
      <c r="BW965" s="7">
        <v>53</v>
      </c>
      <c r="BX965" s="7">
        <v>2650000</v>
      </c>
      <c r="BY965" s="7">
        <v>58</v>
      </c>
      <c r="BZ965" s="7">
        <v>2000000</v>
      </c>
      <c r="CA965" s="7">
        <v>76</v>
      </c>
      <c r="CB965" s="7">
        <v>237</v>
      </c>
      <c r="CC965" s="7">
        <v>13</v>
      </c>
      <c r="CD965" s="7">
        <v>148000</v>
      </c>
      <c r="CE965" s="7">
        <v>3700000</v>
      </c>
      <c r="CF965" s="7">
        <v>0</v>
      </c>
      <c r="CG965" s="7">
        <v>46</v>
      </c>
      <c r="CH965" s="7">
        <v>400000</v>
      </c>
      <c r="CI965" s="7">
        <v>42</v>
      </c>
      <c r="CJ965" s="7">
        <v>400000</v>
      </c>
      <c r="CK965" s="7">
        <v>72</v>
      </c>
      <c r="CL965" s="12" t="s">
        <v>868</v>
      </c>
      <c r="CM965" s="10" t="s">
        <v>861</v>
      </c>
      <c r="CN965">
        <v>1.56</v>
      </c>
      <c r="CO965">
        <f t="shared" si="1076"/>
        <v>0.64102564102564097</v>
      </c>
      <c r="CP965" t="str">
        <f t="shared" si="1077"/>
        <v>Home Win</v>
      </c>
      <c r="CQ965">
        <f t="shared" si="1078"/>
        <v>1</v>
      </c>
      <c r="CR965" t="str">
        <f t="shared" si="1079"/>
        <v>2023</v>
      </c>
    </row>
    <row r="966" spans="1:96" ht="15" thickBot="1" x14ac:dyDescent="0.35">
      <c r="A966" s="1">
        <v>965</v>
      </c>
      <c r="B966" s="1" t="s">
        <v>0</v>
      </c>
      <c r="C966" s="2" t="s">
        <v>457</v>
      </c>
      <c r="D966" s="3" t="str">
        <f t="shared" ref="D966:D967" si="1080">CONCATENATE(G966, "-", H966)</f>
        <v>NK Celje-NK Rogaška</v>
      </c>
      <c r="E966" s="4" t="s">
        <v>467</v>
      </c>
      <c r="F966" s="5">
        <v>0.58333333333333337</v>
      </c>
      <c r="G966" s="6" t="s">
        <v>19</v>
      </c>
      <c r="H966" s="6" t="s">
        <v>4</v>
      </c>
      <c r="I966" s="6" t="s">
        <v>468</v>
      </c>
      <c r="J966" s="1" t="str">
        <f t="shared" ref="J966:J973" si="1081">LEFT(I966, FIND(" (", I966) - 1)</f>
        <v>4:1</v>
      </c>
      <c r="K966" s="1" t="str">
        <f t="shared" ref="K966:K973" si="1082">MID(I966, FIND("(", I966) + 1, FIND(")", I966) - FIND("(", I966) - 1)</f>
        <v>1:0</v>
      </c>
      <c r="L966" s="1" t="str">
        <f t="shared" ref="L966:L973" si="1083">LEFT(J966, FIND(":", J966) - 1)</f>
        <v>4</v>
      </c>
      <c r="M966" s="1" t="str">
        <f t="shared" ref="M966:M973" si="1084">RIGHT(J966, LEN(J966) - FIND(":", J966))</f>
        <v>1</v>
      </c>
      <c r="N966" s="1">
        <f t="shared" si="1074"/>
        <v>5</v>
      </c>
      <c r="O966" s="1">
        <f t="shared" si="1075"/>
        <v>3</v>
      </c>
      <c r="P966" s="1" t="str">
        <f t="shared" ref="P966:P973" si="1085">LEFT(K966, FIND(":", K966) - 1)</f>
        <v>1</v>
      </c>
      <c r="Q966" s="1" t="str">
        <f t="shared" ref="Q966:Q973" si="1086">RIGHT(K966, LEN(K966) - FIND(":", K966))</f>
        <v>0</v>
      </c>
      <c r="R966" s="1">
        <v>21</v>
      </c>
      <c r="S966" s="1">
        <v>16</v>
      </c>
      <c r="T966" s="1">
        <v>3</v>
      </c>
      <c r="U966" s="1">
        <v>2</v>
      </c>
      <c r="V966" s="1" t="s">
        <v>450</v>
      </c>
      <c r="W966" s="1">
        <v>33</v>
      </c>
      <c r="X966" s="1">
        <v>51</v>
      </c>
      <c r="Y966" s="1" t="s">
        <v>451</v>
      </c>
      <c r="Z966" s="6" t="s">
        <v>142</v>
      </c>
      <c r="AA966" s="1">
        <v>21</v>
      </c>
      <c r="AB966" s="1">
        <v>4</v>
      </c>
      <c r="AC966" s="1">
        <v>3</v>
      </c>
      <c r="AD966" s="1">
        <v>14</v>
      </c>
      <c r="AE966" s="1" t="s">
        <v>469</v>
      </c>
      <c r="AF966" s="1">
        <v>-22</v>
      </c>
      <c r="AG966" s="1">
        <v>15</v>
      </c>
      <c r="AH966" s="1" t="s">
        <v>210</v>
      </c>
      <c r="AI966" s="1" t="s">
        <v>424</v>
      </c>
      <c r="AJ966" s="1">
        <v>4</v>
      </c>
      <c r="AK966" s="1">
        <v>1</v>
      </c>
      <c r="AL966" s="1">
        <v>0</v>
      </c>
      <c r="AM966" s="7" t="s">
        <v>470</v>
      </c>
      <c r="AN966" s="1">
        <v>11</v>
      </c>
      <c r="AO966" s="1">
        <v>13</v>
      </c>
      <c r="AP966" s="1" t="s">
        <v>114</v>
      </c>
      <c r="AQ966" s="1" t="s">
        <v>25</v>
      </c>
      <c r="AR966" s="8">
        <v>1</v>
      </c>
      <c r="AS966" s="8">
        <v>1</v>
      </c>
      <c r="AT966" s="8">
        <v>3</v>
      </c>
      <c r="AU966" s="16">
        <v>0.38194444444444442</v>
      </c>
      <c r="AV966" s="8">
        <v>-1</v>
      </c>
      <c r="AW966" s="8">
        <v>4</v>
      </c>
      <c r="AX966" s="9" t="s">
        <v>77</v>
      </c>
      <c r="AY966" s="9" t="s">
        <v>93</v>
      </c>
      <c r="AZ966" s="10">
        <v>10</v>
      </c>
      <c r="BA966" s="10">
        <v>8</v>
      </c>
      <c r="BB966" s="10">
        <v>0</v>
      </c>
      <c r="BC966" s="10">
        <v>2</v>
      </c>
      <c r="BD966" s="10" t="s">
        <v>471</v>
      </c>
      <c r="BE966" s="10">
        <v>15</v>
      </c>
      <c r="BF966" s="10">
        <v>24</v>
      </c>
      <c r="BG966" s="11" t="s">
        <v>191</v>
      </c>
      <c r="BH966" s="11">
        <v>7</v>
      </c>
      <c r="BI966" s="10">
        <v>11</v>
      </c>
      <c r="BJ966" s="10">
        <v>2</v>
      </c>
      <c r="BK966" s="10">
        <v>1</v>
      </c>
      <c r="BL966" s="10">
        <v>8</v>
      </c>
      <c r="BM966" s="10" t="s">
        <v>472</v>
      </c>
      <c r="BN966" s="10">
        <v>-16</v>
      </c>
      <c r="BO966" s="10">
        <v>7</v>
      </c>
      <c r="BP966" s="7" t="s">
        <v>97</v>
      </c>
      <c r="BQ966" s="7" t="s">
        <v>257</v>
      </c>
      <c r="BR966" s="7">
        <v>26.4</v>
      </c>
      <c r="BS966" s="7">
        <v>10</v>
      </c>
      <c r="BT966" s="7">
        <v>371000</v>
      </c>
      <c r="BU966" s="7">
        <v>10400000</v>
      </c>
      <c r="BV966" s="7">
        <v>650000</v>
      </c>
      <c r="BW966" s="7">
        <v>53</v>
      </c>
      <c r="BX966" s="7">
        <v>2650000</v>
      </c>
      <c r="BY966" s="7">
        <v>58</v>
      </c>
      <c r="BZ966" s="7">
        <v>2000000</v>
      </c>
      <c r="CA966" s="7">
        <v>76</v>
      </c>
      <c r="CB966" s="7">
        <v>237</v>
      </c>
      <c r="CC966" s="7">
        <v>13</v>
      </c>
      <c r="CD966" s="7">
        <v>148000</v>
      </c>
      <c r="CE966" s="7">
        <v>3700000</v>
      </c>
      <c r="CF966" s="7">
        <v>0</v>
      </c>
      <c r="CG966" s="7">
        <v>46</v>
      </c>
      <c r="CH966" s="7">
        <v>400000</v>
      </c>
      <c r="CI966" s="7">
        <v>42</v>
      </c>
      <c r="CJ966" s="7">
        <v>400000</v>
      </c>
      <c r="CK966" s="7">
        <v>72</v>
      </c>
      <c r="CL966" s="12" t="s">
        <v>868</v>
      </c>
      <c r="CM966" s="10" t="s">
        <v>866</v>
      </c>
      <c r="CN966">
        <v>1.24</v>
      </c>
      <c r="CO966">
        <f t="shared" si="1076"/>
        <v>0.80645161290322587</v>
      </c>
      <c r="CP966" t="str">
        <f t="shared" si="1077"/>
        <v>Home Win</v>
      </c>
      <c r="CQ966">
        <f t="shared" si="1078"/>
        <v>1</v>
      </c>
      <c r="CR966" t="str">
        <f t="shared" si="1079"/>
        <v>2023</v>
      </c>
    </row>
    <row r="967" spans="1:96" ht="15" thickBot="1" x14ac:dyDescent="0.35">
      <c r="A967" s="1">
        <v>966</v>
      </c>
      <c r="B967" s="1" t="s">
        <v>0</v>
      </c>
      <c r="C967" s="2" t="s">
        <v>457</v>
      </c>
      <c r="D967" s="3" t="str">
        <f t="shared" si="1080"/>
        <v>NK Celje-NK Rogaška</v>
      </c>
      <c r="E967" s="4" t="s">
        <v>467</v>
      </c>
      <c r="F967" s="5">
        <v>0.58333333333333337</v>
      </c>
      <c r="G967" s="6" t="s">
        <v>19</v>
      </c>
      <c r="H967" s="6" t="s">
        <v>4</v>
      </c>
      <c r="I967" s="6" t="s">
        <v>468</v>
      </c>
      <c r="J967" s="1" t="str">
        <f t="shared" si="1081"/>
        <v>4:1</v>
      </c>
      <c r="K967" s="1" t="str">
        <f t="shared" si="1082"/>
        <v>1:0</v>
      </c>
      <c r="L967" s="1" t="str">
        <f t="shared" si="1083"/>
        <v>4</v>
      </c>
      <c r="M967" s="1" t="str">
        <f t="shared" si="1084"/>
        <v>1</v>
      </c>
      <c r="N967" s="1">
        <f t="shared" si="1074"/>
        <v>5</v>
      </c>
      <c r="O967" s="1">
        <f t="shared" si="1075"/>
        <v>3</v>
      </c>
      <c r="P967" s="1" t="str">
        <f t="shared" si="1085"/>
        <v>1</v>
      </c>
      <c r="Q967" s="1" t="str">
        <f t="shared" si="1086"/>
        <v>0</v>
      </c>
      <c r="R967" s="1">
        <v>21</v>
      </c>
      <c r="S967" s="1">
        <v>16</v>
      </c>
      <c r="T967" s="1">
        <v>3</v>
      </c>
      <c r="U967" s="1">
        <v>2</v>
      </c>
      <c r="V967" s="1" t="s">
        <v>450</v>
      </c>
      <c r="W967" s="1">
        <v>33</v>
      </c>
      <c r="X967" s="1">
        <v>51</v>
      </c>
      <c r="Y967" s="1" t="s">
        <v>451</v>
      </c>
      <c r="Z967" s="6" t="s">
        <v>142</v>
      </c>
      <c r="AA967" s="1">
        <v>21</v>
      </c>
      <c r="AB967" s="1">
        <v>4</v>
      </c>
      <c r="AC967" s="1">
        <v>3</v>
      </c>
      <c r="AD967" s="1">
        <v>14</v>
      </c>
      <c r="AE967" s="1" t="s">
        <v>469</v>
      </c>
      <c r="AF967" s="1">
        <v>-22</v>
      </c>
      <c r="AG967" s="1">
        <v>15</v>
      </c>
      <c r="AH967" s="1" t="s">
        <v>210</v>
      </c>
      <c r="AI967" s="1" t="s">
        <v>424</v>
      </c>
      <c r="AJ967" s="1">
        <v>4</v>
      </c>
      <c r="AK967" s="1">
        <v>1</v>
      </c>
      <c r="AL967" s="1">
        <v>0</v>
      </c>
      <c r="AM967" s="7" t="s">
        <v>470</v>
      </c>
      <c r="AN967" s="1">
        <v>11</v>
      </c>
      <c r="AO967" s="1">
        <v>13</v>
      </c>
      <c r="AP967" s="1" t="s">
        <v>114</v>
      </c>
      <c r="AQ967" s="1" t="s">
        <v>25</v>
      </c>
      <c r="AR967" s="8">
        <v>1</v>
      </c>
      <c r="AS967" s="8">
        <v>1</v>
      </c>
      <c r="AT967" s="8">
        <v>3</v>
      </c>
      <c r="AU967" s="16">
        <v>0.38194444444444442</v>
      </c>
      <c r="AV967" s="8">
        <v>-1</v>
      </c>
      <c r="AW967" s="8">
        <v>4</v>
      </c>
      <c r="AX967" s="9" t="s">
        <v>77</v>
      </c>
      <c r="AY967" s="9" t="s">
        <v>93</v>
      </c>
      <c r="AZ967" s="10">
        <v>10</v>
      </c>
      <c r="BA967" s="10">
        <v>8</v>
      </c>
      <c r="BB967" s="10">
        <v>0</v>
      </c>
      <c r="BC967" s="10">
        <v>2</v>
      </c>
      <c r="BD967" s="10" t="s">
        <v>471</v>
      </c>
      <c r="BE967" s="10">
        <v>15</v>
      </c>
      <c r="BF967" s="10">
        <v>24</v>
      </c>
      <c r="BG967" s="11" t="s">
        <v>191</v>
      </c>
      <c r="BH967" s="11">
        <v>7</v>
      </c>
      <c r="BI967" s="10">
        <v>11</v>
      </c>
      <c r="BJ967" s="10">
        <v>2</v>
      </c>
      <c r="BK967" s="10">
        <v>1</v>
      </c>
      <c r="BL967" s="10">
        <v>8</v>
      </c>
      <c r="BM967" s="10" t="s">
        <v>472</v>
      </c>
      <c r="BN967" s="10">
        <v>-16</v>
      </c>
      <c r="BO967" s="10">
        <v>7</v>
      </c>
      <c r="BP967" s="7" t="s">
        <v>97</v>
      </c>
      <c r="BQ967" s="7" t="s">
        <v>257</v>
      </c>
      <c r="BR967" s="7">
        <v>26.4</v>
      </c>
      <c r="BS967" s="7">
        <v>10</v>
      </c>
      <c r="BT967" s="7">
        <v>371000</v>
      </c>
      <c r="BU967" s="7">
        <v>10400000</v>
      </c>
      <c r="BV967" s="7">
        <v>650000</v>
      </c>
      <c r="BW967" s="7">
        <v>53</v>
      </c>
      <c r="BX967" s="7">
        <v>2650000</v>
      </c>
      <c r="BY967" s="7">
        <v>58</v>
      </c>
      <c r="BZ967" s="7">
        <v>2000000</v>
      </c>
      <c r="CA967" s="7">
        <v>76</v>
      </c>
      <c r="CB967" s="7">
        <v>237</v>
      </c>
      <c r="CC967" s="7">
        <v>13</v>
      </c>
      <c r="CD967" s="7">
        <v>148000</v>
      </c>
      <c r="CE967" s="7">
        <v>3700000</v>
      </c>
      <c r="CF967" s="7">
        <v>0</v>
      </c>
      <c r="CG967" s="7">
        <v>46</v>
      </c>
      <c r="CH967" s="7">
        <v>400000</v>
      </c>
      <c r="CI967" s="7">
        <v>42</v>
      </c>
      <c r="CJ967" s="7">
        <v>400000</v>
      </c>
      <c r="CK967" s="7">
        <v>72</v>
      </c>
      <c r="CL967" s="12" t="s">
        <v>868</v>
      </c>
      <c r="CM967" s="10" t="s">
        <v>867</v>
      </c>
      <c r="CN967">
        <v>1.1499999999999999</v>
      </c>
      <c r="CO967">
        <f t="shared" si="1076"/>
        <v>0.86956521739130443</v>
      </c>
      <c r="CP967" t="str">
        <f t="shared" si="1077"/>
        <v>Home Win</v>
      </c>
      <c r="CQ967">
        <f t="shared" si="1078"/>
        <v>1</v>
      </c>
      <c r="CR967" t="str">
        <f t="shared" si="1079"/>
        <v>2023</v>
      </c>
    </row>
    <row r="968" spans="1:96" ht="15" thickBot="1" x14ac:dyDescent="0.35">
      <c r="A968" s="1">
        <v>967</v>
      </c>
      <c r="B968" s="1" t="s">
        <v>0</v>
      </c>
      <c r="C968" s="2" t="s">
        <v>457</v>
      </c>
      <c r="D968" s="3" t="str">
        <f t="shared" ref="D968:D970" si="1087">CONCATENATE(G968,"-", H968)</f>
        <v>NK Celje-NK Rogaška</v>
      </c>
      <c r="E968" s="4" t="s">
        <v>467</v>
      </c>
      <c r="F968" s="5">
        <v>0.58333333333333337</v>
      </c>
      <c r="G968" s="6" t="s">
        <v>19</v>
      </c>
      <c r="H968" s="6" t="s">
        <v>4</v>
      </c>
      <c r="I968" s="6" t="s">
        <v>468</v>
      </c>
      <c r="J968" s="1" t="str">
        <f t="shared" si="1081"/>
        <v>4:1</v>
      </c>
      <c r="K968" s="1" t="str">
        <f t="shared" si="1082"/>
        <v>1:0</v>
      </c>
      <c r="L968" s="1" t="str">
        <f t="shared" si="1083"/>
        <v>4</v>
      </c>
      <c r="M968" s="1" t="str">
        <f t="shared" si="1084"/>
        <v>1</v>
      </c>
      <c r="N968" s="1">
        <f t="shared" si="1074"/>
        <v>5</v>
      </c>
      <c r="O968" s="1">
        <f t="shared" si="1075"/>
        <v>3</v>
      </c>
      <c r="P968" s="1" t="str">
        <f t="shared" si="1085"/>
        <v>1</v>
      </c>
      <c r="Q968" s="1" t="str">
        <f t="shared" si="1086"/>
        <v>0</v>
      </c>
      <c r="R968" s="1">
        <v>21</v>
      </c>
      <c r="S968" s="1">
        <v>16</v>
      </c>
      <c r="T968" s="1">
        <v>3</v>
      </c>
      <c r="U968" s="1">
        <v>2</v>
      </c>
      <c r="V968" s="1" t="s">
        <v>450</v>
      </c>
      <c r="W968" s="1">
        <v>33</v>
      </c>
      <c r="X968" s="1">
        <v>51</v>
      </c>
      <c r="Y968" s="1" t="s">
        <v>451</v>
      </c>
      <c r="Z968" s="6" t="s">
        <v>142</v>
      </c>
      <c r="AA968" s="1">
        <v>21</v>
      </c>
      <c r="AB968" s="1">
        <v>4</v>
      </c>
      <c r="AC968" s="1">
        <v>3</v>
      </c>
      <c r="AD968" s="1">
        <v>14</v>
      </c>
      <c r="AE968" s="1" t="s">
        <v>469</v>
      </c>
      <c r="AF968" s="1">
        <v>-22</v>
      </c>
      <c r="AG968" s="1">
        <v>15</v>
      </c>
      <c r="AH968" s="1" t="s">
        <v>210</v>
      </c>
      <c r="AI968" s="1" t="s">
        <v>424</v>
      </c>
      <c r="AJ968" s="1">
        <v>4</v>
      </c>
      <c r="AK968" s="1">
        <v>1</v>
      </c>
      <c r="AL968" s="1">
        <v>0</v>
      </c>
      <c r="AM968" s="7" t="s">
        <v>470</v>
      </c>
      <c r="AN968" s="1">
        <v>11</v>
      </c>
      <c r="AO968" s="1">
        <v>13</v>
      </c>
      <c r="AP968" s="1" t="s">
        <v>114</v>
      </c>
      <c r="AQ968" s="1" t="s">
        <v>25</v>
      </c>
      <c r="AR968" s="8">
        <v>1</v>
      </c>
      <c r="AS968" s="8">
        <v>1</v>
      </c>
      <c r="AT968" s="8">
        <v>3</v>
      </c>
      <c r="AU968" s="16">
        <v>0.38194444444444442</v>
      </c>
      <c r="AV968" s="8">
        <v>-1</v>
      </c>
      <c r="AW968" s="8">
        <v>4</v>
      </c>
      <c r="AX968" s="9" t="s">
        <v>77</v>
      </c>
      <c r="AY968" s="9" t="s">
        <v>93</v>
      </c>
      <c r="AZ968" s="10">
        <v>10</v>
      </c>
      <c r="BA968" s="10">
        <v>8</v>
      </c>
      <c r="BB968" s="10">
        <v>0</v>
      </c>
      <c r="BC968" s="10">
        <v>2</v>
      </c>
      <c r="BD968" s="10" t="s">
        <v>471</v>
      </c>
      <c r="BE968" s="10">
        <v>15</v>
      </c>
      <c r="BF968" s="10">
        <v>24</v>
      </c>
      <c r="BG968" s="11" t="s">
        <v>191</v>
      </c>
      <c r="BH968" s="11">
        <v>7</v>
      </c>
      <c r="BI968" s="10">
        <v>11</v>
      </c>
      <c r="BJ968" s="10">
        <v>2</v>
      </c>
      <c r="BK968" s="10">
        <v>1</v>
      </c>
      <c r="BL968" s="10">
        <v>8</v>
      </c>
      <c r="BM968" s="10" t="s">
        <v>472</v>
      </c>
      <c r="BN968" s="10">
        <v>-16</v>
      </c>
      <c r="BO968" s="10">
        <v>7</v>
      </c>
      <c r="BP968" s="7" t="s">
        <v>97</v>
      </c>
      <c r="BQ968" s="7" t="s">
        <v>257</v>
      </c>
      <c r="BR968" s="7">
        <v>26.4</v>
      </c>
      <c r="BS968" s="7">
        <v>10</v>
      </c>
      <c r="BT968" s="7">
        <v>371000</v>
      </c>
      <c r="BU968" s="7">
        <v>10400000</v>
      </c>
      <c r="BV968" s="7">
        <v>650000</v>
      </c>
      <c r="BW968" s="7">
        <v>53</v>
      </c>
      <c r="BX968" s="7">
        <v>2650000</v>
      </c>
      <c r="BY968" s="7">
        <v>58</v>
      </c>
      <c r="BZ968" s="7">
        <v>2000000</v>
      </c>
      <c r="CA968" s="7">
        <v>76</v>
      </c>
      <c r="CB968" s="7">
        <v>237</v>
      </c>
      <c r="CC968" s="7">
        <v>13</v>
      </c>
      <c r="CD968" s="7">
        <v>148000</v>
      </c>
      <c r="CE968" s="7">
        <v>3700000</v>
      </c>
      <c r="CF968" s="7">
        <v>0</v>
      </c>
      <c r="CG968" s="7">
        <v>46</v>
      </c>
      <c r="CH968" s="7">
        <v>400000</v>
      </c>
      <c r="CI968" s="7">
        <v>42</v>
      </c>
      <c r="CJ968" s="7">
        <v>400000</v>
      </c>
      <c r="CK968" s="7">
        <v>72</v>
      </c>
      <c r="CL968" s="12" t="s">
        <v>870</v>
      </c>
      <c r="CM968" s="10" t="s">
        <v>861</v>
      </c>
      <c r="CN968">
        <v>3.59</v>
      </c>
      <c r="CO968">
        <f t="shared" si="1076"/>
        <v>0.2785515320334262</v>
      </c>
      <c r="CP968" t="str">
        <f t="shared" si="1077"/>
        <v>Home Win</v>
      </c>
      <c r="CQ968">
        <f t="shared" si="1078"/>
        <v>0</v>
      </c>
      <c r="CR968" t="str">
        <f t="shared" si="1079"/>
        <v>2023</v>
      </c>
    </row>
    <row r="969" spans="1:96" ht="15" thickBot="1" x14ac:dyDescent="0.35">
      <c r="A969" s="1">
        <v>968</v>
      </c>
      <c r="B969" s="1" t="s">
        <v>0</v>
      </c>
      <c r="C969" s="2" t="s">
        <v>457</v>
      </c>
      <c r="D969" s="3" t="str">
        <f t="shared" si="1087"/>
        <v>NK Celje-NK Rogaška</v>
      </c>
      <c r="E969" s="4" t="s">
        <v>467</v>
      </c>
      <c r="F969" s="5">
        <v>0.58333333333333337</v>
      </c>
      <c r="G969" s="6" t="s">
        <v>19</v>
      </c>
      <c r="H969" s="6" t="s">
        <v>4</v>
      </c>
      <c r="I969" s="6" t="s">
        <v>468</v>
      </c>
      <c r="J969" s="1" t="str">
        <f t="shared" si="1081"/>
        <v>4:1</v>
      </c>
      <c r="K969" s="1" t="str">
        <f t="shared" si="1082"/>
        <v>1:0</v>
      </c>
      <c r="L969" s="1" t="str">
        <f t="shared" si="1083"/>
        <v>4</v>
      </c>
      <c r="M969" s="1" t="str">
        <f t="shared" si="1084"/>
        <v>1</v>
      </c>
      <c r="N969" s="1">
        <f t="shared" si="1074"/>
        <v>5</v>
      </c>
      <c r="O969" s="1">
        <f t="shared" si="1075"/>
        <v>3</v>
      </c>
      <c r="P969" s="1" t="str">
        <f t="shared" si="1085"/>
        <v>1</v>
      </c>
      <c r="Q969" s="1" t="str">
        <f t="shared" si="1086"/>
        <v>0</v>
      </c>
      <c r="R969" s="1">
        <v>21</v>
      </c>
      <c r="S969" s="1">
        <v>16</v>
      </c>
      <c r="T969" s="1">
        <v>3</v>
      </c>
      <c r="U969" s="1">
        <v>2</v>
      </c>
      <c r="V969" s="1" t="s">
        <v>450</v>
      </c>
      <c r="W969" s="1">
        <v>33</v>
      </c>
      <c r="X969" s="1">
        <v>51</v>
      </c>
      <c r="Y969" s="1" t="s">
        <v>451</v>
      </c>
      <c r="Z969" s="6" t="s">
        <v>142</v>
      </c>
      <c r="AA969" s="1">
        <v>21</v>
      </c>
      <c r="AB969" s="1">
        <v>4</v>
      </c>
      <c r="AC969" s="1">
        <v>3</v>
      </c>
      <c r="AD969" s="1">
        <v>14</v>
      </c>
      <c r="AE969" s="1" t="s">
        <v>469</v>
      </c>
      <c r="AF969" s="1">
        <v>-22</v>
      </c>
      <c r="AG969" s="1">
        <v>15</v>
      </c>
      <c r="AH969" s="1" t="s">
        <v>210</v>
      </c>
      <c r="AI969" s="1" t="s">
        <v>424</v>
      </c>
      <c r="AJ969" s="1">
        <v>4</v>
      </c>
      <c r="AK969" s="1">
        <v>1</v>
      </c>
      <c r="AL969" s="1">
        <v>0</v>
      </c>
      <c r="AM969" s="7" t="s">
        <v>470</v>
      </c>
      <c r="AN969" s="1">
        <v>11</v>
      </c>
      <c r="AO969" s="1">
        <v>13</v>
      </c>
      <c r="AP969" s="1" t="s">
        <v>114</v>
      </c>
      <c r="AQ969" s="1" t="s">
        <v>25</v>
      </c>
      <c r="AR969" s="8">
        <v>1</v>
      </c>
      <c r="AS969" s="8">
        <v>1</v>
      </c>
      <c r="AT969" s="8">
        <v>3</v>
      </c>
      <c r="AU969" s="16">
        <v>0.38194444444444442</v>
      </c>
      <c r="AV969" s="8">
        <v>-1</v>
      </c>
      <c r="AW969" s="8">
        <v>4</v>
      </c>
      <c r="AX969" s="9" t="s">
        <v>77</v>
      </c>
      <c r="AY969" s="9" t="s">
        <v>93</v>
      </c>
      <c r="AZ969" s="10">
        <v>10</v>
      </c>
      <c r="BA969" s="10">
        <v>8</v>
      </c>
      <c r="BB969" s="10">
        <v>0</v>
      </c>
      <c r="BC969" s="10">
        <v>2</v>
      </c>
      <c r="BD969" s="10" t="s">
        <v>471</v>
      </c>
      <c r="BE969" s="10">
        <v>15</v>
      </c>
      <c r="BF969" s="10">
        <v>24</v>
      </c>
      <c r="BG969" s="11" t="s">
        <v>191</v>
      </c>
      <c r="BH969" s="11">
        <v>7</v>
      </c>
      <c r="BI969" s="10">
        <v>11</v>
      </c>
      <c r="BJ969" s="10">
        <v>2</v>
      </c>
      <c r="BK969" s="10">
        <v>1</v>
      </c>
      <c r="BL969" s="10">
        <v>8</v>
      </c>
      <c r="BM969" s="10" t="s">
        <v>472</v>
      </c>
      <c r="BN969" s="10">
        <v>-16</v>
      </c>
      <c r="BO969" s="10">
        <v>7</v>
      </c>
      <c r="BP969" s="7" t="s">
        <v>97</v>
      </c>
      <c r="BQ969" s="7" t="s">
        <v>257</v>
      </c>
      <c r="BR969" s="7">
        <v>26.4</v>
      </c>
      <c r="BS969" s="7">
        <v>10</v>
      </c>
      <c r="BT969" s="7">
        <v>371000</v>
      </c>
      <c r="BU969" s="7">
        <v>10400000</v>
      </c>
      <c r="BV969" s="7">
        <v>650000</v>
      </c>
      <c r="BW969" s="7">
        <v>53</v>
      </c>
      <c r="BX969" s="7">
        <v>2650000</v>
      </c>
      <c r="BY969" s="7">
        <v>58</v>
      </c>
      <c r="BZ969" s="7">
        <v>2000000</v>
      </c>
      <c r="CA969" s="7">
        <v>76</v>
      </c>
      <c r="CB969" s="7">
        <v>237</v>
      </c>
      <c r="CC969" s="7">
        <v>13</v>
      </c>
      <c r="CD969" s="7">
        <v>148000</v>
      </c>
      <c r="CE969" s="7">
        <v>3700000</v>
      </c>
      <c r="CF969" s="7">
        <v>0</v>
      </c>
      <c r="CG969" s="7">
        <v>46</v>
      </c>
      <c r="CH969" s="7">
        <v>400000</v>
      </c>
      <c r="CI969" s="7">
        <v>42</v>
      </c>
      <c r="CJ969" s="7">
        <v>400000</v>
      </c>
      <c r="CK969" s="7">
        <v>72</v>
      </c>
      <c r="CL969" s="12" t="s">
        <v>870</v>
      </c>
      <c r="CM969" s="10" t="s">
        <v>866</v>
      </c>
      <c r="CN969">
        <v>6.58</v>
      </c>
      <c r="CO969">
        <f t="shared" si="1076"/>
        <v>0.1519756838905775</v>
      </c>
      <c r="CP969" t="str">
        <f t="shared" si="1077"/>
        <v>Home Win</v>
      </c>
      <c r="CQ969">
        <f t="shared" si="1078"/>
        <v>0</v>
      </c>
      <c r="CR969" t="str">
        <f t="shared" si="1079"/>
        <v>2023</v>
      </c>
    </row>
    <row r="970" spans="1:96" ht="15" thickBot="1" x14ac:dyDescent="0.35">
      <c r="A970" s="1">
        <v>969</v>
      </c>
      <c r="B970" s="1" t="s">
        <v>0</v>
      </c>
      <c r="C970" s="2" t="s">
        <v>457</v>
      </c>
      <c r="D970" s="3" t="str">
        <f t="shared" si="1087"/>
        <v>NK Celje-NK Rogaška</v>
      </c>
      <c r="E970" s="4" t="s">
        <v>467</v>
      </c>
      <c r="F970" s="5">
        <v>0.58333333333333337</v>
      </c>
      <c r="G970" s="6" t="s">
        <v>19</v>
      </c>
      <c r="H970" s="6" t="s">
        <v>4</v>
      </c>
      <c r="I970" s="6" t="s">
        <v>468</v>
      </c>
      <c r="J970" s="1" t="str">
        <f t="shared" si="1081"/>
        <v>4:1</v>
      </c>
      <c r="K970" s="1" t="str">
        <f t="shared" si="1082"/>
        <v>1:0</v>
      </c>
      <c r="L970" s="1" t="str">
        <f t="shared" si="1083"/>
        <v>4</v>
      </c>
      <c r="M970" s="1" t="str">
        <f t="shared" si="1084"/>
        <v>1</v>
      </c>
      <c r="N970" s="1">
        <f t="shared" si="1074"/>
        <v>5</v>
      </c>
      <c r="O970" s="1">
        <f t="shared" si="1075"/>
        <v>3</v>
      </c>
      <c r="P970" s="1" t="str">
        <f t="shared" si="1085"/>
        <v>1</v>
      </c>
      <c r="Q970" s="1" t="str">
        <f t="shared" si="1086"/>
        <v>0</v>
      </c>
      <c r="R970" s="1">
        <v>21</v>
      </c>
      <c r="S970" s="1">
        <v>16</v>
      </c>
      <c r="T970" s="1">
        <v>3</v>
      </c>
      <c r="U970" s="1">
        <v>2</v>
      </c>
      <c r="V970" s="1" t="s">
        <v>450</v>
      </c>
      <c r="W970" s="1">
        <v>33</v>
      </c>
      <c r="X970" s="1">
        <v>51</v>
      </c>
      <c r="Y970" s="1" t="s">
        <v>451</v>
      </c>
      <c r="Z970" s="6" t="s">
        <v>142</v>
      </c>
      <c r="AA970" s="1">
        <v>21</v>
      </c>
      <c r="AB970" s="1">
        <v>4</v>
      </c>
      <c r="AC970" s="1">
        <v>3</v>
      </c>
      <c r="AD970" s="1">
        <v>14</v>
      </c>
      <c r="AE970" s="1" t="s">
        <v>469</v>
      </c>
      <c r="AF970" s="1">
        <v>-22</v>
      </c>
      <c r="AG970" s="1">
        <v>15</v>
      </c>
      <c r="AH970" s="1" t="s">
        <v>210</v>
      </c>
      <c r="AI970" s="1" t="s">
        <v>424</v>
      </c>
      <c r="AJ970" s="1">
        <v>4</v>
      </c>
      <c r="AK970" s="1">
        <v>1</v>
      </c>
      <c r="AL970" s="1">
        <v>0</v>
      </c>
      <c r="AM970" s="7" t="s">
        <v>470</v>
      </c>
      <c r="AN970" s="1">
        <v>11</v>
      </c>
      <c r="AO970" s="1">
        <v>13</v>
      </c>
      <c r="AP970" s="1" t="s">
        <v>114</v>
      </c>
      <c r="AQ970" s="1" t="s">
        <v>25</v>
      </c>
      <c r="AR970" s="8">
        <v>1</v>
      </c>
      <c r="AS970" s="8">
        <v>1</v>
      </c>
      <c r="AT970" s="8">
        <v>3</v>
      </c>
      <c r="AU970" s="16">
        <v>0.38194444444444442</v>
      </c>
      <c r="AV970" s="8">
        <v>-1</v>
      </c>
      <c r="AW970" s="8">
        <v>4</v>
      </c>
      <c r="AX970" s="9" t="s">
        <v>77</v>
      </c>
      <c r="AY970" s="9" t="s">
        <v>93</v>
      </c>
      <c r="AZ970" s="10">
        <v>10</v>
      </c>
      <c r="BA970" s="10">
        <v>8</v>
      </c>
      <c r="BB970" s="10">
        <v>0</v>
      </c>
      <c r="BC970" s="10">
        <v>2</v>
      </c>
      <c r="BD970" s="10" t="s">
        <v>471</v>
      </c>
      <c r="BE970" s="10">
        <v>15</v>
      </c>
      <c r="BF970" s="10">
        <v>24</v>
      </c>
      <c r="BG970" s="11" t="s">
        <v>191</v>
      </c>
      <c r="BH970" s="11">
        <v>7</v>
      </c>
      <c r="BI970" s="10">
        <v>11</v>
      </c>
      <c r="BJ970" s="10">
        <v>2</v>
      </c>
      <c r="BK970" s="10">
        <v>1</v>
      </c>
      <c r="BL970" s="10">
        <v>8</v>
      </c>
      <c r="BM970" s="10" t="s">
        <v>472</v>
      </c>
      <c r="BN970" s="10">
        <v>-16</v>
      </c>
      <c r="BO970" s="10">
        <v>7</v>
      </c>
      <c r="BP970" s="7" t="s">
        <v>97</v>
      </c>
      <c r="BQ970" s="7" t="s">
        <v>257</v>
      </c>
      <c r="BR970" s="7">
        <v>26.4</v>
      </c>
      <c r="BS970" s="7">
        <v>10</v>
      </c>
      <c r="BT970" s="7">
        <v>371000</v>
      </c>
      <c r="BU970" s="7">
        <v>10400000</v>
      </c>
      <c r="BV970" s="7">
        <v>650000</v>
      </c>
      <c r="BW970" s="7">
        <v>53</v>
      </c>
      <c r="BX970" s="7">
        <v>2650000</v>
      </c>
      <c r="BY970" s="7">
        <v>58</v>
      </c>
      <c r="BZ970" s="7">
        <v>2000000</v>
      </c>
      <c r="CA970" s="7">
        <v>76</v>
      </c>
      <c r="CB970" s="7">
        <v>237</v>
      </c>
      <c r="CC970" s="7">
        <v>13</v>
      </c>
      <c r="CD970" s="7">
        <v>148000</v>
      </c>
      <c r="CE970" s="7">
        <v>3700000</v>
      </c>
      <c r="CF970" s="7">
        <v>0</v>
      </c>
      <c r="CG970" s="7">
        <v>46</v>
      </c>
      <c r="CH970" s="7">
        <v>400000</v>
      </c>
      <c r="CI970" s="7">
        <v>42</v>
      </c>
      <c r="CJ970" s="7">
        <v>400000</v>
      </c>
      <c r="CK970" s="7">
        <v>72</v>
      </c>
      <c r="CL970" s="12" t="s">
        <v>870</v>
      </c>
      <c r="CM970" s="10" t="s">
        <v>867</v>
      </c>
      <c r="CN970">
        <v>6</v>
      </c>
      <c r="CO970">
        <f t="shared" si="1076"/>
        <v>0.16666666666666666</v>
      </c>
      <c r="CP970" t="str">
        <f t="shared" si="1077"/>
        <v>Home Win</v>
      </c>
      <c r="CQ970">
        <f t="shared" si="1078"/>
        <v>0</v>
      </c>
      <c r="CR970" t="str">
        <f t="shared" si="1079"/>
        <v>2023</v>
      </c>
    </row>
    <row r="971" spans="1:96" ht="15" thickBot="1" x14ac:dyDescent="0.35">
      <c r="A971" s="1">
        <v>970</v>
      </c>
      <c r="B971" s="1" t="s">
        <v>0</v>
      </c>
      <c r="C971" s="2" t="s">
        <v>457</v>
      </c>
      <c r="D971" s="3" t="str">
        <f t="shared" ref="D971:D973" si="1088">CONCATENATE(G971, "-", H971)</f>
        <v>NK Celje-NK Rogaška</v>
      </c>
      <c r="E971" s="40" t="s">
        <v>467</v>
      </c>
      <c r="F971" s="5">
        <v>0.58333333333333337</v>
      </c>
      <c r="G971" s="6" t="s">
        <v>19</v>
      </c>
      <c r="H971" s="6" t="s">
        <v>4</v>
      </c>
      <c r="I971" s="6" t="s">
        <v>468</v>
      </c>
      <c r="J971" s="1" t="str">
        <f t="shared" si="1081"/>
        <v>4:1</v>
      </c>
      <c r="K971" s="1" t="str">
        <f t="shared" si="1082"/>
        <v>1:0</v>
      </c>
      <c r="L971" s="1" t="str">
        <f t="shared" si="1083"/>
        <v>4</v>
      </c>
      <c r="M971" s="1" t="str">
        <f t="shared" si="1084"/>
        <v>1</v>
      </c>
      <c r="N971" s="1">
        <f t="shared" si="1074"/>
        <v>5</v>
      </c>
      <c r="O971" s="1">
        <f t="shared" si="1075"/>
        <v>3</v>
      </c>
      <c r="P971" s="1" t="str">
        <f t="shared" si="1085"/>
        <v>1</v>
      </c>
      <c r="Q971" s="1" t="str">
        <f t="shared" si="1086"/>
        <v>0</v>
      </c>
      <c r="R971" s="1">
        <v>21</v>
      </c>
      <c r="S971" s="1">
        <v>16</v>
      </c>
      <c r="T971" s="1">
        <v>3</v>
      </c>
      <c r="U971" s="1">
        <v>2</v>
      </c>
      <c r="V971" s="1" t="s">
        <v>450</v>
      </c>
      <c r="W971" s="1">
        <v>33</v>
      </c>
      <c r="X971" s="1">
        <v>51</v>
      </c>
      <c r="Y971" s="1" t="s">
        <v>451</v>
      </c>
      <c r="Z971" s="6" t="s">
        <v>142</v>
      </c>
      <c r="AA971" s="1">
        <v>21</v>
      </c>
      <c r="AB971" s="1">
        <v>4</v>
      </c>
      <c r="AC971" s="1">
        <v>3</v>
      </c>
      <c r="AD971" s="1">
        <v>14</v>
      </c>
      <c r="AE971" s="1" t="s">
        <v>469</v>
      </c>
      <c r="AF971" s="1">
        <v>-22</v>
      </c>
      <c r="AG971" s="1">
        <v>15</v>
      </c>
      <c r="AH971" s="1" t="s">
        <v>210</v>
      </c>
      <c r="AI971" s="1" t="s">
        <v>424</v>
      </c>
      <c r="AJ971" s="1">
        <v>4</v>
      </c>
      <c r="AK971" s="1">
        <v>1</v>
      </c>
      <c r="AL971" s="1">
        <v>0</v>
      </c>
      <c r="AM971" s="7" t="s">
        <v>470</v>
      </c>
      <c r="AN971" s="1">
        <v>11</v>
      </c>
      <c r="AO971" s="1">
        <v>13</v>
      </c>
      <c r="AP971" s="1" t="s">
        <v>114</v>
      </c>
      <c r="AQ971" s="1" t="s">
        <v>25</v>
      </c>
      <c r="AR971" s="8">
        <v>1</v>
      </c>
      <c r="AS971" s="8">
        <v>1</v>
      </c>
      <c r="AT971" s="8">
        <v>3</v>
      </c>
      <c r="AU971" s="16">
        <v>0.38194444444444442</v>
      </c>
      <c r="AV971" s="8">
        <v>-1</v>
      </c>
      <c r="AW971" s="8">
        <v>4</v>
      </c>
      <c r="AX971" s="9" t="s">
        <v>77</v>
      </c>
      <c r="AY971" s="9" t="s">
        <v>93</v>
      </c>
      <c r="AZ971" s="10">
        <v>10</v>
      </c>
      <c r="BA971" s="10">
        <v>8</v>
      </c>
      <c r="BB971" s="10">
        <v>0</v>
      </c>
      <c r="BC971" s="10">
        <v>2</v>
      </c>
      <c r="BD971" s="10" t="s">
        <v>471</v>
      </c>
      <c r="BE971" s="10">
        <v>15</v>
      </c>
      <c r="BF971" s="10">
        <v>24</v>
      </c>
      <c r="BG971" s="11" t="s">
        <v>191</v>
      </c>
      <c r="BH971" s="11">
        <v>7</v>
      </c>
      <c r="BI971" s="10">
        <v>11</v>
      </c>
      <c r="BJ971" s="10">
        <v>2</v>
      </c>
      <c r="BK971" s="10">
        <v>1</v>
      </c>
      <c r="BL971" s="10">
        <v>8</v>
      </c>
      <c r="BM971" s="10" t="s">
        <v>472</v>
      </c>
      <c r="BN971" s="10">
        <v>-16</v>
      </c>
      <c r="BO971" s="10">
        <v>7</v>
      </c>
      <c r="BP971" s="7" t="s">
        <v>97</v>
      </c>
      <c r="BQ971" s="7" t="s">
        <v>257</v>
      </c>
      <c r="BR971" s="7">
        <v>26.4</v>
      </c>
      <c r="BS971" s="7">
        <v>10</v>
      </c>
      <c r="BT971" s="7">
        <v>371000</v>
      </c>
      <c r="BU971" s="7">
        <v>10400000</v>
      </c>
      <c r="BV971" s="7">
        <v>650000</v>
      </c>
      <c r="BW971" s="7">
        <v>53</v>
      </c>
      <c r="BX971" s="7">
        <v>2650000</v>
      </c>
      <c r="BY971" s="7">
        <v>58</v>
      </c>
      <c r="BZ971" s="7">
        <v>2000000</v>
      </c>
      <c r="CA971" s="7">
        <v>76</v>
      </c>
      <c r="CB971" s="7">
        <v>237</v>
      </c>
      <c r="CC971" s="7">
        <v>13</v>
      </c>
      <c r="CD971" s="7">
        <v>148000</v>
      </c>
      <c r="CE971" s="7">
        <v>3700000</v>
      </c>
      <c r="CF971" s="7">
        <v>0</v>
      </c>
      <c r="CG971" s="7">
        <v>46</v>
      </c>
      <c r="CH971" s="7">
        <v>400000</v>
      </c>
      <c r="CI971" s="7">
        <v>42</v>
      </c>
      <c r="CJ971" s="7">
        <v>400000</v>
      </c>
      <c r="CK971" s="7">
        <v>72</v>
      </c>
      <c r="CL971" s="12" t="s">
        <v>871</v>
      </c>
      <c r="CM971" s="10" t="s">
        <v>861</v>
      </c>
      <c r="CN971">
        <v>5.53</v>
      </c>
      <c r="CO971">
        <f t="shared" si="1076"/>
        <v>0.18083182640144665</v>
      </c>
      <c r="CP971" t="str">
        <f t="shared" si="1077"/>
        <v>Home Win</v>
      </c>
      <c r="CQ971">
        <f t="shared" si="1078"/>
        <v>0</v>
      </c>
      <c r="CR971" t="str">
        <f t="shared" si="1079"/>
        <v>2023</v>
      </c>
    </row>
    <row r="972" spans="1:96" ht="15" thickBot="1" x14ac:dyDescent="0.35">
      <c r="A972" s="1">
        <v>971</v>
      </c>
      <c r="B972" s="1" t="s">
        <v>0</v>
      </c>
      <c r="C972" s="2" t="s">
        <v>457</v>
      </c>
      <c r="D972" s="3" t="str">
        <f t="shared" si="1088"/>
        <v>NK Celje-NK Rogaška</v>
      </c>
      <c r="E972" s="40" t="s">
        <v>467</v>
      </c>
      <c r="F972" s="5">
        <v>0.58333333333333337</v>
      </c>
      <c r="G972" s="6" t="s">
        <v>19</v>
      </c>
      <c r="H972" s="6" t="s">
        <v>4</v>
      </c>
      <c r="I972" s="6" t="s">
        <v>468</v>
      </c>
      <c r="J972" s="1" t="str">
        <f t="shared" si="1081"/>
        <v>4:1</v>
      </c>
      <c r="K972" s="1" t="str">
        <f t="shared" si="1082"/>
        <v>1:0</v>
      </c>
      <c r="L972" s="1" t="str">
        <f t="shared" si="1083"/>
        <v>4</v>
      </c>
      <c r="M972" s="1" t="str">
        <f t="shared" si="1084"/>
        <v>1</v>
      </c>
      <c r="N972" s="1">
        <f t="shared" si="1074"/>
        <v>5</v>
      </c>
      <c r="O972" s="1">
        <f t="shared" si="1075"/>
        <v>3</v>
      </c>
      <c r="P972" s="1" t="str">
        <f t="shared" si="1085"/>
        <v>1</v>
      </c>
      <c r="Q972" s="1" t="str">
        <f t="shared" si="1086"/>
        <v>0</v>
      </c>
      <c r="R972" s="1">
        <v>21</v>
      </c>
      <c r="S972" s="1">
        <v>16</v>
      </c>
      <c r="T972" s="1">
        <v>3</v>
      </c>
      <c r="U972" s="1">
        <v>2</v>
      </c>
      <c r="V972" s="1" t="s">
        <v>450</v>
      </c>
      <c r="W972" s="1">
        <v>33</v>
      </c>
      <c r="X972" s="1">
        <v>51</v>
      </c>
      <c r="Y972" s="1" t="s">
        <v>451</v>
      </c>
      <c r="Z972" s="6" t="s">
        <v>142</v>
      </c>
      <c r="AA972" s="1">
        <v>21</v>
      </c>
      <c r="AB972" s="1">
        <v>4</v>
      </c>
      <c r="AC972" s="1">
        <v>3</v>
      </c>
      <c r="AD972" s="1">
        <v>14</v>
      </c>
      <c r="AE972" s="1" t="s">
        <v>469</v>
      </c>
      <c r="AF972" s="1">
        <v>-22</v>
      </c>
      <c r="AG972" s="1">
        <v>15</v>
      </c>
      <c r="AH972" s="1" t="s">
        <v>210</v>
      </c>
      <c r="AI972" s="1" t="s">
        <v>424</v>
      </c>
      <c r="AJ972" s="1">
        <v>4</v>
      </c>
      <c r="AK972" s="1">
        <v>1</v>
      </c>
      <c r="AL972" s="1">
        <v>0</v>
      </c>
      <c r="AM972" s="7" t="s">
        <v>470</v>
      </c>
      <c r="AN972" s="1">
        <v>11</v>
      </c>
      <c r="AO972" s="1">
        <v>13</v>
      </c>
      <c r="AP972" s="1" t="s">
        <v>114</v>
      </c>
      <c r="AQ972" s="1" t="s">
        <v>25</v>
      </c>
      <c r="AR972" s="8">
        <v>1</v>
      </c>
      <c r="AS972" s="8">
        <v>1</v>
      </c>
      <c r="AT972" s="8">
        <v>3</v>
      </c>
      <c r="AU972" s="16">
        <v>0.38194444444444442</v>
      </c>
      <c r="AV972" s="8">
        <v>-1</v>
      </c>
      <c r="AW972" s="8">
        <v>4</v>
      </c>
      <c r="AX972" s="9" t="s">
        <v>77</v>
      </c>
      <c r="AY972" s="9" t="s">
        <v>93</v>
      </c>
      <c r="AZ972" s="10">
        <v>10</v>
      </c>
      <c r="BA972" s="10">
        <v>8</v>
      </c>
      <c r="BB972" s="10">
        <v>0</v>
      </c>
      <c r="BC972" s="10">
        <v>2</v>
      </c>
      <c r="BD972" s="10" t="s">
        <v>471</v>
      </c>
      <c r="BE972" s="10">
        <v>15</v>
      </c>
      <c r="BF972" s="10">
        <v>24</v>
      </c>
      <c r="BG972" s="11" t="s">
        <v>191</v>
      </c>
      <c r="BH972" s="11">
        <v>7</v>
      </c>
      <c r="BI972" s="10">
        <v>11</v>
      </c>
      <c r="BJ972" s="10">
        <v>2</v>
      </c>
      <c r="BK972" s="10">
        <v>1</v>
      </c>
      <c r="BL972" s="10">
        <v>8</v>
      </c>
      <c r="BM972" s="10" t="s">
        <v>472</v>
      </c>
      <c r="BN972" s="10">
        <v>-16</v>
      </c>
      <c r="BO972" s="10">
        <v>7</v>
      </c>
      <c r="BP972" s="7" t="s">
        <v>97</v>
      </c>
      <c r="BQ972" s="7" t="s">
        <v>257</v>
      </c>
      <c r="BR972" s="7">
        <v>26.4</v>
      </c>
      <c r="BS972" s="7">
        <v>10</v>
      </c>
      <c r="BT972" s="7">
        <v>371000</v>
      </c>
      <c r="BU972" s="7">
        <v>10400000</v>
      </c>
      <c r="BV972" s="7">
        <v>650000</v>
      </c>
      <c r="BW972" s="7">
        <v>53</v>
      </c>
      <c r="BX972" s="7">
        <v>2650000</v>
      </c>
      <c r="BY972" s="7">
        <v>58</v>
      </c>
      <c r="BZ972" s="7">
        <v>2000000</v>
      </c>
      <c r="CA972" s="7">
        <v>76</v>
      </c>
      <c r="CB972" s="7">
        <v>237</v>
      </c>
      <c r="CC972" s="7">
        <v>13</v>
      </c>
      <c r="CD972" s="7">
        <v>148000</v>
      </c>
      <c r="CE972" s="7">
        <v>3700000</v>
      </c>
      <c r="CF972" s="7">
        <v>0</v>
      </c>
      <c r="CG972" s="7">
        <v>46</v>
      </c>
      <c r="CH972" s="7">
        <v>400000</v>
      </c>
      <c r="CI972" s="7">
        <v>42</v>
      </c>
      <c r="CJ972" s="7">
        <v>400000</v>
      </c>
      <c r="CK972" s="7">
        <v>72</v>
      </c>
      <c r="CL972" s="12" t="s">
        <v>871</v>
      </c>
      <c r="CM972" s="10" t="s">
        <v>866</v>
      </c>
      <c r="CN972">
        <v>9.1199999999999992</v>
      </c>
      <c r="CO972">
        <f t="shared" si="1076"/>
        <v>0.10964912280701755</v>
      </c>
      <c r="CP972" t="str">
        <f t="shared" si="1077"/>
        <v>Home Win</v>
      </c>
      <c r="CQ972">
        <f t="shared" si="1078"/>
        <v>0</v>
      </c>
      <c r="CR972" t="str">
        <f t="shared" si="1079"/>
        <v>2023</v>
      </c>
    </row>
    <row r="973" spans="1:96" ht="15" thickBot="1" x14ac:dyDescent="0.35">
      <c r="A973" s="1">
        <v>972</v>
      </c>
      <c r="B973" s="1" t="s">
        <v>0</v>
      </c>
      <c r="C973" s="2" t="s">
        <v>457</v>
      </c>
      <c r="D973" s="3" t="str">
        <f t="shared" si="1088"/>
        <v>NK Celje-NK Rogaška</v>
      </c>
      <c r="E973" s="40" t="s">
        <v>467</v>
      </c>
      <c r="F973" s="5">
        <v>0.58333333333333337</v>
      </c>
      <c r="G973" s="6" t="s">
        <v>19</v>
      </c>
      <c r="H973" s="6" t="s">
        <v>4</v>
      </c>
      <c r="I973" s="6" t="s">
        <v>468</v>
      </c>
      <c r="J973" s="1" t="str">
        <f t="shared" si="1081"/>
        <v>4:1</v>
      </c>
      <c r="K973" s="1" t="str">
        <f t="shared" si="1082"/>
        <v>1:0</v>
      </c>
      <c r="L973" s="1" t="str">
        <f t="shared" si="1083"/>
        <v>4</v>
      </c>
      <c r="M973" s="1" t="str">
        <f t="shared" si="1084"/>
        <v>1</v>
      </c>
      <c r="N973" s="1">
        <f t="shared" si="1074"/>
        <v>5</v>
      </c>
      <c r="O973" s="1">
        <f t="shared" si="1075"/>
        <v>3</v>
      </c>
      <c r="P973" s="1" t="str">
        <f t="shared" si="1085"/>
        <v>1</v>
      </c>
      <c r="Q973" s="1" t="str">
        <f t="shared" si="1086"/>
        <v>0</v>
      </c>
      <c r="R973" s="1">
        <v>21</v>
      </c>
      <c r="S973" s="1">
        <v>16</v>
      </c>
      <c r="T973" s="1">
        <v>3</v>
      </c>
      <c r="U973" s="1">
        <v>2</v>
      </c>
      <c r="V973" s="1" t="s">
        <v>450</v>
      </c>
      <c r="W973" s="1">
        <v>33</v>
      </c>
      <c r="X973" s="1">
        <v>51</v>
      </c>
      <c r="Y973" s="1" t="s">
        <v>451</v>
      </c>
      <c r="Z973" s="6" t="s">
        <v>142</v>
      </c>
      <c r="AA973" s="1">
        <v>21</v>
      </c>
      <c r="AB973" s="1">
        <v>4</v>
      </c>
      <c r="AC973" s="1">
        <v>3</v>
      </c>
      <c r="AD973" s="1">
        <v>14</v>
      </c>
      <c r="AE973" s="1" t="s">
        <v>469</v>
      </c>
      <c r="AF973" s="1">
        <v>-22</v>
      </c>
      <c r="AG973" s="1">
        <v>15</v>
      </c>
      <c r="AH973" s="1" t="s">
        <v>210</v>
      </c>
      <c r="AI973" s="1" t="s">
        <v>424</v>
      </c>
      <c r="AJ973" s="1">
        <v>4</v>
      </c>
      <c r="AK973" s="1">
        <v>1</v>
      </c>
      <c r="AL973" s="1">
        <v>0</v>
      </c>
      <c r="AM973" s="7" t="s">
        <v>470</v>
      </c>
      <c r="AN973" s="1">
        <v>11</v>
      </c>
      <c r="AO973" s="1">
        <v>13</v>
      </c>
      <c r="AP973" s="1" t="s">
        <v>114</v>
      </c>
      <c r="AQ973" s="1" t="s">
        <v>25</v>
      </c>
      <c r="AR973" s="8">
        <v>1</v>
      </c>
      <c r="AS973" s="8">
        <v>1</v>
      </c>
      <c r="AT973" s="8">
        <v>3</v>
      </c>
      <c r="AU973" s="16">
        <v>0.38194444444444442</v>
      </c>
      <c r="AV973" s="8">
        <v>-1</v>
      </c>
      <c r="AW973" s="8">
        <v>4</v>
      </c>
      <c r="AX973" s="9" t="s">
        <v>77</v>
      </c>
      <c r="AY973" s="9" t="s">
        <v>93</v>
      </c>
      <c r="AZ973" s="10">
        <v>10</v>
      </c>
      <c r="BA973" s="10">
        <v>8</v>
      </c>
      <c r="BB973" s="10">
        <v>0</v>
      </c>
      <c r="BC973" s="10">
        <v>2</v>
      </c>
      <c r="BD973" s="10" t="s">
        <v>471</v>
      </c>
      <c r="BE973" s="10">
        <v>15</v>
      </c>
      <c r="BF973" s="10">
        <v>24</v>
      </c>
      <c r="BG973" s="11" t="s">
        <v>191</v>
      </c>
      <c r="BH973" s="11">
        <v>7</v>
      </c>
      <c r="BI973" s="10">
        <v>11</v>
      </c>
      <c r="BJ973" s="10">
        <v>2</v>
      </c>
      <c r="BK973" s="10">
        <v>1</v>
      </c>
      <c r="BL973" s="10">
        <v>8</v>
      </c>
      <c r="BM973" s="10" t="s">
        <v>472</v>
      </c>
      <c r="BN973" s="10">
        <v>-16</v>
      </c>
      <c r="BO973" s="10">
        <v>7</v>
      </c>
      <c r="BP973" s="7" t="s">
        <v>97</v>
      </c>
      <c r="BQ973" s="7" t="s">
        <v>257</v>
      </c>
      <c r="BR973" s="7">
        <v>26.4</v>
      </c>
      <c r="BS973" s="7">
        <v>10</v>
      </c>
      <c r="BT973" s="7">
        <v>371000</v>
      </c>
      <c r="BU973" s="7">
        <v>10400000</v>
      </c>
      <c r="BV973" s="7">
        <v>650000</v>
      </c>
      <c r="BW973" s="7">
        <v>53</v>
      </c>
      <c r="BX973" s="7">
        <v>2650000</v>
      </c>
      <c r="BY973" s="7">
        <v>58</v>
      </c>
      <c r="BZ973" s="7">
        <v>2000000</v>
      </c>
      <c r="CA973" s="7">
        <v>76</v>
      </c>
      <c r="CB973" s="7">
        <v>237</v>
      </c>
      <c r="CC973" s="7">
        <v>13</v>
      </c>
      <c r="CD973" s="7">
        <v>148000</v>
      </c>
      <c r="CE973" s="7">
        <v>3700000</v>
      </c>
      <c r="CF973" s="7">
        <v>0</v>
      </c>
      <c r="CG973" s="7">
        <v>46</v>
      </c>
      <c r="CH973" s="7">
        <v>400000</v>
      </c>
      <c r="CI973" s="7">
        <v>42</v>
      </c>
      <c r="CJ973" s="7">
        <v>400000</v>
      </c>
      <c r="CK973" s="7">
        <v>72</v>
      </c>
      <c r="CL973" s="12" t="s">
        <v>871</v>
      </c>
      <c r="CM973" s="10" t="s">
        <v>867</v>
      </c>
      <c r="CN973">
        <v>11</v>
      </c>
      <c r="CO973">
        <f t="shared" si="1076"/>
        <v>9.0909090909090912E-2</v>
      </c>
      <c r="CP973" t="str">
        <f t="shared" si="1077"/>
        <v>Home Win</v>
      </c>
      <c r="CQ973">
        <f t="shared" si="1078"/>
        <v>0</v>
      </c>
      <c r="CR973" t="str">
        <f t="shared" si="1079"/>
        <v>2023</v>
      </c>
    </row>
    <row r="974" spans="1:96" ht="15" thickBot="1" x14ac:dyDescent="0.35">
      <c r="A974" s="1">
        <v>973</v>
      </c>
      <c r="B974" s="1" t="s">
        <v>0</v>
      </c>
      <c r="C974" s="2" t="s">
        <v>457</v>
      </c>
      <c r="D974" s="3" t="str">
        <f t="shared" si="644"/>
        <v>NK Maribor-NK Bravo</v>
      </c>
      <c r="E974" s="4" t="s">
        <v>467</v>
      </c>
      <c r="F974" s="5">
        <v>0.6875</v>
      </c>
      <c r="G974" s="6" t="s">
        <v>16</v>
      </c>
      <c r="H974" s="6" t="s">
        <v>3</v>
      </c>
      <c r="I974" s="6" t="s">
        <v>245</v>
      </c>
      <c r="J974" s="1" t="str">
        <f t="shared" si="645"/>
        <v>2:1</v>
      </c>
      <c r="K974" s="1" t="str">
        <f t="shared" si="646"/>
        <v>1:1</v>
      </c>
      <c r="L974" s="1" t="str">
        <f t="shared" si="647"/>
        <v>2</v>
      </c>
      <c r="M974" s="1" t="str">
        <f t="shared" si="648"/>
        <v>1</v>
      </c>
      <c r="N974" s="1">
        <f t="shared" si="1074"/>
        <v>3</v>
      </c>
      <c r="O974" s="1">
        <f t="shared" si="1075"/>
        <v>1</v>
      </c>
      <c r="P974" s="1" t="str">
        <f t="shared" si="649"/>
        <v>1</v>
      </c>
      <c r="Q974" s="1" t="str">
        <f t="shared" si="650"/>
        <v>1</v>
      </c>
      <c r="R974" s="1">
        <v>21</v>
      </c>
      <c r="S974" s="1">
        <v>9</v>
      </c>
      <c r="T974" s="1">
        <v>5</v>
      </c>
      <c r="U974" s="1">
        <v>7</v>
      </c>
      <c r="V974" s="1" t="s">
        <v>473</v>
      </c>
      <c r="W974" s="1">
        <v>11</v>
      </c>
      <c r="X974" s="1">
        <v>32</v>
      </c>
      <c r="Y974" s="1" t="s">
        <v>394</v>
      </c>
      <c r="Z974" s="6" t="s">
        <v>269</v>
      </c>
      <c r="AA974" s="1">
        <v>21</v>
      </c>
      <c r="AB974" s="1">
        <v>9</v>
      </c>
      <c r="AC974" s="1">
        <v>6</v>
      </c>
      <c r="AD974" s="1">
        <v>6</v>
      </c>
      <c r="AE974" s="1" t="s">
        <v>449</v>
      </c>
      <c r="AF974" s="1">
        <v>3</v>
      </c>
      <c r="AG974" s="1">
        <v>33</v>
      </c>
      <c r="AH974" s="1" t="s">
        <v>288</v>
      </c>
      <c r="AI974" s="1" t="s">
        <v>257</v>
      </c>
      <c r="AJ974" s="1">
        <v>2</v>
      </c>
      <c r="AK974" s="1">
        <v>2</v>
      </c>
      <c r="AL974" s="1">
        <v>1</v>
      </c>
      <c r="AM974" s="7" t="s">
        <v>202</v>
      </c>
      <c r="AN974" s="1">
        <v>6</v>
      </c>
      <c r="AO974" s="1">
        <v>8</v>
      </c>
      <c r="AP974" s="1" t="s">
        <v>123</v>
      </c>
      <c r="AQ974" s="1" t="s">
        <v>77</v>
      </c>
      <c r="AR974" s="8">
        <v>3</v>
      </c>
      <c r="AS974" s="8">
        <v>2</v>
      </c>
      <c r="AT974" s="8">
        <v>0</v>
      </c>
      <c r="AU974" s="16">
        <v>0.37777777777777777</v>
      </c>
      <c r="AV974" s="8">
        <v>5</v>
      </c>
      <c r="AW974" s="8">
        <v>11</v>
      </c>
      <c r="AX974" s="9" t="s">
        <v>77</v>
      </c>
      <c r="AY974" s="9" t="s">
        <v>28</v>
      </c>
      <c r="AZ974" s="10">
        <v>10</v>
      </c>
      <c r="BA974" s="10">
        <v>7</v>
      </c>
      <c r="BB974" s="10">
        <v>1</v>
      </c>
      <c r="BC974" s="10">
        <v>2</v>
      </c>
      <c r="BD974" s="10" t="s">
        <v>474</v>
      </c>
      <c r="BE974" s="10">
        <v>14</v>
      </c>
      <c r="BF974" s="10">
        <v>22</v>
      </c>
      <c r="BG974" s="11" t="s">
        <v>191</v>
      </c>
      <c r="BH974" s="11">
        <v>8</v>
      </c>
      <c r="BI974" s="10">
        <v>10</v>
      </c>
      <c r="BJ974" s="10">
        <v>2</v>
      </c>
      <c r="BK974" s="10">
        <v>5</v>
      </c>
      <c r="BL974" s="10">
        <v>3</v>
      </c>
      <c r="BM974" s="10" t="s">
        <v>475</v>
      </c>
      <c r="BN974" s="10">
        <v>-1</v>
      </c>
      <c r="BO974" s="10">
        <v>11</v>
      </c>
      <c r="BP974" s="7" t="s">
        <v>137</v>
      </c>
      <c r="BQ974" s="7" t="s">
        <v>114</v>
      </c>
      <c r="BR974" s="7">
        <v>25.9</v>
      </c>
      <c r="BS974" s="7">
        <v>14</v>
      </c>
      <c r="BT974" s="7">
        <v>291000</v>
      </c>
      <c r="BU974" s="7">
        <v>9600000</v>
      </c>
      <c r="BV974" s="7">
        <v>825000</v>
      </c>
      <c r="BW974" s="7">
        <v>52</v>
      </c>
      <c r="BX974" s="7">
        <v>6920000</v>
      </c>
      <c r="BY974" s="7">
        <v>45</v>
      </c>
      <c r="BZ974" s="7">
        <v>6100000</v>
      </c>
      <c r="CA974" s="7">
        <v>90</v>
      </c>
      <c r="CB974" s="7">
        <v>23</v>
      </c>
      <c r="CC974" s="7">
        <v>4</v>
      </c>
      <c r="CD974" s="7">
        <v>276000</v>
      </c>
      <c r="CE974" s="7">
        <v>5800000</v>
      </c>
      <c r="CF974" s="7">
        <v>0</v>
      </c>
      <c r="CG974" s="7">
        <v>30</v>
      </c>
      <c r="CH974" s="7">
        <v>150000</v>
      </c>
      <c r="CI974" s="7">
        <v>33</v>
      </c>
      <c r="CJ974" s="7">
        <v>150000</v>
      </c>
      <c r="CK974" s="7">
        <v>56</v>
      </c>
      <c r="CL974" s="12" t="s">
        <v>868</v>
      </c>
      <c r="CM974" s="10" t="s">
        <v>861</v>
      </c>
      <c r="CN974">
        <v>1.81</v>
      </c>
      <c r="CO974">
        <f t="shared" si="1076"/>
        <v>0.5524861878453039</v>
      </c>
      <c r="CP974" t="str">
        <f t="shared" si="1077"/>
        <v>Home Win</v>
      </c>
      <c r="CQ974">
        <f t="shared" si="1078"/>
        <v>1</v>
      </c>
      <c r="CR974" t="str">
        <f t="shared" si="1079"/>
        <v>2023</v>
      </c>
    </row>
    <row r="975" spans="1:96" ht="15" thickBot="1" x14ac:dyDescent="0.35">
      <c r="A975" s="1">
        <v>974</v>
      </c>
      <c r="B975" s="1" t="s">
        <v>0</v>
      </c>
      <c r="C975" s="2" t="s">
        <v>457</v>
      </c>
      <c r="D975" s="3" t="str">
        <f t="shared" ref="D975:D976" si="1089">CONCATENATE(G975, "-", H975)</f>
        <v>NK Maribor-NK Bravo</v>
      </c>
      <c r="E975" s="4" t="s">
        <v>467</v>
      </c>
      <c r="F975" s="5">
        <v>0.6875</v>
      </c>
      <c r="G975" s="6" t="s">
        <v>16</v>
      </c>
      <c r="H975" s="6" t="s">
        <v>3</v>
      </c>
      <c r="I975" s="6" t="s">
        <v>245</v>
      </c>
      <c r="J975" s="1" t="str">
        <f t="shared" ref="J975:J982" si="1090">LEFT(I975, FIND(" (", I975) - 1)</f>
        <v>2:1</v>
      </c>
      <c r="K975" s="1" t="str">
        <f t="shared" ref="K975:K982" si="1091">MID(I975, FIND("(", I975) + 1, FIND(")", I975) - FIND("(", I975) - 1)</f>
        <v>1:1</v>
      </c>
      <c r="L975" s="1" t="str">
        <f t="shared" ref="L975:L982" si="1092">LEFT(J975, FIND(":", J975) - 1)</f>
        <v>2</v>
      </c>
      <c r="M975" s="1" t="str">
        <f t="shared" ref="M975:M982" si="1093">RIGHT(J975, LEN(J975) - FIND(":", J975))</f>
        <v>1</v>
      </c>
      <c r="N975" s="1">
        <f t="shared" si="1074"/>
        <v>3</v>
      </c>
      <c r="O975" s="1">
        <f t="shared" si="1075"/>
        <v>1</v>
      </c>
      <c r="P975" s="1" t="str">
        <f t="shared" ref="P975:P982" si="1094">LEFT(K975, FIND(":", K975) - 1)</f>
        <v>1</v>
      </c>
      <c r="Q975" s="1" t="str">
        <f t="shared" ref="Q975:Q982" si="1095">RIGHT(K975, LEN(K975) - FIND(":", K975))</f>
        <v>1</v>
      </c>
      <c r="R975" s="1">
        <v>21</v>
      </c>
      <c r="S975" s="1">
        <v>9</v>
      </c>
      <c r="T975" s="1">
        <v>5</v>
      </c>
      <c r="U975" s="1">
        <v>7</v>
      </c>
      <c r="V975" s="1" t="s">
        <v>473</v>
      </c>
      <c r="W975" s="1">
        <v>11</v>
      </c>
      <c r="X975" s="1">
        <v>32</v>
      </c>
      <c r="Y975" s="1" t="s">
        <v>394</v>
      </c>
      <c r="Z975" s="6" t="s">
        <v>269</v>
      </c>
      <c r="AA975" s="1">
        <v>21</v>
      </c>
      <c r="AB975" s="1">
        <v>9</v>
      </c>
      <c r="AC975" s="1">
        <v>6</v>
      </c>
      <c r="AD975" s="1">
        <v>6</v>
      </c>
      <c r="AE975" s="1" t="s">
        <v>449</v>
      </c>
      <c r="AF975" s="1">
        <v>3</v>
      </c>
      <c r="AG975" s="1">
        <v>33</v>
      </c>
      <c r="AH975" s="1" t="s">
        <v>288</v>
      </c>
      <c r="AI975" s="1" t="s">
        <v>257</v>
      </c>
      <c r="AJ975" s="1">
        <v>2</v>
      </c>
      <c r="AK975" s="1">
        <v>2</v>
      </c>
      <c r="AL975" s="1">
        <v>1</v>
      </c>
      <c r="AM975" s="7" t="s">
        <v>202</v>
      </c>
      <c r="AN975" s="1">
        <v>6</v>
      </c>
      <c r="AO975" s="1">
        <v>8</v>
      </c>
      <c r="AP975" s="1" t="s">
        <v>123</v>
      </c>
      <c r="AQ975" s="1" t="s">
        <v>77</v>
      </c>
      <c r="AR975" s="8">
        <v>3</v>
      </c>
      <c r="AS975" s="8">
        <v>2</v>
      </c>
      <c r="AT975" s="8">
        <v>0</v>
      </c>
      <c r="AU975" s="16">
        <v>0.37777777777777777</v>
      </c>
      <c r="AV975" s="8">
        <v>5</v>
      </c>
      <c r="AW975" s="8">
        <v>11</v>
      </c>
      <c r="AX975" s="9" t="s">
        <v>77</v>
      </c>
      <c r="AY975" s="9" t="s">
        <v>28</v>
      </c>
      <c r="AZ975" s="10">
        <v>10</v>
      </c>
      <c r="BA975" s="10">
        <v>7</v>
      </c>
      <c r="BB975" s="10">
        <v>1</v>
      </c>
      <c r="BC975" s="10">
        <v>2</v>
      </c>
      <c r="BD975" s="10" t="s">
        <v>474</v>
      </c>
      <c r="BE975" s="10">
        <v>14</v>
      </c>
      <c r="BF975" s="10">
        <v>22</v>
      </c>
      <c r="BG975" s="11" t="s">
        <v>191</v>
      </c>
      <c r="BH975" s="11">
        <v>8</v>
      </c>
      <c r="BI975" s="10">
        <v>10</v>
      </c>
      <c r="BJ975" s="10">
        <v>2</v>
      </c>
      <c r="BK975" s="10">
        <v>5</v>
      </c>
      <c r="BL975" s="10">
        <v>3</v>
      </c>
      <c r="BM975" s="10" t="s">
        <v>475</v>
      </c>
      <c r="BN975" s="10">
        <v>-1</v>
      </c>
      <c r="BO975" s="10">
        <v>11</v>
      </c>
      <c r="BP975" s="7" t="s">
        <v>137</v>
      </c>
      <c r="BQ975" s="7" t="s">
        <v>114</v>
      </c>
      <c r="BR975" s="7">
        <v>25.9</v>
      </c>
      <c r="BS975" s="7">
        <v>14</v>
      </c>
      <c r="BT975" s="7">
        <v>291000</v>
      </c>
      <c r="BU975" s="7">
        <v>9600000</v>
      </c>
      <c r="BV975" s="7">
        <v>825000</v>
      </c>
      <c r="BW975" s="7">
        <v>52</v>
      </c>
      <c r="BX975" s="7">
        <v>6920000</v>
      </c>
      <c r="BY975" s="7">
        <v>45</v>
      </c>
      <c r="BZ975" s="7">
        <v>6100000</v>
      </c>
      <c r="CA975" s="7">
        <v>90</v>
      </c>
      <c r="CB975" s="7">
        <v>23</v>
      </c>
      <c r="CC975" s="7">
        <v>4</v>
      </c>
      <c r="CD975" s="7">
        <v>276000</v>
      </c>
      <c r="CE975" s="7">
        <v>5800000</v>
      </c>
      <c r="CF975" s="7">
        <v>0</v>
      </c>
      <c r="CG975" s="7">
        <v>30</v>
      </c>
      <c r="CH975" s="7">
        <v>150000</v>
      </c>
      <c r="CI975" s="7">
        <v>33</v>
      </c>
      <c r="CJ975" s="7">
        <v>150000</v>
      </c>
      <c r="CK975" s="7">
        <v>56</v>
      </c>
      <c r="CL975" s="12" t="s">
        <v>868</v>
      </c>
      <c r="CM975" s="10" t="s">
        <v>866</v>
      </c>
      <c r="CN975">
        <v>1.62</v>
      </c>
      <c r="CO975">
        <f t="shared" si="1076"/>
        <v>0.61728395061728392</v>
      </c>
      <c r="CP975" t="str">
        <f t="shared" si="1077"/>
        <v>Home Win</v>
      </c>
      <c r="CQ975">
        <f t="shared" si="1078"/>
        <v>1</v>
      </c>
      <c r="CR975" t="str">
        <f t="shared" si="1079"/>
        <v>2023</v>
      </c>
    </row>
    <row r="976" spans="1:96" ht="15" thickBot="1" x14ac:dyDescent="0.35">
      <c r="A976" s="1">
        <v>975</v>
      </c>
      <c r="B976" s="1" t="s">
        <v>0</v>
      </c>
      <c r="C976" s="2" t="s">
        <v>457</v>
      </c>
      <c r="D976" s="3" t="str">
        <f t="shared" si="1089"/>
        <v>NK Maribor-NK Bravo</v>
      </c>
      <c r="E976" s="4" t="s">
        <v>467</v>
      </c>
      <c r="F976" s="5">
        <v>0.6875</v>
      </c>
      <c r="G976" s="6" t="s">
        <v>16</v>
      </c>
      <c r="H976" s="6" t="s">
        <v>3</v>
      </c>
      <c r="I976" s="6" t="s">
        <v>245</v>
      </c>
      <c r="J976" s="1" t="str">
        <f t="shared" si="1090"/>
        <v>2:1</v>
      </c>
      <c r="K976" s="1" t="str">
        <f t="shared" si="1091"/>
        <v>1:1</v>
      </c>
      <c r="L976" s="1" t="str">
        <f t="shared" si="1092"/>
        <v>2</v>
      </c>
      <c r="M976" s="1" t="str">
        <f t="shared" si="1093"/>
        <v>1</v>
      </c>
      <c r="N976" s="1">
        <f t="shared" si="1074"/>
        <v>3</v>
      </c>
      <c r="O976" s="1">
        <f t="shared" si="1075"/>
        <v>1</v>
      </c>
      <c r="P976" s="1" t="str">
        <f t="shared" si="1094"/>
        <v>1</v>
      </c>
      <c r="Q976" s="1" t="str">
        <f t="shared" si="1095"/>
        <v>1</v>
      </c>
      <c r="R976" s="1">
        <v>21</v>
      </c>
      <c r="S976" s="1">
        <v>9</v>
      </c>
      <c r="T976" s="1">
        <v>5</v>
      </c>
      <c r="U976" s="1">
        <v>7</v>
      </c>
      <c r="V976" s="1" t="s">
        <v>473</v>
      </c>
      <c r="W976" s="1">
        <v>11</v>
      </c>
      <c r="X976" s="1">
        <v>32</v>
      </c>
      <c r="Y976" s="1" t="s">
        <v>394</v>
      </c>
      <c r="Z976" s="6" t="s">
        <v>269</v>
      </c>
      <c r="AA976" s="1">
        <v>21</v>
      </c>
      <c r="AB976" s="1">
        <v>9</v>
      </c>
      <c r="AC976" s="1">
        <v>6</v>
      </c>
      <c r="AD976" s="1">
        <v>6</v>
      </c>
      <c r="AE976" s="1" t="s">
        <v>449</v>
      </c>
      <c r="AF976" s="1">
        <v>3</v>
      </c>
      <c r="AG976" s="1">
        <v>33</v>
      </c>
      <c r="AH976" s="1" t="s">
        <v>288</v>
      </c>
      <c r="AI976" s="1" t="s">
        <v>257</v>
      </c>
      <c r="AJ976" s="1">
        <v>2</v>
      </c>
      <c r="AK976" s="1">
        <v>2</v>
      </c>
      <c r="AL976" s="1">
        <v>1</v>
      </c>
      <c r="AM976" s="7" t="s">
        <v>202</v>
      </c>
      <c r="AN976" s="1">
        <v>6</v>
      </c>
      <c r="AO976" s="1">
        <v>8</v>
      </c>
      <c r="AP976" s="1" t="s">
        <v>123</v>
      </c>
      <c r="AQ976" s="1" t="s">
        <v>77</v>
      </c>
      <c r="AR976" s="8">
        <v>3</v>
      </c>
      <c r="AS976" s="8">
        <v>2</v>
      </c>
      <c r="AT976" s="8">
        <v>0</v>
      </c>
      <c r="AU976" s="16">
        <v>0.37777777777777777</v>
      </c>
      <c r="AV976" s="8">
        <v>5</v>
      </c>
      <c r="AW976" s="8">
        <v>11</v>
      </c>
      <c r="AX976" s="9" t="s">
        <v>77</v>
      </c>
      <c r="AY976" s="9" t="s">
        <v>28</v>
      </c>
      <c r="AZ976" s="10">
        <v>10</v>
      </c>
      <c r="BA976" s="10">
        <v>7</v>
      </c>
      <c r="BB976" s="10">
        <v>1</v>
      </c>
      <c r="BC976" s="10">
        <v>2</v>
      </c>
      <c r="BD976" s="10" t="s">
        <v>474</v>
      </c>
      <c r="BE976" s="10">
        <v>14</v>
      </c>
      <c r="BF976" s="10">
        <v>22</v>
      </c>
      <c r="BG976" s="11" t="s">
        <v>191</v>
      </c>
      <c r="BH976" s="11">
        <v>8</v>
      </c>
      <c r="BI976" s="10">
        <v>10</v>
      </c>
      <c r="BJ976" s="10">
        <v>2</v>
      </c>
      <c r="BK976" s="10">
        <v>5</v>
      </c>
      <c r="BL976" s="10">
        <v>3</v>
      </c>
      <c r="BM976" s="10" t="s">
        <v>475</v>
      </c>
      <c r="BN976" s="10">
        <v>-1</v>
      </c>
      <c r="BO976" s="10">
        <v>11</v>
      </c>
      <c r="BP976" s="7" t="s">
        <v>137</v>
      </c>
      <c r="BQ976" s="7" t="s">
        <v>114</v>
      </c>
      <c r="BR976" s="7">
        <v>25.9</v>
      </c>
      <c r="BS976" s="7">
        <v>14</v>
      </c>
      <c r="BT976" s="7">
        <v>291000</v>
      </c>
      <c r="BU976" s="7">
        <v>9600000</v>
      </c>
      <c r="BV976" s="7">
        <v>825000</v>
      </c>
      <c r="BW976" s="7">
        <v>52</v>
      </c>
      <c r="BX976" s="7">
        <v>6920000</v>
      </c>
      <c r="BY976" s="7">
        <v>45</v>
      </c>
      <c r="BZ976" s="7">
        <v>6100000</v>
      </c>
      <c r="CA976" s="7">
        <v>90</v>
      </c>
      <c r="CB976" s="7">
        <v>23</v>
      </c>
      <c r="CC976" s="7">
        <v>4</v>
      </c>
      <c r="CD976" s="7">
        <v>276000</v>
      </c>
      <c r="CE976" s="7">
        <v>5800000</v>
      </c>
      <c r="CF976" s="7">
        <v>0</v>
      </c>
      <c r="CG976" s="7">
        <v>30</v>
      </c>
      <c r="CH976" s="7">
        <v>150000</v>
      </c>
      <c r="CI976" s="7">
        <v>33</v>
      </c>
      <c r="CJ976" s="7">
        <v>150000</v>
      </c>
      <c r="CK976" s="7">
        <v>56</v>
      </c>
      <c r="CL976" s="12" t="s">
        <v>868</v>
      </c>
      <c r="CM976" s="10" t="s">
        <v>867</v>
      </c>
      <c r="CN976">
        <v>1.5</v>
      </c>
      <c r="CO976">
        <f t="shared" si="1076"/>
        <v>0.66666666666666663</v>
      </c>
      <c r="CP976" t="str">
        <f t="shared" si="1077"/>
        <v>Home Win</v>
      </c>
      <c r="CQ976">
        <f t="shared" si="1078"/>
        <v>1</v>
      </c>
      <c r="CR976" t="str">
        <f t="shared" si="1079"/>
        <v>2023</v>
      </c>
    </row>
    <row r="977" spans="1:96" ht="15" thickBot="1" x14ac:dyDescent="0.35">
      <c r="A977" s="1">
        <v>976</v>
      </c>
      <c r="B977" s="1" t="s">
        <v>0</v>
      </c>
      <c r="C977" s="2" t="s">
        <v>457</v>
      </c>
      <c r="D977" s="3" t="str">
        <f t="shared" ref="D977:D979" si="1096">CONCATENATE(G977,"-", H977)</f>
        <v>NK Maribor-NK Bravo</v>
      </c>
      <c r="E977" s="4" t="s">
        <v>467</v>
      </c>
      <c r="F977" s="5">
        <v>0.6875</v>
      </c>
      <c r="G977" s="6" t="s">
        <v>16</v>
      </c>
      <c r="H977" s="6" t="s">
        <v>3</v>
      </c>
      <c r="I977" s="6" t="s">
        <v>245</v>
      </c>
      <c r="J977" s="1" t="str">
        <f t="shared" si="1090"/>
        <v>2:1</v>
      </c>
      <c r="K977" s="1" t="str">
        <f t="shared" si="1091"/>
        <v>1:1</v>
      </c>
      <c r="L977" s="1" t="str">
        <f t="shared" si="1092"/>
        <v>2</v>
      </c>
      <c r="M977" s="1" t="str">
        <f t="shared" si="1093"/>
        <v>1</v>
      </c>
      <c r="N977" s="1">
        <f t="shared" si="1074"/>
        <v>3</v>
      </c>
      <c r="O977" s="1">
        <f t="shared" si="1075"/>
        <v>1</v>
      </c>
      <c r="P977" s="1" t="str">
        <f t="shared" si="1094"/>
        <v>1</v>
      </c>
      <c r="Q977" s="1" t="str">
        <f t="shared" si="1095"/>
        <v>1</v>
      </c>
      <c r="R977" s="1">
        <v>21</v>
      </c>
      <c r="S977" s="1">
        <v>9</v>
      </c>
      <c r="T977" s="1">
        <v>5</v>
      </c>
      <c r="U977" s="1">
        <v>7</v>
      </c>
      <c r="V977" s="1" t="s">
        <v>473</v>
      </c>
      <c r="W977" s="1">
        <v>11</v>
      </c>
      <c r="X977" s="1">
        <v>32</v>
      </c>
      <c r="Y977" s="1" t="s">
        <v>394</v>
      </c>
      <c r="Z977" s="6" t="s">
        <v>269</v>
      </c>
      <c r="AA977" s="1">
        <v>21</v>
      </c>
      <c r="AB977" s="1">
        <v>9</v>
      </c>
      <c r="AC977" s="1">
        <v>6</v>
      </c>
      <c r="AD977" s="1">
        <v>6</v>
      </c>
      <c r="AE977" s="1" t="s">
        <v>449</v>
      </c>
      <c r="AF977" s="1">
        <v>3</v>
      </c>
      <c r="AG977" s="1">
        <v>33</v>
      </c>
      <c r="AH977" s="1" t="s">
        <v>288</v>
      </c>
      <c r="AI977" s="1" t="s">
        <v>257</v>
      </c>
      <c r="AJ977" s="1">
        <v>2</v>
      </c>
      <c r="AK977" s="1">
        <v>2</v>
      </c>
      <c r="AL977" s="1">
        <v>1</v>
      </c>
      <c r="AM977" s="7" t="s">
        <v>202</v>
      </c>
      <c r="AN977" s="1">
        <v>6</v>
      </c>
      <c r="AO977" s="1">
        <v>8</v>
      </c>
      <c r="AP977" s="1" t="s">
        <v>123</v>
      </c>
      <c r="AQ977" s="1" t="s">
        <v>77</v>
      </c>
      <c r="AR977" s="8">
        <v>3</v>
      </c>
      <c r="AS977" s="8">
        <v>2</v>
      </c>
      <c r="AT977" s="8">
        <v>0</v>
      </c>
      <c r="AU977" s="16">
        <v>0.37777777777777777</v>
      </c>
      <c r="AV977" s="8">
        <v>5</v>
      </c>
      <c r="AW977" s="8">
        <v>11</v>
      </c>
      <c r="AX977" s="9" t="s">
        <v>77</v>
      </c>
      <c r="AY977" s="9" t="s">
        <v>28</v>
      </c>
      <c r="AZ977" s="10">
        <v>10</v>
      </c>
      <c r="BA977" s="10">
        <v>7</v>
      </c>
      <c r="BB977" s="10">
        <v>1</v>
      </c>
      <c r="BC977" s="10">
        <v>2</v>
      </c>
      <c r="BD977" s="10" t="s">
        <v>474</v>
      </c>
      <c r="BE977" s="10">
        <v>14</v>
      </c>
      <c r="BF977" s="10">
        <v>22</v>
      </c>
      <c r="BG977" s="11" t="s">
        <v>191</v>
      </c>
      <c r="BH977" s="11">
        <v>8</v>
      </c>
      <c r="BI977" s="10">
        <v>10</v>
      </c>
      <c r="BJ977" s="10">
        <v>2</v>
      </c>
      <c r="BK977" s="10">
        <v>5</v>
      </c>
      <c r="BL977" s="10">
        <v>3</v>
      </c>
      <c r="BM977" s="10" t="s">
        <v>475</v>
      </c>
      <c r="BN977" s="10">
        <v>-1</v>
      </c>
      <c r="BO977" s="10">
        <v>11</v>
      </c>
      <c r="BP977" s="7" t="s">
        <v>137</v>
      </c>
      <c r="BQ977" s="7" t="s">
        <v>114</v>
      </c>
      <c r="BR977" s="7">
        <v>25.9</v>
      </c>
      <c r="BS977" s="7">
        <v>14</v>
      </c>
      <c r="BT977" s="7">
        <v>291000</v>
      </c>
      <c r="BU977" s="7">
        <v>9600000</v>
      </c>
      <c r="BV977" s="7">
        <v>825000</v>
      </c>
      <c r="BW977" s="7">
        <v>52</v>
      </c>
      <c r="BX977" s="7">
        <v>6920000</v>
      </c>
      <c r="BY977" s="7">
        <v>45</v>
      </c>
      <c r="BZ977" s="7">
        <v>6100000</v>
      </c>
      <c r="CA977" s="7">
        <v>90</v>
      </c>
      <c r="CB977" s="7">
        <v>23</v>
      </c>
      <c r="CC977" s="7">
        <v>4</v>
      </c>
      <c r="CD977" s="7">
        <v>276000</v>
      </c>
      <c r="CE977" s="7">
        <v>5800000</v>
      </c>
      <c r="CF977" s="7">
        <v>0</v>
      </c>
      <c r="CG977" s="7">
        <v>30</v>
      </c>
      <c r="CH977" s="7">
        <v>150000</v>
      </c>
      <c r="CI977" s="7">
        <v>33</v>
      </c>
      <c r="CJ977" s="7">
        <v>150000</v>
      </c>
      <c r="CK977" s="7">
        <v>56</v>
      </c>
      <c r="CL977" s="12" t="s">
        <v>870</v>
      </c>
      <c r="CM977" s="10" t="s">
        <v>861</v>
      </c>
      <c r="CN977">
        <v>2.69</v>
      </c>
      <c r="CO977">
        <f t="shared" si="1076"/>
        <v>0.37174721189591081</v>
      </c>
      <c r="CP977" t="str">
        <f t="shared" si="1077"/>
        <v>Home Win</v>
      </c>
      <c r="CQ977">
        <f t="shared" si="1078"/>
        <v>0</v>
      </c>
      <c r="CR977" t="str">
        <f t="shared" si="1079"/>
        <v>2023</v>
      </c>
    </row>
    <row r="978" spans="1:96" ht="15" thickBot="1" x14ac:dyDescent="0.35">
      <c r="A978" s="1">
        <v>977</v>
      </c>
      <c r="B978" s="1" t="s">
        <v>0</v>
      </c>
      <c r="C978" s="2" t="s">
        <v>457</v>
      </c>
      <c r="D978" s="3" t="str">
        <f t="shared" si="1096"/>
        <v>NK Maribor-NK Bravo</v>
      </c>
      <c r="E978" s="4" t="s">
        <v>467</v>
      </c>
      <c r="F978" s="5">
        <v>0.6875</v>
      </c>
      <c r="G978" s="6" t="s">
        <v>16</v>
      </c>
      <c r="H978" s="6" t="s">
        <v>3</v>
      </c>
      <c r="I978" s="6" t="s">
        <v>245</v>
      </c>
      <c r="J978" s="1" t="str">
        <f t="shared" si="1090"/>
        <v>2:1</v>
      </c>
      <c r="K978" s="1" t="str">
        <f t="shared" si="1091"/>
        <v>1:1</v>
      </c>
      <c r="L978" s="1" t="str">
        <f t="shared" si="1092"/>
        <v>2</v>
      </c>
      <c r="M978" s="1" t="str">
        <f t="shared" si="1093"/>
        <v>1</v>
      </c>
      <c r="N978" s="1">
        <f t="shared" si="1074"/>
        <v>3</v>
      </c>
      <c r="O978" s="1">
        <f t="shared" si="1075"/>
        <v>1</v>
      </c>
      <c r="P978" s="1" t="str">
        <f t="shared" si="1094"/>
        <v>1</v>
      </c>
      <c r="Q978" s="1" t="str">
        <f t="shared" si="1095"/>
        <v>1</v>
      </c>
      <c r="R978" s="1">
        <v>21</v>
      </c>
      <c r="S978" s="1">
        <v>9</v>
      </c>
      <c r="T978" s="1">
        <v>5</v>
      </c>
      <c r="U978" s="1">
        <v>7</v>
      </c>
      <c r="V978" s="1" t="s">
        <v>473</v>
      </c>
      <c r="W978" s="1">
        <v>11</v>
      </c>
      <c r="X978" s="1">
        <v>32</v>
      </c>
      <c r="Y978" s="1" t="s">
        <v>394</v>
      </c>
      <c r="Z978" s="6" t="s">
        <v>269</v>
      </c>
      <c r="AA978" s="1">
        <v>21</v>
      </c>
      <c r="AB978" s="1">
        <v>9</v>
      </c>
      <c r="AC978" s="1">
        <v>6</v>
      </c>
      <c r="AD978" s="1">
        <v>6</v>
      </c>
      <c r="AE978" s="1" t="s">
        <v>449</v>
      </c>
      <c r="AF978" s="1">
        <v>3</v>
      </c>
      <c r="AG978" s="1">
        <v>33</v>
      </c>
      <c r="AH978" s="1" t="s">
        <v>288</v>
      </c>
      <c r="AI978" s="1" t="s">
        <v>257</v>
      </c>
      <c r="AJ978" s="1">
        <v>2</v>
      </c>
      <c r="AK978" s="1">
        <v>2</v>
      </c>
      <c r="AL978" s="1">
        <v>1</v>
      </c>
      <c r="AM978" s="7" t="s">
        <v>202</v>
      </c>
      <c r="AN978" s="1">
        <v>6</v>
      </c>
      <c r="AO978" s="1">
        <v>8</v>
      </c>
      <c r="AP978" s="1" t="s">
        <v>123</v>
      </c>
      <c r="AQ978" s="1" t="s">
        <v>77</v>
      </c>
      <c r="AR978" s="8">
        <v>3</v>
      </c>
      <c r="AS978" s="8">
        <v>2</v>
      </c>
      <c r="AT978" s="8">
        <v>0</v>
      </c>
      <c r="AU978" s="16">
        <v>0.37777777777777777</v>
      </c>
      <c r="AV978" s="8">
        <v>5</v>
      </c>
      <c r="AW978" s="8">
        <v>11</v>
      </c>
      <c r="AX978" s="9" t="s">
        <v>77</v>
      </c>
      <c r="AY978" s="9" t="s">
        <v>28</v>
      </c>
      <c r="AZ978" s="10">
        <v>10</v>
      </c>
      <c r="BA978" s="10">
        <v>7</v>
      </c>
      <c r="BB978" s="10">
        <v>1</v>
      </c>
      <c r="BC978" s="10">
        <v>2</v>
      </c>
      <c r="BD978" s="10" t="s">
        <v>474</v>
      </c>
      <c r="BE978" s="10">
        <v>14</v>
      </c>
      <c r="BF978" s="10">
        <v>22</v>
      </c>
      <c r="BG978" s="11" t="s">
        <v>191</v>
      </c>
      <c r="BH978" s="11">
        <v>8</v>
      </c>
      <c r="BI978" s="10">
        <v>10</v>
      </c>
      <c r="BJ978" s="10">
        <v>2</v>
      </c>
      <c r="BK978" s="10">
        <v>5</v>
      </c>
      <c r="BL978" s="10">
        <v>3</v>
      </c>
      <c r="BM978" s="10" t="s">
        <v>475</v>
      </c>
      <c r="BN978" s="10">
        <v>-1</v>
      </c>
      <c r="BO978" s="10">
        <v>11</v>
      </c>
      <c r="BP978" s="7" t="s">
        <v>137</v>
      </c>
      <c r="BQ978" s="7" t="s">
        <v>114</v>
      </c>
      <c r="BR978" s="7">
        <v>25.9</v>
      </c>
      <c r="BS978" s="7">
        <v>14</v>
      </c>
      <c r="BT978" s="7">
        <v>291000</v>
      </c>
      <c r="BU978" s="7">
        <v>9600000</v>
      </c>
      <c r="BV978" s="7">
        <v>825000</v>
      </c>
      <c r="BW978" s="7">
        <v>52</v>
      </c>
      <c r="BX978" s="7">
        <v>6920000</v>
      </c>
      <c r="BY978" s="7">
        <v>45</v>
      </c>
      <c r="BZ978" s="7">
        <v>6100000</v>
      </c>
      <c r="CA978" s="7">
        <v>90</v>
      </c>
      <c r="CB978" s="7">
        <v>23</v>
      </c>
      <c r="CC978" s="7">
        <v>4</v>
      </c>
      <c r="CD978" s="7">
        <v>276000</v>
      </c>
      <c r="CE978" s="7">
        <v>5800000</v>
      </c>
      <c r="CF978" s="7">
        <v>0</v>
      </c>
      <c r="CG978" s="7">
        <v>30</v>
      </c>
      <c r="CH978" s="7">
        <v>150000</v>
      </c>
      <c r="CI978" s="7">
        <v>33</v>
      </c>
      <c r="CJ978" s="7">
        <v>150000</v>
      </c>
      <c r="CK978" s="7">
        <v>56</v>
      </c>
      <c r="CL978" s="12" t="s">
        <v>870</v>
      </c>
      <c r="CM978" s="10" t="s">
        <v>866</v>
      </c>
      <c r="CN978">
        <v>3.91</v>
      </c>
      <c r="CO978">
        <f t="shared" si="1076"/>
        <v>0.25575447570332482</v>
      </c>
      <c r="CP978" t="str">
        <f t="shared" si="1077"/>
        <v>Home Win</v>
      </c>
      <c r="CQ978">
        <f t="shared" si="1078"/>
        <v>0</v>
      </c>
      <c r="CR978" t="str">
        <f t="shared" si="1079"/>
        <v>2023</v>
      </c>
    </row>
    <row r="979" spans="1:96" ht="15" thickBot="1" x14ac:dyDescent="0.35">
      <c r="A979" s="1">
        <v>978</v>
      </c>
      <c r="B979" s="1" t="s">
        <v>0</v>
      </c>
      <c r="C979" s="2" t="s">
        <v>457</v>
      </c>
      <c r="D979" s="3" t="str">
        <f t="shared" si="1096"/>
        <v>NK Maribor-NK Bravo</v>
      </c>
      <c r="E979" s="4" t="s">
        <v>467</v>
      </c>
      <c r="F979" s="5">
        <v>0.6875</v>
      </c>
      <c r="G979" s="6" t="s">
        <v>16</v>
      </c>
      <c r="H979" s="6" t="s">
        <v>3</v>
      </c>
      <c r="I979" s="6" t="s">
        <v>245</v>
      </c>
      <c r="J979" s="1" t="str">
        <f t="shared" si="1090"/>
        <v>2:1</v>
      </c>
      <c r="K979" s="1" t="str">
        <f t="shared" si="1091"/>
        <v>1:1</v>
      </c>
      <c r="L979" s="1" t="str">
        <f t="shared" si="1092"/>
        <v>2</v>
      </c>
      <c r="M979" s="1" t="str">
        <f t="shared" si="1093"/>
        <v>1</v>
      </c>
      <c r="N979" s="1">
        <f t="shared" si="1074"/>
        <v>3</v>
      </c>
      <c r="O979" s="1">
        <f t="shared" si="1075"/>
        <v>1</v>
      </c>
      <c r="P979" s="1" t="str">
        <f t="shared" si="1094"/>
        <v>1</v>
      </c>
      <c r="Q979" s="1" t="str">
        <f t="shared" si="1095"/>
        <v>1</v>
      </c>
      <c r="R979" s="1">
        <v>21</v>
      </c>
      <c r="S979" s="1">
        <v>9</v>
      </c>
      <c r="T979" s="1">
        <v>5</v>
      </c>
      <c r="U979" s="1">
        <v>7</v>
      </c>
      <c r="V979" s="1" t="s">
        <v>473</v>
      </c>
      <c r="W979" s="1">
        <v>11</v>
      </c>
      <c r="X979" s="1">
        <v>32</v>
      </c>
      <c r="Y979" s="1" t="s">
        <v>394</v>
      </c>
      <c r="Z979" s="6" t="s">
        <v>269</v>
      </c>
      <c r="AA979" s="1">
        <v>21</v>
      </c>
      <c r="AB979" s="1">
        <v>9</v>
      </c>
      <c r="AC979" s="1">
        <v>6</v>
      </c>
      <c r="AD979" s="1">
        <v>6</v>
      </c>
      <c r="AE979" s="1" t="s">
        <v>449</v>
      </c>
      <c r="AF979" s="1">
        <v>3</v>
      </c>
      <c r="AG979" s="1">
        <v>33</v>
      </c>
      <c r="AH979" s="1" t="s">
        <v>288</v>
      </c>
      <c r="AI979" s="1" t="s">
        <v>257</v>
      </c>
      <c r="AJ979" s="1">
        <v>2</v>
      </c>
      <c r="AK979" s="1">
        <v>2</v>
      </c>
      <c r="AL979" s="1">
        <v>1</v>
      </c>
      <c r="AM979" s="7" t="s">
        <v>202</v>
      </c>
      <c r="AN979" s="1">
        <v>6</v>
      </c>
      <c r="AO979" s="1">
        <v>8</v>
      </c>
      <c r="AP979" s="1" t="s">
        <v>123</v>
      </c>
      <c r="AQ979" s="1" t="s">
        <v>77</v>
      </c>
      <c r="AR979" s="8">
        <v>3</v>
      </c>
      <c r="AS979" s="8">
        <v>2</v>
      </c>
      <c r="AT979" s="8">
        <v>0</v>
      </c>
      <c r="AU979" s="16">
        <v>0.37777777777777777</v>
      </c>
      <c r="AV979" s="8">
        <v>5</v>
      </c>
      <c r="AW979" s="8">
        <v>11</v>
      </c>
      <c r="AX979" s="9" t="s">
        <v>77</v>
      </c>
      <c r="AY979" s="9" t="s">
        <v>28</v>
      </c>
      <c r="AZ979" s="10">
        <v>10</v>
      </c>
      <c r="BA979" s="10">
        <v>7</v>
      </c>
      <c r="BB979" s="10">
        <v>1</v>
      </c>
      <c r="BC979" s="10">
        <v>2</v>
      </c>
      <c r="BD979" s="10" t="s">
        <v>474</v>
      </c>
      <c r="BE979" s="10">
        <v>14</v>
      </c>
      <c r="BF979" s="10">
        <v>22</v>
      </c>
      <c r="BG979" s="11" t="s">
        <v>191</v>
      </c>
      <c r="BH979" s="11">
        <v>8</v>
      </c>
      <c r="BI979" s="10">
        <v>10</v>
      </c>
      <c r="BJ979" s="10">
        <v>2</v>
      </c>
      <c r="BK979" s="10">
        <v>5</v>
      </c>
      <c r="BL979" s="10">
        <v>3</v>
      </c>
      <c r="BM979" s="10" t="s">
        <v>475</v>
      </c>
      <c r="BN979" s="10">
        <v>-1</v>
      </c>
      <c r="BO979" s="10">
        <v>11</v>
      </c>
      <c r="BP979" s="7" t="s">
        <v>137</v>
      </c>
      <c r="BQ979" s="7" t="s">
        <v>114</v>
      </c>
      <c r="BR979" s="7">
        <v>25.9</v>
      </c>
      <c r="BS979" s="7">
        <v>14</v>
      </c>
      <c r="BT979" s="7">
        <v>291000</v>
      </c>
      <c r="BU979" s="7">
        <v>9600000</v>
      </c>
      <c r="BV979" s="7">
        <v>825000</v>
      </c>
      <c r="BW979" s="7">
        <v>52</v>
      </c>
      <c r="BX979" s="7">
        <v>6920000</v>
      </c>
      <c r="BY979" s="7">
        <v>45</v>
      </c>
      <c r="BZ979" s="7">
        <v>6100000</v>
      </c>
      <c r="CA979" s="7">
        <v>90</v>
      </c>
      <c r="CB979" s="7">
        <v>23</v>
      </c>
      <c r="CC979" s="7">
        <v>4</v>
      </c>
      <c r="CD979" s="7">
        <v>276000</v>
      </c>
      <c r="CE979" s="7">
        <v>5800000</v>
      </c>
      <c r="CF979" s="7">
        <v>0</v>
      </c>
      <c r="CG979" s="7">
        <v>30</v>
      </c>
      <c r="CH979" s="7">
        <v>150000</v>
      </c>
      <c r="CI979" s="7">
        <v>33</v>
      </c>
      <c r="CJ979" s="7">
        <v>150000</v>
      </c>
      <c r="CK979" s="7">
        <v>56</v>
      </c>
      <c r="CL979" s="12" t="s">
        <v>870</v>
      </c>
      <c r="CM979" s="10" t="s">
        <v>867</v>
      </c>
      <c r="CN979">
        <v>3.8</v>
      </c>
      <c r="CO979">
        <f t="shared" si="1076"/>
        <v>0.26315789473684209</v>
      </c>
      <c r="CP979" t="str">
        <f t="shared" si="1077"/>
        <v>Home Win</v>
      </c>
      <c r="CQ979">
        <f t="shared" si="1078"/>
        <v>0</v>
      </c>
      <c r="CR979" t="str">
        <f t="shared" si="1079"/>
        <v>2023</v>
      </c>
    </row>
    <row r="980" spans="1:96" ht="15" thickBot="1" x14ac:dyDescent="0.35">
      <c r="A980" s="1">
        <v>979</v>
      </c>
      <c r="B980" s="1" t="s">
        <v>0</v>
      </c>
      <c r="C980" s="2" t="s">
        <v>457</v>
      </c>
      <c r="D980" s="3" t="str">
        <f t="shared" ref="D980:D982" si="1097">CONCATENATE(G980, "-", H980)</f>
        <v>NK Maribor-NK Bravo</v>
      </c>
      <c r="E980" s="40" t="s">
        <v>467</v>
      </c>
      <c r="F980" s="5">
        <v>0.6875</v>
      </c>
      <c r="G980" s="6" t="s">
        <v>16</v>
      </c>
      <c r="H980" s="6" t="s">
        <v>3</v>
      </c>
      <c r="I980" s="6" t="s">
        <v>245</v>
      </c>
      <c r="J980" s="1" t="str">
        <f t="shared" si="1090"/>
        <v>2:1</v>
      </c>
      <c r="K980" s="1" t="str">
        <f t="shared" si="1091"/>
        <v>1:1</v>
      </c>
      <c r="L980" s="1" t="str">
        <f t="shared" si="1092"/>
        <v>2</v>
      </c>
      <c r="M980" s="1" t="str">
        <f t="shared" si="1093"/>
        <v>1</v>
      </c>
      <c r="N980" s="1">
        <f t="shared" si="1074"/>
        <v>3</v>
      </c>
      <c r="O980" s="1">
        <f t="shared" si="1075"/>
        <v>1</v>
      </c>
      <c r="P980" s="1" t="str">
        <f t="shared" si="1094"/>
        <v>1</v>
      </c>
      <c r="Q980" s="1" t="str">
        <f t="shared" si="1095"/>
        <v>1</v>
      </c>
      <c r="R980" s="1">
        <v>21</v>
      </c>
      <c r="S980" s="1">
        <v>9</v>
      </c>
      <c r="T980" s="1">
        <v>5</v>
      </c>
      <c r="U980" s="1">
        <v>7</v>
      </c>
      <c r="V980" s="1" t="s">
        <v>473</v>
      </c>
      <c r="W980" s="1">
        <v>11</v>
      </c>
      <c r="X980" s="1">
        <v>32</v>
      </c>
      <c r="Y980" s="1" t="s">
        <v>394</v>
      </c>
      <c r="Z980" s="6" t="s">
        <v>269</v>
      </c>
      <c r="AA980" s="1">
        <v>21</v>
      </c>
      <c r="AB980" s="1">
        <v>9</v>
      </c>
      <c r="AC980" s="1">
        <v>6</v>
      </c>
      <c r="AD980" s="1">
        <v>6</v>
      </c>
      <c r="AE980" s="1" t="s">
        <v>449</v>
      </c>
      <c r="AF980" s="1">
        <v>3</v>
      </c>
      <c r="AG980" s="1">
        <v>33</v>
      </c>
      <c r="AH980" s="1" t="s">
        <v>288</v>
      </c>
      <c r="AI980" s="1" t="s">
        <v>257</v>
      </c>
      <c r="AJ980" s="1">
        <v>2</v>
      </c>
      <c r="AK980" s="1">
        <v>2</v>
      </c>
      <c r="AL980" s="1">
        <v>1</v>
      </c>
      <c r="AM980" s="7" t="s">
        <v>202</v>
      </c>
      <c r="AN980" s="1">
        <v>6</v>
      </c>
      <c r="AO980" s="1">
        <v>8</v>
      </c>
      <c r="AP980" s="1" t="s">
        <v>123</v>
      </c>
      <c r="AQ980" s="1" t="s">
        <v>77</v>
      </c>
      <c r="AR980" s="8">
        <v>3</v>
      </c>
      <c r="AS980" s="8">
        <v>2</v>
      </c>
      <c r="AT980" s="8">
        <v>0</v>
      </c>
      <c r="AU980" s="16">
        <v>0.37777777777777777</v>
      </c>
      <c r="AV980" s="8">
        <v>5</v>
      </c>
      <c r="AW980" s="8">
        <v>11</v>
      </c>
      <c r="AX980" s="9" t="s">
        <v>77</v>
      </c>
      <c r="AY980" s="9" t="s">
        <v>28</v>
      </c>
      <c r="AZ980" s="10">
        <v>10</v>
      </c>
      <c r="BA980" s="10">
        <v>7</v>
      </c>
      <c r="BB980" s="10">
        <v>1</v>
      </c>
      <c r="BC980" s="10">
        <v>2</v>
      </c>
      <c r="BD980" s="10" t="s">
        <v>474</v>
      </c>
      <c r="BE980" s="10">
        <v>14</v>
      </c>
      <c r="BF980" s="10">
        <v>22</v>
      </c>
      <c r="BG980" s="11" t="s">
        <v>191</v>
      </c>
      <c r="BH980" s="11">
        <v>8</v>
      </c>
      <c r="BI980" s="10">
        <v>10</v>
      </c>
      <c r="BJ980" s="10">
        <v>2</v>
      </c>
      <c r="BK980" s="10">
        <v>5</v>
      </c>
      <c r="BL980" s="10">
        <v>3</v>
      </c>
      <c r="BM980" s="10" t="s">
        <v>475</v>
      </c>
      <c r="BN980" s="10">
        <v>-1</v>
      </c>
      <c r="BO980" s="10">
        <v>11</v>
      </c>
      <c r="BP980" s="7" t="s">
        <v>137</v>
      </c>
      <c r="BQ980" s="7" t="s">
        <v>114</v>
      </c>
      <c r="BR980" s="7">
        <v>25.9</v>
      </c>
      <c r="BS980" s="7">
        <v>14</v>
      </c>
      <c r="BT980" s="7">
        <v>291000</v>
      </c>
      <c r="BU980" s="7">
        <v>9600000</v>
      </c>
      <c r="BV980" s="7">
        <v>825000</v>
      </c>
      <c r="BW980" s="7">
        <v>52</v>
      </c>
      <c r="BX980" s="7">
        <v>6920000</v>
      </c>
      <c r="BY980" s="7">
        <v>45</v>
      </c>
      <c r="BZ980" s="7">
        <v>6100000</v>
      </c>
      <c r="CA980" s="7">
        <v>90</v>
      </c>
      <c r="CB980" s="7">
        <v>23</v>
      </c>
      <c r="CC980" s="7">
        <v>4</v>
      </c>
      <c r="CD980" s="7">
        <v>276000</v>
      </c>
      <c r="CE980" s="7">
        <v>5800000</v>
      </c>
      <c r="CF980" s="7">
        <v>0</v>
      </c>
      <c r="CG980" s="7">
        <v>30</v>
      </c>
      <c r="CH980" s="7">
        <v>150000</v>
      </c>
      <c r="CI980" s="7">
        <v>33</v>
      </c>
      <c r="CJ980" s="7">
        <v>150000</v>
      </c>
      <c r="CK980" s="7">
        <v>56</v>
      </c>
      <c r="CL980" s="12" t="s">
        <v>871</v>
      </c>
      <c r="CM980" s="10" t="s">
        <v>861</v>
      </c>
      <c r="CN980">
        <v>4</v>
      </c>
      <c r="CO980">
        <f t="shared" si="1076"/>
        <v>0.25</v>
      </c>
      <c r="CP980" t="str">
        <f t="shared" si="1077"/>
        <v>Home Win</v>
      </c>
      <c r="CQ980">
        <f t="shared" si="1078"/>
        <v>0</v>
      </c>
      <c r="CR980" t="str">
        <f t="shared" si="1079"/>
        <v>2023</v>
      </c>
    </row>
    <row r="981" spans="1:96" ht="15" thickBot="1" x14ac:dyDescent="0.35">
      <c r="A981" s="1">
        <v>980</v>
      </c>
      <c r="B981" s="1" t="s">
        <v>0</v>
      </c>
      <c r="C981" s="2" t="s">
        <v>457</v>
      </c>
      <c r="D981" s="3" t="str">
        <f t="shared" si="1097"/>
        <v>NK Maribor-NK Bravo</v>
      </c>
      <c r="E981" s="40" t="s">
        <v>467</v>
      </c>
      <c r="F981" s="5">
        <v>0.6875</v>
      </c>
      <c r="G981" s="6" t="s">
        <v>16</v>
      </c>
      <c r="H981" s="6" t="s">
        <v>3</v>
      </c>
      <c r="I981" s="6" t="s">
        <v>245</v>
      </c>
      <c r="J981" s="1" t="str">
        <f t="shared" si="1090"/>
        <v>2:1</v>
      </c>
      <c r="K981" s="1" t="str">
        <f t="shared" si="1091"/>
        <v>1:1</v>
      </c>
      <c r="L981" s="1" t="str">
        <f t="shared" si="1092"/>
        <v>2</v>
      </c>
      <c r="M981" s="1" t="str">
        <f t="shared" si="1093"/>
        <v>1</v>
      </c>
      <c r="N981" s="1">
        <f t="shared" si="1074"/>
        <v>3</v>
      </c>
      <c r="O981" s="1">
        <f t="shared" si="1075"/>
        <v>1</v>
      </c>
      <c r="P981" s="1" t="str">
        <f t="shared" si="1094"/>
        <v>1</v>
      </c>
      <c r="Q981" s="1" t="str">
        <f t="shared" si="1095"/>
        <v>1</v>
      </c>
      <c r="R981" s="1">
        <v>21</v>
      </c>
      <c r="S981" s="1">
        <v>9</v>
      </c>
      <c r="T981" s="1">
        <v>5</v>
      </c>
      <c r="U981" s="1">
        <v>7</v>
      </c>
      <c r="V981" s="1" t="s">
        <v>473</v>
      </c>
      <c r="W981" s="1">
        <v>11</v>
      </c>
      <c r="X981" s="1">
        <v>32</v>
      </c>
      <c r="Y981" s="1" t="s">
        <v>394</v>
      </c>
      <c r="Z981" s="6" t="s">
        <v>269</v>
      </c>
      <c r="AA981" s="1">
        <v>21</v>
      </c>
      <c r="AB981" s="1">
        <v>9</v>
      </c>
      <c r="AC981" s="1">
        <v>6</v>
      </c>
      <c r="AD981" s="1">
        <v>6</v>
      </c>
      <c r="AE981" s="1" t="s">
        <v>449</v>
      </c>
      <c r="AF981" s="1">
        <v>3</v>
      </c>
      <c r="AG981" s="1">
        <v>33</v>
      </c>
      <c r="AH981" s="1" t="s">
        <v>288</v>
      </c>
      <c r="AI981" s="1" t="s">
        <v>257</v>
      </c>
      <c r="AJ981" s="1">
        <v>2</v>
      </c>
      <c r="AK981" s="1">
        <v>2</v>
      </c>
      <c r="AL981" s="1">
        <v>1</v>
      </c>
      <c r="AM981" s="7" t="s">
        <v>202</v>
      </c>
      <c r="AN981" s="1">
        <v>6</v>
      </c>
      <c r="AO981" s="1">
        <v>8</v>
      </c>
      <c r="AP981" s="1" t="s">
        <v>123</v>
      </c>
      <c r="AQ981" s="1" t="s">
        <v>77</v>
      </c>
      <c r="AR981" s="8">
        <v>3</v>
      </c>
      <c r="AS981" s="8">
        <v>2</v>
      </c>
      <c r="AT981" s="8">
        <v>0</v>
      </c>
      <c r="AU981" s="16">
        <v>0.37777777777777777</v>
      </c>
      <c r="AV981" s="8">
        <v>5</v>
      </c>
      <c r="AW981" s="8">
        <v>11</v>
      </c>
      <c r="AX981" s="9" t="s">
        <v>77</v>
      </c>
      <c r="AY981" s="9" t="s">
        <v>28</v>
      </c>
      <c r="AZ981" s="10">
        <v>10</v>
      </c>
      <c r="BA981" s="10">
        <v>7</v>
      </c>
      <c r="BB981" s="10">
        <v>1</v>
      </c>
      <c r="BC981" s="10">
        <v>2</v>
      </c>
      <c r="BD981" s="10" t="s">
        <v>474</v>
      </c>
      <c r="BE981" s="10">
        <v>14</v>
      </c>
      <c r="BF981" s="10">
        <v>22</v>
      </c>
      <c r="BG981" s="11" t="s">
        <v>191</v>
      </c>
      <c r="BH981" s="11">
        <v>8</v>
      </c>
      <c r="BI981" s="10">
        <v>10</v>
      </c>
      <c r="BJ981" s="10">
        <v>2</v>
      </c>
      <c r="BK981" s="10">
        <v>5</v>
      </c>
      <c r="BL981" s="10">
        <v>3</v>
      </c>
      <c r="BM981" s="10" t="s">
        <v>475</v>
      </c>
      <c r="BN981" s="10">
        <v>-1</v>
      </c>
      <c r="BO981" s="10">
        <v>11</v>
      </c>
      <c r="BP981" s="7" t="s">
        <v>137</v>
      </c>
      <c r="BQ981" s="7" t="s">
        <v>114</v>
      </c>
      <c r="BR981" s="7">
        <v>25.9</v>
      </c>
      <c r="BS981" s="7">
        <v>14</v>
      </c>
      <c r="BT981" s="7">
        <v>291000</v>
      </c>
      <c r="BU981" s="7">
        <v>9600000</v>
      </c>
      <c r="BV981" s="7">
        <v>825000</v>
      </c>
      <c r="BW981" s="7">
        <v>52</v>
      </c>
      <c r="BX981" s="7">
        <v>6920000</v>
      </c>
      <c r="BY981" s="7">
        <v>45</v>
      </c>
      <c r="BZ981" s="7">
        <v>6100000</v>
      </c>
      <c r="CA981" s="7">
        <v>90</v>
      </c>
      <c r="CB981" s="7">
        <v>23</v>
      </c>
      <c r="CC981" s="7">
        <v>4</v>
      </c>
      <c r="CD981" s="7">
        <v>276000</v>
      </c>
      <c r="CE981" s="7">
        <v>5800000</v>
      </c>
      <c r="CF981" s="7">
        <v>0</v>
      </c>
      <c r="CG981" s="7">
        <v>30</v>
      </c>
      <c r="CH981" s="7">
        <v>150000</v>
      </c>
      <c r="CI981" s="7">
        <v>33</v>
      </c>
      <c r="CJ981" s="7">
        <v>150000</v>
      </c>
      <c r="CK981" s="7">
        <v>56</v>
      </c>
      <c r="CL981" s="12" t="s">
        <v>871</v>
      </c>
      <c r="CM981" s="10" t="s">
        <v>866</v>
      </c>
      <c r="CN981">
        <v>5.14</v>
      </c>
      <c r="CO981">
        <f t="shared" si="1076"/>
        <v>0.19455252918287938</v>
      </c>
      <c r="CP981" t="str">
        <f t="shared" si="1077"/>
        <v>Home Win</v>
      </c>
      <c r="CQ981">
        <f t="shared" si="1078"/>
        <v>0</v>
      </c>
      <c r="CR981" t="str">
        <f t="shared" si="1079"/>
        <v>2023</v>
      </c>
    </row>
    <row r="982" spans="1:96" ht="15" thickBot="1" x14ac:dyDescent="0.35">
      <c r="A982" s="1">
        <v>981</v>
      </c>
      <c r="B982" s="1" t="s">
        <v>0</v>
      </c>
      <c r="C982" s="2" t="s">
        <v>457</v>
      </c>
      <c r="D982" s="3" t="str">
        <f t="shared" si="1097"/>
        <v>NK Maribor-NK Bravo</v>
      </c>
      <c r="E982" s="40" t="s">
        <v>467</v>
      </c>
      <c r="F982" s="5">
        <v>0.6875</v>
      </c>
      <c r="G982" s="6" t="s">
        <v>16</v>
      </c>
      <c r="H982" s="6" t="s">
        <v>3</v>
      </c>
      <c r="I982" s="6" t="s">
        <v>245</v>
      </c>
      <c r="J982" s="1" t="str">
        <f t="shared" si="1090"/>
        <v>2:1</v>
      </c>
      <c r="K982" s="1" t="str">
        <f t="shared" si="1091"/>
        <v>1:1</v>
      </c>
      <c r="L982" s="1" t="str">
        <f t="shared" si="1092"/>
        <v>2</v>
      </c>
      <c r="M982" s="1" t="str">
        <f t="shared" si="1093"/>
        <v>1</v>
      </c>
      <c r="N982" s="1">
        <f t="shared" si="1074"/>
        <v>3</v>
      </c>
      <c r="O982" s="1">
        <f t="shared" si="1075"/>
        <v>1</v>
      </c>
      <c r="P982" s="1" t="str">
        <f t="shared" si="1094"/>
        <v>1</v>
      </c>
      <c r="Q982" s="1" t="str">
        <f t="shared" si="1095"/>
        <v>1</v>
      </c>
      <c r="R982" s="1">
        <v>21</v>
      </c>
      <c r="S982" s="1">
        <v>9</v>
      </c>
      <c r="T982" s="1">
        <v>5</v>
      </c>
      <c r="U982" s="1">
        <v>7</v>
      </c>
      <c r="V982" s="1" t="s">
        <v>473</v>
      </c>
      <c r="W982" s="1">
        <v>11</v>
      </c>
      <c r="X982" s="1">
        <v>32</v>
      </c>
      <c r="Y982" s="1" t="s">
        <v>394</v>
      </c>
      <c r="Z982" s="6" t="s">
        <v>269</v>
      </c>
      <c r="AA982" s="1">
        <v>21</v>
      </c>
      <c r="AB982" s="1">
        <v>9</v>
      </c>
      <c r="AC982" s="1">
        <v>6</v>
      </c>
      <c r="AD982" s="1">
        <v>6</v>
      </c>
      <c r="AE982" s="1" t="s">
        <v>449</v>
      </c>
      <c r="AF982" s="1">
        <v>3</v>
      </c>
      <c r="AG982" s="1">
        <v>33</v>
      </c>
      <c r="AH982" s="1" t="s">
        <v>288</v>
      </c>
      <c r="AI982" s="1" t="s">
        <v>257</v>
      </c>
      <c r="AJ982" s="1">
        <v>2</v>
      </c>
      <c r="AK982" s="1">
        <v>2</v>
      </c>
      <c r="AL982" s="1">
        <v>1</v>
      </c>
      <c r="AM982" s="7" t="s">
        <v>202</v>
      </c>
      <c r="AN982" s="1">
        <v>6</v>
      </c>
      <c r="AO982" s="1">
        <v>8</v>
      </c>
      <c r="AP982" s="1" t="s">
        <v>123</v>
      </c>
      <c r="AQ982" s="1" t="s">
        <v>77</v>
      </c>
      <c r="AR982" s="8">
        <v>3</v>
      </c>
      <c r="AS982" s="8">
        <v>2</v>
      </c>
      <c r="AT982" s="8">
        <v>0</v>
      </c>
      <c r="AU982" s="16">
        <v>0.37777777777777777</v>
      </c>
      <c r="AV982" s="8">
        <v>5</v>
      </c>
      <c r="AW982" s="8">
        <v>11</v>
      </c>
      <c r="AX982" s="9" t="s">
        <v>77</v>
      </c>
      <c r="AY982" s="9" t="s">
        <v>28</v>
      </c>
      <c r="AZ982" s="10">
        <v>10</v>
      </c>
      <c r="BA982" s="10">
        <v>7</v>
      </c>
      <c r="BB982" s="10">
        <v>1</v>
      </c>
      <c r="BC982" s="10">
        <v>2</v>
      </c>
      <c r="BD982" s="10" t="s">
        <v>474</v>
      </c>
      <c r="BE982" s="10">
        <v>14</v>
      </c>
      <c r="BF982" s="10">
        <v>22</v>
      </c>
      <c r="BG982" s="11" t="s">
        <v>191</v>
      </c>
      <c r="BH982" s="11">
        <v>8</v>
      </c>
      <c r="BI982" s="10">
        <v>10</v>
      </c>
      <c r="BJ982" s="10">
        <v>2</v>
      </c>
      <c r="BK982" s="10">
        <v>5</v>
      </c>
      <c r="BL982" s="10">
        <v>3</v>
      </c>
      <c r="BM982" s="10" t="s">
        <v>475</v>
      </c>
      <c r="BN982" s="10">
        <v>-1</v>
      </c>
      <c r="BO982" s="10">
        <v>11</v>
      </c>
      <c r="BP982" s="7" t="s">
        <v>137</v>
      </c>
      <c r="BQ982" s="7" t="s">
        <v>114</v>
      </c>
      <c r="BR982" s="7">
        <v>25.9</v>
      </c>
      <c r="BS982" s="7">
        <v>14</v>
      </c>
      <c r="BT982" s="7">
        <v>291000</v>
      </c>
      <c r="BU982" s="7">
        <v>9600000</v>
      </c>
      <c r="BV982" s="7">
        <v>825000</v>
      </c>
      <c r="BW982" s="7">
        <v>52</v>
      </c>
      <c r="BX982" s="7">
        <v>6920000</v>
      </c>
      <c r="BY982" s="7">
        <v>45</v>
      </c>
      <c r="BZ982" s="7">
        <v>6100000</v>
      </c>
      <c r="CA982" s="7">
        <v>90</v>
      </c>
      <c r="CB982" s="7">
        <v>23</v>
      </c>
      <c r="CC982" s="7">
        <v>4</v>
      </c>
      <c r="CD982" s="7">
        <v>276000</v>
      </c>
      <c r="CE982" s="7">
        <v>5800000</v>
      </c>
      <c r="CF982" s="7">
        <v>0</v>
      </c>
      <c r="CG982" s="7">
        <v>30</v>
      </c>
      <c r="CH982" s="7">
        <v>150000</v>
      </c>
      <c r="CI982" s="7">
        <v>33</v>
      </c>
      <c r="CJ982" s="7">
        <v>150000</v>
      </c>
      <c r="CK982" s="7">
        <v>56</v>
      </c>
      <c r="CL982" s="12" t="s">
        <v>871</v>
      </c>
      <c r="CM982" s="10" t="s">
        <v>867</v>
      </c>
      <c r="CN982">
        <v>5</v>
      </c>
      <c r="CO982">
        <f t="shared" si="1076"/>
        <v>0.2</v>
      </c>
      <c r="CP982" t="str">
        <f t="shared" si="1077"/>
        <v>Home Win</v>
      </c>
      <c r="CQ982">
        <f t="shared" si="1078"/>
        <v>0</v>
      </c>
      <c r="CR982" t="str">
        <f t="shared" si="1079"/>
        <v>2023</v>
      </c>
    </row>
    <row r="983" spans="1:96" ht="15" thickBot="1" x14ac:dyDescent="0.35">
      <c r="A983" s="1">
        <v>982</v>
      </c>
      <c r="B983" s="1" t="s">
        <v>0</v>
      </c>
      <c r="C983" s="14" t="s">
        <v>457</v>
      </c>
      <c r="D983" s="3" t="str">
        <f t="shared" si="644"/>
        <v>FC Koper-NŠ Mura</v>
      </c>
      <c r="E983" s="4" t="s">
        <v>476</v>
      </c>
      <c r="F983" s="5">
        <v>0.80208333333333337</v>
      </c>
      <c r="G983" s="6" t="s">
        <v>11</v>
      </c>
      <c r="H983" s="6" t="s">
        <v>8</v>
      </c>
      <c r="I983" s="6" t="s">
        <v>62</v>
      </c>
      <c r="J983" s="1" t="str">
        <f t="shared" si="645"/>
        <v>2:1</v>
      </c>
      <c r="K983" s="1" t="str">
        <f t="shared" si="646"/>
        <v>1:0</v>
      </c>
      <c r="L983" s="1" t="str">
        <f t="shared" si="647"/>
        <v>2</v>
      </c>
      <c r="M983" s="1" t="str">
        <f t="shared" si="648"/>
        <v>1</v>
      </c>
      <c r="N983" s="1">
        <f t="shared" si="1074"/>
        <v>3</v>
      </c>
      <c r="O983" s="1">
        <f t="shared" si="1075"/>
        <v>1</v>
      </c>
      <c r="P983" s="1" t="str">
        <f t="shared" si="649"/>
        <v>1</v>
      </c>
      <c r="Q983" s="1" t="str">
        <f t="shared" si="650"/>
        <v>0</v>
      </c>
      <c r="R983" s="1">
        <v>21</v>
      </c>
      <c r="S983" s="1">
        <v>9</v>
      </c>
      <c r="T983" s="1">
        <v>6</v>
      </c>
      <c r="U983" s="1">
        <v>6</v>
      </c>
      <c r="V983" s="1" t="s">
        <v>477</v>
      </c>
      <c r="W983" s="1">
        <v>6</v>
      </c>
      <c r="X983" s="1">
        <v>33</v>
      </c>
      <c r="Y983" s="1" t="s">
        <v>322</v>
      </c>
      <c r="Z983" s="6" t="s">
        <v>257</v>
      </c>
      <c r="AA983" s="1">
        <v>21</v>
      </c>
      <c r="AB983" s="1">
        <v>8</v>
      </c>
      <c r="AC983" s="1">
        <v>4</v>
      </c>
      <c r="AD983" s="1">
        <v>9</v>
      </c>
      <c r="AE983" s="1" t="s">
        <v>478</v>
      </c>
      <c r="AF983" s="1">
        <v>-6</v>
      </c>
      <c r="AG983" s="1">
        <v>28</v>
      </c>
      <c r="AH983" s="1" t="s">
        <v>234</v>
      </c>
      <c r="AI983" s="1" t="s">
        <v>308</v>
      </c>
      <c r="AJ983" s="1">
        <v>1</v>
      </c>
      <c r="AK983" s="1">
        <v>1</v>
      </c>
      <c r="AL983" s="1">
        <v>3</v>
      </c>
      <c r="AM983" s="7" t="s">
        <v>358</v>
      </c>
      <c r="AN983" s="1">
        <v>-4</v>
      </c>
      <c r="AO983" s="1">
        <v>4</v>
      </c>
      <c r="AP983" s="1" t="s">
        <v>45</v>
      </c>
      <c r="AQ983" s="1" t="s">
        <v>97</v>
      </c>
      <c r="AR983" s="8">
        <v>3</v>
      </c>
      <c r="AS983" s="8">
        <v>0</v>
      </c>
      <c r="AT983" s="8">
        <v>2</v>
      </c>
      <c r="AU983" s="16">
        <v>0.33819444444444446</v>
      </c>
      <c r="AV983" s="8">
        <v>1</v>
      </c>
      <c r="AW983" s="8">
        <v>9</v>
      </c>
      <c r="AX983" s="9" t="s">
        <v>58</v>
      </c>
      <c r="AY983" s="9" t="s">
        <v>45</v>
      </c>
      <c r="AZ983" s="10">
        <v>11</v>
      </c>
      <c r="BA983" s="10">
        <v>4</v>
      </c>
      <c r="BB983" s="10">
        <v>3</v>
      </c>
      <c r="BC983" s="10">
        <v>4</v>
      </c>
      <c r="BD983" s="10" t="s">
        <v>479</v>
      </c>
      <c r="BE983" s="10">
        <v>2</v>
      </c>
      <c r="BF983" s="10">
        <v>15</v>
      </c>
      <c r="BG983" s="11" t="s">
        <v>193</v>
      </c>
      <c r="BH983" s="11">
        <v>16</v>
      </c>
      <c r="BI983" s="10">
        <v>10</v>
      </c>
      <c r="BJ983" s="10">
        <v>4</v>
      </c>
      <c r="BK983" s="10">
        <v>1</v>
      </c>
      <c r="BL983" s="10">
        <v>5</v>
      </c>
      <c r="BM983" s="10" t="s">
        <v>480</v>
      </c>
      <c r="BN983" s="10">
        <v>-6</v>
      </c>
      <c r="BO983" s="10">
        <v>13</v>
      </c>
      <c r="BP983" s="7" t="s">
        <v>97</v>
      </c>
      <c r="BQ983" s="7" t="s">
        <v>145</v>
      </c>
      <c r="BR983" s="7">
        <v>24.6</v>
      </c>
      <c r="BS983" s="7">
        <v>15</v>
      </c>
      <c r="BT983" s="7">
        <v>210000</v>
      </c>
      <c r="BU983" s="7">
        <v>6100000</v>
      </c>
      <c r="BV983" s="7">
        <v>0</v>
      </c>
      <c r="BW983" s="7">
        <v>52</v>
      </c>
      <c r="BX983" s="7">
        <v>2730000</v>
      </c>
      <c r="BY983" s="7">
        <v>55</v>
      </c>
      <c r="BZ983" s="7">
        <v>2730000</v>
      </c>
      <c r="CA983" s="7">
        <v>77</v>
      </c>
      <c r="CB983" s="7">
        <v>23</v>
      </c>
      <c r="CC983" s="7">
        <v>9</v>
      </c>
      <c r="CD983" s="7">
        <v>193000</v>
      </c>
      <c r="CE983" s="7">
        <v>5600000</v>
      </c>
      <c r="CF983" s="7">
        <v>350000</v>
      </c>
      <c r="CG983" s="7">
        <v>60</v>
      </c>
      <c r="CH983" s="7">
        <v>3410000</v>
      </c>
      <c r="CI983" s="7">
        <v>59</v>
      </c>
      <c r="CJ983" s="7">
        <v>3060000</v>
      </c>
      <c r="CK983" s="7">
        <v>93</v>
      </c>
      <c r="CL983" s="12" t="s">
        <v>868</v>
      </c>
      <c r="CM983" s="10" t="s">
        <v>861</v>
      </c>
      <c r="CN983">
        <v>2.2799999999999998</v>
      </c>
      <c r="CO983">
        <f t="shared" si="1076"/>
        <v>0.43859649122807021</v>
      </c>
      <c r="CP983" t="str">
        <f t="shared" si="1077"/>
        <v>Home Win</v>
      </c>
      <c r="CQ983">
        <f t="shared" si="1078"/>
        <v>1</v>
      </c>
      <c r="CR983" t="str">
        <f t="shared" si="1079"/>
        <v>2023</v>
      </c>
    </row>
    <row r="984" spans="1:96" ht="15" thickBot="1" x14ac:dyDescent="0.35">
      <c r="A984" s="1">
        <v>983</v>
      </c>
      <c r="B984" s="1" t="s">
        <v>0</v>
      </c>
      <c r="C984" s="14" t="s">
        <v>457</v>
      </c>
      <c r="D984" s="3" t="str">
        <f t="shared" ref="D984:D985" si="1098">CONCATENATE(G984, "-", H984)</f>
        <v>FC Koper-NŠ Mura</v>
      </c>
      <c r="E984" s="4" t="s">
        <v>476</v>
      </c>
      <c r="F984" s="5">
        <v>0.80208333333333337</v>
      </c>
      <c r="G984" s="6" t="s">
        <v>11</v>
      </c>
      <c r="H984" s="6" t="s">
        <v>8</v>
      </c>
      <c r="I984" s="6" t="s">
        <v>62</v>
      </c>
      <c r="J984" s="1" t="str">
        <f t="shared" ref="J984:J991" si="1099">LEFT(I984, FIND(" (", I984) - 1)</f>
        <v>2:1</v>
      </c>
      <c r="K984" s="1" t="str">
        <f t="shared" ref="K984:K991" si="1100">MID(I984, FIND("(", I984) + 1, FIND(")", I984) - FIND("(", I984) - 1)</f>
        <v>1:0</v>
      </c>
      <c r="L984" s="1" t="str">
        <f t="shared" ref="L984:L991" si="1101">LEFT(J984, FIND(":", J984) - 1)</f>
        <v>2</v>
      </c>
      <c r="M984" s="1" t="str">
        <f t="shared" ref="M984:M991" si="1102">RIGHT(J984, LEN(J984) - FIND(":", J984))</f>
        <v>1</v>
      </c>
      <c r="N984" s="1">
        <f t="shared" si="1074"/>
        <v>3</v>
      </c>
      <c r="O984" s="1">
        <f t="shared" si="1075"/>
        <v>1</v>
      </c>
      <c r="P984" s="1" t="str">
        <f t="shared" ref="P984:P991" si="1103">LEFT(K984, FIND(":", K984) - 1)</f>
        <v>1</v>
      </c>
      <c r="Q984" s="1" t="str">
        <f t="shared" ref="Q984:Q991" si="1104">RIGHT(K984, LEN(K984) - FIND(":", K984))</f>
        <v>0</v>
      </c>
      <c r="R984" s="1">
        <v>21</v>
      </c>
      <c r="S984" s="1">
        <v>9</v>
      </c>
      <c r="T984" s="1">
        <v>6</v>
      </c>
      <c r="U984" s="1">
        <v>6</v>
      </c>
      <c r="V984" s="1" t="s">
        <v>477</v>
      </c>
      <c r="W984" s="1">
        <v>6</v>
      </c>
      <c r="X984" s="1">
        <v>33</v>
      </c>
      <c r="Y984" s="1" t="s">
        <v>322</v>
      </c>
      <c r="Z984" s="6" t="s">
        <v>257</v>
      </c>
      <c r="AA984" s="1">
        <v>21</v>
      </c>
      <c r="AB984" s="1">
        <v>8</v>
      </c>
      <c r="AC984" s="1">
        <v>4</v>
      </c>
      <c r="AD984" s="1">
        <v>9</v>
      </c>
      <c r="AE984" s="1" t="s">
        <v>478</v>
      </c>
      <c r="AF984" s="1">
        <v>-6</v>
      </c>
      <c r="AG984" s="1">
        <v>28</v>
      </c>
      <c r="AH984" s="1" t="s">
        <v>234</v>
      </c>
      <c r="AI984" s="1" t="s">
        <v>308</v>
      </c>
      <c r="AJ984" s="1">
        <v>1</v>
      </c>
      <c r="AK984" s="1">
        <v>1</v>
      </c>
      <c r="AL984" s="1">
        <v>3</v>
      </c>
      <c r="AM984" s="7" t="s">
        <v>358</v>
      </c>
      <c r="AN984" s="1">
        <v>-4</v>
      </c>
      <c r="AO984" s="1">
        <v>4</v>
      </c>
      <c r="AP984" s="1" t="s">
        <v>45</v>
      </c>
      <c r="AQ984" s="1" t="s">
        <v>97</v>
      </c>
      <c r="AR984" s="8">
        <v>3</v>
      </c>
      <c r="AS984" s="8">
        <v>0</v>
      </c>
      <c r="AT984" s="8">
        <v>2</v>
      </c>
      <c r="AU984" s="16">
        <v>0.33819444444444446</v>
      </c>
      <c r="AV984" s="8">
        <v>1</v>
      </c>
      <c r="AW984" s="8">
        <v>9</v>
      </c>
      <c r="AX984" s="9" t="s">
        <v>58</v>
      </c>
      <c r="AY984" s="9" t="s">
        <v>45</v>
      </c>
      <c r="AZ984" s="10">
        <v>11</v>
      </c>
      <c r="BA984" s="10">
        <v>4</v>
      </c>
      <c r="BB984" s="10">
        <v>3</v>
      </c>
      <c r="BC984" s="10">
        <v>4</v>
      </c>
      <c r="BD984" s="10" t="s">
        <v>479</v>
      </c>
      <c r="BE984" s="10">
        <v>2</v>
      </c>
      <c r="BF984" s="10">
        <v>15</v>
      </c>
      <c r="BG984" s="11" t="s">
        <v>193</v>
      </c>
      <c r="BH984" s="11">
        <v>16</v>
      </c>
      <c r="BI984" s="10">
        <v>10</v>
      </c>
      <c r="BJ984" s="10">
        <v>4</v>
      </c>
      <c r="BK984" s="10">
        <v>1</v>
      </c>
      <c r="BL984" s="10">
        <v>5</v>
      </c>
      <c r="BM984" s="10" t="s">
        <v>480</v>
      </c>
      <c r="BN984" s="10">
        <v>-6</v>
      </c>
      <c r="BO984" s="10">
        <v>13</v>
      </c>
      <c r="BP984" s="7" t="s">
        <v>97</v>
      </c>
      <c r="BQ984" s="7" t="s">
        <v>145</v>
      </c>
      <c r="BR984" s="7">
        <v>24.6</v>
      </c>
      <c r="BS984" s="7">
        <v>15</v>
      </c>
      <c r="BT984" s="7">
        <v>210000</v>
      </c>
      <c r="BU984" s="7">
        <v>6100000</v>
      </c>
      <c r="BV984" s="7">
        <v>0</v>
      </c>
      <c r="BW984" s="7">
        <v>52</v>
      </c>
      <c r="BX984" s="7">
        <v>2730000</v>
      </c>
      <c r="BY984" s="7">
        <v>55</v>
      </c>
      <c r="BZ984" s="7">
        <v>2730000</v>
      </c>
      <c r="CA984" s="7">
        <v>77</v>
      </c>
      <c r="CB984" s="7">
        <v>23</v>
      </c>
      <c r="CC984" s="7">
        <v>9</v>
      </c>
      <c r="CD984" s="7">
        <v>193000</v>
      </c>
      <c r="CE984" s="7">
        <v>5600000</v>
      </c>
      <c r="CF984" s="7">
        <v>350000</v>
      </c>
      <c r="CG984" s="7">
        <v>60</v>
      </c>
      <c r="CH984" s="7">
        <v>3410000</v>
      </c>
      <c r="CI984" s="7">
        <v>59</v>
      </c>
      <c r="CJ984" s="7">
        <v>3060000</v>
      </c>
      <c r="CK984" s="7">
        <v>93</v>
      </c>
      <c r="CL984" s="12" t="s">
        <v>868</v>
      </c>
      <c r="CM984" s="10" t="s">
        <v>866</v>
      </c>
      <c r="CN984">
        <v>2.02</v>
      </c>
      <c r="CO984">
        <f t="shared" si="1076"/>
        <v>0.49504950495049505</v>
      </c>
      <c r="CP984" t="str">
        <f t="shared" si="1077"/>
        <v>Home Win</v>
      </c>
      <c r="CQ984">
        <f t="shared" si="1078"/>
        <v>1</v>
      </c>
      <c r="CR984" t="str">
        <f t="shared" si="1079"/>
        <v>2023</v>
      </c>
    </row>
    <row r="985" spans="1:96" ht="15" thickBot="1" x14ac:dyDescent="0.35">
      <c r="A985" s="1">
        <v>984</v>
      </c>
      <c r="B985" s="1" t="s">
        <v>0</v>
      </c>
      <c r="C985" s="14" t="s">
        <v>457</v>
      </c>
      <c r="D985" s="3" t="str">
        <f t="shared" si="1098"/>
        <v>FC Koper-NŠ Mura</v>
      </c>
      <c r="E985" s="4" t="s">
        <v>476</v>
      </c>
      <c r="F985" s="5">
        <v>0.80208333333333337</v>
      </c>
      <c r="G985" s="6" t="s">
        <v>11</v>
      </c>
      <c r="H985" s="6" t="s">
        <v>8</v>
      </c>
      <c r="I985" s="6" t="s">
        <v>62</v>
      </c>
      <c r="J985" s="1" t="str">
        <f t="shared" si="1099"/>
        <v>2:1</v>
      </c>
      <c r="K985" s="1" t="str">
        <f t="shared" si="1100"/>
        <v>1:0</v>
      </c>
      <c r="L985" s="1" t="str">
        <f t="shared" si="1101"/>
        <v>2</v>
      </c>
      <c r="M985" s="1" t="str">
        <f t="shared" si="1102"/>
        <v>1</v>
      </c>
      <c r="N985" s="1">
        <f t="shared" si="1074"/>
        <v>3</v>
      </c>
      <c r="O985" s="1">
        <f t="shared" si="1075"/>
        <v>1</v>
      </c>
      <c r="P985" s="1" t="str">
        <f t="shared" si="1103"/>
        <v>1</v>
      </c>
      <c r="Q985" s="1" t="str">
        <f t="shared" si="1104"/>
        <v>0</v>
      </c>
      <c r="R985" s="1">
        <v>21</v>
      </c>
      <c r="S985" s="1">
        <v>9</v>
      </c>
      <c r="T985" s="1">
        <v>6</v>
      </c>
      <c r="U985" s="1">
        <v>6</v>
      </c>
      <c r="V985" s="1" t="s">
        <v>477</v>
      </c>
      <c r="W985" s="1">
        <v>6</v>
      </c>
      <c r="X985" s="1">
        <v>33</v>
      </c>
      <c r="Y985" s="1" t="s">
        <v>322</v>
      </c>
      <c r="Z985" s="6" t="s">
        <v>257</v>
      </c>
      <c r="AA985" s="1">
        <v>21</v>
      </c>
      <c r="AB985" s="1">
        <v>8</v>
      </c>
      <c r="AC985" s="1">
        <v>4</v>
      </c>
      <c r="AD985" s="1">
        <v>9</v>
      </c>
      <c r="AE985" s="1" t="s">
        <v>478</v>
      </c>
      <c r="AF985" s="1">
        <v>-6</v>
      </c>
      <c r="AG985" s="1">
        <v>28</v>
      </c>
      <c r="AH985" s="1" t="s">
        <v>234</v>
      </c>
      <c r="AI985" s="1" t="s">
        <v>308</v>
      </c>
      <c r="AJ985" s="1">
        <v>1</v>
      </c>
      <c r="AK985" s="1">
        <v>1</v>
      </c>
      <c r="AL985" s="1">
        <v>3</v>
      </c>
      <c r="AM985" s="7" t="s">
        <v>358</v>
      </c>
      <c r="AN985" s="1">
        <v>-4</v>
      </c>
      <c r="AO985" s="1">
        <v>4</v>
      </c>
      <c r="AP985" s="1" t="s">
        <v>45</v>
      </c>
      <c r="AQ985" s="1" t="s">
        <v>97</v>
      </c>
      <c r="AR985" s="8">
        <v>3</v>
      </c>
      <c r="AS985" s="8">
        <v>0</v>
      </c>
      <c r="AT985" s="8">
        <v>2</v>
      </c>
      <c r="AU985" s="16">
        <v>0.33819444444444446</v>
      </c>
      <c r="AV985" s="8">
        <v>1</v>
      </c>
      <c r="AW985" s="8">
        <v>9</v>
      </c>
      <c r="AX985" s="9" t="s">
        <v>58</v>
      </c>
      <c r="AY985" s="9" t="s">
        <v>45</v>
      </c>
      <c r="AZ985" s="10">
        <v>11</v>
      </c>
      <c r="BA985" s="10">
        <v>4</v>
      </c>
      <c r="BB985" s="10">
        <v>3</v>
      </c>
      <c r="BC985" s="10">
        <v>4</v>
      </c>
      <c r="BD985" s="10" t="s">
        <v>479</v>
      </c>
      <c r="BE985" s="10">
        <v>2</v>
      </c>
      <c r="BF985" s="10">
        <v>15</v>
      </c>
      <c r="BG985" s="11" t="s">
        <v>193</v>
      </c>
      <c r="BH985" s="11">
        <v>16</v>
      </c>
      <c r="BI985" s="10">
        <v>10</v>
      </c>
      <c r="BJ985" s="10">
        <v>4</v>
      </c>
      <c r="BK985" s="10">
        <v>1</v>
      </c>
      <c r="BL985" s="10">
        <v>5</v>
      </c>
      <c r="BM985" s="10" t="s">
        <v>480</v>
      </c>
      <c r="BN985" s="10">
        <v>-6</v>
      </c>
      <c r="BO985" s="10">
        <v>13</v>
      </c>
      <c r="BP985" s="7" t="s">
        <v>97</v>
      </c>
      <c r="BQ985" s="7" t="s">
        <v>145</v>
      </c>
      <c r="BR985" s="7">
        <v>24.6</v>
      </c>
      <c r="BS985" s="7">
        <v>15</v>
      </c>
      <c r="BT985" s="7">
        <v>210000</v>
      </c>
      <c r="BU985" s="7">
        <v>6100000</v>
      </c>
      <c r="BV985" s="7">
        <v>0</v>
      </c>
      <c r="BW985" s="7">
        <v>52</v>
      </c>
      <c r="BX985" s="7">
        <v>2730000</v>
      </c>
      <c r="BY985" s="7">
        <v>55</v>
      </c>
      <c r="BZ985" s="7">
        <v>2730000</v>
      </c>
      <c r="CA985" s="7">
        <v>77</v>
      </c>
      <c r="CB985" s="7">
        <v>23</v>
      </c>
      <c r="CC985" s="7">
        <v>9</v>
      </c>
      <c r="CD985" s="7">
        <v>193000</v>
      </c>
      <c r="CE985" s="7">
        <v>5600000</v>
      </c>
      <c r="CF985" s="7">
        <v>350000</v>
      </c>
      <c r="CG985" s="7">
        <v>60</v>
      </c>
      <c r="CH985" s="7">
        <v>3410000</v>
      </c>
      <c r="CI985" s="7">
        <v>59</v>
      </c>
      <c r="CJ985" s="7">
        <v>3060000</v>
      </c>
      <c r="CK985" s="7">
        <v>93</v>
      </c>
      <c r="CL985" s="12" t="s">
        <v>868</v>
      </c>
      <c r="CM985" s="10" t="s">
        <v>867</v>
      </c>
      <c r="CN985">
        <v>1.91</v>
      </c>
      <c r="CO985">
        <f t="shared" si="1076"/>
        <v>0.52356020942408377</v>
      </c>
      <c r="CP985" t="str">
        <f t="shared" si="1077"/>
        <v>Home Win</v>
      </c>
      <c r="CQ985">
        <f t="shared" si="1078"/>
        <v>1</v>
      </c>
      <c r="CR985" t="str">
        <f t="shared" si="1079"/>
        <v>2023</v>
      </c>
    </row>
    <row r="986" spans="1:96" ht="15" thickBot="1" x14ac:dyDescent="0.35">
      <c r="A986" s="1">
        <v>985</v>
      </c>
      <c r="B986" s="1" t="s">
        <v>0</v>
      </c>
      <c r="C986" s="14" t="s">
        <v>457</v>
      </c>
      <c r="D986" s="3" t="str">
        <f t="shared" ref="D986:D988" si="1105">CONCATENATE(G986,"-", H986)</f>
        <v>FC Koper-NŠ Mura</v>
      </c>
      <c r="E986" s="4" t="s">
        <v>476</v>
      </c>
      <c r="F986" s="5">
        <v>0.80208333333333337</v>
      </c>
      <c r="G986" s="6" t="s">
        <v>11</v>
      </c>
      <c r="H986" s="6" t="s">
        <v>8</v>
      </c>
      <c r="I986" s="6" t="s">
        <v>62</v>
      </c>
      <c r="J986" s="1" t="str">
        <f t="shared" si="1099"/>
        <v>2:1</v>
      </c>
      <c r="K986" s="1" t="str">
        <f t="shared" si="1100"/>
        <v>1:0</v>
      </c>
      <c r="L986" s="1" t="str">
        <f t="shared" si="1101"/>
        <v>2</v>
      </c>
      <c r="M986" s="1" t="str">
        <f t="shared" si="1102"/>
        <v>1</v>
      </c>
      <c r="N986" s="1">
        <f t="shared" si="1074"/>
        <v>3</v>
      </c>
      <c r="O986" s="1">
        <f t="shared" si="1075"/>
        <v>1</v>
      </c>
      <c r="P986" s="1" t="str">
        <f t="shared" si="1103"/>
        <v>1</v>
      </c>
      <c r="Q986" s="1" t="str">
        <f t="shared" si="1104"/>
        <v>0</v>
      </c>
      <c r="R986" s="1">
        <v>21</v>
      </c>
      <c r="S986" s="1">
        <v>9</v>
      </c>
      <c r="T986" s="1">
        <v>6</v>
      </c>
      <c r="U986" s="1">
        <v>6</v>
      </c>
      <c r="V986" s="1" t="s">
        <v>477</v>
      </c>
      <c r="W986" s="1">
        <v>6</v>
      </c>
      <c r="X986" s="1">
        <v>33</v>
      </c>
      <c r="Y986" s="1" t="s">
        <v>322</v>
      </c>
      <c r="Z986" s="6" t="s">
        <v>257</v>
      </c>
      <c r="AA986" s="1">
        <v>21</v>
      </c>
      <c r="AB986" s="1">
        <v>8</v>
      </c>
      <c r="AC986" s="1">
        <v>4</v>
      </c>
      <c r="AD986" s="1">
        <v>9</v>
      </c>
      <c r="AE986" s="1" t="s">
        <v>478</v>
      </c>
      <c r="AF986" s="1">
        <v>-6</v>
      </c>
      <c r="AG986" s="1">
        <v>28</v>
      </c>
      <c r="AH986" s="1" t="s">
        <v>234</v>
      </c>
      <c r="AI986" s="1" t="s">
        <v>308</v>
      </c>
      <c r="AJ986" s="1">
        <v>1</v>
      </c>
      <c r="AK986" s="1">
        <v>1</v>
      </c>
      <c r="AL986" s="1">
        <v>3</v>
      </c>
      <c r="AM986" s="7" t="s">
        <v>358</v>
      </c>
      <c r="AN986" s="1">
        <v>-4</v>
      </c>
      <c r="AO986" s="1">
        <v>4</v>
      </c>
      <c r="AP986" s="1" t="s">
        <v>45</v>
      </c>
      <c r="AQ986" s="1" t="s">
        <v>97</v>
      </c>
      <c r="AR986" s="8">
        <v>3</v>
      </c>
      <c r="AS986" s="8">
        <v>0</v>
      </c>
      <c r="AT986" s="8">
        <v>2</v>
      </c>
      <c r="AU986" s="16">
        <v>0.33819444444444446</v>
      </c>
      <c r="AV986" s="8">
        <v>1</v>
      </c>
      <c r="AW986" s="8">
        <v>9</v>
      </c>
      <c r="AX986" s="9" t="s">
        <v>58</v>
      </c>
      <c r="AY986" s="9" t="s">
        <v>45</v>
      </c>
      <c r="AZ986" s="10">
        <v>11</v>
      </c>
      <c r="BA986" s="10">
        <v>4</v>
      </c>
      <c r="BB986" s="10">
        <v>3</v>
      </c>
      <c r="BC986" s="10">
        <v>4</v>
      </c>
      <c r="BD986" s="10" t="s">
        <v>479</v>
      </c>
      <c r="BE986" s="10">
        <v>2</v>
      </c>
      <c r="BF986" s="10">
        <v>15</v>
      </c>
      <c r="BG986" s="11" t="s">
        <v>193</v>
      </c>
      <c r="BH986" s="11">
        <v>16</v>
      </c>
      <c r="BI986" s="10">
        <v>10</v>
      </c>
      <c r="BJ986" s="10">
        <v>4</v>
      </c>
      <c r="BK986" s="10">
        <v>1</v>
      </c>
      <c r="BL986" s="10">
        <v>5</v>
      </c>
      <c r="BM986" s="10" t="s">
        <v>480</v>
      </c>
      <c r="BN986" s="10">
        <v>-6</v>
      </c>
      <c r="BO986" s="10">
        <v>13</v>
      </c>
      <c r="BP986" s="7" t="s">
        <v>97</v>
      </c>
      <c r="BQ986" s="7" t="s">
        <v>145</v>
      </c>
      <c r="BR986" s="7">
        <v>24.6</v>
      </c>
      <c r="BS986" s="7">
        <v>15</v>
      </c>
      <c r="BT986" s="7">
        <v>210000</v>
      </c>
      <c r="BU986" s="7">
        <v>6100000</v>
      </c>
      <c r="BV986" s="7">
        <v>0</v>
      </c>
      <c r="BW986" s="7">
        <v>52</v>
      </c>
      <c r="BX986" s="7">
        <v>2730000</v>
      </c>
      <c r="BY986" s="7">
        <v>55</v>
      </c>
      <c r="BZ986" s="7">
        <v>2730000</v>
      </c>
      <c r="CA986" s="7">
        <v>77</v>
      </c>
      <c r="CB986" s="7">
        <v>23</v>
      </c>
      <c r="CC986" s="7">
        <v>9</v>
      </c>
      <c r="CD986" s="7">
        <v>193000</v>
      </c>
      <c r="CE986" s="7">
        <v>5600000</v>
      </c>
      <c r="CF986" s="7">
        <v>350000</v>
      </c>
      <c r="CG986" s="7">
        <v>60</v>
      </c>
      <c r="CH986" s="7">
        <v>3410000</v>
      </c>
      <c r="CI986" s="7">
        <v>59</v>
      </c>
      <c r="CJ986" s="7">
        <v>3060000</v>
      </c>
      <c r="CK986" s="7">
        <v>93</v>
      </c>
      <c r="CL986" s="12" t="s">
        <v>870</v>
      </c>
      <c r="CM986" s="10" t="s">
        <v>861</v>
      </c>
      <c r="CN986">
        <v>2.48</v>
      </c>
      <c r="CO986">
        <f t="shared" si="1076"/>
        <v>0.40322580645161293</v>
      </c>
      <c r="CP986" t="str">
        <f t="shared" si="1077"/>
        <v>Home Win</v>
      </c>
      <c r="CQ986">
        <f t="shared" si="1078"/>
        <v>0</v>
      </c>
      <c r="CR986" t="str">
        <f t="shared" si="1079"/>
        <v>2023</v>
      </c>
    </row>
    <row r="987" spans="1:96" ht="15" thickBot="1" x14ac:dyDescent="0.35">
      <c r="A987" s="1">
        <v>986</v>
      </c>
      <c r="B987" s="1" t="s">
        <v>0</v>
      </c>
      <c r="C987" s="14" t="s">
        <v>457</v>
      </c>
      <c r="D987" s="3" t="str">
        <f t="shared" si="1105"/>
        <v>FC Koper-NŠ Mura</v>
      </c>
      <c r="E987" s="4" t="s">
        <v>476</v>
      </c>
      <c r="F987" s="5">
        <v>0.80208333333333337</v>
      </c>
      <c r="G987" s="6" t="s">
        <v>11</v>
      </c>
      <c r="H987" s="6" t="s">
        <v>8</v>
      </c>
      <c r="I987" s="6" t="s">
        <v>62</v>
      </c>
      <c r="J987" s="1" t="str">
        <f t="shared" si="1099"/>
        <v>2:1</v>
      </c>
      <c r="K987" s="1" t="str">
        <f t="shared" si="1100"/>
        <v>1:0</v>
      </c>
      <c r="L987" s="1" t="str">
        <f t="shared" si="1101"/>
        <v>2</v>
      </c>
      <c r="M987" s="1" t="str">
        <f t="shared" si="1102"/>
        <v>1</v>
      </c>
      <c r="N987" s="1">
        <f t="shared" si="1074"/>
        <v>3</v>
      </c>
      <c r="O987" s="1">
        <f t="shared" si="1075"/>
        <v>1</v>
      </c>
      <c r="P987" s="1" t="str">
        <f t="shared" si="1103"/>
        <v>1</v>
      </c>
      <c r="Q987" s="1" t="str">
        <f t="shared" si="1104"/>
        <v>0</v>
      </c>
      <c r="R987" s="1">
        <v>21</v>
      </c>
      <c r="S987" s="1">
        <v>9</v>
      </c>
      <c r="T987" s="1">
        <v>6</v>
      </c>
      <c r="U987" s="1">
        <v>6</v>
      </c>
      <c r="V987" s="1" t="s">
        <v>477</v>
      </c>
      <c r="W987" s="1">
        <v>6</v>
      </c>
      <c r="X987" s="1">
        <v>33</v>
      </c>
      <c r="Y987" s="1" t="s">
        <v>322</v>
      </c>
      <c r="Z987" s="6" t="s">
        <v>257</v>
      </c>
      <c r="AA987" s="1">
        <v>21</v>
      </c>
      <c r="AB987" s="1">
        <v>8</v>
      </c>
      <c r="AC987" s="1">
        <v>4</v>
      </c>
      <c r="AD987" s="1">
        <v>9</v>
      </c>
      <c r="AE987" s="1" t="s">
        <v>478</v>
      </c>
      <c r="AF987" s="1">
        <v>-6</v>
      </c>
      <c r="AG987" s="1">
        <v>28</v>
      </c>
      <c r="AH987" s="1" t="s">
        <v>234</v>
      </c>
      <c r="AI987" s="1" t="s">
        <v>308</v>
      </c>
      <c r="AJ987" s="1">
        <v>1</v>
      </c>
      <c r="AK987" s="1">
        <v>1</v>
      </c>
      <c r="AL987" s="1">
        <v>3</v>
      </c>
      <c r="AM987" s="7" t="s">
        <v>358</v>
      </c>
      <c r="AN987" s="1">
        <v>-4</v>
      </c>
      <c r="AO987" s="1">
        <v>4</v>
      </c>
      <c r="AP987" s="1" t="s">
        <v>45</v>
      </c>
      <c r="AQ987" s="1" t="s">
        <v>97</v>
      </c>
      <c r="AR987" s="8">
        <v>3</v>
      </c>
      <c r="AS987" s="8">
        <v>0</v>
      </c>
      <c r="AT987" s="8">
        <v>2</v>
      </c>
      <c r="AU987" s="16">
        <v>0.33819444444444446</v>
      </c>
      <c r="AV987" s="8">
        <v>1</v>
      </c>
      <c r="AW987" s="8">
        <v>9</v>
      </c>
      <c r="AX987" s="9" t="s">
        <v>58</v>
      </c>
      <c r="AY987" s="9" t="s">
        <v>45</v>
      </c>
      <c r="AZ987" s="10">
        <v>11</v>
      </c>
      <c r="BA987" s="10">
        <v>4</v>
      </c>
      <c r="BB987" s="10">
        <v>3</v>
      </c>
      <c r="BC987" s="10">
        <v>4</v>
      </c>
      <c r="BD987" s="10" t="s">
        <v>479</v>
      </c>
      <c r="BE987" s="10">
        <v>2</v>
      </c>
      <c r="BF987" s="10">
        <v>15</v>
      </c>
      <c r="BG987" s="11" t="s">
        <v>193</v>
      </c>
      <c r="BH987" s="11">
        <v>16</v>
      </c>
      <c r="BI987" s="10">
        <v>10</v>
      </c>
      <c r="BJ987" s="10">
        <v>4</v>
      </c>
      <c r="BK987" s="10">
        <v>1</v>
      </c>
      <c r="BL987" s="10">
        <v>5</v>
      </c>
      <c r="BM987" s="10" t="s">
        <v>480</v>
      </c>
      <c r="BN987" s="10">
        <v>-6</v>
      </c>
      <c r="BO987" s="10">
        <v>13</v>
      </c>
      <c r="BP987" s="7" t="s">
        <v>97</v>
      </c>
      <c r="BQ987" s="7" t="s">
        <v>145</v>
      </c>
      <c r="BR987" s="7">
        <v>24.6</v>
      </c>
      <c r="BS987" s="7">
        <v>15</v>
      </c>
      <c r="BT987" s="7">
        <v>210000</v>
      </c>
      <c r="BU987" s="7">
        <v>6100000</v>
      </c>
      <c r="BV987" s="7">
        <v>0</v>
      </c>
      <c r="BW987" s="7">
        <v>52</v>
      </c>
      <c r="BX987" s="7">
        <v>2730000</v>
      </c>
      <c r="BY987" s="7">
        <v>55</v>
      </c>
      <c r="BZ987" s="7">
        <v>2730000</v>
      </c>
      <c r="CA987" s="7">
        <v>77</v>
      </c>
      <c r="CB987" s="7">
        <v>23</v>
      </c>
      <c r="CC987" s="7">
        <v>9</v>
      </c>
      <c r="CD987" s="7">
        <v>193000</v>
      </c>
      <c r="CE987" s="7">
        <v>5600000</v>
      </c>
      <c r="CF987" s="7">
        <v>350000</v>
      </c>
      <c r="CG987" s="7">
        <v>60</v>
      </c>
      <c r="CH987" s="7">
        <v>3410000</v>
      </c>
      <c r="CI987" s="7">
        <v>59</v>
      </c>
      <c r="CJ987" s="7">
        <v>3060000</v>
      </c>
      <c r="CK987" s="7">
        <v>93</v>
      </c>
      <c r="CL987" s="12" t="s">
        <v>870</v>
      </c>
      <c r="CM987" s="10" t="s">
        <v>866</v>
      </c>
      <c r="CN987">
        <v>3.36</v>
      </c>
      <c r="CO987">
        <f t="shared" si="1076"/>
        <v>0.29761904761904762</v>
      </c>
      <c r="CP987" t="str">
        <f t="shared" si="1077"/>
        <v>Home Win</v>
      </c>
      <c r="CQ987">
        <f t="shared" si="1078"/>
        <v>0</v>
      </c>
      <c r="CR987" t="str">
        <f t="shared" si="1079"/>
        <v>2023</v>
      </c>
    </row>
    <row r="988" spans="1:96" ht="15" thickBot="1" x14ac:dyDescent="0.35">
      <c r="A988" s="1">
        <v>987</v>
      </c>
      <c r="B988" s="1" t="s">
        <v>0</v>
      </c>
      <c r="C988" s="14" t="s">
        <v>457</v>
      </c>
      <c r="D988" s="3" t="str">
        <f t="shared" si="1105"/>
        <v>FC Koper-NŠ Mura</v>
      </c>
      <c r="E988" s="4" t="s">
        <v>476</v>
      </c>
      <c r="F988" s="5">
        <v>0.80208333333333337</v>
      </c>
      <c r="G988" s="6" t="s">
        <v>11</v>
      </c>
      <c r="H988" s="6" t="s">
        <v>8</v>
      </c>
      <c r="I988" s="6" t="s">
        <v>62</v>
      </c>
      <c r="J988" s="1" t="str">
        <f t="shared" si="1099"/>
        <v>2:1</v>
      </c>
      <c r="K988" s="1" t="str">
        <f t="shared" si="1100"/>
        <v>1:0</v>
      </c>
      <c r="L988" s="1" t="str">
        <f t="shared" si="1101"/>
        <v>2</v>
      </c>
      <c r="M988" s="1" t="str">
        <f t="shared" si="1102"/>
        <v>1</v>
      </c>
      <c r="N988" s="1">
        <f t="shared" si="1074"/>
        <v>3</v>
      </c>
      <c r="O988" s="1">
        <f t="shared" si="1075"/>
        <v>1</v>
      </c>
      <c r="P988" s="1" t="str">
        <f t="shared" si="1103"/>
        <v>1</v>
      </c>
      <c r="Q988" s="1" t="str">
        <f t="shared" si="1104"/>
        <v>0</v>
      </c>
      <c r="R988" s="1">
        <v>21</v>
      </c>
      <c r="S988" s="1">
        <v>9</v>
      </c>
      <c r="T988" s="1">
        <v>6</v>
      </c>
      <c r="U988" s="1">
        <v>6</v>
      </c>
      <c r="V988" s="1" t="s">
        <v>477</v>
      </c>
      <c r="W988" s="1">
        <v>6</v>
      </c>
      <c r="X988" s="1">
        <v>33</v>
      </c>
      <c r="Y988" s="1" t="s">
        <v>322</v>
      </c>
      <c r="Z988" s="6" t="s">
        <v>257</v>
      </c>
      <c r="AA988" s="1">
        <v>21</v>
      </c>
      <c r="AB988" s="1">
        <v>8</v>
      </c>
      <c r="AC988" s="1">
        <v>4</v>
      </c>
      <c r="AD988" s="1">
        <v>9</v>
      </c>
      <c r="AE988" s="1" t="s">
        <v>478</v>
      </c>
      <c r="AF988" s="1">
        <v>-6</v>
      </c>
      <c r="AG988" s="1">
        <v>28</v>
      </c>
      <c r="AH988" s="1" t="s">
        <v>234</v>
      </c>
      <c r="AI988" s="1" t="s">
        <v>308</v>
      </c>
      <c r="AJ988" s="1">
        <v>1</v>
      </c>
      <c r="AK988" s="1">
        <v>1</v>
      </c>
      <c r="AL988" s="1">
        <v>3</v>
      </c>
      <c r="AM988" s="7" t="s">
        <v>358</v>
      </c>
      <c r="AN988" s="1">
        <v>-4</v>
      </c>
      <c r="AO988" s="1">
        <v>4</v>
      </c>
      <c r="AP988" s="1" t="s">
        <v>45</v>
      </c>
      <c r="AQ988" s="1" t="s">
        <v>97</v>
      </c>
      <c r="AR988" s="8">
        <v>3</v>
      </c>
      <c r="AS988" s="8">
        <v>0</v>
      </c>
      <c r="AT988" s="8">
        <v>2</v>
      </c>
      <c r="AU988" s="16">
        <v>0.33819444444444446</v>
      </c>
      <c r="AV988" s="8">
        <v>1</v>
      </c>
      <c r="AW988" s="8">
        <v>9</v>
      </c>
      <c r="AX988" s="9" t="s">
        <v>58</v>
      </c>
      <c r="AY988" s="9" t="s">
        <v>45</v>
      </c>
      <c r="AZ988" s="10">
        <v>11</v>
      </c>
      <c r="BA988" s="10">
        <v>4</v>
      </c>
      <c r="BB988" s="10">
        <v>3</v>
      </c>
      <c r="BC988" s="10">
        <v>4</v>
      </c>
      <c r="BD988" s="10" t="s">
        <v>479</v>
      </c>
      <c r="BE988" s="10">
        <v>2</v>
      </c>
      <c r="BF988" s="10">
        <v>15</v>
      </c>
      <c r="BG988" s="11" t="s">
        <v>193</v>
      </c>
      <c r="BH988" s="11">
        <v>16</v>
      </c>
      <c r="BI988" s="10">
        <v>10</v>
      </c>
      <c r="BJ988" s="10">
        <v>4</v>
      </c>
      <c r="BK988" s="10">
        <v>1</v>
      </c>
      <c r="BL988" s="10">
        <v>5</v>
      </c>
      <c r="BM988" s="10" t="s">
        <v>480</v>
      </c>
      <c r="BN988" s="10">
        <v>-6</v>
      </c>
      <c r="BO988" s="10">
        <v>13</v>
      </c>
      <c r="BP988" s="7" t="s">
        <v>97</v>
      </c>
      <c r="BQ988" s="7" t="s">
        <v>145</v>
      </c>
      <c r="BR988" s="7">
        <v>24.6</v>
      </c>
      <c r="BS988" s="7">
        <v>15</v>
      </c>
      <c r="BT988" s="7">
        <v>210000</v>
      </c>
      <c r="BU988" s="7">
        <v>6100000</v>
      </c>
      <c r="BV988" s="7">
        <v>0</v>
      </c>
      <c r="BW988" s="7">
        <v>52</v>
      </c>
      <c r="BX988" s="7">
        <v>2730000</v>
      </c>
      <c r="BY988" s="7">
        <v>55</v>
      </c>
      <c r="BZ988" s="7">
        <v>2730000</v>
      </c>
      <c r="CA988" s="7">
        <v>77</v>
      </c>
      <c r="CB988" s="7">
        <v>23</v>
      </c>
      <c r="CC988" s="7">
        <v>9</v>
      </c>
      <c r="CD988" s="7">
        <v>193000</v>
      </c>
      <c r="CE988" s="7">
        <v>5600000</v>
      </c>
      <c r="CF988" s="7">
        <v>350000</v>
      </c>
      <c r="CG988" s="7">
        <v>60</v>
      </c>
      <c r="CH988" s="7">
        <v>3410000</v>
      </c>
      <c r="CI988" s="7">
        <v>59</v>
      </c>
      <c r="CJ988" s="7">
        <v>3060000</v>
      </c>
      <c r="CK988" s="7">
        <v>93</v>
      </c>
      <c r="CL988" s="12" t="s">
        <v>870</v>
      </c>
      <c r="CM988" s="10" t="s">
        <v>867</v>
      </c>
      <c r="CN988">
        <v>3.4</v>
      </c>
      <c r="CO988">
        <f t="shared" si="1076"/>
        <v>0.29411764705882354</v>
      </c>
      <c r="CP988" t="str">
        <f t="shared" si="1077"/>
        <v>Home Win</v>
      </c>
      <c r="CQ988">
        <f t="shared" si="1078"/>
        <v>0</v>
      </c>
      <c r="CR988" t="str">
        <f t="shared" si="1079"/>
        <v>2023</v>
      </c>
    </row>
    <row r="989" spans="1:96" ht="15" thickBot="1" x14ac:dyDescent="0.35">
      <c r="A989" s="1">
        <v>988</v>
      </c>
      <c r="B989" s="1" t="s">
        <v>0</v>
      </c>
      <c r="C989" s="14" t="s">
        <v>457</v>
      </c>
      <c r="D989" s="3" t="str">
        <f t="shared" ref="D989:D991" si="1106">CONCATENATE(G989, "-", H989)</f>
        <v>FC Koper-NŠ Mura</v>
      </c>
      <c r="E989" s="40" t="s">
        <v>476</v>
      </c>
      <c r="F989" s="5">
        <v>0.80208333333333337</v>
      </c>
      <c r="G989" s="6" t="s">
        <v>11</v>
      </c>
      <c r="H989" s="6" t="s">
        <v>8</v>
      </c>
      <c r="I989" s="6" t="s">
        <v>62</v>
      </c>
      <c r="J989" s="1" t="str">
        <f t="shared" si="1099"/>
        <v>2:1</v>
      </c>
      <c r="K989" s="1" t="str">
        <f t="shared" si="1100"/>
        <v>1:0</v>
      </c>
      <c r="L989" s="1" t="str">
        <f t="shared" si="1101"/>
        <v>2</v>
      </c>
      <c r="M989" s="1" t="str">
        <f t="shared" si="1102"/>
        <v>1</v>
      </c>
      <c r="N989" s="1">
        <f t="shared" si="1074"/>
        <v>3</v>
      </c>
      <c r="O989" s="1">
        <f t="shared" si="1075"/>
        <v>1</v>
      </c>
      <c r="P989" s="1" t="str">
        <f t="shared" si="1103"/>
        <v>1</v>
      </c>
      <c r="Q989" s="1" t="str">
        <f t="shared" si="1104"/>
        <v>0</v>
      </c>
      <c r="R989" s="1">
        <v>21</v>
      </c>
      <c r="S989" s="1">
        <v>9</v>
      </c>
      <c r="T989" s="1">
        <v>6</v>
      </c>
      <c r="U989" s="1">
        <v>6</v>
      </c>
      <c r="V989" s="1" t="s">
        <v>477</v>
      </c>
      <c r="W989" s="1">
        <v>6</v>
      </c>
      <c r="X989" s="1">
        <v>33</v>
      </c>
      <c r="Y989" s="1" t="s">
        <v>322</v>
      </c>
      <c r="Z989" s="6" t="s">
        <v>257</v>
      </c>
      <c r="AA989" s="1">
        <v>21</v>
      </c>
      <c r="AB989" s="1">
        <v>8</v>
      </c>
      <c r="AC989" s="1">
        <v>4</v>
      </c>
      <c r="AD989" s="1">
        <v>9</v>
      </c>
      <c r="AE989" s="1" t="s">
        <v>478</v>
      </c>
      <c r="AF989" s="1">
        <v>-6</v>
      </c>
      <c r="AG989" s="1">
        <v>28</v>
      </c>
      <c r="AH989" s="1" t="s">
        <v>234</v>
      </c>
      <c r="AI989" s="1" t="s">
        <v>308</v>
      </c>
      <c r="AJ989" s="1">
        <v>1</v>
      </c>
      <c r="AK989" s="1">
        <v>1</v>
      </c>
      <c r="AL989" s="1">
        <v>3</v>
      </c>
      <c r="AM989" s="7" t="s">
        <v>358</v>
      </c>
      <c r="AN989" s="1">
        <v>-4</v>
      </c>
      <c r="AO989" s="1">
        <v>4</v>
      </c>
      <c r="AP989" s="1" t="s">
        <v>45</v>
      </c>
      <c r="AQ989" s="1" t="s">
        <v>97</v>
      </c>
      <c r="AR989" s="8">
        <v>3</v>
      </c>
      <c r="AS989" s="8">
        <v>0</v>
      </c>
      <c r="AT989" s="8">
        <v>2</v>
      </c>
      <c r="AU989" s="16">
        <v>0.33819444444444446</v>
      </c>
      <c r="AV989" s="8">
        <v>1</v>
      </c>
      <c r="AW989" s="8">
        <v>9</v>
      </c>
      <c r="AX989" s="9" t="s">
        <v>58</v>
      </c>
      <c r="AY989" s="9" t="s">
        <v>45</v>
      </c>
      <c r="AZ989" s="10">
        <v>11</v>
      </c>
      <c r="BA989" s="10">
        <v>4</v>
      </c>
      <c r="BB989" s="10">
        <v>3</v>
      </c>
      <c r="BC989" s="10">
        <v>4</v>
      </c>
      <c r="BD989" s="10" t="s">
        <v>479</v>
      </c>
      <c r="BE989" s="10">
        <v>2</v>
      </c>
      <c r="BF989" s="10">
        <v>15</v>
      </c>
      <c r="BG989" s="11" t="s">
        <v>193</v>
      </c>
      <c r="BH989" s="11">
        <v>16</v>
      </c>
      <c r="BI989" s="10">
        <v>10</v>
      </c>
      <c r="BJ989" s="10">
        <v>4</v>
      </c>
      <c r="BK989" s="10">
        <v>1</v>
      </c>
      <c r="BL989" s="10">
        <v>5</v>
      </c>
      <c r="BM989" s="10" t="s">
        <v>480</v>
      </c>
      <c r="BN989" s="10">
        <v>-6</v>
      </c>
      <c r="BO989" s="10">
        <v>13</v>
      </c>
      <c r="BP989" s="7" t="s">
        <v>97</v>
      </c>
      <c r="BQ989" s="7" t="s">
        <v>145</v>
      </c>
      <c r="BR989" s="7">
        <v>24.6</v>
      </c>
      <c r="BS989" s="7">
        <v>15</v>
      </c>
      <c r="BT989" s="7">
        <v>210000</v>
      </c>
      <c r="BU989" s="7">
        <v>6100000</v>
      </c>
      <c r="BV989" s="7">
        <v>0</v>
      </c>
      <c r="BW989" s="7">
        <v>52</v>
      </c>
      <c r="BX989" s="7">
        <v>2730000</v>
      </c>
      <c r="BY989" s="7">
        <v>55</v>
      </c>
      <c r="BZ989" s="7">
        <v>2730000</v>
      </c>
      <c r="CA989" s="7">
        <v>77</v>
      </c>
      <c r="CB989" s="7">
        <v>23</v>
      </c>
      <c r="CC989" s="7">
        <v>9</v>
      </c>
      <c r="CD989" s="7">
        <v>193000</v>
      </c>
      <c r="CE989" s="7">
        <v>5600000</v>
      </c>
      <c r="CF989" s="7">
        <v>350000</v>
      </c>
      <c r="CG989" s="7">
        <v>60</v>
      </c>
      <c r="CH989" s="7">
        <v>3410000</v>
      </c>
      <c r="CI989" s="7">
        <v>59</v>
      </c>
      <c r="CJ989" s="7">
        <v>3060000</v>
      </c>
      <c r="CK989" s="7">
        <v>93</v>
      </c>
      <c r="CL989" s="12" t="s">
        <v>871</v>
      </c>
      <c r="CM989" s="10" t="s">
        <v>861</v>
      </c>
      <c r="CN989">
        <v>2.2400000000000002</v>
      </c>
      <c r="CO989">
        <f t="shared" si="1076"/>
        <v>0.4464285714285714</v>
      </c>
      <c r="CP989" t="str">
        <f t="shared" si="1077"/>
        <v>Home Win</v>
      </c>
      <c r="CQ989">
        <f t="shared" si="1078"/>
        <v>0</v>
      </c>
      <c r="CR989" t="str">
        <f t="shared" si="1079"/>
        <v>2023</v>
      </c>
    </row>
    <row r="990" spans="1:96" ht="15" thickBot="1" x14ac:dyDescent="0.35">
      <c r="A990" s="1">
        <v>989</v>
      </c>
      <c r="B990" s="1" t="s">
        <v>0</v>
      </c>
      <c r="C990" s="14" t="s">
        <v>457</v>
      </c>
      <c r="D990" s="3" t="str">
        <f t="shared" si="1106"/>
        <v>FC Koper-NŠ Mura</v>
      </c>
      <c r="E990" s="40" t="s">
        <v>476</v>
      </c>
      <c r="F990" s="5">
        <v>0.80208333333333337</v>
      </c>
      <c r="G990" s="6" t="s">
        <v>11</v>
      </c>
      <c r="H990" s="6" t="s">
        <v>8</v>
      </c>
      <c r="I990" s="6" t="s">
        <v>62</v>
      </c>
      <c r="J990" s="1" t="str">
        <f t="shared" si="1099"/>
        <v>2:1</v>
      </c>
      <c r="K990" s="1" t="str">
        <f t="shared" si="1100"/>
        <v>1:0</v>
      </c>
      <c r="L990" s="1" t="str">
        <f t="shared" si="1101"/>
        <v>2</v>
      </c>
      <c r="M990" s="1" t="str">
        <f t="shared" si="1102"/>
        <v>1</v>
      </c>
      <c r="N990" s="1">
        <f t="shared" si="1074"/>
        <v>3</v>
      </c>
      <c r="O990" s="1">
        <f t="shared" si="1075"/>
        <v>1</v>
      </c>
      <c r="P990" s="1" t="str">
        <f t="shared" si="1103"/>
        <v>1</v>
      </c>
      <c r="Q990" s="1" t="str">
        <f t="shared" si="1104"/>
        <v>0</v>
      </c>
      <c r="R990" s="1">
        <v>21</v>
      </c>
      <c r="S990" s="1">
        <v>9</v>
      </c>
      <c r="T990" s="1">
        <v>6</v>
      </c>
      <c r="U990" s="1">
        <v>6</v>
      </c>
      <c r="V990" s="1" t="s">
        <v>477</v>
      </c>
      <c r="W990" s="1">
        <v>6</v>
      </c>
      <c r="X990" s="1">
        <v>33</v>
      </c>
      <c r="Y990" s="1" t="s">
        <v>322</v>
      </c>
      <c r="Z990" s="6" t="s">
        <v>257</v>
      </c>
      <c r="AA990" s="1">
        <v>21</v>
      </c>
      <c r="AB990" s="1">
        <v>8</v>
      </c>
      <c r="AC990" s="1">
        <v>4</v>
      </c>
      <c r="AD990" s="1">
        <v>9</v>
      </c>
      <c r="AE990" s="1" t="s">
        <v>478</v>
      </c>
      <c r="AF990" s="1">
        <v>-6</v>
      </c>
      <c r="AG990" s="1">
        <v>28</v>
      </c>
      <c r="AH990" s="1" t="s">
        <v>234</v>
      </c>
      <c r="AI990" s="1" t="s">
        <v>308</v>
      </c>
      <c r="AJ990" s="1">
        <v>1</v>
      </c>
      <c r="AK990" s="1">
        <v>1</v>
      </c>
      <c r="AL990" s="1">
        <v>3</v>
      </c>
      <c r="AM990" s="7" t="s">
        <v>358</v>
      </c>
      <c r="AN990" s="1">
        <v>-4</v>
      </c>
      <c r="AO990" s="1">
        <v>4</v>
      </c>
      <c r="AP990" s="1" t="s">
        <v>45</v>
      </c>
      <c r="AQ990" s="1" t="s">
        <v>97</v>
      </c>
      <c r="AR990" s="8">
        <v>3</v>
      </c>
      <c r="AS990" s="8">
        <v>0</v>
      </c>
      <c r="AT990" s="8">
        <v>2</v>
      </c>
      <c r="AU990" s="16">
        <v>0.33819444444444446</v>
      </c>
      <c r="AV990" s="8">
        <v>1</v>
      </c>
      <c r="AW990" s="8">
        <v>9</v>
      </c>
      <c r="AX990" s="9" t="s">
        <v>58</v>
      </c>
      <c r="AY990" s="9" t="s">
        <v>45</v>
      </c>
      <c r="AZ990" s="10">
        <v>11</v>
      </c>
      <c r="BA990" s="10">
        <v>4</v>
      </c>
      <c r="BB990" s="10">
        <v>3</v>
      </c>
      <c r="BC990" s="10">
        <v>4</v>
      </c>
      <c r="BD990" s="10" t="s">
        <v>479</v>
      </c>
      <c r="BE990" s="10">
        <v>2</v>
      </c>
      <c r="BF990" s="10">
        <v>15</v>
      </c>
      <c r="BG990" s="11" t="s">
        <v>193</v>
      </c>
      <c r="BH990" s="11">
        <v>16</v>
      </c>
      <c r="BI990" s="10">
        <v>10</v>
      </c>
      <c r="BJ990" s="10">
        <v>4</v>
      </c>
      <c r="BK990" s="10">
        <v>1</v>
      </c>
      <c r="BL990" s="10">
        <v>5</v>
      </c>
      <c r="BM990" s="10" t="s">
        <v>480</v>
      </c>
      <c r="BN990" s="10">
        <v>-6</v>
      </c>
      <c r="BO990" s="10">
        <v>13</v>
      </c>
      <c r="BP990" s="7" t="s">
        <v>97</v>
      </c>
      <c r="BQ990" s="7" t="s">
        <v>145</v>
      </c>
      <c r="BR990" s="7">
        <v>24.6</v>
      </c>
      <c r="BS990" s="7">
        <v>15</v>
      </c>
      <c r="BT990" s="7">
        <v>210000</v>
      </c>
      <c r="BU990" s="7">
        <v>6100000</v>
      </c>
      <c r="BV990" s="7">
        <v>0</v>
      </c>
      <c r="BW990" s="7">
        <v>52</v>
      </c>
      <c r="BX990" s="7">
        <v>2730000</v>
      </c>
      <c r="BY990" s="7">
        <v>55</v>
      </c>
      <c r="BZ990" s="7">
        <v>2730000</v>
      </c>
      <c r="CA990" s="7">
        <v>77</v>
      </c>
      <c r="CB990" s="7">
        <v>23</v>
      </c>
      <c r="CC990" s="7">
        <v>9</v>
      </c>
      <c r="CD990" s="7">
        <v>193000</v>
      </c>
      <c r="CE990" s="7">
        <v>5600000</v>
      </c>
      <c r="CF990" s="7">
        <v>350000</v>
      </c>
      <c r="CG990" s="7">
        <v>60</v>
      </c>
      <c r="CH990" s="7">
        <v>3410000</v>
      </c>
      <c r="CI990" s="7">
        <v>59</v>
      </c>
      <c r="CJ990" s="7">
        <v>3060000</v>
      </c>
      <c r="CK990" s="7">
        <v>93</v>
      </c>
      <c r="CL990" s="12" t="s">
        <v>871</v>
      </c>
      <c r="CM990" s="10" t="s">
        <v>866</v>
      </c>
      <c r="CN990">
        <v>3.62</v>
      </c>
      <c r="CO990">
        <f t="shared" si="1076"/>
        <v>0.27624309392265195</v>
      </c>
      <c r="CP990" t="str">
        <f t="shared" si="1077"/>
        <v>Home Win</v>
      </c>
      <c r="CQ990">
        <f t="shared" si="1078"/>
        <v>0</v>
      </c>
      <c r="CR990" t="str">
        <f t="shared" si="1079"/>
        <v>2023</v>
      </c>
    </row>
    <row r="991" spans="1:96" ht="15" thickBot="1" x14ac:dyDescent="0.35">
      <c r="A991" s="1">
        <v>990</v>
      </c>
      <c r="B991" s="1" t="s">
        <v>0</v>
      </c>
      <c r="C991" s="14" t="s">
        <v>457</v>
      </c>
      <c r="D991" s="3" t="str">
        <f t="shared" si="1106"/>
        <v>FC Koper-NŠ Mura</v>
      </c>
      <c r="E991" s="40" t="s">
        <v>476</v>
      </c>
      <c r="F991" s="5">
        <v>0.80208333333333337</v>
      </c>
      <c r="G991" s="6" t="s">
        <v>11</v>
      </c>
      <c r="H991" s="6" t="s">
        <v>8</v>
      </c>
      <c r="I991" s="6" t="s">
        <v>62</v>
      </c>
      <c r="J991" s="1" t="str">
        <f t="shared" si="1099"/>
        <v>2:1</v>
      </c>
      <c r="K991" s="1" t="str">
        <f t="shared" si="1100"/>
        <v>1:0</v>
      </c>
      <c r="L991" s="1" t="str">
        <f t="shared" si="1101"/>
        <v>2</v>
      </c>
      <c r="M991" s="1" t="str">
        <f t="shared" si="1102"/>
        <v>1</v>
      </c>
      <c r="N991" s="1">
        <f t="shared" si="1074"/>
        <v>3</v>
      </c>
      <c r="O991" s="1">
        <f t="shared" si="1075"/>
        <v>1</v>
      </c>
      <c r="P991" s="1" t="str">
        <f t="shared" si="1103"/>
        <v>1</v>
      </c>
      <c r="Q991" s="1" t="str">
        <f t="shared" si="1104"/>
        <v>0</v>
      </c>
      <c r="R991" s="1">
        <v>21</v>
      </c>
      <c r="S991" s="1">
        <v>9</v>
      </c>
      <c r="T991" s="1">
        <v>6</v>
      </c>
      <c r="U991" s="1">
        <v>6</v>
      </c>
      <c r="V991" s="1" t="s">
        <v>477</v>
      </c>
      <c r="W991" s="1">
        <v>6</v>
      </c>
      <c r="X991" s="1">
        <v>33</v>
      </c>
      <c r="Y991" s="1" t="s">
        <v>322</v>
      </c>
      <c r="Z991" s="6" t="s">
        <v>257</v>
      </c>
      <c r="AA991" s="1">
        <v>21</v>
      </c>
      <c r="AB991" s="1">
        <v>8</v>
      </c>
      <c r="AC991" s="1">
        <v>4</v>
      </c>
      <c r="AD991" s="1">
        <v>9</v>
      </c>
      <c r="AE991" s="1" t="s">
        <v>478</v>
      </c>
      <c r="AF991" s="1">
        <v>-6</v>
      </c>
      <c r="AG991" s="1">
        <v>28</v>
      </c>
      <c r="AH991" s="1" t="s">
        <v>234</v>
      </c>
      <c r="AI991" s="1" t="s">
        <v>308</v>
      </c>
      <c r="AJ991" s="1">
        <v>1</v>
      </c>
      <c r="AK991" s="1">
        <v>1</v>
      </c>
      <c r="AL991" s="1">
        <v>3</v>
      </c>
      <c r="AM991" s="7" t="s">
        <v>358</v>
      </c>
      <c r="AN991" s="1">
        <v>-4</v>
      </c>
      <c r="AO991" s="1">
        <v>4</v>
      </c>
      <c r="AP991" s="1" t="s">
        <v>45</v>
      </c>
      <c r="AQ991" s="1" t="s">
        <v>97</v>
      </c>
      <c r="AR991" s="8">
        <v>3</v>
      </c>
      <c r="AS991" s="8">
        <v>0</v>
      </c>
      <c r="AT991" s="8">
        <v>2</v>
      </c>
      <c r="AU991" s="16">
        <v>0.33819444444444446</v>
      </c>
      <c r="AV991" s="8">
        <v>1</v>
      </c>
      <c r="AW991" s="8">
        <v>9</v>
      </c>
      <c r="AX991" s="9" t="s">
        <v>58</v>
      </c>
      <c r="AY991" s="9" t="s">
        <v>45</v>
      </c>
      <c r="AZ991" s="10">
        <v>11</v>
      </c>
      <c r="BA991" s="10">
        <v>4</v>
      </c>
      <c r="BB991" s="10">
        <v>3</v>
      </c>
      <c r="BC991" s="10">
        <v>4</v>
      </c>
      <c r="BD991" s="10" t="s">
        <v>479</v>
      </c>
      <c r="BE991" s="10">
        <v>2</v>
      </c>
      <c r="BF991" s="10">
        <v>15</v>
      </c>
      <c r="BG991" s="11" t="s">
        <v>193</v>
      </c>
      <c r="BH991" s="11">
        <v>16</v>
      </c>
      <c r="BI991" s="10">
        <v>10</v>
      </c>
      <c r="BJ991" s="10">
        <v>4</v>
      </c>
      <c r="BK991" s="10">
        <v>1</v>
      </c>
      <c r="BL991" s="10">
        <v>5</v>
      </c>
      <c r="BM991" s="10" t="s">
        <v>480</v>
      </c>
      <c r="BN991" s="10">
        <v>-6</v>
      </c>
      <c r="BO991" s="10">
        <v>13</v>
      </c>
      <c r="BP991" s="7" t="s">
        <v>97</v>
      </c>
      <c r="BQ991" s="7" t="s">
        <v>145</v>
      </c>
      <c r="BR991" s="7">
        <v>24.6</v>
      </c>
      <c r="BS991" s="7">
        <v>15</v>
      </c>
      <c r="BT991" s="7">
        <v>210000</v>
      </c>
      <c r="BU991" s="7">
        <v>6100000</v>
      </c>
      <c r="BV991" s="7">
        <v>0</v>
      </c>
      <c r="BW991" s="7">
        <v>52</v>
      </c>
      <c r="BX991" s="7">
        <v>2730000</v>
      </c>
      <c r="BY991" s="7">
        <v>55</v>
      </c>
      <c r="BZ991" s="7">
        <v>2730000</v>
      </c>
      <c r="CA991" s="7">
        <v>77</v>
      </c>
      <c r="CB991" s="7">
        <v>23</v>
      </c>
      <c r="CC991" s="7">
        <v>9</v>
      </c>
      <c r="CD991" s="7">
        <v>193000</v>
      </c>
      <c r="CE991" s="7">
        <v>5600000</v>
      </c>
      <c r="CF991" s="7">
        <v>350000</v>
      </c>
      <c r="CG991" s="7">
        <v>60</v>
      </c>
      <c r="CH991" s="7">
        <v>3410000</v>
      </c>
      <c r="CI991" s="7">
        <v>59</v>
      </c>
      <c r="CJ991" s="7">
        <v>3060000</v>
      </c>
      <c r="CK991" s="7">
        <v>93</v>
      </c>
      <c r="CL991" s="12" t="s">
        <v>871</v>
      </c>
      <c r="CM991" s="10" t="s">
        <v>867</v>
      </c>
      <c r="CN991">
        <v>3.4</v>
      </c>
      <c r="CO991">
        <f t="shared" si="1076"/>
        <v>0.29411764705882354</v>
      </c>
      <c r="CP991" t="str">
        <f t="shared" si="1077"/>
        <v>Home Win</v>
      </c>
      <c r="CQ991">
        <f t="shared" si="1078"/>
        <v>0</v>
      </c>
      <c r="CR991" t="str">
        <f t="shared" si="1079"/>
        <v>2023</v>
      </c>
    </row>
    <row r="992" spans="1:96" ht="15" thickBot="1" x14ac:dyDescent="0.35">
      <c r="A992" s="1">
        <v>991</v>
      </c>
      <c r="B992" s="1" t="s">
        <v>0</v>
      </c>
      <c r="C992" s="2" t="s">
        <v>481</v>
      </c>
      <c r="D992" s="3" t="str">
        <f t="shared" si="644"/>
        <v>NK Aluminij-Olimpija Ljubljana</v>
      </c>
      <c r="E992" s="4" t="s">
        <v>482</v>
      </c>
      <c r="F992" s="5">
        <v>0.6875</v>
      </c>
      <c r="G992" s="6" t="s">
        <v>18</v>
      </c>
      <c r="H992" s="6" t="s">
        <v>12</v>
      </c>
      <c r="I992" s="6" t="s">
        <v>266</v>
      </c>
      <c r="J992" s="1" t="str">
        <f t="shared" si="645"/>
        <v>0:4</v>
      </c>
      <c r="K992" s="1" t="str">
        <f t="shared" si="646"/>
        <v>0:3</v>
      </c>
      <c r="L992" s="1" t="str">
        <f t="shared" si="647"/>
        <v>0</v>
      </c>
      <c r="M992" s="1" t="str">
        <f t="shared" si="648"/>
        <v>4</v>
      </c>
      <c r="N992" s="1">
        <f t="shared" si="1074"/>
        <v>4</v>
      </c>
      <c r="O992" s="1">
        <f t="shared" si="1075"/>
        <v>-4</v>
      </c>
      <c r="P992" s="1" t="str">
        <f t="shared" si="649"/>
        <v>0</v>
      </c>
      <c r="Q992" s="1" t="str">
        <f t="shared" si="650"/>
        <v>3</v>
      </c>
      <c r="R992" s="1">
        <v>22</v>
      </c>
      <c r="S992" s="1">
        <v>6</v>
      </c>
      <c r="T992" s="1">
        <v>3</v>
      </c>
      <c r="U992" s="1">
        <v>13</v>
      </c>
      <c r="V992" s="1" t="s">
        <v>483</v>
      </c>
      <c r="W992" s="1">
        <v>-20</v>
      </c>
      <c r="X992" s="1">
        <v>21</v>
      </c>
      <c r="Y992" s="1" t="s">
        <v>220</v>
      </c>
      <c r="Z992" s="6" t="s">
        <v>484</v>
      </c>
      <c r="AA992" s="1">
        <v>22</v>
      </c>
      <c r="AB992" s="1">
        <v>13</v>
      </c>
      <c r="AC992" s="1">
        <v>5</v>
      </c>
      <c r="AD992" s="1">
        <v>4</v>
      </c>
      <c r="AE992" s="1" t="s">
        <v>485</v>
      </c>
      <c r="AF992" s="1">
        <v>16</v>
      </c>
      <c r="AG992" s="1">
        <v>44</v>
      </c>
      <c r="AH992" s="1" t="s">
        <v>484</v>
      </c>
      <c r="AI992" s="1" t="s">
        <v>273</v>
      </c>
      <c r="AJ992" s="1">
        <v>1</v>
      </c>
      <c r="AK992" s="1">
        <v>0</v>
      </c>
      <c r="AL992" s="1">
        <v>4</v>
      </c>
      <c r="AM992" s="7" t="s">
        <v>486</v>
      </c>
      <c r="AN992" s="1">
        <v>-14</v>
      </c>
      <c r="AO992" s="1">
        <v>3</v>
      </c>
      <c r="AP992" s="1" t="s">
        <v>28</v>
      </c>
      <c r="AQ992" s="1" t="s">
        <v>193</v>
      </c>
      <c r="AR992" s="8">
        <v>3</v>
      </c>
      <c r="AS992" s="8">
        <v>2</v>
      </c>
      <c r="AT992" s="8">
        <v>0</v>
      </c>
      <c r="AU992" s="16">
        <v>0.46249999999999997</v>
      </c>
      <c r="AV992" s="8">
        <v>5</v>
      </c>
      <c r="AW992" s="8">
        <v>11</v>
      </c>
      <c r="AX992" s="9" t="s">
        <v>97</v>
      </c>
      <c r="AY992" s="9" t="s">
        <v>51</v>
      </c>
      <c r="AZ992" s="10">
        <v>11</v>
      </c>
      <c r="BA992" s="10">
        <v>2</v>
      </c>
      <c r="BB992" s="10">
        <v>2</v>
      </c>
      <c r="BC992" s="10">
        <v>7</v>
      </c>
      <c r="BD992" s="10" t="s">
        <v>487</v>
      </c>
      <c r="BE992" s="10">
        <v>-11</v>
      </c>
      <c r="BF992" s="10">
        <v>8</v>
      </c>
      <c r="BG992" s="11" t="s">
        <v>142</v>
      </c>
      <c r="BH992" s="11">
        <v>25</v>
      </c>
      <c r="BI992" s="10">
        <v>11</v>
      </c>
      <c r="BJ992" s="10">
        <v>8</v>
      </c>
      <c r="BK992" s="10">
        <v>0</v>
      </c>
      <c r="BL992" s="10">
        <v>3</v>
      </c>
      <c r="BM992" s="10" t="s">
        <v>488</v>
      </c>
      <c r="BN992" s="10">
        <v>9</v>
      </c>
      <c r="BO992" s="10">
        <v>24</v>
      </c>
      <c r="BP992" s="7" t="s">
        <v>269</v>
      </c>
      <c r="BQ992" s="7" t="s">
        <v>145</v>
      </c>
      <c r="BR992" s="7">
        <v>22.5</v>
      </c>
      <c r="BS992" s="7">
        <v>14</v>
      </c>
      <c r="BT992" s="7">
        <v>127000</v>
      </c>
      <c r="BU992" s="7">
        <v>3800000</v>
      </c>
      <c r="BV992" s="7">
        <v>0</v>
      </c>
      <c r="BW992" s="7">
        <v>49</v>
      </c>
      <c r="BX992" s="7">
        <v>0</v>
      </c>
      <c r="BY992" s="7">
        <v>49</v>
      </c>
      <c r="BZ992" s="7">
        <v>0</v>
      </c>
      <c r="CA992" s="7">
        <v>80</v>
      </c>
      <c r="CB992" s="7">
        <v>237</v>
      </c>
      <c r="CC992" s="7">
        <v>19</v>
      </c>
      <c r="CD992" s="7">
        <v>400000</v>
      </c>
      <c r="CE992" s="7">
        <v>11600000</v>
      </c>
      <c r="CF992" s="7">
        <v>100000</v>
      </c>
      <c r="CG992" s="7">
        <v>45</v>
      </c>
      <c r="CH992" s="7">
        <v>2600000</v>
      </c>
      <c r="CI992" s="7">
        <v>46</v>
      </c>
      <c r="CJ992" s="7">
        <v>2500000</v>
      </c>
      <c r="CK992" s="7">
        <v>75</v>
      </c>
      <c r="CL992" s="12" t="s">
        <v>868</v>
      </c>
      <c r="CM992" s="10" t="s">
        <v>861</v>
      </c>
      <c r="CN992">
        <v>4.62</v>
      </c>
      <c r="CO992">
        <f t="shared" si="1076"/>
        <v>0.21645021645021645</v>
      </c>
      <c r="CP992" t="str">
        <f t="shared" si="1077"/>
        <v>Away Win</v>
      </c>
      <c r="CQ992">
        <f t="shared" si="1078"/>
        <v>0</v>
      </c>
      <c r="CR992" t="str">
        <f t="shared" si="1079"/>
        <v>2023</v>
      </c>
    </row>
    <row r="993" spans="1:96" ht="15" thickBot="1" x14ac:dyDescent="0.35">
      <c r="A993" s="1">
        <v>992</v>
      </c>
      <c r="B993" s="1" t="s">
        <v>0</v>
      </c>
      <c r="C993" s="2" t="s">
        <v>481</v>
      </c>
      <c r="D993" s="3" t="str">
        <f t="shared" ref="D993" si="1107">CONCATENATE(G993, "-", H993)</f>
        <v>NK Aluminij-Olimpija Ljubljana</v>
      </c>
      <c r="E993" s="4" t="s">
        <v>482</v>
      </c>
      <c r="F993" s="5">
        <v>0.6875</v>
      </c>
      <c r="G993" s="6" t="s">
        <v>18</v>
      </c>
      <c r="H993" s="6" t="s">
        <v>12</v>
      </c>
      <c r="I993" s="6" t="s">
        <v>266</v>
      </c>
      <c r="J993" s="1" t="str">
        <f t="shared" ref="J993" si="1108">LEFT(I993, FIND(" (", I993) - 1)</f>
        <v>0:4</v>
      </c>
      <c r="K993" s="1" t="str">
        <f t="shared" ref="K993" si="1109">MID(I993, FIND("(", I993) + 1, FIND(")", I993) - FIND("(", I993) - 1)</f>
        <v>0:3</v>
      </c>
      <c r="L993" s="1" t="str">
        <f t="shared" ref="L993" si="1110">LEFT(J993, FIND(":", J993) - 1)</f>
        <v>0</v>
      </c>
      <c r="M993" s="1" t="str">
        <f t="shared" ref="M993" si="1111">RIGHT(J993, LEN(J993) - FIND(":", J993))</f>
        <v>4</v>
      </c>
      <c r="N993" s="1">
        <f t="shared" si="1074"/>
        <v>4</v>
      </c>
      <c r="O993" s="1">
        <f t="shared" si="1075"/>
        <v>-4</v>
      </c>
      <c r="P993" s="1" t="str">
        <f t="shared" ref="P993" si="1112">LEFT(K993, FIND(":", K993) - 1)</f>
        <v>0</v>
      </c>
      <c r="Q993" s="1" t="str">
        <f t="shared" ref="Q993" si="1113">RIGHT(K993, LEN(K993) - FIND(":", K993))</f>
        <v>3</v>
      </c>
      <c r="R993" s="1">
        <v>22</v>
      </c>
      <c r="S993" s="1">
        <v>6</v>
      </c>
      <c r="T993" s="1">
        <v>3</v>
      </c>
      <c r="U993" s="1">
        <v>13</v>
      </c>
      <c r="V993" s="1" t="s">
        <v>483</v>
      </c>
      <c r="W993" s="1">
        <v>-20</v>
      </c>
      <c r="X993" s="1">
        <v>21</v>
      </c>
      <c r="Y993" s="1" t="s">
        <v>220</v>
      </c>
      <c r="Z993" s="6" t="s">
        <v>484</v>
      </c>
      <c r="AA993" s="1">
        <v>22</v>
      </c>
      <c r="AB993" s="1">
        <v>13</v>
      </c>
      <c r="AC993" s="1">
        <v>5</v>
      </c>
      <c r="AD993" s="1">
        <v>4</v>
      </c>
      <c r="AE993" s="1" t="s">
        <v>485</v>
      </c>
      <c r="AF993" s="1">
        <v>16</v>
      </c>
      <c r="AG993" s="1">
        <v>44</v>
      </c>
      <c r="AH993" s="1" t="s">
        <v>484</v>
      </c>
      <c r="AI993" s="1" t="s">
        <v>273</v>
      </c>
      <c r="AJ993" s="1">
        <v>1</v>
      </c>
      <c r="AK993" s="1">
        <v>0</v>
      </c>
      <c r="AL993" s="1">
        <v>4</v>
      </c>
      <c r="AM993" s="7" t="s">
        <v>486</v>
      </c>
      <c r="AN993" s="1">
        <v>-14</v>
      </c>
      <c r="AO993" s="1">
        <v>3</v>
      </c>
      <c r="AP993" s="1" t="s">
        <v>28</v>
      </c>
      <c r="AQ993" s="1" t="s">
        <v>193</v>
      </c>
      <c r="AR993" s="8">
        <v>3</v>
      </c>
      <c r="AS993" s="8">
        <v>2</v>
      </c>
      <c r="AT993" s="8">
        <v>0</v>
      </c>
      <c r="AU993" s="16">
        <v>0.46249999999999997</v>
      </c>
      <c r="AV993" s="8">
        <v>5</v>
      </c>
      <c r="AW993" s="8">
        <v>11</v>
      </c>
      <c r="AX993" s="9" t="s">
        <v>97</v>
      </c>
      <c r="AY993" s="9" t="s">
        <v>51</v>
      </c>
      <c r="AZ993" s="10">
        <v>11</v>
      </c>
      <c r="BA993" s="10">
        <v>2</v>
      </c>
      <c r="BB993" s="10">
        <v>2</v>
      </c>
      <c r="BC993" s="10">
        <v>7</v>
      </c>
      <c r="BD993" s="10" t="s">
        <v>487</v>
      </c>
      <c r="BE993" s="10">
        <v>-11</v>
      </c>
      <c r="BF993" s="10">
        <v>8</v>
      </c>
      <c r="BG993" s="11" t="s">
        <v>142</v>
      </c>
      <c r="BH993" s="11">
        <v>25</v>
      </c>
      <c r="BI993" s="10">
        <v>11</v>
      </c>
      <c r="BJ993" s="10">
        <v>8</v>
      </c>
      <c r="BK993" s="10">
        <v>0</v>
      </c>
      <c r="BL993" s="10">
        <v>3</v>
      </c>
      <c r="BM993" s="10" t="s">
        <v>488</v>
      </c>
      <c r="BN993" s="10">
        <v>9</v>
      </c>
      <c r="BO993" s="10">
        <v>24</v>
      </c>
      <c r="BP993" s="7" t="s">
        <v>269</v>
      </c>
      <c r="BQ993" s="7" t="s">
        <v>145</v>
      </c>
      <c r="BR993" s="7">
        <v>22.5</v>
      </c>
      <c r="BS993" s="7">
        <v>14</v>
      </c>
      <c r="BT993" s="7">
        <v>127000</v>
      </c>
      <c r="BU993" s="7">
        <v>3800000</v>
      </c>
      <c r="BV993" s="7">
        <v>0</v>
      </c>
      <c r="BW993" s="7">
        <v>49</v>
      </c>
      <c r="BX993" s="7">
        <v>0</v>
      </c>
      <c r="BY993" s="7">
        <v>49</v>
      </c>
      <c r="BZ993" s="7">
        <v>0</v>
      </c>
      <c r="CA993" s="7">
        <v>80</v>
      </c>
      <c r="CB993" s="7">
        <v>237</v>
      </c>
      <c r="CC993" s="7">
        <v>19</v>
      </c>
      <c r="CD993" s="7">
        <v>400000</v>
      </c>
      <c r="CE993" s="7">
        <v>11600000</v>
      </c>
      <c r="CF993" s="7">
        <v>100000</v>
      </c>
      <c r="CG993" s="7">
        <v>45</v>
      </c>
      <c r="CH993" s="7">
        <v>2600000</v>
      </c>
      <c r="CI993" s="7">
        <v>46</v>
      </c>
      <c r="CJ993" s="7">
        <v>2500000</v>
      </c>
      <c r="CK993" s="7">
        <v>75</v>
      </c>
      <c r="CL993" s="12" t="s">
        <v>868</v>
      </c>
      <c r="CM993" s="10" t="s">
        <v>866</v>
      </c>
      <c r="CN993">
        <v>7.04</v>
      </c>
      <c r="CO993">
        <f t="shared" si="1076"/>
        <v>0.14204545454545456</v>
      </c>
      <c r="CP993" t="str">
        <f t="shared" si="1077"/>
        <v>Away Win</v>
      </c>
      <c r="CQ993">
        <f t="shared" si="1078"/>
        <v>0</v>
      </c>
      <c r="CR993" t="str">
        <f t="shared" si="1079"/>
        <v>2023</v>
      </c>
    </row>
    <row r="994" spans="1:96" ht="15" thickBot="1" x14ac:dyDescent="0.35">
      <c r="A994" s="1">
        <v>993</v>
      </c>
      <c r="B994" s="1" t="s">
        <v>0</v>
      </c>
      <c r="C994" s="2" t="s">
        <v>481</v>
      </c>
      <c r="D994" s="3" t="str">
        <f t="shared" ref="D994" si="1114">CONCATENATE(G994, "-", H994)</f>
        <v>NK Aluminij-Olimpija Ljubljana</v>
      </c>
      <c r="E994" s="4" t="s">
        <v>482</v>
      </c>
      <c r="F994" s="5">
        <v>0.6875</v>
      </c>
      <c r="G994" s="6" t="s">
        <v>18</v>
      </c>
      <c r="H994" s="6" t="s">
        <v>12</v>
      </c>
      <c r="I994" s="6" t="s">
        <v>266</v>
      </c>
      <c r="J994" s="1" t="str">
        <f t="shared" ref="J994:J1000" si="1115">LEFT(I994, FIND(" (", I994) - 1)</f>
        <v>0:4</v>
      </c>
      <c r="K994" s="1" t="str">
        <f t="shared" ref="K994:K1000" si="1116">MID(I994, FIND("(", I994) + 1, FIND(")", I994) - FIND("(", I994) - 1)</f>
        <v>0:3</v>
      </c>
      <c r="L994" s="1" t="str">
        <f t="shared" ref="L994:L1000" si="1117">LEFT(J994, FIND(":", J994) - 1)</f>
        <v>0</v>
      </c>
      <c r="M994" s="1" t="str">
        <f t="shared" ref="M994:M1000" si="1118">RIGHT(J994, LEN(J994) - FIND(":", J994))</f>
        <v>4</v>
      </c>
      <c r="N994" s="1">
        <f t="shared" si="1074"/>
        <v>4</v>
      </c>
      <c r="O994" s="1">
        <f t="shared" si="1075"/>
        <v>-4</v>
      </c>
      <c r="P994" s="1" t="str">
        <f t="shared" ref="P994:P1000" si="1119">LEFT(K994, FIND(":", K994) - 1)</f>
        <v>0</v>
      </c>
      <c r="Q994" s="1" t="str">
        <f t="shared" ref="Q994:Q1000" si="1120">RIGHT(K994, LEN(K994) - FIND(":", K994))</f>
        <v>3</v>
      </c>
      <c r="R994" s="1">
        <v>22</v>
      </c>
      <c r="S994" s="1">
        <v>6</v>
      </c>
      <c r="T994" s="1">
        <v>3</v>
      </c>
      <c r="U994" s="1">
        <v>13</v>
      </c>
      <c r="V994" s="1" t="s">
        <v>483</v>
      </c>
      <c r="W994" s="1">
        <v>-20</v>
      </c>
      <c r="X994" s="1">
        <v>21</v>
      </c>
      <c r="Y994" s="1" t="s">
        <v>220</v>
      </c>
      <c r="Z994" s="6" t="s">
        <v>484</v>
      </c>
      <c r="AA994" s="1">
        <v>22</v>
      </c>
      <c r="AB994" s="1">
        <v>13</v>
      </c>
      <c r="AC994" s="1">
        <v>5</v>
      </c>
      <c r="AD994" s="1">
        <v>4</v>
      </c>
      <c r="AE994" s="1" t="s">
        <v>485</v>
      </c>
      <c r="AF994" s="1">
        <v>16</v>
      </c>
      <c r="AG994" s="1">
        <v>44</v>
      </c>
      <c r="AH994" s="1" t="s">
        <v>484</v>
      </c>
      <c r="AI994" s="1" t="s">
        <v>273</v>
      </c>
      <c r="AJ994" s="1">
        <v>1</v>
      </c>
      <c r="AK994" s="1">
        <v>0</v>
      </c>
      <c r="AL994" s="1">
        <v>4</v>
      </c>
      <c r="AM994" s="7" t="s">
        <v>486</v>
      </c>
      <c r="AN994" s="1">
        <v>-14</v>
      </c>
      <c r="AO994" s="1">
        <v>3</v>
      </c>
      <c r="AP994" s="1" t="s">
        <v>28</v>
      </c>
      <c r="AQ994" s="1" t="s">
        <v>193</v>
      </c>
      <c r="AR994" s="8">
        <v>3</v>
      </c>
      <c r="AS994" s="8">
        <v>2</v>
      </c>
      <c r="AT994" s="8">
        <v>0</v>
      </c>
      <c r="AU994" s="16">
        <v>0.46249999999999997</v>
      </c>
      <c r="AV994" s="8">
        <v>5</v>
      </c>
      <c r="AW994" s="8">
        <v>11</v>
      </c>
      <c r="AX994" s="9" t="s">
        <v>97</v>
      </c>
      <c r="AY994" s="9" t="s">
        <v>51</v>
      </c>
      <c r="AZ994" s="10">
        <v>11</v>
      </c>
      <c r="BA994" s="10">
        <v>2</v>
      </c>
      <c r="BB994" s="10">
        <v>2</v>
      </c>
      <c r="BC994" s="10">
        <v>7</v>
      </c>
      <c r="BD994" s="10" t="s">
        <v>487</v>
      </c>
      <c r="BE994" s="10">
        <v>-11</v>
      </c>
      <c r="BF994" s="10">
        <v>8</v>
      </c>
      <c r="BG994" s="11" t="s">
        <v>142</v>
      </c>
      <c r="BH994" s="11">
        <v>25</v>
      </c>
      <c r="BI994" s="10">
        <v>11</v>
      </c>
      <c r="BJ994" s="10">
        <v>8</v>
      </c>
      <c r="BK994" s="10">
        <v>0</v>
      </c>
      <c r="BL994" s="10">
        <v>3</v>
      </c>
      <c r="BM994" s="10" t="s">
        <v>488</v>
      </c>
      <c r="BN994" s="10">
        <v>9</v>
      </c>
      <c r="BO994" s="10">
        <v>24</v>
      </c>
      <c r="BP994" s="7" t="s">
        <v>269</v>
      </c>
      <c r="BQ994" s="7" t="s">
        <v>145</v>
      </c>
      <c r="BR994" s="7">
        <v>22.5</v>
      </c>
      <c r="BS994" s="7">
        <v>14</v>
      </c>
      <c r="BT994" s="7">
        <v>127000</v>
      </c>
      <c r="BU994" s="7">
        <v>3800000</v>
      </c>
      <c r="BV994" s="7">
        <v>0</v>
      </c>
      <c r="BW994" s="7">
        <v>49</v>
      </c>
      <c r="BX994" s="7">
        <v>0</v>
      </c>
      <c r="BY994" s="7">
        <v>49</v>
      </c>
      <c r="BZ994" s="7">
        <v>0</v>
      </c>
      <c r="CA994" s="7">
        <v>80</v>
      </c>
      <c r="CB994" s="7">
        <v>237</v>
      </c>
      <c r="CC994" s="7">
        <v>19</v>
      </c>
      <c r="CD994" s="7">
        <v>400000</v>
      </c>
      <c r="CE994" s="7">
        <v>11600000</v>
      </c>
      <c r="CF994" s="7">
        <v>100000</v>
      </c>
      <c r="CG994" s="7">
        <v>45</v>
      </c>
      <c r="CH994" s="7">
        <v>2600000</v>
      </c>
      <c r="CI994" s="7">
        <v>46</v>
      </c>
      <c r="CJ994" s="7">
        <v>2500000</v>
      </c>
      <c r="CK994" s="7">
        <v>75</v>
      </c>
      <c r="CL994" s="12" t="s">
        <v>868</v>
      </c>
      <c r="CM994" s="10" t="s">
        <v>867</v>
      </c>
      <c r="CN994">
        <v>7</v>
      </c>
      <c r="CO994">
        <f t="shared" si="1076"/>
        <v>0.14285714285714285</v>
      </c>
      <c r="CP994" t="str">
        <f t="shared" si="1077"/>
        <v>Away Win</v>
      </c>
      <c r="CQ994">
        <f t="shared" si="1078"/>
        <v>0</v>
      </c>
      <c r="CR994" t="str">
        <f t="shared" si="1079"/>
        <v>2023</v>
      </c>
    </row>
    <row r="995" spans="1:96" ht="15" thickBot="1" x14ac:dyDescent="0.35">
      <c r="A995" s="1">
        <v>994</v>
      </c>
      <c r="B995" s="1" t="s">
        <v>0</v>
      </c>
      <c r="C995" s="2" t="s">
        <v>481</v>
      </c>
      <c r="D995" s="3" t="str">
        <f t="shared" ref="D995:D997" si="1121">CONCATENATE(G995,"-", H995)</f>
        <v>NK Aluminij-Olimpija Ljubljana</v>
      </c>
      <c r="E995" s="4" t="s">
        <v>482</v>
      </c>
      <c r="F995" s="5">
        <v>0.6875</v>
      </c>
      <c r="G995" s="6" t="s">
        <v>18</v>
      </c>
      <c r="H995" s="6" t="s">
        <v>12</v>
      </c>
      <c r="I995" s="6" t="s">
        <v>266</v>
      </c>
      <c r="J995" s="1" t="str">
        <f t="shared" si="1115"/>
        <v>0:4</v>
      </c>
      <c r="K995" s="1" t="str">
        <f t="shared" si="1116"/>
        <v>0:3</v>
      </c>
      <c r="L995" s="1" t="str">
        <f t="shared" si="1117"/>
        <v>0</v>
      </c>
      <c r="M995" s="1" t="str">
        <f t="shared" si="1118"/>
        <v>4</v>
      </c>
      <c r="N995" s="1">
        <f t="shared" si="1074"/>
        <v>4</v>
      </c>
      <c r="O995" s="1">
        <f t="shared" si="1075"/>
        <v>-4</v>
      </c>
      <c r="P995" s="1" t="str">
        <f t="shared" si="1119"/>
        <v>0</v>
      </c>
      <c r="Q995" s="1" t="str">
        <f t="shared" si="1120"/>
        <v>3</v>
      </c>
      <c r="R995" s="1">
        <v>22</v>
      </c>
      <c r="S995" s="1">
        <v>6</v>
      </c>
      <c r="T995" s="1">
        <v>3</v>
      </c>
      <c r="U995" s="1">
        <v>13</v>
      </c>
      <c r="V995" s="1" t="s">
        <v>483</v>
      </c>
      <c r="W995" s="1">
        <v>-20</v>
      </c>
      <c r="X995" s="1">
        <v>21</v>
      </c>
      <c r="Y995" s="1" t="s">
        <v>220</v>
      </c>
      <c r="Z995" s="6" t="s">
        <v>484</v>
      </c>
      <c r="AA995" s="1">
        <v>22</v>
      </c>
      <c r="AB995" s="1">
        <v>13</v>
      </c>
      <c r="AC995" s="1">
        <v>5</v>
      </c>
      <c r="AD995" s="1">
        <v>4</v>
      </c>
      <c r="AE995" s="1" t="s">
        <v>485</v>
      </c>
      <c r="AF995" s="1">
        <v>16</v>
      </c>
      <c r="AG995" s="1">
        <v>44</v>
      </c>
      <c r="AH995" s="1" t="s">
        <v>484</v>
      </c>
      <c r="AI995" s="1" t="s">
        <v>273</v>
      </c>
      <c r="AJ995" s="1">
        <v>1</v>
      </c>
      <c r="AK995" s="1">
        <v>0</v>
      </c>
      <c r="AL995" s="1">
        <v>4</v>
      </c>
      <c r="AM995" s="7" t="s">
        <v>486</v>
      </c>
      <c r="AN995" s="1">
        <v>-14</v>
      </c>
      <c r="AO995" s="1">
        <v>3</v>
      </c>
      <c r="AP995" s="1" t="s">
        <v>28</v>
      </c>
      <c r="AQ995" s="1" t="s">
        <v>193</v>
      </c>
      <c r="AR995" s="8">
        <v>3</v>
      </c>
      <c r="AS995" s="8">
        <v>2</v>
      </c>
      <c r="AT995" s="8">
        <v>0</v>
      </c>
      <c r="AU995" s="16">
        <v>0.46249999999999997</v>
      </c>
      <c r="AV995" s="8">
        <v>5</v>
      </c>
      <c r="AW995" s="8">
        <v>11</v>
      </c>
      <c r="AX995" s="9" t="s">
        <v>97</v>
      </c>
      <c r="AY995" s="9" t="s">
        <v>51</v>
      </c>
      <c r="AZ995" s="10">
        <v>11</v>
      </c>
      <c r="BA995" s="10">
        <v>2</v>
      </c>
      <c r="BB995" s="10">
        <v>2</v>
      </c>
      <c r="BC995" s="10">
        <v>7</v>
      </c>
      <c r="BD995" s="10" t="s">
        <v>487</v>
      </c>
      <c r="BE995" s="10">
        <v>-11</v>
      </c>
      <c r="BF995" s="10">
        <v>8</v>
      </c>
      <c r="BG995" s="11" t="s">
        <v>142</v>
      </c>
      <c r="BH995" s="11">
        <v>25</v>
      </c>
      <c r="BI995" s="10">
        <v>11</v>
      </c>
      <c r="BJ995" s="10">
        <v>8</v>
      </c>
      <c r="BK995" s="10">
        <v>0</v>
      </c>
      <c r="BL995" s="10">
        <v>3</v>
      </c>
      <c r="BM995" s="10" t="s">
        <v>488</v>
      </c>
      <c r="BN995" s="10">
        <v>9</v>
      </c>
      <c r="BO995" s="10">
        <v>24</v>
      </c>
      <c r="BP995" s="7" t="s">
        <v>269</v>
      </c>
      <c r="BQ995" s="7" t="s">
        <v>145</v>
      </c>
      <c r="BR995" s="7">
        <v>22.5</v>
      </c>
      <c r="BS995" s="7">
        <v>14</v>
      </c>
      <c r="BT995" s="7">
        <v>127000</v>
      </c>
      <c r="BU995" s="7">
        <v>3800000</v>
      </c>
      <c r="BV995" s="7">
        <v>0</v>
      </c>
      <c r="BW995" s="7">
        <v>49</v>
      </c>
      <c r="BX995" s="7">
        <v>0</v>
      </c>
      <c r="BY995" s="7">
        <v>49</v>
      </c>
      <c r="BZ995" s="7">
        <v>0</v>
      </c>
      <c r="CA995" s="7">
        <v>80</v>
      </c>
      <c r="CB995" s="7">
        <v>237</v>
      </c>
      <c r="CC995" s="7">
        <v>19</v>
      </c>
      <c r="CD995" s="7">
        <v>400000</v>
      </c>
      <c r="CE995" s="7">
        <v>11600000</v>
      </c>
      <c r="CF995" s="7">
        <v>100000</v>
      </c>
      <c r="CG995" s="7">
        <v>45</v>
      </c>
      <c r="CH995" s="7">
        <v>2600000</v>
      </c>
      <c r="CI995" s="7">
        <v>46</v>
      </c>
      <c r="CJ995" s="7">
        <v>2500000</v>
      </c>
      <c r="CK995" s="7">
        <v>75</v>
      </c>
      <c r="CL995" s="12" t="s">
        <v>870</v>
      </c>
      <c r="CM995" s="10" t="s">
        <v>861</v>
      </c>
      <c r="CN995">
        <v>3.68</v>
      </c>
      <c r="CO995">
        <f t="shared" si="1076"/>
        <v>0.27173913043478259</v>
      </c>
      <c r="CP995" t="str">
        <f t="shared" si="1077"/>
        <v>Away Win</v>
      </c>
      <c r="CQ995">
        <f t="shared" si="1078"/>
        <v>0</v>
      </c>
      <c r="CR995" t="str">
        <f t="shared" si="1079"/>
        <v>2023</v>
      </c>
    </row>
    <row r="996" spans="1:96" ht="15" thickBot="1" x14ac:dyDescent="0.35">
      <c r="A996" s="1">
        <v>995</v>
      </c>
      <c r="B996" s="1" t="s">
        <v>0</v>
      </c>
      <c r="C996" s="2" t="s">
        <v>481</v>
      </c>
      <c r="D996" s="3" t="str">
        <f t="shared" si="1121"/>
        <v>NK Aluminij-Olimpija Ljubljana</v>
      </c>
      <c r="E996" s="4" t="s">
        <v>482</v>
      </c>
      <c r="F996" s="5">
        <v>0.6875</v>
      </c>
      <c r="G996" s="6" t="s">
        <v>18</v>
      </c>
      <c r="H996" s="6" t="s">
        <v>12</v>
      </c>
      <c r="I996" s="6" t="s">
        <v>266</v>
      </c>
      <c r="J996" s="1" t="str">
        <f t="shared" si="1115"/>
        <v>0:4</v>
      </c>
      <c r="K996" s="1" t="str">
        <f t="shared" si="1116"/>
        <v>0:3</v>
      </c>
      <c r="L996" s="1" t="str">
        <f t="shared" si="1117"/>
        <v>0</v>
      </c>
      <c r="M996" s="1" t="str">
        <f t="shared" si="1118"/>
        <v>4</v>
      </c>
      <c r="N996" s="1">
        <f t="shared" si="1074"/>
        <v>4</v>
      </c>
      <c r="O996" s="1">
        <f t="shared" si="1075"/>
        <v>-4</v>
      </c>
      <c r="P996" s="1" t="str">
        <f t="shared" si="1119"/>
        <v>0</v>
      </c>
      <c r="Q996" s="1" t="str">
        <f t="shared" si="1120"/>
        <v>3</v>
      </c>
      <c r="R996" s="1">
        <v>22</v>
      </c>
      <c r="S996" s="1">
        <v>6</v>
      </c>
      <c r="T996" s="1">
        <v>3</v>
      </c>
      <c r="U996" s="1">
        <v>13</v>
      </c>
      <c r="V996" s="1" t="s">
        <v>483</v>
      </c>
      <c r="W996" s="1">
        <v>-20</v>
      </c>
      <c r="X996" s="1">
        <v>21</v>
      </c>
      <c r="Y996" s="1" t="s">
        <v>220</v>
      </c>
      <c r="Z996" s="6" t="s">
        <v>484</v>
      </c>
      <c r="AA996" s="1">
        <v>22</v>
      </c>
      <c r="AB996" s="1">
        <v>13</v>
      </c>
      <c r="AC996" s="1">
        <v>5</v>
      </c>
      <c r="AD996" s="1">
        <v>4</v>
      </c>
      <c r="AE996" s="1" t="s">
        <v>485</v>
      </c>
      <c r="AF996" s="1">
        <v>16</v>
      </c>
      <c r="AG996" s="1">
        <v>44</v>
      </c>
      <c r="AH996" s="1" t="s">
        <v>484</v>
      </c>
      <c r="AI996" s="1" t="s">
        <v>273</v>
      </c>
      <c r="AJ996" s="1">
        <v>1</v>
      </c>
      <c r="AK996" s="1">
        <v>0</v>
      </c>
      <c r="AL996" s="1">
        <v>4</v>
      </c>
      <c r="AM996" s="7" t="s">
        <v>486</v>
      </c>
      <c r="AN996" s="1">
        <v>-14</v>
      </c>
      <c r="AO996" s="1">
        <v>3</v>
      </c>
      <c r="AP996" s="1" t="s">
        <v>28</v>
      </c>
      <c r="AQ996" s="1" t="s">
        <v>193</v>
      </c>
      <c r="AR996" s="8">
        <v>3</v>
      </c>
      <c r="AS996" s="8">
        <v>2</v>
      </c>
      <c r="AT996" s="8">
        <v>0</v>
      </c>
      <c r="AU996" s="16">
        <v>0.46249999999999997</v>
      </c>
      <c r="AV996" s="8">
        <v>5</v>
      </c>
      <c r="AW996" s="8">
        <v>11</v>
      </c>
      <c r="AX996" s="9" t="s">
        <v>97</v>
      </c>
      <c r="AY996" s="9" t="s">
        <v>51</v>
      </c>
      <c r="AZ996" s="10">
        <v>11</v>
      </c>
      <c r="BA996" s="10">
        <v>2</v>
      </c>
      <c r="BB996" s="10">
        <v>2</v>
      </c>
      <c r="BC996" s="10">
        <v>7</v>
      </c>
      <c r="BD996" s="10" t="s">
        <v>487</v>
      </c>
      <c r="BE996" s="10">
        <v>-11</v>
      </c>
      <c r="BF996" s="10">
        <v>8</v>
      </c>
      <c r="BG996" s="11" t="s">
        <v>142</v>
      </c>
      <c r="BH996" s="11">
        <v>25</v>
      </c>
      <c r="BI996" s="10">
        <v>11</v>
      </c>
      <c r="BJ996" s="10">
        <v>8</v>
      </c>
      <c r="BK996" s="10">
        <v>0</v>
      </c>
      <c r="BL996" s="10">
        <v>3</v>
      </c>
      <c r="BM996" s="10" t="s">
        <v>488</v>
      </c>
      <c r="BN996" s="10">
        <v>9</v>
      </c>
      <c r="BO996" s="10">
        <v>24</v>
      </c>
      <c r="BP996" s="7" t="s">
        <v>269</v>
      </c>
      <c r="BQ996" s="7" t="s">
        <v>145</v>
      </c>
      <c r="BR996" s="7">
        <v>22.5</v>
      </c>
      <c r="BS996" s="7">
        <v>14</v>
      </c>
      <c r="BT996" s="7">
        <v>127000</v>
      </c>
      <c r="BU996" s="7">
        <v>3800000</v>
      </c>
      <c r="BV996" s="7">
        <v>0</v>
      </c>
      <c r="BW996" s="7">
        <v>49</v>
      </c>
      <c r="BX996" s="7">
        <v>0</v>
      </c>
      <c r="BY996" s="7">
        <v>49</v>
      </c>
      <c r="BZ996" s="7">
        <v>0</v>
      </c>
      <c r="CA996" s="7">
        <v>80</v>
      </c>
      <c r="CB996" s="7">
        <v>237</v>
      </c>
      <c r="CC996" s="7">
        <v>19</v>
      </c>
      <c r="CD996" s="7">
        <v>400000</v>
      </c>
      <c r="CE996" s="7">
        <v>11600000</v>
      </c>
      <c r="CF996" s="7">
        <v>100000</v>
      </c>
      <c r="CG996" s="7">
        <v>45</v>
      </c>
      <c r="CH996" s="7">
        <v>2600000</v>
      </c>
      <c r="CI996" s="7">
        <v>46</v>
      </c>
      <c r="CJ996" s="7">
        <v>2500000</v>
      </c>
      <c r="CK996" s="7">
        <v>75</v>
      </c>
      <c r="CL996" s="12" t="s">
        <v>870</v>
      </c>
      <c r="CM996" s="10" t="s">
        <v>866</v>
      </c>
      <c r="CN996">
        <v>5.03</v>
      </c>
      <c r="CO996">
        <f t="shared" si="1076"/>
        <v>0.19880715705765406</v>
      </c>
      <c r="CP996" t="str">
        <f t="shared" si="1077"/>
        <v>Away Win</v>
      </c>
      <c r="CQ996">
        <f t="shared" si="1078"/>
        <v>0</v>
      </c>
      <c r="CR996" t="str">
        <f t="shared" si="1079"/>
        <v>2023</v>
      </c>
    </row>
    <row r="997" spans="1:96" ht="15" thickBot="1" x14ac:dyDescent="0.35">
      <c r="A997" s="1">
        <v>996</v>
      </c>
      <c r="B997" s="1" t="s">
        <v>0</v>
      </c>
      <c r="C997" s="2" t="s">
        <v>481</v>
      </c>
      <c r="D997" s="3" t="str">
        <f t="shared" si="1121"/>
        <v>NK Aluminij-Olimpija Ljubljana</v>
      </c>
      <c r="E997" s="4" t="s">
        <v>482</v>
      </c>
      <c r="F997" s="5">
        <v>0.6875</v>
      </c>
      <c r="G997" s="6" t="s">
        <v>18</v>
      </c>
      <c r="H997" s="6" t="s">
        <v>12</v>
      </c>
      <c r="I997" s="6" t="s">
        <v>266</v>
      </c>
      <c r="J997" s="1" t="str">
        <f t="shared" si="1115"/>
        <v>0:4</v>
      </c>
      <c r="K997" s="1" t="str">
        <f t="shared" si="1116"/>
        <v>0:3</v>
      </c>
      <c r="L997" s="1" t="str">
        <f t="shared" si="1117"/>
        <v>0</v>
      </c>
      <c r="M997" s="1" t="str">
        <f t="shared" si="1118"/>
        <v>4</v>
      </c>
      <c r="N997" s="1">
        <f t="shared" si="1074"/>
        <v>4</v>
      </c>
      <c r="O997" s="1">
        <f t="shared" si="1075"/>
        <v>-4</v>
      </c>
      <c r="P997" s="1" t="str">
        <f t="shared" si="1119"/>
        <v>0</v>
      </c>
      <c r="Q997" s="1" t="str">
        <f t="shared" si="1120"/>
        <v>3</v>
      </c>
      <c r="R997" s="1">
        <v>22</v>
      </c>
      <c r="S997" s="1">
        <v>6</v>
      </c>
      <c r="T997" s="1">
        <v>3</v>
      </c>
      <c r="U997" s="1">
        <v>13</v>
      </c>
      <c r="V997" s="1" t="s">
        <v>483</v>
      </c>
      <c r="W997" s="1">
        <v>-20</v>
      </c>
      <c r="X997" s="1">
        <v>21</v>
      </c>
      <c r="Y997" s="1" t="s">
        <v>220</v>
      </c>
      <c r="Z997" s="6" t="s">
        <v>484</v>
      </c>
      <c r="AA997" s="1">
        <v>22</v>
      </c>
      <c r="AB997" s="1">
        <v>13</v>
      </c>
      <c r="AC997" s="1">
        <v>5</v>
      </c>
      <c r="AD997" s="1">
        <v>4</v>
      </c>
      <c r="AE997" s="1" t="s">
        <v>485</v>
      </c>
      <c r="AF997" s="1">
        <v>16</v>
      </c>
      <c r="AG997" s="1">
        <v>44</v>
      </c>
      <c r="AH997" s="1" t="s">
        <v>484</v>
      </c>
      <c r="AI997" s="1" t="s">
        <v>273</v>
      </c>
      <c r="AJ997" s="1">
        <v>1</v>
      </c>
      <c r="AK997" s="1">
        <v>0</v>
      </c>
      <c r="AL997" s="1">
        <v>4</v>
      </c>
      <c r="AM997" s="7" t="s">
        <v>486</v>
      </c>
      <c r="AN997" s="1">
        <v>-14</v>
      </c>
      <c r="AO997" s="1">
        <v>3</v>
      </c>
      <c r="AP997" s="1" t="s">
        <v>28</v>
      </c>
      <c r="AQ997" s="1" t="s">
        <v>193</v>
      </c>
      <c r="AR997" s="8">
        <v>3</v>
      </c>
      <c r="AS997" s="8">
        <v>2</v>
      </c>
      <c r="AT997" s="8">
        <v>0</v>
      </c>
      <c r="AU997" s="16">
        <v>0.46249999999999997</v>
      </c>
      <c r="AV997" s="8">
        <v>5</v>
      </c>
      <c r="AW997" s="8">
        <v>11</v>
      </c>
      <c r="AX997" s="9" t="s">
        <v>97</v>
      </c>
      <c r="AY997" s="9" t="s">
        <v>51</v>
      </c>
      <c r="AZ997" s="10">
        <v>11</v>
      </c>
      <c r="BA997" s="10">
        <v>2</v>
      </c>
      <c r="BB997" s="10">
        <v>2</v>
      </c>
      <c r="BC997" s="10">
        <v>7</v>
      </c>
      <c r="BD997" s="10" t="s">
        <v>487</v>
      </c>
      <c r="BE997" s="10">
        <v>-11</v>
      </c>
      <c r="BF997" s="10">
        <v>8</v>
      </c>
      <c r="BG997" s="11" t="s">
        <v>142</v>
      </c>
      <c r="BH997" s="11">
        <v>25</v>
      </c>
      <c r="BI997" s="10">
        <v>11</v>
      </c>
      <c r="BJ997" s="10">
        <v>8</v>
      </c>
      <c r="BK997" s="10">
        <v>0</v>
      </c>
      <c r="BL997" s="10">
        <v>3</v>
      </c>
      <c r="BM997" s="10" t="s">
        <v>488</v>
      </c>
      <c r="BN997" s="10">
        <v>9</v>
      </c>
      <c r="BO997" s="10">
        <v>24</v>
      </c>
      <c r="BP997" s="7" t="s">
        <v>269</v>
      </c>
      <c r="BQ997" s="7" t="s">
        <v>145</v>
      </c>
      <c r="BR997" s="7">
        <v>22.5</v>
      </c>
      <c r="BS997" s="7">
        <v>14</v>
      </c>
      <c r="BT997" s="7">
        <v>127000</v>
      </c>
      <c r="BU997" s="7">
        <v>3800000</v>
      </c>
      <c r="BV997" s="7">
        <v>0</v>
      </c>
      <c r="BW997" s="7">
        <v>49</v>
      </c>
      <c r="BX997" s="7">
        <v>0</v>
      </c>
      <c r="BY997" s="7">
        <v>49</v>
      </c>
      <c r="BZ997" s="7">
        <v>0</v>
      </c>
      <c r="CA997" s="7">
        <v>80</v>
      </c>
      <c r="CB997" s="7">
        <v>237</v>
      </c>
      <c r="CC997" s="7">
        <v>19</v>
      </c>
      <c r="CD997" s="7">
        <v>400000</v>
      </c>
      <c r="CE997" s="7">
        <v>11600000</v>
      </c>
      <c r="CF997" s="7">
        <v>100000</v>
      </c>
      <c r="CG997" s="7">
        <v>45</v>
      </c>
      <c r="CH997" s="7">
        <v>2600000</v>
      </c>
      <c r="CI997" s="7">
        <v>46</v>
      </c>
      <c r="CJ997" s="7">
        <v>2500000</v>
      </c>
      <c r="CK997" s="7">
        <v>75</v>
      </c>
      <c r="CL997" s="12" t="s">
        <v>870</v>
      </c>
      <c r="CM997" s="10" t="s">
        <v>867</v>
      </c>
      <c r="CN997">
        <v>4.5999999999999996</v>
      </c>
      <c r="CO997">
        <f t="shared" si="1076"/>
        <v>0.21739130434782611</v>
      </c>
      <c r="CP997" t="str">
        <f t="shared" si="1077"/>
        <v>Away Win</v>
      </c>
      <c r="CQ997">
        <f t="shared" si="1078"/>
        <v>0</v>
      </c>
      <c r="CR997" t="str">
        <f t="shared" si="1079"/>
        <v>2023</v>
      </c>
    </row>
    <row r="998" spans="1:96" ht="15" thickBot="1" x14ac:dyDescent="0.35">
      <c r="A998" s="1">
        <v>997</v>
      </c>
      <c r="B998" s="1" t="s">
        <v>0</v>
      </c>
      <c r="C998" s="2" t="s">
        <v>481</v>
      </c>
      <c r="D998" s="3" t="str">
        <f t="shared" ref="D998:D1000" si="1122">CONCATENATE(G998, "-", H998)</f>
        <v>NK Aluminij-Olimpija Ljubljana</v>
      </c>
      <c r="E998" s="40" t="s">
        <v>482</v>
      </c>
      <c r="F998" s="5">
        <v>0.6875</v>
      </c>
      <c r="G998" s="6" t="s">
        <v>18</v>
      </c>
      <c r="H998" s="6" t="s">
        <v>12</v>
      </c>
      <c r="I998" s="6" t="s">
        <v>266</v>
      </c>
      <c r="J998" s="1" t="str">
        <f t="shared" si="1115"/>
        <v>0:4</v>
      </c>
      <c r="K998" s="1" t="str">
        <f t="shared" si="1116"/>
        <v>0:3</v>
      </c>
      <c r="L998" s="1" t="str">
        <f t="shared" si="1117"/>
        <v>0</v>
      </c>
      <c r="M998" s="1" t="str">
        <f t="shared" si="1118"/>
        <v>4</v>
      </c>
      <c r="N998" s="1">
        <f t="shared" si="1074"/>
        <v>4</v>
      </c>
      <c r="O998" s="1">
        <f t="shared" si="1075"/>
        <v>-4</v>
      </c>
      <c r="P998" s="1" t="str">
        <f t="shared" si="1119"/>
        <v>0</v>
      </c>
      <c r="Q998" s="1" t="str">
        <f t="shared" si="1120"/>
        <v>3</v>
      </c>
      <c r="R998" s="1">
        <v>22</v>
      </c>
      <c r="S998" s="1">
        <v>6</v>
      </c>
      <c r="T998" s="1">
        <v>3</v>
      </c>
      <c r="U998" s="1">
        <v>13</v>
      </c>
      <c r="V998" s="1" t="s">
        <v>483</v>
      </c>
      <c r="W998" s="1">
        <v>-20</v>
      </c>
      <c r="X998" s="1">
        <v>21</v>
      </c>
      <c r="Y998" s="1" t="s">
        <v>220</v>
      </c>
      <c r="Z998" s="6" t="s">
        <v>484</v>
      </c>
      <c r="AA998" s="1">
        <v>22</v>
      </c>
      <c r="AB998" s="1">
        <v>13</v>
      </c>
      <c r="AC998" s="1">
        <v>5</v>
      </c>
      <c r="AD998" s="1">
        <v>4</v>
      </c>
      <c r="AE998" s="1" t="s">
        <v>485</v>
      </c>
      <c r="AF998" s="1">
        <v>16</v>
      </c>
      <c r="AG998" s="1">
        <v>44</v>
      </c>
      <c r="AH998" s="1" t="s">
        <v>484</v>
      </c>
      <c r="AI998" s="1" t="s">
        <v>273</v>
      </c>
      <c r="AJ998" s="1">
        <v>1</v>
      </c>
      <c r="AK998" s="1">
        <v>0</v>
      </c>
      <c r="AL998" s="1">
        <v>4</v>
      </c>
      <c r="AM998" s="7" t="s">
        <v>486</v>
      </c>
      <c r="AN998" s="1">
        <v>-14</v>
      </c>
      <c r="AO998" s="1">
        <v>3</v>
      </c>
      <c r="AP998" s="1" t="s">
        <v>28</v>
      </c>
      <c r="AQ998" s="1" t="s">
        <v>193</v>
      </c>
      <c r="AR998" s="8">
        <v>3</v>
      </c>
      <c r="AS998" s="8">
        <v>2</v>
      </c>
      <c r="AT998" s="8">
        <v>0</v>
      </c>
      <c r="AU998" s="16">
        <v>0.46249999999999997</v>
      </c>
      <c r="AV998" s="8">
        <v>5</v>
      </c>
      <c r="AW998" s="8">
        <v>11</v>
      </c>
      <c r="AX998" s="9" t="s">
        <v>97</v>
      </c>
      <c r="AY998" s="9" t="s">
        <v>51</v>
      </c>
      <c r="AZ998" s="10">
        <v>11</v>
      </c>
      <c r="BA998" s="10">
        <v>2</v>
      </c>
      <c r="BB998" s="10">
        <v>2</v>
      </c>
      <c r="BC998" s="10">
        <v>7</v>
      </c>
      <c r="BD998" s="10" t="s">
        <v>487</v>
      </c>
      <c r="BE998" s="10">
        <v>-11</v>
      </c>
      <c r="BF998" s="10">
        <v>8</v>
      </c>
      <c r="BG998" s="11" t="s">
        <v>142</v>
      </c>
      <c r="BH998" s="11">
        <v>25</v>
      </c>
      <c r="BI998" s="10">
        <v>11</v>
      </c>
      <c r="BJ998" s="10">
        <v>8</v>
      </c>
      <c r="BK998" s="10">
        <v>0</v>
      </c>
      <c r="BL998" s="10">
        <v>3</v>
      </c>
      <c r="BM998" s="10" t="s">
        <v>488</v>
      </c>
      <c r="BN998" s="10">
        <v>9</v>
      </c>
      <c r="BO998" s="10">
        <v>24</v>
      </c>
      <c r="BP998" s="7" t="s">
        <v>269</v>
      </c>
      <c r="BQ998" s="7" t="s">
        <v>145</v>
      </c>
      <c r="BR998" s="7">
        <v>22.5</v>
      </c>
      <c r="BS998" s="7">
        <v>14</v>
      </c>
      <c r="BT998" s="7">
        <v>127000</v>
      </c>
      <c r="BU998" s="7">
        <v>3800000</v>
      </c>
      <c r="BV998" s="7">
        <v>0</v>
      </c>
      <c r="BW998" s="7">
        <v>49</v>
      </c>
      <c r="BX998" s="7">
        <v>0</v>
      </c>
      <c r="BY998" s="7">
        <v>49</v>
      </c>
      <c r="BZ998" s="7">
        <v>0</v>
      </c>
      <c r="CA998" s="7">
        <v>80</v>
      </c>
      <c r="CB998" s="7">
        <v>237</v>
      </c>
      <c r="CC998" s="7">
        <v>19</v>
      </c>
      <c r="CD998" s="7">
        <v>400000</v>
      </c>
      <c r="CE998" s="7">
        <v>11600000</v>
      </c>
      <c r="CF998" s="7">
        <v>100000</v>
      </c>
      <c r="CG998" s="7">
        <v>45</v>
      </c>
      <c r="CH998" s="7">
        <v>2600000</v>
      </c>
      <c r="CI998" s="7">
        <v>46</v>
      </c>
      <c r="CJ998" s="7">
        <v>2500000</v>
      </c>
      <c r="CK998" s="7">
        <v>75</v>
      </c>
      <c r="CL998" s="12" t="s">
        <v>871</v>
      </c>
      <c r="CM998" s="10" t="s">
        <v>861</v>
      </c>
      <c r="CN998">
        <v>1.67</v>
      </c>
      <c r="CO998">
        <f t="shared" si="1076"/>
        <v>0.5988023952095809</v>
      </c>
      <c r="CP998" t="str">
        <f t="shared" si="1077"/>
        <v>Away Win</v>
      </c>
      <c r="CQ998">
        <f t="shared" si="1078"/>
        <v>1</v>
      </c>
      <c r="CR998" t="str">
        <f t="shared" si="1079"/>
        <v>2023</v>
      </c>
    </row>
    <row r="999" spans="1:96" ht="15" thickBot="1" x14ac:dyDescent="0.35">
      <c r="A999" s="1">
        <v>998</v>
      </c>
      <c r="B999" s="1" t="s">
        <v>0</v>
      </c>
      <c r="C999" s="2" t="s">
        <v>481</v>
      </c>
      <c r="D999" s="3" t="str">
        <f t="shared" si="1122"/>
        <v>NK Aluminij-Olimpija Ljubljana</v>
      </c>
      <c r="E999" s="40" t="s">
        <v>482</v>
      </c>
      <c r="F999" s="5">
        <v>0.6875</v>
      </c>
      <c r="G999" s="6" t="s">
        <v>18</v>
      </c>
      <c r="H999" s="6" t="s">
        <v>12</v>
      </c>
      <c r="I999" s="6" t="s">
        <v>266</v>
      </c>
      <c r="J999" s="1" t="str">
        <f t="shared" si="1115"/>
        <v>0:4</v>
      </c>
      <c r="K999" s="1" t="str">
        <f t="shared" si="1116"/>
        <v>0:3</v>
      </c>
      <c r="L999" s="1" t="str">
        <f t="shared" si="1117"/>
        <v>0</v>
      </c>
      <c r="M999" s="1" t="str">
        <f t="shared" si="1118"/>
        <v>4</v>
      </c>
      <c r="N999" s="1">
        <f t="shared" si="1074"/>
        <v>4</v>
      </c>
      <c r="O999" s="1">
        <f t="shared" si="1075"/>
        <v>-4</v>
      </c>
      <c r="P999" s="1" t="str">
        <f t="shared" si="1119"/>
        <v>0</v>
      </c>
      <c r="Q999" s="1" t="str">
        <f t="shared" si="1120"/>
        <v>3</v>
      </c>
      <c r="R999" s="1">
        <v>22</v>
      </c>
      <c r="S999" s="1">
        <v>6</v>
      </c>
      <c r="T999" s="1">
        <v>3</v>
      </c>
      <c r="U999" s="1">
        <v>13</v>
      </c>
      <c r="V999" s="1" t="s">
        <v>483</v>
      </c>
      <c r="W999" s="1">
        <v>-20</v>
      </c>
      <c r="X999" s="1">
        <v>21</v>
      </c>
      <c r="Y999" s="1" t="s">
        <v>220</v>
      </c>
      <c r="Z999" s="6" t="s">
        <v>484</v>
      </c>
      <c r="AA999" s="1">
        <v>22</v>
      </c>
      <c r="AB999" s="1">
        <v>13</v>
      </c>
      <c r="AC999" s="1">
        <v>5</v>
      </c>
      <c r="AD999" s="1">
        <v>4</v>
      </c>
      <c r="AE999" s="1" t="s">
        <v>485</v>
      </c>
      <c r="AF999" s="1">
        <v>16</v>
      </c>
      <c r="AG999" s="1">
        <v>44</v>
      </c>
      <c r="AH999" s="1" t="s">
        <v>484</v>
      </c>
      <c r="AI999" s="1" t="s">
        <v>273</v>
      </c>
      <c r="AJ999" s="1">
        <v>1</v>
      </c>
      <c r="AK999" s="1">
        <v>0</v>
      </c>
      <c r="AL999" s="1">
        <v>4</v>
      </c>
      <c r="AM999" s="7" t="s">
        <v>486</v>
      </c>
      <c r="AN999" s="1">
        <v>-14</v>
      </c>
      <c r="AO999" s="1">
        <v>3</v>
      </c>
      <c r="AP999" s="1" t="s">
        <v>28</v>
      </c>
      <c r="AQ999" s="1" t="s">
        <v>193</v>
      </c>
      <c r="AR999" s="8">
        <v>3</v>
      </c>
      <c r="AS999" s="8">
        <v>2</v>
      </c>
      <c r="AT999" s="8">
        <v>0</v>
      </c>
      <c r="AU999" s="16">
        <v>0.46249999999999997</v>
      </c>
      <c r="AV999" s="8">
        <v>5</v>
      </c>
      <c r="AW999" s="8">
        <v>11</v>
      </c>
      <c r="AX999" s="9" t="s">
        <v>97</v>
      </c>
      <c r="AY999" s="9" t="s">
        <v>51</v>
      </c>
      <c r="AZ999" s="10">
        <v>11</v>
      </c>
      <c r="BA999" s="10">
        <v>2</v>
      </c>
      <c r="BB999" s="10">
        <v>2</v>
      </c>
      <c r="BC999" s="10">
        <v>7</v>
      </c>
      <c r="BD999" s="10" t="s">
        <v>487</v>
      </c>
      <c r="BE999" s="10">
        <v>-11</v>
      </c>
      <c r="BF999" s="10">
        <v>8</v>
      </c>
      <c r="BG999" s="11" t="s">
        <v>142</v>
      </c>
      <c r="BH999" s="11">
        <v>25</v>
      </c>
      <c r="BI999" s="10">
        <v>11</v>
      </c>
      <c r="BJ999" s="10">
        <v>8</v>
      </c>
      <c r="BK999" s="10">
        <v>0</v>
      </c>
      <c r="BL999" s="10">
        <v>3</v>
      </c>
      <c r="BM999" s="10" t="s">
        <v>488</v>
      </c>
      <c r="BN999" s="10">
        <v>9</v>
      </c>
      <c r="BO999" s="10">
        <v>24</v>
      </c>
      <c r="BP999" s="7" t="s">
        <v>269</v>
      </c>
      <c r="BQ999" s="7" t="s">
        <v>145</v>
      </c>
      <c r="BR999" s="7">
        <v>22.5</v>
      </c>
      <c r="BS999" s="7">
        <v>14</v>
      </c>
      <c r="BT999" s="7">
        <v>127000</v>
      </c>
      <c r="BU999" s="7">
        <v>3800000</v>
      </c>
      <c r="BV999" s="7">
        <v>0</v>
      </c>
      <c r="BW999" s="7">
        <v>49</v>
      </c>
      <c r="BX999" s="7">
        <v>0</v>
      </c>
      <c r="BY999" s="7">
        <v>49</v>
      </c>
      <c r="BZ999" s="7">
        <v>0</v>
      </c>
      <c r="CA999" s="7">
        <v>80</v>
      </c>
      <c r="CB999" s="7">
        <v>237</v>
      </c>
      <c r="CC999" s="7">
        <v>19</v>
      </c>
      <c r="CD999" s="7">
        <v>400000</v>
      </c>
      <c r="CE999" s="7">
        <v>11600000</v>
      </c>
      <c r="CF999" s="7">
        <v>100000</v>
      </c>
      <c r="CG999" s="7">
        <v>45</v>
      </c>
      <c r="CH999" s="7">
        <v>2600000</v>
      </c>
      <c r="CI999" s="7">
        <v>46</v>
      </c>
      <c r="CJ999" s="7">
        <v>2500000</v>
      </c>
      <c r="CK999" s="7">
        <v>75</v>
      </c>
      <c r="CL999" s="12" t="s">
        <v>871</v>
      </c>
      <c r="CM999" s="10" t="s">
        <v>866</v>
      </c>
      <c r="CN999">
        <v>1.37</v>
      </c>
      <c r="CO999">
        <f t="shared" si="1076"/>
        <v>0.72992700729927007</v>
      </c>
      <c r="CP999" t="str">
        <f t="shared" si="1077"/>
        <v>Away Win</v>
      </c>
      <c r="CQ999">
        <f t="shared" si="1078"/>
        <v>1</v>
      </c>
      <c r="CR999" t="str">
        <f t="shared" si="1079"/>
        <v>2023</v>
      </c>
    </row>
    <row r="1000" spans="1:96" ht="15" thickBot="1" x14ac:dyDescent="0.35">
      <c r="A1000" s="1">
        <v>999</v>
      </c>
      <c r="B1000" s="1" t="s">
        <v>0</v>
      </c>
      <c r="C1000" s="2" t="s">
        <v>481</v>
      </c>
      <c r="D1000" s="3" t="str">
        <f t="shared" si="1122"/>
        <v>NK Aluminij-Olimpija Ljubljana</v>
      </c>
      <c r="E1000" s="40" t="s">
        <v>482</v>
      </c>
      <c r="F1000" s="5">
        <v>0.6875</v>
      </c>
      <c r="G1000" s="6" t="s">
        <v>18</v>
      </c>
      <c r="H1000" s="6" t="s">
        <v>12</v>
      </c>
      <c r="I1000" s="6" t="s">
        <v>266</v>
      </c>
      <c r="J1000" s="1" t="str">
        <f t="shared" si="1115"/>
        <v>0:4</v>
      </c>
      <c r="K1000" s="1" t="str">
        <f t="shared" si="1116"/>
        <v>0:3</v>
      </c>
      <c r="L1000" s="1" t="str">
        <f t="shared" si="1117"/>
        <v>0</v>
      </c>
      <c r="M1000" s="1" t="str">
        <f t="shared" si="1118"/>
        <v>4</v>
      </c>
      <c r="N1000" s="1">
        <f t="shared" si="1074"/>
        <v>4</v>
      </c>
      <c r="O1000" s="1">
        <f t="shared" si="1075"/>
        <v>-4</v>
      </c>
      <c r="P1000" s="1" t="str">
        <f t="shared" si="1119"/>
        <v>0</v>
      </c>
      <c r="Q1000" s="1" t="str">
        <f t="shared" si="1120"/>
        <v>3</v>
      </c>
      <c r="R1000" s="1">
        <v>22</v>
      </c>
      <c r="S1000" s="1">
        <v>6</v>
      </c>
      <c r="T1000" s="1">
        <v>3</v>
      </c>
      <c r="U1000" s="1">
        <v>13</v>
      </c>
      <c r="V1000" s="1" t="s">
        <v>483</v>
      </c>
      <c r="W1000" s="1">
        <v>-20</v>
      </c>
      <c r="X1000" s="1">
        <v>21</v>
      </c>
      <c r="Y1000" s="1" t="s">
        <v>220</v>
      </c>
      <c r="Z1000" s="6" t="s">
        <v>484</v>
      </c>
      <c r="AA1000" s="1">
        <v>22</v>
      </c>
      <c r="AB1000" s="1">
        <v>13</v>
      </c>
      <c r="AC1000" s="1">
        <v>5</v>
      </c>
      <c r="AD1000" s="1">
        <v>4</v>
      </c>
      <c r="AE1000" s="1" t="s">
        <v>485</v>
      </c>
      <c r="AF1000" s="1">
        <v>16</v>
      </c>
      <c r="AG1000" s="1">
        <v>44</v>
      </c>
      <c r="AH1000" s="1" t="s">
        <v>484</v>
      </c>
      <c r="AI1000" s="1" t="s">
        <v>273</v>
      </c>
      <c r="AJ1000" s="1">
        <v>1</v>
      </c>
      <c r="AK1000" s="1">
        <v>0</v>
      </c>
      <c r="AL1000" s="1">
        <v>4</v>
      </c>
      <c r="AM1000" s="7" t="s">
        <v>486</v>
      </c>
      <c r="AN1000" s="1">
        <v>-14</v>
      </c>
      <c r="AO1000" s="1">
        <v>3</v>
      </c>
      <c r="AP1000" s="1" t="s">
        <v>28</v>
      </c>
      <c r="AQ1000" s="1" t="s">
        <v>193</v>
      </c>
      <c r="AR1000" s="8">
        <v>3</v>
      </c>
      <c r="AS1000" s="8">
        <v>2</v>
      </c>
      <c r="AT1000" s="8">
        <v>0</v>
      </c>
      <c r="AU1000" s="16">
        <v>0.46249999999999997</v>
      </c>
      <c r="AV1000" s="8">
        <v>5</v>
      </c>
      <c r="AW1000" s="8">
        <v>11</v>
      </c>
      <c r="AX1000" s="9" t="s">
        <v>97</v>
      </c>
      <c r="AY1000" s="9" t="s">
        <v>51</v>
      </c>
      <c r="AZ1000" s="10">
        <v>11</v>
      </c>
      <c r="BA1000" s="10">
        <v>2</v>
      </c>
      <c r="BB1000" s="10">
        <v>2</v>
      </c>
      <c r="BC1000" s="10">
        <v>7</v>
      </c>
      <c r="BD1000" s="10" t="s">
        <v>487</v>
      </c>
      <c r="BE1000" s="10">
        <v>-11</v>
      </c>
      <c r="BF1000" s="10">
        <v>8</v>
      </c>
      <c r="BG1000" s="11" t="s">
        <v>142</v>
      </c>
      <c r="BH1000" s="11">
        <v>25</v>
      </c>
      <c r="BI1000" s="10">
        <v>11</v>
      </c>
      <c r="BJ1000" s="10">
        <v>8</v>
      </c>
      <c r="BK1000" s="10">
        <v>0</v>
      </c>
      <c r="BL1000" s="10">
        <v>3</v>
      </c>
      <c r="BM1000" s="10" t="s">
        <v>488</v>
      </c>
      <c r="BN1000" s="10">
        <v>9</v>
      </c>
      <c r="BO1000" s="10">
        <v>24</v>
      </c>
      <c r="BP1000" s="7" t="s">
        <v>269</v>
      </c>
      <c r="BQ1000" s="7" t="s">
        <v>145</v>
      </c>
      <c r="BR1000" s="7">
        <v>22.5</v>
      </c>
      <c r="BS1000" s="7">
        <v>14</v>
      </c>
      <c r="BT1000" s="7">
        <v>127000</v>
      </c>
      <c r="BU1000" s="7">
        <v>3800000</v>
      </c>
      <c r="BV1000" s="7">
        <v>0</v>
      </c>
      <c r="BW1000" s="7">
        <v>49</v>
      </c>
      <c r="BX1000" s="7">
        <v>0</v>
      </c>
      <c r="BY1000" s="7">
        <v>49</v>
      </c>
      <c r="BZ1000" s="7">
        <v>0</v>
      </c>
      <c r="CA1000" s="7">
        <v>80</v>
      </c>
      <c r="CB1000" s="7">
        <v>237</v>
      </c>
      <c r="CC1000" s="7">
        <v>19</v>
      </c>
      <c r="CD1000" s="7">
        <v>400000</v>
      </c>
      <c r="CE1000" s="7">
        <v>11600000</v>
      </c>
      <c r="CF1000" s="7">
        <v>100000</v>
      </c>
      <c r="CG1000" s="7">
        <v>45</v>
      </c>
      <c r="CH1000" s="7">
        <v>2600000</v>
      </c>
      <c r="CI1000" s="7">
        <v>46</v>
      </c>
      <c r="CJ1000" s="7">
        <v>2500000</v>
      </c>
      <c r="CK1000" s="7">
        <v>75</v>
      </c>
      <c r="CL1000" s="12" t="s">
        <v>871</v>
      </c>
      <c r="CM1000" s="10" t="s">
        <v>867</v>
      </c>
      <c r="CN1000">
        <v>1.3</v>
      </c>
      <c r="CO1000">
        <f t="shared" si="1076"/>
        <v>0.76923076923076916</v>
      </c>
      <c r="CP1000" t="str">
        <f t="shared" si="1077"/>
        <v>Away Win</v>
      </c>
      <c r="CQ1000">
        <f t="shared" si="1078"/>
        <v>1</v>
      </c>
      <c r="CR1000" t="str">
        <f t="shared" si="1079"/>
        <v>2023</v>
      </c>
    </row>
    <row r="1001" spans="1:96" ht="15" thickBot="1" x14ac:dyDescent="0.35">
      <c r="A1001" s="1">
        <v>1000</v>
      </c>
      <c r="B1001" s="1" t="s">
        <v>0</v>
      </c>
      <c r="C1001" s="2" t="s">
        <v>481</v>
      </c>
      <c r="D1001" s="3" t="str">
        <f t="shared" si="644"/>
        <v>NK Rogaška-NK Maribor</v>
      </c>
      <c r="E1001" s="4" t="s">
        <v>489</v>
      </c>
      <c r="F1001" s="5">
        <v>0.5</v>
      </c>
      <c r="G1001" s="6" t="s">
        <v>4</v>
      </c>
      <c r="H1001" s="6" t="s">
        <v>16</v>
      </c>
      <c r="I1001" s="6" t="s">
        <v>56</v>
      </c>
      <c r="J1001" s="1" t="str">
        <f t="shared" si="645"/>
        <v>0:0</v>
      </c>
      <c r="K1001" s="1" t="str">
        <f t="shared" si="646"/>
        <v>0:0</v>
      </c>
      <c r="L1001" s="1" t="str">
        <f t="shared" si="647"/>
        <v>0</v>
      </c>
      <c r="M1001" s="1" t="str">
        <f t="shared" si="648"/>
        <v>0</v>
      </c>
      <c r="N1001" s="1">
        <f t="shared" si="1074"/>
        <v>0</v>
      </c>
      <c r="O1001" s="1">
        <f t="shared" si="1075"/>
        <v>0</v>
      </c>
      <c r="P1001" s="1" t="str">
        <f t="shared" si="649"/>
        <v>0</v>
      </c>
      <c r="Q1001" s="1" t="str">
        <f t="shared" si="650"/>
        <v>0</v>
      </c>
      <c r="R1001" s="1">
        <v>22</v>
      </c>
      <c r="S1001" s="1">
        <v>4</v>
      </c>
      <c r="T1001" s="1">
        <v>3</v>
      </c>
      <c r="U1001" s="1">
        <v>15</v>
      </c>
      <c r="V1001" s="1" t="s">
        <v>490</v>
      </c>
      <c r="W1001" s="1">
        <v>-25</v>
      </c>
      <c r="X1001" s="1">
        <v>15</v>
      </c>
      <c r="Y1001" s="1" t="s">
        <v>191</v>
      </c>
      <c r="Z1001" s="6" t="s">
        <v>451</v>
      </c>
      <c r="AA1001" s="1">
        <v>22</v>
      </c>
      <c r="AB1001" s="1">
        <v>10</v>
      </c>
      <c r="AC1001" s="1">
        <v>5</v>
      </c>
      <c r="AD1001" s="1">
        <v>7</v>
      </c>
      <c r="AE1001" s="1" t="s">
        <v>491</v>
      </c>
      <c r="AF1001" s="1">
        <v>12</v>
      </c>
      <c r="AG1001" s="1">
        <v>35</v>
      </c>
      <c r="AH1001" s="1" t="s">
        <v>492</v>
      </c>
      <c r="AI1001" s="1" t="s">
        <v>257</v>
      </c>
      <c r="AJ1001" s="1">
        <v>1</v>
      </c>
      <c r="AK1001" s="1">
        <v>1</v>
      </c>
      <c r="AL1001" s="1">
        <v>3</v>
      </c>
      <c r="AM1001" s="7" t="s">
        <v>426</v>
      </c>
      <c r="AN1001" s="1">
        <v>-3</v>
      </c>
      <c r="AO1001" s="1">
        <v>4</v>
      </c>
      <c r="AP1001" s="1" t="s">
        <v>93</v>
      </c>
      <c r="AQ1001" s="1" t="s">
        <v>114</v>
      </c>
      <c r="AR1001" s="8">
        <v>2</v>
      </c>
      <c r="AS1001" s="8">
        <v>2</v>
      </c>
      <c r="AT1001" s="8">
        <v>1</v>
      </c>
      <c r="AU1001" s="16">
        <v>0.58958333333333335</v>
      </c>
      <c r="AV1001" s="8">
        <v>5</v>
      </c>
      <c r="AW1001" s="8">
        <v>8</v>
      </c>
      <c r="AX1001" s="9" t="s">
        <v>142</v>
      </c>
      <c r="AY1001" s="9" t="s">
        <v>77</v>
      </c>
      <c r="AZ1001" s="10">
        <v>10</v>
      </c>
      <c r="BA1001" s="10">
        <v>2</v>
      </c>
      <c r="BB1001" s="10">
        <v>2</v>
      </c>
      <c r="BC1001" s="10">
        <v>6</v>
      </c>
      <c r="BD1001" s="10" t="s">
        <v>493</v>
      </c>
      <c r="BE1001" s="10">
        <v>-6</v>
      </c>
      <c r="BF1001" s="10">
        <v>8</v>
      </c>
      <c r="BG1001" s="11" t="s">
        <v>93</v>
      </c>
      <c r="BH1001" s="11">
        <v>16</v>
      </c>
      <c r="BI1001" s="10">
        <v>11</v>
      </c>
      <c r="BJ1001" s="10">
        <v>2</v>
      </c>
      <c r="BK1001" s="10">
        <v>4</v>
      </c>
      <c r="BL1001" s="10">
        <v>5</v>
      </c>
      <c r="BM1001" s="10" t="s">
        <v>494</v>
      </c>
      <c r="BN1001" s="10">
        <v>-3</v>
      </c>
      <c r="BO1001" s="10">
        <v>10</v>
      </c>
      <c r="BP1001" s="7" t="s">
        <v>123</v>
      </c>
      <c r="BQ1001" s="7" t="s">
        <v>193</v>
      </c>
      <c r="BR1001" s="7">
        <v>23.7</v>
      </c>
      <c r="BS1001" s="7">
        <v>13</v>
      </c>
      <c r="BT1001" s="7">
        <v>148000</v>
      </c>
      <c r="BU1001" s="7">
        <v>3700000</v>
      </c>
      <c r="BV1001" s="7">
        <v>0</v>
      </c>
      <c r="BW1001" s="7">
        <v>46</v>
      </c>
      <c r="BX1001" s="7">
        <v>400000</v>
      </c>
      <c r="BY1001" s="7">
        <v>42</v>
      </c>
      <c r="BZ1001" s="7">
        <v>400000</v>
      </c>
      <c r="CA1001" s="7">
        <v>72</v>
      </c>
      <c r="CB1001" s="7">
        <v>259</v>
      </c>
      <c r="CC1001" s="7">
        <v>14</v>
      </c>
      <c r="CD1001" s="7">
        <v>291000</v>
      </c>
      <c r="CE1001" s="7">
        <v>9600000</v>
      </c>
      <c r="CF1001" s="7">
        <v>825000</v>
      </c>
      <c r="CG1001" s="7">
        <v>52</v>
      </c>
      <c r="CH1001" s="7">
        <v>6920000</v>
      </c>
      <c r="CI1001" s="7">
        <v>45</v>
      </c>
      <c r="CJ1001" s="7">
        <v>6100000</v>
      </c>
      <c r="CK1001" s="7">
        <v>90</v>
      </c>
      <c r="CL1001" s="12" t="s">
        <v>868</v>
      </c>
      <c r="CM1001" s="10" t="s">
        <v>861</v>
      </c>
      <c r="CN1001">
        <v>4.28</v>
      </c>
      <c r="CO1001">
        <f t="shared" si="1076"/>
        <v>0.23364485981308411</v>
      </c>
      <c r="CP1001" t="str">
        <f t="shared" si="1077"/>
        <v>Draw</v>
      </c>
      <c r="CQ1001">
        <f t="shared" si="1078"/>
        <v>0</v>
      </c>
      <c r="CR1001" t="str">
        <f t="shared" si="1079"/>
        <v>2023</v>
      </c>
    </row>
    <row r="1002" spans="1:96" ht="15" thickBot="1" x14ac:dyDescent="0.35">
      <c r="A1002" s="1">
        <v>1001</v>
      </c>
      <c r="B1002" s="1" t="s">
        <v>0</v>
      </c>
      <c r="C1002" s="2" t="s">
        <v>481</v>
      </c>
      <c r="D1002" s="3" t="str">
        <f t="shared" ref="D1002:D1003" si="1123">CONCATENATE(G1002, "-", H1002)</f>
        <v>NK Rogaška-NK Maribor</v>
      </c>
      <c r="E1002" s="4" t="s">
        <v>489</v>
      </c>
      <c r="F1002" s="5">
        <v>0.5</v>
      </c>
      <c r="G1002" s="6" t="s">
        <v>4</v>
      </c>
      <c r="H1002" s="6" t="s">
        <v>16</v>
      </c>
      <c r="I1002" s="6" t="s">
        <v>56</v>
      </c>
      <c r="J1002" s="1" t="str">
        <f t="shared" ref="J1002:J1009" si="1124">LEFT(I1002, FIND(" (", I1002) - 1)</f>
        <v>0:0</v>
      </c>
      <c r="K1002" s="1" t="str">
        <f t="shared" ref="K1002:K1009" si="1125">MID(I1002, FIND("(", I1002) + 1, FIND(")", I1002) - FIND("(", I1002) - 1)</f>
        <v>0:0</v>
      </c>
      <c r="L1002" s="1" t="str">
        <f t="shared" ref="L1002:L1009" si="1126">LEFT(J1002, FIND(":", J1002) - 1)</f>
        <v>0</v>
      </c>
      <c r="M1002" s="1" t="str">
        <f t="shared" ref="M1002:M1009" si="1127">RIGHT(J1002, LEN(J1002) - FIND(":", J1002))</f>
        <v>0</v>
      </c>
      <c r="N1002" s="1">
        <f t="shared" si="1074"/>
        <v>0</v>
      </c>
      <c r="O1002" s="1">
        <f t="shared" si="1075"/>
        <v>0</v>
      </c>
      <c r="P1002" s="1" t="str">
        <f t="shared" ref="P1002:P1009" si="1128">LEFT(K1002, FIND(":", K1002) - 1)</f>
        <v>0</v>
      </c>
      <c r="Q1002" s="1" t="str">
        <f t="shared" ref="Q1002:Q1009" si="1129">RIGHT(K1002, LEN(K1002) - FIND(":", K1002))</f>
        <v>0</v>
      </c>
      <c r="R1002" s="1">
        <v>22</v>
      </c>
      <c r="S1002" s="1">
        <v>4</v>
      </c>
      <c r="T1002" s="1">
        <v>3</v>
      </c>
      <c r="U1002" s="1">
        <v>15</v>
      </c>
      <c r="V1002" s="1" t="s">
        <v>490</v>
      </c>
      <c r="W1002" s="1">
        <v>-25</v>
      </c>
      <c r="X1002" s="1">
        <v>15</v>
      </c>
      <c r="Y1002" s="1" t="s">
        <v>191</v>
      </c>
      <c r="Z1002" s="6" t="s">
        <v>451</v>
      </c>
      <c r="AA1002" s="1">
        <v>22</v>
      </c>
      <c r="AB1002" s="1">
        <v>10</v>
      </c>
      <c r="AC1002" s="1">
        <v>5</v>
      </c>
      <c r="AD1002" s="1">
        <v>7</v>
      </c>
      <c r="AE1002" s="1" t="s">
        <v>491</v>
      </c>
      <c r="AF1002" s="1">
        <v>12</v>
      </c>
      <c r="AG1002" s="1">
        <v>35</v>
      </c>
      <c r="AH1002" s="1" t="s">
        <v>492</v>
      </c>
      <c r="AI1002" s="1" t="s">
        <v>257</v>
      </c>
      <c r="AJ1002" s="1">
        <v>1</v>
      </c>
      <c r="AK1002" s="1">
        <v>1</v>
      </c>
      <c r="AL1002" s="1">
        <v>3</v>
      </c>
      <c r="AM1002" s="7" t="s">
        <v>426</v>
      </c>
      <c r="AN1002" s="1">
        <v>-3</v>
      </c>
      <c r="AO1002" s="1">
        <v>4</v>
      </c>
      <c r="AP1002" s="1" t="s">
        <v>93</v>
      </c>
      <c r="AQ1002" s="1" t="s">
        <v>114</v>
      </c>
      <c r="AR1002" s="8">
        <v>2</v>
      </c>
      <c r="AS1002" s="8">
        <v>2</v>
      </c>
      <c r="AT1002" s="8">
        <v>1</v>
      </c>
      <c r="AU1002" s="16">
        <v>0.58958333333333335</v>
      </c>
      <c r="AV1002" s="8">
        <v>5</v>
      </c>
      <c r="AW1002" s="8">
        <v>8</v>
      </c>
      <c r="AX1002" s="9" t="s">
        <v>142</v>
      </c>
      <c r="AY1002" s="9" t="s">
        <v>77</v>
      </c>
      <c r="AZ1002" s="10">
        <v>10</v>
      </c>
      <c r="BA1002" s="10">
        <v>2</v>
      </c>
      <c r="BB1002" s="10">
        <v>2</v>
      </c>
      <c r="BC1002" s="10">
        <v>6</v>
      </c>
      <c r="BD1002" s="10" t="s">
        <v>493</v>
      </c>
      <c r="BE1002" s="10">
        <v>-6</v>
      </c>
      <c r="BF1002" s="10">
        <v>8</v>
      </c>
      <c r="BG1002" s="11" t="s">
        <v>93</v>
      </c>
      <c r="BH1002" s="11">
        <v>16</v>
      </c>
      <c r="BI1002" s="10">
        <v>11</v>
      </c>
      <c r="BJ1002" s="10">
        <v>2</v>
      </c>
      <c r="BK1002" s="10">
        <v>4</v>
      </c>
      <c r="BL1002" s="10">
        <v>5</v>
      </c>
      <c r="BM1002" s="10" t="s">
        <v>494</v>
      </c>
      <c r="BN1002" s="10">
        <v>-3</v>
      </c>
      <c r="BO1002" s="10">
        <v>10</v>
      </c>
      <c r="BP1002" s="7" t="s">
        <v>123</v>
      </c>
      <c r="BQ1002" s="7" t="s">
        <v>193</v>
      </c>
      <c r="BR1002" s="7">
        <v>23.7</v>
      </c>
      <c r="BS1002" s="7">
        <v>13</v>
      </c>
      <c r="BT1002" s="7">
        <v>148000</v>
      </c>
      <c r="BU1002" s="7">
        <v>3700000</v>
      </c>
      <c r="BV1002" s="7">
        <v>0</v>
      </c>
      <c r="BW1002" s="7">
        <v>46</v>
      </c>
      <c r="BX1002" s="7">
        <v>400000</v>
      </c>
      <c r="BY1002" s="7">
        <v>42</v>
      </c>
      <c r="BZ1002" s="7">
        <v>400000</v>
      </c>
      <c r="CA1002" s="7">
        <v>72</v>
      </c>
      <c r="CB1002" s="7">
        <v>259</v>
      </c>
      <c r="CC1002" s="7">
        <v>14</v>
      </c>
      <c r="CD1002" s="7">
        <v>291000</v>
      </c>
      <c r="CE1002" s="7">
        <v>9600000</v>
      </c>
      <c r="CF1002" s="7">
        <v>825000</v>
      </c>
      <c r="CG1002" s="7">
        <v>52</v>
      </c>
      <c r="CH1002" s="7">
        <v>6920000</v>
      </c>
      <c r="CI1002" s="7">
        <v>45</v>
      </c>
      <c r="CJ1002" s="7">
        <v>6100000</v>
      </c>
      <c r="CK1002" s="7">
        <v>90</v>
      </c>
      <c r="CL1002" s="12" t="s">
        <v>868</v>
      </c>
      <c r="CM1002" s="10" t="s">
        <v>866</v>
      </c>
      <c r="CN1002">
        <v>4.6100000000000003</v>
      </c>
      <c r="CO1002">
        <f t="shared" si="1076"/>
        <v>0.21691973969631234</v>
      </c>
      <c r="CP1002" t="str">
        <f t="shared" si="1077"/>
        <v>Draw</v>
      </c>
      <c r="CQ1002">
        <f t="shared" si="1078"/>
        <v>0</v>
      </c>
      <c r="CR1002" t="str">
        <f t="shared" si="1079"/>
        <v>2023</v>
      </c>
    </row>
    <row r="1003" spans="1:96" ht="15" thickBot="1" x14ac:dyDescent="0.35">
      <c r="A1003" s="1">
        <v>1002</v>
      </c>
      <c r="B1003" s="1" t="s">
        <v>0</v>
      </c>
      <c r="C1003" s="2" t="s">
        <v>481</v>
      </c>
      <c r="D1003" s="3" t="str">
        <f t="shared" si="1123"/>
        <v>NK Rogaška-NK Maribor</v>
      </c>
      <c r="E1003" s="4" t="s">
        <v>489</v>
      </c>
      <c r="F1003" s="5">
        <v>0.5</v>
      </c>
      <c r="G1003" s="6" t="s">
        <v>4</v>
      </c>
      <c r="H1003" s="6" t="s">
        <v>16</v>
      </c>
      <c r="I1003" s="6" t="s">
        <v>56</v>
      </c>
      <c r="J1003" s="1" t="str">
        <f t="shared" si="1124"/>
        <v>0:0</v>
      </c>
      <c r="K1003" s="1" t="str">
        <f t="shared" si="1125"/>
        <v>0:0</v>
      </c>
      <c r="L1003" s="1" t="str">
        <f t="shared" si="1126"/>
        <v>0</v>
      </c>
      <c r="M1003" s="1" t="str">
        <f t="shared" si="1127"/>
        <v>0</v>
      </c>
      <c r="N1003" s="1">
        <f t="shared" si="1074"/>
        <v>0</v>
      </c>
      <c r="O1003" s="1">
        <f t="shared" si="1075"/>
        <v>0</v>
      </c>
      <c r="P1003" s="1" t="str">
        <f t="shared" si="1128"/>
        <v>0</v>
      </c>
      <c r="Q1003" s="1" t="str">
        <f t="shared" si="1129"/>
        <v>0</v>
      </c>
      <c r="R1003" s="1">
        <v>22</v>
      </c>
      <c r="S1003" s="1">
        <v>4</v>
      </c>
      <c r="T1003" s="1">
        <v>3</v>
      </c>
      <c r="U1003" s="1">
        <v>15</v>
      </c>
      <c r="V1003" s="1" t="s">
        <v>490</v>
      </c>
      <c r="W1003" s="1">
        <v>-25</v>
      </c>
      <c r="X1003" s="1">
        <v>15</v>
      </c>
      <c r="Y1003" s="1" t="s">
        <v>191</v>
      </c>
      <c r="Z1003" s="6" t="s">
        <v>451</v>
      </c>
      <c r="AA1003" s="1">
        <v>22</v>
      </c>
      <c r="AB1003" s="1">
        <v>10</v>
      </c>
      <c r="AC1003" s="1">
        <v>5</v>
      </c>
      <c r="AD1003" s="1">
        <v>7</v>
      </c>
      <c r="AE1003" s="1" t="s">
        <v>491</v>
      </c>
      <c r="AF1003" s="1">
        <v>12</v>
      </c>
      <c r="AG1003" s="1">
        <v>35</v>
      </c>
      <c r="AH1003" s="1" t="s">
        <v>492</v>
      </c>
      <c r="AI1003" s="1" t="s">
        <v>257</v>
      </c>
      <c r="AJ1003" s="1">
        <v>1</v>
      </c>
      <c r="AK1003" s="1">
        <v>1</v>
      </c>
      <c r="AL1003" s="1">
        <v>3</v>
      </c>
      <c r="AM1003" s="7" t="s">
        <v>426</v>
      </c>
      <c r="AN1003" s="1">
        <v>-3</v>
      </c>
      <c r="AO1003" s="1">
        <v>4</v>
      </c>
      <c r="AP1003" s="1" t="s">
        <v>93</v>
      </c>
      <c r="AQ1003" s="1" t="s">
        <v>114</v>
      </c>
      <c r="AR1003" s="8">
        <v>2</v>
      </c>
      <c r="AS1003" s="8">
        <v>2</v>
      </c>
      <c r="AT1003" s="8">
        <v>1</v>
      </c>
      <c r="AU1003" s="16">
        <v>0.58958333333333335</v>
      </c>
      <c r="AV1003" s="8">
        <v>5</v>
      </c>
      <c r="AW1003" s="8">
        <v>8</v>
      </c>
      <c r="AX1003" s="9" t="s">
        <v>142</v>
      </c>
      <c r="AY1003" s="9" t="s">
        <v>77</v>
      </c>
      <c r="AZ1003" s="10">
        <v>10</v>
      </c>
      <c r="BA1003" s="10">
        <v>2</v>
      </c>
      <c r="BB1003" s="10">
        <v>2</v>
      </c>
      <c r="BC1003" s="10">
        <v>6</v>
      </c>
      <c r="BD1003" s="10" t="s">
        <v>493</v>
      </c>
      <c r="BE1003" s="10">
        <v>-6</v>
      </c>
      <c r="BF1003" s="10">
        <v>8</v>
      </c>
      <c r="BG1003" s="11" t="s">
        <v>93</v>
      </c>
      <c r="BH1003" s="11">
        <v>16</v>
      </c>
      <c r="BI1003" s="10">
        <v>11</v>
      </c>
      <c r="BJ1003" s="10">
        <v>2</v>
      </c>
      <c r="BK1003" s="10">
        <v>4</v>
      </c>
      <c r="BL1003" s="10">
        <v>5</v>
      </c>
      <c r="BM1003" s="10" t="s">
        <v>494</v>
      </c>
      <c r="BN1003" s="10">
        <v>-3</v>
      </c>
      <c r="BO1003" s="10">
        <v>10</v>
      </c>
      <c r="BP1003" s="7" t="s">
        <v>123</v>
      </c>
      <c r="BQ1003" s="7" t="s">
        <v>193</v>
      </c>
      <c r="BR1003" s="7">
        <v>23.7</v>
      </c>
      <c r="BS1003" s="7">
        <v>13</v>
      </c>
      <c r="BT1003" s="7">
        <v>148000</v>
      </c>
      <c r="BU1003" s="7">
        <v>3700000</v>
      </c>
      <c r="BV1003" s="7">
        <v>0</v>
      </c>
      <c r="BW1003" s="7">
        <v>46</v>
      </c>
      <c r="BX1003" s="7">
        <v>400000</v>
      </c>
      <c r="BY1003" s="7">
        <v>42</v>
      </c>
      <c r="BZ1003" s="7">
        <v>400000</v>
      </c>
      <c r="CA1003" s="7">
        <v>72</v>
      </c>
      <c r="CB1003" s="7">
        <v>259</v>
      </c>
      <c r="CC1003" s="7">
        <v>14</v>
      </c>
      <c r="CD1003" s="7">
        <v>291000</v>
      </c>
      <c r="CE1003" s="7">
        <v>9600000</v>
      </c>
      <c r="CF1003" s="7">
        <v>825000</v>
      </c>
      <c r="CG1003" s="7">
        <v>52</v>
      </c>
      <c r="CH1003" s="7">
        <v>6920000</v>
      </c>
      <c r="CI1003" s="7">
        <v>45</v>
      </c>
      <c r="CJ1003" s="7">
        <v>6100000</v>
      </c>
      <c r="CK1003" s="7">
        <v>90</v>
      </c>
      <c r="CL1003" s="12" t="s">
        <v>868</v>
      </c>
      <c r="CM1003" s="10" t="s">
        <v>867</v>
      </c>
      <c r="CN1003">
        <v>5.5</v>
      </c>
      <c r="CO1003">
        <f t="shared" si="1076"/>
        <v>0.18181818181818182</v>
      </c>
      <c r="CP1003" t="str">
        <f t="shared" si="1077"/>
        <v>Draw</v>
      </c>
      <c r="CQ1003">
        <f t="shared" si="1078"/>
        <v>0</v>
      </c>
      <c r="CR1003" t="str">
        <f t="shared" si="1079"/>
        <v>2023</v>
      </c>
    </row>
    <row r="1004" spans="1:96" ht="15" thickBot="1" x14ac:dyDescent="0.35">
      <c r="A1004" s="1">
        <v>1003</v>
      </c>
      <c r="B1004" s="1" t="s">
        <v>0</v>
      </c>
      <c r="C1004" s="2" t="s">
        <v>481</v>
      </c>
      <c r="D1004" s="3" t="str">
        <f t="shared" ref="D1004:D1006" si="1130">CONCATENATE(G1004,"-", H1004)</f>
        <v>NK Rogaška-NK Maribor</v>
      </c>
      <c r="E1004" s="4" t="s">
        <v>489</v>
      </c>
      <c r="F1004" s="5">
        <v>0.5</v>
      </c>
      <c r="G1004" s="6" t="s">
        <v>4</v>
      </c>
      <c r="H1004" s="6" t="s">
        <v>16</v>
      </c>
      <c r="I1004" s="6" t="s">
        <v>56</v>
      </c>
      <c r="J1004" s="1" t="str">
        <f t="shared" si="1124"/>
        <v>0:0</v>
      </c>
      <c r="K1004" s="1" t="str">
        <f t="shared" si="1125"/>
        <v>0:0</v>
      </c>
      <c r="L1004" s="1" t="str">
        <f t="shared" si="1126"/>
        <v>0</v>
      </c>
      <c r="M1004" s="1" t="str">
        <f t="shared" si="1127"/>
        <v>0</v>
      </c>
      <c r="N1004" s="1">
        <f t="shared" si="1074"/>
        <v>0</v>
      </c>
      <c r="O1004" s="1">
        <f t="shared" si="1075"/>
        <v>0</v>
      </c>
      <c r="P1004" s="1" t="str">
        <f t="shared" si="1128"/>
        <v>0</v>
      </c>
      <c r="Q1004" s="1" t="str">
        <f t="shared" si="1129"/>
        <v>0</v>
      </c>
      <c r="R1004" s="1">
        <v>22</v>
      </c>
      <c r="S1004" s="1">
        <v>4</v>
      </c>
      <c r="T1004" s="1">
        <v>3</v>
      </c>
      <c r="U1004" s="1">
        <v>15</v>
      </c>
      <c r="V1004" s="1" t="s">
        <v>490</v>
      </c>
      <c r="W1004" s="1">
        <v>-25</v>
      </c>
      <c r="X1004" s="1">
        <v>15</v>
      </c>
      <c r="Y1004" s="1" t="s">
        <v>191</v>
      </c>
      <c r="Z1004" s="6" t="s">
        <v>451</v>
      </c>
      <c r="AA1004" s="1">
        <v>22</v>
      </c>
      <c r="AB1004" s="1">
        <v>10</v>
      </c>
      <c r="AC1004" s="1">
        <v>5</v>
      </c>
      <c r="AD1004" s="1">
        <v>7</v>
      </c>
      <c r="AE1004" s="1" t="s">
        <v>491</v>
      </c>
      <c r="AF1004" s="1">
        <v>12</v>
      </c>
      <c r="AG1004" s="1">
        <v>35</v>
      </c>
      <c r="AH1004" s="1" t="s">
        <v>492</v>
      </c>
      <c r="AI1004" s="1" t="s">
        <v>257</v>
      </c>
      <c r="AJ1004" s="1">
        <v>1</v>
      </c>
      <c r="AK1004" s="1">
        <v>1</v>
      </c>
      <c r="AL1004" s="1">
        <v>3</v>
      </c>
      <c r="AM1004" s="7" t="s">
        <v>426</v>
      </c>
      <c r="AN1004" s="1">
        <v>-3</v>
      </c>
      <c r="AO1004" s="1">
        <v>4</v>
      </c>
      <c r="AP1004" s="1" t="s">
        <v>93</v>
      </c>
      <c r="AQ1004" s="1" t="s">
        <v>114</v>
      </c>
      <c r="AR1004" s="8">
        <v>2</v>
      </c>
      <c r="AS1004" s="8">
        <v>2</v>
      </c>
      <c r="AT1004" s="8">
        <v>1</v>
      </c>
      <c r="AU1004" s="16">
        <v>0.58958333333333335</v>
      </c>
      <c r="AV1004" s="8">
        <v>5</v>
      </c>
      <c r="AW1004" s="8">
        <v>8</v>
      </c>
      <c r="AX1004" s="9" t="s">
        <v>142</v>
      </c>
      <c r="AY1004" s="9" t="s">
        <v>77</v>
      </c>
      <c r="AZ1004" s="10">
        <v>10</v>
      </c>
      <c r="BA1004" s="10">
        <v>2</v>
      </c>
      <c r="BB1004" s="10">
        <v>2</v>
      </c>
      <c r="BC1004" s="10">
        <v>6</v>
      </c>
      <c r="BD1004" s="10" t="s">
        <v>493</v>
      </c>
      <c r="BE1004" s="10">
        <v>-6</v>
      </c>
      <c r="BF1004" s="10">
        <v>8</v>
      </c>
      <c r="BG1004" s="11" t="s">
        <v>93</v>
      </c>
      <c r="BH1004" s="11">
        <v>16</v>
      </c>
      <c r="BI1004" s="10">
        <v>11</v>
      </c>
      <c r="BJ1004" s="10">
        <v>2</v>
      </c>
      <c r="BK1004" s="10">
        <v>4</v>
      </c>
      <c r="BL1004" s="10">
        <v>5</v>
      </c>
      <c r="BM1004" s="10" t="s">
        <v>494</v>
      </c>
      <c r="BN1004" s="10">
        <v>-3</v>
      </c>
      <c r="BO1004" s="10">
        <v>10</v>
      </c>
      <c r="BP1004" s="7" t="s">
        <v>123</v>
      </c>
      <c r="BQ1004" s="7" t="s">
        <v>193</v>
      </c>
      <c r="BR1004" s="7">
        <v>23.7</v>
      </c>
      <c r="BS1004" s="7">
        <v>13</v>
      </c>
      <c r="BT1004" s="7">
        <v>148000</v>
      </c>
      <c r="BU1004" s="7">
        <v>3700000</v>
      </c>
      <c r="BV1004" s="7">
        <v>0</v>
      </c>
      <c r="BW1004" s="7">
        <v>46</v>
      </c>
      <c r="BX1004" s="7">
        <v>400000</v>
      </c>
      <c r="BY1004" s="7">
        <v>42</v>
      </c>
      <c r="BZ1004" s="7">
        <v>400000</v>
      </c>
      <c r="CA1004" s="7">
        <v>72</v>
      </c>
      <c r="CB1004" s="7">
        <v>259</v>
      </c>
      <c r="CC1004" s="7">
        <v>14</v>
      </c>
      <c r="CD1004" s="7">
        <v>291000</v>
      </c>
      <c r="CE1004" s="7">
        <v>9600000</v>
      </c>
      <c r="CF1004" s="7">
        <v>825000</v>
      </c>
      <c r="CG1004" s="7">
        <v>52</v>
      </c>
      <c r="CH1004" s="7">
        <v>6920000</v>
      </c>
      <c r="CI1004" s="7">
        <v>45</v>
      </c>
      <c r="CJ1004" s="7">
        <v>6100000</v>
      </c>
      <c r="CK1004" s="7">
        <v>90</v>
      </c>
      <c r="CL1004" s="12" t="s">
        <v>870</v>
      </c>
      <c r="CM1004" s="10" t="s">
        <v>861</v>
      </c>
      <c r="CN1004">
        <v>2.73</v>
      </c>
      <c r="CO1004">
        <f t="shared" si="1076"/>
        <v>0.36630036630036628</v>
      </c>
      <c r="CP1004" t="str">
        <f t="shared" si="1077"/>
        <v>Draw</v>
      </c>
      <c r="CQ1004">
        <f t="shared" si="1078"/>
        <v>1</v>
      </c>
      <c r="CR1004" t="str">
        <f t="shared" si="1079"/>
        <v>2023</v>
      </c>
    </row>
    <row r="1005" spans="1:96" ht="15" thickBot="1" x14ac:dyDescent="0.35">
      <c r="A1005" s="1">
        <v>1004</v>
      </c>
      <c r="B1005" s="1" t="s">
        <v>0</v>
      </c>
      <c r="C1005" s="2" t="s">
        <v>481</v>
      </c>
      <c r="D1005" s="3" t="str">
        <f t="shared" si="1130"/>
        <v>NK Rogaška-NK Maribor</v>
      </c>
      <c r="E1005" s="4" t="s">
        <v>489</v>
      </c>
      <c r="F1005" s="5">
        <v>0.5</v>
      </c>
      <c r="G1005" s="6" t="s">
        <v>4</v>
      </c>
      <c r="H1005" s="6" t="s">
        <v>16</v>
      </c>
      <c r="I1005" s="6" t="s">
        <v>56</v>
      </c>
      <c r="J1005" s="1" t="str">
        <f t="shared" si="1124"/>
        <v>0:0</v>
      </c>
      <c r="K1005" s="1" t="str">
        <f t="shared" si="1125"/>
        <v>0:0</v>
      </c>
      <c r="L1005" s="1" t="str">
        <f t="shared" si="1126"/>
        <v>0</v>
      </c>
      <c r="M1005" s="1" t="str">
        <f t="shared" si="1127"/>
        <v>0</v>
      </c>
      <c r="N1005" s="1">
        <f t="shared" si="1074"/>
        <v>0</v>
      </c>
      <c r="O1005" s="1">
        <f t="shared" si="1075"/>
        <v>0</v>
      </c>
      <c r="P1005" s="1" t="str">
        <f t="shared" si="1128"/>
        <v>0</v>
      </c>
      <c r="Q1005" s="1" t="str">
        <f t="shared" si="1129"/>
        <v>0</v>
      </c>
      <c r="R1005" s="1">
        <v>22</v>
      </c>
      <c r="S1005" s="1">
        <v>4</v>
      </c>
      <c r="T1005" s="1">
        <v>3</v>
      </c>
      <c r="U1005" s="1">
        <v>15</v>
      </c>
      <c r="V1005" s="1" t="s">
        <v>490</v>
      </c>
      <c r="W1005" s="1">
        <v>-25</v>
      </c>
      <c r="X1005" s="1">
        <v>15</v>
      </c>
      <c r="Y1005" s="1" t="s">
        <v>191</v>
      </c>
      <c r="Z1005" s="6" t="s">
        <v>451</v>
      </c>
      <c r="AA1005" s="1">
        <v>22</v>
      </c>
      <c r="AB1005" s="1">
        <v>10</v>
      </c>
      <c r="AC1005" s="1">
        <v>5</v>
      </c>
      <c r="AD1005" s="1">
        <v>7</v>
      </c>
      <c r="AE1005" s="1" t="s">
        <v>491</v>
      </c>
      <c r="AF1005" s="1">
        <v>12</v>
      </c>
      <c r="AG1005" s="1">
        <v>35</v>
      </c>
      <c r="AH1005" s="1" t="s">
        <v>492</v>
      </c>
      <c r="AI1005" s="1" t="s">
        <v>257</v>
      </c>
      <c r="AJ1005" s="1">
        <v>1</v>
      </c>
      <c r="AK1005" s="1">
        <v>1</v>
      </c>
      <c r="AL1005" s="1">
        <v>3</v>
      </c>
      <c r="AM1005" s="7" t="s">
        <v>426</v>
      </c>
      <c r="AN1005" s="1">
        <v>-3</v>
      </c>
      <c r="AO1005" s="1">
        <v>4</v>
      </c>
      <c r="AP1005" s="1" t="s">
        <v>93</v>
      </c>
      <c r="AQ1005" s="1" t="s">
        <v>114</v>
      </c>
      <c r="AR1005" s="8">
        <v>2</v>
      </c>
      <c r="AS1005" s="8">
        <v>2</v>
      </c>
      <c r="AT1005" s="8">
        <v>1</v>
      </c>
      <c r="AU1005" s="16">
        <v>0.58958333333333335</v>
      </c>
      <c r="AV1005" s="8">
        <v>5</v>
      </c>
      <c r="AW1005" s="8">
        <v>8</v>
      </c>
      <c r="AX1005" s="9" t="s">
        <v>142</v>
      </c>
      <c r="AY1005" s="9" t="s">
        <v>77</v>
      </c>
      <c r="AZ1005" s="10">
        <v>10</v>
      </c>
      <c r="BA1005" s="10">
        <v>2</v>
      </c>
      <c r="BB1005" s="10">
        <v>2</v>
      </c>
      <c r="BC1005" s="10">
        <v>6</v>
      </c>
      <c r="BD1005" s="10" t="s">
        <v>493</v>
      </c>
      <c r="BE1005" s="10">
        <v>-6</v>
      </c>
      <c r="BF1005" s="10">
        <v>8</v>
      </c>
      <c r="BG1005" s="11" t="s">
        <v>93</v>
      </c>
      <c r="BH1005" s="11">
        <v>16</v>
      </c>
      <c r="BI1005" s="10">
        <v>11</v>
      </c>
      <c r="BJ1005" s="10">
        <v>2</v>
      </c>
      <c r="BK1005" s="10">
        <v>4</v>
      </c>
      <c r="BL1005" s="10">
        <v>5</v>
      </c>
      <c r="BM1005" s="10" t="s">
        <v>494</v>
      </c>
      <c r="BN1005" s="10">
        <v>-3</v>
      </c>
      <c r="BO1005" s="10">
        <v>10</v>
      </c>
      <c r="BP1005" s="7" t="s">
        <v>123</v>
      </c>
      <c r="BQ1005" s="7" t="s">
        <v>193</v>
      </c>
      <c r="BR1005" s="7">
        <v>23.7</v>
      </c>
      <c r="BS1005" s="7">
        <v>13</v>
      </c>
      <c r="BT1005" s="7">
        <v>148000</v>
      </c>
      <c r="BU1005" s="7">
        <v>3700000</v>
      </c>
      <c r="BV1005" s="7">
        <v>0</v>
      </c>
      <c r="BW1005" s="7">
        <v>46</v>
      </c>
      <c r="BX1005" s="7">
        <v>400000</v>
      </c>
      <c r="BY1005" s="7">
        <v>42</v>
      </c>
      <c r="BZ1005" s="7">
        <v>400000</v>
      </c>
      <c r="CA1005" s="7">
        <v>72</v>
      </c>
      <c r="CB1005" s="7">
        <v>259</v>
      </c>
      <c r="CC1005" s="7">
        <v>14</v>
      </c>
      <c r="CD1005" s="7">
        <v>291000</v>
      </c>
      <c r="CE1005" s="7">
        <v>9600000</v>
      </c>
      <c r="CF1005" s="7">
        <v>825000</v>
      </c>
      <c r="CG1005" s="7">
        <v>52</v>
      </c>
      <c r="CH1005" s="7">
        <v>6920000</v>
      </c>
      <c r="CI1005" s="7">
        <v>45</v>
      </c>
      <c r="CJ1005" s="7">
        <v>6100000</v>
      </c>
      <c r="CK1005" s="7">
        <v>90</v>
      </c>
      <c r="CL1005" s="12" t="s">
        <v>870</v>
      </c>
      <c r="CM1005" s="10" t="s">
        <v>866</v>
      </c>
      <c r="CN1005">
        <v>4.3099999999999996</v>
      </c>
      <c r="CO1005">
        <f t="shared" si="1076"/>
        <v>0.23201856148491881</v>
      </c>
      <c r="CP1005" t="str">
        <f t="shared" si="1077"/>
        <v>Draw</v>
      </c>
      <c r="CQ1005">
        <f t="shared" si="1078"/>
        <v>1</v>
      </c>
      <c r="CR1005" t="str">
        <f t="shared" si="1079"/>
        <v>2023</v>
      </c>
    </row>
    <row r="1006" spans="1:96" ht="15" thickBot="1" x14ac:dyDescent="0.35">
      <c r="A1006" s="1">
        <v>1005</v>
      </c>
      <c r="B1006" s="1" t="s">
        <v>0</v>
      </c>
      <c r="C1006" s="2" t="s">
        <v>481</v>
      </c>
      <c r="D1006" s="3" t="str">
        <f t="shared" si="1130"/>
        <v>NK Rogaška-NK Maribor</v>
      </c>
      <c r="E1006" s="4" t="s">
        <v>489</v>
      </c>
      <c r="F1006" s="5">
        <v>0.5</v>
      </c>
      <c r="G1006" s="6" t="s">
        <v>4</v>
      </c>
      <c r="H1006" s="6" t="s">
        <v>16</v>
      </c>
      <c r="I1006" s="6" t="s">
        <v>56</v>
      </c>
      <c r="J1006" s="1" t="str">
        <f t="shared" si="1124"/>
        <v>0:0</v>
      </c>
      <c r="K1006" s="1" t="str">
        <f t="shared" si="1125"/>
        <v>0:0</v>
      </c>
      <c r="L1006" s="1" t="str">
        <f t="shared" si="1126"/>
        <v>0</v>
      </c>
      <c r="M1006" s="1" t="str">
        <f t="shared" si="1127"/>
        <v>0</v>
      </c>
      <c r="N1006" s="1">
        <f t="shared" si="1074"/>
        <v>0</v>
      </c>
      <c r="O1006" s="1">
        <f t="shared" si="1075"/>
        <v>0</v>
      </c>
      <c r="P1006" s="1" t="str">
        <f t="shared" si="1128"/>
        <v>0</v>
      </c>
      <c r="Q1006" s="1" t="str">
        <f t="shared" si="1129"/>
        <v>0</v>
      </c>
      <c r="R1006" s="1">
        <v>22</v>
      </c>
      <c r="S1006" s="1">
        <v>4</v>
      </c>
      <c r="T1006" s="1">
        <v>3</v>
      </c>
      <c r="U1006" s="1">
        <v>15</v>
      </c>
      <c r="V1006" s="1" t="s">
        <v>490</v>
      </c>
      <c r="W1006" s="1">
        <v>-25</v>
      </c>
      <c r="X1006" s="1">
        <v>15</v>
      </c>
      <c r="Y1006" s="1" t="s">
        <v>191</v>
      </c>
      <c r="Z1006" s="6" t="s">
        <v>451</v>
      </c>
      <c r="AA1006" s="1">
        <v>22</v>
      </c>
      <c r="AB1006" s="1">
        <v>10</v>
      </c>
      <c r="AC1006" s="1">
        <v>5</v>
      </c>
      <c r="AD1006" s="1">
        <v>7</v>
      </c>
      <c r="AE1006" s="1" t="s">
        <v>491</v>
      </c>
      <c r="AF1006" s="1">
        <v>12</v>
      </c>
      <c r="AG1006" s="1">
        <v>35</v>
      </c>
      <c r="AH1006" s="1" t="s">
        <v>492</v>
      </c>
      <c r="AI1006" s="1" t="s">
        <v>257</v>
      </c>
      <c r="AJ1006" s="1">
        <v>1</v>
      </c>
      <c r="AK1006" s="1">
        <v>1</v>
      </c>
      <c r="AL1006" s="1">
        <v>3</v>
      </c>
      <c r="AM1006" s="7" t="s">
        <v>426</v>
      </c>
      <c r="AN1006" s="1">
        <v>-3</v>
      </c>
      <c r="AO1006" s="1">
        <v>4</v>
      </c>
      <c r="AP1006" s="1" t="s">
        <v>93</v>
      </c>
      <c r="AQ1006" s="1" t="s">
        <v>114</v>
      </c>
      <c r="AR1006" s="8">
        <v>2</v>
      </c>
      <c r="AS1006" s="8">
        <v>2</v>
      </c>
      <c r="AT1006" s="8">
        <v>1</v>
      </c>
      <c r="AU1006" s="16">
        <v>0.58958333333333335</v>
      </c>
      <c r="AV1006" s="8">
        <v>5</v>
      </c>
      <c r="AW1006" s="8">
        <v>8</v>
      </c>
      <c r="AX1006" s="9" t="s">
        <v>142</v>
      </c>
      <c r="AY1006" s="9" t="s">
        <v>77</v>
      </c>
      <c r="AZ1006" s="10">
        <v>10</v>
      </c>
      <c r="BA1006" s="10">
        <v>2</v>
      </c>
      <c r="BB1006" s="10">
        <v>2</v>
      </c>
      <c r="BC1006" s="10">
        <v>6</v>
      </c>
      <c r="BD1006" s="10" t="s">
        <v>493</v>
      </c>
      <c r="BE1006" s="10">
        <v>-6</v>
      </c>
      <c r="BF1006" s="10">
        <v>8</v>
      </c>
      <c r="BG1006" s="11" t="s">
        <v>93</v>
      </c>
      <c r="BH1006" s="11">
        <v>16</v>
      </c>
      <c r="BI1006" s="10">
        <v>11</v>
      </c>
      <c r="BJ1006" s="10">
        <v>2</v>
      </c>
      <c r="BK1006" s="10">
        <v>4</v>
      </c>
      <c r="BL1006" s="10">
        <v>5</v>
      </c>
      <c r="BM1006" s="10" t="s">
        <v>494</v>
      </c>
      <c r="BN1006" s="10">
        <v>-3</v>
      </c>
      <c r="BO1006" s="10">
        <v>10</v>
      </c>
      <c r="BP1006" s="7" t="s">
        <v>123</v>
      </c>
      <c r="BQ1006" s="7" t="s">
        <v>193</v>
      </c>
      <c r="BR1006" s="7">
        <v>23.7</v>
      </c>
      <c r="BS1006" s="7">
        <v>13</v>
      </c>
      <c r="BT1006" s="7">
        <v>148000</v>
      </c>
      <c r="BU1006" s="7">
        <v>3700000</v>
      </c>
      <c r="BV1006" s="7">
        <v>0</v>
      </c>
      <c r="BW1006" s="7">
        <v>46</v>
      </c>
      <c r="BX1006" s="7">
        <v>400000</v>
      </c>
      <c r="BY1006" s="7">
        <v>42</v>
      </c>
      <c r="BZ1006" s="7">
        <v>400000</v>
      </c>
      <c r="CA1006" s="7">
        <v>72</v>
      </c>
      <c r="CB1006" s="7">
        <v>259</v>
      </c>
      <c r="CC1006" s="7">
        <v>14</v>
      </c>
      <c r="CD1006" s="7">
        <v>291000</v>
      </c>
      <c r="CE1006" s="7">
        <v>9600000</v>
      </c>
      <c r="CF1006" s="7">
        <v>825000</v>
      </c>
      <c r="CG1006" s="7">
        <v>52</v>
      </c>
      <c r="CH1006" s="7">
        <v>6920000</v>
      </c>
      <c r="CI1006" s="7">
        <v>45</v>
      </c>
      <c r="CJ1006" s="7">
        <v>6100000</v>
      </c>
      <c r="CK1006" s="7">
        <v>90</v>
      </c>
      <c r="CL1006" s="12" t="s">
        <v>870</v>
      </c>
      <c r="CM1006" s="10" t="s">
        <v>867</v>
      </c>
      <c r="CN1006">
        <v>4</v>
      </c>
      <c r="CO1006">
        <f t="shared" si="1076"/>
        <v>0.25</v>
      </c>
      <c r="CP1006" t="str">
        <f t="shared" si="1077"/>
        <v>Draw</v>
      </c>
      <c r="CQ1006">
        <f t="shared" si="1078"/>
        <v>1</v>
      </c>
      <c r="CR1006" t="str">
        <f t="shared" si="1079"/>
        <v>2023</v>
      </c>
    </row>
    <row r="1007" spans="1:96" ht="15" thickBot="1" x14ac:dyDescent="0.35">
      <c r="A1007" s="1">
        <v>1006</v>
      </c>
      <c r="B1007" s="1" t="s">
        <v>0</v>
      </c>
      <c r="C1007" s="2" t="s">
        <v>481</v>
      </c>
      <c r="D1007" s="3" t="str">
        <f t="shared" ref="D1007:D1009" si="1131">CONCATENATE(G1007, "-", H1007)</f>
        <v>NK Rogaška-NK Maribor</v>
      </c>
      <c r="E1007" s="40" t="s">
        <v>489</v>
      </c>
      <c r="F1007" s="5">
        <v>0.5</v>
      </c>
      <c r="G1007" s="6" t="s">
        <v>4</v>
      </c>
      <c r="H1007" s="6" t="s">
        <v>16</v>
      </c>
      <c r="I1007" s="6" t="s">
        <v>56</v>
      </c>
      <c r="J1007" s="1" t="str">
        <f t="shared" si="1124"/>
        <v>0:0</v>
      </c>
      <c r="K1007" s="1" t="str">
        <f t="shared" si="1125"/>
        <v>0:0</v>
      </c>
      <c r="L1007" s="1" t="str">
        <f t="shared" si="1126"/>
        <v>0</v>
      </c>
      <c r="M1007" s="1" t="str">
        <f t="shared" si="1127"/>
        <v>0</v>
      </c>
      <c r="N1007" s="1">
        <f t="shared" si="1074"/>
        <v>0</v>
      </c>
      <c r="O1007" s="1">
        <f t="shared" si="1075"/>
        <v>0</v>
      </c>
      <c r="P1007" s="1" t="str">
        <f t="shared" si="1128"/>
        <v>0</v>
      </c>
      <c r="Q1007" s="1" t="str">
        <f t="shared" si="1129"/>
        <v>0</v>
      </c>
      <c r="R1007" s="1">
        <v>22</v>
      </c>
      <c r="S1007" s="1">
        <v>4</v>
      </c>
      <c r="T1007" s="1">
        <v>3</v>
      </c>
      <c r="U1007" s="1">
        <v>15</v>
      </c>
      <c r="V1007" s="1" t="s">
        <v>490</v>
      </c>
      <c r="W1007" s="1">
        <v>-25</v>
      </c>
      <c r="X1007" s="1">
        <v>15</v>
      </c>
      <c r="Y1007" s="1" t="s">
        <v>191</v>
      </c>
      <c r="Z1007" s="6" t="s">
        <v>451</v>
      </c>
      <c r="AA1007" s="1">
        <v>22</v>
      </c>
      <c r="AB1007" s="1">
        <v>10</v>
      </c>
      <c r="AC1007" s="1">
        <v>5</v>
      </c>
      <c r="AD1007" s="1">
        <v>7</v>
      </c>
      <c r="AE1007" s="1" t="s">
        <v>491</v>
      </c>
      <c r="AF1007" s="1">
        <v>12</v>
      </c>
      <c r="AG1007" s="1">
        <v>35</v>
      </c>
      <c r="AH1007" s="1" t="s">
        <v>492</v>
      </c>
      <c r="AI1007" s="1" t="s">
        <v>257</v>
      </c>
      <c r="AJ1007" s="1">
        <v>1</v>
      </c>
      <c r="AK1007" s="1">
        <v>1</v>
      </c>
      <c r="AL1007" s="1">
        <v>3</v>
      </c>
      <c r="AM1007" s="7" t="s">
        <v>426</v>
      </c>
      <c r="AN1007" s="1">
        <v>-3</v>
      </c>
      <c r="AO1007" s="1">
        <v>4</v>
      </c>
      <c r="AP1007" s="1" t="s">
        <v>93</v>
      </c>
      <c r="AQ1007" s="1" t="s">
        <v>114</v>
      </c>
      <c r="AR1007" s="8">
        <v>2</v>
      </c>
      <c r="AS1007" s="8">
        <v>2</v>
      </c>
      <c r="AT1007" s="8">
        <v>1</v>
      </c>
      <c r="AU1007" s="16">
        <v>0.58958333333333335</v>
      </c>
      <c r="AV1007" s="8">
        <v>5</v>
      </c>
      <c r="AW1007" s="8">
        <v>8</v>
      </c>
      <c r="AX1007" s="9" t="s">
        <v>142</v>
      </c>
      <c r="AY1007" s="9" t="s">
        <v>77</v>
      </c>
      <c r="AZ1007" s="10">
        <v>10</v>
      </c>
      <c r="BA1007" s="10">
        <v>2</v>
      </c>
      <c r="BB1007" s="10">
        <v>2</v>
      </c>
      <c r="BC1007" s="10">
        <v>6</v>
      </c>
      <c r="BD1007" s="10" t="s">
        <v>493</v>
      </c>
      <c r="BE1007" s="10">
        <v>-6</v>
      </c>
      <c r="BF1007" s="10">
        <v>8</v>
      </c>
      <c r="BG1007" s="11" t="s">
        <v>93</v>
      </c>
      <c r="BH1007" s="11">
        <v>16</v>
      </c>
      <c r="BI1007" s="10">
        <v>11</v>
      </c>
      <c r="BJ1007" s="10">
        <v>2</v>
      </c>
      <c r="BK1007" s="10">
        <v>4</v>
      </c>
      <c r="BL1007" s="10">
        <v>5</v>
      </c>
      <c r="BM1007" s="10" t="s">
        <v>494</v>
      </c>
      <c r="BN1007" s="10">
        <v>-3</v>
      </c>
      <c r="BO1007" s="10">
        <v>10</v>
      </c>
      <c r="BP1007" s="7" t="s">
        <v>123</v>
      </c>
      <c r="BQ1007" s="7" t="s">
        <v>193</v>
      </c>
      <c r="BR1007" s="7">
        <v>23.7</v>
      </c>
      <c r="BS1007" s="7">
        <v>13</v>
      </c>
      <c r="BT1007" s="7">
        <v>148000</v>
      </c>
      <c r="BU1007" s="7">
        <v>3700000</v>
      </c>
      <c r="BV1007" s="7">
        <v>0</v>
      </c>
      <c r="BW1007" s="7">
        <v>46</v>
      </c>
      <c r="BX1007" s="7">
        <v>400000</v>
      </c>
      <c r="BY1007" s="7">
        <v>42</v>
      </c>
      <c r="BZ1007" s="7">
        <v>400000</v>
      </c>
      <c r="CA1007" s="7">
        <v>72</v>
      </c>
      <c r="CB1007" s="7">
        <v>259</v>
      </c>
      <c r="CC1007" s="7">
        <v>14</v>
      </c>
      <c r="CD1007" s="7">
        <v>291000</v>
      </c>
      <c r="CE1007" s="7">
        <v>9600000</v>
      </c>
      <c r="CF1007" s="7">
        <v>825000</v>
      </c>
      <c r="CG1007" s="7">
        <v>52</v>
      </c>
      <c r="CH1007" s="7">
        <v>6920000</v>
      </c>
      <c r="CI1007" s="7">
        <v>45</v>
      </c>
      <c r="CJ1007" s="7">
        <v>6100000</v>
      </c>
      <c r="CK1007" s="7">
        <v>90</v>
      </c>
      <c r="CL1007" s="12" t="s">
        <v>871</v>
      </c>
      <c r="CM1007" s="10" t="s">
        <v>861</v>
      </c>
      <c r="CN1007">
        <v>1.44</v>
      </c>
      <c r="CO1007">
        <f t="shared" si="1076"/>
        <v>0.69444444444444442</v>
      </c>
      <c r="CP1007" t="str">
        <f t="shared" si="1077"/>
        <v>Draw</v>
      </c>
      <c r="CQ1007">
        <f t="shared" si="1078"/>
        <v>0</v>
      </c>
      <c r="CR1007" t="str">
        <f t="shared" si="1079"/>
        <v>2023</v>
      </c>
    </row>
    <row r="1008" spans="1:96" ht="15" thickBot="1" x14ac:dyDescent="0.35">
      <c r="A1008" s="1">
        <v>1007</v>
      </c>
      <c r="B1008" s="1" t="s">
        <v>0</v>
      </c>
      <c r="C1008" s="2" t="s">
        <v>481</v>
      </c>
      <c r="D1008" s="3" t="str">
        <f t="shared" si="1131"/>
        <v>NK Rogaška-NK Maribor</v>
      </c>
      <c r="E1008" s="40" t="s">
        <v>489</v>
      </c>
      <c r="F1008" s="5">
        <v>0.5</v>
      </c>
      <c r="G1008" s="6" t="s">
        <v>4</v>
      </c>
      <c r="H1008" s="6" t="s">
        <v>16</v>
      </c>
      <c r="I1008" s="6" t="s">
        <v>56</v>
      </c>
      <c r="J1008" s="1" t="str">
        <f t="shared" si="1124"/>
        <v>0:0</v>
      </c>
      <c r="K1008" s="1" t="str">
        <f t="shared" si="1125"/>
        <v>0:0</v>
      </c>
      <c r="L1008" s="1" t="str">
        <f t="shared" si="1126"/>
        <v>0</v>
      </c>
      <c r="M1008" s="1" t="str">
        <f t="shared" si="1127"/>
        <v>0</v>
      </c>
      <c r="N1008" s="1">
        <f t="shared" si="1074"/>
        <v>0</v>
      </c>
      <c r="O1008" s="1">
        <f t="shared" si="1075"/>
        <v>0</v>
      </c>
      <c r="P1008" s="1" t="str">
        <f t="shared" si="1128"/>
        <v>0</v>
      </c>
      <c r="Q1008" s="1" t="str">
        <f t="shared" si="1129"/>
        <v>0</v>
      </c>
      <c r="R1008" s="1">
        <v>22</v>
      </c>
      <c r="S1008" s="1">
        <v>4</v>
      </c>
      <c r="T1008" s="1">
        <v>3</v>
      </c>
      <c r="U1008" s="1">
        <v>15</v>
      </c>
      <c r="V1008" s="1" t="s">
        <v>490</v>
      </c>
      <c r="W1008" s="1">
        <v>-25</v>
      </c>
      <c r="X1008" s="1">
        <v>15</v>
      </c>
      <c r="Y1008" s="1" t="s">
        <v>191</v>
      </c>
      <c r="Z1008" s="6" t="s">
        <v>451</v>
      </c>
      <c r="AA1008" s="1">
        <v>22</v>
      </c>
      <c r="AB1008" s="1">
        <v>10</v>
      </c>
      <c r="AC1008" s="1">
        <v>5</v>
      </c>
      <c r="AD1008" s="1">
        <v>7</v>
      </c>
      <c r="AE1008" s="1" t="s">
        <v>491</v>
      </c>
      <c r="AF1008" s="1">
        <v>12</v>
      </c>
      <c r="AG1008" s="1">
        <v>35</v>
      </c>
      <c r="AH1008" s="1" t="s">
        <v>492</v>
      </c>
      <c r="AI1008" s="1" t="s">
        <v>257</v>
      </c>
      <c r="AJ1008" s="1">
        <v>1</v>
      </c>
      <c r="AK1008" s="1">
        <v>1</v>
      </c>
      <c r="AL1008" s="1">
        <v>3</v>
      </c>
      <c r="AM1008" s="7" t="s">
        <v>426</v>
      </c>
      <c r="AN1008" s="1">
        <v>-3</v>
      </c>
      <c r="AO1008" s="1">
        <v>4</v>
      </c>
      <c r="AP1008" s="1" t="s">
        <v>93</v>
      </c>
      <c r="AQ1008" s="1" t="s">
        <v>114</v>
      </c>
      <c r="AR1008" s="8">
        <v>2</v>
      </c>
      <c r="AS1008" s="8">
        <v>2</v>
      </c>
      <c r="AT1008" s="8">
        <v>1</v>
      </c>
      <c r="AU1008" s="16">
        <v>0.58958333333333335</v>
      </c>
      <c r="AV1008" s="8">
        <v>5</v>
      </c>
      <c r="AW1008" s="8">
        <v>8</v>
      </c>
      <c r="AX1008" s="9" t="s">
        <v>142</v>
      </c>
      <c r="AY1008" s="9" t="s">
        <v>77</v>
      </c>
      <c r="AZ1008" s="10">
        <v>10</v>
      </c>
      <c r="BA1008" s="10">
        <v>2</v>
      </c>
      <c r="BB1008" s="10">
        <v>2</v>
      </c>
      <c r="BC1008" s="10">
        <v>6</v>
      </c>
      <c r="BD1008" s="10" t="s">
        <v>493</v>
      </c>
      <c r="BE1008" s="10">
        <v>-6</v>
      </c>
      <c r="BF1008" s="10">
        <v>8</v>
      </c>
      <c r="BG1008" s="11" t="s">
        <v>93</v>
      </c>
      <c r="BH1008" s="11">
        <v>16</v>
      </c>
      <c r="BI1008" s="10">
        <v>11</v>
      </c>
      <c r="BJ1008" s="10">
        <v>2</v>
      </c>
      <c r="BK1008" s="10">
        <v>4</v>
      </c>
      <c r="BL1008" s="10">
        <v>5</v>
      </c>
      <c r="BM1008" s="10" t="s">
        <v>494</v>
      </c>
      <c r="BN1008" s="10">
        <v>-3</v>
      </c>
      <c r="BO1008" s="10">
        <v>10</v>
      </c>
      <c r="BP1008" s="7" t="s">
        <v>123</v>
      </c>
      <c r="BQ1008" s="7" t="s">
        <v>193</v>
      </c>
      <c r="BR1008" s="7">
        <v>23.7</v>
      </c>
      <c r="BS1008" s="7">
        <v>13</v>
      </c>
      <c r="BT1008" s="7">
        <v>148000</v>
      </c>
      <c r="BU1008" s="7">
        <v>3700000</v>
      </c>
      <c r="BV1008" s="7">
        <v>0</v>
      </c>
      <c r="BW1008" s="7">
        <v>46</v>
      </c>
      <c r="BX1008" s="7">
        <v>400000</v>
      </c>
      <c r="BY1008" s="7">
        <v>42</v>
      </c>
      <c r="BZ1008" s="7">
        <v>400000</v>
      </c>
      <c r="CA1008" s="7">
        <v>72</v>
      </c>
      <c r="CB1008" s="7">
        <v>259</v>
      </c>
      <c r="CC1008" s="7">
        <v>14</v>
      </c>
      <c r="CD1008" s="7">
        <v>291000</v>
      </c>
      <c r="CE1008" s="7">
        <v>9600000</v>
      </c>
      <c r="CF1008" s="7">
        <v>825000</v>
      </c>
      <c r="CG1008" s="7">
        <v>52</v>
      </c>
      <c r="CH1008" s="7">
        <v>6920000</v>
      </c>
      <c r="CI1008" s="7">
        <v>45</v>
      </c>
      <c r="CJ1008" s="7">
        <v>6100000</v>
      </c>
      <c r="CK1008" s="7">
        <v>90</v>
      </c>
      <c r="CL1008" s="12" t="s">
        <v>871</v>
      </c>
      <c r="CM1008" s="10" t="s">
        <v>866</v>
      </c>
      <c r="CN1008">
        <v>1.61</v>
      </c>
      <c r="CO1008">
        <f t="shared" si="1076"/>
        <v>0.6211180124223602</v>
      </c>
      <c r="CP1008" t="str">
        <f t="shared" si="1077"/>
        <v>Draw</v>
      </c>
      <c r="CQ1008">
        <f t="shared" si="1078"/>
        <v>0</v>
      </c>
      <c r="CR1008" t="str">
        <f t="shared" si="1079"/>
        <v>2023</v>
      </c>
    </row>
    <row r="1009" spans="1:96" ht="15" thickBot="1" x14ac:dyDescent="0.35">
      <c r="A1009" s="1">
        <v>1008</v>
      </c>
      <c r="B1009" s="1" t="s">
        <v>0</v>
      </c>
      <c r="C1009" s="2" t="s">
        <v>481</v>
      </c>
      <c r="D1009" s="3" t="str">
        <f t="shared" si="1131"/>
        <v>NK Rogaška-NK Maribor</v>
      </c>
      <c r="E1009" s="40" t="s">
        <v>489</v>
      </c>
      <c r="F1009" s="5">
        <v>0.5</v>
      </c>
      <c r="G1009" s="6" t="s">
        <v>4</v>
      </c>
      <c r="H1009" s="6" t="s">
        <v>16</v>
      </c>
      <c r="I1009" s="6" t="s">
        <v>56</v>
      </c>
      <c r="J1009" s="1" t="str">
        <f t="shared" si="1124"/>
        <v>0:0</v>
      </c>
      <c r="K1009" s="1" t="str">
        <f t="shared" si="1125"/>
        <v>0:0</v>
      </c>
      <c r="L1009" s="1" t="str">
        <f t="shared" si="1126"/>
        <v>0</v>
      </c>
      <c r="M1009" s="1" t="str">
        <f t="shared" si="1127"/>
        <v>0</v>
      </c>
      <c r="N1009" s="1">
        <f t="shared" si="1074"/>
        <v>0</v>
      </c>
      <c r="O1009" s="1">
        <f t="shared" si="1075"/>
        <v>0</v>
      </c>
      <c r="P1009" s="1" t="str">
        <f t="shared" si="1128"/>
        <v>0</v>
      </c>
      <c r="Q1009" s="1" t="str">
        <f t="shared" si="1129"/>
        <v>0</v>
      </c>
      <c r="R1009" s="1">
        <v>22</v>
      </c>
      <c r="S1009" s="1">
        <v>4</v>
      </c>
      <c r="T1009" s="1">
        <v>3</v>
      </c>
      <c r="U1009" s="1">
        <v>15</v>
      </c>
      <c r="V1009" s="1" t="s">
        <v>490</v>
      </c>
      <c r="W1009" s="1">
        <v>-25</v>
      </c>
      <c r="X1009" s="1">
        <v>15</v>
      </c>
      <c r="Y1009" s="1" t="s">
        <v>191</v>
      </c>
      <c r="Z1009" s="6" t="s">
        <v>451</v>
      </c>
      <c r="AA1009" s="1">
        <v>22</v>
      </c>
      <c r="AB1009" s="1">
        <v>10</v>
      </c>
      <c r="AC1009" s="1">
        <v>5</v>
      </c>
      <c r="AD1009" s="1">
        <v>7</v>
      </c>
      <c r="AE1009" s="1" t="s">
        <v>491</v>
      </c>
      <c r="AF1009" s="1">
        <v>12</v>
      </c>
      <c r="AG1009" s="1">
        <v>35</v>
      </c>
      <c r="AH1009" s="1" t="s">
        <v>492</v>
      </c>
      <c r="AI1009" s="1" t="s">
        <v>257</v>
      </c>
      <c r="AJ1009" s="1">
        <v>1</v>
      </c>
      <c r="AK1009" s="1">
        <v>1</v>
      </c>
      <c r="AL1009" s="1">
        <v>3</v>
      </c>
      <c r="AM1009" s="7" t="s">
        <v>426</v>
      </c>
      <c r="AN1009" s="1">
        <v>-3</v>
      </c>
      <c r="AO1009" s="1">
        <v>4</v>
      </c>
      <c r="AP1009" s="1" t="s">
        <v>93</v>
      </c>
      <c r="AQ1009" s="1" t="s">
        <v>114</v>
      </c>
      <c r="AR1009" s="8">
        <v>2</v>
      </c>
      <c r="AS1009" s="8">
        <v>2</v>
      </c>
      <c r="AT1009" s="8">
        <v>1</v>
      </c>
      <c r="AU1009" s="16">
        <v>0.58958333333333335</v>
      </c>
      <c r="AV1009" s="8">
        <v>5</v>
      </c>
      <c r="AW1009" s="8">
        <v>8</v>
      </c>
      <c r="AX1009" s="9" t="s">
        <v>142</v>
      </c>
      <c r="AY1009" s="9" t="s">
        <v>77</v>
      </c>
      <c r="AZ1009" s="10">
        <v>10</v>
      </c>
      <c r="BA1009" s="10">
        <v>2</v>
      </c>
      <c r="BB1009" s="10">
        <v>2</v>
      </c>
      <c r="BC1009" s="10">
        <v>6</v>
      </c>
      <c r="BD1009" s="10" t="s">
        <v>493</v>
      </c>
      <c r="BE1009" s="10">
        <v>-6</v>
      </c>
      <c r="BF1009" s="10">
        <v>8</v>
      </c>
      <c r="BG1009" s="11" t="s">
        <v>93</v>
      </c>
      <c r="BH1009" s="11">
        <v>16</v>
      </c>
      <c r="BI1009" s="10">
        <v>11</v>
      </c>
      <c r="BJ1009" s="10">
        <v>2</v>
      </c>
      <c r="BK1009" s="10">
        <v>4</v>
      </c>
      <c r="BL1009" s="10">
        <v>5</v>
      </c>
      <c r="BM1009" s="10" t="s">
        <v>494</v>
      </c>
      <c r="BN1009" s="10">
        <v>-3</v>
      </c>
      <c r="BO1009" s="10">
        <v>10</v>
      </c>
      <c r="BP1009" s="7" t="s">
        <v>123</v>
      </c>
      <c r="BQ1009" s="7" t="s">
        <v>193</v>
      </c>
      <c r="BR1009" s="7">
        <v>23.7</v>
      </c>
      <c r="BS1009" s="7">
        <v>13</v>
      </c>
      <c r="BT1009" s="7">
        <v>148000</v>
      </c>
      <c r="BU1009" s="7">
        <v>3700000</v>
      </c>
      <c r="BV1009" s="7">
        <v>0</v>
      </c>
      <c r="BW1009" s="7">
        <v>46</v>
      </c>
      <c r="BX1009" s="7">
        <v>400000</v>
      </c>
      <c r="BY1009" s="7">
        <v>42</v>
      </c>
      <c r="BZ1009" s="7">
        <v>400000</v>
      </c>
      <c r="CA1009" s="7">
        <v>72</v>
      </c>
      <c r="CB1009" s="7">
        <v>259</v>
      </c>
      <c r="CC1009" s="7">
        <v>14</v>
      </c>
      <c r="CD1009" s="7">
        <v>291000</v>
      </c>
      <c r="CE1009" s="7">
        <v>9600000</v>
      </c>
      <c r="CF1009" s="7">
        <v>825000</v>
      </c>
      <c r="CG1009" s="7">
        <v>52</v>
      </c>
      <c r="CH1009" s="7">
        <v>6920000</v>
      </c>
      <c r="CI1009" s="7">
        <v>45</v>
      </c>
      <c r="CJ1009" s="7">
        <v>6100000</v>
      </c>
      <c r="CK1009" s="7">
        <v>90</v>
      </c>
      <c r="CL1009" s="12" t="s">
        <v>871</v>
      </c>
      <c r="CM1009" s="10" t="s">
        <v>867</v>
      </c>
      <c r="CN1009">
        <v>1.44</v>
      </c>
      <c r="CO1009">
        <f t="shared" si="1076"/>
        <v>0.69444444444444442</v>
      </c>
      <c r="CP1009" t="str">
        <f t="shared" si="1077"/>
        <v>Draw</v>
      </c>
      <c r="CQ1009">
        <f t="shared" si="1078"/>
        <v>0</v>
      </c>
      <c r="CR1009" t="str">
        <f t="shared" si="1079"/>
        <v>2023</v>
      </c>
    </row>
    <row r="1010" spans="1:96" ht="15" thickBot="1" x14ac:dyDescent="0.35">
      <c r="A1010" s="1">
        <v>1009</v>
      </c>
      <c r="B1010" s="1" t="s">
        <v>0</v>
      </c>
      <c r="C1010" s="2" t="s">
        <v>481</v>
      </c>
      <c r="D1010" s="3" t="str">
        <f t="shared" si="644"/>
        <v>NK Domžale-NK Celje</v>
      </c>
      <c r="E1010" s="4" t="s">
        <v>489</v>
      </c>
      <c r="F1010" s="5">
        <v>0.58333333333333337</v>
      </c>
      <c r="G1010" s="6" t="s">
        <v>9</v>
      </c>
      <c r="H1010" s="6" t="s">
        <v>19</v>
      </c>
      <c r="I1010" s="6" t="s">
        <v>13</v>
      </c>
      <c r="J1010" s="1" t="str">
        <f t="shared" si="645"/>
        <v>2:1</v>
      </c>
      <c r="K1010" s="1" t="str">
        <f t="shared" si="646"/>
        <v>0:0</v>
      </c>
      <c r="L1010" s="1" t="str">
        <f t="shared" si="647"/>
        <v>2</v>
      </c>
      <c r="M1010" s="1" t="str">
        <f t="shared" si="648"/>
        <v>1</v>
      </c>
      <c r="N1010" s="1">
        <f t="shared" si="1074"/>
        <v>3</v>
      </c>
      <c r="O1010" s="1">
        <f t="shared" si="1075"/>
        <v>1</v>
      </c>
      <c r="P1010" s="1" t="str">
        <f t="shared" si="649"/>
        <v>0</v>
      </c>
      <c r="Q1010" s="1" t="str">
        <f t="shared" si="650"/>
        <v>0</v>
      </c>
      <c r="R1010" s="1">
        <v>22</v>
      </c>
      <c r="S1010" s="1">
        <v>7</v>
      </c>
      <c r="T1010" s="1">
        <v>2</v>
      </c>
      <c r="U1010" s="1">
        <v>13</v>
      </c>
      <c r="V1010" s="1" t="s">
        <v>495</v>
      </c>
      <c r="W1010" s="1">
        <v>-5</v>
      </c>
      <c r="X1010" s="1">
        <v>23</v>
      </c>
      <c r="Y1010" s="1" t="s">
        <v>308</v>
      </c>
      <c r="Z1010" s="6" t="s">
        <v>368</v>
      </c>
      <c r="AA1010" s="1">
        <v>22</v>
      </c>
      <c r="AB1010" s="1">
        <v>17</v>
      </c>
      <c r="AC1010" s="1">
        <v>3</v>
      </c>
      <c r="AD1010" s="1">
        <v>2</v>
      </c>
      <c r="AE1010" s="1" t="s">
        <v>496</v>
      </c>
      <c r="AF1010" s="1">
        <v>36</v>
      </c>
      <c r="AG1010" s="1">
        <v>54</v>
      </c>
      <c r="AH1010" s="1" t="s">
        <v>497</v>
      </c>
      <c r="AI1010" s="1" t="s">
        <v>123</v>
      </c>
      <c r="AJ1010" s="1">
        <v>1</v>
      </c>
      <c r="AK1010" s="1">
        <v>0</v>
      </c>
      <c r="AL1010" s="1">
        <v>4</v>
      </c>
      <c r="AM1010" s="7" t="s">
        <v>280</v>
      </c>
      <c r="AN1010" s="1">
        <v>-2</v>
      </c>
      <c r="AO1010" s="1">
        <v>3</v>
      </c>
      <c r="AP1010" s="1" t="s">
        <v>45</v>
      </c>
      <c r="AQ1010" s="1" t="s">
        <v>77</v>
      </c>
      <c r="AR1010" s="8">
        <v>4</v>
      </c>
      <c r="AS1010" s="8">
        <v>1</v>
      </c>
      <c r="AT1010" s="8">
        <v>0</v>
      </c>
      <c r="AU1010" s="16">
        <v>0.62708333333333333</v>
      </c>
      <c r="AV1010" s="8">
        <v>12</v>
      </c>
      <c r="AW1010" s="8">
        <v>13</v>
      </c>
      <c r="AX1010" s="9" t="s">
        <v>123</v>
      </c>
      <c r="AY1010" s="9" t="s">
        <v>35</v>
      </c>
      <c r="AZ1010" s="10">
        <v>10</v>
      </c>
      <c r="BA1010" s="10">
        <v>3</v>
      </c>
      <c r="BB1010" s="10">
        <v>1</v>
      </c>
      <c r="BC1010" s="10">
        <v>6</v>
      </c>
      <c r="BD1010" s="10" t="s">
        <v>213</v>
      </c>
      <c r="BE1010" s="10">
        <v>-2</v>
      </c>
      <c r="BF1010" s="10">
        <v>10</v>
      </c>
      <c r="BG1010" s="11" t="s">
        <v>114</v>
      </c>
      <c r="BH1010" s="11">
        <v>15</v>
      </c>
      <c r="BI1010" s="10">
        <v>11</v>
      </c>
      <c r="BJ1010" s="10">
        <v>8</v>
      </c>
      <c r="BK1010" s="10">
        <v>3</v>
      </c>
      <c r="BL1010" s="10">
        <v>0</v>
      </c>
      <c r="BM1010" s="10" t="s">
        <v>452</v>
      </c>
      <c r="BN1010" s="10">
        <v>18</v>
      </c>
      <c r="BO1010" s="10">
        <v>27</v>
      </c>
      <c r="BP1010" s="7" t="s">
        <v>234</v>
      </c>
      <c r="BQ1010" s="7" t="s">
        <v>45</v>
      </c>
      <c r="BR1010" s="7">
        <v>23.5</v>
      </c>
      <c r="BS1010" s="7">
        <v>9</v>
      </c>
      <c r="BT1010" s="7">
        <v>235000</v>
      </c>
      <c r="BU1010" s="7">
        <v>5650000</v>
      </c>
      <c r="BV1010" s="7">
        <v>0</v>
      </c>
      <c r="BW1010" s="7">
        <v>53</v>
      </c>
      <c r="BX1010" s="7">
        <v>1430000</v>
      </c>
      <c r="BY1010" s="7">
        <v>54</v>
      </c>
      <c r="BZ1010" s="7">
        <v>1430000</v>
      </c>
      <c r="CA1010" s="7">
        <v>100</v>
      </c>
      <c r="CB1010" s="7">
        <v>264</v>
      </c>
      <c r="CC1010" s="7">
        <v>10</v>
      </c>
      <c r="CD1010" s="7">
        <v>371000</v>
      </c>
      <c r="CE1010" s="7">
        <v>10400000</v>
      </c>
      <c r="CF1010" s="7">
        <v>650000</v>
      </c>
      <c r="CG1010" s="7">
        <v>53</v>
      </c>
      <c r="CH1010" s="7">
        <v>2650000</v>
      </c>
      <c r="CI1010" s="7">
        <v>58</v>
      </c>
      <c r="CJ1010" s="7">
        <v>2000000</v>
      </c>
      <c r="CK1010" s="7">
        <v>76</v>
      </c>
      <c r="CL1010" s="12" t="s">
        <v>868</v>
      </c>
      <c r="CM1010" s="10" t="s">
        <v>861</v>
      </c>
      <c r="CN1010">
        <v>3.51</v>
      </c>
      <c r="CO1010">
        <f t="shared" si="1076"/>
        <v>0.28490028490028491</v>
      </c>
      <c r="CP1010" t="str">
        <f t="shared" si="1077"/>
        <v>Home Win</v>
      </c>
      <c r="CQ1010">
        <f t="shared" si="1078"/>
        <v>1</v>
      </c>
      <c r="CR1010" t="str">
        <f t="shared" si="1079"/>
        <v>2023</v>
      </c>
    </row>
    <row r="1011" spans="1:96" ht="15" thickBot="1" x14ac:dyDescent="0.35">
      <c r="A1011" s="1">
        <v>1010</v>
      </c>
      <c r="B1011" s="1" t="s">
        <v>0</v>
      </c>
      <c r="C1011" s="2" t="s">
        <v>481</v>
      </c>
      <c r="D1011" s="3" t="str">
        <f t="shared" ref="D1011:D1012" si="1132">CONCATENATE(G1011, "-", H1011)</f>
        <v>NK Domžale-NK Celje</v>
      </c>
      <c r="E1011" s="4" t="s">
        <v>489</v>
      </c>
      <c r="F1011" s="5">
        <v>0.58333333333333337</v>
      </c>
      <c r="G1011" s="6" t="s">
        <v>9</v>
      </c>
      <c r="H1011" s="6" t="s">
        <v>19</v>
      </c>
      <c r="I1011" s="6" t="s">
        <v>13</v>
      </c>
      <c r="J1011" s="1" t="str">
        <f t="shared" ref="J1011:J1018" si="1133">LEFT(I1011, FIND(" (", I1011) - 1)</f>
        <v>2:1</v>
      </c>
      <c r="K1011" s="1" t="str">
        <f t="shared" ref="K1011:K1018" si="1134">MID(I1011, FIND("(", I1011) + 1, FIND(")", I1011) - FIND("(", I1011) - 1)</f>
        <v>0:0</v>
      </c>
      <c r="L1011" s="1" t="str">
        <f t="shared" ref="L1011:L1018" si="1135">LEFT(J1011, FIND(":", J1011) - 1)</f>
        <v>2</v>
      </c>
      <c r="M1011" s="1" t="str">
        <f t="shared" ref="M1011:M1018" si="1136">RIGHT(J1011, LEN(J1011) - FIND(":", J1011))</f>
        <v>1</v>
      </c>
      <c r="N1011" s="1">
        <f t="shared" si="1074"/>
        <v>3</v>
      </c>
      <c r="O1011" s="1">
        <f t="shared" si="1075"/>
        <v>1</v>
      </c>
      <c r="P1011" s="1" t="str">
        <f t="shared" ref="P1011:P1018" si="1137">LEFT(K1011, FIND(":", K1011) - 1)</f>
        <v>0</v>
      </c>
      <c r="Q1011" s="1" t="str">
        <f t="shared" ref="Q1011:Q1018" si="1138">RIGHT(K1011, LEN(K1011) - FIND(":", K1011))</f>
        <v>0</v>
      </c>
      <c r="R1011" s="1">
        <v>22</v>
      </c>
      <c r="S1011" s="1">
        <v>7</v>
      </c>
      <c r="T1011" s="1">
        <v>2</v>
      </c>
      <c r="U1011" s="1">
        <v>13</v>
      </c>
      <c r="V1011" s="1" t="s">
        <v>495</v>
      </c>
      <c r="W1011" s="1">
        <v>-5</v>
      </c>
      <c r="X1011" s="1">
        <v>23</v>
      </c>
      <c r="Y1011" s="1" t="s">
        <v>308</v>
      </c>
      <c r="Z1011" s="6" t="s">
        <v>368</v>
      </c>
      <c r="AA1011" s="1">
        <v>22</v>
      </c>
      <c r="AB1011" s="1">
        <v>17</v>
      </c>
      <c r="AC1011" s="1">
        <v>3</v>
      </c>
      <c r="AD1011" s="1">
        <v>2</v>
      </c>
      <c r="AE1011" s="1" t="s">
        <v>496</v>
      </c>
      <c r="AF1011" s="1">
        <v>36</v>
      </c>
      <c r="AG1011" s="1">
        <v>54</v>
      </c>
      <c r="AH1011" s="1" t="s">
        <v>497</v>
      </c>
      <c r="AI1011" s="1" t="s">
        <v>123</v>
      </c>
      <c r="AJ1011" s="1">
        <v>1</v>
      </c>
      <c r="AK1011" s="1">
        <v>0</v>
      </c>
      <c r="AL1011" s="1">
        <v>4</v>
      </c>
      <c r="AM1011" s="7" t="s">
        <v>280</v>
      </c>
      <c r="AN1011" s="1">
        <v>-2</v>
      </c>
      <c r="AO1011" s="1">
        <v>3</v>
      </c>
      <c r="AP1011" s="1" t="s">
        <v>45</v>
      </c>
      <c r="AQ1011" s="1" t="s">
        <v>77</v>
      </c>
      <c r="AR1011" s="8">
        <v>4</v>
      </c>
      <c r="AS1011" s="8">
        <v>1</v>
      </c>
      <c r="AT1011" s="8">
        <v>0</v>
      </c>
      <c r="AU1011" s="16">
        <v>0.62708333333333333</v>
      </c>
      <c r="AV1011" s="8">
        <v>12</v>
      </c>
      <c r="AW1011" s="8">
        <v>13</v>
      </c>
      <c r="AX1011" s="9" t="s">
        <v>123</v>
      </c>
      <c r="AY1011" s="9" t="s">
        <v>35</v>
      </c>
      <c r="AZ1011" s="10">
        <v>10</v>
      </c>
      <c r="BA1011" s="10">
        <v>3</v>
      </c>
      <c r="BB1011" s="10">
        <v>1</v>
      </c>
      <c r="BC1011" s="10">
        <v>6</v>
      </c>
      <c r="BD1011" s="10" t="s">
        <v>213</v>
      </c>
      <c r="BE1011" s="10">
        <v>-2</v>
      </c>
      <c r="BF1011" s="10">
        <v>10</v>
      </c>
      <c r="BG1011" s="11" t="s">
        <v>114</v>
      </c>
      <c r="BH1011" s="11">
        <v>15</v>
      </c>
      <c r="BI1011" s="10">
        <v>11</v>
      </c>
      <c r="BJ1011" s="10">
        <v>8</v>
      </c>
      <c r="BK1011" s="10">
        <v>3</v>
      </c>
      <c r="BL1011" s="10">
        <v>0</v>
      </c>
      <c r="BM1011" s="10" t="s">
        <v>452</v>
      </c>
      <c r="BN1011" s="10">
        <v>18</v>
      </c>
      <c r="BO1011" s="10">
        <v>27</v>
      </c>
      <c r="BP1011" s="7" t="s">
        <v>234</v>
      </c>
      <c r="BQ1011" s="7" t="s">
        <v>45</v>
      </c>
      <c r="BR1011" s="7">
        <v>23.5</v>
      </c>
      <c r="BS1011" s="7">
        <v>9</v>
      </c>
      <c r="BT1011" s="7">
        <v>235000</v>
      </c>
      <c r="BU1011" s="7">
        <v>5650000</v>
      </c>
      <c r="BV1011" s="7">
        <v>0</v>
      </c>
      <c r="BW1011" s="7">
        <v>53</v>
      </c>
      <c r="BX1011" s="7">
        <v>1430000</v>
      </c>
      <c r="BY1011" s="7">
        <v>54</v>
      </c>
      <c r="BZ1011" s="7">
        <v>1430000</v>
      </c>
      <c r="CA1011" s="7">
        <v>100</v>
      </c>
      <c r="CB1011" s="7">
        <v>264</v>
      </c>
      <c r="CC1011" s="7">
        <v>10</v>
      </c>
      <c r="CD1011" s="7">
        <v>371000</v>
      </c>
      <c r="CE1011" s="7">
        <v>10400000</v>
      </c>
      <c r="CF1011" s="7">
        <v>650000</v>
      </c>
      <c r="CG1011" s="7">
        <v>53</v>
      </c>
      <c r="CH1011" s="7">
        <v>2650000</v>
      </c>
      <c r="CI1011" s="7">
        <v>58</v>
      </c>
      <c r="CJ1011" s="7">
        <v>2000000</v>
      </c>
      <c r="CK1011" s="7">
        <v>76</v>
      </c>
      <c r="CL1011" s="12" t="s">
        <v>868</v>
      </c>
      <c r="CM1011" s="10" t="s">
        <v>866</v>
      </c>
      <c r="CN1011">
        <v>7.4</v>
      </c>
      <c r="CO1011">
        <f t="shared" si="1076"/>
        <v>0.13513513513513511</v>
      </c>
      <c r="CP1011" t="str">
        <f t="shared" si="1077"/>
        <v>Home Win</v>
      </c>
      <c r="CQ1011">
        <f t="shared" si="1078"/>
        <v>1</v>
      </c>
      <c r="CR1011" t="str">
        <f t="shared" si="1079"/>
        <v>2023</v>
      </c>
    </row>
    <row r="1012" spans="1:96" ht="15" thickBot="1" x14ac:dyDescent="0.35">
      <c r="A1012" s="1">
        <v>1011</v>
      </c>
      <c r="B1012" s="1" t="s">
        <v>0</v>
      </c>
      <c r="C1012" s="2" t="s">
        <v>481</v>
      </c>
      <c r="D1012" s="3" t="str">
        <f t="shared" si="1132"/>
        <v>NK Domžale-NK Celje</v>
      </c>
      <c r="E1012" s="4" t="s">
        <v>489</v>
      </c>
      <c r="F1012" s="5">
        <v>0.58333333333333337</v>
      </c>
      <c r="G1012" s="6" t="s">
        <v>9</v>
      </c>
      <c r="H1012" s="6" t="s">
        <v>19</v>
      </c>
      <c r="I1012" s="6" t="s">
        <v>13</v>
      </c>
      <c r="J1012" s="1" t="str">
        <f t="shared" si="1133"/>
        <v>2:1</v>
      </c>
      <c r="K1012" s="1" t="str">
        <f t="shared" si="1134"/>
        <v>0:0</v>
      </c>
      <c r="L1012" s="1" t="str">
        <f t="shared" si="1135"/>
        <v>2</v>
      </c>
      <c r="M1012" s="1" t="str">
        <f t="shared" si="1136"/>
        <v>1</v>
      </c>
      <c r="N1012" s="1">
        <f t="shared" si="1074"/>
        <v>3</v>
      </c>
      <c r="O1012" s="1">
        <f t="shared" si="1075"/>
        <v>1</v>
      </c>
      <c r="P1012" s="1" t="str">
        <f t="shared" si="1137"/>
        <v>0</v>
      </c>
      <c r="Q1012" s="1" t="str">
        <f t="shared" si="1138"/>
        <v>0</v>
      </c>
      <c r="R1012" s="1">
        <v>22</v>
      </c>
      <c r="S1012" s="1">
        <v>7</v>
      </c>
      <c r="T1012" s="1">
        <v>2</v>
      </c>
      <c r="U1012" s="1">
        <v>13</v>
      </c>
      <c r="V1012" s="1" t="s">
        <v>495</v>
      </c>
      <c r="W1012" s="1">
        <v>-5</v>
      </c>
      <c r="X1012" s="1">
        <v>23</v>
      </c>
      <c r="Y1012" s="1" t="s">
        <v>308</v>
      </c>
      <c r="Z1012" s="6" t="s">
        <v>368</v>
      </c>
      <c r="AA1012" s="1">
        <v>22</v>
      </c>
      <c r="AB1012" s="1">
        <v>17</v>
      </c>
      <c r="AC1012" s="1">
        <v>3</v>
      </c>
      <c r="AD1012" s="1">
        <v>2</v>
      </c>
      <c r="AE1012" s="1" t="s">
        <v>496</v>
      </c>
      <c r="AF1012" s="1">
        <v>36</v>
      </c>
      <c r="AG1012" s="1">
        <v>54</v>
      </c>
      <c r="AH1012" s="1" t="s">
        <v>497</v>
      </c>
      <c r="AI1012" s="1" t="s">
        <v>123</v>
      </c>
      <c r="AJ1012" s="1">
        <v>1</v>
      </c>
      <c r="AK1012" s="1">
        <v>0</v>
      </c>
      <c r="AL1012" s="1">
        <v>4</v>
      </c>
      <c r="AM1012" s="7" t="s">
        <v>280</v>
      </c>
      <c r="AN1012" s="1">
        <v>-2</v>
      </c>
      <c r="AO1012" s="1">
        <v>3</v>
      </c>
      <c r="AP1012" s="1" t="s">
        <v>45</v>
      </c>
      <c r="AQ1012" s="1" t="s">
        <v>77</v>
      </c>
      <c r="AR1012" s="8">
        <v>4</v>
      </c>
      <c r="AS1012" s="8">
        <v>1</v>
      </c>
      <c r="AT1012" s="8">
        <v>0</v>
      </c>
      <c r="AU1012" s="16">
        <v>0.62708333333333333</v>
      </c>
      <c r="AV1012" s="8">
        <v>12</v>
      </c>
      <c r="AW1012" s="8">
        <v>13</v>
      </c>
      <c r="AX1012" s="9" t="s">
        <v>123</v>
      </c>
      <c r="AY1012" s="9" t="s">
        <v>35</v>
      </c>
      <c r="AZ1012" s="10">
        <v>10</v>
      </c>
      <c r="BA1012" s="10">
        <v>3</v>
      </c>
      <c r="BB1012" s="10">
        <v>1</v>
      </c>
      <c r="BC1012" s="10">
        <v>6</v>
      </c>
      <c r="BD1012" s="10" t="s">
        <v>213</v>
      </c>
      <c r="BE1012" s="10">
        <v>-2</v>
      </c>
      <c r="BF1012" s="10">
        <v>10</v>
      </c>
      <c r="BG1012" s="11" t="s">
        <v>114</v>
      </c>
      <c r="BH1012" s="11">
        <v>15</v>
      </c>
      <c r="BI1012" s="10">
        <v>11</v>
      </c>
      <c r="BJ1012" s="10">
        <v>8</v>
      </c>
      <c r="BK1012" s="10">
        <v>3</v>
      </c>
      <c r="BL1012" s="10">
        <v>0</v>
      </c>
      <c r="BM1012" s="10" t="s">
        <v>452</v>
      </c>
      <c r="BN1012" s="10">
        <v>18</v>
      </c>
      <c r="BO1012" s="10">
        <v>27</v>
      </c>
      <c r="BP1012" s="7" t="s">
        <v>234</v>
      </c>
      <c r="BQ1012" s="7" t="s">
        <v>45</v>
      </c>
      <c r="BR1012" s="7">
        <v>23.5</v>
      </c>
      <c r="BS1012" s="7">
        <v>9</v>
      </c>
      <c r="BT1012" s="7">
        <v>235000</v>
      </c>
      <c r="BU1012" s="7">
        <v>5650000</v>
      </c>
      <c r="BV1012" s="7">
        <v>0</v>
      </c>
      <c r="BW1012" s="7">
        <v>53</v>
      </c>
      <c r="BX1012" s="7">
        <v>1430000</v>
      </c>
      <c r="BY1012" s="7">
        <v>54</v>
      </c>
      <c r="BZ1012" s="7">
        <v>1430000</v>
      </c>
      <c r="CA1012" s="7">
        <v>100</v>
      </c>
      <c r="CB1012" s="7">
        <v>264</v>
      </c>
      <c r="CC1012" s="7">
        <v>10</v>
      </c>
      <c r="CD1012" s="7">
        <v>371000</v>
      </c>
      <c r="CE1012" s="7">
        <v>10400000</v>
      </c>
      <c r="CF1012" s="7">
        <v>650000</v>
      </c>
      <c r="CG1012" s="7">
        <v>53</v>
      </c>
      <c r="CH1012" s="7">
        <v>2650000</v>
      </c>
      <c r="CI1012" s="7">
        <v>58</v>
      </c>
      <c r="CJ1012" s="7">
        <v>2000000</v>
      </c>
      <c r="CK1012" s="7">
        <v>76</v>
      </c>
      <c r="CL1012" s="12" t="s">
        <v>868</v>
      </c>
      <c r="CM1012" s="10" t="s">
        <v>867</v>
      </c>
      <c r="CN1012">
        <v>7.5</v>
      </c>
      <c r="CO1012">
        <f t="shared" si="1076"/>
        <v>0.13333333333333333</v>
      </c>
      <c r="CP1012" t="str">
        <f t="shared" si="1077"/>
        <v>Home Win</v>
      </c>
      <c r="CQ1012">
        <f t="shared" si="1078"/>
        <v>1</v>
      </c>
      <c r="CR1012" t="str">
        <f t="shared" si="1079"/>
        <v>2023</v>
      </c>
    </row>
    <row r="1013" spans="1:96" ht="15" thickBot="1" x14ac:dyDescent="0.35">
      <c r="A1013" s="1">
        <v>1012</v>
      </c>
      <c r="B1013" s="1" t="s">
        <v>0</v>
      </c>
      <c r="C1013" s="2" t="s">
        <v>481</v>
      </c>
      <c r="D1013" s="3" t="str">
        <f t="shared" ref="D1013:D1015" si="1139">CONCATENATE(G1013,"-", H1013)</f>
        <v>NK Domžale-NK Celje</v>
      </c>
      <c r="E1013" s="4" t="s">
        <v>489</v>
      </c>
      <c r="F1013" s="5">
        <v>0.58333333333333337</v>
      </c>
      <c r="G1013" s="6" t="s">
        <v>9</v>
      </c>
      <c r="H1013" s="6" t="s">
        <v>19</v>
      </c>
      <c r="I1013" s="6" t="s">
        <v>13</v>
      </c>
      <c r="J1013" s="1" t="str">
        <f t="shared" si="1133"/>
        <v>2:1</v>
      </c>
      <c r="K1013" s="1" t="str">
        <f t="shared" si="1134"/>
        <v>0:0</v>
      </c>
      <c r="L1013" s="1" t="str">
        <f t="shared" si="1135"/>
        <v>2</v>
      </c>
      <c r="M1013" s="1" t="str">
        <f t="shared" si="1136"/>
        <v>1</v>
      </c>
      <c r="N1013" s="1">
        <f t="shared" si="1074"/>
        <v>3</v>
      </c>
      <c r="O1013" s="1">
        <f t="shared" si="1075"/>
        <v>1</v>
      </c>
      <c r="P1013" s="1" t="str">
        <f t="shared" si="1137"/>
        <v>0</v>
      </c>
      <c r="Q1013" s="1" t="str">
        <f t="shared" si="1138"/>
        <v>0</v>
      </c>
      <c r="R1013" s="1">
        <v>22</v>
      </c>
      <c r="S1013" s="1">
        <v>7</v>
      </c>
      <c r="T1013" s="1">
        <v>2</v>
      </c>
      <c r="U1013" s="1">
        <v>13</v>
      </c>
      <c r="V1013" s="1" t="s">
        <v>495</v>
      </c>
      <c r="W1013" s="1">
        <v>-5</v>
      </c>
      <c r="X1013" s="1">
        <v>23</v>
      </c>
      <c r="Y1013" s="1" t="s">
        <v>308</v>
      </c>
      <c r="Z1013" s="6" t="s">
        <v>368</v>
      </c>
      <c r="AA1013" s="1">
        <v>22</v>
      </c>
      <c r="AB1013" s="1">
        <v>17</v>
      </c>
      <c r="AC1013" s="1">
        <v>3</v>
      </c>
      <c r="AD1013" s="1">
        <v>2</v>
      </c>
      <c r="AE1013" s="1" t="s">
        <v>496</v>
      </c>
      <c r="AF1013" s="1">
        <v>36</v>
      </c>
      <c r="AG1013" s="1">
        <v>54</v>
      </c>
      <c r="AH1013" s="1" t="s">
        <v>497</v>
      </c>
      <c r="AI1013" s="1" t="s">
        <v>123</v>
      </c>
      <c r="AJ1013" s="1">
        <v>1</v>
      </c>
      <c r="AK1013" s="1">
        <v>0</v>
      </c>
      <c r="AL1013" s="1">
        <v>4</v>
      </c>
      <c r="AM1013" s="7" t="s">
        <v>280</v>
      </c>
      <c r="AN1013" s="1">
        <v>-2</v>
      </c>
      <c r="AO1013" s="1">
        <v>3</v>
      </c>
      <c r="AP1013" s="1" t="s">
        <v>45</v>
      </c>
      <c r="AQ1013" s="1" t="s">
        <v>77</v>
      </c>
      <c r="AR1013" s="8">
        <v>4</v>
      </c>
      <c r="AS1013" s="8">
        <v>1</v>
      </c>
      <c r="AT1013" s="8">
        <v>0</v>
      </c>
      <c r="AU1013" s="16">
        <v>0.62708333333333333</v>
      </c>
      <c r="AV1013" s="8">
        <v>12</v>
      </c>
      <c r="AW1013" s="8">
        <v>13</v>
      </c>
      <c r="AX1013" s="9" t="s">
        <v>123</v>
      </c>
      <c r="AY1013" s="9" t="s">
        <v>35</v>
      </c>
      <c r="AZ1013" s="10">
        <v>10</v>
      </c>
      <c r="BA1013" s="10">
        <v>3</v>
      </c>
      <c r="BB1013" s="10">
        <v>1</v>
      </c>
      <c r="BC1013" s="10">
        <v>6</v>
      </c>
      <c r="BD1013" s="10" t="s">
        <v>213</v>
      </c>
      <c r="BE1013" s="10">
        <v>-2</v>
      </c>
      <c r="BF1013" s="10">
        <v>10</v>
      </c>
      <c r="BG1013" s="11" t="s">
        <v>114</v>
      </c>
      <c r="BH1013" s="11">
        <v>15</v>
      </c>
      <c r="BI1013" s="10">
        <v>11</v>
      </c>
      <c r="BJ1013" s="10">
        <v>8</v>
      </c>
      <c r="BK1013" s="10">
        <v>3</v>
      </c>
      <c r="BL1013" s="10">
        <v>0</v>
      </c>
      <c r="BM1013" s="10" t="s">
        <v>452</v>
      </c>
      <c r="BN1013" s="10">
        <v>18</v>
      </c>
      <c r="BO1013" s="10">
        <v>27</v>
      </c>
      <c r="BP1013" s="7" t="s">
        <v>234</v>
      </c>
      <c r="BQ1013" s="7" t="s">
        <v>45</v>
      </c>
      <c r="BR1013" s="7">
        <v>23.5</v>
      </c>
      <c r="BS1013" s="7">
        <v>9</v>
      </c>
      <c r="BT1013" s="7">
        <v>235000</v>
      </c>
      <c r="BU1013" s="7">
        <v>5650000</v>
      </c>
      <c r="BV1013" s="7">
        <v>0</v>
      </c>
      <c r="BW1013" s="7">
        <v>53</v>
      </c>
      <c r="BX1013" s="7">
        <v>1430000</v>
      </c>
      <c r="BY1013" s="7">
        <v>54</v>
      </c>
      <c r="BZ1013" s="7">
        <v>1430000</v>
      </c>
      <c r="CA1013" s="7">
        <v>100</v>
      </c>
      <c r="CB1013" s="7">
        <v>264</v>
      </c>
      <c r="CC1013" s="7">
        <v>10</v>
      </c>
      <c r="CD1013" s="7">
        <v>371000</v>
      </c>
      <c r="CE1013" s="7">
        <v>10400000</v>
      </c>
      <c r="CF1013" s="7">
        <v>650000</v>
      </c>
      <c r="CG1013" s="7">
        <v>53</v>
      </c>
      <c r="CH1013" s="7">
        <v>2650000</v>
      </c>
      <c r="CI1013" s="7">
        <v>58</v>
      </c>
      <c r="CJ1013" s="7">
        <v>2000000</v>
      </c>
      <c r="CK1013" s="7">
        <v>76</v>
      </c>
      <c r="CL1013" s="12" t="s">
        <v>870</v>
      </c>
      <c r="CM1013" s="10" t="s">
        <v>861</v>
      </c>
      <c r="CN1013">
        <v>3.55</v>
      </c>
      <c r="CO1013">
        <f t="shared" si="1076"/>
        <v>0.28169014084507044</v>
      </c>
      <c r="CP1013" t="str">
        <f t="shared" si="1077"/>
        <v>Home Win</v>
      </c>
      <c r="CQ1013">
        <f t="shared" si="1078"/>
        <v>0</v>
      </c>
      <c r="CR1013" t="str">
        <f t="shared" si="1079"/>
        <v>2023</v>
      </c>
    </row>
    <row r="1014" spans="1:96" ht="15" thickBot="1" x14ac:dyDescent="0.35">
      <c r="A1014" s="1">
        <v>1013</v>
      </c>
      <c r="B1014" s="1" t="s">
        <v>0</v>
      </c>
      <c r="C1014" s="2" t="s">
        <v>481</v>
      </c>
      <c r="D1014" s="3" t="str">
        <f t="shared" si="1139"/>
        <v>NK Domžale-NK Celje</v>
      </c>
      <c r="E1014" s="4" t="s">
        <v>489</v>
      </c>
      <c r="F1014" s="5">
        <v>0.58333333333333337</v>
      </c>
      <c r="G1014" s="6" t="s">
        <v>9</v>
      </c>
      <c r="H1014" s="6" t="s">
        <v>19</v>
      </c>
      <c r="I1014" s="6" t="s">
        <v>13</v>
      </c>
      <c r="J1014" s="1" t="str">
        <f t="shared" si="1133"/>
        <v>2:1</v>
      </c>
      <c r="K1014" s="1" t="str">
        <f t="shared" si="1134"/>
        <v>0:0</v>
      </c>
      <c r="L1014" s="1" t="str">
        <f t="shared" si="1135"/>
        <v>2</v>
      </c>
      <c r="M1014" s="1" t="str">
        <f t="shared" si="1136"/>
        <v>1</v>
      </c>
      <c r="N1014" s="1">
        <f t="shared" si="1074"/>
        <v>3</v>
      </c>
      <c r="O1014" s="1">
        <f t="shared" si="1075"/>
        <v>1</v>
      </c>
      <c r="P1014" s="1" t="str">
        <f t="shared" si="1137"/>
        <v>0</v>
      </c>
      <c r="Q1014" s="1" t="str">
        <f t="shared" si="1138"/>
        <v>0</v>
      </c>
      <c r="R1014" s="1">
        <v>22</v>
      </c>
      <c r="S1014" s="1">
        <v>7</v>
      </c>
      <c r="T1014" s="1">
        <v>2</v>
      </c>
      <c r="U1014" s="1">
        <v>13</v>
      </c>
      <c r="V1014" s="1" t="s">
        <v>495</v>
      </c>
      <c r="W1014" s="1">
        <v>-5</v>
      </c>
      <c r="X1014" s="1">
        <v>23</v>
      </c>
      <c r="Y1014" s="1" t="s">
        <v>308</v>
      </c>
      <c r="Z1014" s="6" t="s">
        <v>368</v>
      </c>
      <c r="AA1014" s="1">
        <v>22</v>
      </c>
      <c r="AB1014" s="1">
        <v>17</v>
      </c>
      <c r="AC1014" s="1">
        <v>3</v>
      </c>
      <c r="AD1014" s="1">
        <v>2</v>
      </c>
      <c r="AE1014" s="1" t="s">
        <v>496</v>
      </c>
      <c r="AF1014" s="1">
        <v>36</v>
      </c>
      <c r="AG1014" s="1">
        <v>54</v>
      </c>
      <c r="AH1014" s="1" t="s">
        <v>497</v>
      </c>
      <c r="AI1014" s="1" t="s">
        <v>123</v>
      </c>
      <c r="AJ1014" s="1">
        <v>1</v>
      </c>
      <c r="AK1014" s="1">
        <v>0</v>
      </c>
      <c r="AL1014" s="1">
        <v>4</v>
      </c>
      <c r="AM1014" s="7" t="s">
        <v>280</v>
      </c>
      <c r="AN1014" s="1">
        <v>-2</v>
      </c>
      <c r="AO1014" s="1">
        <v>3</v>
      </c>
      <c r="AP1014" s="1" t="s">
        <v>45</v>
      </c>
      <c r="AQ1014" s="1" t="s">
        <v>77</v>
      </c>
      <c r="AR1014" s="8">
        <v>4</v>
      </c>
      <c r="AS1014" s="8">
        <v>1</v>
      </c>
      <c r="AT1014" s="8">
        <v>0</v>
      </c>
      <c r="AU1014" s="16">
        <v>0.62708333333333333</v>
      </c>
      <c r="AV1014" s="8">
        <v>12</v>
      </c>
      <c r="AW1014" s="8">
        <v>13</v>
      </c>
      <c r="AX1014" s="9" t="s">
        <v>123</v>
      </c>
      <c r="AY1014" s="9" t="s">
        <v>35</v>
      </c>
      <c r="AZ1014" s="10">
        <v>10</v>
      </c>
      <c r="BA1014" s="10">
        <v>3</v>
      </c>
      <c r="BB1014" s="10">
        <v>1</v>
      </c>
      <c r="BC1014" s="10">
        <v>6</v>
      </c>
      <c r="BD1014" s="10" t="s">
        <v>213</v>
      </c>
      <c r="BE1014" s="10">
        <v>-2</v>
      </c>
      <c r="BF1014" s="10">
        <v>10</v>
      </c>
      <c r="BG1014" s="11" t="s">
        <v>114</v>
      </c>
      <c r="BH1014" s="11">
        <v>15</v>
      </c>
      <c r="BI1014" s="10">
        <v>11</v>
      </c>
      <c r="BJ1014" s="10">
        <v>8</v>
      </c>
      <c r="BK1014" s="10">
        <v>3</v>
      </c>
      <c r="BL1014" s="10">
        <v>0</v>
      </c>
      <c r="BM1014" s="10" t="s">
        <v>452</v>
      </c>
      <c r="BN1014" s="10">
        <v>18</v>
      </c>
      <c r="BO1014" s="10">
        <v>27</v>
      </c>
      <c r="BP1014" s="7" t="s">
        <v>234</v>
      </c>
      <c r="BQ1014" s="7" t="s">
        <v>45</v>
      </c>
      <c r="BR1014" s="7">
        <v>23.5</v>
      </c>
      <c r="BS1014" s="7">
        <v>9</v>
      </c>
      <c r="BT1014" s="7">
        <v>235000</v>
      </c>
      <c r="BU1014" s="7">
        <v>5650000</v>
      </c>
      <c r="BV1014" s="7">
        <v>0</v>
      </c>
      <c r="BW1014" s="7">
        <v>53</v>
      </c>
      <c r="BX1014" s="7">
        <v>1430000</v>
      </c>
      <c r="BY1014" s="7">
        <v>54</v>
      </c>
      <c r="BZ1014" s="7">
        <v>1430000</v>
      </c>
      <c r="CA1014" s="7">
        <v>100</v>
      </c>
      <c r="CB1014" s="7">
        <v>264</v>
      </c>
      <c r="CC1014" s="7">
        <v>10</v>
      </c>
      <c r="CD1014" s="7">
        <v>371000</v>
      </c>
      <c r="CE1014" s="7">
        <v>10400000</v>
      </c>
      <c r="CF1014" s="7">
        <v>650000</v>
      </c>
      <c r="CG1014" s="7">
        <v>53</v>
      </c>
      <c r="CH1014" s="7">
        <v>2650000</v>
      </c>
      <c r="CI1014" s="7">
        <v>58</v>
      </c>
      <c r="CJ1014" s="7">
        <v>2000000</v>
      </c>
      <c r="CK1014" s="7">
        <v>76</v>
      </c>
      <c r="CL1014" s="12" t="s">
        <v>870</v>
      </c>
      <c r="CM1014" s="10" t="s">
        <v>866</v>
      </c>
      <c r="CN1014">
        <v>4.66</v>
      </c>
      <c r="CO1014">
        <f t="shared" si="1076"/>
        <v>0.21459227467811159</v>
      </c>
      <c r="CP1014" t="str">
        <f t="shared" si="1077"/>
        <v>Home Win</v>
      </c>
      <c r="CQ1014">
        <f t="shared" si="1078"/>
        <v>0</v>
      </c>
      <c r="CR1014" t="str">
        <f t="shared" si="1079"/>
        <v>2023</v>
      </c>
    </row>
    <row r="1015" spans="1:96" ht="15" thickBot="1" x14ac:dyDescent="0.35">
      <c r="A1015" s="1">
        <v>1014</v>
      </c>
      <c r="B1015" s="1" t="s">
        <v>0</v>
      </c>
      <c r="C1015" s="2" t="s">
        <v>481</v>
      </c>
      <c r="D1015" s="3" t="str">
        <f t="shared" si="1139"/>
        <v>NK Domžale-NK Celje</v>
      </c>
      <c r="E1015" s="4" t="s">
        <v>489</v>
      </c>
      <c r="F1015" s="5">
        <v>0.58333333333333337</v>
      </c>
      <c r="G1015" s="6" t="s">
        <v>9</v>
      </c>
      <c r="H1015" s="6" t="s">
        <v>19</v>
      </c>
      <c r="I1015" s="6" t="s">
        <v>13</v>
      </c>
      <c r="J1015" s="1" t="str">
        <f t="shared" si="1133"/>
        <v>2:1</v>
      </c>
      <c r="K1015" s="1" t="str">
        <f t="shared" si="1134"/>
        <v>0:0</v>
      </c>
      <c r="L1015" s="1" t="str">
        <f t="shared" si="1135"/>
        <v>2</v>
      </c>
      <c r="M1015" s="1" t="str">
        <f t="shared" si="1136"/>
        <v>1</v>
      </c>
      <c r="N1015" s="1">
        <f t="shared" si="1074"/>
        <v>3</v>
      </c>
      <c r="O1015" s="1">
        <f t="shared" si="1075"/>
        <v>1</v>
      </c>
      <c r="P1015" s="1" t="str">
        <f t="shared" si="1137"/>
        <v>0</v>
      </c>
      <c r="Q1015" s="1" t="str">
        <f t="shared" si="1138"/>
        <v>0</v>
      </c>
      <c r="R1015" s="1">
        <v>22</v>
      </c>
      <c r="S1015" s="1">
        <v>7</v>
      </c>
      <c r="T1015" s="1">
        <v>2</v>
      </c>
      <c r="U1015" s="1">
        <v>13</v>
      </c>
      <c r="V1015" s="1" t="s">
        <v>495</v>
      </c>
      <c r="W1015" s="1">
        <v>-5</v>
      </c>
      <c r="X1015" s="1">
        <v>23</v>
      </c>
      <c r="Y1015" s="1" t="s">
        <v>308</v>
      </c>
      <c r="Z1015" s="6" t="s">
        <v>368</v>
      </c>
      <c r="AA1015" s="1">
        <v>22</v>
      </c>
      <c r="AB1015" s="1">
        <v>17</v>
      </c>
      <c r="AC1015" s="1">
        <v>3</v>
      </c>
      <c r="AD1015" s="1">
        <v>2</v>
      </c>
      <c r="AE1015" s="1" t="s">
        <v>496</v>
      </c>
      <c r="AF1015" s="1">
        <v>36</v>
      </c>
      <c r="AG1015" s="1">
        <v>54</v>
      </c>
      <c r="AH1015" s="1" t="s">
        <v>497</v>
      </c>
      <c r="AI1015" s="1" t="s">
        <v>123</v>
      </c>
      <c r="AJ1015" s="1">
        <v>1</v>
      </c>
      <c r="AK1015" s="1">
        <v>0</v>
      </c>
      <c r="AL1015" s="1">
        <v>4</v>
      </c>
      <c r="AM1015" s="7" t="s">
        <v>280</v>
      </c>
      <c r="AN1015" s="1">
        <v>-2</v>
      </c>
      <c r="AO1015" s="1">
        <v>3</v>
      </c>
      <c r="AP1015" s="1" t="s">
        <v>45</v>
      </c>
      <c r="AQ1015" s="1" t="s">
        <v>77</v>
      </c>
      <c r="AR1015" s="8">
        <v>4</v>
      </c>
      <c r="AS1015" s="8">
        <v>1</v>
      </c>
      <c r="AT1015" s="8">
        <v>0</v>
      </c>
      <c r="AU1015" s="16">
        <v>0.62708333333333333</v>
      </c>
      <c r="AV1015" s="8">
        <v>12</v>
      </c>
      <c r="AW1015" s="8">
        <v>13</v>
      </c>
      <c r="AX1015" s="9" t="s">
        <v>123</v>
      </c>
      <c r="AY1015" s="9" t="s">
        <v>35</v>
      </c>
      <c r="AZ1015" s="10">
        <v>10</v>
      </c>
      <c r="BA1015" s="10">
        <v>3</v>
      </c>
      <c r="BB1015" s="10">
        <v>1</v>
      </c>
      <c r="BC1015" s="10">
        <v>6</v>
      </c>
      <c r="BD1015" s="10" t="s">
        <v>213</v>
      </c>
      <c r="BE1015" s="10">
        <v>-2</v>
      </c>
      <c r="BF1015" s="10">
        <v>10</v>
      </c>
      <c r="BG1015" s="11" t="s">
        <v>114</v>
      </c>
      <c r="BH1015" s="11">
        <v>15</v>
      </c>
      <c r="BI1015" s="10">
        <v>11</v>
      </c>
      <c r="BJ1015" s="10">
        <v>8</v>
      </c>
      <c r="BK1015" s="10">
        <v>3</v>
      </c>
      <c r="BL1015" s="10">
        <v>0</v>
      </c>
      <c r="BM1015" s="10" t="s">
        <v>452</v>
      </c>
      <c r="BN1015" s="10">
        <v>18</v>
      </c>
      <c r="BO1015" s="10">
        <v>27</v>
      </c>
      <c r="BP1015" s="7" t="s">
        <v>234</v>
      </c>
      <c r="BQ1015" s="7" t="s">
        <v>45</v>
      </c>
      <c r="BR1015" s="7">
        <v>23.5</v>
      </c>
      <c r="BS1015" s="7">
        <v>9</v>
      </c>
      <c r="BT1015" s="7">
        <v>235000</v>
      </c>
      <c r="BU1015" s="7">
        <v>5650000</v>
      </c>
      <c r="BV1015" s="7">
        <v>0</v>
      </c>
      <c r="BW1015" s="7">
        <v>53</v>
      </c>
      <c r="BX1015" s="7">
        <v>1430000</v>
      </c>
      <c r="BY1015" s="7">
        <v>54</v>
      </c>
      <c r="BZ1015" s="7">
        <v>1430000</v>
      </c>
      <c r="CA1015" s="7">
        <v>100</v>
      </c>
      <c r="CB1015" s="7">
        <v>264</v>
      </c>
      <c r="CC1015" s="7">
        <v>10</v>
      </c>
      <c r="CD1015" s="7">
        <v>371000</v>
      </c>
      <c r="CE1015" s="7">
        <v>10400000</v>
      </c>
      <c r="CF1015" s="7">
        <v>650000</v>
      </c>
      <c r="CG1015" s="7">
        <v>53</v>
      </c>
      <c r="CH1015" s="7">
        <v>2650000</v>
      </c>
      <c r="CI1015" s="7">
        <v>58</v>
      </c>
      <c r="CJ1015" s="7">
        <v>2000000</v>
      </c>
      <c r="CK1015" s="7">
        <v>76</v>
      </c>
      <c r="CL1015" s="12" t="s">
        <v>870</v>
      </c>
      <c r="CM1015" s="10" t="s">
        <v>867</v>
      </c>
      <c r="CN1015">
        <v>4.4000000000000004</v>
      </c>
      <c r="CO1015">
        <f t="shared" si="1076"/>
        <v>0.22727272727272727</v>
      </c>
      <c r="CP1015" t="str">
        <f t="shared" si="1077"/>
        <v>Home Win</v>
      </c>
      <c r="CQ1015">
        <f t="shared" si="1078"/>
        <v>0</v>
      </c>
      <c r="CR1015" t="str">
        <f t="shared" si="1079"/>
        <v>2023</v>
      </c>
    </row>
    <row r="1016" spans="1:96" ht="15" thickBot="1" x14ac:dyDescent="0.35">
      <c r="A1016" s="1">
        <v>1015</v>
      </c>
      <c r="B1016" s="1" t="s">
        <v>0</v>
      </c>
      <c r="C1016" s="2" t="s">
        <v>481</v>
      </c>
      <c r="D1016" s="3" t="str">
        <f t="shared" ref="D1016:D1018" si="1140">CONCATENATE(G1016, "-", H1016)</f>
        <v>NK Domžale-NK Celje</v>
      </c>
      <c r="E1016" s="40" t="s">
        <v>489</v>
      </c>
      <c r="F1016" s="5">
        <v>0.58333333333333337</v>
      </c>
      <c r="G1016" s="6" t="s">
        <v>9</v>
      </c>
      <c r="H1016" s="6" t="s">
        <v>19</v>
      </c>
      <c r="I1016" s="6" t="s">
        <v>13</v>
      </c>
      <c r="J1016" s="1" t="str">
        <f t="shared" si="1133"/>
        <v>2:1</v>
      </c>
      <c r="K1016" s="1" t="str">
        <f t="shared" si="1134"/>
        <v>0:0</v>
      </c>
      <c r="L1016" s="1" t="str">
        <f t="shared" si="1135"/>
        <v>2</v>
      </c>
      <c r="M1016" s="1" t="str">
        <f t="shared" si="1136"/>
        <v>1</v>
      </c>
      <c r="N1016" s="1">
        <f t="shared" si="1074"/>
        <v>3</v>
      </c>
      <c r="O1016" s="1">
        <f t="shared" si="1075"/>
        <v>1</v>
      </c>
      <c r="P1016" s="1" t="str">
        <f t="shared" si="1137"/>
        <v>0</v>
      </c>
      <c r="Q1016" s="1" t="str">
        <f t="shared" si="1138"/>
        <v>0</v>
      </c>
      <c r="R1016" s="1">
        <v>22</v>
      </c>
      <c r="S1016" s="1">
        <v>7</v>
      </c>
      <c r="T1016" s="1">
        <v>2</v>
      </c>
      <c r="U1016" s="1">
        <v>13</v>
      </c>
      <c r="V1016" s="1" t="s">
        <v>495</v>
      </c>
      <c r="W1016" s="1">
        <v>-5</v>
      </c>
      <c r="X1016" s="1">
        <v>23</v>
      </c>
      <c r="Y1016" s="1" t="s">
        <v>308</v>
      </c>
      <c r="Z1016" s="6" t="s">
        <v>368</v>
      </c>
      <c r="AA1016" s="1">
        <v>22</v>
      </c>
      <c r="AB1016" s="1">
        <v>17</v>
      </c>
      <c r="AC1016" s="1">
        <v>3</v>
      </c>
      <c r="AD1016" s="1">
        <v>2</v>
      </c>
      <c r="AE1016" s="1" t="s">
        <v>496</v>
      </c>
      <c r="AF1016" s="1">
        <v>36</v>
      </c>
      <c r="AG1016" s="1">
        <v>54</v>
      </c>
      <c r="AH1016" s="1" t="s">
        <v>497</v>
      </c>
      <c r="AI1016" s="1" t="s">
        <v>123</v>
      </c>
      <c r="AJ1016" s="1">
        <v>1</v>
      </c>
      <c r="AK1016" s="1">
        <v>0</v>
      </c>
      <c r="AL1016" s="1">
        <v>4</v>
      </c>
      <c r="AM1016" s="7" t="s">
        <v>280</v>
      </c>
      <c r="AN1016" s="1">
        <v>-2</v>
      </c>
      <c r="AO1016" s="1">
        <v>3</v>
      </c>
      <c r="AP1016" s="1" t="s">
        <v>45</v>
      </c>
      <c r="AQ1016" s="1" t="s">
        <v>77</v>
      </c>
      <c r="AR1016" s="8">
        <v>4</v>
      </c>
      <c r="AS1016" s="8">
        <v>1</v>
      </c>
      <c r="AT1016" s="8">
        <v>0</v>
      </c>
      <c r="AU1016" s="16">
        <v>0.62708333333333333</v>
      </c>
      <c r="AV1016" s="8">
        <v>12</v>
      </c>
      <c r="AW1016" s="8">
        <v>13</v>
      </c>
      <c r="AX1016" s="9" t="s">
        <v>123</v>
      </c>
      <c r="AY1016" s="9" t="s">
        <v>35</v>
      </c>
      <c r="AZ1016" s="10">
        <v>10</v>
      </c>
      <c r="BA1016" s="10">
        <v>3</v>
      </c>
      <c r="BB1016" s="10">
        <v>1</v>
      </c>
      <c r="BC1016" s="10">
        <v>6</v>
      </c>
      <c r="BD1016" s="10" t="s">
        <v>213</v>
      </c>
      <c r="BE1016" s="10">
        <v>-2</v>
      </c>
      <c r="BF1016" s="10">
        <v>10</v>
      </c>
      <c r="BG1016" s="11" t="s">
        <v>114</v>
      </c>
      <c r="BH1016" s="11">
        <v>15</v>
      </c>
      <c r="BI1016" s="10">
        <v>11</v>
      </c>
      <c r="BJ1016" s="10">
        <v>8</v>
      </c>
      <c r="BK1016" s="10">
        <v>3</v>
      </c>
      <c r="BL1016" s="10">
        <v>0</v>
      </c>
      <c r="BM1016" s="10" t="s">
        <v>452</v>
      </c>
      <c r="BN1016" s="10">
        <v>18</v>
      </c>
      <c r="BO1016" s="10">
        <v>27</v>
      </c>
      <c r="BP1016" s="7" t="s">
        <v>234</v>
      </c>
      <c r="BQ1016" s="7" t="s">
        <v>45</v>
      </c>
      <c r="BR1016" s="7">
        <v>23.5</v>
      </c>
      <c r="BS1016" s="7">
        <v>9</v>
      </c>
      <c r="BT1016" s="7">
        <v>235000</v>
      </c>
      <c r="BU1016" s="7">
        <v>5650000</v>
      </c>
      <c r="BV1016" s="7">
        <v>0</v>
      </c>
      <c r="BW1016" s="7">
        <v>53</v>
      </c>
      <c r="BX1016" s="7">
        <v>1430000</v>
      </c>
      <c r="BY1016" s="7">
        <v>54</v>
      </c>
      <c r="BZ1016" s="7">
        <v>1430000</v>
      </c>
      <c r="CA1016" s="7">
        <v>100</v>
      </c>
      <c r="CB1016" s="7">
        <v>264</v>
      </c>
      <c r="CC1016" s="7">
        <v>10</v>
      </c>
      <c r="CD1016" s="7">
        <v>371000</v>
      </c>
      <c r="CE1016" s="7">
        <v>10400000</v>
      </c>
      <c r="CF1016" s="7">
        <v>650000</v>
      </c>
      <c r="CG1016" s="7">
        <v>53</v>
      </c>
      <c r="CH1016" s="7">
        <v>2650000</v>
      </c>
      <c r="CI1016" s="7">
        <v>58</v>
      </c>
      <c r="CJ1016" s="7">
        <v>2000000</v>
      </c>
      <c r="CK1016" s="7">
        <v>76</v>
      </c>
      <c r="CL1016" s="12" t="s">
        <v>871</v>
      </c>
      <c r="CM1016" s="10" t="s">
        <v>861</v>
      </c>
      <c r="CN1016">
        <v>2.04</v>
      </c>
      <c r="CO1016">
        <f t="shared" si="1076"/>
        <v>0.49019607843137253</v>
      </c>
      <c r="CP1016" t="str">
        <f t="shared" si="1077"/>
        <v>Home Win</v>
      </c>
      <c r="CQ1016">
        <f t="shared" si="1078"/>
        <v>0</v>
      </c>
      <c r="CR1016" t="str">
        <f t="shared" si="1079"/>
        <v>2023</v>
      </c>
    </row>
    <row r="1017" spans="1:96" ht="15" thickBot="1" x14ac:dyDescent="0.35">
      <c r="A1017" s="1">
        <v>1016</v>
      </c>
      <c r="B1017" s="1" t="s">
        <v>0</v>
      </c>
      <c r="C1017" s="2" t="s">
        <v>481</v>
      </c>
      <c r="D1017" s="3" t="str">
        <f t="shared" si="1140"/>
        <v>NK Domžale-NK Celje</v>
      </c>
      <c r="E1017" s="40" t="s">
        <v>489</v>
      </c>
      <c r="F1017" s="5">
        <v>0.58333333333333337</v>
      </c>
      <c r="G1017" s="6" t="s">
        <v>9</v>
      </c>
      <c r="H1017" s="6" t="s">
        <v>19</v>
      </c>
      <c r="I1017" s="6" t="s">
        <v>13</v>
      </c>
      <c r="J1017" s="1" t="str">
        <f t="shared" si="1133"/>
        <v>2:1</v>
      </c>
      <c r="K1017" s="1" t="str">
        <f t="shared" si="1134"/>
        <v>0:0</v>
      </c>
      <c r="L1017" s="1" t="str">
        <f t="shared" si="1135"/>
        <v>2</v>
      </c>
      <c r="M1017" s="1" t="str">
        <f t="shared" si="1136"/>
        <v>1</v>
      </c>
      <c r="N1017" s="1">
        <f t="shared" si="1074"/>
        <v>3</v>
      </c>
      <c r="O1017" s="1">
        <f t="shared" si="1075"/>
        <v>1</v>
      </c>
      <c r="P1017" s="1" t="str">
        <f t="shared" si="1137"/>
        <v>0</v>
      </c>
      <c r="Q1017" s="1" t="str">
        <f t="shared" si="1138"/>
        <v>0</v>
      </c>
      <c r="R1017" s="1">
        <v>22</v>
      </c>
      <c r="S1017" s="1">
        <v>7</v>
      </c>
      <c r="T1017" s="1">
        <v>2</v>
      </c>
      <c r="U1017" s="1">
        <v>13</v>
      </c>
      <c r="V1017" s="1" t="s">
        <v>495</v>
      </c>
      <c r="W1017" s="1">
        <v>-5</v>
      </c>
      <c r="X1017" s="1">
        <v>23</v>
      </c>
      <c r="Y1017" s="1" t="s">
        <v>308</v>
      </c>
      <c r="Z1017" s="6" t="s">
        <v>368</v>
      </c>
      <c r="AA1017" s="1">
        <v>22</v>
      </c>
      <c r="AB1017" s="1">
        <v>17</v>
      </c>
      <c r="AC1017" s="1">
        <v>3</v>
      </c>
      <c r="AD1017" s="1">
        <v>2</v>
      </c>
      <c r="AE1017" s="1" t="s">
        <v>496</v>
      </c>
      <c r="AF1017" s="1">
        <v>36</v>
      </c>
      <c r="AG1017" s="1">
        <v>54</v>
      </c>
      <c r="AH1017" s="1" t="s">
        <v>497</v>
      </c>
      <c r="AI1017" s="1" t="s">
        <v>123</v>
      </c>
      <c r="AJ1017" s="1">
        <v>1</v>
      </c>
      <c r="AK1017" s="1">
        <v>0</v>
      </c>
      <c r="AL1017" s="1">
        <v>4</v>
      </c>
      <c r="AM1017" s="7" t="s">
        <v>280</v>
      </c>
      <c r="AN1017" s="1">
        <v>-2</v>
      </c>
      <c r="AO1017" s="1">
        <v>3</v>
      </c>
      <c r="AP1017" s="1" t="s">
        <v>45</v>
      </c>
      <c r="AQ1017" s="1" t="s">
        <v>77</v>
      </c>
      <c r="AR1017" s="8">
        <v>4</v>
      </c>
      <c r="AS1017" s="8">
        <v>1</v>
      </c>
      <c r="AT1017" s="8">
        <v>0</v>
      </c>
      <c r="AU1017" s="16">
        <v>0.62708333333333333</v>
      </c>
      <c r="AV1017" s="8">
        <v>12</v>
      </c>
      <c r="AW1017" s="8">
        <v>13</v>
      </c>
      <c r="AX1017" s="9" t="s">
        <v>123</v>
      </c>
      <c r="AY1017" s="9" t="s">
        <v>35</v>
      </c>
      <c r="AZ1017" s="10">
        <v>10</v>
      </c>
      <c r="BA1017" s="10">
        <v>3</v>
      </c>
      <c r="BB1017" s="10">
        <v>1</v>
      </c>
      <c r="BC1017" s="10">
        <v>6</v>
      </c>
      <c r="BD1017" s="10" t="s">
        <v>213</v>
      </c>
      <c r="BE1017" s="10">
        <v>-2</v>
      </c>
      <c r="BF1017" s="10">
        <v>10</v>
      </c>
      <c r="BG1017" s="11" t="s">
        <v>114</v>
      </c>
      <c r="BH1017" s="11">
        <v>15</v>
      </c>
      <c r="BI1017" s="10">
        <v>11</v>
      </c>
      <c r="BJ1017" s="10">
        <v>8</v>
      </c>
      <c r="BK1017" s="10">
        <v>3</v>
      </c>
      <c r="BL1017" s="10">
        <v>0</v>
      </c>
      <c r="BM1017" s="10" t="s">
        <v>452</v>
      </c>
      <c r="BN1017" s="10">
        <v>18</v>
      </c>
      <c r="BO1017" s="10">
        <v>27</v>
      </c>
      <c r="BP1017" s="7" t="s">
        <v>234</v>
      </c>
      <c r="BQ1017" s="7" t="s">
        <v>45</v>
      </c>
      <c r="BR1017" s="7">
        <v>23.5</v>
      </c>
      <c r="BS1017" s="7">
        <v>9</v>
      </c>
      <c r="BT1017" s="7">
        <v>235000</v>
      </c>
      <c r="BU1017" s="7">
        <v>5650000</v>
      </c>
      <c r="BV1017" s="7">
        <v>0</v>
      </c>
      <c r="BW1017" s="7">
        <v>53</v>
      </c>
      <c r="BX1017" s="7">
        <v>1430000</v>
      </c>
      <c r="BY1017" s="7">
        <v>54</v>
      </c>
      <c r="BZ1017" s="7">
        <v>1430000</v>
      </c>
      <c r="CA1017" s="7">
        <v>100</v>
      </c>
      <c r="CB1017" s="7">
        <v>264</v>
      </c>
      <c r="CC1017" s="7">
        <v>10</v>
      </c>
      <c r="CD1017" s="7">
        <v>371000</v>
      </c>
      <c r="CE1017" s="7">
        <v>10400000</v>
      </c>
      <c r="CF1017" s="7">
        <v>650000</v>
      </c>
      <c r="CG1017" s="7">
        <v>53</v>
      </c>
      <c r="CH1017" s="7">
        <v>2650000</v>
      </c>
      <c r="CI1017" s="7">
        <v>58</v>
      </c>
      <c r="CJ1017" s="7">
        <v>2000000</v>
      </c>
      <c r="CK1017" s="7">
        <v>76</v>
      </c>
      <c r="CL1017" s="12" t="s">
        <v>871</v>
      </c>
      <c r="CM1017" s="10" t="s">
        <v>866</v>
      </c>
      <c r="CN1017">
        <v>1.39</v>
      </c>
      <c r="CO1017">
        <f t="shared" si="1076"/>
        <v>0.71942446043165476</v>
      </c>
      <c r="CP1017" t="str">
        <f t="shared" si="1077"/>
        <v>Home Win</v>
      </c>
      <c r="CQ1017">
        <f t="shared" si="1078"/>
        <v>0</v>
      </c>
      <c r="CR1017" t="str">
        <f t="shared" si="1079"/>
        <v>2023</v>
      </c>
    </row>
    <row r="1018" spans="1:96" ht="15" thickBot="1" x14ac:dyDescent="0.35">
      <c r="A1018" s="1">
        <v>1017</v>
      </c>
      <c r="B1018" s="1" t="s">
        <v>0</v>
      </c>
      <c r="C1018" s="2" t="s">
        <v>481</v>
      </c>
      <c r="D1018" s="3" t="str">
        <f t="shared" si="1140"/>
        <v>NK Domžale-NK Celje</v>
      </c>
      <c r="E1018" s="40" t="s">
        <v>489</v>
      </c>
      <c r="F1018" s="5">
        <v>0.58333333333333337</v>
      </c>
      <c r="G1018" s="6" t="s">
        <v>9</v>
      </c>
      <c r="H1018" s="6" t="s">
        <v>19</v>
      </c>
      <c r="I1018" s="6" t="s">
        <v>13</v>
      </c>
      <c r="J1018" s="1" t="str">
        <f t="shared" si="1133"/>
        <v>2:1</v>
      </c>
      <c r="K1018" s="1" t="str">
        <f t="shared" si="1134"/>
        <v>0:0</v>
      </c>
      <c r="L1018" s="1" t="str">
        <f t="shared" si="1135"/>
        <v>2</v>
      </c>
      <c r="M1018" s="1" t="str">
        <f t="shared" si="1136"/>
        <v>1</v>
      </c>
      <c r="N1018" s="1">
        <f t="shared" si="1074"/>
        <v>3</v>
      </c>
      <c r="O1018" s="1">
        <f t="shared" si="1075"/>
        <v>1</v>
      </c>
      <c r="P1018" s="1" t="str">
        <f t="shared" si="1137"/>
        <v>0</v>
      </c>
      <c r="Q1018" s="1" t="str">
        <f t="shared" si="1138"/>
        <v>0</v>
      </c>
      <c r="R1018" s="1">
        <v>22</v>
      </c>
      <c r="S1018" s="1">
        <v>7</v>
      </c>
      <c r="T1018" s="1">
        <v>2</v>
      </c>
      <c r="U1018" s="1">
        <v>13</v>
      </c>
      <c r="V1018" s="1" t="s">
        <v>495</v>
      </c>
      <c r="W1018" s="1">
        <v>-5</v>
      </c>
      <c r="X1018" s="1">
        <v>23</v>
      </c>
      <c r="Y1018" s="1" t="s">
        <v>308</v>
      </c>
      <c r="Z1018" s="6" t="s">
        <v>368</v>
      </c>
      <c r="AA1018" s="1">
        <v>22</v>
      </c>
      <c r="AB1018" s="1">
        <v>17</v>
      </c>
      <c r="AC1018" s="1">
        <v>3</v>
      </c>
      <c r="AD1018" s="1">
        <v>2</v>
      </c>
      <c r="AE1018" s="1" t="s">
        <v>496</v>
      </c>
      <c r="AF1018" s="1">
        <v>36</v>
      </c>
      <c r="AG1018" s="1">
        <v>54</v>
      </c>
      <c r="AH1018" s="1" t="s">
        <v>497</v>
      </c>
      <c r="AI1018" s="1" t="s">
        <v>123</v>
      </c>
      <c r="AJ1018" s="1">
        <v>1</v>
      </c>
      <c r="AK1018" s="1">
        <v>0</v>
      </c>
      <c r="AL1018" s="1">
        <v>4</v>
      </c>
      <c r="AM1018" s="7" t="s">
        <v>280</v>
      </c>
      <c r="AN1018" s="1">
        <v>-2</v>
      </c>
      <c r="AO1018" s="1">
        <v>3</v>
      </c>
      <c r="AP1018" s="1" t="s">
        <v>45</v>
      </c>
      <c r="AQ1018" s="1" t="s">
        <v>77</v>
      </c>
      <c r="AR1018" s="8">
        <v>4</v>
      </c>
      <c r="AS1018" s="8">
        <v>1</v>
      </c>
      <c r="AT1018" s="8">
        <v>0</v>
      </c>
      <c r="AU1018" s="16">
        <v>0.62708333333333333</v>
      </c>
      <c r="AV1018" s="8">
        <v>12</v>
      </c>
      <c r="AW1018" s="8">
        <v>13</v>
      </c>
      <c r="AX1018" s="9" t="s">
        <v>123</v>
      </c>
      <c r="AY1018" s="9" t="s">
        <v>35</v>
      </c>
      <c r="AZ1018" s="10">
        <v>10</v>
      </c>
      <c r="BA1018" s="10">
        <v>3</v>
      </c>
      <c r="BB1018" s="10">
        <v>1</v>
      </c>
      <c r="BC1018" s="10">
        <v>6</v>
      </c>
      <c r="BD1018" s="10" t="s">
        <v>213</v>
      </c>
      <c r="BE1018" s="10">
        <v>-2</v>
      </c>
      <c r="BF1018" s="10">
        <v>10</v>
      </c>
      <c r="BG1018" s="11" t="s">
        <v>114</v>
      </c>
      <c r="BH1018" s="11">
        <v>15</v>
      </c>
      <c r="BI1018" s="10">
        <v>11</v>
      </c>
      <c r="BJ1018" s="10">
        <v>8</v>
      </c>
      <c r="BK1018" s="10">
        <v>3</v>
      </c>
      <c r="BL1018" s="10">
        <v>0</v>
      </c>
      <c r="BM1018" s="10" t="s">
        <v>452</v>
      </c>
      <c r="BN1018" s="10">
        <v>18</v>
      </c>
      <c r="BO1018" s="10">
        <v>27</v>
      </c>
      <c r="BP1018" s="7" t="s">
        <v>234</v>
      </c>
      <c r="BQ1018" s="7" t="s">
        <v>45</v>
      </c>
      <c r="BR1018" s="7">
        <v>23.5</v>
      </c>
      <c r="BS1018" s="7">
        <v>9</v>
      </c>
      <c r="BT1018" s="7">
        <v>235000</v>
      </c>
      <c r="BU1018" s="7">
        <v>5650000</v>
      </c>
      <c r="BV1018" s="7">
        <v>0</v>
      </c>
      <c r="BW1018" s="7">
        <v>53</v>
      </c>
      <c r="BX1018" s="7">
        <v>1430000</v>
      </c>
      <c r="BY1018" s="7">
        <v>54</v>
      </c>
      <c r="BZ1018" s="7">
        <v>1430000</v>
      </c>
      <c r="CA1018" s="7">
        <v>100</v>
      </c>
      <c r="CB1018" s="7">
        <v>264</v>
      </c>
      <c r="CC1018" s="7">
        <v>10</v>
      </c>
      <c r="CD1018" s="7">
        <v>371000</v>
      </c>
      <c r="CE1018" s="7">
        <v>10400000</v>
      </c>
      <c r="CF1018" s="7">
        <v>650000</v>
      </c>
      <c r="CG1018" s="7">
        <v>53</v>
      </c>
      <c r="CH1018" s="7">
        <v>2650000</v>
      </c>
      <c r="CI1018" s="7">
        <v>58</v>
      </c>
      <c r="CJ1018" s="7">
        <v>2000000</v>
      </c>
      <c r="CK1018" s="7">
        <v>76</v>
      </c>
      <c r="CL1018" s="12" t="s">
        <v>871</v>
      </c>
      <c r="CM1018" s="10" t="s">
        <v>867</v>
      </c>
      <c r="CN1018">
        <v>1.3</v>
      </c>
      <c r="CO1018">
        <f t="shared" si="1076"/>
        <v>0.76923076923076916</v>
      </c>
      <c r="CP1018" t="str">
        <f t="shared" si="1077"/>
        <v>Home Win</v>
      </c>
      <c r="CQ1018">
        <f t="shared" si="1078"/>
        <v>0</v>
      </c>
      <c r="CR1018" t="str">
        <f t="shared" si="1079"/>
        <v>2023</v>
      </c>
    </row>
    <row r="1019" spans="1:96" ht="15" thickBot="1" x14ac:dyDescent="0.35">
      <c r="A1019" s="1">
        <v>1018</v>
      </c>
      <c r="B1019" s="1" t="s">
        <v>0</v>
      </c>
      <c r="C1019" s="2" t="s">
        <v>481</v>
      </c>
      <c r="D1019" s="3" t="str">
        <f t="shared" si="644"/>
        <v>NŠ Mura-NK Radomlje</v>
      </c>
      <c r="E1019" s="4" t="s">
        <v>489</v>
      </c>
      <c r="F1019" s="5">
        <v>0.6875</v>
      </c>
      <c r="G1019" s="6" t="s">
        <v>8</v>
      </c>
      <c r="H1019" s="6" t="s">
        <v>15</v>
      </c>
      <c r="I1019" s="6" t="s">
        <v>56</v>
      </c>
      <c r="J1019" s="1" t="str">
        <f t="shared" si="645"/>
        <v>0:0</v>
      </c>
      <c r="K1019" s="1" t="str">
        <f t="shared" si="646"/>
        <v>0:0</v>
      </c>
      <c r="L1019" s="1" t="str">
        <f t="shared" si="647"/>
        <v>0</v>
      </c>
      <c r="M1019" s="1" t="str">
        <f t="shared" si="648"/>
        <v>0</v>
      </c>
      <c r="N1019" s="1">
        <f t="shared" si="1074"/>
        <v>0</v>
      </c>
      <c r="O1019" s="1">
        <f t="shared" si="1075"/>
        <v>0</v>
      </c>
      <c r="P1019" s="1" t="str">
        <f t="shared" si="649"/>
        <v>0</v>
      </c>
      <c r="Q1019" s="1" t="str">
        <f t="shared" si="650"/>
        <v>0</v>
      </c>
      <c r="R1019" s="1">
        <v>22</v>
      </c>
      <c r="S1019" s="1">
        <v>8</v>
      </c>
      <c r="T1019" s="1">
        <v>4</v>
      </c>
      <c r="U1019" s="1">
        <v>10</v>
      </c>
      <c r="V1019" s="1" t="s">
        <v>498</v>
      </c>
      <c r="W1019" s="1">
        <v>-7</v>
      </c>
      <c r="X1019" s="1">
        <v>28</v>
      </c>
      <c r="Y1019" s="1" t="s">
        <v>269</v>
      </c>
      <c r="Z1019" s="6" t="s">
        <v>322</v>
      </c>
      <c r="AA1019" s="1">
        <v>22</v>
      </c>
      <c r="AB1019" s="1">
        <v>5</v>
      </c>
      <c r="AC1019" s="1">
        <v>5</v>
      </c>
      <c r="AD1019" s="1">
        <v>12</v>
      </c>
      <c r="AE1019" s="1" t="s">
        <v>499</v>
      </c>
      <c r="AF1019" s="1">
        <v>-16</v>
      </c>
      <c r="AG1019" s="1">
        <v>20</v>
      </c>
      <c r="AH1019" s="1" t="s">
        <v>210</v>
      </c>
      <c r="AI1019" s="1" t="s">
        <v>394</v>
      </c>
      <c r="AJ1019" s="1">
        <v>3</v>
      </c>
      <c r="AK1019" s="1">
        <v>0</v>
      </c>
      <c r="AL1019" s="1">
        <v>2</v>
      </c>
      <c r="AM1019" s="7" t="s">
        <v>112</v>
      </c>
      <c r="AN1019" s="1">
        <v>2</v>
      </c>
      <c r="AO1019" s="1">
        <v>9</v>
      </c>
      <c r="AP1019" s="1" t="s">
        <v>77</v>
      </c>
      <c r="AQ1019" s="1" t="s">
        <v>45</v>
      </c>
      <c r="AR1019" s="8">
        <v>1</v>
      </c>
      <c r="AS1019" s="8">
        <v>1</v>
      </c>
      <c r="AT1019" s="8">
        <v>3</v>
      </c>
      <c r="AU1019" s="16">
        <v>0.21597222222222223</v>
      </c>
      <c r="AV1019" s="8">
        <v>-6</v>
      </c>
      <c r="AW1019" s="8">
        <v>4</v>
      </c>
      <c r="AX1019" s="9" t="s">
        <v>49</v>
      </c>
      <c r="AY1019" s="9" t="s">
        <v>97</v>
      </c>
      <c r="AZ1019" s="10">
        <v>11</v>
      </c>
      <c r="BA1019" s="10">
        <v>4</v>
      </c>
      <c r="BB1019" s="10">
        <v>3</v>
      </c>
      <c r="BC1019" s="10">
        <v>4</v>
      </c>
      <c r="BD1019" s="10" t="s">
        <v>222</v>
      </c>
      <c r="BE1019" s="10">
        <v>0</v>
      </c>
      <c r="BF1019" s="10">
        <v>15</v>
      </c>
      <c r="BG1019" s="11" t="s">
        <v>142</v>
      </c>
      <c r="BH1019" s="11">
        <v>14</v>
      </c>
      <c r="BI1019" s="10">
        <v>10</v>
      </c>
      <c r="BJ1019" s="10">
        <v>4</v>
      </c>
      <c r="BK1019" s="10">
        <v>2</v>
      </c>
      <c r="BL1019" s="10">
        <v>4</v>
      </c>
      <c r="BM1019" s="10" t="s">
        <v>344</v>
      </c>
      <c r="BN1019" s="10">
        <v>0</v>
      </c>
      <c r="BO1019" s="10">
        <v>14</v>
      </c>
      <c r="BP1019" s="7" t="s">
        <v>93</v>
      </c>
      <c r="BQ1019" s="7" t="s">
        <v>93</v>
      </c>
      <c r="BR1019" s="7">
        <v>23</v>
      </c>
      <c r="BS1019" s="7">
        <v>9</v>
      </c>
      <c r="BT1019" s="7">
        <v>193000</v>
      </c>
      <c r="BU1019" s="7">
        <v>5600000</v>
      </c>
      <c r="BV1019" s="7">
        <v>350000</v>
      </c>
      <c r="BW1019" s="7">
        <v>60</v>
      </c>
      <c r="BX1019" s="7">
        <v>3410000</v>
      </c>
      <c r="BY1019" s="7">
        <v>59</v>
      </c>
      <c r="BZ1019" s="7">
        <v>3060000</v>
      </c>
      <c r="CA1019" s="7">
        <v>93</v>
      </c>
      <c r="CB1019" s="7">
        <v>24</v>
      </c>
      <c r="CC1019" s="7">
        <v>13</v>
      </c>
      <c r="CD1019" s="7">
        <v>156000</v>
      </c>
      <c r="CE1019" s="7">
        <v>4200000</v>
      </c>
      <c r="CF1019" s="7">
        <v>0</v>
      </c>
      <c r="CG1019" s="7">
        <v>54</v>
      </c>
      <c r="CH1019" s="7">
        <v>500000</v>
      </c>
      <c r="CI1019" s="7">
        <v>50</v>
      </c>
      <c r="CJ1019" s="7">
        <v>500000</v>
      </c>
      <c r="CK1019" s="7">
        <v>97</v>
      </c>
      <c r="CL1019" s="12" t="s">
        <v>868</v>
      </c>
      <c r="CM1019" s="10" t="s">
        <v>861</v>
      </c>
      <c r="CN1019">
        <v>1.97</v>
      </c>
      <c r="CO1019">
        <f t="shared" si="1076"/>
        <v>0.50761421319796951</v>
      </c>
      <c r="CP1019" t="str">
        <f t="shared" si="1077"/>
        <v>Draw</v>
      </c>
      <c r="CQ1019">
        <f t="shared" si="1078"/>
        <v>0</v>
      </c>
      <c r="CR1019" t="str">
        <f t="shared" si="1079"/>
        <v>2023</v>
      </c>
    </row>
    <row r="1020" spans="1:96" ht="15" thickBot="1" x14ac:dyDescent="0.35">
      <c r="A1020" s="1">
        <v>1019</v>
      </c>
      <c r="B1020" s="1" t="s">
        <v>0</v>
      </c>
      <c r="C1020" s="2" t="s">
        <v>481</v>
      </c>
      <c r="D1020" s="3" t="str">
        <f t="shared" ref="D1020:D1021" si="1141">CONCATENATE(G1020, "-", H1020)</f>
        <v>NŠ Mura-NK Radomlje</v>
      </c>
      <c r="E1020" s="4" t="s">
        <v>489</v>
      </c>
      <c r="F1020" s="5">
        <v>0.6875</v>
      </c>
      <c r="G1020" s="6" t="s">
        <v>8</v>
      </c>
      <c r="H1020" s="6" t="s">
        <v>15</v>
      </c>
      <c r="I1020" s="6" t="s">
        <v>56</v>
      </c>
      <c r="J1020" s="1" t="str">
        <f t="shared" ref="J1020:J1027" si="1142">LEFT(I1020, FIND(" (", I1020) - 1)</f>
        <v>0:0</v>
      </c>
      <c r="K1020" s="1" t="str">
        <f t="shared" ref="K1020:K1027" si="1143">MID(I1020, FIND("(", I1020) + 1, FIND(")", I1020) - FIND("(", I1020) - 1)</f>
        <v>0:0</v>
      </c>
      <c r="L1020" s="1" t="str">
        <f t="shared" ref="L1020:L1027" si="1144">LEFT(J1020, FIND(":", J1020) - 1)</f>
        <v>0</v>
      </c>
      <c r="M1020" s="1" t="str">
        <f t="shared" ref="M1020:M1027" si="1145">RIGHT(J1020, LEN(J1020) - FIND(":", J1020))</f>
        <v>0</v>
      </c>
      <c r="N1020" s="1">
        <f t="shared" si="1074"/>
        <v>0</v>
      </c>
      <c r="O1020" s="1">
        <f t="shared" si="1075"/>
        <v>0</v>
      </c>
      <c r="P1020" s="1" t="str">
        <f t="shared" ref="P1020:P1027" si="1146">LEFT(K1020, FIND(":", K1020) - 1)</f>
        <v>0</v>
      </c>
      <c r="Q1020" s="1" t="str">
        <f t="shared" ref="Q1020:Q1027" si="1147">RIGHT(K1020, LEN(K1020) - FIND(":", K1020))</f>
        <v>0</v>
      </c>
      <c r="R1020" s="1">
        <v>22</v>
      </c>
      <c r="S1020" s="1">
        <v>8</v>
      </c>
      <c r="T1020" s="1">
        <v>4</v>
      </c>
      <c r="U1020" s="1">
        <v>10</v>
      </c>
      <c r="V1020" s="1" t="s">
        <v>498</v>
      </c>
      <c r="W1020" s="1">
        <v>-7</v>
      </c>
      <c r="X1020" s="1">
        <v>28</v>
      </c>
      <c r="Y1020" s="1" t="s">
        <v>269</v>
      </c>
      <c r="Z1020" s="6" t="s">
        <v>322</v>
      </c>
      <c r="AA1020" s="1">
        <v>22</v>
      </c>
      <c r="AB1020" s="1">
        <v>5</v>
      </c>
      <c r="AC1020" s="1">
        <v>5</v>
      </c>
      <c r="AD1020" s="1">
        <v>12</v>
      </c>
      <c r="AE1020" s="1" t="s">
        <v>499</v>
      </c>
      <c r="AF1020" s="1">
        <v>-16</v>
      </c>
      <c r="AG1020" s="1">
        <v>20</v>
      </c>
      <c r="AH1020" s="1" t="s">
        <v>210</v>
      </c>
      <c r="AI1020" s="1" t="s">
        <v>394</v>
      </c>
      <c r="AJ1020" s="1">
        <v>3</v>
      </c>
      <c r="AK1020" s="1">
        <v>0</v>
      </c>
      <c r="AL1020" s="1">
        <v>2</v>
      </c>
      <c r="AM1020" s="7" t="s">
        <v>112</v>
      </c>
      <c r="AN1020" s="1">
        <v>2</v>
      </c>
      <c r="AO1020" s="1">
        <v>9</v>
      </c>
      <c r="AP1020" s="1" t="s">
        <v>77</v>
      </c>
      <c r="AQ1020" s="1" t="s">
        <v>45</v>
      </c>
      <c r="AR1020" s="8">
        <v>1</v>
      </c>
      <c r="AS1020" s="8">
        <v>1</v>
      </c>
      <c r="AT1020" s="8">
        <v>3</v>
      </c>
      <c r="AU1020" s="16">
        <v>0.21597222222222223</v>
      </c>
      <c r="AV1020" s="8">
        <v>-6</v>
      </c>
      <c r="AW1020" s="8">
        <v>4</v>
      </c>
      <c r="AX1020" s="9" t="s">
        <v>49</v>
      </c>
      <c r="AY1020" s="9" t="s">
        <v>97</v>
      </c>
      <c r="AZ1020" s="10">
        <v>11</v>
      </c>
      <c r="BA1020" s="10">
        <v>4</v>
      </c>
      <c r="BB1020" s="10">
        <v>3</v>
      </c>
      <c r="BC1020" s="10">
        <v>4</v>
      </c>
      <c r="BD1020" s="10" t="s">
        <v>222</v>
      </c>
      <c r="BE1020" s="10">
        <v>0</v>
      </c>
      <c r="BF1020" s="10">
        <v>15</v>
      </c>
      <c r="BG1020" s="11" t="s">
        <v>142</v>
      </c>
      <c r="BH1020" s="11">
        <v>14</v>
      </c>
      <c r="BI1020" s="10">
        <v>10</v>
      </c>
      <c r="BJ1020" s="10">
        <v>4</v>
      </c>
      <c r="BK1020" s="10">
        <v>2</v>
      </c>
      <c r="BL1020" s="10">
        <v>4</v>
      </c>
      <c r="BM1020" s="10" t="s">
        <v>344</v>
      </c>
      <c r="BN1020" s="10">
        <v>0</v>
      </c>
      <c r="BO1020" s="10">
        <v>14</v>
      </c>
      <c r="BP1020" s="7" t="s">
        <v>93</v>
      </c>
      <c r="BQ1020" s="7" t="s">
        <v>93</v>
      </c>
      <c r="BR1020" s="7">
        <v>23</v>
      </c>
      <c r="BS1020" s="7">
        <v>9</v>
      </c>
      <c r="BT1020" s="7">
        <v>193000</v>
      </c>
      <c r="BU1020" s="7">
        <v>5600000</v>
      </c>
      <c r="BV1020" s="7">
        <v>350000</v>
      </c>
      <c r="BW1020" s="7">
        <v>60</v>
      </c>
      <c r="BX1020" s="7">
        <v>3410000</v>
      </c>
      <c r="BY1020" s="7">
        <v>59</v>
      </c>
      <c r="BZ1020" s="7">
        <v>3060000</v>
      </c>
      <c r="CA1020" s="7">
        <v>93</v>
      </c>
      <c r="CB1020" s="7">
        <v>24</v>
      </c>
      <c r="CC1020" s="7">
        <v>13</v>
      </c>
      <c r="CD1020" s="7">
        <v>156000</v>
      </c>
      <c r="CE1020" s="7">
        <v>4200000</v>
      </c>
      <c r="CF1020" s="7">
        <v>0</v>
      </c>
      <c r="CG1020" s="7">
        <v>54</v>
      </c>
      <c r="CH1020" s="7">
        <v>500000</v>
      </c>
      <c r="CI1020" s="7">
        <v>50</v>
      </c>
      <c r="CJ1020" s="7">
        <v>500000</v>
      </c>
      <c r="CK1020" s="7">
        <v>97</v>
      </c>
      <c r="CL1020" s="12" t="s">
        <v>868</v>
      </c>
      <c r="CM1020" s="10" t="s">
        <v>866</v>
      </c>
      <c r="CN1020">
        <v>2.25</v>
      </c>
      <c r="CO1020">
        <f t="shared" si="1076"/>
        <v>0.44444444444444442</v>
      </c>
      <c r="CP1020" t="str">
        <f t="shared" si="1077"/>
        <v>Draw</v>
      </c>
      <c r="CQ1020">
        <f t="shared" si="1078"/>
        <v>0</v>
      </c>
      <c r="CR1020" t="str">
        <f t="shared" si="1079"/>
        <v>2023</v>
      </c>
    </row>
    <row r="1021" spans="1:96" ht="15" thickBot="1" x14ac:dyDescent="0.35">
      <c r="A1021" s="1">
        <v>1020</v>
      </c>
      <c r="B1021" s="1" t="s">
        <v>0</v>
      </c>
      <c r="C1021" s="2" t="s">
        <v>481</v>
      </c>
      <c r="D1021" s="3" t="str">
        <f t="shared" si="1141"/>
        <v>NŠ Mura-NK Radomlje</v>
      </c>
      <c r="E1021" s="4" t="s">
        <v>489</v>
      </c>
      <c r="F1021" s="5">
        <v>0.6875</v>
      </c>
      <c r="G1021" s="6" t="s">
        <v>8</v>
      </c>
      <c r="H1021" s="6" t="s">
        <v>15</v>
      </c>
      <c r="I1021" s="6" t="s">
        <v>56</v>
      </c>
      <c r="J1021" s="1" t="str">
        <f t="shared" si="1142"/>
        <v>0:0</v>
      </c>
      <c r="K1021" s="1" t="str">
        <f t="shared" si="1143"/>
        <v>0:0</v>
      </c>
      <c r="L1021" s="1" t="str">
        <f t="shared" si="1144"/>
        <v>0</v>
      </c>
      <c r="M1021" s="1" t="str">
        <f t="shared" si="1145"/>
        <v>0</v>
      </c>
      <c r="N1021" s="1">
        <f t="shared" si="1074"/>
        <v>0</v>
      </c>
      <c r="O1021" s="1">
        <f t="shared" si="1075"/>
        <v>0</v>
      </c>
      <c r="P1021" s="1" t="str">
        <f t="shared" si="1146"/>
        <v>0</v>
      </c>
      <c r="Q1021" s="1" t="str">
        <f t="shared" si="1147"/>
        <v>0</v>
      </c>
      <c r="R1021" s="1">
        <v>22</v>
      </c>
      <c r="S1021" s="1">
        <v>8</v>
      </c>
      <c r="T1021" s="1">
        <v>4</v>
      </c>
      <c r="U1021" s="1">
        <v>10</v>
      </c>
      <c r="V1021" s="1" t="s">
        <v>498</v>
      </c>
      <c r="W1021" s="1">
        <v>-7</v>
      </c>
      <c r="X1021" s="1">
        <v>28</v>
      </c>
      <c r="Y1021" s="1" t="s">
        <v>269</v>
      </c>
      <c r="Z1021" s="6" t="s">
        <v>322</v>
      </c>
      <c r="AA1021" s="1">
        <v>22</v>
      </c>
      <c r="AB1021" s="1">
        <v>5</v>
      </c>
      <c r="AC1021" s="1">
        <v>5</v>
      </c>
      <c r="AD1021" s="1">
        <v>12</v>
      </c>
      <c r="AE1021" s="1" t="s">
        <v>499</v>
      </c>
      <c r="AF1021" s="1">
        <v>-16</v>
      </c>
      <c r="AG1021" s="1">
        <v>20</v>
      </c>
      <c r="AH1021" s="1" t="s">
        <v>210</v>
      </c>
      <c r="AI1021" s="1" t="s">
        <v>394</v>
      </c>
      <c r="AJ1021" s="1">
        <v>3</v>
      </c>
      <c r="AK1021" s="1">
        <v>0</v>
      </c>
      <c r="AL1021" s="1">
        <v>2</v>
      </c>
      <c r="AM1021" s="7" t="s">
        <v>112</v>
      </c>
      <c r="AN1021" s="1">
        <v>2</v>
      </c>
      <c r="AO1021" s="1">
        <v>9</v>
      </c>
      <c r="AP1021" s="1" t="s">
        <v>77</v>
      </c>
      <c r="AQ1021" s="1" t="s">
        <v>45</v>
      </c>
      <c r="AR1021" s="8">
        <v>1</v>
      </c>
      <c r="AS1021" s="8">
        <v>1</v>
      </c>
      <c r="AT1021" s="8">
        <v>3</v>
      </c>
      <c r="AU1021" s="16">
        <v>0.21597222222222223</v>
      </c>
      <c r="AV1021" s="8">
        <v>-6</v>
      </c>
      <c r="AW1021" s="8">
        <v>4</v>
      </c>
      <c r="AX1021" s="9" t="s">
        <v>49</v>
      </c>
      <c r="AY1021" s="9" t="s">
        <v>97</v>
      </c>
      <c r="AZ1021" s="10">
        <v>11</v>
      </c>
      <c r="BA1021" s="10">
        <v>4</v>
      </c>
      <c r="BB1021" s="10">
        <v>3</v>
      </c>
      <c r="BC1021" s="10">
        <v>4</v>
      </c>
      <c r="BD1021" s="10" t="s">
        <v>222</v>
      </c>
      <c r="BE1021" s="10">
        <v>0</v>
      </c>
      <c r="BF1021" s="10">
        <v>15</v>
      </c>
      <c r="BG1021" s="11" t="s">
        <v>142</v>
      </c>
      <c r="BH1021" s="11">
        <v>14</v>
      </c>
      <c r="BI1021" s="10">
        <v>10</v>
      </c>
      <c r="BJ1021" s="10">
        <v>4</v>
      </c>
      <c r="BK1021" s="10">
        <v>2</v>
      </c>
      <c r="BL1021" s="10">
        <v>4</v>
      </c>
      <c r="BM1021" s="10" t="s">
        <v>344</v>
      </c>
      <c r="BN1021" s="10">
        <v>0</v>
      </c>
      <c r="BO1021" s="10">
        <v>14</v>
      </c>
      <c r="BP1021" s="7" t="s">
        <v>93</v>
      </c>
      <c r="BQ1021" s="7" t="s">
        <v>93</v>
      </c>
      <c r="BR1021" s="7">
        <v>23</v>
      </c>
      <c r="BS1021" s="7">
        <v>9</v>
      </c>
      <c r="BT1021" s="7">
        <v>193000</v>
      </c>
      <c r="BU1021" s="7">
        <v>5600000</v>
      </c>
      <c r="BV1021" s="7">
        <v>350000</v>
      </c>
      <c r="BW1021" s="7">
        <v>60</v>
      </c>
      <c r="BX1021" s="7">
        <v>3410000</v>
      </c>
      <c r="BY1021" s="7">
        <v>59</v>
      </c>
      <c r="BZ1021" s="7">
        <v>3060000</v>
      </c>
      <c r="CA1021" s="7">
        <v>93</v>
      </c>
      <c r="CB1021" s="7">
        <v>24</v>
      </c>
      <c r="CC1021" s="7">
        <v>13</v>
      </c>
      <c r="CD1021" s="7">
        <v>156000</v>
      </c>
      <c r="CE1021" s="7">
        <v>4200000</v>
      </c>
      <c r="CF1021" s="7">
        <v>0</v>
      </c>
      <c r="CG1021" s="7">
        <v>54</v>
      </c>
      <c r="CH1021" s="7">
        <v>500000</v>
      </c>
      <c r="CI1021" s="7">
        <v>50</v>
      </c>
      <c r="CJ1021" s="7">
        <v>500000</v>
      </c>
      <c r="CK1021" s="7">
        <v>97</v>
      </c>
      <c r="CL1021" s="12" t="s">
        <v>868</v>
      </c>
      <c r="CM1021" s="10" t="s">
        <v>867</v>
      </c>
      <c r="CN1021">
        <v>2.15</v>
      </c>
      <c r="CO1021">
        <f t="shared" si="1076"/>
        <v>0.46511627906976744</v>
      </c>
      <c r="CP1021" t="str">
        <f t="shared" si="1077"/>
        <v>Draw</v>
      </c>
      <c r="CQ1021">
        <f t="shared" si="1078"/>
        <v>0</v>
      </c>
      <c r="CR1021" t="str">
        <f t="shared" si="1079"/>
        <v>2023</v>
      </c>
    </row>
    <row r="1022" spans="1:96" ht="15" thickBot="1" x14ac:dyDescent="0.35">
      <c r="A1022" s="1">
        <v>1021</v>
      </c>
      <c r="B1022" s="1" t="s">
        <v>0</v>
      </c>
      <c r="C1022" s="2" t="s">
        <v>481</v>
      </c>
      <c r="D1022" s="3" t="str">
        <f t="shared" ref="D1022:D1024" si="1148">CONCATENATE(G1022,"-", H1022)</f>
        <v>NŠ Mura-NK Radomlje</v>
      </c>
      <c r="E1022" s="4" t="s">
        <v>489</v>
      </c>
      <c r="F1022" s="5">
        <v>0.6875</v>
      </c>
      <c r="G1022" s="6" t="s">
        <v>8</v>
      </c>
      <c r="H1022" s="6" t="s">
        <v>15</v>
      </c>
      <c r="I1022" s="6" t="s">
        <v>56</v>
      </c>
      <c r="J1022" s="1" t="str">
        <f t="shared" si="1142"/>
        <v>0:0</v>
      </c>
      <c r="K1022" s="1" t="str">
        <f t="shared" si="1143"/>
        <v>0:0</v>
      </c>
      <c r="L1022" s="1" t="str">
        <f t="shared" si="1144"/>
        <v>0</v>
      </c>
      <c r="M1022" s="1" t="str">
        <f t="shared" si="1145"/>
        <v>0</v>
      </c>
      <c r="N1022" s="1">
        <f t="shared" si="1074"/>
        <v>0</v>
      </c>
      <c r="O1022" s="1">
        <f t="shared" si="1075"/>
        <v>0</v>
      </c>
      <c r="P1022" s="1" t="str">
        <f t="shared" si="1146"/>
        <v>0</v>
      </c>
      <c r="Q1022" s="1" t="str">
        <f t="shared" si="1147"/>
        <v>0</v>
      </c>
      <c r="R1022" s="1">
        <v>22</v>
      </c>
      <c r="S1022" s="1">
        <v>8</v>
      </c>
      <c r="T1022" s="1">
        <v>4</v>
      </c>
      <c r="U1022" s="1">
        <v>10</v>
      </c>
      <c r="V1022" s="1" t="s">
        <v>498</v>
      </c>
      <c r="W1022" s="1">
        <v>-7</v>
      </c>
      <c r="X1022" s="1">
        <v>28</v>
      </c>
      <c r="Y1022" s="1" t="s">
        <v>269</v>
      </c>
      <c r="Z1022" s="6" t="s">
        <v>322</v>
      </c>
      <c r="AA1022" s="1">
        <v>22</v>
      </c>
      <c r="AB1022" s="1">
        <v>5</v>
      </c>
      <c r="AC1022" s="1">
        <v>5</v>
      </c>
      <c r="AD1022" s="1">
        <v>12</v>
      </c>
      <c r="AE1022" s="1" t="s">
        <v>499</v>
      </c>
      <c r="AF1022" s="1">
        <v>-16</v>
      </c>
      <c r="AG1022" s="1">
        <v>20</v>
      </c>
      <c r="AH1022" s="1" t="s">
        <v>210</v>
      </c>
      <c r="AI1022" s="1" t="s">
        <v>394</v>
      </c>
      <c r="AJ1022" s="1">
        <v>3</v>
      </c>
      <c r="AK1022" s="1">
        <v>0</v>
      </c>
      <c r="AL1022" s="1">
        <v>2</v>
      </c>
      <c r="AM1022" s="7" t="s">
        <v>112</v>
      </c>
      <c r="AN1022" s="1">
        <v>2</v>
      </c>
      <c r="AO1022" s="1">
        <v>9</v>
      </c>
      <c r="AP1022" s="1" t="s">
        <v>77</v>
      </c>
      <c r="AQ1022" s="1" t="s">
        <v>45</v>
      </c>
      <c r="AR1022" s="8">
        <v>1</v>
      </c>
      <c r="AS1022" s="8">
        <v>1</v>
      </c>
      <c r="AT1022" s="8">
        <v>3</v>
      </c>
      <c r="AU1022" s="16">
        <v>0.21597222222222223</v>
      </c>
      <c r="AV1022" s="8">
        <v>-6</v>
      </c>
      <c r="AW1022" s="8">
        <v>4</v>
      </c>
      <c r="AX1022" s="9" t="s">
        <v>49</v>
      </c>
      <c r="AY1022" s="9" t="s">
        <v>97</v>
      </c>
      <c r="AZ1022" s="10">
        <v>11</v>
      </c>
      <c r="BA1022" s="10">
        <v>4</v>
      </c>
      <c r="BB1022" s="10">
        <v>3</v>
      </c>
      <c r="BC1022" s="10">
        <v>4</v>
      </c>
      <c r="BD1022" s="10" t="s">
        <v>222</v>
      </c>
      <c r="BE1022" s="10">
        <v>0</v>
      </c>
      <c r="BF1022" s="10">
        <v>15</v>
      </c>
      <c r="BG1022" s="11" t="s">
        <v>142</v>
      </c>
      <c r="BH1022" s="11">
        <v>14</v>
      </c>
      <c r="BI1022" s="10">
        <v>10</v>
      </c>
      <c r="BJ1022" s="10">
        <v>4</v>
      </c>
      <c r="BK1022" s="10">
        <v>2</v>
      </c>
      <c r="BL1022" s="10">
        <v>4</v>
      </c>
      <c r="BM1022" s="10" t="s">
        <v>344</v>
      </c>
      <c r="BN1022" s="10">
        <v>0</v>
      </c>
      <c r="BO1022" s="10">
        <v>14</v>
      </c>
      <c r="BP1022" s="7" t="s">
        <v>93</v>
      </c>
      <c r="BQ1022" s="7" t="s">
        <v>93</v>
      </c>
      <c r="BR1022" s="7">
        <v>23</v>
      </c>
      <c r="BS1022" s="7">
        <v>9</v>
      </c>
      <c r="BT1022" s="7">
        <v>193000</v>
      </c>
      <c r="BU1022" s="7">
        <v>5600000</v>
      </c>
      <c r="BV1022" s="7">
        <v>350000</v>
      </c>
      <c r="BW1022" s="7">
        <v>60</v>
      </c>
      <c r="BX1022" s="7">
        <v>3410000</v>
      </c>
      <c r="BY1022" s="7">
        <v>59</v>
      </c>
      <c r="BZ1022" s="7">
        <v>3060000</v>
      </c>
      <c r="CA1022" s="7">
        <v>93</v>
      </c>
      <c r="CB1022" s="7">
        <v>24</v>
      </c>
      <c r="CC1022" s="7">
        <v>13</v>
      </c>
      <c r="CD1022" s="7">
        <v>156000</v>
      </c>
      <c r="CE1022" s="7">
        <v>4200000</v>
      </c>
      <c r="CF1022" s="7">
        <v>0</v>
      </c>
      <c r="CG1022" s="7">
        <v>54</v>
      </c>
      <c r="CH1022" s="7">
        <v>500000</v>
      </c>
      <c r="CI1022" s="7">
        <v>50</v>
      </c>
      <c r="CJ1022" s="7">
        <v>500000</v>
      </c>
      <c r="CK1022" s="7">
        <v>97</v>
      </c>
      <c r="CL1022" s="12" t="s">
        <v>870</v>
      </c>
      <c r="CM1022" s="10" t="s">
        <v>861</v>
      </c>
      <c r="CN1022">
        <v>2.44</v>
      </c>
      <c r="CO1022">
        <f t="shared" si="1076"/>
        <v>0.4098360655737705</v>
      </c>
      <c r="CP1022" t="str">
        <f t="shared" si="1077"/>
        <v>Draw</v>
      </c>
      <c r="CQ1022">
        <f t="shared" si="1078"/>
        <v>1</v>
      </c>
      <c r="CR1022" t="str">
        <f t="shared" si="1079"/>
        <v>2023</v>
      </c>
    </row>
    <row r="1023" spans="1:96" ht="15" thickBot="1" x14ac:dyDescent="0.35">
      <c r="A1023" s="1">
        <v>1022</v>
      </c>
      <c r="B1023" s="1" t="s">
        <v>0</v>
      </c>
      <c r="C1023" s="2" t="s">
        <v>481</v>
      </c>
      <c r="D1023" s="3" t="str">
        <f t="shared" si="1148"/>
        <v>NŠ Mura-NK Radomlje</v>
      </c>
      <c r="E1023" s="4" t="s">
        <v>489</v>
      </c>
      <c r="F1023" s="5">
        <v>0.6875</v>
      </c>
      <c r="G1023" s="6" t="s">
        <v>8</v>
      </c>
      <c r="H1023" s="6" t="s">
        <v>15</v>
      </c>
      <c r="I1023" s="6" t="s">
        <v>56</v>
      </c>
      <c r="J1023" s="1" t="str">
        <f t="shared" si="1142"/>
        <v>0:0</v>
      </c>
      <c r="K1023" s="1" t="str">
        <f t="shared" si="1143"/>
        <v>0:0</v>
      </c>
      <c r="L1023" s="1" t="str">
        <f t="shared" si="1144"/>
        <v>0</v>
      </c>
      <c r="M1023" s="1" t="str">
        <f t="shared" si="1145"/>
        <v>0</v>
      </c>
      <c r="N1023" s="1">
        <f t="shared" si="1074"/>
        <v>0</v>
      </c>
      <c r="O1023" s="1">
        <f t="shared" si="1075"/>
        <v>0</v>
      </c>
      <c r="P1023" s="1" t="str">
        <f t="shared" si="1146"/>
        <v>0</v>
      </c>
      <c r="Q1023" s="1" t="str">
        <f t="shared" si="1147"/>
        <v>0</v>
      </c>
      <c r="R1023" s="1">
        <v>22</v>
      </c>
      <c r="S1023" s="1">
        <v>8</v>
      </c>
      <c r="T1023" s="1">
        <v>4</v>
      </c>
      <c r="U1023" s="1">
        <v>10</v>
      </c>
      <c r="V1023" s="1" t="s">
        <v>498</v>
      </c>
      <c r="W1023" s="1">
        <v>-7</v>
      </c>
      <c r="X1023" s="1">
        <v>28</v>
      </c>
      <c r="Y1023" s="1" t="s">
        <v>269</v>
      </c>
      <c r="Z1023" s="6" t="s">
        <v>322</v>
      </c>
      <c r="AA1023" s="1">
        <v>22</v>
      </c>
      <c r="AB1023" s="1">
        <v>5</v>
      </c>
      <c r="AC1023" s="1">
        <v>5</v>
      </c>
      <c r="AD1023" s="1">
        <v>12</v>
      </c>
      <c r="AE1023" s="1" t="s">
        <v>499</v>
      </c>
      <c r="AF1023" s="1">
        <v>-16</v>
      </c>
      <c r="AG1023" s="1">
        <v>20</v>
      </c>
      <c r="AH1023" s="1" t="s">
        <v>210</v>
      </c>
      <c r="AI1023" s="1" t="s">
        <v>394</v>
      </c>
      <c r="AJ1023" s="1">
        <v>3</v>
      </c>
      <c r="AK1023" s="1">
        <v>0</v>
      </c>
      <c r="AL1023" s="1">
        <v>2</v>
      </c>
      <c r="AM1023" s="7" t="s">
        <v>112</v>
      </c>
      <c r="AN1023" s="1">
        <v>2</v>
      </c>
      <c r="AO1023" s="1">
        <v>9</v>
      </c>
      <c r="AP1023" s="1" t="s">
        <v>77</v>
      </c>
      <c r="AQ1023" s="1" t="s">
        <v>45</v>
      </c>
      <c r="AR1023" s="8">
        <v>1</v>
      </c>
      <c r="AS1023" s="8">
        <v>1</v>
      </c>
      <c r="AT1023" s="8">
        <v>3</v>
      </c>
      <c r="AU1023" s="16">
        <v>0.21597222222222223</v>
      </c>
      <c r="AV1023" s="8">
        <v>-6</v>
      </c>
      <c r="AW1023" s="8">
        <v>4</v>
      </c>
      <c r="AX1023" s="9" t="s">
        <v>49</v>
      </c>
      <c r="AY1023" s="9" t="s">
        <v>97</v>
      </c>
      <c r="AZ1023" s="10">
        <v>11</v>
      </c>
      <c r="BA1023" s="10">
        <v>4</v>
      </c>
      <c r="BB1023" s="10">
        <v>3</v>
      </c>
      <c r="BC1023" s="10">
        <v>4</v>
      </c>
      <c r="BD1023" s="10" t="s">
        <v>222</v>
      </c>
      <c r="BE1023" s="10">
        <v>0</v>
      </c>
      <c r="BF1023" s="10">
        <v>15</v>
      </c>
      <c r="BG1023" s="11" t="s">
        <v>142</v>
      </c>
      <c r="BH1023" s="11">
        <v>14</v>
      </c>
      <c r="BI1023" s="10">
        <v>10</v>
      </c>
      <c r="BJ1023" s="10">
        <v>4</v>
      </c>
      <c r="BK1023" s="10">
        <v>2</v>
      </c>
      <c r="BL1023" s="10">
        <v>4</v>
      </c>
      <c r="BM1023" s="10" t="s">
        <v>344</v>
      </c>
      <c r="BN1023" s="10">
        <v>0</v>
      </c>
      <c r="BO1023" s="10">
        <v>14</v>
      </c>
      <c r="BP1023" s="7" t="s">
        <v>93</v>
      </c>
      <c r="BQ1023" s="7" t="s">
        <v>93</v>
      </c>
      <c r="BR1023" s="7">
        <v>23</v>
      </c>
      <c r="BS1023" s="7">
        <v>9</v>
      </c>
      <c r="BT1023" s="7">
        <v>193000</v>
      </c>
      <c r="BU1023" s="7">
        <v>5600000</v>
      </c>
      <c r="BV1023" s="7">
        <v>350000</v>
      </c>
      <c r="BW1023" s="7">
        <v>60</v>
      </c>
      <c r="BX1023" s="7">
        <v>3410000</v>
      </c>
      <c r="BY1023" s="7">
        <v>59</v>
      </c>
      <c r="BZ1023" s="7">
        <v>3060000</v>
      </c>
      <c r="CA1023" s="7">
        <v>93</v>
      </c>
      <c r="CB1023" s="7">
        <v>24</v>
      </c>
      <c r="CC1023" s="7">
        <v>13</v>
      </c>
      <c r="CD1023" s="7">
        <v>156000</v>
      </c>
      <c r="CE1023" s="7">
        <v>4200000</v>
      </c>
      <c r="CF1023" s="7">
        <v>0</v>
      </c>
      <c r="CG1023" s="7">
        <v>54</v>
      </c>
      <c r="CH1023" s="7">
        <v>500000</v>
      </c>
      <c r="CI1023" s="7">
        <v>50</v>
      </c>
      <c r="CJ1023" s="7">
        <v>500000</v>
      </c>
      <c r="CK1023" s="7">
        <v>97</v>
      </c>
      <c r="CL1023" s="12" t="s">
        <v>870</v>
      </c>
      <c r="CM1023" s="10" t="s">
        <v>866</v>
      </c>
      <c r="CN1023">
        <v>3.37</v>
      </c>
      <c r="CO1023">
        <f t="shared" si="1076"/>
        <v>0.29673590504451036</v>
      </c>
      <c r="CP1023" t="str">
        <f t="shared" si="1077"/>
        <v>Draw</v>
      </c>
      <c r="CQ1023">
        <f t="shared" si="1078"/>
        <v>1</v>
      </c>
      <c r="CR1023" t="str">
        <f t="shared" si="1079"/>
        <v>2023</v>
      </c>
    </row>
    <row r="1024" spans="1:96" ht="15" thickBot="1" x14ac:dyDescent="0.35">
      <c r="A1024" s="1">
        <v>1023</v>
      </c>
      <c r="B1024" s="1" t="s">
        <v>0</v>
      </c>
      <c r="C1024" s="2" t="s">
        <v>481</v>
      </c>
      <c r="D1024" s="3" t="str">
        <f t="shared" si="1148"/>
        <v>NŠ Mura-NK Radomlje</v>
      </c>
      <c r="E1024" s="4" t="s">
        <v>489</v>
      </c>
      <c r="F1024" s="5">
        <v>0.6875</v>
      </c>
      <c r="G1024" s="6" t="s">
        <v>8</v>
      </c>
      <c r="H1024" s="6" t="s">
        <v>15</v>
      </c>
      <c r="I1024" s="6" t="s">
        <v>56</v>
      </c>
      <c r="J1024" s="1" t="str">
        <f t="shared" si="1142"/>
        <v>0:0</v>
      </c>
      <c r="K1024" s="1" t="str">
        <f t="shared" si="1143"/>
        <v>0:0</v>
      </c>
      <c r="L1024" s="1" t="str">
        <f t="shared" si="1144"/>
        <v>0</v>
      </c>
      <c r="M1024" s="1" t="str">
        <f t="shared" si="1145"/>
        <v>0</v>
      </c>
      <c r="N1024" s="1">
        <f t="shared" si="1074"/>
        <v>0</v>
      </c>
      <c r="O1024" s="1">
        <f t="shared" si="1075"/>
        <v>0</v>
      </c>
      <c r="P1024" s="1" t="str">
        <f t="shared" si="1146"/>
        <v>0</v>
      </c>
      <c r="Q1024" s="1" t="str">
        <f t="shared" si="1147"/>
        <v>0</v>
      </c>
      <c r="R1024" s="1">
        <v>22</v>
      </c>
      <c r="S1024" s="1">
        <v>8</v>
      </c>
      <c r="T1024" s="1">
        <v>4</v>
      </c>
      <c r="U1024" s="1">
        <v>10</v>
      </c>
      <c r="V1024" s="1" t="s">
        <v>498</v>
      </c>
      <c r="W1024" s="1">
        <v>-7</v>
      </c>
      <c r="X1024" s="1">
        <v>28</v>
      </c>
      <c r="Y1024" s="1" t="s">
        <v>269</v>
      </c>
      <c r="Z1024" s="6" t="s">
        <v>322</v>
      </c>
      <c r="AA1024" s="1">
        <v>22</v>
      </c>
      <c r="AB1024" s="1">
        <v>5</v>
      </c>
      <c r="AC1024" s="1">
        <v>5</v>
      </c>
      <c r="AD1024" s="1">
        <v>12</v>
      </c>
      <c r="AE1024" s="1" t="s">
        <v>499</v>
      </c>
      <c r="AF1024" s="1">
        <v>-16</v>
      </c>
      <c r="AG1024" s="1">
        <v>20</v>
      </c>
      <c r="AH1024" s="1" t="s">
        <v>210</v>
      </c>
      <c r="AI1024" s="1" t="s">
        <v>394</v>
      </c>
      <c r="AJ1024" s="1">
        <v>3</v>
      </c>
      <c r="AK1024" s="1">
        <v>0</v>
      </c>
      <c r="AL1024" s="1">
        <v>2</v>
      </c>
      <c r="AM1024" s="7" t="s">
        <v>112</v>
      </c>
      <c r="AN1024" s="1">
        <v>2</v>
      </c>
      <c r="AO1024" s="1">
        <v>9</v>
      </c>
      <c r="AP1024" s="1" t="s">
        <v>77</v>
      </c>
      <c r="AQ1024" s="1" t="s">
        <v>45</v>
      </c>
      <c r="AR1024" s="8">
        <v>1</v>
      </c>
      <c r="AS1024" s="8">
        <v>1</v>
      </c>
      <c r="AT1024" s="8">
        <v>3</v>
      </c>
      <c r="AU1024" s="16">
        <v>0.21597222222222223</v>
      </c>
      <c r="AV1024" s="8">
        <v>-6</v>
      </c>
      <c r="AW1024" s="8">
        <v>4</v>
      </c>
      <c r="AX1024" s="9" t="s">
        <v>49</v>
      </c>
      <c r="AY1024" s="9" t="s">
        <v>97</v>
      </c>
      <c r="AZ1024" s="10">
        <v>11</v>
      </c>
      <c r="BA1024" s="10">
        <v>4</v>
      </c>
      <c r="BB1024" s="10">
        <v>3</v>
      </c>
      <c r="BC1024" s="10">
        <v>4</v>
      </c>
      <c r="BD1024" s="10" t="s">
        <v>222</v>
      </c>
      <c r="BE1024" s="10">
        <v>0</v>
      </c>
      <c r="BF1024" s="10">
        <v>15</v>
      </c>
      <c r="BG1024" s="11" t="s">
        <v>142</v>
      </c>
      <c r="BH1024" s="11">
        <v>14</v>
      </c>
      <c r="BI1024" s="10">
        <v>10</v>
      </c>
      <c r="BJ1024" s="10">
        <v>4</v>
      </c>
      <c r="BK1024" s="10">
        <v>2</v>
      </c>
      <c r="BL1024" s="10">
        <v>4</v>
      </c>
      <c r="BM1024" s="10" t="s">
        <v>344</v>
      </c>
      <c r="BN1024" s="10">
        <v>0</v>
      </c>
      <c r="BO1024" s="10">
        <v>14</v>
      </c>
      <c r="BP1024" s="7" t="s">
        <v>93</v>
      </c>
      <c r="BQ1024" s="7" t="s">
        <v>93</v>
      </c>
      <c r="BR1024" s="7">
        <v>23</v>
      </c>
      <c r="BS1024" s="7">
        <v>9</v>
      </c>
      <c r="BT1024" s="7">
        <v>193000</v>
      </c>
      <c r="BU1024" s="7">
        <v>5600000</v>
      </c>
      <c r="BV1024" s="7">
        <v>350000</v>
      </c>
      <c r="BW1024" s="7">
        <v>60</v>
      </c>
      <c r="BX1024" s="7">
        <v>3410000</v>
      </c>
      <c r="BY1024" s="7">
        <v>59</v>
      </c>
      <c r="BZ1024" s="7">
        <v>3060000</v>
      </c>
      <c r="CA1024" s="7">
        <v>93</v>
      </c>
      <c r="CB1024" s="7">
        <v>24</v>
      </c>
      <c r="CC1024" s="7">
        <v>13</v>
      </c>
      <c r="CD1024" s="7">
        <v>156000</v>
      </c>
      <c r="CE1024" s="7">
        <v>4200000</v>
      </c>
      <c r="CF1024" s="7">
        <v>0</v>
      </c>
      <c r="CG1024" s="7">
        <v>54</v>
      </c>
      <c r="CH1024" s="7">
        <v>500000</v>
      </c>
      <c r="CI1024" s="7">
        <v>50</v>
      </c>
      <c r="CJ1024" s="7">
        <v>500000</v>
      </c>
      <c r="CK1024" s="7">
        <v>97</v>
      </c>
      <c r="CL1024" s="12" t="s">
        <v>870</v>
      </c>
      <c r="CM1024" s="10" t="s">
        <v>867</v>
      </c>
      <c r="CN1024">
        <v>3.25</v>
      </c>
      <c r="CO1024">
        <f t="shared" si="1076"/>
        <v>0.30769230769230771</v>
      </c>
      <c r="CP1024" t="str">
        <f t="shared" si="1077"/>
        <v>Draw</v>
      </c>
      <c r="CQ1024">
        <f t="shared" si="1078"/>
        <v>1</v>
      </c>
      <c r="CR1024" t="str">
        <f t="shared" si="1079"/>
        <v>2023</v>
      </c>
    </row>
    <row r="1025" spans="1:96" ht="15" thickBot="1" x14ac:dyDescent="0.35">
      <c r="A1025" s="1">
        <v>1024</v>
      </c>
      <c r="B1025" s="1" t="s">
        <v>0</v>
      </c>
      <c r="C1025" s="2" t="s">
        <v>481</v>
      </c>
      <c r="D1025" s="3" t="str">
        <f t="shared" ref="D1025:D1027" si="1149">CONCATENATE(G1025, "-", H1025)</f>
        <v>NŠ Mura-NK Radomlje</v>
      </c>
      <c r="E1025" s="40" t="s">
        <v>489</v>
      </c>
      <c r="F1025" s="5">
        <v>0.6875</v>
      </c>
      <c r="G1025" s="6" t="s">
        <v>8</v>
      </c>
      <c r="H1025" s="6" t="s">
        <v>15</v>
      </c>
      <c r="I1025" s="6" t="s">
        <v>56</v>
      </c>
      <c r="J1025" s="1" t="str">
        <f t="shared" si="1142"/>
        <v>0:0</v>
      </c>
      <c r="K1025" s="1" t="str">
        <f t="shared" si="1143"/>
        <v>0:0</v>
      </c>
      <c r="L1025" s="1" t="str">
        <f t="shared" si="1144"/>
        <v>0</v>
      </c>
      <c r="M1025" s="1" t="str">
        <f t="shared" si="1145"/>
        <v>0</v>
      </c>
      <c r="N1025" s="1">
        <f t="shared" si="1074"/>
        <v>0</v>
      </c>
      <c r="O1025" s="1">
        <f t="shared" si="1075"/>
        <v>0</v>
      </c>
      <c r="P1025" s="1" t="str">
        <f t="shared" si="1146"/>
        <v>0</v>
      </c>
      <c r="Q1025" s="1" t="str">
        <f t="shared" si="1147"/>
        <v>0</v>
      </c>
      <c r="R1025" s="1">
        <v>22</v>
      </c>
      <c r="S1025" s="1">
        <v>8</v>
      </c>
      <c r="T1025" s="1">
        <v>4</v>
      </c>
      <c r="U1025" s="1">
        <v>10</v>
      </c>
      <c r="V1025" s="1" t="s">
        <v>498</v>
      </c>
      <c r="W1025" s="1">
        <v>-7</v>
      </c>
      <c r="X1025" s="1">
        <v>28</v>
      </c>
      <c r="Y1025" s="1" t="s">
        <v>269</v>
      </c>
      <c r="Z1025" s="6" t="s">
        <v>322</v>
      </c>
      <c r="AA1025" s="1">
        <v>22</v>
      </c>
      <c r="AB1025" s="1">
        <v>5</v>
      </c>
      <c r="AC1025" s="1">
        <v>5</v>
      </c>
      <c r="AD1025" s="1">
        <v>12</v>
      </c>
      <c r="AE1025" s="1" t="s">
        <v>499</v>
      </c>
      <c r="AF1025" s="1">
        <v>-16</v>
      </c>
      <c r="AG1025" s="1">
        <v>20</v>
      </c>
      <c r="AH1025" s="1" t="s">
        <v>210</v>
      </c>
      <c r="AI1025" s="1" t="s">
        <v>394</v>
      </c>
      <c r="AJ1025" s="1">
        <v>3</v>
      </c>
      <c r="AK1025" s="1">
        <v>0</v>
      </c>
      <c r="AL1025" s="1">
        <v>2</v>
      </c>
      <c r="AM1025" s="7" t="s">
        <v>112</v>
      </c>
      <c r="AN1025" s="1">
        <v>2</v>
      </c>
      <c r="AO1025" s="1">
        <v>9</v>
      </c>
      <c r="AP1025" s="1" t="s">
        <v>77</v>
      </c>
      <c r="AQ1025" s="1" t="s">
        <v>45</v>
      </c>
      <c r="AR1025" s="8">
        <v>1</v>
      </c>
      <c r="AS1025" s="8">
        <v>1</v>
      </c>
      <c r="AT1025" s="8">
        <v>3</v>
      </c>
      <c r="AU1025" s="16">
        <v>0.21597222222222223</v>
      </c>
      <c r="AV1025" s="8">
        <v>-6</v>
      </c>
      <c r="AW1025" s="8">
        <v>4</v>
      </c>
      <c r="AX1025" s="9" t="s">
        <v>49</v>
      </c>
      <c r="AY1025" s="9" t="s">
        <v>97</v>
      </c>
      <c r="AZ1025" s="10">
        <v>11</v>
      </c>
      <c r="BA1025" s="10">
        <v>4</v>
      </c>
      <c r="BB1025" s="10">
        <v>3</v>
      </c>
      <c r="BC1025" s="10">
        <v>4</v>
      </c>
      <c r="BD1025" s="10" t="s">
        <v>222</v>
      </c>
      <c r="BE1025" s="10">
        <v>0</v>
      </c>
      <c r="BF1025" s="10">
        <v>15</v>
      </c>
      <c r="BG1025" s="11" t="s">
        <v>142</v>
      </c>
      <c r="BH1025" s="11">
        <v>14</v>
      </c>
      <c r="BI1025" s="10">
        <v>10</v>
      </c>
      <c r="BJ1025" s="10">
        <v>4</v>
      </c>
      <c r="BK1025" s="10">
        <v>2</v>
      </c>
      <c r="BL1025" s="10">
        <v>4</v>
      </c>
      <c r="BM1025" s="10" t="s">
        <v>344</v>
      </c>
      <c r="BN1025" s="10">
        <v>0</v>
      </c>
      <c r="BO1025" s="10">
        <v>14</v>
      </c>
      <c r="BP1025" s="7" t="s">
        <v>93</v>
      </c>
      <c r="BQ1025" s="7" t="s">
        <v>93</v>
      </c>
      <c r="BR1025" s="7">
        <v>23</v>
      </c>
      <c r="BS1025" s="7">
        <v>9</v>
      </c>
      <c r="BT1025" s="7">
        <v>193000</v>
      </c>
      <c r="BU1025" s="7">
        <v>5600000</v>
      </c>
      <c r="BV1025" s="7">
        <v>350000</v>
      </c>
      <c r="BW1025" s="7">
        <v>60</v>
      </c>
      <c r="BX1025" s="7">
        <v>3410000</v>
      </c>
      <c r="BY1025" s="7">
        <v>59</v>
      </c>
      <c r="BZ1025" s="7">
        <v>3060000</v>
      </c>
      <c r="CA1025" s="7">
        <v>93</v>
      </c>
      <c r="CB1025" s="7">
        <v>24</v>
      </c>
      <c r="CC1025" s="7">
        <v>13</v>
      </c>
      <c r="CD1025" s="7">
        <v>156000</v>
      </c>
      <c r="CE1025" s="7">
        <v>4200000</v>
      </c>
      <c r="CF1025" s="7">
        <v>0</v>
      </c>
      <c r="CG1025" s="7">
        <v>54</v>
      </c>
      <c r="CH1025" s="7">
        <v>500000</v>
      </c>
      <c r="CI1025" s="7">
        <v>50</v>
      </c>
      <c r="CJ1025" s="7">
        <v>500000</v>
      </c>
      <c r="CK1025" s="7">
        <v>97</v>
      </c>
      <c r="CL1025" s="12" t="s">
        <v>871</v>
      </c>
      <c r="CM1025" s="10" t="s">
        <v>861</v>
      </c>
      <c r="CN1025">
        <v>2.69</v>
      </c>
      <c r="CO1025">
        <f t="shared" si="1076"/>
        <v>0.37174721189591081</v>
      </c>
      <c r="CP1025" t="str">
        <f t="shared" si="1077"/>
        <v>Draw</v>
      </c>
      <c r="CQ1025">
        <f t="shared" si="1078"/>
        <v>0</v>
      </c>
      <c r="CR1025" t="str">
        <f t="shared" si="1079"/>
        <v>2023</v>
      </c>
    </row>
    <row r="1026" spans="1:96" ht="15" thickBot="1" x14ac:dyDescent="0.35">
      <c r="A1026" s="1">
        <v>1025</v>
      </c>
      <c r="B1026" s="1" t="s">
        <v>0</v>
      </c>
      <c r="C1026" s="2" t="s">
        <v>481</v>
      </c>
      <c r="D1026" s="3" t="str">
        <f t="shared" si="1149"/>
        <v>NŠ Mura-NK Radomlje</v>
      </c>
      <c r="E1026" s="40" t="s">
        <v>489</v>
      </c>
      <c r="F1026" s="5">
        <v>0.6875</v>
      </c>
      <c r="G1026" s="6" t="s">
        <v>8</v>
      </c>
      <c r="H1026" s="6" t="s">
        <v>15</v>
      </c>
      <c r="I1026" s="6" t="s">
        <v>56</v>
      </c>
      <c r="J1026" s="1" t="str">
        <f t="shared" si="1142"/>
        <v>0:0</v>
      </c>
      <c r="K1026" s="1" t="str">
        <f t="shared" si="1143"/>
        <v>0:0</v>
      </c>
      <c r="L1026" s="1" t="str">
        <f t="shared" si="1144"/>
        <v>0</v>
      </c>
      <c r="M1026" s="1" t="str">
        <f t="shared" si="1145"/>
        <v>0</v>
      </c>
      <c r="N1026" s="1">
        <f t="shared" si="1074"/>
        <v>0</v>
      </c>
      <c r="O1026" s="1">
        <f t="shared" si="1075"/>
        <v>0</v>
      </c>
      <c r="P1026" s="1" t="str">
        <f t="shared" si="1146"/>
        <v>0</v>
      </c>
      <c r="Q1026" s="1" t="str">
        <f t="shared" si="1147"/>
        <v>0</v>
      </c>
      <c r="R1026" s="1">
        <v>22</v>
      </c>
      <c r="S1026" s="1">
        <v>8</v>
      </c>
      <c r="T1026" s="1">
        <v>4</v>
      </c>
      <c r="U1026" s="1">
        <v>10</v>
      </c>
      <c r="V1026" s="1" t="s">
        <v>498</v>
      </c>
      <c r="W1026" s="1">
        <v>-7</v>
      </c>
      <c r="X1026" s="1">
        <v>28</v>
      </c>
      <c r="Y1026" s="1" t="s">
        <v>269</v>
      </c>
      <c r="Z1026" s="6" t="s">
        <v>322</v>
      </c>
      <c r="AA1026" s="1">
        <v>22</v>
      </c>
      <c r="AB1026" s="1">
        <v>5</v>
      </c>
      <c r="AC1026" s="1">
        <v>5</v>
      </c>
      <c r="AD1026" s="1">
        <v>12</v>
      </c>
      <c r="AE1026" s="1" t="s">
        <v>499</v>
      </c>
      <c r="AF1026" s="1">
        <v>-16</v>
      </c>
      <c r="AG1026" s="1">
        <v>20</v>
      </c>
      <c r="AH1026" s="1" t="s">
        <v>210</v>
      </c>
      <c r="AI1026" s="1" t="s">
        <v>394</v>
      </c>
      <c r="AJ1026" s="1">
        <v>3</v>
      </c>
      <c r="AK1026" s="1">
        <v>0</v>
      </c>
      <c r="AL1026" s="1">
        <v>2</v>
      </c>
      <c r="AM1026" s="7" t="s">
        <v>112</v>
      </c>
      <c r="AN1026" s="1">
        <v>2</v>
      </c>
      <c r="AO1026" s="1">
        <v>9</v>
      </c>
      <c r="AP1026" s="1" t="s">
        <v>77</v>
      </c>
      <c r="AQ1026" s="1" t="s">
        <v>45</v>
      </c>
      <c r="AR1026" s="8">
        <v>1</v>
      </c>
      <c r="AS1026" s="8">
        <v>1</v>
      </c>
      <c r="AT1026" s="8">
        <v>3</v>
      </c>
      <c r="AU1026" s="16">
        <v>0.21597222222222223</v>
      </c>
      <c r="AV1026" s="8">
        <v>-6</v>
      </c>
      <c r="AW1026" s="8">
        <v>4</v>
      </c>
      <c r="AX1026" s="9" t="s">
        <v>49</v>
      </c>
      <c r="AY1026" s="9" t="s">
        <v>97</v>
      </c>
      <c r="AZ1026" s="10">
        <v>11</v>
      </c>
      <c r="BA1026" s="10">
        <v>4</v>
      </c>
      <c r="BB1026" s="10">
        <v>3</v>
      </c>
      <c r="BC1026" s="10">
        <v>4</v>
      </c>
      <c r="BD1026" s="10" t="s">
        <v>222</v>
      </c>
      <c r="BE1026" s="10">
        <v>0</v>
      </c>
      <c r="BF1026" s="10">
        <v>15</v>
      </c>
      <c r="BG1026" s="11" t="s">
        <v>142</v>
      </c>
      <c r="BH1026" s="11">
        <v>14</v>
      </c>
      <c r="BI1026" s="10">
        <v>10</v>
      </c>
      <c r="BJ1026" s="10">
        <v>4</v>
      </c>
      <c r="BK1026" s="10">
        <v>2</v>
      </c>
      <c r="BL1026" s="10">
        <v>4</v>
      </c>
      <c r="BM1026" s="10" t="s">
        <v>344</v>
      </c>
      <c r="BN1026" s="10">
        <v>0</v>
      </c>
      <c r="BO1026" s="10">
        <v>14</v>
      </c>
      <c r="BP1026" s="7" t="s">
        <v>93</v>
      </c>
      <c r="BQ1026" s="7" t="s">
        <v>93</v>
      </c>
      <c r="BR1026" s="7">
        <v>23</v>
      </c>
      <c r="BS1026" s="7">
        <v>9</v>
      </c>
      <c r="BT1026" s="7">
        <v>193000</v>
      </c>
      <c r="BU1026" s="7">
        <v>5600000</v>
      </c>
      <c r="BV1026" s="7">
        <v>350000</v>
      </c>
      <c r="BW1026" s="7">
        <v>60</v>
      </c>
      <c r="BX1026" s="7">
        <v>3410000</v>
      </c>
      <c r="BY1026" s="7">
        <v>59</v>
      </c>
      <c r="BZ1026" s="7">
        <v>3060000</v>
      </c>
      <c r="CA1026" s="7">
        <v>93</v>
      </c>
      <c r="CB1026" s="7">
        <v>24</v>
      </c>
      <c r="CC1026" s="7">
        <v>13</v>
      </c>
      <c r="CD1026" s="7">
        <v>156000</v>
      </c>
      <c r="CE1026" s="7">
        <v>4200000</v>
      </c>
      <c r="CF1026" s="7">
        <v>0</v>
      </c>
      <c r="CG1026" s="7">
        <v>54</v>
      </c>
      <c r="CH1026" s="7">
        <v>500000</v>
      </c>
      <c r="CI1026" s="7">
        <v>50</v>
      </c>
      <c r="CJ1026" s="7">
        <v>500000</v>
      </c>
      <c r="CK1026" s="7">
        <v>97</v>
      </c>
      <c r="CL1026" s="12" t="s">
        <v>871</v>
      </c>
      <c r="CM1026" s="10" t="s">
        <v>866</v>
      </c>
      <c r="CN1026">
        <v>3.06</v>
      </c>
      <c r="CO1026">
        <f t="shared" si="1076"/>
        <v>0.32679738562091504</v>
      </c>
      <c r="CP1026" t="str">
        <f t="shared" si="1077"/>
        <v>Draw</v>
      </c>
      <c r="CQ1026">
        <f t="shared" si="1078"/>
        <v>0</v>
      </c>
      <c r="CR1026" t="str">
        <f t="shared" si="1079"/>
        <v>2023</v>
      </c>
    </row>
    <row r="1027" spans="1:96" ht="15" thickBot="1" x14ac:dyDescent="0.35">
      <c r="A1027" s="1">
        <v>1026</v>
      </c>
      <c r="B1027" s="1" t="s">
        <v>0</v>
      </c>
      <c r="C1027" s="2" t="s">
        <v>481</v>
      </c>
      <c r="D1027" s="3" t="str">
        <f t="shared" si="1149"/>
        <v>NŠ Mura-NK Radomlje</v>
      </c>
      <c r="E1027" s="40" t="s">
        <v>489</v>
      </c>
      <c r="F1027" s="5">
        <v>0.6875</v>
      </c>
      <c r="G1027" s="6" t="s">
        <v>8</v>
      </c>
      <c r="H1027" s="6" t="s">
        <v>15</v>
      </c>
      <c r="I1027" s="6" t="s">
        <v>56</v>
      </c>
      <c r="J1027" s="1" t="str">
        <f t="shared" si="1142"/>
        <v>0:0</v>
      </c>
      <c r="K1027" s="1" t="str">
        <f t="shared" si="1143"/>
        <v>0:0</v>
      </c>
      <c r="L1027" s="1" t="str">
        <f t="shared" si="1144"/>
        <v>0</v>
      </c>
      <c r="M1027" s="1" t="str">
        <f t="shared" si="1145"/>
        <v>0</v>
      </c>
      <c r="N1027" s="1">
        <f t="shared" ref="N1027:N1090" si="1150">L1027+M1027</f>
        <v>0</v>
      </c>
      <c r="O1027" s="1">
        <f t="shared" ref="O1027:O1090" si="1151">L1027-M1027</f>
        <v>0</v>
      </c>
      <c r="P1027" s="1" t="str">
        <f t="shared" si="1146"/>
        <v>0</v>
      </c>
      <c r="Q1027" s="1" t="str">
        <f t="shared" si="1147"/>
        <v>0</v>
      </c>
      <c r="R1027" s="1">
        <v>22</v>
      </c>
      <c r="S1027" s="1">
        <v>8</v>
      </c>
      <c r="T1027" s="1">
        <v>4</v>
      </c>
      <c r="U1027" s="1">
        <v>10</v>
      </c>
      <c r="V1027" s="1" t="s">
        <v>498</v>
      </c>
      <c r="W1027" s="1">
        <v>-7</v>
      </c>
      <c r="X1027" s="1">
        <v>28</v>
      </c>
      <c r="Y1027" s="1" t="s">
        <v>269</v>
      </c>
      <c r="Z1027" s="6" t="s">
        <v>322</v>
      </c>
      <c r="AA1027" s="1">
        <v>22</v>
      </c>
      <c r="AB1027" s="1">
        <v>5</v>
      </c>
      <c r="AC1027" s="1">
        <v>5</v>
      </c>
      <c r="AD1027" s="1">
        <v>12</v>
      </c>
      <c r="AE1027" s="1" t="s">
        <v>499</v>
      </c>
      <c r="AF1027" s="1">
        <v>-16</v>
      </c>
      <c r="AG1027" s="1">
        <v>20</v>
      </c>
      <c r="AH1027" s="1" t="s">
        <v>210</v>
      </c>
      <c r="AI1027" s="1" t="s">
        <v>394</v>
      </c>
      <c r="AJ1027" s="1">
        <v>3</v>
      </c>
      <c r="AK1027" s="1">
        <v>0</v>
      </c>
      <c r="AL1027" s="1">
        <v>2</v>
      </c>
      <c r="AM1027" s="7" t="s">
        <v>112</v>
      </c>
      <c r="AN1027" s="1">
        <v>2</v>
      </c>
      <c r="AO1027" s="1">
        <v>9</v>
      </c>
      <c r="AP1027" s="1" t="s">
        <v>77</v>
      </c>
      <c r="AQ1027" s="1" t="s">
        <v>45</v>
      </c>
      <c r="AR1027" s="8">
        <v>1</v>
      </c>
      <c r="AS1027" s="8">
        <v>1</v>
      </c>
      <c r="AT1027" s="8">
        <v>3</v>
      </c>
      <c r="AU1027" s="16">
        <v>0.21597222222222223</v>
      </c>
      <c r="AV1027" s="8">
        <v>-6</v>
      </c>
      <c r="AW1027" s="8">
        <v>4</v>
      </c>
      <c r="AX1027" s="9" t="s">
        <v>49</v>
      </c>
      <c r="AY1027" s="9" t="s">
        <v>97</v>
      </c>
      <c r="AZ1027" s="10">
        <v>11</v>
      </c>
      <c r="BA1027" s="10">
        <v>4</v>
      </c>
      <c r="BB1027" s="10">
        <v>3</v>
      </c>
      <c r="BC1027" s="10">
        <v>4</v>
      </c>
      <c r="BD1027" s="10" t="s">
        <v>222</v>
      </c>
      <c r="BE1027" s="10">
        <v>0</v>
      </c>
      <c r="BF1027" s="10">
        <v>15</v>
      </c>
      <c r="BG1027" s="11" t="s">
        <v>142</v>
      </c>
      <c r="BH1027" s="11">
        <v>14</v>
      </c>
      <c r="BI1027" s="10">
        <v>10</v>
      </c>
      <c r="BJ1027" s="10">
        <v>4</v>
      </c>
      <c r="BK1027" s="10">
        <v>2</v>
      </c>
      <c r="BL1027" s="10">
        <v>4</v>
      </c>
      <c r="BM1027" s="10" t="s">
        <v>344</v>
      </c>
      <c r="BN1027" s="10">
        <v>0</v>
      </c>
      <c r="BO1027" s="10">
        <v>14</v>
      </c>
      <c r="BP1027" s="7" t="s">
        <v>93</v>
      </c>
      <c r="BQ1027" s="7" t="s">
        <v>93</v>
      </c>
      <c r="BR1027" s="7">
        <v>23</v>
      </c>
      <c r="BS1027" s="7">
        <v>9</v>
      </c>
      <c r="BT1027" s="7">
        <v>193000</v>
      </c>
      <c r="BU1027" s="7">
        <v>5600000</v>
      </c>
      <c r="BV1027" s="7">
        <v>350000</v>
      </c>
      <c r="BW1027" s="7">
        <v>60</v>
      </c>
      <c r="BX1027" s="7">
        <v>3410000</v>
      </c>
      <c r="BY1027" s="7">
        <v>59</v>
      </c>
      <c r="BZ1027" s="7">
        <v>3060000</v>
      </c>
      <c r="CA1027" s="7">
        <v>93</v>
      </c>
      <c r="CB1027" s="7">
        <v>24</v>
      </c>
      <c r="CC1027" s="7">
        <v>13</v>
      </c>
      <c r="CD1027" s="7">
        <v>156000</v>
      </c>
      <c r="CE1027" s="7">
        <v>4200000</v>
      </c>
      <c r="CF1027" s="7">
        <v>0</v>
      </c>
      <c r="CG1027" s="7">
        <v>54</v>
      </c>
      <c r="CH1027" s="7">
        <v>500000</v>
      </c>
      <c r="CI1027" s="7">
        <v>50</v>
      </c>
      <c r="CJ1027" s="7">
        <v>500000</v>
      </c>
      <c r="CK1027" s="7">
        <v>97</v>
      </c>
      <c r="CL1027" s="12" t="s">
        <v>871</v>
      </c>
      <c r="CM1027" s="10" t="s">
        <v>867</v>
      </c>
      <c r="CN1027">
        <v>2.8</v>
      </c>
      <c r="CO1027">
        <f t="shared" ref="CO1027:CO1090" si="1152">1/CN1027</f>
        <v>0.35714285714285715</v>
      </c>
      <c r="CP1027" t="str">
        <f t="shared" ref="CP1027:CP1090" si="1153">IF(L1027&gt;M1027, "Home Win", IF(L1027=M1027, "Draw", "Away Win"))</f>
        <v>Draw</v>
      </c>
      <c r="CQ1027">
        <f t="shared" ref="CQ1027:CQ1090" si="1154">IF(CL1027=CP1027, 1, 0)</f>
        <v>0</v>
      </c>
      <c r="CR1027" t="str">
        <f t="shared" ref="CR1027:CR1090" si="1155">LEFT(B1027, 4)</f>
        <v>2023</v>
      </c>
    </row>
    <row r="1028" spans="1:96" ht="15" thickBot="1" x14ac:dyDescent="0.35">
      <c r="A1028" s="1">
        <v>1027</v>
      </c>
      <c r="B1028" s="1" t="s">
        <v>0</v>
      </c>
      <c r="C1028" s="14" t="s">
        <v>481</v>
      </c>
      <c r="D1028" s="3" t="str">
        <f t="shared" si="644"/>
        <v>NK Bravo-FC Koper</v>
      </c>
      <c r="E1028" s="4" t="s">
        <v>500</v>
      </c>
      <c r="F1028" s="5">
        <v>0.58333333333333337</v>
      </c>
      <c r="G1028" s="6" t="s">
        <v>3</v>
      </c>
      <c r="H1028" s="6" t="s">
        <v>11</v>
      </c>
      <c r="I1028" s="6" t="s">
        <v>56</v>
      </c>
      <c r="J1028" s="1" t="str">
        <f t="shared" si="645"/>
        <v>0:0</v>
      </c>
      <c r="K1028" s="1" t="str">
        <f t="shared" si="646"/>
        <v>0:0</v>
      </c>
      <c r="L1028" s="1" t="str">
        <f t="shared" si="647"/>
        <v>0</v>
      </c>
      <c r="M1028" s="1" t="str">
        <f t="shared" si="648"/>
        <v>0</v>
      </c>
      <c r="N1028" s="1">
        <f t="shared" si="1150"/>
        <v>0</v>
      </c>
      <c r="O1028" s="1">
        <f t="shared" si="1151"/>
        <v>0</v>
      </c>
      <c r="P1028" s="1" t="str">
        <f t="shared" si="649"/>
        <v>0</v>
      </c>
      <c r="Q1028" s="1" t="str">
        <f t="shared" si="650"/>
        <v>0</v>
      </c>
      <c r="R1028" s="1">
        <v>22</v>
      </c>
      <c r="S1028" s="1">
        <v>9</v>
      </c>
      <c r="T1028" s="1">
        <v>6</v>
      </c>
      <c r="U1028" s="1">
        <v>7</v>
      </c>
      <c r="V1028" s="1" t="s">
        <v>501</v>
      </c>
      <c r="W1028" s="1">
        <v>2</v>
      </c>
      <c r="X1028" s="1">
        <v>33</v>
      </c>
      <c r="Y1028" s="1" t="s">
        <v>308</v>
      </c>
      <c r="Z1028" s="6" t="s">
        <v>296</v>
      </c>
      <c r="AA1028" s="1">
        <v>22</v>
      </c>
      <c r="AB1028" s="1">
        <v>10</v>
      </c>
      <c r="AC1028" s="1">
        <v>6</v>
      </c>
      <c r="AD1028" s="1">
        <v>6</v>
      </c>
      <c r="AE1028" s="1" t="s">
        <v>502</v>
      </c>
      <c r="AF1028" s="1">
        <v>7</v>
      </c>
      <c r="AG1028" s="1">
        <v>36</v>
      </c>
      <c r="AH1028" s="1" t="s">
        <v>460</v>
      </c>
      <c r="AI1028" s="1" t="s">
        <v>273</v>
      </c>
      <c r="AJ1028" s="1">
        <v>2</v>
      </c>
      <c r="AK1028" s="1">
        <v>2</v>
      </c>
      <c r="AL1028" s="1">
        <v>1</v>
      </c>
      <c r="AM1028" s="7" t="s">
        <v>152</v>
      </c>
      <c r="AN1028" s="1">
        <v>2</v>
      </c>
      <c r="AO1028" s="1">
        <v>8</v>
      </c>
      <c r="AP1028" s="1" t="s">
        <v>58</v>
      </c>
      <c r="AQ1028" s="1" t="s">
        <v>51</v>
      </c>
      <c r="AR1028" s="8">
        <v>2</v>
      </c>
      <c r="AS1028" s="8">
        <v>1</v>
      </c>
      <c r="AT1028" s="8">
        <v>2</v>
      </c>
      <c r="AU1028" s="16">
        <v>0.38194444444444442</v>
      </c>
      <c r="AV1028" s="8">
        <v>-1</v>
      </c>
      <c r="AW1028" s="8">
        <v>7</v>
      </c>
      <c r="AX1028" s="9" t="s">
        <v>77</v>
      </c>
      <c r="AY1028" s="9" t="s">
        <v>93</v>
      </c>
      <c r="AZ1028" s="10">
        <v>11</v>
      </c>
      <c r="BA1028" s="10">
        <v>7</v>
      </c>
      <c r="BB1028" s="10">
        <v>1</v>
      </c>
      <c r="BC1028" s="10">
        <v>3</v>
      </c>
      <c r="BD1028" s="10" t="s">
        <v>294</v>
      </c>
      <c r="BE1028" s="10">
        <v>4</v>
      </c>
      <c r="BF1028" s="10">
        <v>22</v>
      </c>
      <c r="BG1028" s="11" t="s">
        <v>193</v>
      </c>
      <c r="BH1028" s="11">
        <v>14</v>
      </c>
      <c r="BI1028" s="10">
        <v>10</v>
      </c>
      <c r="BJ1028" s="10">
        <v>5</v>
      </c>
      <c r="BK1028" s="10">
        <v>3</v>
      </c>
      <c r="BL1028" s="10">
        <v>2</v>
      </c>
      <c r="BM1028" s="10" t="s">
        <v>274</v>
      </c>
      <c r="BN1028" s="10">
        <v>4</v>
      </c>
      <c r="BO1028" s="10">
        <v>18</v>
      </c>
      <c r="BP1028" s="7" t="s">
        <v>123</v>
      </c>
      <c r="BQ1028" s="7" t="s">
        <v>97</v>
      </c>
      <c r="BR1028" s="7">
        <v>23</v>
      </c>
      <c r="BS1028" s="7">
        <v>4</v>
      </c>
      <c r="BT1028" s="7">
        <v>276000</v>
      </c>
      <c r="BU1028" s="7">
        <v>5800000</v>
      </c>
      <c r="BV1028" s="7">
        <v>0</v>
      </c>
      <c r="BW1028" s="7">
        <v>30</v>
      </c>
      <c r="BX1028" s="7">
        <v>150000</v>
      </c>
      <c r="BY1028" s="7">
        <v>33</v>
      </c>
      <c r="BZ1028" s="7">
        <v>150000</v>
      </c>
      <c r="CA1028" s="7">
        <v>56</v>
      </c>
      <c r="CB1028" s="7">
        <v>246</v>
      </c>
      <c r="CC1028" s="7">
        <v>15</v>
      </c>
      <c r="CD1028" s="7">
        <v>210000</v>
      </c>
      <c r="CE1028" s="7">
        <v>6100000</v>
      </c>
      <c r="CF1028" s="7">
        <v>0</v>
      </c>
      <c r="CG1028" s="7">
        <v>52</v>
      </c>
      <c r="CH1028" s="7">
        <v>2730000</v>
      </c>
      <c r="CI1028" s="7">
        <v>55</v>
      </c>
      <c r="CJ1028" s="7">
        <v>2730000</v>
      </c>
      <c r="CK1028" s="7">
        <v>77</v>
      </c>
      <c r="CL1028" s="12" t="s">
        <v>868</v>
      </c>
      <c r="CM1028" s="10" t="s">
        <v>861</v>
      </c>
      <c r="CN1028">
        <v>2.4</v>
      </c>
      <c r="CO1028">
        <f t="shared" si="1152"/>
        <v>0.41666666666666669</v>
      </c>
      <c r="CP1028" t="str">
        <f t="shared" si="1153"/>
        <v>Draw</v>
      </c>
      <c r="CQ1028">
        <f t="shared" si="1154"/>
        <v>0</v>
      </c>
      <c r="CR1028" t="str">
        <f t="shared" si="1155"/>
        <v>2023</v>
      </c>
    </row>
    <row r="1029" spans="1:96" ht="15" thickBot="1" x14ac:dyDescent="0.35">
      <c r="A1029" s="1">
        <v>1028</v>
      </c>
      <c r="B1029" s="1" t="s">
        <v>0</v>
      </c>
      <c r="C1029" s="14" t="s">
        <v>481</v>
      </c>
      <c r="D1029" s="3" t="str">
        <f t="shared" ref="D1029:D1030" si="1156">CONCATENATE(G1029, "-", H1029)</f>
        <v>NK Bravo-FC Koper</v>
      </c>
      <c r="E1029" s="4" t="s">
        <v>500</v>
      </c>
      <c r="F1029" s="5">
        <v>0.58333333333333337</v>
      </c>
      <c r="G1029" s="6" t="s">
        <v>3</v>
      </c>
      <c r="H1029" s="6" t="s">
        <v>11</v>
      </c>
      <c r="I1029" s="6" t="s">
        <v>56</v>
      </c>
      <c r="J1029" s="1" t="str">
        <f t="shared" ref="J1029:J1036" si="1157">LEFT(I1029, FIND(" (", I1029) - 1)</f>
        <v>0:0</v>
      </c>
      <c r="K1029" s="1" t="str">
        <f t="shared" ref="K1029:K1036" si="1158">MID(I1029, FIND("(", I1029) + 1, FIND(")", I1029) - FIND("(", I1029) - 1)</f>
        <v>0:0</v>
      </c>
      <c r="L1029" s="1" t="str">
        <f t="shared" ref="L1029:L1036" si="1159">LEFT(J1029, FIND(":", J1029) - 1)</f>
        <v>0</v>
      </c>
      <c r="M1029" s="1" t="str">
        <f t="shared" ref="M1029:M1036" si="1160">RIGHT(J1029, LEN(J1029) - FIND(":", J1029))</f>
        <v>0</v>
      </c>
      <c r="N1029" s="1">
        <f t="shared" si="1150"/>
        <v>0</v>
      </c>
      <c r="O1029" s="1">
        <f t="shared" si="1151"/>
        <v>0</v>
      </c>
      <c r="P1029" s="1" t="str">
        <f t="shared" ref="P1029:P1036" si="1161">LEFT(K1029, FIND(":", K1029) - 1)</f>
        <v>0</v>
      </c>
      <c r="Q1029" s="1" t="str">
        <f t="shared" ref="Q1029:Q1036" si="1162">RIGHT(K1029, LEN(K1029) - FIND(":", K1029))</f>
        <v>0</v>
      </c>
      <c r="R1029" s="1">
        <v>22</v>
      </c>
      <c r="S1029" s="1">
        <v>9</v>
      </c>
      <c r="T1029" s="1">
        <v>6</v>
      </c>
      <c r="U1029" s="1">
        <v>7</v>
      </c>
      <c r="V1029" s="1" t="s">
        <v>501</v>
      </c>
      <c r="W1029" s="1">
        <v>2</v>
      </c>
      <c r="X1029" s="1">
        <v>33</v>
      </c>
      <c r="Y1029" s="1" t="s">
        <v>308</v>
      </c>
      <c r="Z1029" s="6" t="s">
        <v>296</v>
      </c>
      <c r="AA1029" s="1">
        <v>22</v>
      </c>
      <c r="AB1029" s="1">
        <v>10</v>
      </c>
      <c r="AC1029" s="1">
        <v>6</v>
      </c>
      <c r="AD1029" s="1">
        <v>6</v>
      </c>
      <c r="AE1029" s="1" t="s">
        <v>502</v>
      </c>
      <c r="AF1029" s="1">
        <v>7</v>
      </c>
      <c r="AG1029" s="1">
        <v>36</v>
      </c>
      <c r="AH1029" s="1" t="s">
        <v>460</v>
      </c>
      <c r="AI1029" s="1" t="s">
        <v>273</v>
      </c>
      <c r="AJ1029" s="1">
        <v>2</v>
      </c>
      <c r="AK1029" s="1">
        <v>2</v>
      </c>
      <c r="AL1029" s="1">
        <v>1</v>
      </c>
      <c r="AM1029" s="7" t="s">
        <v>152</v>
      </c>
      <c r="AN1029" s="1">
        <v>2</v>
      </c>
      <c r="AO1029" s="1">
        <v>8</v>
      </c>
      <c r="AP1029" s="1" t="s">
        <v>58</v>
      </c>
      <c r="AQ1029" s="1" t="s">
        <v>51</v>
      </c>
      <c r="AR1029" s="8">
        <v>2</v>
      </c>
      <c r="AS1029" s="8">
        <v>1</v>
      </c>
      <c r="AT1029" s="8">
        <v>2</v>
      </c>
      <c r="AU1029" s="16">
        <v>0.38194444444444442</v>
      </c>
      <c r="AV1029" s="8">
        <v>-1</v>
      </c>
      <c r="AW1029" s="8">
        <v>7</v>
      </c>
      <c r="AX1029" s="9" t="s">
        <v>77</v>
      </c>
      <c r="AY1029" s="9" t="s">
        <v>93</v>
      </c>
      <c r="AZ1029" s="10">
        <v>11</v>
      </c>
      <c r="BA1029" s="10">
        <v>7</v>
      </c>
      <c r="BB1029" s="10">
        <v>1</v>
      </c>
      <c r="BC1029" s="10">
        <v>3</v>
      </c>
      <c r="BD1029" s="10" t="s">
        <v>294</v>
      </c>
      <c r="BE1029" s="10">
        <v>4</v>
      </c>
      <c r="BF1029" s="10">
        <v>22</v>
      </c>
      <c r="BG1029" s="11" t="s">
        <v>193</v>
      </c>
      <c r="BH1029" s="11">
        <v>14</v>
      </c>
      <c r="BI1029" s="10">
        <v>10</v>
      </c>
      <c r="BJ1029" s="10">
        <v>5</v>
      </c>
      <c r="BK1029" s="10">
        <v>3</v>
      </c>
      <c r="BL1029" s="10">
        <v>2</v>
      </c>
      <c r="BM1029" s="10" t="s">
        <v>274</v>
      </c>
      <c r="BN1029" s="10">
        <v>4</v>
      </c>
      <c r="BO1029" s="10">
        <v>18</v>
      </c>
      <c r="BP1029" s="7" t="s">
        <v>123</v>
      </c>
      <c r="BQ1029" s="7" t="s">
        <v>97</v>
      </c>
      <c r="BR1029" s="7">
        <v>23</v>
      </c>
      <c r="BS1029" s="7">
        <v>4</v>
      </c>
      <c r="BT1029" s="7">
        <v>276000</v>
      </c>
      <c r="BU1029" s="7">
        <v>5800000</v>
      </c>
      <c r="BV1029" s="7">
        <v>0</v>
      </c>
      <c r="BW1029" s="7">
        <v>30</v>
      </c>
      <c r="BX1029" s="7">
        <v>150000</v>
      </c>
      <c r="BY1029" s="7">
        <v>33</v>
      </c>
      <c r="BZ1029" s="7">
        <v>150000</v>
      </c>
      <c r="CA1029" s="7">
        <v>56</v>
      </c>
      <c r="CB1029" s="7">
        <v>246</v>
      </c>
      <c r="CC1029" s="7">
        <v>15</v>
      </c>
      <c r="CD1029" s="7">
        <v>210000</v>
      </c>
      <c r="CE1029" s="7">
        <v>6100000</v>
      </c>
      <c r="CF1029" s="7">
        <v>0</v>
      </c>
      <c r="CG1029" s="7">
        <v>52</v>
      </c>
      <c r="CH1029" s="7">
        <v>2730000</v>
      </c>
      <c r="CI1029" s="7">
        <v>55</v>
      </c>
      <c r="CJ1029" s="7">
        <v>2730000</v>
      </c>
      <c r="CK1029" s="7">
        <v>77</v>
      </c>
      <c r="CL1029" s="12" t="s">
        <v>868</v>
      </c>
      <c r="CM1029" s="10" t="s">
        <v>866</v>
      </c>
      <c r="CN1029">
        <v>2.4700000000000002</v>
      </c>
      <c r="CO1029">
        <f t="shared" si="1152"/>
        <v>0.40485829959514169</v>
      </c>
      <c r="CP1029" t="str">
        <f t="shared" si="1153"/>
        <v>Draw</v>
      </c>
      <c r="CQ1029">
        <f t="shared" si="1154"/>
        <v>0</v>
      </c>
      <c r="CR1029" t="str">
        <f t="shared" si="1155"/>
        <v>2023</v>
      </c>
    </row>
    <row r="1030" spans="1:96" ht="15" thickBot="1" x14ac:dyDescent="0.35">
      <c r="A1030" s="1">
        <v>1029</v>
      </c>
      <c r="B1030" s="1" t="s">
        <v>0</v>
      </c>
      <c r="C1030" s="14" t="s">
        <v>481</v>
      </c>
      <c r="D1030" s="3" t="str">
        <f t="shared" si="1156"/>
        <v>NK Bravo-FC Koper</v>
      </c>
      <c r="E1030" s="4" t="s">
        <v>500</v>
      </c>
      <c r="F1030" s="5">
        <v>0.58333333333333337</v>
      </c>
      <c r="G1030" s="6" t="s">
        <v>3</v>
      </c>
      <c r="H1030" s="6" t="s">
        <v>11</v>
      </c>
      <c r="I1030" s="6" t="s">
        <v>56</v>
      </c>
      <c r="J1030" s="1" t="str">
        <f t="shared" si="1157"/>
        <v>0:0</v>
      </c>
      <c r="K1030" s="1" t="str">
        <f t="shared" si="1158"/>
        <v>0:0</v>
      </c>
      <c r="L1030" s="1" t="str">
        <f t="shared" si="1159"/>
        <v>0</v>
      </c>
      <c r="M1030" s="1" t="str">
        <f t="shared" si="1160"/>
        <v>0</v>
      </c>
      <c r="N1030" s="1">
        <f t="shared" si="1150"/>
        <v>0</v>
      </c>
      <c r="O1030" s="1">
        <f t="shared" si="1151"/>
        <v>0</v>
      </c>
      <c r="P1030" s="1" t="str">
        <f t="shared" si="1161"/>
        <v>0</v>
      </c>
      <c r="Q1030" s="1" t="str">
        <f t="shared" si="1162"/>
        <v>0</v>
      </c>
      <c r="R1030" s="1">
        <v>22</v>
      </c>
      <c r="S1030" s="1">
        <v>9</v>
      </c>
      <c r="T1030" s="1">
        <v>6</v>
      </c>
      <c r="U1030" s="1">
        <v>7</v>
      </c>
      <c r="V1030" s="1" t="s">
        <v>501</v>
      </c>
      <c r="W1030" s="1">
        <v>2</v>
      </c>
      <c r="X1030" s="1">
        <v>33</v>
      </c>
      <c r="Y1030" s="1" t="s">
        <v>308</v>
      </c>
      <c r="Z1030" s="6" t="s">
        <v>296</v>
      </c>
      <c r="AA1030" s="1">
        <v>22</v>
      </c>
      <c r="AB1030" s="1">
        <v>10</v>
      </c>
      <c r="AC1030" s="1">
        <v>6</v>
      </c>
      <c r="AD1030" s="1">
        <v>6</v>
      </c>
      <c r="AE1030" s="1" t="s">
        <v>502</v>
      </c>
      <c r="AF1030" s="1">
        <v>7</v>
      </c>
      <c r="AG1030" s="1">
        <v>36</v>
      </c>
      <c r="AH1030" s="1" t="s">
        <v>460</v>
      </c>
      <c r="AI1030" s="1" t="s">
        <v>273</v>
      </c>
      <c r="AJ1030" s="1">
        <v>2</v>
      </c>
      <c r="AK1030" s="1">
        <v>2</v>
      </c>
      <c r="AL1030" s="1">
        <v>1</v>
      </c>
      <c r="AM1030" s="7" t="s">
        <v>152</v>
      </c>
      <c r="AN1030" s="1">
        <v>2</v>
      </c>
      <c r="AO1030" s="1">
        <v>8</v>
      </c>
      <c r="AP1030" s="1" t="s">
        <v>58</v>
      </c>
      <c r="AQ1030" s="1" t="s">
        <v>51</v>
      </c>
      <c r="AR1030" s="8">
        <v>2</v>
      </c>
      <c r="AS1030" s="8">
        <v>1</v>
      </c>
      <c r="AT1030" s="8">
        <v>2</v>
      </c>
      <c r="AU1030" s="16">
        <v>0.38194444444444442</v>
      </c>
      <c r="AV1030" s="8">
        <v>-1</v>
      </c>
      <c r="AW1030" s="8">
        <v>7</v>
      </c>
      <c r="AX1030" s="9" t="s">
        <v>77</v>
      </c>
      <c r="AY1030" s="9" t="s">
        <v>93</v>
      </c>
      <c r="AZ1030" s="10">
        <v>11</v>
      </c>
      <c r="BA1030" s="10">
        <v>7</v>
      </c>
      <c r="BB1030" s="10">
        <v>1</v>
      </c>
      <c r="BC1030" s="10">
        <v>3</v>
      </c>
      <c r="BD1030" s="10" t="s">
        <v>294</v>
      </c>
      <c r="BE1030" s="10">
        <v>4</v>
      </c>
      <c r="BF1030" s="10">
        <v>22</v>
      </c>
      <c r="BG1030" s="11" t="s">
        <v>193</v>
      </c>
      <c r="BH1030" s="11">
        <v>14</v>
      </c>
      <c r="BI1030" s="10">
        <v>10</v>
      </c>
      <c r="BJ1030" s="10">
        <v>5</v>
      </c>
      <c r="BK1030" s="10">
        <v>3</v>
      </c>
      <c r="BL1030" s="10">
        <v>2</v>
      </c>
      <c r="BM1030" s="10" t="s">
        <v>274</v>
      </c>
      <c r="BN1030" s="10">
        <v>4</v>
      </c>
      <c r="BO1030" s="10">
        <v>18</v>
      </c>
      <c r="BP1030" s="7" t="s">
        <v>123</v>
      </c>
      <c r="BQ1030" s="7" t="s">
        <v>97</v>
      </c>
      <c r="BR1030" s="7">
        <v>23</v>
      </c>
      <c r="BS1030" s="7">
        <v>4</v>
      </c>
      <c r="BT1030" s="7">
        <v>276000</v>
      </c>
      <c r="BU1030" s="7">
        <v>5800000</v>
      </c>
      <c r="BV1030" s="7">
        <v>0</v>
      </c>
      <c r="BW1030" s="7">
        <v>30</v>
      </c>
      <c r="BX1030" s="7">
        <v>150000</v>
      </c>
      <c r="BY1030" s="7">
        <v>33</v>
      </c>
      <c r="BZ1030" s="7">
        <v>150000</v>
      </c>
      <c r="CA1030" s="7">
        <v>56</v>
      </c>
      <c r="CB1030" s="7">
        <v>246</v>
      </c>
      <c r="CC1030" s="7">
        <v>15</v>
      </c>
      <c r="CD1030" s="7">
        <v>210000</v>
      </c>
      <c r="CE1030" s="7">
        <v>6100000</v>
      </c>
      <c r="CF1030" s="7">
        <v>0</v>
      </c>
      <c r="CG1030" s="7">
        <v>52</v>
      </c>
      <c r="CH1030" s="7">
        <v>2730000</v>
      </c>
      <c r="CI1030" s="7">
        <v>55</v>
      </c>
      <c r="CJ1030" s="7">
        <v>2730000</v>
      </c>
      <c r="CK1030" s="7">
        <v>77</v>
      </c>
      <c r="CL1030" s="12" t="s">
        <v>868</v>
      </c>
      <c r="CM1030" s="10" t="s">
        <v>867</v>
      </c>
      <c r="CN1030">
        <v>2.38</v>
      </c>
      <c r="CO1030">
        <f t="shared" si="1152"/>
        <v>0.42016806722689076</v>
      </c>
      <c r="CP1030" t="str">
        <f t="shared" si="1153"/>
        <v>Draw</v>
      </c>
      <c r="CQ1030">
        <f t="shared" si="1154"/>
        <v>0</v>
      </c>
      <c r="CR1030" t="str">
        <f t="shared" si="1155"/>
        <v>2023</v>
      </c>
    </row>
    <row r="1031" spans="1:96" ht="15" thickBot="1" x14ac:dyDescent="0.35">
      <c r="A1031" s="1">
        <v>1030</v>
      </c>
      <c r="B1031" s="1" t="s">
        <v>0</v>
      </c>
      <c r="C1031" s="14" t="s">
        <v>481</v>
      </c>
      <c r="D1031" s="3" t="str">
        <f t="shared" ref="D1031:D1033" si="1163">CONCATENATE(G1031,"-", H1031)</f>
        <v>NK Bravo-FC Koper</v>
      </c>
      <c r="E1031" s="4" t="s">
        <v>500</v>
      </c>
      <c r="F1031" s="5">
        <v>0.58333333333333337</v>
      </c>
      <c r="G1031" s="6" t="s">
        <v>3</v>
      </c>
      <c r="H1031" s="6" t="s">
        <v>11</v>
      </c>
      <c r="I1031" s="6" t="s">
        <v>56</v>
      </c>
      <c r="J1031" s="1" t="str">
        <f t="shared" si="1157"/>
        <v>0:0</v>
      </c>
      <c r="K1031" s="1" t="str">
        <f t="shared" si="1158"/>
        <v>0:0</v>
      </c>
      <c r="L1031" s="1" t="str">
        <f t="shared" si="1159"/>
        <v>0</v>
      </c>
      <c r="M1031" s="1" t="str">
        <f t="shared" si="1160"/>
        <v>0</v>
      </c>
      <c r="N1031" s="1">
        <f t="shared" si="1150"/>
        <v>0</v>
      </c>
      <c r="O1031" s="1">
        <f t="shared" si="1151"/>
        <v>0</v>
      </c>
      <c r="P1031" s="1" t="str">
        <f t="shared" si="1161"/>
        <v>0</v>
      </c>
      <c r="Q1031" s="1" t="str">
        <f t="shared" si="1162"/>
        <v>0</v>
      </c>
      <c r="R1031" s="1">
        <v>22</v>
      </c>
      <c r="S1031" s="1">
        <v>9</v>
      </c>
      <c r="T1031" s="1">
        <v>6</v>
      </c>
      <c r="U1031" s="1">
        <v>7</v>
      </c>
      <c r="V1031" s="1" t="s">
        <v>501</v>
      </c>
      <c r="W1031" s="1">
        <v>2</v>
      </c>
      <c r="X1031" s="1">
        <v>33</v>
      </c>
      <c r="Y1031" s="1" t="s">
        <v>308</v>
      </c>
      <c r="Z1031" s="6" t="s">
        <v>296</v>
      </c>
      <c r="AA1031" s="1">
        <v>22</v>
      </c>
      <c r="AB1031" s="1">
        <v>10</v>
      </c>
      <c r="AC1031" s="1">
        <v>6</v>
      </c>
      <c r="AD1031" s="1">
        <v>6</v>
      </c>
      <c r="AE1031" s="1" t="s">
        <v>502</v>
      </c>
      <c r="AF1031" s="1">
        <v>7</v>
      </c>
      <c r="AG1031" s="1">
        <v>36</v>
      </c>
      <c r="AH1031" s="1" t="s">
        <v>460</v>
      </c>
      <c r="AI1031" s="1" t="s">
        <v>273</v>
      </c>
      <c r="AJ1031" s="1">
        <v>2</v>
      </c>
      <c r="AK1031" s="1">
        <v>2</v>
      </c>
      <c r="AL1031" s="1">
        <v>1</v>
      </c>
      <c r="AM1031" s="7" t="s">
        <v>152</v>
      </c>
      <c r="AN1031" s="1">
        <v>2</v>
      </c>
      <c r="AO1031" s="1">
        <v>8</v>
      </c>
      <c r="AP1031" s="1" t="s">
        <v>58</v>
      </c>
      <c r="AQ1031" s="1" t="s">
        <v>51</v>
      </c>
      <c r="AR1031" s="8">
        <v>2</v>
      </c>
      <c r="AS1031" s="8">
        <v>1</v>
      </c>
      <c r="AT1031" s="8">
        <v>2</v>
      </c>
      <c r="AU1031" s="16">
        <v>0.38194444444444442</v>
      </c>
      <c r="AV1031" s="8">
        <v>-1</v>
      </c>
      <c r="AW1031" s="8">
        <v>7</v>
      </c>
      <c r="AX1031" s="9" t="s">
        <v>77</v>
      </c>
      <c r="AY1031" s="9" t="s">
        <v>93</v>
      </c>
      <c r="AZ1031" s="10">
        <v>11</v>
      </c>
      <c r="BA1031" s="10">
        <v>7</v>
      </c>
      <c r="BB1031" s="10">
        <v>1</v>
      </c>
      <c r="BC1031" s="10">
        <v>3</v>
      </c>
      <c r="BD1031" s="10" t="s">
        <v>294</v>
      </c>
      <c r="BE1031" s="10">
        <v>4</v>
      </c>
      <c r="BF1031" s="10">
        <v>22</v>
      </c>
      <c r="BG1031" s="11" t="s">
        <v>193</v>
      </c>
      <c r="BH1031" s="11">
        <v>14</v>
      </c>
      <c r="BI1031" s="10">
        <v>10</v>
      </c>
      <c r="BJ1031" s="10">
        <v>5</v>
      </c>
      <c r="BK1031" s="10">
        <v>3</v>
      </c>
      <c r="BL1031" s="10">
        <v>2</v>
      </c>
      <c r="BM1031" s="10" t="s">
        <v>274</v>
      </c>
      <c r="BN1031" s="10">
        <v>4</v>
      </c>
      <c r="BO1031" s="10">
        <v>18</v>
      </c>
      <c r="BP1031" s="7" t="s">
        <v>123</v>
      </c>
      <c r="BQ1031" s="7" t="s">
        <v>97</v>
      </c>
      <c r="BR1031" s="7">
        <v>23</v>
      </c>
      <c r="BS1031" s="7">
        <v>4</v>
      </c>
      <c r="BT1031" s="7">
        <v>276000</v>
      </c>
      <c r="BU1031" s="7">
        <v>5800000</v>
      </c>
      <c r="BV1031" s="7">
        <v>0</v>
      </c>
      <c r="BW1031" s="7">
        <v>30</v>
      </c>
      <c r="BX1031" s="7">
        <v>150000</v>
      </c>
      <c r="BY1031" s="7">
        <v>33</v>
      </c>
      <c r="BZ1031" s="7">
        <v>150000</v>
      </c>
      <c r="CA1031" s="7">
        <v>56</v>
      </c>
      <c r="CB1031" s="7">
        <v>246</v>
      </c>
      <c r="CC1031" s="7">
        <v>15</v>
      </c>
      <c r="CD1031" s="7">
        <v>210000</v>
      </c>
      <c r="CE1031" s="7">
        <v>6100000</v>
      </c>
      <c r="CF1031" s="7">
        <v>0</v>
      </c>
      <c r="CG1031" s="7">
        <v>52</v>
      </c>
      <c r="CH1031" s="7">
        <v>2730000</v>
      </c>
      <c r="CI1031" s="7">
        <v>55</v>
      </c>
      <c r="CJ1031" s="7">
        <v>2730000</v>
      </c>
      <c r="CK1031" s="7">
        <v>77</v>
      </c>
      <c r="CL1031" s="12" t="s">
        <v>870</v>
      </c>
      <c r="CM1031" s="10" t="s">
        <v>861</v>
      </c>
      <c r="CN1031">
        <v>3.12</v>
      </c>
      <c r="CO1031">
        <f t="shared" si="1152"/>
        <v>0.32051282051282048</v>
      </c>
      <c r="CP1031" t="str">
        <f t="shared" si="1153"/>
        <v>Draw</v>
      </c>
      <c r="CQ1031">
        <f t="shared" si="1154"/>
        <v>1</v>
      </c>
      <c r="CR1031" t="str">
        <f t="shared" si="1155"/>
        <v>2023</v>
      </c>
    </row>
    <row r="1032" spans="1:96" ht="15" thickBot="1" x14ac:dyDescent="0.35">
      <c r="A1032" s="1">
        <v>1031</v>
      </c>
      <c r="B1032" s="1" t="s">
        <v>0</v>
      </c>
      <c r="C1032" s="14" t="s">
        <v>481</v>
      </c>
      <c r="D1032" s="3" t="str">
        <f t="shared" si="1163"/>
        <v>NK Bravo-FC Koper</v>
      </c>
      <c r="E1032" s="4" t="s">
        <v>500</v>
      </c>
      <c r="F1032" s="5">
        <v>0.58333333333333337</v>
      </c>
      <c r="G1032" s="6" t="s">
        <v>3</v>
      </c>
      <c r="H1032" s="6" t="s">
        <v>11</v>
      </c>
      <c r="I1032" s="6" t="s">
        <v>56</v>
      </c>
      <c r="J1032" s="1" t="str">
        <f t="shared" si="1157"/>
        <v>0:0</v>
      </c>
      <c r="K1032" s="1" t="str">
        <f t="shared" si="1158"/>
        <v>0:0</v>
      </c>
      <c r="L1032" s="1" t="str">
        <f t="shared" si="1159"/>
        <v>0</v>
      </c>
      <c r="M1032" s="1" t="str">
        <f t="shared" si="1160"/>
        <v>0</v>
      </c>
      <c r="N1032" s="1">
        <f t="shared" si="1150"/>
        <v>0</v>
      </c>
      <c r="O1032" s="1">
        <f t="shared" si="1151"/>
        <v>0</v>
      </c>
      <c r="P1032" s="1" t="str">
        <f t="shared" si="1161"/>
        <v>0</v>
      </c>
      <c r="Q1032" s="1" t="str">
        <f t="shared" si="1162"/>
        <v>0</v>
      </c>
      <c r="R1032" s="1">
        <v>22</v>
      </c>
      <c r="S1032" s="1">
        <v>9</v>
      </c>
      <c r="T1032" s="1">
        <v>6</v>
      </c>
      <c r="U1032" s="1">
        <v>7</v>
      </c>
      <c r="V1032" s="1" t="s">
        <v>501</v>
      </c>
      <c r="W1032" s="1">
        <v>2</v>
      </c>
      <c r="X1032" s="1">
        <v>33</v>
      </c>
      <c r="Y1032" s="1" t="s">
        <v>308</v>
      </c>
      <c r="Z1032" s="6" t="s">
        <v>296</v>
      </c>
      <c r="AA1032" s="1">
        <v>22</v>
      </c>
      <c r="AB1032" s="1">
        <v>10</v>
      </c>
      <c r="AC1032" s="1">
        <v>6</v>
      </c>
      <c r="AD1032" s="1">
        <v>6</v>
      </c>
      <c r="AE1032" s="1" t="s">
        <v>502</v>
      </c>
      <c r="AF1032" s="1">
        <v>7</v>
      </c>
      <c r="AG1032" s="1">
        <v>36</v>
      </c>
      <c r="AH1032" s="1" t="s">
        <v>460</v>
      </c>
      <c r="AI1032" s="1" t="s">
        <v>273</v>
      </c>
      <c r="AJ1032" s="1">
        <v>2</v>
      </c>
      <c r="AK1032" s="1">
        <v>2</v>
      </c>
      <c r="AL1032" s="1">
        <v>1</v>
      </c>
      <c r="AM1032" s="7" t="s">
        <v>152</v>
      </c>
      <c r="AN1032" s="1">
        <v>2</v>
      </c>
      <c r="AO1032" s="1">
        <v>8</v>
      </c>
      <c r="AP1032" s="1" t="s">
        <v>58</v>
      </c>
      <c r="AQ1032" s="1" t="s">
        <v>51</v>
      </c>
      <c r="AR1032" s="8">
        <v>2</v>
      </c>
      <c r="AS1032" s="8">
        <v>1</v>
      </c>
      <c r="AT1032" s="8">
        <v>2</v>
      </c>
      <c r="AU1032" s="16">
        <v>0.38194444444444442</v>
      </c>
      <c r="AV1032" s="8">
        <v>-1</v>
      </c>
      <c r="AW1032" s="8">
        <v>7</v>
      </c>
      <c r="AX1032" s="9" t="s">
        <v>77</v>
      </c>
      <c r="AY1032" s="9" t="s">
        <v>93</v>
      </c>
      <c r="AZ1032" s="10">
        <v>11</v>
      </c>
      <c r="BA1032" s="10">
        <v>7</v>
      </c>
      <c r="BB1032" s="10">
        <v>1</v>
      </c>
      <c r="BC1032" s="10">
        <v>3</v>
      </c>
      <c r="BD1032" s="10" t="s">
        <v>294</v>
      </c>
      <c r="BE1032" s="10">
        <v>4</v>
      </c>
      <c r="BF1032" s="10">
        <v>22</v>
      </c>
      <c r="BG1032" s="11" t="s">
        <v>193</v>
      </c>
      <c r="BH1032" s="11">
        <v>14</v>
      </c>
      <c r="BI1032" s="10">
        <v>10</v>
      </c>
      <c r="BJ1032" s="10">
        <v>5</v>
      </c>
      <c r="BK1032" s="10">
        <v>3</v>
      </c>
      <c r="BL1032" s="10">
        <v>2</v>
      </c>
      <c r="BM1032" s="10" t="s">
        <v>274</v>
      </c>
      <c r="BN1032" s="10">
        <v>4</v>
      </c>
      <c r="BO1032" s="10">
        <v>18</v>
      </c>
      <c r="BP1032" s="7" t="s">
        <v>123</v>
      </c>
      <c r="BQ1032" s="7" t="s">
        <v>97</v>
      </c>
      <c r="BR1032" s="7">
        <v>23</v>
      </c>
      <c r="BS1032" s="7">
        <v>4</v>
      </c>
      <c r="BT1032" s="7">
        <v>276000</v>
      </c>
      <c r="BU1032" s="7">
        <v>5800000</v>
      </c>
      <c r="BV1032" s="7">
        <v>0</v>
      </c>
      <c r="BW1032" s="7">
        <v>30</v>
      </c>
      <c r="BX1032" s="7">
        <v>150000</v>
      </c>
      <c r="BY1032" s="7">
        <v>33</v>
      </c>
      <c r="BZ1032" s="7">
        <v>150000</v>
      </c>
      <c r="CA1032" s="7">
        <v>56</v>
      </c>
      <c r="CB1032" s="7">
        <v>246</v>
      </c>
      <c r="CC1032" s="7">
        <v>15</v>
      </c>
      <c r="CD1032" s="7">
        <v>210000</v>
      </c>
      <c r="CE1032" s="7">
        <v>6100000</v>
      </c>
      <c r="CF1032" s="7">
        <v>0</v>
      </c>
      <c r="CG1032" s="7">
        <v>52</v>
      </c>
      <c r="CH1032" s="7">
        <v>2730000</v>
      </c>
      <c r="CI1032" s="7">
        <v>55</v>
      </c>
      <c r="CJ1032" s="7">
        <v>2730000</v>
      </c>
      <c r="CK1032" s="7">
        <v>77</v>
      </c>
      <c r="CL1032" s="12" t="s">
        <v>870</v>
      </c>
      <c r="CM1032" s="10" t="s">
        <v>866</v>
      </c>
      <c r="CN1032">
        <v>3.4</v>
      </c>
      <c r="CO1032">
        <f t="shared" si="1152"/>
        <v>0.29411764705882354</v>
      </c>
      <c r="CP1032" t="str">
        <f t="shared" si="1153"/>
        <v>Draw</v>
      </c>
      <c r="CQ1032">
        <f t="shared" si="1154"/>
        <v>1</v>
      </c>
      <c r="CR1032" t="str">
        <f t="shared" si="1155"/>
        <v>2023</v>
      </c>
    </row>
    <row r="1033" spans="1:96" ht="15" thickBot="1" x14ac:dyDescent="0.35">
      <c r="A1033" s="1">
        <v>1032</v>
      </c>
      <c r="B1033" s="1" t="s">
        <v>0</v>
      </c>
      <c r="C1033" s="14" t="s">
        <v>481</v>
      </c>
      <c r="D1033" s="3" t="str">
        <f t="shared" si="1163"/>
        <v>NK Bravo-FC Koper</v>
      </c>
      <c r="E1033" s="4" t="s">
        <v>500</v>
      </c>
      <c r="F1033" s="5">
        <v>0.58333333333333337</v>
      </c>
      <c r="G1033" s="6" t="s">
        <v>3</v>
      </c>
      <c r="H1033" s="6" t="s">
        <v>11</v>
      </c>
      <c r="I1033" s="6" t="s">
        <v>56</v>
      </c>
      <c r="J1033" s="1" t="str">
        <f t="shared" si="1157"/>
        <v>0:0</v>
      </c>
      <c r="K1033" s="1" t="str">
        <f t="shared" si="1158"/>
        <v>0:0</v>
      </c>
      <c r="L1033" s="1" t="str">
        <f t="shared" si="1159"/>
        <v>0</v>
      </c>
      <c r="M1033" s="1" t="str">
        <f t="shared" si="1160"/>
        <v>0</v>
      </c>
      <c r="N1033" s="1">
        <f t="shared" si="1150"/>
        <v>0</v>
      </c>
      <c r="O1033" s="1">
        <f t="shared" si="1151"/>
        <v>0</v>
      </c>
      <c r="P1033" s="1" t="str">
        <f t="shared" si="1161"/>
        <v>0</v>
      </c>
      <c r="Q1033" s="1" t="str">
        <f t="shared" si="1162"/>
        <v>0</v>
      </c>
      <c r="R1033" s="1">
        <v>22</v>
      </c>
      <c r="S1033" s="1">
        <v>9</v>
      </c>
      <c r="T1033" s="1">
        <v>6</v>
      </c>
      <c r="U1033" s="1">
        <v>7</v>
      </c>
      <c r="V1033" s="1" t="s">
        <v>501</v>
      </c>
      <c r="W1033" s="1">
        <v>2</v>
      </c>
      <c r="X1033" s="1">
        <v>33</v>
      </c>
      <c r="Y1033" s="1" t="s">
        <v>308</v>
      </c>
      <c r="Z1033" s="6" t="s">
        <v>296</v>
      </c>
      <c r="AA1033" s="1">
        <v>22</v>
      </c>
      <c r="AB1033" s="1">
        <v>10</v>
      </c>
      <c r="AC1033" s="1">
        <v>6</v>
      </c>
      <c r="AD1033" s="1">
        <v>6</v>
      </c>
      <c r="AE1033" s="1" t="s">
        <v>502</v>
      </c>
      <c r="AF1033" s="1">
        <v>7</v>
      </c>
      <c r="AG1033" s="1">
        <v>36</v>
      </c>
      <c r="AH1033" s="1" t="s">
        <v>460</v>
      </c>
      <c r="AI1033" s="1" t="s">
        <v>273</v>
      </c>
      <c r="AJ1033" s="1">
        <v>2</v>
      </c>
      <c r="AK1033" s="1">
        <v>2</v>
      </c>
      <c r="AL1033" s="1">
        <v>1</v>
      </c>
      <c r="AM1033" s="7" t="s">
        <v>152</v>
      </c>
      <c r="AN1033" s="1">
        <v>2</v>
      </c>
      <c r="AO1033" s="1">
        <v>8</v>
      </c>
      <c r="AP1033" s="1" t="s">
        <v>58</v>
      </c>
      <c r="AQ1033" s="1" t="s">
        <v>51</v>
      </c>
      <c r="AR1033" s="8">
        <v>2</v>
      </c>
      <c r="AS1033" s="8">
        <v>1</v>
      </c>
      <c r="AT1033" s="8">
        <v>2</v>
      </c>
      <c r="AU1033" s="16">
        <v>0.38194444444444442</v>
      </c>
      <c r="AV1033" s="8">
        <v>-1</v>
      </c>
      <c r="AW1033" s="8">
        <v>7</v>
      </c>
      <c r="AX1033" s="9" t="s">
        <v>77</v>
      </c>
      <c r="AY1033" s="9" t="s">
        <v>93</v>
      </c>
      <c r="AZ1033" s="10">
        <v>11</v>
      </c>
      <c r="BA1033" s="10">
        <v>7</v>
      </c>
      <c r="BB1033" s="10">
        <v>1</v>
      </c>
      <c r="BC1033" s="10">
        <v>3</v>
      </c>
      <c r="BD1033" s="10" t="s">
        <v>294</v>
      </c>
      <c r="BE1033" s="10">
        <v>4</v>
      </c>
      <c r="BF1033" s="10">
        <v>22</v>
      </c>
      <c r="BG1033" s="11" t="s">
        <v>193</v>
      </c>
      <c r="BH1033" s="11">
        <v>14</v>
      </c>
      <c r="BI1033" s="10">
        <v>10</v>
      </c>
      <c r="BJ1033" s="10">
        <v>5</v>
      </c>
      <c r="BK1033" s="10">
        <v>3</v>
      </c>
      <c r="BL1033" s="10">
        <v>2</v>
      </c>
      <c r="BM1033" s="10" t="s">
        <v>274</v>
      </c>
      <c r="BN1033" s="10">
        <v>4</v>
      </c>
      <c r="BO1033" s="10">
        <v>18</v>
      </c>
      <c r="BP1033" s="7" t="s">
        <v>123</v>
      </c>
      <c r="BQ1033" s="7" t="s">
        <v>97</v>
      </c>
      <c r="BR1033" s="7">
        <v>23</v>
      </c>
      <c r="BS1033" s="7">
        <v>4</v>
      </c>
      <c r="BT1033" s="7">
        <v>276000</v>
      </c>
      <c r="BU1033" s="7">
        <v>5800000</v>
      </c>
      <c r="BV1033" s="7">
        <v>0</v>
      </c>
      <c r="BW1033" s="7">
        <v>30</v>
      </c>
      <c r="BX1033" s="7">
        <v>150000</v>
      </c>
      <c r="BY1033" s="7">
        <v>33</v>
      </c>
      <c r="BZ1033" s="7">
        <v>150000</v>
      </c>
      <c r="CA1033" s="7">
        <v>56</v>
      </c>
      <c r="CB1033" s="7">
        <v>246</v>
      </c>
      <c r="CC1033" s="7">
        <v>15</v>
      </c>
      <c r="CD1033" s="7">
        <v>210000</v>
      </c>
      <c r="CE1033" s="7">
        <v>6100000</v>
      </c>
      <c r="CF1033" s="7">
        <v>0</v>
      </c>
      <c r="CG1033" s="7">
        <v>52</v>
      </c>
      <c r="CH1033" s="7">
        <v>2730000</v>
      </c>
      <c r="CI1033" s="7">
        <v>55</v>
      </c>
      <c r="CJ1033" s="7">
        <v>2730000</v>
      </c>
      <c r="CK1033" s="7">
        <v>77</v>
      </c>
      <c r="CL1033" s="12" t="s">
        <v>870</v>
      </c>
      <c r="CM1033" s="10" t="s">
        <v>867</v>
      </c>
      <c r="CN1033">
        <v>3.2</v>
      </c>
      <c r="CO1033">
        <f t="shared" si="1152"/>
        <v>0.3125</v>
      </c>
      <c r="CP1033" t="str">
        <f t="shared" si="1153"/>
        <v>Draw</v>
      </c>
      <c r="CQ1033">
        <f t="shared" si="1154"/>
        <v>1</v>
      </c>
      <c r="CR1033" t="str">
        <f t="shared" si="1155"/>
        <v>2023</v>
      </c>
    </row>
    <row r="1034" spans="1:96" ht="15" thickBot="1" x14ac:dyDescent="0.35">
      <c r="A1034" s="1">
        <v>1033</v>
      </c>
      <c r="B1034" s="1" t="s">
        <v>0</v>
      </c>
      <c r="C1034" s="14" t="s">
        <v>481</v>
      </c>
      <c r="D1034" s="3" t="str">
        <f t="shared" ref="D1034:D1036" si="1164">CONCATENATE(G1034, "-", H1034)</f>
        <v>NK Bravo-FC Koper</v>
      </c>
      <c r="E1034" s="40" t="s">
        <v>500</v>
      </c>
      <c r="F1034" s="5">
        <v>0.58333333333333337</v>
      </c>
      <c r="G1034" s="6" t="s">
        <v>3</v>
      </c>
      <c r="H1034" s="6" t="s">
        <v>11</v>
      </c>
      <c r="I1034" s="6" t="s">
        <v>56</v>
      </c>
      <c r="J1034" s="1" t="str">
        <f t="shared" si="1157"/>
        <v>0:0</v>
      </c>
      <c r="K1034" s="1" t="str">
        <f t="shared" si="1158"/>
        <v>0:0</v>
      </c>
      <c r="L1034" s="1" t="str">
        <f t="shared" si="1159"/>
        <v>0</v>
      </c>
      <c r="M1034" s="1" t="str">
        <f t="shared" si="1160"/>
        <v>0</v>
      </c>
      <c r="N1034" s="1">
        <f t="shared" si="1150"/>
        <v>0</v>
      </c>
      <c r="O1034" s="1">
        <f t="shared" si="1151"/>
        <v>0</v>
      </c>
      <c r="P1034" s="1" t="str">
        <f t="shared" si="1161"/>
        <v>0</v>
      </c>
      <c r="Q1034" s="1" t="str">
        <f t="shared" si="1162"/>
        <v>0</v>
      </c>
      <c r="R1034" s="1">
        <v>22</v>
      </c>
      <c r="S1034" s="1">
        <v>9</v>
      </c>
      <c r="T1034" s="1">
        <v>6</v>
      </c>
      <c r="U1034" s="1">
        <v>7</v>
      </c>
      <c r="V1034" s="1" t="s">
        <v>501</v>
      </c>
      <c r="W1034" s="1">
        <v>2</v>
      </c>
      <c r="X1034" s="1">
        <v>33</v>
      </c>
      <c r="Y1034" s="1" t="s">
        <v>308</v>
      </c>
      <c r="Z1034" s="6" t="s">
        <v>296</v>
      </c>
      <c r="AA1034" s="1">
        <v>22</v>
      </c>
      <c r="AB1034" s="1">
        <v>10</v>
      </c>
      <c r="AC1034" s="1">
        <v>6</v>
      </c>
      <c r="AD1034" s="1">
        <v>6</v>
      </c>
      <c r="AE1034" s="1" t="s">
        <v>502</v>
      </c>
      <c r="AF1034" s="1">
        <v>7</v>
      </c>
      <c r="AG1034" s="1">
        <v>36</v>
      </c>
      <c r="AH1034" s="1" t="s">
        <v>460</v>
      </c>
      <c r="AI1034" s="1" t="s">
        <v>273</v>
      </c>
      <c r="AJ1034" s="1">
        <v>2</v>
      </c>
      <c r="AK1034" s="1">
        <v>2</v>
      </c>
      <c r="AL1034" s="1">
        <v>1</v>
      </c>
      <c r="AM1034" s="7" t="s">
        <v>152</v>
      </c>
      <c r="AN1034" s="1">
        <v>2</v>
      </c>
      <c r="AO1034" s="1">
        <v>8</v>
      </c>
      <c r="AP1034" s="1" t="s">
        <v>58</v>
      </c>
      <c r="AQ1034" s="1" t="s">
        <v>51</v>
      </c>
      <c r="AR1034" s="8">
        <v>2</v>
      </c>
      <c r="AS1034" s="8">
        <v>1</v>
      </c>
      <c r="AT1034" s="8">
        <v>2</v>
      </c>
      <c r="AU1034" s="16">
        <v>0.38194444444444442</v>
      </c>
      <c r="AV1034" s="8">
        <v>-1</v>
      </c>
      <c r="AW1034" s="8">
        <v>7</v>
      </c>
      <c r="AX1034" s="9" t="s">
        <v>77</v>
      </c>
      <c r="AY1034" s="9" t="s">
        <v>93</v>
      </c>
      <c r="AZ1034" s="10">
        <v>11</v>
      </c>
      <c r="BA1034" s="10">
        <v>7</v>
      </c>
      <c r="BB1034" s="10">
        <v>1</v>
      </c>
      <c r="BC1034" s="10">
        <v>3</v>
      </c>
      <c r="BD1034" s="10" t="s">
        <v>294</v>
      </c>
      <c r="BE1034" s="10">
        <v>4</v>
      </c>
      <c r="BF1034" s="10">
        <v>22</v>
      </c>
      <c r="BG1034" s="11" t="s">
        <v>193</v>
      </c>
      <c r="BH1034" s="11">
        <v>14</v>
      </c>
      <c r="BI1034" s="10">
        <v>10</v>
      </c>
      <c r="BJ1034" s="10">
        <v>5</v>
      </c>
      <c r="BK1034" s="10">
        <v>3</v>
      </c>
      <c r="BL1034" s="10">
        <v>2</v>
      </c>
      <c r="BM1034" s="10" t="s">
        <v>274</v>
      </c>
      <c r="BN1034" s="10">
        <v>4</v>
      </c>
      <c r="BO1034" s="10">
        <v>18</v>
      </c>
      <c r="BP1034" s="7" t="s">
        <v>123</v>
      </c>
      <c r="BQ1034" s="7" t="s">
        <v>97</v>
      </c>
      <c r="BR1034" s="7">
        <v>23</v>
      </c>
      <c r="BS1034" s="7">
        <v>4</v>
      </c>
      <c r="BT1034" s="7">
        <v>276000</v>
      </c>
      <c r="BU1034" s="7">
        <v>5800000</v>
      </c>
      <c r="BV1034" s="7">
        <v>0</v>
      </c>
      <c r="BW1034" s="7">
        <v>30</v>
      </c>
      <c r="BX1034" s="7">
        <v>150000</v>
      </c>
      <c r="BY1034" s="7">
        <v>33</v>
      </c>
      <c r="BZ1034" s="7">
        <v>150000</v>
      </c>
      <c r="CA1034" s="7">
        <v>56</v>
      </c>
      <c r="CB1034" s="7">
        <v>246</v>
      </c>
      <c r="CC1034" s="7">
        <v>15</v>
      </c>
      <c r="CD1034" s="7">
        <v>210000</v>
      </c>
      <c r="CE1034" s="7">
        <v>6100000</v>
      </c>
      <c r="CF1034" s="7">
        <v>0</v>
      </c>
      <c r="CG1034" s="7">
        <v>52</v>
      </c>
      <c r="CH1034" s="7">
        <v>2730000</v>
      </c>
      <c r="CI1034" s="7">
        <v>55</v>
      </c>
      <c r="CJ1034" s="7">
        <v>2730000</v>
      </c>
      <c r="CK1034" s="7">
        <v>77</v>
      </c>
      <c r="CL1034" s="12" t="s">
        <v>871</v>
      </c>
      <c r="CM1034" s="10" t="s">
        <v>861</v>
      </c>
      <c r="CN1034">
        <v>2.33</v>
      </c>
      <c r="CO1034">
        <f t="shared" si="1152"/>
        <v>0.42918454935622319</v>
      </c>
      <c r="CP1034" t="str">
        <f t="shared" si="1153"/>
        <v>Draw</v>
      </c>
      <c r="CQ1034">
        <f t="shared" si="1154"/>
        <v>0</v>
      </c>
      <c r="CR1034" t="str">
        <f t="shared" si="1155"/>
        <v>2023</v>
      </c>
    </row>
    <row r="1035" spans="1:96" ht="15" thickBot="1" x14ac:dyDescent="0.35">
      <c r="A1035" s="1">
        <v>1034</v>
      </c>
      <c r="B1035" s="1" t="s">
        <v>0</v>
      </c>
      <c r="C1035" s="14" t="s">
        <v>481</v>
      </c>
      <c r="D1035" s="3" t="str">
        <f t="shared" si="1164"/>
        <v>NK Bravo-FC Koper</v>
      </c>
      <c r="E1035" s="40" t="s">
        <v>500</v>
      </c>
      <c r="F1035" s="5">
        <v>0.58333333333333337</v>
      </c>
      <c r="G1035" s="6" t="s">
        <v>3</v>
      </c>
      <c r="H1035" s="6" t="s">
        <v>11</v>
      </c>
      <c r="I1035" s="6" t="s">
        <v>56</v>
      </c>
      <c r="J1035" s="1" t="str">
        <f t="shared" si="1157"/>
        <v>0:0</v>
      </c>
      <c r="K1035" s="1" t="str">
        <f t="shared" si="1158"/>
        <v>0:0</v>
      </c>
      <c r="L1035" s="1" t="str">
        <f t="shared" si="1159"/>
        <v>0</v>
      </c>
      <c r="M1035" s="1" t="str">
        <f t="shared" si="1160"/>
        <v>0</v>
      </c>
      <c r="N1035" s="1">
        <f t="shared" si="1150"/>
        <v>0</v>
      </c>
      <c r="O1035" s="1">
        <f t="shared" si="1151"/>
        <v>0</v>
      </c>
      <c r="P1035" s="1" t="str">
        <f t="shared" si="1161"/>
        <v>0</v>
      </c>
      <c r="Q1035" s="1" t="str">
        <f t="shared" si="1162"/>
        <v>0</v>
      </c>
      <c r="R1035" s="1">
        <v>22</v>
      </c>
      <c r="S1035" s="1">
        <v>9</v>
      </c>
      <c r="T1035" s="1">
        <v>6</v>
      </c>
      <c r="U1035" s="1">
        <v>7</v>
      </c>
      <c r="V1035" s="1" t="s">
        <v>501</v>
      </c>
      <c r="W1035" s="1">
        <v>2</v>
      </c>
      <c r="X1035" s="1">
        <v>33</v>
      </c>
      <c r="Y1035" s="1" t="s">
        <v>308</v>
      </c>
      <c r="Z1035" s="6" t="s">
        <v>296</v>
      </c>
      <c r="AA1035" s="1">
        <v>22</v>
      </c>
      <c r="AB1035" s="1">
        <v>10</v>
      </c>
      <c r="AC1035" s="1">
        <v>6</v>
      </c>
      <c r="AD1035" s="1">
        <v>6</v>
      </c>
      <c r="AE1035" s="1" t="s">
        <v>502</v>
      </c>
      <c r="AF1035" s="1">
        <v>7</v>
      </c>
      <c r="AG1035" s="1">
        <v>36</v>
      </c>
      <c r="AH1035" s="1" t="s">
        <v>460</v>
      </c>
      <c r="AI1035" s="1" t="s">
        <v>273</v>
      </c>
      <c r="AJ1035" s="1">
        <v>2</v>
      </c>
      <c r="AK1035" s="1">
        <v>2</v>
      </c>
      <c r="AL1035" s="1">
        <v>1</v>
      </c>
      <c r="AM1035" s="7" t="s">
        <v>152</v>
      </c>
      <c r="AN1035" s="1">
        <v>2</v>
      </c>
      <c r="AO1035" s="1">
        <v>8</v>
      </c>
      <c r="AP1035" s="1" t="s">
        <v>58</v>
      </c>
      <c r="AQ1035" s="1" t="s">
        <v>51</v>
      </c>
      <c r="AR1035" s="8">
        <v>2</v>
      </c>
      <c r="AS1035" s="8">
        <v>1</v>
      </c>
      <c r="AT1035" s="8">
        <v>2</v>
      </c>
      <c r="AU1035" s="16">
        <v>0.38194444444444442</v>
      </c>
      <c r="AV1035" s="8">
        <v>-1</v>
      </c>
      <c r="AW1035" s="8">
        <v>7</v>
      </c>
      <c r="AX1035" s="9" t="s">
        <v>77</v>
      </c>
      <c r="AY1035" s="9" t="s">
        <v>93</v>
      </c>
      <c r="AZ1035" s="10">
        <v>11</v>
      </c>
      <c r="BA1035" s="10">
        <v>7</v>
      </c>
      <c r="BB1035" s="10">
        <v>1</v>
      </c>
      <c r="BC1035" s="10">
        <v>3</v>
      </c>
      <c r="BD1035" s="10" t="s">
        <v>294</v>
      </c>
      <c r="BE1035" s="10">
        <v>4</v>
      </c>
      <c r="BF1035" s="10">
        <v>22</v>
      </c>
      <c r="BG1035" s="11" t="s">
        <v>193</v>
      </c>
      <c r="BH1035" s="11">
        <v>14</v>
      </c>
      <c r="BI1035" s="10">
        <v>10</v>
      </c>
      <c r="BJ1035" s="10">
        <v>5</v>
      </c>
      <c r="BK1035" s="10">
        <v>3</v>
      </c>
      <c r="BL1035" s="10">
        <v>2</v>
      </c>
      <c r="BM1035" s="10" t="s">
        <v>274</v>
      </c>
      <c r="BN1035" s="10">
        <v>4</v>
      </c>
      <c r="BO1035" s="10">
        <v>18</v>
      </c>
      <c r="BP1035" s="7" t="s">
        <v>123</v>
      </c>
      <c r="BQ1035" s="7" t="s">
        <v>97</v>
      </c>
      <c r="BR1035" s="7">
        <v>23</v>
      </c>
      <c r="BS1035" s="7">
        <v>4</v>
      </c>
      <c r="BT1035" s="7">
        <v>276000</v>
      </c>
      <c r="BU1035" s="7">
        <v>5800000</v>
      </c>
      <c r="BV1035" s="7">
        <v>0</v>
      </c>
      <c r="BW1035" s="7">
        <v>30</v>
      </c>
      <c r="BX1035" s="7">
        <v>150000</v>
      </c>
      <c r="BY1035" s="7">
        <v>33</v>
      </c>
      <c r="BZ1035" s="7">
        <v>150000</v>
      </c>
      <c r="CA1035" s="7">
        <v>56</v>
      </c>
      <c r="CB1035" s="7">
        <v>246</v>
      </c>
      <c r="CC1035" s="7">
        <v>15</v>
      </c>
      <c r="CD1035" s="7">
        <v>210000</v>
      </c>
      <c r="CE1035" s="7">
        <v>6100000</v>
      </c>
      <c r="CF1035" s="7">
        <v>0</v>
      </c>
      <c r="CG1035" s="7">
        <v>52</v>
      </c>
      <c r="CH1035" s="7">
        <v>2730000</v>
      </c>
      <c r="CI1035" s="7">
        <v>55</v>
      </c>
      <c r="CJ1035" s="7">
        <v>2730000</v>
      </c>
      <c r="CK1035" s="7">
        <v>77</v>
      </c>
      <c r="CL1035" s="12" t="s">
        <v>871</v>
      </c>
      <c r="CM1035" s="10" t="s">
        <v>866</v>
      </c>
      <c r="CN1035">
        <v>2.7</v>
      </c>
      <c r="CO1035">
        <f t="shared" si="1152"/>
        <v>0.37037037037037035</v>
      </c>
      <c r="CP1035" t="str">
        <f t="shared" si="1153"/>
        <v>Draw</v>
      </c>
      <c r="CQ1035">
        <f t="shared" si="1154"/>
        <v>0</v>
      </c>
      <c r="CR1035" t="str">
        <f t="shared" si="1155"/>
        <v>2023</v>
      </c>
    </row>
    <row r="1036" spans="1:96" ht="15" thickBot="1" x14ac:dyDescent="0.35">
      <c r="A1036" s="1">
        <v>1035</v>
      </c>
      <c r="B1036" s="1" t="s">
        <v>0</v>
      </c>
      <c r="C1036" s="14" t="s">
        <v>481</v>
      </c>
      <c r="D1036" s="3" t="str">
        <f t="shared" si="1164"/>
        <v>NK Bravo-FC Koper</v>
      </c>
      <c r="E1036" s="40" t="s">
        <v>500</v>
      </c>
      <c r="F1036" s="5">
        <v>0.58333333333333337</v>
      </c>
      <c r="G1036" s="6" t="s">
        <v>3</v>
      </c>
      <c r="H1036" s="6" t="s">
        <v>11</v>
      </c>
      <c r="I1036" s="6" t="s">
        <v>56</v>
      </c>
      <c r="J1036" s="1" t="str">
        <f t="shared" si="1157"/>
        <v>0:0</v>
      </c>
      <c r="K1036" s="1" t="str">
        <f t="shared" si="1158"/>
        <v>0:0</v>
      </c>
      <c r="L1036" s="1" t="str">
        <f t="shared" si="1159"/>
        <v>0</v>
      </c>
      <c r="M1036" s="1" t="str">
        <f t="shared" si="1160"/>
        <v>0</v>
      </c>
      <c r="N1036" s="1">
        <f t="shared" si="1150"/>
        <v>0</v>
      </c>
      <c r="O1036" s="1">
        <f t="shared" si="1151"/>
        <v>0</v>
      </c>
      <c r="P1036" s="1" t="str">
        <f t="shared" si="1161"/>
        <v>0</v>
      </c>
      <c r="Q1036" s="1" t="str">
        <f t="shared" si="1162"/>
        <v>0</v>
      </c>
      <c r="R1036" s="1">
        <v>22</v>
      </c>
      <c r="S1036" s="1">
        <v>9</v>
      </c>
      <c r="T1036" s="1">
        <v>6</v>
      </c>
      <c r="U1036" s="1">
        <v>7</v>
      </c>
      <c r="V1036" s="1" t="s">
        <v>501</v>
      </c>
      <c r="W1036" s="1">
        <v>2</v>
      </c>
      <c r="X1036" s="1">
        <v>33</v>
      </c>
      <c r="Y1036" s="1" t="s">
        <v>308</v>
      </c>
      <c r="Z1036" s="6" t="s">
        <v>296</v>
      </c>
      <c r="AA1036" s="1">
        <v>22</v>
      </c>
      <c r="AB1036" s="1">
        <v>10</v>
      </c>
      <c r="AC1036" s="1">
        <v>6</v>
      </c>
      <c r="AD1036" s="1">
        <v>6</v>
      </c>
      <c r="AE1036" s="1" t="s">
        <v>502</v>
      </c>
      <c r="AF1036" s="1">
        <v>7</v>
      </c>
      <c r="AG1036" s="1">
        <v>36</v>
      </c>
      <c r="AH1036" s="1" t="s">
        <v>460</v>
      </c>
      <c r="AI1036" s="1" t="s">
        <v>273</v>
      </c>
      <c r="AJ1036" s="1">
        <v>2</v>
      </c>
      <c r="AK1036" s="1">
        <v>2</v>
      </c>
      <c r="AL1036" s="1">
        <v>1</v>
      </c>
      <c r="AM1036" s="7" t="s">
        <v>152</v>
      </c>
      <c r="AN1036" s="1">
        <v>2</v>
      </c>
      <c r="AO1036" s="1">
        <v>8</v>
      </c>
      <c r="AP1036" s="1" t="s">
        <v>58</v>
      </c>
      <c r="AQ1036" s="1" t="s">
        <v>51</v>
      </c>
      <c r="AR1036" s="8">
        <v>2</v>
      </c>
      <c r="AS1036" s="8">
        <v>1</v>
      </c>
      <c r="AT1036" s="8">
        <v>2</v>
      </c>
      <c r="AU1036" s="16">
        <v>0.38194444444444442</v>
      </c>
      <c r="AV1036" s="8">
        <v>-1</v>
      </c>
      <c r="AW1036" s="8">
        <v>7</v>
      </c>
      <c r="AX1036" s="9" t="s">
        <v>77</v>
      </c>
      <c r="AY1036" s="9" t="s">
        <v>93</v>
      </c>
      <c r="AZ1036" s="10">
        <v>11</v>
      </c>
      <c r="BA1036" s="10">
        <v>7</v>
      </c>
      <c r="BB1036" s="10">
        <v>1</v>
      </c>
      <c r="BC1036" s="10">
        <v>3</v>
      </c>
      <c r="BD1036" s="10" t="s">
        <v>294</v>
      </c>
      <c r="BE1036" s="10">
        <v>4</v>
      </c>
      <c r="BF1036" s="10">
        <v>22</v>
      </c>
      <c r="BG1036" s="11" t="s">
        <v>193</v>
      </c>
      <c r="BH1036" s="11">
        <v>14</v>
      </c>
      <c r="BI1036" s="10">
        <v>10</v>
      </c>
      <c r="BJ1036" s="10">
        <v>5</v>
      </c>
      <c r="BK1036" s="10">
        <v>3</v>
      </c>
      <c r="BL1036" s="10">
        <v>2</v>
      </c>
      <c r="BM1036" s="10" t="s">
        <v>274</v>
      </c>
      <c r="BN1036" s="10">
        <v>4</v>
      </c>
      <c r="BO1036" s="10">
        <v>18</v>
      </c>
      <c r="BP1036" s="7" t="s">
        <v>123</v>
      </c>
      <c r="BQ1036" s="7" t="s">
        <v>97</v>
      </c>
      <c r="BR1036" s="7">
        <v>23</v>
      </c>
      <c r="BS1036" s="7">
        <v>4</v>
      </c>
      <c r="BT1036" s="7">
        <v>276000</v>
      </c>
      <c r="BU1036" s="7">
        <v>5800000</v>
      </c>
      <c r="BV1036" s="7">
        <v>0</v>
      </c>
      <c r="BW1036" s="7">
        <v>30</v>
      </c>
      <c r="BX1036" s="7">
        <v>150000</v>
      </c>
      <c r="BY1036" s="7">
        <v>33</v>
      </c>
      <c r="BZ1036" s="7">
        <v>150000</v>
      </c>
      <c r="CA1036" s="7">
        <v>56</v>
      </c>
      <c r="CB1036" s="7">
        <v>246</v>
      </c>
      <c r="CC1036" s="7">
        <v>15</v>
      </c>
      <c r="CD1036" s="7">
        <v>210000</v>
      </c>
      <c r="CE1036" s="7">
        <v>6100000</v>
      </c>
      <c r="CF1036" s="7">
        <v>0</v>
      </c>
      <c r="CG1036" s="7">
        <v>52</v>
      </c>
      <c r="CH1036" s="7">
        <v>2730000</v>
      </c>
      <c r="CI1036" s="7">
        <v>55</v>
      </c>
      <c r="CJ1036" s="7">
        <v>2730000</v>
      </c>
      <c r="CK1036" s="7">
        <v>77</v>
      </c>
      <c r="CL1036" s="12" t="s">
        <v>871</v>
      </c>
      <c r="CM1036" s="10" t="s">
        <v>867</v>
      </c>
      <c r="CN1036">
        <v>2.6</v>
      </c>
      <c r="CO1036">
        <f t="shared" si="1152"/>
        <v>0.38461538461538458</v>
      </c>
      <c r="CP1036" t="str">
        <f t="shared" si="1153"/>
        <v>Draw</v>
      </c>
      <c r="CQ1036">
        <f t="shared" si="1154"/>
        <v>0</v>
      </c>
      <c r="CR1036" t="str">
        <f t="shared" si="1155"/>
        <v>2023</v>
      </c>
    </row>
    <row r="1037" spans="1:96" ht="15" thickBot="1" x14ac:dyDescent="0.35">
      <c r="A1037" s="1">
        <v>1036</v>
      </c>
      <c r="B1037" s="1" t="s">
        <v>0</v>
      </c>
      <c r="C1037" s="2" t="s">
        <v>503</v>
      </c>
      <c r="D1037" s="3" t="str">
        <f t="shared" si="644"/>
        <v>NK Aluminij-NŠ Mura</v>
      </c>
      <c r="E1037" s="4">
        <v>45294</v>
      </c>
      <c r="F1037" s="5">
        <v>0.6875</v>
      </c>
      <c r="G1037" s="6" t="s">
        <v>18</v>
      </c>
      <c r="H1037" s="6" t="s">
        <v>8</v>
      </c>
      <c r="I1037" s="6" t="s">
        <v>75</v>
      </c>
      <c r="J1037" s="1" t="str">
        <f t="shared" si="645"/>
        <v>2:0</v>
      </c>
      <c r="K1037" s="1" t="str">
        <f t="shared" si="646"/>
        <v>0:0</v>
      </c>
      <c r="L1037" s="1" t="str">
        <f t="shared" si="647"/>
        <v>2</v>
      </c>
      <c r="M1037" s="1" t="str">
        <f t="shared" si="648"/>
        <v>0</v>
      </c>
      <c r="N1037" s="1">
        <f t="shared" si="1150"/>
        <v>2</v>
      </c>
      <c r="O1037" s="1">
        <f t="shared" si="1151"/>
        <v>2</v>
      </c>
      <c r="P1037" s="1" t="str">
        <f t="shared" si="649"/>
        <v>0</v>
      </c>
      <c r="Q1037" s="1" t="str">
        <f t="shared" si="650"/>
        <v>0</v>
      </c>
      <c r="R1037" s="1">
        <v>23</v>
      </c>
      <c r="S1037" s="1">
        <v>6</v>
      </c>
      <c r="T1037" s="1">
        <v>3</v>
      </c>
      <c r="U1037" s="1">
        <v>14</v>
      </c>
      <c r="V1037" s="1" t="s">
        <v>504</v>
      </c>
      <c r="W1037" s="1">
        <v>-24</v>
      </c>
      <c r="X1037" s="1">
        <v>21</v>
      </c>
      <c r="Y1037" s="1" t="s">
        <v>220</v>
      </c>
      <c r="Z1037" s="6" t="s">
        <v>505</v>
      </c>
      <c r="AA1037" s="1">
        <v>23</v>
      </c>
      <c r="AB1037" s="1">
        <v>8</v>
      </c>
      <c r="AC1037" s="1">
        <v>5</v>
      </c>
      <c r="AD1037" s="1">
        <v>10</v>
      </c>
      <c r="AE1037" s="1" t="s">
        <v>498</v>
      </c>
      <c r="AF1037" s="1">
        <v>-7</v>
      </c>
      <c r="AG1037" s="1">
        <v>29</v>
      </c>
      <c r="AH1037" s="1" t="s">
        <v>269</v>
      </c>
      <c r="AI1037" s="1" t="s">
        <v>322</v>
      </c>
      <c r="AJ1037" s="1">
        <v>1</v>
      </c>
      <c r="AK1037" s="1">
        <v>0</v>
      </c>
      <c r="AL1037" s="1">
        <v>4</v>
      </c>
      <c r="AM1037" s="7" t="s">
        <v>156</v>
      </c>
      <c r="AN1037" s="1">
        <v>-13</v>
      </c>
      <c r="AO1037" s="1">
        <v>3</v>
      </c>
      <c r="AP1037" s="1" t="s">
        <v>28</v>
      </c>
      <c r="AQ1037" s="1" t="s">
        <v>145</v>
      </c>
      <c r="AR1037" s="8">
        <v>2</v>
      </c>
      <c r="AS1037" s="8">
        <v>1</v>
      </c>
      <c r="AT1037" s="8">
        <v>2</v>
      </c>
      <c r="AU1037" s="16">
        <v>0.25416666666666665</v>
      </c>
      <c r="AV1037" s="8">
        <v>0</v>
      </c>
      <c r="AW1037" s="8">
        <v>7</v>
      </c>
      <c r="AX1037" s="9" t="s">
        <v>51</v>
      </c>
      <c r="AY1037" s="9" t="s">
        <v>51</v>
      </c>
      <c r="AZ1037" s="10">
        <v>12</v>
      </c>
      <c r="BA1037" s="10">
        <v>2</v>
      </c>
      <c r="BB1037" s="10">
        <v>2</v>
      </c>
      <c r="BC1037" s="10">
        <v>8</v>
      </c>
      <c r="BD1037" s="10" t="s">
        <v>506</v>
      </c>
      <c r="BE1037" s="10">
        <v>-15</v>
      </c>
      <c r="BF1037" s="10">
        <v>8</v>
      </c>
      <c r="BG1037" s="11" t="s">
        <v>142</v>
      </c>
      <c r="BH1037" s="11">
        <v>29</v>
      </c>
      <c r="BI1037" s="10">
        <v>11</v>
      </c>
      <c r="BJ1037" s="10">
        <v>4</v>
      </c>
      <c r="BK1037" s="10">
        <v>1</v>
      </c>
      <c r="BL1037" s="10">
        <v>6</v>
      </c>
      <c r="BM1037" s="10" t="s">
        <v>299</v>
      </c>
      <c r="BN1037" s="10">
        <v>-7</v>
      </c>
      <c r="BO1037" s="10">
        <v>13</v>
      </c>
      <c r="BP1037" s="7" t="s">
        <v>137</v>
      </c>
      <c r="BQ1037" s="7" t="s">
        <v>177</v>
      </c>
      <c r="BR1037" s="7">
        <v>22.5</v>
      </c>
      <c r="BS1037" s="7">
        <v>14</v>
      </c>
      <c r="BT1037" s="7">
        <v>127000</v>
      </c>
      <c r="BU1037" s="7">
        <v>3800000</v>
      </c>
      <c r="BV1037" s="7">
        <v>0</v>
      </c>
      <c r="BW1037" s="7">
        <v>49</v>
      </c>
      <c r="BX1037" s="7">
        <v>0</v>
      </c>
      <c r="BY1037" s="7">
        <v>49</v>
      </c>
      <c r="BZ1037" s="7">
        <v>0</v>
      </c>
      <c r="CA1037" s="7">
        <v>80</v>
      </c>
      <c r="CB1037" s="7">
        <v>23</v>
      </c>
      <c r="CC1037" s="7">
        <v>9</v>
      </c>
      <c r="CD1037" s="7">
        <v>193000</v>
      </c>
      <c r="CE1037" s="7">
        <v>5600000</v>
      </c>
      <c r="CF1037" s="7">
        <v>350000</v>
      </c>
      <c r="CG1037" s="7">
        <v>60</v>
      </c>
      <c r="CH1037" s="7">
        <v>3410000</v>
      </c>
      <c r="CI1037" s="7">
        <v>59</v>
      </c>
      <c r="CJ1037" s="7">
        <v>3060000</v>
      </c>
      <c r="CK1037" s="7">
        <v>93</v>
      </c>
      <c r="CL1037" s="12" t="s">
        <v>868</v>
      </c>
      <c r="CM1037" s="10" t="s">
        <v>861</v>
      </c>
      <c r="CN1037">
        <v>2.61</v>
      </c>
      <c r="CO1037">
        <f t="shared" si="1152"/>
        <v>0.38314176245210729</v>
      </c>
      <c r="CP1037" t="str">
        <f t="shared" si="1153"/>
        <v>Home Win</v>
      </c>
      <c r="CQ1037">
        <f t="shared" si="1154"/>
        <v>1</v>
      </c>
      <c r="CR1037" t="str">
        <f t="shared" si="1155"/>
        <v>2023</v>
      </c>
    </row>
    <row r="1038" spans="1:96" ht="15" thickBot="1" x14ac:dyDescent="0.35">
      <c r="A1038" s="1">
        <v>1037</v>
      </c>
      <c r="B1038" s="1" t="s">
        <v>0</v>
      </c>
      <c r="C1038" s="2" t="s">
        <v>503</v>
      </c>
      <c r="D1038" s="3" t="str">
        <f t="shared" ref="D1038:D1039" si="1165">CONCATENATE(G1038, "-", H1038)</f>
        <v>NK Aluminij-NŠ Mura</v>
      </c>
      <c r="E1038" s="4">
        <v>45294</v>
      </c>
      <c r="F1038" s="5">
        <v>0.6875</v>
      </c>
      <c r="G1038" s="6" t="s">
        <v>18</v>
      </c>
      <c r="H1038" s="6" t="s">
        <v>8</v>
      </c>
      <c r="I1038" s="6" t="s">
        <v>75</v>
      </c>
      <c r="J1038" s="1" t="str">
        <f t="shared" ref="J1038:J1045" si="1166">LEFT(I1038, FIND(" (", I1038) - 1)</f>
        <v>2:0</v>
      </c>
      <c r="K1038" s="1" t="str">
        <f t="shared" ref="K1038:K1045" si="1167">MID(I1038, FIND("(", I1038) + 1, FIND(")", I1038) - FIND("(", I1038) - 1)</f>
        <v>0:0</v>
      </c>
      <c r="L1038" s="1" t="str">
        <f t="shared" ref="L1038:L1045" si="1168">LEFT(J1038, FIND(":", J1038) - 1)</f>
        <v>2</v>
      </c>
      <c r="M1038" s="1" t="str">
        <f t="shared" ref="M1038:M1045" si="1169">RIGHT(J1038, LEN(J1038) - FIND(":", J1038))</f>
        <v>0</v>
      </c>
      <c r="N1038" s="1">
        <f t="shared" si="1150"/>
        <v>2</v>
      </c>
      <c r="O1038" s="1">
        <f t="shared" si="1151"/>
        <v>2</v>
      </c>
      <c r="P1038" s="1" t="str">
        <f t="shared" ref="P1038:P1045" si="1170">LEFT(K1038, FIND(":", K1038) - 1)</f>
        <v>0</v>
      </c>
      <c r="Q1038" s="1" t="str">
        <f t="shared" ref="Q1038:Q1045" si="1171">RIGHT(K1038, LEN(K1038) - FIND(":", K1038))</f>
        <v>0</v>
      </c>
      <c r="R1038" s="1">
        <v>23</v>
      </c>
      <c r="S1038" s="1">
        <v>6</v>
      </c>
      <c r="T1038" s="1">
        <v>3</v>
      </c>
      <c r="U1038" s="1">
        <v>14</v>
      </c>
      <c r="V1038" s="1" t="s">
        <v>504</v>
      </c>
      <c r="W1038" s="1">
        <v>-24</v>
      </c>
      <c r="X1038" s="1">
        <v>21</v>
      </c>
      <c r="Y1038" s="1" t="s">
        <v>220</v>
      </c>
      <c r="Z1038" s="6" t="s">
        <v>505</v>
      </c>
      <c r="AA1038" s="1">
        <v>23</v>
      </c>
      <c r="AB1038" s="1">
        <v>8</v>
      </c>
      <c r="AC1038" s="1">
        <v>5</v>
      </c>
      <c r="AD1038" s="1">
        <v>10</v>
      </c>
      <c r="AE1038" s="1" t="s">
        <v>498</v>
      </c>
      <c r="AF1038" s="1">
        <v>-7</v>
      </c>
      <c r="AG1038" s="1">
        <v>29</v>
      </c>
      <c r="AH1038" s="1" t="s">
        <v>269</v>
      </c>
      <c r="AI1038" s="1" t="s">
        <v>322</v>
      </c>
      <c r="AJ1038" s="1">
        <v>1</v>
      </c>
      <c r="AK1038" s="1">
        <v>0</v>
      </c>
      <c r="AL1038" s="1">
        <v>4</v>
      </c>
      <c r="AM1038" s="7" t="s">
        <v>156</v>
      </c>
      <c r="AN1038" s="1">
        <v>-13</v>
      </c>
      <c r="AO1038" s="1">
        <v>3</v>
      </c>
      <c r="AP1038" s="1" t="s">
        <v>28</v>
      </c>
      <c r="AQ1038" s="1" t="s">
        <v>145</v>
      </c>
      <c r="AR1038" s="8">
        <v>2</v>
      </c>
      <c r="AS1038" s="8">
        <v>1</v>
      </c>
      <c r="AT1038" s="8">
        <v>2</v>
      </c>
      <c r="AU1038" s="16">
        <v>0.25416666666666665</v>
      </c>
      <c r="AV1038" s="8">
        <v>0</v>
      </c>
      <c r="AW1038" s="8">
        <v>7</v>
      </c>
      <c r="AX1038" s="9" t="s">
        <v>51</v>
      </c>
      <c r="AY1038" s="9" t="s">
        <v>51</v>
      </c>
      <c r="AZ1038" s="10">
        <v>12</v>
      </c>
      <c r="BA1038" s="10">
        <v>2</v>
      </c>
      <c r="BB1038" s="10">
        <v>2</v>
      </c>
      <c r="BC1038" s="10">
        <v>8</v>
      </c>
      <c r="BD1038" s="10" t="s">
        <v>506</v>
      </c>
      <c r="BE1038" s="10">
        <v>-15</v>
      </c>
      <c r="BF1038" s="10">
        <v>8</v>
      </c>
      <c r="BG1038" s="11" t="s">
        <v>142</v>
      </c>
      <c r="BH1038" s="11">
        <v>29</v>
      </c>
      <c r="BI1038" s="10">
        <v>11</v>
      </c>
      <c r="BJ1038" s="10">
        <v>4</v>
      </c>
      <c r="BK1038" s="10">
        <v>1</v>
      </c>
      <c r="BL1038" s="10">
        <v>6</v>
      </c>
      <c r="BM1038" s="10" t="s">
        <v>299</v>
      </c>
      <c r="BN1038" s="10">
        <v>-7</v>
      </c>
      <c r="BO1038" s="10">
        <v>13</v>
      </c>
      <c r="BP1038" s="7" t="s">
        <v>137</v>
      </c>
      <c r="BQ1038" s="7" t="s">
        <v>177</v>
      </c>
      <c r="BR1038" s="7">
        <v>22.5</v>
      </c>
      <c r="BS1038" s="7">
        <v>14</v>
      </c>
      <c r="BT1038" s="7">
        <v>127000</v>
      </c>
      <c r="BU1038" s="7">
        <v>3800000</v>
      </c>
      <c r="BV1038" s="7">
        <v>0</v>
      </c>
      <c r="BW1038" s="7">
        <v>49</v>
      </c>
      <c r="BX1038" s="7">
        <v>0</v>
      </c>
      <c r="BY1038" s="7">
        <v>49</v>
      </c>
      <c r="BZ1038" s="7">
        <v>0</v>
      </c>
      <c r="CA1038" s="7">
        <v>80</v>
      </c>
      <c r="CB1038" s="7">
        <v>23</v>
      </c>
      <c r="CC1038" s="7">
        <v>9</v>
      </c>
      <c r="CD1038" s="7">
        <v>193000</v>
      </c>
      <c r="CE1038" s="7">
        <v>5600000</v>
      </c>
      <c r="CF1038" s="7">
        <v>350000</v>
      </c>
      <c r="CG1038" s="7">
        <v>60</v>
      </c>
      <c r="CH1038" s="7">
        <v>3410000</v>
      </c>
      <c r="CI1038" s="7">
        <v>59</v>
      </c>
      <c r="CJ1038" s="7">
        <v>3060000</v>
      </c>
      <c r="CK1038" s="7">
        <v>93</v>
      </c>
      <c r="CL1038" s="12" t="s">
        <v>868</v>
      </c>
      <c r="CM1038" s="10" t="s">
        <v>866</v>
      </c>
      <c r="CN1038">
        <v>2.86</v>
      </c>
      <c r="CO1038">
        <f t="shared" si="1152"/>
        <v>0.34965034965034969</v>
      </c>
      <c r="CP1038" t="str">
        <f t="shared" si="1153"/>
        <v>Home Win</v>
      </c>
      <c r="CQ1038">
        <f t="shared" si="1154"/>
        <v>1</v>
      </c>
      <c r="CR1038" t="str">
        <f t="shared" si="1155"/>
        <v>2023</v>
      </c>
    </row>
    <row r="1039" spans="1:96" ht="15" thickBot="1" x14ac:dyDescent="0.35">
      <c r="A1039" s="1">
        <v>1038</v>
      </c>
      <c r="B1039" s="1" t="s">
        <v>0</v>
      </c>
      <c r="C1039" s="2" t="s">
        <v>503</v>
      </c>
      <c r="D1039" s="3" t="str">
        <f t="shared" si="1165"/>
        <v>NK Aluminij-NŠ Mura</v>
      </c>
      <c r="E1039" s="4">
        <v>45294</v>
      </c>
      <c r="F1039" s="5">
        <v>0.6875</v>
      </c>
      <c r="G1039" s="6" t="s">
        <v>18</v>
      </c>
      <c r="H1039" s="6" t="s">
        <v>8</v>
      </c>
      <c r="I1039" s="6" t="s">
        <v>75</v>
      </c>
      <c r="J1039" s="1" t="str">
        <f t="shared" si="1166"/>
        <v>2:0</v>
      </c>
      <c r="K1039" s="1" t="str">
        <f t="shared" si="1167"/>
        <v>0:0</v>
      </c>
      <c r="L1039" s="1" t="str">
        <f t="shared" si="1168"/>
        <v>2</v>
      </c>
      <c r="M1039" s="1" t="str">
        <f t="shared" si="1169"/>
        <v>0</v>
      </c>
      <c r="N1039" s="1">
        <f t="shared" si="1150"/>
        <v>2</v>
      </c>
      <c r="O1039" s="1">
        <f t="shared" si="1151"/>
        <v>2</v>
      </c>
      <c r="P1039" s="1" t="str">
        <f t="shared" si="1170"/>
        <v>0</v>
      </c>
      <c r="Q1039" s="1" t="str">
        <f t="shared" si="1171"/>
        <v>0</v>
      </c>
      <c r="R1039" s="1">
        <v>23</v>
      </c>
      <c r="S1039" s="1">
        <v>6</v>
      </c>
      <c r="T1039" s="1">
        <v>3</v>
      </c>
      <c r="U1039" s="1">
        <v>14</v>
      </c>
      <c r="V1039" s="1" t="s">
        <v>504</v>
      </c>
      <c r="W1039" s="1">
        <v>-24</v>
      </c>
      <c r="X1039" s="1">
        <v>21</v>
      </c>
      <c r="Y1039" s="1" t="s">
        <v>220</v>
      </c>
      <c r="Z1039" s="6" t="s">
        <v>505</v>
      </c>
      <c r="AA1039" s="1">
        <v>23</v>
      </c>
      <c r="AB1039" s="1">
        <v>8</v>
      </c>
      <c r="AC1039" s="1">
        <v>5</v>
      </c>
      <c r="AD1039" s="1">
        <v>10</v>
      </c>
      <c r="AE1039" s="1" t="s">
        <v>498</v>
      </c>
      <c r="AF1039" s="1">
        <v>-7</v>
      </c>
      <c r="AG1039" s="1">
        <v>29</v>
      </c>
      <c r="AH1039" s="1" t="s">
        <v>269</v>
      </c>
      <c r="AI1039" s="1" t="s">
        <v>322</v>
      </c>
      <c r="AJ1039" s="1">
        <v>1</v>
      </c>
      <c r="AK1039" s="1">
        <v>0</v>
      </c>
      <c r="AL1039" s="1">
        <v>4</v>
      </c>
      <c r="AM1039" s="7" t="s">
        <v>156</v>
      </c>
      <c r="AN1039" s="1">
        <v>-13</v>
      </c>
      <c r="AO1039" s="1">
        <v>3</v>
      </c>
      <c r="AP1039" s="1" t="s">
        <v>28</v>
      </c>
      <c r="AQ1039" s="1" t="s">
        <v>145</v>
      </c>
      <c r="AR1039" s="8">
        <v>2</v>
      </c>
      <c r="AS1039" s="8">
        <v>1</v>
      </c>
      <c r="AT1039" s="8">
        <v>2</v>
      </c>
      <c r="AU1039" s="16">
        <v>0.25416666666666665</v>
      </c>
      <c r="AV1039" s="8">
        <v>0</v>
      </c>
      <c r="AW1039" s="8">
        <v>7</v>
      </c>
      <c r="AX1039" s="9" t="s">
        <v>51</v>
      </c>
      <c r="AY1039" s="9" t="s">
        <v>51</v>
      </c>
      <c r="AZ1039" s="10">
        <v>12</v>
      </c>
      <c r="BA1039" s="10">
        <v>2</v>
      </c>
      <c r="BB1039" s="10">
        <v>2</v>
      </c>
      <c r="BC1039" s="10">
        <v>8</v>
      </c>
      <c r="BD1039" s="10" t="s">
        <v>506</v>
      </c>
      <c r="BE1039" s="10">
        <v>-15</v>
      </c>
      <c r="BF1039" s="10">
        <v>8</v>
      </c>
      <c r="BG1039" s="11" t="s">
        <v>142</v>
      </c>
      <c r="BH1039" s="11">
        <v>29</v>
      </c>
      <c r="BI1039" s="10">
        <v>11</v>
      </c>
      <c r="BJ1039" s="10">
        <v>4</v>
      </c>
      <c r="BK1039" s="10">
        <v>1</v>
      </c>
      <c r="BL1039" s="10">
        <v>6</v>
      </c>
      <c r="BM1039" s="10" t="s">
        <v>299</v>
      </c>
      <c r="BN1039" s="10">
        <v>-7</v>
      </c>
      <c r="BO1039" s="10">
        <v>13</v>
      </c>
      <c r="BP1039" s="7" t="s">
        <v>137</v>
      </c>
      <c r="BQ1039" s="7" t="s">
        <v>177</v>
      </c>
      <c r="BR1039" s="7">
        <v>22.5</v>
      </c>
      <c r="BS1039" s="7">
        <v>14</v>
      </c>
      <c r="BT1039" s="7">
        <v>127000</v>
      </c>
      <c r="BU1039" s="7">
        <v>3800000</v>
      </c>
      <c r="BV1039" s="7">
        <v>0</v>
      </c>
      <c r="BW1039" s="7">
        <v>49</v>
      </c>
      <c r="BX1039" s="7">
        <v>0</v>
      </c>
      <c r="BY1039" s="7">
        <v>49</v>
      </c>
      <c r="BZ1039" s="7">
        <v>0</v>
      </c>
      <c r="CA1039" s="7">
        <v>80</v>
      </c>
      <c r="CB1039" s="7">
        <v>23</v>
      </c>
      <c r="CC1039" s="7">
        <v>9</v>
      </c>
      <c r="CD1039" s="7">
        <v>193000</v>
      </c>
      <c r="CE1039" s="7">
        <v>5600000</v>
      </c>
      <c r="CF1039" s="7">
        <v>350000</v>
      </c>
      <c r="CG1039" s="7">
        <v>60</v>
      </c>
      <c r="CH1039" s="7">
        <v>3410000</v>
      </c>
      <c r="CI1039" s="7">
        <v>59</v>
      </c>
      <c r="CJ1039" s="7">
        <v>3060000</v>
      </c>
      <c r="CK1039" s="7">
        <v>93</v>
      </c>
      <c r="CL1039" s="12" t="s">
        <v>868</v>
      </c>
      <c r="CM1039" s="10" t="s">
        <v>867</v>
      </c>
      <c r="CN1039">
        <v>2.7</v>
      </c>
      <c r="CO1039">
        <f t="shared" si="1152"/>
        <v>0.37037037037037035</v>
      </c>
      <c r="CP1039" t="str">
        <f t="shared" si="1153"/>
        <v>Home Win</v>
      </c>
      <c r="CQ1039">
        <f t="shared" si="1154"/>
        <v>1</v>
      </c>
      <c r="CR1039" t="str">
        <f t="shared" si="1155"/>
        <v>2023</v>
      </c>
    </row>
    <row r="1040" spans="1:96" ht="15" thickBot="1" x14ac:dyDescent="0.35">
      <c r="A1040" s="1">
        <v>1039</v>
      </c>
      <c r="B1040" s="1" t="s">
        <v>0</v>
      </c>
      <c r="C1040" s="2" t="s">
        <v>503</v>
      </c>
      <c r="D1040" s="3" t="str">
        <f t="shared" ref="D1040:D1042" si="1172">CONCATENATE(G1040,"-", H1040)</f>
        <v>NK Aluminij-NŠ Mura</v>
      </c>
      <c r="E1040" s="4">
        <v>45294</v>
      </c>
      <c r="F1040" s="5">
        <v>0.6875</v>
      </c>
      <c r="G1040" s="6" t="s">
        <v>18</v>
      </c>
      <c r="H1040" s="6" t="s">
        <v>8</v>
      </c>
      <c r="I1040" s="6" t="s">
        <v>75</v>
      </c>
      <c r="J1040" s="1" t="str">
        <f t="shared" si="1166"/>
        <v>2:0</v>
      </c>
      <c r="K1040" s="1" t="str">
        <f t="shared" si="1167"/>
        <v>0:0</v>
      </c>
      <c r="L1040" s="1" t="str">
        <f t="shared" si="1168"/>
        <v>2</v>
      </c>
      <c r="M1040" s="1" t="str">
        <f t="shared" si="1169"/>
        <v>0</v>
      </c>
      <c r="N1040" s="1">
        <f t="shared" si="1150"/>
        <v>2</v>
      </c>
      <c r="O1040" s="1">
        <f t="shared" si="1151"/>
        <v>2</v>
      </c>
      <c r="P1040" s="1" t="str">
        <f t="shared" si="1170"/>
        <v>0</v>
      </c>
      <c r="Q1040" s="1" t="str">
        <f t="shared" si="1171"/>
        <v>0</v>
      </c>
      <c r="R1040" s="1">
        <v>23</v>
      </c>
      <c r="S1040" s="1">
        <v>6</v>
      </c>
      <c r="T1040" s="1">
        <v>3</v>
      </c>
      <c r="U1040" s="1">
        <v>14</v>
      </c>
      <c r="V1040" s="1" t="s">
        <v>504</v>
      </c>
      <c r="W1040" s="1">
        <v>-24</v>
      </c>
      <c r="X1040" s="1">
        <v>21</v>
      </c>
      <c r="Y1040" s="1" t="s">
        <v>220</v>
      </c>
      <c r="Z1040" s="6" t="s">
        <v>505</v>
      </c>
      <c r="AA1040" s="1">
        <v>23</v>
      </c>
      <c r="AB1040" s="1">
        <v>8</v>
      </c>
      <c r="AC1040" s="1">
        <v>5</v>
      </c>
      <c r="AD1040" s="1">
        <v>10</v>
      </c>
      <c r="AE1040" s="1" t="s">
        <v>498</v>
      </c>
      <c r="AF1040" s="1">
        <v>-7</v>
      </c>
      <c r="AG1040" s="1">
        <v>29</v>
      </c>
      <c r="AH1040" s="1" t="s">
        <v>269</v>
      </c>
      <c r="AI1040" s="1" t="s">
        <v>322</v>
      </c>
      <c r="AJ1040" s="1">
        <v>1</v>
      </c>
      <c r="AK1040" s="1">
        <v>0</v>
      </c>
      <c r="AL1040" s="1">
        <v>4</v>
      </c>
      <c r="AM1040" s="7" t="s">
        <v>156</v>
      </c>
      <c r="AN1040" s="1">
        <v>-13</v>
      </c>
      <c r="AO1040" s="1">
        <v>3</v>
      </c>
      <c r="AP1040" s="1" t="s">
        <v>28</v>
      </c>
      <c r="AQ1040" s="1" t="s">
        <v>145</v>
      </c>
      <c r="AR1040" s="8">
        <v>2</v>
      </c>
      <c r="AS1040" s="8">
        <v>1</v>
      </c>
      <c r="AT1040" s="8">
        <v>2</v>
      </c>
      <c r="AU1040" s="16">
        <v>0.25416666666666665</v>
      </c>
      <c r="AV1040" s="8">
        <v>0</v>
      </c>
      <c r="AW1040" s="8">
        <v>7</v>
      </c>
      <c r="AX1040" s="9" t="s">
        <v>51</v>
      </c>
      <c r="AY1040" s="9" t="s">
        <v>51</v>
      </c>
      <c r="AZ1040" s="10">
        <v>12</v>
      </c>
      <c r="BA1040" s="10">
        <v>2</v>
      </c>
      <c r="BB1040" s="10">
        <v>2</v>
      </c>
      <c r="BC1040" s="10">
        <v>8</v>
      </c>
      <c r="BD1040" s="10" t="s">
        <v>506</v>
      </c>
      <c r="BE1040" s="10">
        <v>-15</v>
      </c>
      <c r="BF1040" s="10">
        <v>8</v>
      </c>
      <c r="BG1040" s="11" t="s">
        <v>142</v>
      </c>
      <c r="BH1040" s="11">
        <v>29</v>
      </c>
      <c r="BI1040" s="10">
        <v>11</v>
      </c>
      <c r="BJ1040" s="10">
        <v>4</v>
      </c>
      <c r="BK1040" s="10">
        <v>1</v>
      </c>
      <c r="BL1040" s="10">
        <v>6</v>
      </c>
      <c r="BM1040" s="10" t="s">
        <v>299</v>
      </c>
      <c r="BN1040" s="10">
        <v>-7</v>
      </c>
      <c r="BO1040" s="10">
        <v>13</v>
      </c>
      <c r="BP1040" s="7" t="s">
        <v>137</v>
      </c>
      <c r="BQ1040" s="7" t="s">
        <v>177</v>
      </c>
      <c r="BR1040" s="7">
        <v>22.5</v>
      </c>
      <c r="BS1040" s="7">
        <v>14</v>
      </c>
      <c r="BT1040" s="7">
        <v>127000</v>
      </c>
      <c r="BU1040" s="7">
        <v>3800000</v>
      </c>
      <c r="BV1040" s="7">
        <v>0</v>
      </c>
      <c r="BW1040" s="7">
        <v>49</v>
      </c>
      <c r="BX1040" s="7">
        <v>0</v>
      </c>
      <c r="BY1040" s="7">
        <v>49</v>
      </c>
      <c r="BZ1040" s="7">
        <v>0</v>
      </c>
      <c r="CA1040" s="7">
        <v>80</v>
      </c>
      <c r="CB1040" s="7">
        <v>23</v>
      </c>
      <c r="CC1040" s="7">
        <v>9</v>
      </c>
      <c r="CD1040" s="7">
        <v>193000</v>
      </c>
      <c r="CE1040" s="7">
        <v>5600000</v>
      </c>
      <c r="CF1040" s="7">
        <v>350000</v>
      </c>
      <c r="CG1040" s="7">
        <v>60</v>
      </c>
      <c r="CH1040" s="7">
        <v>3410000</v>
      </c>
      <c r="CI1040" s="7">
        <v>59</v>
      </c>
      <c r="CJ1040" s="7">
        <v>3060000</v>
      </c>
      <c r="CK1040" s="7">
        <v>93</v>
      </c>
      <c r="CL1040" s="12" t="s">
        <v>870</v>
      </c>
      <c r="CM1040" s="10" t="s">
        <v>861</v>
      </c>
      <c r="CN1040">
        <v>2.66</v>
      </c>
      <c r="CO1040">
        <f t="shared" si="1152"/>
        <v>0.37593984962406013</v>
      </c>
      <c r="CP1040" t="str">
        <f t="shared" si="1153"/>
        <v>Home Win</v>
      </c>
      <c r="CQ1040">
        <f t="shared" si="1154"/>
        <v>0</v>
      </c>
      <c r="CR1040" t="str">
        <f t="shared" si="1155"/>
        <v>2023</v>
      </c>
    </row>
    <row r="1041" spans="1:96" ht="15" thickBot="1" x14ac:dyDescent="0.35">
      <c r="A1041" s="1">
        <v>1040</v>
      </c>
      <c r="B1041" s="1" t="s">
        <v>0</v>
      </c>
      <c r="C1041" s="2" t="s">
        <v>503</v>
      </c>
      <c r="D1041" s="3" t="str">
        <f t="shared" si="1172"/>
        <v>NK Aluminij-NŠ Mura</v>
      </c>
      <c r="E1041" s="4">
        <v>45294</v>
      </c>
      <c r="F1041" s="5">
        <v>0.6875</v>
      </c>
      <c r="G1041" s="6" t="s">
        <v>18</v>
      </c>
      <c r="H1041" s="6" t="s">
        <v>8</v>
      </c>
      <c r="I1041" s="6" t="s">
        <v>75</v>
      </c>
      <c r="J1041" s="1" t="str">
        <f t="shared" si="1166"/>
        <v>2:0</v>
      </c>
      <c r="K1041" s="1" t="str">
        <f t="shared" si="1167"/>
        <v>0:0</v>
      </c>
      <c r="L1041" s="1" t="str">
        <f t="shared" si="1168"/>
        <v>2</v>
      </c>
      <c r="M1041" s="1" t="str">
        <f t="shared" si="1169"/>
        <v>0</v>
      </c>
      <c r="N1041" s="1">
        <f t="shared" si="1150"/>
        <v>2</v>
      </c>
      <c r="O1041" s="1">
        <f t="shared" si="1151"/>
        <v>2</v>
      </c>
      <c r="P1041" s="1" t="str">
        <f t="shared" si="1170"/>
        <v>0</v>
      </c>
      <c r="Q1041" s="1" t="str">
        <f t="shared" si="1171"/>
        <v>0</v>
      </c>
      <c r="R1041" s="1">
        <v>23</v>
      </c>
      <c r="S1041" s="1">
        <v>6</v>
      </c>
      <c r="T1041" s="1">
        <v>3</v>
      </c>
      <c r="U1041" s="1">
        <v>14</v>
      </c>
      <c r="V1041" s="1" t="s">
        <v>504</v>
      </c>
      <c r="W1041" s="1">
        <v>-24</v>
      </c>
      <c r="X1041" s="1">
        <v>21</v>
      </c>
      <c r="Y1041" s="1" t="s">
        <v>220</v>
      </c>
      <c r="Z1041" s="6" t="s">
        <v>505</v>
      </c>
      <c r="AA1041" s="1">
        <v>23</v>
      </c>
      <c r="AB1041" s="1">
        <v>8</v>
      </c>
      <c r="AC1041" s="1">
        <v>5</v>
      </c>
      <c r="AD1041" s="1">
        <v>10</v>
      </c>
      <c r="AE1041" s="1" t="s">
        <v>498</v>
      </c>
      <c r="AF1041" s="1">
        <v>-7</v>
      </c>
      <c r="AG1041" s="1">
        <v>29</v>
      </c>
      <c r="AH1041" s="1" t="s">
        <v>269</v>
      </c>
      <c r="AI1041" s="1" t="s">
        <v>322</v>
      </c>
      <c r="AJ1041" s="1">
        <v>1</v>
      </c>
      <c r="AK1041" s="1">
        <v>0</v>
      </c>
      <c r="AL1041" s="1">
        <v>4</v>
      </c>
      <c r="AM1041" s="7" t="s">
        <v>156</v>
      </c>
      <c r="AN1041" s="1">
        <v>-13</v>
      </c>
      <c r="AO1041" s="1">
        <v>3</v>
      </c>
      <c r="AP1041" s="1" t="s">
        <v>28</v>
      </c>
      <c r="AQ1041" s="1" t="s">
        <v>145</v>
      </c>
      <c r="AR1041" s="8">
        <v>2</v>
      </c>
      <c r="AS1041" s="8">
        <v>1</v>
      </c>
      <c r="AT1041" s="8">
        <v>2</v>
      </c>
      <c r="AU1041" s="16">
        <v>0.25416666666666665</v>
      </c>
      <c r="AV1041" s="8">
        <v>0</v>
      </c>
      <c r="AW1041" s="8">
        <v>7</v>
      </c>
      <c r="AX1041" s="9" t="s">
        <v>51</v>
      </c>
      <c r="AY1041" s="9" t="s">
        <v>51</v>
      </c>
      <c r="AZ1041" s="10">
        <v>12</v>
      </c>
      <c r="BA1041" s="10">
        <v>2</v>
      </c>
      <c r="BB1041" s="10">
        <v>2</v>
      </c>
      <c r="BC1041" s="10">
        <v>8</v>
      </c>
      <c r="BD1041" s="10" t="s">
        <v>506</v>
      </c>
      <c r="BE1041" s="10">
        <v>-15</v>
      </c>
      <c r="BF1041" s="10">
        <v>8</v>
      </c>
      <c r="BG1041" s="11" t="s">
        <v>142</v>
      </c>
      <c r="BH1041" s="11">
        <v>29</v>
      </c>
      <c r="BI1041" s="10">
        <v>11</v>
      </c>
      <c r="BJ1041" s="10">
        <v>4</v>
      </c>
      <c r="BK1041" s="10">
        <v>1</v>
      </c>
      <c r="BL1041" s="10">
        <v>6</v>
      </c>
      <c r="BM1041" s="10" t="s">
        <v>299</v>
      </c>
      <c r="BN1041" s="10">
        <v>-7</v>
      </c>
      <c r="BO1041" s="10">
        <v>13</v>
      </c>
      <c r="BP1041" s="7" t="s">
        <v>137</v>
      </c>
      <c r="BQ1041" s="7" t="s">
        <v>177</v>
      </c>
      <c r="BR1041" s="7">
        <v>22.5</v>
      </c>
      <c r="BS1041" s="7">
        <v>14</v>
      </c>
      <c r="BT1041" s="7">
        <v>127000</v>
      </c>
      <c r="BU1041" s="7">
        <v>3800000</v>
      </c>
      <c r="BV1041" s="7">
        <v>0</v>
      </c>
      <c r="BW1041" s="7">
        <v>49</v>
      </c>
      <c r="BX1041" s="7">
        <v>0</v>
      </c>
      <c r="BY1041" s="7">
        <v>49</v>
      </c>
      <c r="BZ1041" s="7">
        <v>0</v>
      </c>
      <c r="CA1041" s="7">
        <v>80</v>
      </c>
      <c r="CB1041" s="7">
        <v>23</v>
      </c>
      <c r="CC1041" s="7">
        <v>9</v>
      </c>
      <c r="CD1041" s="7">
        <v>193000</v>
      </c>
      <c r="CE1041" s="7">
        <v>5600000</v>
      </c>
      <c r="CF1041" s="7">
        <v>350000</v>
      </c>
      <c r="CG1041" s="7">
        <v>60</v>
      </c>
      <c r="CH1041" s="7">
        <v>3410000</v>
      </c>
      <c r="CI1041" s="7">
        <v>59</v>
      </c>
      <c r="CJ1041" s="7">
        <v>3060000</v>
      </c>
      <c r="CK1041" s="7">
        <v>93</v>
      </c>
      <c r="CL1041" s="12" t="s">
        <v>870</v>
      </c>
      <c r="CM1041" s="10" t="s">
        <v>866</v>
      </c>
      <c r="CN1041">
        <v>3.26</v>
      </c>
      <c r="CO1041">
        <f t="shared" si="1152"/>
        <v>0.30674846625766872</v>
      </c>
      <c r="CP1041" t="str">
        <f t="shared" si="1153"/>
        <v>Home Win</v>
      </c>
      <c r="CQ1041">
        <f t="shared" si="1154"/>
        <v>0</v>
      </c>
      <c r="CR1041" t="str">
        <f t="shared" si="1155"/>
        <v>2023</v>
      </c>
    </row>
    <row r="1042" spans="1:96" ht="15" thickBot="1" x14ac:dyDescent="0.35">
      <c r="A1042" s="1">
        <v>1041</v>
      </c>
      <c r="B1042" s="1" t="s">
        <v>0</v>
      </c>
      <c r="C1042" s="2" t="s">
        <v>503</v>
      </c>
      <c r="D1042" s="3" t="str">
        <f t="shared" si="1172"/>
        <v>NK Aluminij-NŠ Mura</v>
      </c>
      <c r="E1042" s="4">
        <v>45294</v>
      </c>
      <c r="F1042" s="5">
        <v>0.6875</v>
      </c>
      <c r="G1042" s="6" t="s">
        <v>18</v>
      </c>
      <c r="H1042" s="6" t="s">
        <v>8</v>
      </c>
      <c r="I1042" s="6" t="s">
        <v>75</v>
      </c>
      <c r="J1042" s="1" t="str">
        <f t="shared" si="1166"/>
        <v>2:0</v>
      </c>
      <c r="K1042" s="1" t="str">
        <f t="shared" si="1167"/>
        <v>0:0</v>
      </c>
      <c r="L1042" s="1" t="str">
        <f t="shared" si="1168"/>
        <v>2</v>
      </c>
      <c r="M1042" s="1" t="str">
        <f t="shared" si="1169"/>
        <v>0</v>
      </c>
      <c r="N1042" s="1">
        <f t="shared" si="1150"/>
        <v>2</v>
      </c>
      <c r="O1042" s="1">
        <f t="shared" si="1151"/>
        <v>2</v>
      </c>
      <c r="P1042" s="1" t="str">
        <f t="shared" si="1170"/>
        <v>0</v>
      </c>
      <c r="Q1042" s="1" t="str">
        <f t="shared" si="1171"/>
        <v>0</v>
      </c>
      <c r="R1042" s="1">
        <v>23</v>
      </c>
      <c r="S1042" s="1">
        <v>6</v>
      </c>
      <c r="T1042" s="1">
        <v>3</v>
      </c>
      <c r="U1042" s="1">
        <v>14</v>
      </c>
      <c r="V1042" s="1" t="s">
        <v>504</v>
      </c>
      <c r="W1042" s="1">
        <v>-24</v>
      </c>
      <c r="X1042" s="1">
        <v>21</v>
      </c>
      <c r="Y1042" s="1" t="s">
        <v>220</v>
      </c>
      <c r="Z1042" s="6" t="s">
        <v>505</v>
      </c>
      <c r="AA1042" s="1">
        <v>23</v>
      </c>
      <c r="AB1042" s="1">
        <v>8</v>
      </c>
      <c r="AC1042" s="1">
        <v>5</v>
      </c>
      <c r="AD1042" s="1">
        <v>10</v>
      </c>
      <c r="AE1042" s="1" t="s">
        <v>498</v>
      </c>
      <c r="AF1042" s="1">
        <v>-7</v>
      </c>
      <c r="AG1042" s="1">
        <v>29</v>
      </c>
      <c r="AH1042" s="1" t="s">
        <v>269</v>
      </c>
      <c r="AI1042" s="1" t="s">
        <v>322</v>
      </c>
      <c r="AJ1042" s="1">
        <v>1</v>
      </c>
      <c r="AK1042" s="1">
        <v>0</v>
      </c>
      <c r="AL1042" s="1">
        <v>4</v>
      </c>
      <c r="AM1042" s="7" t="s">
        <v>156</v>
      </c>
      <c r="AN1042" s="1">
        <v>-13</v>
      </c>
      <c r="AO1042" s="1">
        <v>3</v>
      </c>
      <c r="AP1042" s="1" t="s">
        <v>28</v>
      </c>
      <c r="AQ1042" s="1" t="s">
        <v>145</v>
      </c>
      <c r="AR1042" s="8">
        <v>2</v>
      </c>
      <c r="AS1042" s="8">
        <v>1</v>
      </c>
      <c r="AT1042" s="8">
        <v>2</v>
      </c>
      <c r="AU1042" s="16">
        <v>0.25416666666666665</v>
      </c>
      <c r="AV1042" s="8">
        <v>0</v>
      </c>
      <c r="AW1042" s="8">
        <v>7</v>
      </c>
      <c r="AX1042" s="9" t="s">
        <v>51</v>
      </c>
      <c r="AY1042" s="9" t="s">
        <v>51</v>
      </c>
      <c r="AZ1042" s="10">
        <v>12</v>
      </c>
      <c r="BA1042" s="10">
        <v>2</v>
      </c>
      <c r="BB1042" s="10">
        <v>2</v>
      </c>
      <c r="BC1042" s="10">
        <v>8</v>
      </c>
      <c r="BD1042" s="10" t="s">
        <v>506</v>
      </c>
      <c r="BE1042" s="10">
        <v>-15</v>
      </c>
      <c r="BF1042" s="10">
        <v>8</v>
      </c>
      <c r="BG1042" s="11" t="s">
        <v>142</v>
      </c>
      <c r="BH1042" s="11">
        <v>29</v>
      </c>
      <c r="BI1042" s="10">
        <v>11</v>
      </c>
      <c r="BJ1042" s="10">
        <v>4</v>
      </c>
      <c r="BK1042" s="10">
        <v>1</v>
      </c>
      <c r="BL1042" s="10">
        <v>6</v>
      </c>
      <c r="BM1042" s="10" t="s">
        <v>299</v>
      </c>
      <c r="BN1042" s="10">
        <v>-7</v>
      </c>
      <c r="BO1042" s="10">
        <v>13</v>
      </c>
      <c r="BP1042" s="7" t="s">
        <v>137</v>
      </c>
      <c r="BQ1042" s="7" t="s">
        <v>177</v>
      </c>
      <c r="BR1042" s="7">
        <v>22.5</v>
      </c>
      <c r="BS1042" s="7">
        <v>14</v>
      </c>
      <c r="BT1042" s="7">
        <v>127000</v>
      </c>
      <c r="BU1042" s="7">
        <v>3800000</v>
      </c>
      <c r="BV1042" s="7">
        <v>0</v>
      </c>
      <c r="BW1042" s="7">
        <v>49</v>
      </c>
      <c r="BX1042" s="7">
        <v>0</v>
      </c>
      <c r="BY1042" s="7">
        <v>49</v>
      </c>
      <c r="BZ1042" s="7">
        <v>0</v>
      </c>
      <c r="CA1042" s="7">
        <v>80</v>
      </c>
      <c r="CB1042" s="7">
        <v>23</v>
      </c>
      <c r="CC1042" s="7">
        <v>9</v>
      </c>
      <c r="CD1042" s="7">
        <v>193000</v>
      </c>
      <c r="CE1042" s="7">
        <v>5600000</v>
      </c>
      <c r="CF1042" s="7">
        <v>350000</v>
      </c>
      <c r="CG1042" s="7">
        <v>60</v>
      </c>
      <c r="CH1042" s="7">
        <v>3410000</v>
      </c>
      <c r="CI1042" s="7">
        <v>59</v>
      </c>
      <c r="CJ1042" s="7">
        <v>3060000</v>
      </c>
      <c r="CK1042" s="7">
        <v>93</v>
      </c>
      <c r="CL1042" s="12" t="s">
        <v>870</v>
      </c>
      <c r="CM1042" s="10" t="s">
        <v>867</v>
      </c>
      <c r="CN1042">
        <v>3.3</v>
      </c>
      <c r="CO1042">
        <f t="shared" si="1152"/>
        <v>0.30303030303030304</v>
      </c>
      <c r="CP1042" t="str">
        <f t="shared" si="1153"/>
        <v>Home Win</v>
      </c>
      <c r="CQ1042">
        <f t="shared" si="1154"/>
        <v>0</v>
      </c>
      <c r="CR1042" t="str">
        <f t="shared" si="1155"/>
        <v>2023</v>
      </c>
    </row>
    <row r="1043" spans="1:96" ht="15" thickBot="1" x14ac:dyDescent="0.35">
      <c r="A1043" s="1">
        <v>1042</v>
      </c>
      <c r="B1043" s="1" t="s">
        <v>0</v>
      </c>
      <c r="C1043" s="2" t="s">
        <v>503</v>
      </c>
      <c r="D1043" s="3" t="str">
        <f t="shared" ref="D1043:D1045" si="1173">CONCATENATE(G1043, "-", H1043)</f>
        <v>NK Aluminij-NŠ Mura</v>
      </c>
      <c r="E1043" s="40">
        <v>45294</v>
      </c>
      <c r="F1043" s="5">
        <v>0.6875</v>
      </c>
      <c r="G1043" s="6" t="s">
        <v>18</v>
      </c>
      <c r="H1043" s="6" t="s">
        <v>8</v>
      </c>
      <c r="I1043" s="6" t="s">
        <v>75</v>
      </c>
      <c r="J1043" s="1" t="str">
        <f t="shared" si="1166"/>
        <v>2:0</v>
      </c>
      <c r="K1043" s="1" t="str">
        <f t="shared" si="1167"/>
        <v>0:0</v>
      </c>
      <c r="L1043" s="1" t="str">
        <f t="shared" si="1168"/>
        <v>2</v>
      </c>
      <c r="M1043" s="1" t="str">
        <f t="shared" si="1169"/>
        <v>0</v>
      </c>
      <c r="N1043" s="1">
        <f t="shared" si="1150"/>
        <v>2</v>
      </c>
      <c r="O1043" s="1">
        <f t="shared" si="1151"/>
        <v>2</v>
      </c>
      <c r="P1043" s="1" t="str">
        <f t="shared" si="1170"/>
        <v>0</v>
      </c>
      <c r="Q1043" s="1" t="str">
        <f t="shared" si="1171"/>
        <v>0</v>
      </c>
      <c r="R1043" s="1">
        <v>23</v>
      </c>
      <c r="S1043" s="1">
        <v>6</v>
      </c>
      <c r="T1043" s="1">
        <v>3</v>
      </c>
      <c r="U1043" s="1">
        <v>14</v>
      </c>
      <c r="V1043" s="1" t="s">
        <v>504</v>
      </c>
      <c r="W1043" s="1">
        <v>-24</v>
      </c>
      <c r="X1043" s="1">
        <v>21</v>
      </c>
      <c r="Y1043" s="1" t="s">
        <v>220</v>
      </c>
      <c r="Z1043" s="6" t="s">
        <v>505</v>
      </c>
      <c r="AA1043" s="1">
        <v>23</v>
      </c>
      <c r="AB1043" s="1">
        <v>8</v>
      </c>
      <c r="AC1043" s="1">
        <v>5</v>
      </c>
      <c r="AD1043" s="1">
        <v>10</v>
      </c>
      <c r="AE1043" s="1" t="s">
        <v>498</v>
      </c>
      <c r="AF1043" s="1">
        <v>-7</v>
      </c>
      <c r="AG1043" s="1">
        <v>29</v>
      </c>
      <c r="AH1043" s="1" t="s">
        <v>269</v>
      </c>
      <c r="AI1043" s="1" t="s">
        <v>322</v>
      </c>
      <c r="AJ1043" s="1">
        <v>1</v>
      </c>
      <c r="AK1043" s="1">
        <v>0</v>
      </c>
      <c r="AL1043" s="1">
        <v>4</v>
      </c>
      <c r="AM1043" s="7" t="s">
        <v>156</v>
      </c>
      <c r="AN1043" s="1">
        <v>-13</v>
      </c>
      <c r="AO1043" s="1">
        <v>3</v>
      </c>
      <c r="AP1043" s="1" t="s">
        <v>28</v>
      </c>
      <c r="AQ1043" s="1" t="s">
        <v>145</v>
      </c>
      <c r="AR1043" s="8">
        <v>2</v>
      </c>
      <c r="AS1043" s="8">
        <v>1</v>
      </c>
      <c r="AT1043" s="8">
        <v>2</v>
      </c>
      <c r="AU1043" s="16">
        <v>0.25416666666666665</v>
      </c>
      <c r="AV1043" s="8">
        <v>0</v>
      </c>
      <c r="AW1043" s="8">
        <v>7</v>
      </c>
      <c r="AX1043" s="9" t="s">
        <v>51</v>
      </c>
      <c r="AY1043" s="9" t="s">
        <v>51</v>
      </c>
      <c r="AZ1043" s="10">
        <v>12</v>
      </c>
      <c r="BA1043" s="10">
        <v>2</v>
      </c>
      <c r="BB1043" s="10">
        <v>2</v>
      </c>
      <c r="BC1043" s="10">
        <v>8</v>
      </c>
      <c r="BD1043" s="10" t="s">
        <v>506</v>
      </c>
      <c r="BE1043" s="10">
        <v>-15</v>
      </c>
      <c r="BF1043" s="10">
        <v>8</v>
      </c>
      <c r="BG1043" s="11" t="s">
        <v>142</v>
      </c>
      <c r="BH1043" s="11">
        <v>29</v>
      </c>
      <c r="BI1043" s="10">
        <v>11</v>
      </c>
      <c r="BJ1043" s="10">
        <v>4</v>
      </c>
      <c r="BK1043" s="10">
        <v>1</v>
      </c>
      <c r="BL1043" s="10">
        <v>6</v>
      </c>
      <c r="BM1043" s="10" t="s">
        <v>299</v>
      </c>
      <c r="BN1043" s="10">
        <v>-7</v>
      </c>
      <c r="BO1043" s="10">
        <v>13</v>
      </c>
      <c r="BP1043" s="7" t="s">
        <v>137</v>
      </c>
      <c r="BQ1043" s="7" t="s">
        <v>177</v>
      </c>
      <c r="BR1043" s="7">
        <v>22.5</v>
      </c>
      <c r="BS1043" s="7">
        <v>14</v>
      </c>
      <c r="BT1043" s="7">
        <v>127000</v>
      </c>
      <c r="BU1043" s="7">
        <v>3800000</v>
      </c>
      <c r="BV1043" s="7">
        <v>0</v>
      </c>
      <c r="BW1043" s="7">
        <v>49</v>
      </c>
      <c r="BX1043" s="7">
        <v>0</v>
      </c>
      <c r="BY1043" s="7">
        <v>49</v>
      </c>
      <c r="BZ1043" s="7">
        <v>0</v>
      </c>
      <c r="CA1043" s="7">
        <v>80</v>
      </c>
      <c r="CB1043" s="7">
        <v>23</v>
      </c>
      <c r="CC1043" s="7">
        <v>9</v>
      </c>
      <c r="CD1043" s="7">
        <v>193000</v>
      </c>
      <c r="CE1043" s="7">
        <v>5600000</v>
      </c>
      <c r="CF1043" s="7">
        <v>350000</v>
      </c>
      <c r="CG1043" s="7">
        <v>60</v>
      </c>
      <c r="CH1043" s="7">
        <v>3410000</v>
      </c>
      <c r="CI1043" s="7">
        <v>59</v>
      </c>
      <c r="CJ1043" s="7">
        <v>3060000</v>
      </c>
      <c r="CK1043" s="7">
        <v>93</v>
      </c>
      <c r="CL1043" s="12" t="s">
        <v>871</v>
      </c>
      <c r="CM1043" s="10" t="s">
        <v>861</v>
      </c>
      <c r="CN1043">
        <v>1.9</v>
      </c>
      <c r="CO1043">
        <f t="shared" si="1152"/>
        <v>0.52631578947368418</v>
      </c>
      <c r="CP1043" t="str">
        <f t="shared" si="1153"/>
        <v>Home Win</v>
      </c>
      <c r="CQ1043">
        <f t="shared" si="1154"/>
        <v>0</v>
      </c>
      <c r="CR1043" t="str">
        <f t="shared" si="1155"/>
        <v>2023</v>
      </c>
    </row>
    <row r="1044" spans="1:96" ht="15" thickBot="1" x14ac:dyDescent="0.35">
      <c r="A1044" s="1">
        <v>1043</v>
      </c>
      <c r="B1044" s="1" t="s">
        <v>0</v>
      </c>
      <c r="C1044" s="2" t="s">
        <v>503</v>
      </c>
      <c r="D1044" s="3" t="str">
        <f t="shared" si="1173"/>
        <v>NK Aluminij-NŠ Mura</v>
      </c>
      <c r="E1044" s="40">
        <v>45294</v>
      </c>
      <c r="F1044" s="5">
        <v>0.6875</v>
      </c>
      <c r="G1044" s="6" t="s">
        <v>18</v>
      </c>
      <c r="H1044" s="6" t="s">
        <v>8</v>
      </c>
      <c r="I1044" s="6" t="s">
        <v>75</v>
      </c>
      <c r="J1044" s="1" t="str">
        <f t="shared" si="1166"/>
        <v>2:0</v>
      </c>
      <c r="K1044" s="1" t="str">
        <f t="shared" si="1167"/>
        <v>0:0</v>
      </c>
      <c r="L1044" s="1" t="str">
        <f t="shared" si="1168"/>
        <v>2</v>
      </c>
      <c r="M1044" s="1" t="str">
        <f t="shared" si="1169"/>
        <v>0</v>
      </c>
      <c r="N1044" s="1">
        <f t="shared" si="1150"/>
        <v>2</v>
      </c>
      <c r="O1044" s="1">
        <f t="shared" si="1151"/>
        <v>2</v>
      </c>
      <c r="P1044" s="1" t="str">
        <f t="shared" si="1170"/>
        <v>0</v>
      </c>
      <c r="Q1044" s="1" t="str">
        <f t="shared" si="1171"/>
        <v>0</v>
      </c>
      <c r="R1044" s="1">
        <v>23</v>
      </c>
      <c r="S1044" s="1">
        <v>6</v>
      </c>
      <c r="T1044" s="1">
        <v>3</v>
      </c>
      <c r="U1044" s="1">
        <v>14</v>
      </c>
      <c r="V1044" s="1" t="s">
        <v>504</v>
      </c>
      <c r="W1044" s="1">
        <v>-24</v>
      </c>
      <c r="X1044" s="1">
        <v>21</v>
      </c>
      <c r="Y1044" s="1" t="s">
        <v>220</v>
      </c>
      <c r="Z1044" s="6" t="s">
        <v>505</v>
      </c>
      <c r="AA1044" s="1">
        <v>23</v>
      </c>
      <c r="AB1044" s="1">
        <v>8</v>
      </c>
      <c r="AC1044" s="1">
        <v>5</v>
      </c>
      <c r="AD1044" s="1">
        <v>10</v>
      </c>
      <c r="AE1044" s="1" t="s">
        <v>498</v>
      </c>
      <c r="AF1044" s="1">
        <v>-7</v>
      </c>
      <c r="AG1044" s="1">
        <v>29</v>
      </c>
      <c r="AH1044" s="1" t="s">
        <v>269</v>
      </c>
      <c r="AI1044" s="1" t="s">
        <v>322</v>
      </c>
      <c r="AJ1044" s="1">
        <v>1</v>
      </c>
      <c r="AK1044" s="1">
        <v>0</v>
      </c>
      <c r="AL1044" s="1">
        <v>4</v>
      </c>
      <c r="AM1044" s="7" t="s">
        <v>156</v>
      </c>
      <c r="AN1044" s="1">
        <v>-13</v>
      </c>
      <c r="AO1044" s="1">
        <v>3</v>
      </c>
      <c r="AP1044" s="1" t="s">
        <v>28</v>
      </c>
      <c r="AQ1044" s="1" t="s">
        <v>145</v>
      </c>
      <c r="AR1044" s="8">
        <v>2</v>
      </c>
      <c r="AS1044" s="8">
        <v>1</v>
      </c>
      <c r="AT1044" s="8">
        <v>2</v>
      </c>
      <c r="AU1044" s="16">
        <v>0.25416666666666665</v>
      </c>
      <c r="AV1044" s="8">
        <v>0</v>
      </c>
      <c r="AW1044" s="8">
        <v>7</v>
      </c>
      <c r="AX1044" s="9" t="s">
        <v>51</v>
      </c>
      <c r="AY1044" s="9" t="s">
        <v>51</v>
      </c>
      <c r="AZ1044" s="10">
        <v>12</v>
      </c>
      <c r="BA1044" s="10">
        <v>2</v>
      </c>
      <c r="BB1044" s="10">
        <v>2</v>
      </c>
      <c r="BC1044" s="10">
        <v>8</v>
      </c>
      <c r="BD1044" s="10" t="s">
        <v>506</v>
      </c>
      <c r="BE1044" s="10">
        <v>-15</v>
      </c>
      <c r="BF1044" s="10">
        <v>8</v>
      </c>
      <c r="BG1044" s="11" t="s">
        <v>142</v>
      </c>
      <c r="BH1044" s="11">
        <v>29</v>
      </c>
      <c r="BI1044" s="10">
        <v>11</v>
      </c>
      <c r="BJ1044" s="10">
        <v>4</v>
      </c>
      <c r="BK1044" s="10">
        <v>1</v>
      </c>
      <c r="BL1044" s="10">
        <v>6</v>
      </c>
      <c r="BM1044" s="10" t="s">
        <v>299</v>
      </c>
      <c r="BN1044" s="10">
        <v>-7</v>
      </c>
      <c r="BO1044" s="10">
        <v>13</v>
      </c>
      <c r="BP1044" s="7" t="s">
        <v>137</v>
      </c>
      <c r="BQ1044" s="7" t="s">
        <v>177</v>
      </c>
      <c r="BR1044" s="7">
        <v>22.5</v>
      </c>
      <c r="BS1044" s="7">
        <v>14</v>
      </c>
      <c r="BT1044" s="7">
        <v>127000</v>
      </c>
      <c r="BU1044" s="7">
        <v>3800000</v>
      </c>
      <c r="BV1044" s="7">
        <v>0</v>
      </c>
      <c r="BW1044" s="7">
        <v>49</v>
      </c>
      <c r="BX1044" s="7">
        <v>0</v>
      </c>
      <c r="BY1044" s="7">
        <v>49</v>
      </c>
      <c r="BZ1044" s="7">
        <v>0</v>
      </c>
      <c r="CA1044" s="7">
        <v>80</v>
      </c>
      <c r="CB1044" s="7">
        <v>23</v>
      </c>
      <c r="CC1044" s="7">
        <v>9</v>
      </c>
      <c r="CD1044" s="7">
        <v>193000</v>
      </c>
      <c r="CE1044" s="7">
        <v>5600000</v>
      </c>
      <c r="CF1044" s="7">
        <v>350000</v>
      </c>
      <c r="CG1044" s="7">
        <v>60</v>
      </c>
      <c r="CH1044" s="7">
        <v>3410000</v>
      </c>
      <c r="CI1044" s="7">
        <v>59</v>
      </c>
      <c r="CJ1044" s="7">
        <v>3060000</v>
      </c>
      <c r="CK1044" s="7">
        <v>93</v>
      </c>
      <c r="CL1044" s="12" t="s">
        <v>871</v>
      </c>
      <c r="CM1044" s="10" t="s">
        <v>866</v>
      </c>
      <c r="CN1044">
        <v>2.42</v>
      </c>
      <c r="CO1044">
        <f t="shared" si="1152"/>
        <v>0.41322314049586778</v>
      </c>
      <c r="CP1044" t="str">
        <f t="shared" si="1153"/>
        <v>Home Win</v>
      </c>
      <c r="CQ1044">
        <f t="shared" si="1154"/>
        <v>0</v>
      </c>
      <c r="CR1044" t="str">
        <f t="shared" si="1155"/>
        <v>2023</v>
      </c>
    </row>
    <row r="1045" spans="1:96" ht="15" thickBot="1" x14ac:dyDescent="0.35">
      <c r="A1045" s="1">
        <v>1044</v>
      </c>
      <c r="B1045" s="1" t="s">
        <v>0</v>
      </c>
      <c r="C1045" s="2" t="s">
        <v>503</v>
      </c>
      <c r="D1045" s="3" t="str">
        <f t="shared" si="1173"/>
        <v>NK Aluminij-NŠ Mura</v>
      </c>
      <c r="E1045" s="40">
        <v>45294</v>
      </c>
      <c r="F1045" s="5">
        <v>0.6875</v>
      </c>
      <c r="G1045" s="6" t="s">
        <v>18</v>
      </c>
      <c r="H1045" s="6" t="s">
        <v>8</v>
      </c>
      <c r="I1045" s="6" t="s">
        <v>75</v>
      </c>
      <c r="J1045" s="1" t="str">
        <f t="shared" si="1166"/>
        <v>2:0</v>
      </c>
      <c r="K1045" s="1" t="str">
        <f t="shared" si="1167"/>
        <v>0:0</v>
      </c>
      <c r="L1045" s="1" t="str">
        <f t="shared" si="1168"/>
        <v>2</v>
      </c>
      <c r="M1045" s="1" t="str">
        <f t="shared" si="1169"/>
        <v>0</v>
      </c>
      <c r="N1045" s="1">
        <f t="shared" si="1150"/>
        <v>2</v>
      </c>
      <c r="O1045" s="1">
        <f t="shared" si="1151"/>
        <v>2</v>
      </c>
      <c r="P1045" s="1" t="str">
        <f t="shared" si="1170"/>
        <v>0</v>
      </c>
      <c r="Q1045" s="1" t="str">
        <f t="shared" si="1171"/>
        <v>0</v>
      </c>
      <c r="R1045" s="1">
        <v>23</v>
      </c>
      <c r="S1045" s="1">
        <v>6</v>
      </c>
      <c r="T1045" s="1">
        <v>3</v>
      </c>
      <c r="U1045" s="1">
        <v>14</v>
      </c>
      <c r="V1045" s="1" t="s">
        <v>504</v>
      </c>
      <c r="W1045" s="1">
        <v>-24</v>
      </c>
      <c r="X1045" s="1">
        <v>21</v>
      </c>
      <c r="Y1045" s="1" t="s">
        <v>220</v>
      </c>
      <c r="Z1045" s="6" t="s">
        <v>505</v>
      </c>
      <c r="AA1045" s="1">
        <v>23</v>
      </c>
      <c r="AB1045" s="1">
        <v>8</v>
      </c>
      <c r="AC1045" s="1">
        <v>5</v>
      </c>
      <c r="AD1045" s="1">
        <v>10</v>
      </c>
      <c r="AE1045" s="1" t="s">
        <v>498</v>
      </c>
      <c r="AF1045" s="1">
        <v>-7</v>
      </c>
      <c r="AG1045" s="1">
        <v>29</v>
      </c>
      <c r="AH1045" s="1" t="s">
        <v>269</v>
      </c>
      <c r="AI1045" s="1" t="s">
        <v>322</v>
      </c>
      <c r="AJ1045" s="1">
        <v>1</v>
      </c>
      <c r="AK1045" s="1">
        <v>0</v>
      </c>
      <c r="AL1045" s="1">
        <v>4</v>
      </c>
      <c r="AM1045" s="7" t="s">
        <v>156</v>
      </c>
      <c r="AN1045" s="1">
        <v>-13</v>
      </c>
      <c r="AO1045" s="1">
        <v>3</v>
      </c>
      <c r="AP1045" s="1" t="s">
        <v>28</v>
      </c>
      <c r="AQ1045" s="1" t="s">
        <v>145</v>
      </c>
      <c r="AR1045" s="8">
        <v>2</v>
      </c>
      <c r="AS1045" s="8">
        <v>1</v>
      </c>
      <c r="AT1045" s="8">
        <v>2</v>
      </c>
      <c r="AU1045" s="16">
        <v>0.25416666666666665</v>
      </c>
      <c r="AV1045" s="8">
        <v>0</v>
      </c>
      <c r="AW1045" s="8">
        <v>7</v>
      </c>
      <c r="AX1045" s="9" t="s">
        <v>51</v>
      </c>
      <c r="AY1045" s="9" t="s">
        <v>51</v>
      </c>
      <c r="AZ1045" s="10">
        <v>12</v>
      </c>
      <c r="BA1045" s="10">
        <v>2</v>
      </c>
      <c r="BB1045" s="10">
        <v>2</v>
      </c>
      <c r="BC1045" s="10">
        <v>8</v>
      </c>
      <c r="BD1045" s="10" t="s">
        <v>506</v>
      </c>
      <c r="BE1045" s="10">
        <v>-15</v>
      </c>
      <c r="BF1045" s="10">
        <v>8</v>
      </c>
      <c r="BG1045" s="11" t="s">
        <v>142</v>
      </c>
      <c r="BH1045" s="11">
        <v>29</v>
      </c>
      <c r="BI1045" s="10">
        <v>11</v>
      </c>
      <c r="BJ1045" s="10">
        <v>4</v>
      </c>
      <c r="BK1045" s="10">
        <v>1</v>
      </c>
      <c r="BL1045" s="10">
        <v>6</v>
      </c>
      <c r="BM1045" s="10" t="s">
        <v>299</v>
      </c>
      <c r="BN1045" s="10">
        <v>-7</v>
      </c>
      <c r="BO1045" s="10">
        <v>13</v>
      </c>
      <c r="BP1045" s="7" t="s">
        <v>137</v>
      </c>
      <c r="BQ1045" s="7" t="s">
        <v>177</v>
      </c>
      <c r="BR1045" s="7">
        <v>22.5</v>
      </c>
      <c r="BS1045" s="7">
        <v>14</v>
      </c>
      <c r="BT1045" s="7">
        <v>127000</v>
      </c>
      <c r="BU1045" s="7">
        <v>3800000</v>
      </c>
      <c r="BV1045" s="7">
        <v>0</v>
      </c>
      <c r="BW1045" s="7">
        <v>49</v>
      </c>
      <c r="BX1045" s="7">
        <v>0</v>
      </c>
      <c r="BY1045" s="7">
        <v>49</v>
      </c>
      <c r="BZ1045" s="7">
        <v>0</v>
      </c>
      <c r="CA1045" s="7">
        <v>80</v>
      </c>
      <c r="CB1045" s="7">
        <v>23</v>
      </c>
      <c r="CC1045" s="7">
        <v>9</v>
      </c>
      <c r="CD1045" s="7">
        <v>193000</v>
      </c>
      <c r="CE1045" s="7">
        <v>5600000</v>
      </c>
      <c r="CF1045" s="7">
        <v>350000</v>
      </c>
      <c r="CG1045" s="7">
        <v>60</v>
      </c>
      <c r="CH1045" s="7">
        <v>3410000</v>
      </c>
      <c r="CI1045" s="7">
        <v>59</v>
      </c>
      <c r="CJ1045" s="7">
        <v>3060000</v>
      </c>
      <c r="CK1045" s="7">
        <v>93</v>
      </c>
      <c r="CL1045" s="12" t="s">
        <v>871</v>
      </c>
      <c r="CM1045" s="10" t="s">
        <v>867</v>
      </c>
      <c r="CN1045">
        <v>2.2999999999999998</v>
      </c>
      <c r="CO1045">
        <f t="shared" si="1152"/>
        <v>0.43478260869565222</v>
      </c>
      <c r="CP1045" t="str">
        <f t="shared" si="1153"/>
        <v>Home Win</v>
      </c>
      <c r="CQ1045">
        <f t="shared" si="1154"/>
        <v>0</v>
      </c>
      <c r="CR1045" t="str">
        <f t="shared" si="1155"/>
        <v>2023</v>
      </c>
    </row>
    <row r="1046" spans="1:96" ht="15" thickBot="1" x14ac:dyDescent="0.35">
      <c r="A1046" s="1">
        <v>1045</v>
      </c>
      <c r="B1046" s="1" t="s">
        <v>0</v>
      </c>
      <c r="C1046" s="2" t="s">
        <v>503</v>
      </c>
      <c r="D1046" s="3" t="str">
        <f t="shared" si="644"/>
        <v>Olimpija Ljubljana-NK Celje</v>
      </c>
      <c r="E1046" s="4">
        <v>45325</v>
      </c>
      <c r="F1046" s="5">
        <v>0.58333333333333337</v>
      </c>
      <c r="G1046" s="6" t="s">
        <v>12</v>
      </c>
      <c r="H1046" s="6" t="s">
        <v>19</v>
      </c>
      <c r="I1046" s="6" t="s">
        <v>33</v>
      </c>
      <c r="J1046" s="1" t="str">
        <f t="shared" si="645"/>
        <v>1:1</v>
      </c>
      <c r="K1046" s="1" t="str">
        <f t="shared" si="646"/>
        <v>0:1</v>
      </c>
      <c r="L1046" s="1" t="str">
        <f t="shared" si="647"/>
        <v>1</v>
      </c>
      <c r="M1046" s="1" t="str">
        <f t="shared" si="648"/>
        <v>1</v>
      </c>
      <c r="N1046" s="1">
        <f t="shared" si="1150"/>
        <v>2</v>
      </c>
      <c r="O1046" s="1">
        <f t="shared" si="1151"/>
        <v>0</v>
      </c>
      <c r="P1046" s="1" t="str">
        <f t="shared" si="649"/>
        <v>0</v>
      </c>
      <c r="Q1046" s="1" t="str">
        <f t="shared" si="650"/>
        <v>1</v>
      </c>
      <c r="R1046" s="1">
        <v>23</v>
      </c>
      <c r="S1046" s="1">
        <v>14</v>
      </c>
      <c r="T1046" s="1">
        <v>5</v>
      </c>
      <c r="U1046" s="1">
        <v>4</v>
      </c>
      <c r="V1046" s="1" t="s">
        <v>507</v>
      </c>
      <c r="W1046" s="1">
        <v>20</v>
      </c>
      <c r="X1046" s="1">
        <v>47</v>
      </c>
      <c r="Y1046" s="1" t="s">
        <v>505</v>
      </c>
      <c r="Z1046" s="6" t="s">
        <v>273</v>
      </c>
      <c r="AA1046" s="1">
        <v>23</v>
      </c>
      <c r="AB1046" s="1">
        <v>17</v>
      </c>
      <c r="AC1046" s="1">
        <v>3</v>
      </c>
      <c r="AD1046" s="1">
        <v>3</v>
      </c>
      <c r="AE1046" s="1" t="s">
        <v>508</v>
      </c>
      <c r="AF1046" s="1">
        <v>35</v>
      </c>
      <c r="AG1046" s="1">
        <v>54</v>
      </c>
      <c r="AH1046" s="1" t="s">
        <v>509</v>
      </c>
      <c r="AI1046" s="1" t="s">
        <v>145</v>
      </c>
      <c r="AJ1046" s="1">
        <v>4</v>
      </c>
      <c r="AK1046" s="1">
        <v>1</v>
      </c>
      <c r="AL1046" s="1">
        <v>0</v>
      </c>
      <c r="AM1046" s="7" t="s">
        <v>510</v>
      </c>
      <c r="AN1046" s="1">
        <v>9</v>
      </c>
      <c r="AO1046" s="1">
        <v>13</v>
      </c>
      <c r="AP1046" s="1" t="s">
        <v>142</v>
      </c>
      <c r="AQ1046" s="1" t="s">
        <v>49</v>
      </c>
      <c r="AR1046" s="8">
        <v>3</v>
      </c>
      <c r="AS1046" s="8">
        <v>1</v>
      </c>
      <c r="AT1046" s="8">
        <v>1</v>
      </c>
      <c r="AU1046" s="16">
        <v>0.50347222222222221</v>
      </c>
      <c r="AV1046" s="8">
        <v>7</v>
      </c>
      <c r="AW1046" s="8">
        <v>10</v>
      </c>
      <c r="AX1046" s="9" t="s">
        <v>137</v>
      </c>
      <c r="AY1046" s="9" t="s">
        <v>49</v>
      </c>
      <c r="AZ1046" s="10">
        <v>11</v>
      </c>
      <c r="BA1046" s="10">
        <v>5</v>
      </c>
      <c r="BB1046" s="10">
        <v>5</v>
      </c>
      <c r="BC1046" s="10">
        <v>1</v>
      </c>
      <c r="BD1046" s="10" t="s">
        <v>261</v>
      </c>
      <c r="BE1046" s="10">
        <v>7</v>
      </c>
      <c r="BF1046" s="10">
        <v>20</v>
      </c>
      <c r="BG1046" s="11" t="s">
        <v>193</v>
      </c>
      <c r="BH1046" s="11">
        <v>11</v>
      </c>
      <c r="BI1046" s="10">
        <v>12</v>
      </c>
      <c r="BJ1046" s="10">
        <v>8</v>
      </c>
      <c r="BK1046" s="10">
        <v>3</v>
      </c>
      <c r="BL1046" s="10">
        <v>1</v>
      </c>
      <c r="BM1046" s="10" t="s">
        <v>511</v>
      </c>
      <c r="BN1046" s="10">
        <v>17</v>
      </c>
      <c r="BO1046" s="10">
        <v>27</v>
      </c>
      <c r="BP1046" s="7" t="s">
        <v>269</v>
      </c>
      <c r="BQ1046" s="7" t="s">
        <v>77</v>
      </c>
      <c r="BR1046" s="7">
        <v>23.7</v>
      </c>
      <c r="BS1046" s="7">
        <v>19</v>
      </c>
      <c r="BT1046" s="7">
        <v>400000</v>
      </c>
      <c r="BU1046" s="7">
        <v>11600000</v>
      </c>
      <c r="BV1046" s="7">
        <v>100000</v>
      </c>
      <c r="BW1046" s="7">
        <v>45</v>
      </c>
      <c r="BX1046" s="7">
        <v>2600000</v>
      </c>
      <c r="BY1046" s="7">
        <v>46</v>
      </c>
      <c r="BZ1046" s="7">
        <v>2500000</v>
      </c>
      <c r="CA1046" s="7">
        <v>75</v>
      </c>
      <c r="CB1046" s="7">
        <v>264</v>
      </c>
      <c r="CC1046" s="7">
        <v>10</v>
      </c>
      <c r="CD1046" s="7">
        <v>371000</v>
      </c>
      <c r="CE1046" s="7">
        <v>10400000</v>
      </c>
      <c r="CF1046" s="7">
        <v>650000</v>
      </c>
      <c r="CG1046" s="7">
        <v>53</v>
      </c>
      <c r="CH1046" s="7">
        <v>2650000</v>
      </c>
      <c r="CI1046" s="7">
        <v>58</v>
      </c>
      <c r="CJ1046" s="7">
        <v>2000000</v>
      </c>
      <c r="CK1046" s="7">
        <v>76</v>
      </c>
      <c r="CL1046" s="12" t="s">
        <v>868</v>
      </c>
      <c r="CM1046" s="10" t="s">
        <v>861</v>
      </c>
      <c r="CN1046">
        <v>2.41</v>
      </c>
      <c r="CO1046">
        <f t="shared" si="1152"/>
        <v>0.41493775933609955</v>
      </c>
      <c r="CP1046" t="str">
        <f t="shared" si="1153"/>
        <v>Draw</v>
      </c>
      <c r="CQ1046">
        <f t="shared" si="1154"/>
        <v>0</v>
      </c>
      <c r="CR1046" t="str">
        <f t="shared" si="1155"/>
        <v>2023</v>
      </c>
    </row>
    <row r="1047" spans="1:96" ht="15" thickBot="1" x14ac:dyDescent="0.35">
      <c r="A1047" s="1">
        <v>1046</v>
      </c>
      <c r="B1047" s="1" t="s">
        <v>0</v>
      </c>
      <c r="C1047" s="2" t="s">
        <v>503</v>
      </c>
      <c r="D1047" s="3" t="str">
        <f t="shared" ref="D1047:D1048" si="1174">CONCATENATE(G1047, "-", H1047)</f>
        <v>Olimpija Ljubljana-NK Celje</v>
      </c>
      <c r="E1047" s="4">
        <v>45325</v>
      </c>
      <c r="F1047" s="5">
        <v>0.58333333333333337</v>
      </c>
      <c r="G1047" s="6" t="s">
        <v>12</v>
      </c>
      <c r="H1047" s="6" t="s">
        <v>19</v>
      </c>
      <c r="I1047" s="6" t="s">
        <v>33</v>
      </c>
      <c r="J1047" s="1" t="str">
        <f t="shared" ref="J1047:J1054" si="1175">LEFT(I1047, FIND(" (", I1047) - 1)</f>
        <v>1:1</v>
      </c>
      <c r="K1047" s="1" t="str">
        <f t="shared" ref="K1047:K1054" si="1176">MID(I1047, FIND("(", I1047) + 1, FIND(")", I1047) - FIND("(", I1047) - 1)</f>
        <v>0:1</v>
      </c>
      <c r="L1047" s="1" t="str">
        <f t="shared" ref="L1047:L1054" si="1177">LEFT(J1047, FIND(":", J1047) - 1)</f>
        <v>1</v>
      </c>
      <c r="M1047" s="1" t="str">
        <f t="shared" ref="M1047:M1054" si="1178">RIGHT(J1047, LEN(J1047) - FIND(":", J1047))</f>
        <v>1</v>
      </c>
      <c r="N1047" s="1">
        <f t="shared" si="1150"/>
        <v>2</v>
      </c>
      <c r="O1047" s="1">
        <f t="shared" si="1151"/>
        <v>0</v>
      </c>
      <c r="P1047" s="1" t="str">
        <f t="shared" ref="P1047:P1054" si="1179">LEFT(K1047, FIND(":", K1047) - 1)</f>
        <v>0</v>
      </c>
      <c r="Q1047" s="1" t="str">
        <f t="shared" ref="Q1047:Q1054" si="1180">RIGHT(K1047, LEN(K1047) - FIND(":", K1047))</f>
        <v>1</v>
      </c>
      <c r="R1047" s="1">
        <v>23</v>
      </c>
      <c r="S1047" s="1">
        <v>14</v>
      </c>
      <c r="T1047" s="1">
        <v>5</v>
      </c>
      <c r="U1047" s="1">
        <v>4</v>
      </c>
      <c r="V1047" s="1" t="s">
        <v>507</v>
      </c>
      <c r="W1047" s="1">
        <v>20</v>
      </c>
      <c r="X1047" s="1">
        <v>47</v>
      </c>
      <c r="Y1047" s="1" t="s">
        <v>505</v>
      </c>
      <c r="Z1047" s="6" t="s">
        <v>273</v>
      </c>
      <c r="AA1047" s="1">
        <v>23</v>
      </c>
      <c r="AB1047" s="1">
        <v>17</v>
      </c>
      <c r="AC1047" s="1">
        <v>3</v>
      </c>
      <c r="AD1047" s="1">
        <v>3</v>
      </c>
      <c r="AE1047" s="1" t="s">
        <v>508</v>
      </c>
      <c r="AF1047" s="1">
        <v>35</v>
      </c>
      <c r="AG1047" s="1">
        <v>54</v>
      </c>
      <c r="AH1047" s="1" t="s">
        <v>509</v>
      </c>
      <c r="AI1047" s="1" t="s">
        <v>145</v>
      </c>
      <c r="AJ1047" s="1">
        <v>4</v>
      </c>
      <c r="AK1047" s="1">
        <v>1</v>
      </c>
      <c r="AL1047" s="1">
        <v>0</v>
      </c>
      <c r="AM1047" s="7" t="s">
        <v>510</v>
      </c>
      <c r="AN1047" s="1">
        <v>9</v>
      </c>
      <c r="AO1047" s="1">
        <v>13</v>
      </c>
      <c r="AP1047" s="1" t="s">
        <v>142</v>
      </c>
      <c r="AQ1047" s="1" t="s">
        <v>49</v>
      </c>
      <c r="AR1047" s="8">
        <v>3</v>
      </c>
      <c r="AS1047" s="8">
        <v>1</v>
      </c>
      <c r="AT1047" s="8">
        <v>1</v>
      </c>
      <c r="AU1047" s="16">
        <v>0.50347222222222221</v>
      </c>
      <c r="AV1047" s="8">
        <v>7</v>
      </c>
      <c r="AW1047" s="8">
        <v>10</v>
      </c>
      <c r="AX1047" s="9" t="s">
        <v>137</v>
      </c>
      <c r="AY1047" s="9" t="s">
        <v>49</v>
      </c>
      <c r="AZ1047" s="10">
        <v>11</v>
      </c>
      <c r="BA1047" s="10">
        <v>5</v>
      </c>
      <c r="BB1047" s="10">
        <v>5</v>
      </c>
      <c r="BC1047" s="10">
        <v>1</v>
      </c>
      <c r="BD1047" s="10" t="s">
        <v>261</v>
      </c>
      <c r="BE1047" s="10">
        <v>7</v>
      </c>
      <c r="BF1047" s="10">
        <v>20</v>
      </c>
      <c r="BG1047" s="11" t="s">
        <v>193</v>
      </c>
      <c r="BH1047" s="11">
        <v>11</v>
      </c>
      <c r="BI1047" s="10">
        <v>12</v>
      </c>
      <c r="BJ1047" s="10">
        <v>8</v>
      </c>
      <c r="BK1047" s="10">
        <v>3</v>
      </c>
      <c r="BL1047" s="10">
        <v>1</v>
      </c>
      <c r="BM1047" s="10" t="s">
        <v>511</v>
      </c>
      <c r="BN1047" s="10">
        <v>17</v>
      </c>
      <c r="BO1047" s="10">
        <v>27</v>
      </c>
      <c r="BP1047" s="7" t="s">
        <v>269</v>
      </c>
      <c r="BQ1047" s="7" t="s">
        <v>77</v>
      </c>
      <c r="BR1047" s="7">
        <v>23.7</v>
      </c>
      <c r="BS1047" s="7">
        <v>19</v>
      </c>
      <c r="BT1047" s="7">
        <v>400000</v>
      </c>
      <c r="BU1047" s="7">
        <v>11600000</v>
      </c>
      <c r="BV1047" s="7">
        <v>100000</v>
      </c>
      <c r="BW1047" s="7">
        <v>45</v>
      </c>
      <c r="BX1047" s="7">
        <v>2600000</v>
      </c>
      <c r="BY1047" s="7">
        <v>46</v>
      </c>
      <c r="BZ1047" s="7">
        <v>2500000</v>
      </c>
      <c r="CA1047" s="7">
        <v>75</v>
      </c>
      <c r="CB1047" s="7">
        <v>264</v>
      </c>
      <c r="CC1047" s="7">
        <v>10</v>
      </c>
      <c r="CD1047" s="7">
        <v>371000</v>
      </c>
      <c r="CE1047" s="7">
        <v>10400000</v>
      </c>
      <c r="CF1047" s="7">
        <v>650000</v>
      </c>
      <c r="CG1047" s="7">
        <v>53</v>
      </c>
      <c r="CH1047" s="7">
        <v>2650000</v>
      </c>
      <c r="CI1047" s="7">
        <v>58</v>
      </c>
      <c r="CJ1047" s="7">
        <v>2000000</v>
      </c>
      <c r="CK1047" s="7">
        <v>76</v>
      </c>
      <c r="CL1047" s="12" t="s">
        <v>868</v>
      </c>
      <c r="CM1047" s="10" t="s">
        <v>866</v>
      </c>
      <c r="CN1047">
        <v>2.66</v>
      </c>
      <c r="CO1047">
        <f t="shared" si="1152"/>
        <v>0.37593984962406013</v>
      </c>
      <c r="CP1047" t="str">
        <f t="shared" si="1153"/>
        <v>Draw</v>
      </c>
      <c r="CQ1047">
        <f t="shared" si="1154"/>
        <v>0</v>
      </c>
      <c r="CR1047" t="str">
        <f t="shared" si="1155"/>
        <v>2023</v>
      </c>
    </row>
    <row r="1048" spans="1:96" ht="15" thickBot="1" x14ac:dyDescent="0.35">
      <c r="A1048" s="1">
        <v>1047</v>
      </c>
      <c r="B1048" s="1" t="s">
        <v>0</v>
      </c>
      <c r="C1048" s="2" t="s">
        <v>503</v>
      </c>
      <c r="D1048" s="3" t="str">
        <f t="shared" si="1174"/>
        <v>Olimpija Ljubljana-NK Celje</v>
      </c>
      <c r="E1048" s="4">
        <v>45325</v>
      </c>
      <c r="F1048" s="5">
        <v>0.58333333333333337</v>
      </c>
      <c r="G1048" s="6" t="s">
        <v>12</v>
      </c>
      <c r="H1048" s="6" t="s">
        <v>19</v>
      </c>
      <c r="I1048" s="6" t="s">
        <v>33</v>
      </c>
      <c r="J1048" s="1" t="str">
        <f t="shared" si="1175"/>
        <v>1:1</v>
      </c>
      <c r="K1048" s="1" t="str">
        <f t="shared" si="1176"/>
        <v>0:1</v>
      </c>
      <c r="L1048" s="1" t="str">
        <f t="shared" si="1177"/>
        <v>1</v>
      </c>
      <c r="M1048" s="1" t="str">
        <f t="shared" si="1178"/>
        <v>1</v>
      </c>
      <c r="N1048" s="1">
        <f t="shared" si="1150"/>
        <v>2</v>
      </c>
      <c r="O1048" s="1">
        <f t="shared" si="1151"/>
        <v>0</v>
      </c>
      <c r="P1048" s="1" t="str">
        <f t="shared" si="1179"/>
        <v>0</v>
      </c>
      <c r="Q1048" s="1" t="str">
        <f t="shared" si="1180"/>
        <v>1</v>
      </c>
      <c r="R1048" s="1">
        <v>23</v>
      </c>
      <c r="S1048" s="1">
        <v>14</v>
      </c>
      <c r="T1048" s="1">
        <v>5</v>
      </c>
      <c r="U1048" s="1">
        <v>4</v>
      </c>
      <c r="V1048" s="1" t="s">
        <v>507</v>
      </c>
      <c r="W1048" s="1">
        <v>20</v>
      </c>
      <c r="X1048" s="1">
        <v>47</v>
      </c>
      <c r="Y1048" s="1" t="s">
        <v>505</v>
      </c>
      <c r="Z1048" s="6" t="s">
        <v>273</v>
      </c>
      <c r="AA1048" s="1">
        <v>23</v>
      </c>
      <c r="AB1048" s="1">
        <v>17</v>
      </c>
      <c r="AC1048" s="1">
        <v>3</v>
      </c>
      <c r="AD1048" s="1">
        <v>3</v>
      </c>
      <c r="AE1048" s="1" t="s">
        <v>508</v>
      </c>
      <c r="AF1048" s="1">
        <v>35</v>
      </c>
      <c r="AG1048" s="1">
        <v>54</v>
      </c>
      <c r="AH1048" s="1" t="s">
        <v>509</v>
      </c>
      <c r="AI1048" s="1" t="s">
        <v>145</v>
      </c>
      <c r="AJ1048" s="1">
        <v>4</v>
      </c>
      <c r="AK1048" s="1">
        <v>1</v>
      </c>
      <c r="AL1048" s="1">
        <v>0</v>
      </c>
      <c r="AM1048" s="7" t="s">
        <v>510</v>
      </c>
      <c r="AN1048" s="1">
        <v>9</v>
      </c>
      <c r="AO1048" s="1">
        <v>13</v>
      </c>
      <c r="AP1048" s="1" t="s">
        <v>142</v>
      </c>
      <c r="AQ1048" s="1" t="s">
        <v>49</v>
      </c>
      <c r="AR1048" s="8">
        <v>3</v>
      </c>
      <c r="AS1048" s="8">
        <v>1</v>
      </c>
      <c r="AT1048" s="8">
        <v>1</v>
      </c>
      <c r="AU1048" s="16">
        <v>0.50347222222222221</v>
      </c>
      <c r="AV1048" s="8">
        <v>7</v>
      </c>
      <c r="AW1048" s="8">
        <v>10</v>
      </c>
      <c r="AX1048" s="9" t="s">
        <v>137</v>
      </c>
      <c r="AY1048" s="9" t="s">
        <v>49</v>
      </c>
      <c r="AZ1048" s="10">
        <v>11</v>
      </c>
      <c r="BA1048" s="10">
        <v>5</v>
      </c>
      <c r="BB1048" s="10">
        <v>5</v>
      </c>
      <c r="BC1048" s="10">
        <v>1</v>
      </c>
      <c r="BD1048" s="10" t="s">
        <v>261</v>
      </c>
      <c r="BE1048" s="10">
        <v>7</v>
      </c>
      <c r="BF1048" s="10">
        <v>20</v>
      </c>
      <c r="BG1048" s="11" t="s">
        <v>193</v>
      </c>
      <c r="BH1048" s="11">
        <v>11</v>
      </c>
      <c r="BI1048" s="10">
        <v>12</v>
      </c>
      <c r="BJ1048" s="10">
        <v>8</v>
      </c>
      <c r="BK1048" s="10">
        <v>3</v>
      </c>
      <c r="BL1048" s="10">
        <v>1</v>
      </c>
      <c r="BM1048" s="10" t="s">
        <v>511</v>
      </c>
      <c r="BN1048" s="10">
        <v>17</v>
      </c>
      <c r="BO1048" s="10">
        <v>27</v>
      </c>
      <c r="BP1048" s="7" t="s">
        <v>269</v>
      </c>
      <c r="BQ1048" s="7" t="s">
        <v>77</v>
      </c>
      <c r="BR1048" s="7">
        <v>23.7</v>
      </c>
      <c r="BS1048" s="7">
        <v>19</v>
      </c>
      <c r="BT1048" s="7">
        <v>400000</v>
      </c>
      <c r="BU1048" s="7">
        <v>11600000</v>
      </c>
      <c r="BV1048" s="7">
        <v>100000</v>
      </c>
      <c r="BW1048" s="7">
        <v>45</v>
      </c>
      <c r="BX1048" s="7">
        <v>2600000</v>
      </c>
      <c r="BY1048" s="7">
        <v>46</v>
      </c>
      <c r="BZ1048" s="7">
        <v>2500000</v>
      </c>
      <c r="CA1048" s="7">
        <v>75</v>
      </c>
      <c r="CB1048" s="7">
        <v>264</v>
      </c>
      <c r="CC1048" s="7">
        <v>10</v>
      </c>
      <c r="CD1048" s="7">
        <v>371000</v>
      </c>
      <c r="CE1048" s="7">
        <v>10400000</v>
      </c>
      <c r="CF1048" s="7">
        <v>650000</v>
      </c>
      <c r="CG1048" s="7">
        <v>53</v>
      </c>
      <c r="CH1048" s="7">
        <v>2650000</v>
      </c>
      <c r="CI1048" s="7">
        <v>58</v>
      </c>
      <c r="CJ1048" s="7">
        <v>2000000</v>
      </c>
      <c r="CK1048" s="7">
        <v>76</v>
      </c>
      <c r="CL1048" s="12" t="s">
        <v>868</v>
      </c>
      <c r="CM1048" s="10" t="s">
        <v>867</v>
      </c>
      <c r="CN1048">
        <v>2.4500000000000002</v>
      </c>
      <c r="CO1048">
        <f t="shared" si="1152"/>
        <v>0.4081632653061224</v>
      </c>
      <c r="CP1048" t="str">
        <f t="shared" si="1153"/>
        <v>Draw</v>
      </c>
      <c r="CQ1048">
        <f t="shared" si="1154"/>
        <v>0</v>
      </c>
      <c r="CR1048" t="str">
        <f t="shared" si="1155"/>
        <v>2023</v>
      </c>
    </row>
    <row r="1049" spans="1:96" ht="15" thickBot="1" x14ac:dyDescent="0.35">
      <c r="A1049" s="1">
        <v>1048</v>
      </c>
      <c r="B1049" s="1" t="s">
        <v>0</v>
      </c>
      <c r="C1049" s="2" t="s">
        <v>503</v>
      </c>
      <c r="D1049" s="3" t="str">
        <f t="shared" ref="D1049:D1051" si="1181">CONCATENATE(G1049,"-", H1049)</f>
        <v>Olimpija Ljubljana-NK Celje</v>
      </c>
      <c r="E1049" s="4">
        <v>45325</v>
      </c>
      <c r="F1049" s="5">
        <v>0.58333333333333337</v>
      </c>
      <c r="G1049" s="6" t="s">
        <v>12</v>
      </c>
      <c r="H1049" s="6" t="s">
        <v>19</v>
      </c>
      <c r="I1049" s="6" t="s">
        <v>33</v>
      </c>
      <c r="J1049" s="1" t="str">
        <f t="shared" si="1175"/>
        <v>1:1</v>
      </c>
      <c r="K1049" s="1" t="str">
        <f t="shared" si="1176"/>
        <v>0:1</v>
      </c>
      <c r="L1049" s="1" t="str">
        <f t="shared" si="1177"/>
        <v>1</v>
      </c>
      <c r="M1049" s="1" t="str">
        <f t="shared" si="1178"/>
        <v>1</v>
      </c>
      <c r="N1049" s="1">
        <f t="shared" si="1150"/>
        <v>2</v>
      </c>
      <c r="O1049" s="1">
        <f t="shared" si="1151"/>
        <v>0</v>
      </c>
      <c r="P1049" s="1" t="str">
        <f t="shared" si="1179"/>
        <v>0</v>
      </c>
      <c r="Q1049" s="1" t="str">
        <f t="shared" si="1180"/>
        <v>1</v>
      </c>
      <c r="R1049" s="1">
        <v>23</v>
      </c>
      <c r="S1049" s="1">
        <v>14</v>
      </c>
      <c r="T1049" s="1">
        <v>5</v>
      </c>
      <c r="U1049" s="1">
        <v>4</v>
      </c>
      <c r="V1049" s="1" t="s">
        <v>507</v>
      </c>
      <c r="W1049" s="1">
        <v>20</v>
      </c>
      <c r="X1049" s="1">
        <v>47</v>
      </c>
      <c r="Y1049" s="1" t="s">
        <v>505</v>
      </c>
      <c r="Z1049" s="6" t="s">
        <v>273</v>
      </c>
      <c r="AA1049" s="1">
        <v>23</v>
      </c>
      <c r="AB1049" s="1">
        <v>17</v>
      </c>
      <c r="AC1049" s="1">
        <v>3</v>
      </c>
      <c r="AD1049" s="1">
        <v>3</v>
      </c>
      <c r="AE1049" s="1" t="s">
        <v>508</v>
      </c>
      <c r="AF1049" s="1">
        <v>35</v>
      </c>
      <c r="AG1049" s="1">
        <v>54</v>
      </c>
      <c r="AH1049" s="1" t="s">
        <v>509</v>
      </c>
      <c r="AI1049" s="1" t="s">
        <v>145</v>
      </c>
      <c r="AJ1049" s="1">
        <v>4</v>
      </c>
      <c r="AK1049" s="1">
        <v>1</v>
      </c>
      <c r="AL1049" s="1">
        <v>0</v>
      </c>
      <c r="AM1049" s="7" t="s">
        <v>510</v>
      </c>
      <c r="AN1049" s="1">
        <v>9</v>
      </c>
      <c r="AO1049" s="1">
        <v>13</v>
      </c>
      <c r="AP1049" s="1" t="s">
        <v>142</v>
      </c>
      <c r="AQ1049" s="1" t="s">
        <v>49</v>
      </c>
      <c r="AR1049" s="8">
        <v>3</v>
      </c>
      <c r="AS1049" s="8">
        <v>1</v>
      </c>
      <c r="AT1049" s="8">
        <v>1</v>
      </c>
      <c r="AU1049" s="16">
        <v>0.50347222222222221</v>
      </c>
      <c r="AV1049" s="8">
        <v>7</v>
      </c>
      <c r="AW1049" s="8">
        <v>10</v>
      </c>
      <c r="AX1049" s="9" t="s">
        <v>137</v>
      </c>
      <c r="AY1049" s="9" t="s">
        <v>49</v>
      </c>
      <c r="AZ1049" s="10">
        <v>11</v>
      </c>
      <c r="BA1049" s="10">
        <v>5</v>
      </c>
      <c r="BB1049" s="10">
        <v>5</v>
      </c>
      <c r="BC1049" s="10">
        <v>1</v>
      </c>
      <c r="BD1049" s="10" t="s">
        <v>261</v>
      </c>
      <c r="BE1049" s="10">
        <v>7</v>
      </c>
      <c r="BF1049" s="10">
        <v>20</v>
      </c>
      <c r="BG1049" s="11" t="s">
        <v>193</v>
      </c>
      <c r="BH1049" s="11">
        <v>11</v>
      </c>
      <c r="BI1049" s="10">
        <v>12</v>
      </c>
      <c r="BJ1049" s="10">
        <v>8</v>
      </c>
      <c r="BK1049" s="10">
        <v>3</v>
      </c>
      <c r="BL1049" s="10">
        <v>1</v>
      </c>
      <c r="BM1049" s="10" t="s">
        <v>511</v>
      </c>
      <c r="BN1049" s="10">
        <v>17</v>
      </c>
      <c r="BO1049" s="10">
        <v>27</v>
      </c>
      <c r="BP1049" s="7" t="s">
        <v>269</v>
      </c>
      <c r="BQ1049" s="7" t="s">
        <v>77</v>
      </c>
      <c r="BR1049" s="7">
        <v>23.7</v>
      </c>
      <c r="BS1049" s="7">
        <v>19</v>
      </c>
      <c r="BT1049" s="7">
        <v>400000</v>
      </c>
      <c r="BU1049" s="7">
        <v>11600000</v>
      </c>
      <c r="BV1049" s="7">
        <v>100000</v>
      </c>
      <c r="BW1049" s="7">
        <v>45</v>
      </c>
      <c r="BX1049" s="7">
        <v>2600000</v>
      </c>
      <c r="BY1049" s="7">
        <v>46</v>
      </c>
      <c r="BZ1049" s="7">
        <v>2500000</v>
      </c>
      <c r="CA1049" s="7">
        <v>75</v>
      </c>
      <c r="CB1049" s="7">
        <v>264</v>
      </c>
      <c r="CC1049" s="7">
        <v>10</v>
      </c>
      <c r="CD1049" s="7">
        <v>371000</v>
      </c>
      <c r="CE1049" s="7">
        <v>10400000</v>
      </c>
      <c r="CF1049" s="7">
        <v>650000</v>
      </c>
      <c r="CG1049" s="7">
        <v>53</v>
      </c>
      <c r="CH1049" s="7">
        <v>2650000</v>
      </c>
      <c r="CI1049" s="7">
        <v>58</v>
      </c>
      <c r="CJ1049" s="7">
        <v>2000000</v>
      </c>
      <c r="CK1049" s="7">
        <v>76</v>
      </c>
      <c r="CL1049" s="12" t="s">
        <v>870</v>
      </c>
      <c r="CM1049" s="10" t="s">
        <v>861</v>
      </c>
      <c r="CN1049">
        <v>5.05</v>
      </c>
      <c r="CO1049">
        <f t="shared" si="1152"/>
        <v>0.19801980198019803</v>
      </c>
      <c r="CP1049" t="str">
        <f t="shared" si="1153"/>
        <v>Draw</v>
      </c>
      <c r="CQ1049">
        <f t="shared" si="1154"/>
        <v>1</v>
      </c>
      <c r="CR1049" t="str">
        <f t="shared" si="1155"/>
        <v>2023</v>
      </c>
    </row>
    <row r="1050" spans="1:96" ht="15" thickBot="1" x14ac:dyDescent="0.35">
      <c r="A1050" s="1">
        <v>1049</v>
      </c>
      <c r="B1050" s="1" t="s">
        <v>0</v>
      </c>
      <c r="C1050" s="2" t="s">
        <v>503</v>
      </c>
      <c r="D1050" s="3" t="str">
        <f t="shared" si="1181"/>
        <v>Olimpija Ljubljana-NK Celje</v>
      </c>
      <c r="E1050" s="4">
        <v>45325</v>
      </c>
      <c r="F1050" s="5">
        <v>0.58333333333333337</v>
      </c>
      <c r="G1050" s="6" t="s">
        <v>12</v>
      </c>
      <c r="H1050" s="6" t="s">
        <v>19</v>
      </c>
      <c r="I1050" s="6" t="s">
        <v>33</v>
      </c>
      <c r="J1050" s="1" t="str">
        <f t="shared" si="1175"/>
        <v>1:1</v>
      </c>
      <c r="K1050" s="1" t="str">
        <f t="shared" si="1176"/>
        <v>0:1</v>
      </c>
      <c r="L1050" s="1" t="str">
        <f t="shared" si="1177"/>
        <v>1</v>
      </c>
      <c r="M1050" s="1" t="str">
        <f t="shared" si="1178"/>
        <v>1</v>
      </c>
      <c r="N1050" s="1">
        <f t="shared" si="1150"/>
        <v>2</v>
      </c>
      <c r="O1050" s="1">
        <f t="shared" si="1151"/>
        <v>0</v>
      </c>
      <c r="P1050" s="1" t="str">
        <f t="shared" si="1179"/>
        <v>0</v>
      </c>
      <c r="Q1050" s="1" t="str">
        <f t="shared" si="1180"/>
        <v>1</v>
      </c>
      <c r="R1050" s="1">
        <v>23</v>
      </c>
      <c r="S1050" s="1">
        <v>14</v>
      </c>
      <c r="T1050" s="1">
        <v>5</v>
      </c>
      <c r="U1050" s="1">
        <v>4</v>
      </c>
      <c r="V1050" s="1" t="s">
        <v>507</v>
      </c>
      <c r="W1050" s="1">
        <v>20</v>
      </c>
      <c r="X1050" s="1">
        <v>47</v>
      </c>
      <c r="Y1050" s="1" t="s">
        <v>505</v>
      </c>
      <c r="Z1050" s="6" t="s">
        <v>273</v>
      </c>
      <c r="AA1050" s="1">
        <v>23</v>
      </c>
      <c r="AB1050" s="1">
        <v>17</v>
      </c>
      <c r="AC1050" s="1">
        <v>3</v>
      </c>
      <c r="AD1050" s="1">
        <v>3</v>
      </c>
      <c r="AE1050" s="1" t="s">
        <v>508</v>
      </c>
      <c r="AF1050" s="1">
        <v>35</v>
      </c>
      <c r="AG1050" s="1">
        <v>54</v>
      </c>
      <c r="AH1050" s="1" t="s">
        <v>509</v>
      </c>
      <c r="AI1050" s="1" t="s">
        <v>145</v>
      </c>
      <c r="AJ1050" s="1">
        <v>4</v>
      </c>
      <c r="AK1050" s="1">
        <v>1</v>
      </c>
      <c r="AL1050" s="1">
        <v>0</v>
      </c>
      <c r="AM1050" s="7" t="s">
        <v>510</v>
      </c>
      <c r="AN1050" s="1">
        <v>9</v>
      </c>
      <c r="AO1050" s="1">
        <v>13</v>
      </c>
      <c r="AP1050" s="1" t="s">
        <v>142</v>
      </c>
      <c r="AQ1050" s="1" t="s">
        <v>49</v>
      </c>
      <c r="AR1050" s="8">
        <v>3</v>
      </c>
      <c r="AS1050" s="8">
        <v>1</v>
      </c>
      <c r="AT1050" s="8">
        <v>1</v>
      </c>
      <c r="AU1050" s="16">
        <v>0.50347222222222221</v>
      </c>
      <c r="AV1050" s="8">
        <v>7</v>
      </c>
      <c r="AW1050" s="8">
        <v>10</v>
      </c>
      <c r="AX1050" s="9" t="s">
        <v>137</v>
      </c>
      <c r="AY1050" s="9" t="s">
        <v>49</v>
      </c>
      <c r="AZ1050" s="10">
        <v>11</v>
      </c>
      <c r="BA1050" s="10">
        <v>5</v>
      </c>
      <c r="BB1050" s="10">
        <v>5</v>
      </c>
      <c r="BC1050" s="10">
        <v>1</v>
      </c>
      <c r="BD1050" s="10" t="s">
        <v>261</v>
      </c>
      <c r="BE1050" s="10">
        <v>7</v>
      </c>
      <c r="BF1050" s="10">
        <v>20</v>
      </c>
      <c r="BG1050" s="11" t="s">
        <v>193</v>
      </c>
      <c r="BH1050" s="11">
        <v>11</v>
      </c>
      <c r="BI1050" s="10">
        <v>12</v>
      </c>
      <c r="BJ1050" s="10">
        <v>8</v>
      </c>
      <c r="BK1050" s="10">
        <v>3</v>
      </c>
      <c r="BL1050" s="10">
        <v>1</v>
      </c>
      <c r="BM1050" s="10" t="s">
        <v>511</v>
      </c>
      <c r="BN1050" s="10">
        <v>17</v>
      </c>
      <c r="BO1050" s="10">
        <v>27</v>
      </c>
      <c r="BP1050" s="7" t="s">
        <v>269</v>
      </c>
      <c r="BQ1050" s="7" t="s">
        <v>77</v>
      </c>
      <c r="BR1050" s="7">
        <v>23.7</v>
      </c>
      <c r="BS1050" s="7">
        <v>19</v>
      </c>
      <c r="BT1050" s="7">
        <v>400000</v>
      </c>
      <c r="BU1050" s="7">
        <v>11600000</v>
      </c>
      <c r="BV1050" s="7">
        <v>100000</v>
      </c>
      <c r="BW1050" s="7">
        <v>45</v>
      </c>
      <c r="BX1050" s="7">
        <v>2600000</v>
      </c>
      <c r="BY1050" s="7">
        <v>46</v>
      </c>
      <c r="BZ1050" s="7">
        <v>2500000</v>
      </c>
      <c r="CA1050" s="7">
        <v>75</v>
      </c>
      <c r="CB1050" s="7">
        <v>264</v>
      </c>
      <c r="CC1050" s="7">
        <v>10</v>
      </c>
      <c r="CD1050" s="7">
        <v>371000</v>
      </c>
      <c r="CE1050" s="7">
        <v>10400000</v>
      </c>
      <c r="CF1050" s="7">
        <v>650000</v>
      </c>
      <c r="CG1050" s="7">
        <v>53</v>
      </c>
      <c r="CH1050" s="7">
        <v>2650000</v>
      </c>
      <c r="CI1050" s="7">
        <v>58</v>
      </c>
      <c r="CJ1050" s="7">
        <v>2000000</v>
      </c>
      <c r="CK1050" s="7">
        <v>76</v>
      </c>
      <c r="CL1050" s="12" t="s">
        <v>870</v>
      </c>
      <c r="CM1050" s="10" t="s">
        <v>866</v>
      </c>
      <c r="CN1050">
        <v>3.17</v>
      </c>
      <c r="CO1050">
        <f t="shared" si="1152"/>
        <v>0.31545741324921134</v>
      </c>
      <c r="CP1050" t="str">
        <f t="shared" si="1153"/>
        <v>Draw</v>
      </c>
      <c r="CQ1050">
        <f t="shared" si="1154"/>
        <v>1</v>
      </c>
      <c r="CR1050" t="str">
        <f t="shared" si="1155"/>
        <v>2023</v>
      </c>
    </row>
    <row r="1051" spans="1:96" ht="15" thickBot="1" x14ac:dyDescent="0.35">
      <c r="A1051" s="1">
        <v>1050</v>
      </c>
      <c r="B1051" s="1" t="s">
        <v>0</v>
      </c>
      <c r="C1051" s="2" t="s">
        <v>503</v>
      </c>
      <c r="D1051" s="3" t="str">
        <f t="shared" si="1181"/>
        <v>Olimpija Ljubljana-NK Celje</v>
      </c>
      <c r="E1051" s="4">
        <v>45325</v>
      </c>
      <c r="F1051" s="5">
        <v>0.58333333333333337</v>
      </c>
      <c r="G1051" s="6" t="s">
        <v>12</v>
      </c>
      <c r="H1051" s="6" t="s">
        <v>19</v>
      </c>
      <c r="I1051" s="6" t="s">
        <v>33</v>
      </c>
      <c r="J1051" s="1" t="str">
        <f t="shared" si="1175"/>
        <v>1:1</v>
      </c>
      <c r="K1051" s="1" t="str">
        <f t="shared" si="1176"/>
        <v>0:1</v>
      </c>
      <c r="L1051" s="1" t="str">
        <f t="shared" si="1177"/>
        <v>1</v>
      </c>
      <c r="M1051" s="1" t="str">
        <f t="shared" si="1178"/>
        <v>1</v>
      </c>
      <c r="N1051" s="1">
        <f t="shared" si="1150"/>
        <v>2</v>
      </c>
      <c r="O1051" s="1">
        <f t="shared" si="1151"/>
        <v>0</v>
      </c>
      <c r="P1051" s="1" t="str">
        <f t="shared" si="1179"/>
        <v>0</v>
      </c>
      <c r="Q1051" s="1" t="str">
        <f t="shared" si="1180"/>
        <v>1</v>
      </c>
      <c r="R1051" s="1">
        <v>23</v>
      </c>
      <c r="S1051" s="1">
        <v>14</v>
      </c>
      <c r="T1051" s="1">
        <v>5</v>
      </c>
      <c r="U1051" s="1">
        <v>4</v>
      </c>
      <c r="V1051" s="1" t="s">
        <v>507</v>
      </c>
      <c r="W1051" s="1">
        <v>20</v>
      </c>
      <c r="X1051" s="1">
        <v>47</v>
      </c>
      <c r="Y1051" s="1" t="s">
        <v>505</v>
      </c>
      <c r="Z1051" s="6" t="s">
        <v>273</v>
      </c>
      <c r="AA1051" s="1">
        <v>23</v>
      </c>
      <c r="AB1051" s="1">
        <v>17</v>
      </c>
      <c r="AC1051" s="1">
        <v>3</v>
      </c>
      <c r="AD1051" s="1">
        <v>3</v>
      </c>
      <c r="AE1051" s="1" t="s">
        <v>508</v>
      </c>
      <c r="AF1051" s="1">
        <v>35</v>
      </c>
      <c r="AG1051" s="1">
        <v>54</v>
      </c>
      <c r="AH1051" s="1" t="s">
        <v>509</v>
      </c>
      <c r="AI1051" s="1" t="s">
        <v>145</v>
      </c>
      <c r="AJ1051" s="1">
        <v>4</v>
      </c>
      <c r="AK1051" s="1">
        <v>1</v>
      </c>
      <c r="AL1051" s="1">
        <v>0</v>
      </c>
      <c r="AM1051" s="7" t="s">
        <v>510</v>
      </c>
      <c r="AN1051" s="1">
        <v>9</v>
      </c>
      <c r="AO1051" s="1">
        <v>13</v>
      </c>
      <c r="AP1051" s="1" t="s">
        <v>142</v>
      </c>
      <c r="AQ1051" s="1" t="s">
        <v>49</v>
      </c>
      <c r="AR1051" s="8">
        <v>3</v>
      </c>
      <c r="AS1051" s="8">
        <v>1</v>
      </c>
      <c r="AT1051" s="8">
        <v>1</v>
      </c>
      <c r="AU1051" s="16">
        <v>0.50347222222222221</v>
      </c>
      <c r="AV1051" s="8">
        <v>7</v>
      </c>
      <c r="AW1051" s="8">
        <v>10</v>
      </c>
      <c r="AX1051" s="9" t="s">
        <v>137</v>
      </c>
      <c r="AY1051" s="9" t="s">
        <v>49</v>
      </c>
      <c r="AZ1051" s="10">
        <v>11</v>
      </c>
      <c r="BA1051" s="10">
        <v>5</v>
      </c>
      <c r="BB1051" s="10">
        <v>5</v>
      </c>
      <c r="BC1051" s="10">
        <v>1</v>
      </c>
      <c r="BD1051" s="10" t="s">
        <v>261</v>
      </c>
      <c r="BE1051" s="10">
        <v>7</v>
      </c>
      <c r="BF1051" s="10">
        <v>20</v>
      </c>
      <c r="BG1051" s="11" t="s">
        <v>193</v>
      </c>
      <c r="BH1051" s="11">
        <v>11</v>
      </c>
      <c r="BI1051" s="10">
        <v>12</v>
      </c>
      <c r="BJ1051" s="10">
        <v>8</v>
      </c>
      <c r="BK1051" s="10">
        <v>3</v>
      </c>
      <c r="BL1051" s="10">
        <v>1</v>
      </c>
      <c r="BM1051" s="10" t="s">
        <v>511</v>
      </c>
      <c r="BN1051" s="10">
        <v>17</v>
      </c>
      <c r="BO1051" s="10">
        <v>27</v>
      </c>
      <c r="BP1051" s="7" t="s">
        <v>269</v>
      </c>
      <c r="BQ1051" s="7" t="s">
        <v>77</v>
      </c>
      <c r="BR1051" s="7">
        <v>23.7</v>
      </c>
      <c r="BS1051" s="7">
        <v>19</v>
      </c>
      <c r="BT1051" s="7">
        <v>400000</v>
      </c>
      <c r="BU1051" s="7">
        <v>11600000</v>
      </c>
      <c r="BV1051" s="7">
        <v>100000</v>
      </c>
      <c r="BW1051" s="7">
        <v>45</v>
      </c>
      <c r="BX1051" s="7">
        <v>2600000</v>
      </c>
      <c r="BY1051" s="7">
        <v>46</v>
      </c>
      <c r="BZ1051" s="7">
        <v>2500000</v>
      </c>
      <c r="CA1051" s="7">
        <v>75</v>
      </c>
      <c r="CB1051" s="7">
        <v>264</v>
      </c>
      <c r="CC1051" s="7">
        <v>10</v>
      </c>
      <c r="CD1051" s="7">
        <v>371000</v>
      </c>
      <c r="CE1051" s="7">
        <v>10400000</v>
      </c>
      <c r="CF1051" s="7">
        <v>650000</v>
      </c>
      <c r="CG1051" s="7">
        <v>53</v>
      </c>
      <c r="CH1051" s="7">
        <v>2650000</v>
      </c>
      <c r="CI1051" s="7">
        <v>58</v>
      </c>
      <c r="CJ1051" s="7">
        <v>2000000</v>
      </c>
      <c r="CK1051" s="7">
        <v>76</v>
      </c>
      <c r="CL1051" s="12" t="s">
        <v>870</v>
      </c>
      <c r="CM1051" s="10" t="s">
        <v>867</v>
      </c>
      <c r="CN1051">
        <v>3.25</v>
      </c>
      <c r="CO1051">
        <f t="shared" si="1152"/>
        <v>0.30769230769230771</v>
      </c>
      <c r="CP1051" t="str">
        <f t="shared" si="1153"/>
        <v>Draw</v>
      </c>
      <c r="CQ1051">
        <f t="shared" si="1154"/>
        <v>1</v>
      </c>
      <c r="CR1051" t="str">
        <f t="shared" si="1155"/>
        <v>2023</v>
      </c>
    </row>
    <row r="1052" spans="1:96" ht="15" thickBot="1" x14ac:dyDescent="0.35">
      <c r="A1052" s="1">
        <v>1051</v>
      </c>
      <c r="B1052" s="1" t="s">
        <v>0</v>
      </c>
      <c r="C1052" s="2" t="s">
        <v>503</v>
      </c>
      <c r="D1052" s="3" t="str">
        <f t="shared" ref="D1052:D1054" si="1182">CONCATENATE(G1052, "-", H1052)</f>
        <v>Olimpija Ljubljana-NK Celje</v>
      </c>
      <c r="E1052" s="40">
        <v>45325</v>
      </c>
      <c r="F1052" s="5">
        <v>0.58333333333333337</v>
      </c>
      <c r="G1052" s="6" t="s">
        <v>12</v>
      </c>
      <c r="H1052" s="6" t="s">
        <v>19</v>
      </c>
      <c r="I1052" s="6" t="s">
        <v>33</v>
      </c>
      <c r="J1052" s="1" t="str">
        <f t="shared" si="1175"/>
        <v>1:1</v>
      </c>
      <c r="K1052" s="1" t="str">
        <f t="shared" si="1176"/>
        <v>0:1</v>
      </c>
      <c r="L1052" s="1" t="str">
        <f t="shared" si="1177"/>
        <v>1</v>
      </c>
      <c r="M1052" s="1" t="str">
        <f t="shared" si="1178"/>
        <v>1</v>
      </c>
      <c r="N1052" s="1">
        <f t="shared" si="1150"/>
        <v>2</v>
      </c>
      <c r="O1052" s="1">
        <f t="shared" si="1151"/>
        <v>0</v>
      </c>
      <c r="P1052" s="1" t="str">
        <f t="shared" si="1179"/>
        <v>0</v>
      </c>
      <c r="Q1052" s="1" t="str">
        <f t="shared" si="1180"/>
        <v>1</v>
      </c>
      <c r="R1052" s="1">
        <v>23</v>
      </c>
      <c r="S1052" s="1">
        <v>14</v>
      </c>
      <c r="T1052" s="1">
        <v>5</v>
      </c>
      <c r="U1052" s="1">
        <v>4</v>
      </c>
      <c r="V1052" s="1" t="s">
        <v>507</v>
      </c>
      <c r="W1052" s="1">
        <v>20</v>
      </c>
      <c r="X1052" s="1">
        <v>47</v>
      </c>
      <c r="Y1052" s="1" t="s">
        <v>505</v>
      </c>
      <c r="Z1052" s="6" t="s">
        <v>273</v>
      </c>
      <c r="AA1052" s="1">
        <v>23</v>
      </c>
      <c r="AB1052" s="1">
        <v>17</v>
      </c>
      <c r="AC1052" s="1">
        <v>3</v>
      </c>
      <c r="AD1052" s="1">
        <v>3</v>
      </c>
      <c r="AE1052" s="1" t="s">
        <v>508</v>
      </c>
      <c r="AF1052" s="1">
        <v>35</v>
      </c>
      <c r="AG1052" s="1">
        <v>54</v>
      </c>
      <c r="AH1052" s="1" t="s">
        <v>509</v>
      </c>
      <c r="AI1052" s="1" t="s">
        <v>145</v>
      </c>
      <c r="AJ1052" s="1">
        <v>4</v>
      </c>
      <c r="AK1052" s="1">
        <v>1</v>
      </c>
      <c r="AL1052" s="1">
        <v>0</v>
      </c>
      <c r="AM1052" s="7" t="s">
        <v>510</v>
      </c>
      <c r="AN1052" s="1">
        <v>9</v>
      </c>
      <c r="AO1052" s="1">
        <v>13</v>
      </c>
      <c r="AP1052" s="1" t="s">
        <v>142</v>
      </c>
      <c r="AQ1052" s="1" t="s">
        <v>49</v>
      </c>
      <c r="AR1052" s="8">
        <v>3</v>
      </c>
      <c r="AS1052" s="8">
        <v>1</v>
      </c>
      <c r="AT1052" s="8">
        <v>1</v>
      </c>
      <c r="AU1052" s="16">
        <v>0.50347222222222221</v>
      </c>
      <c r="AV1052" s="8">
        <v>7</v>
      </c>
      <c r="AW1052" s="8">
        <v>10</v>
      </c>
      <c r="AX1052" s="9" t="s">
        <v>137</v>
      </c>
      <c r="AY1052" s="9" t="s">
        <v>49</v>
      </c>
      <c r="AZ1052" s="10">
        <v>11</v>
      </c>
      <c r="BA1052" s="10">
        <v>5</v>
      </c>
      <c r="BB1052" s="10">
        <v>5</v>
      </c>
      <c r="BC1052" s="10">
        <v>1</v>
      </c>
      <c r="BD1052" s="10" t="s">
        <v>261</v>
      </c>
      <c r="BE1052" s="10">
        <v>7</v>
      </c>
      <c r="BF1052" s="10">
        <v>20</v>
      </c>
      <c r="BG1052" s="11" t="s">
        <v>193</v>
      </c>
      <c r="BH1052" s="11">
        <v>11</v>
      </c>
      <c r="BI1052" s="10">
        <v>12</v>
      </c>
      <c r="BJ1052" s="10">
        <v>8</v>
      </c>
      <c r="BK1052" s="10">
        <v>3</v>
      </c>
      <c r="BL1052" s="10">
        <v>1</v>
      </c>
      <c r="BM1052" s="10" t="s">
        <v>511</v>
      </c>
      <c r="BN1052" s="10">
        <v>17</v>
      </c>
      <c r="BO1052" s="10">
        <v>27</v>
      </c>
      <c r="BP1052" s="7" t="s">
        <v>269</v>
      </c>
      <c r="BQ1052" s="7" t="s">
        <v>77</v>
      </c>
      <c r="BR1052" s="7">
        <v>23.7</v>
      </c>
      <c r="BS1052" s="7">
        <v>19</v>
      </c>
      <c r="BT1052" s="7">
        <v>400000</v>
      </c>
      <c r="BU1052" s="7">
        <v>11600000</v>
      </c>
      <c r="BV1052" s="7">
        <v>100000</v>
      </c>
      <c r="BW1052" s="7">
        <v>45</v>
      </c>
      <c r="BX1052" s="7">
        <v>2600000</v>
      </c>
      <c r="BY1052" s="7">
        <v>46</v>
      </c>
      <c r="BZ1052" s="7">
        <v>2500000</v>
      </c>
      <c r="CA1052" s="7">
        <v>75</v>
      </c>
      <c r="CB1052" s="7">
        <v>264</v>
      </c>
      <c r="CC1052" s="7">
        <v>10</v>
      </c>
      <c r="CD1052" s="7">
        <v>371000</v>
      </c>
      <c r="CE1052" s="7">
        <v>10400000</v>
      </c>
      <c r="CF1052" s="7">
        <v>650000</v>
      </c>
      <c r="CG1052" s="7">
        <v>53</v>
      </c>
      <c r="CH1052" s="7">
        <v>2650000</v>
      </c>
      <c r="CI1052" s="7">
        <v>58</v>
      </c>
      <c r="CJ1052" s="7">
        <v>2000000</v>
      </c>
      <c r="CK1052" s="7">
        <v>76</v>
      </c>
      <c r="CL1052" s="12" t="s">
        <v>871</v>
      </c>
      <c r="CM1052" s="10" t="s">
        <v>861</v>
      </c>
      <c r="CN1052">
        <v>4.0599999999999996</v>
      </c>
      <c r="CO1052">
        <f t="shared" si="1152"/>
        <v>0.24630541871921185</v>
      </c>
      <c r="CP1052" t="str">
        <f t="shared" si="1153"/>
        <v>Draw</v>
      </c>
      <c r="CQ1052">
        <f t="shared" si="1154"/>
        <v>0</v>
      </c>
      <c r="CR1052" t="str">
        <f t="shared" si="1155"/>
        <v>2023</v>
      </c>
    </row>
    <row r="1053" spans="1:96" ht="15" thickBot="1" x14ac:dyDescent="0.35">
      <c r="A1053" s="1">
        <v>1052</v>
      </c>
      <c r="B1053" s="1" t="s">
        <v>0</v>
      </c>
      <c r="C1053" s="2" t="s">
        <v>503</v>
      </c>
      <c r="D1053" s="3" t="str">
        <f t="shared" si="1182"/>
        <v>Olimpija Ljubljana-NK Celje</v>
      </c>
      <c r="E1053" s="40">
        <v>45325</v>
      </c>
      <c r="F1053" s="5">
        <v>0.58333333333333337</v>
      </c>
      <c r="G1053" s="6" t="s">
        <v>12</v>
      </c>
      <c r="H1053" s="6" t="s">
        <v>19</v>
      </c>
      <c r="I1053" s="6" t="s">
        <v>33</v>
      </c>
      <c r="J1053" s="1" t="str">
        <f t="shared" si="1175"/>
        <v>1:1</v>
      </c>
      <c r="K1053" s="1" t="str">
        <f t="shared" si="1176"/>
        <v>0:1</v>
      </c>
      <c r="L1053" s="1" t="str">
        <f t="shared" si="1177"/>
        <v>1</v>
      </c>
      <c r="M1053" s="1" t="str">
        <f t="shared" si="1178"/>
        <v>1</v>
      </c>
      <c r="N1053" s="1">
        <f t="shared" si="1150"/>
        <v>2</v>
      </c>
      <c r="O1053" s="1">
        <f t="shared" si="1151"/>
        <v>0</v>
      </c>
      <c r="P1053" s="1" t="str">
        <f t="shared" si="1179"/>
        <v>0</v>
      </c>
      <c r="Q1053" s="1" t="str">
        <f t="shared" si="1180"/>
        <v>1</v>
      </c>
      <c r="R1053" s="1">
        <v>23</v>
      </c>
      <c r="S1053" s="1">
        <v>14</v>
      </c>
      <c r="T1053" s="1">
        <v>5</v>
      </c>
      <c r="U1053" s="1">
        <v>4</v>
      </c>
      <c r="V1053" s="1" t="s">
        <v>507</v>
      </c>
      <c r="W1053" s="1">
        <v>20</v>
      </c>
      <c r="X1053" s="1">
        <v>47</v>
      </c>
      <c r="Y1053" s="1" t="s">
        <v>505</v>
      </c>
      <c r="Z1053" s="6" t="s">
        <v>273</v>
      </c>
      <c r="AA1053" s="1">
        <v>23</v>
      </c>
      <c r="AB1053" s="1">
        <v>17</v>
      </c>
      <c r="AC1053" s="1">
        <v>3</v>
      </c>
      <c r="AD1053" s="1">
        <v>3</v>
      </c>
      <c r="AE1053" s="1" t="s">
        <v>508</v>
      </c>
      <c r="AF1053" s="1">
        <v>35</v>
      </c>
      <c r="AG1053" s="1">
        <v>54</v>
      </c>
      <c r="AH1053" s="1" t="s">
        <v>509</v>
      </c>
      <c r="AI1053" s="1" t="s">
        <v>145</v>
      </c>
      <c r="AJ1053" s="1">
        <v>4</v>
      </c>
      <c r="AK1053" s="1">
        <v>1</v>
      </c>
      <c r="AL1053" s="1">
        <v>0</v>
      </c>
      <c r="AM1053" s="7" t="s">
        <v>510</v>
      </c>
      <c r="AN1053" s="1">
        <v>9</v>
      </c>
      <c r="AO1053" s="1">
        <v>13</v>
      </c>
      <c r="AP1053" s="1" t="s">
        <v>142</v>
      </c>
      <c r="AQ1053" s="1" t="s">
        <v>49</v>
      </c>
      <c r="AR1053" s="8">
        <v>3</v>
      </c>
      <c r="AS1053" s="8">
        <v>1</v>
      </c>
      <c r="AT1053" s="8">
        <v>1</v>
      </c>
      <c r="AU1053" s="16">
        <v>0.50347222222222221</v>
      </c>
      <c r="AV1053" s="8">
        <v>7</v>
      </c>
      <c r="AW1053" s="8">
        <v>10</v>
      </c>
      <c r="AX1053" s="9" t="s">
        <v>137</v>
      </c>
      <c r="AY1053" s="9" t="s">
        <v>49</v>
      </c>
      <c r="AZ1053" s="10">
        <v>11</v>
      </c>
      <c r="BA1053" s="10">
        <v>5</v>
      </c>
      <c r="BB1053" s="10">
        <v>5</v>
      </c>
      <c r="BC1053" s="10">
        <v>1</v>
      </c>
      <c r="BD1053" s="10" t="s">
        <v>261</v>
      </c>
      <c r="BE1053" s="10">
        <v>7</v>
      </c>
      <c r="BF1053" s="10">
        <v>20</v>
      </c>
      <c r="BG1053" s="11" t="s">
        <v>193</v>
      </c>
      <c r="BH1053" s="11">
        <v>11</v>
      </c>
      <c r="BI1053" s="10">
        <v>12</v>
      </c>
      <c r="BJ1053" s="10">
        <v>8</v>
      </c>
      <c r="BK1053" s="10">
        <v>3</v>
      </c>
      <c r="BL1053" s="10">
        <v>1</v>
      </c>
      <c r="BM1053" s="10" t="s">
        <v>511</v>
      </c>
      <c r="BN1053" s="10">
        <v>17</v>
      </c>
      <c r="BO1053" s="10">
        <v>27</v>
      </c>
      <c r="BP1053" s="7" t="s">
        <v>269</v>
      </c>
      <c r="BQ1053" s="7" t="s">
        <v>77</v>
      </c>
      <c r="BR1053" s="7">
        <v>23.7</v>
      </c>
      <c r="BS1053" s="7">
        <v>19</v>
      </c>
      <c r="BT1053" s="7">
        <v>400000</v>
      </c>
      <c r="BU1053" s="7">
        <v>11600000</v>
      </c>
      <c r="BV1053" s="7">
        <v>100000</v>
      </c>
      <c r="BW1053" s="7">
        <v>45</v>
      </c>
      <c r="BX1053" s="7">
        <v>2600000</v>
      </c>
      <c r="BY1053" s="7">
        <v>46</v>
      </c>
      <c r="BZ1053" s="7">
        <v>2500000</v>
      </c>
      <c r="CA1053" s="7">
        <v>75</v>
      </c>
      <c r="CB1053" s="7">
        <v>264</v>
      </c>
      <c r="CC1053" s="7">
        <v>10</v>
      </c>
      <c r="CD1053" s="7">
        <v>371000</v>
      </c>
      <c r="CE1053" s="7">
        <v>10400000</v>
      </c>
      <c r="CF1053" s="7">
        <v>650000</v>
      </c>
      <c r="CG1053" s="7">
        <v>53</v>
      </c>
      <c r="CH1053" s="7">
        <v>2650000</v>
      </c>
      <c r="CI1053" s="7">
        <v>58</v>
      </c>
      <c r="CJ1053" s="7">
        <v>2000000</v>
      </c>
      <c r="CK1053" s="7">
        <v>76</v>
      </c>
      <c r="CL1053" s="12" t="s">
        <v>871</v>
      </c>
      <c r="CM1053" s="10" t="s">
        <v>866</v>
      </c>
      <c r="CN1053">
        <v>2.66</v>
      </c>
      <c r="CO1053">
        <f t="shared" si="1152"/>
        <v>0.37593984962406013</v>
      </c>
      <c r="CP1053" t="str">
        <f t="shared" si="1153"/>
        <v>Draw</v>
      </c>
      <c r="CQ1053">
        <f t="shared" si="1154"/>
        <v>0</v>
      </c>
      <c r="CR1053" t="str">
        <f t="shared" si="1155"/>
        <v>2023</v>
      </c>
    </row>
    <row r="1054" spans="1:96" ht="15" thickBot="1" x14ac:dyDescent="0.35">
      <c r="A1054" s="1">
        <v>1053</v>
      </c>
      <c r="B1054" s="1" t="s">
        <v>0</v>
      </c>
      <c r="C1054" s="2" t="s">
        <v>503</v>
      </c>
      <c r="D1054" s="3" t="str">
        <f t="shared" si="1182"/>
        <v>Olimpija Ljubljana-NK Celje</v>
      </c>
      <c r="E1054" s="40">
        <v>45325</v>
      </c>
      <c r="F1054" s="5">
        <v>0.58333333333333337</v>
      </c>
      <c r="G1054" s="6" t="s">
        <v>12</v>
      </c>
      <c r="H1054" s="6" t="s">
        <v>19</v>
      </c>
      <c r="I1054" s="6" t="s">
        <v>33</v>
      </c>
      <c r="J1054" s="1" t="str">
        <f t="shared" si="1175"/>
        <v>1:1</v>
      </c>
      <c r="K1054" s="1" t="str">
        <f t="shared" si="1176"/>
        <v>0:1</v>
      </c>
      <c r="L1054" s="1" t="str">
        <f t="shared" si="1177"/>
        <v>1</v>
      </c>
      <c r="M1054" s="1" t="str">
        <f t="shared" si="1178"/>
        <v>1</v>
      </c>
      <c r="N1054" s="1">
        <f t="shared" si="1150"/>
        <v>2</v>
      </c>
      <c r="O1054" s="1">
        <f t="shared" si="1151"/>
        <v>0</v>
      </c>
      <c r="P1054" s="1" t="str">
        <f t="shared" si="1179"/>
        <v>0</v>
      </c>
      <c r="Q1054" s="1" t="str">
        <f t="shared" si="1180"/>
        <v>1</v>
      </c>
      <c r="R1054" s="1">
        <v>23</v>
      </c>
      <c r="S1054" s="1">
        <v>14</v>
      </c>
      <c r="T1054" s="1">
        <v>5</v>
      </c>
      <c r="U1054" s="1">
        <v>4</v>
      </c>
      <c r="V1054" s="1" t="s">
        <v>507</v>
      </c>
      <c r="W1054" s="1">
        <v>20</v>
      </c>
      <c r="X1054" s="1">
        <v>47</v>
      </c>
      <c r="Y1054" s="1" t="s">
        <v>505</v>
      </c>
      <c r="Z1054" s="6" t="s">
        <v>273</v>
      </c>
      <c r="AA1054" s="1">
        <v>23</v>
      </c>
      <c r="AB1054" s="1">
        <v>17</v>
      </c>
      <c r="AC1054" s="1">
        <v>3</v>
      </c>
      <c r="AD1054" s="1">
        <v>3</v>
      </c>
      <c r="AE1054" s="1" t="s">
        <v>508</v>
      </c>
      <c r="AF1054" s="1">
        <v>35</v>
      </c>
      <c r="AG1054" s="1">
        <v>54</v>
      </c>
      <c r="AH1054" s="1" t="s">
        <v>509</v>
      </c>
      <c r="AI1054" s="1" t="s">
        <v>145</v>
      </c>
      <c r="AJ1054" s="1">
        <v>4</v>
      </c>
      <c r="AK1054" s="1">
        <v>1</v>
      </c>
      <c r="AL1054" s="1">
        <v>0</v>
      </c>
      <c r="AM1054" s="7" t="s">
        <v>510</v>
      </c>
      <c r="AN1054" s="1">
        <v>9</v>
      </c>
      <c r="AO1054" s="1">
        <v>13</v>
      </c>
      <c r="AP1054" s="1" t="s">
        <v>142</v>
      </c>
      <c r="AQ1054" s="1" t="s">
        <v>49</v>
      </c>
      <c r="AR1054" s="8">
        <v>3</v>
      </c>
      <c r="AS1054" s="8">
        <v>1</v>
      </c>
      <c r="AT1054" s="8">
        <v>1</v>
      </c>
      <c r="AU1054" s="16">
        <v>0.50347222222222221</v>
      </c>
      <c r="AV1054" s="8">
        <v>7</v>
      </c>
      <c r="AW1054" s="8">
        <v>10</v>
      </c>
      <c r="AX1054" s="9" t="s">
        <v>137</v>
      </c>
      <c r="AY1054" s="9" t="s">
        <v>49</v>
      </c>
      <c r="AZ1054" s="10">
        <v>11</v>
      </c>
      <c r="BA1054" s="10">
        <v>5</v>
      </c>
      <c r="BB1054" s="10">
        <v>5</v>
      </c>
      <c r="BC1054" s="10">
        <v>1</v>
      </c>
      <c r="BD1054" s="10" t="s">
        <v>261</v>
      </c>
      <c r="BE1054" s="10">
        <v>7</v>
      </c>
      <c r="BF1054" s="10">
        <v>20</v>
      </c>
      <c r="BG1054" s="11" t="s">
        <v>193</v>
      </c>
      <c r="BH1054" s="11">
        <v>11</v>
      </c>
      <c r="BI1054" s="10">
        <v>12</v>
      </c>
      <c r="BJ1054" s="10">
        <v>8</v>
      </c>
      <c r="BK1054" s="10">
        <v>3</v>
      </c>
      <c r="BL1054" s="10">
        <v>1</v>
      </c>
      <c r="BM1054" s="10" t="s">
        <v>511</v>
      </c>
      <c r="BN1054" s="10">
        <v>17</v>
      </c>
      <c r="BO1054" s="10">
        <v>27</v>
      </c>
      <c r="BP1054" s="7" t="s">
        <v>269</v>
      </c>
      <c r="BQ1054" s="7" t="s">
        <v>77</v>
      </c>
      <c r="BR1054" s="7">
        <v>23.7</v>
      </c>
      <c r="BS1054" s="7">
        <v>19</v>
      </c>
      <c r="BT1054" s="7">
        <v>400000</v>
      </c>
      <c r="BU1054" s="7">
        <v>11600000</v>
      </c>
      <c r="BV1054" s="7">
        <v>100000</v>
      </c>
      <c r="BW1054" s="7">
        <v>45</v>
      </c>
      <c r="BX1054" s="7">
        <v>2600000</v>
      </c>
      <c r="BY1054" s="7">
        <v>46</v>
      </c>
      <c r="BZ1054" s="7">
        <v>2500000</v>
      </c>
      <c r="CA1054" s="7">
        <v>75</v>
      </c>
      <c r="CB1054" s="7">
        <v>264</v>
      </c>
      <c r="CC1054" s="7">
        <v>10</v>
      </c>
      <c r="CD1054" s="7">
        <v>371000</v>
      </c>
      <c r="CE1054" s="7">
        <v>10400000</v>
      </c>
      <c r="CF1054" s="7">
        <v>650000</v>
      </c>
      <c r="CG1054" s="7">
        <v>53</v>
      </c>
      <c r="CH1054" s="7">
        <v>2650000</v>
      </c>
      <c r="CI1054" s="7">
        <v>58</v>
      </c>
      <c r="CJ1054" s="7">
        <v>2000000</v>
      </c>
      <c r="CK1054" s="7">
        <v>76</v>
      </c>
      <c r="CL1054" s="12" t="s">
        <v>871</v>
      </c>
      <c r="CM1054" s="10" t="s">
        <v>867</v>
      </c>
      <c r="CN1054">
        <v>2.6</v>
      </c>
      <c r="CO1054">
        <f t="shared" si="1152"/>
        <v>0.38461538461538458</v>
      </c>
      <c r="CP1054" t="str">
        <f t="shared" si="1153"/>
        <v>Draw</v>
      </c>
      <c r="CQ1054">
        <f t="shared" si="1154"/>
        <v>0</v>
      </c>
      <c r="CR1054" t="str">
        <f t="shared" si="1155"/>
        <v>2023</v>
      </c>
    </row>
    <row r="1055" spans="1:96" ht="15" thickBot="1" x14ac:dyDescent="0.35">
      <c r="A1055" s="1">
        <v>1054</v>
      </c>
      <c r="B1055" s="1" t="s">
        <v>0</v>
      </c>
      <c r="C1055" s="2" t="s">
        <v>503</v>
      </c>
      <c r="D1055" s="3" t="str">
        <f t="shared" si="644"/>
        <v>NK Maribor-NK Domžale</v>
      </c>
      <c r="E1055" s="4">
        <v>45325</v>
      </c>
      <c r="F1055" s="5">
        <v>0.6875</v>
      </c>
      <c r="G1055" s="6" t="s">
        <v>16</v>
      </c>
      <c r="H1055" s="6" t="s">
        <v>9</v>
      </c>
      <c r="I1055" s="6" t="s">
        <v>346</v>
      </c>
      <c r="J1055" s="1" t="str">
        <f t="shared" si="645"/>
        <v>3:0</v>
      </c>
      <c r="K1055" s="1" t="str">
        <f t="shared" si="646"/>
        <v>2:0</v>
      </c>
      <c r="L1055" s="1" t="str">
        <f t="shared" si="647"/>
        <v>3</v>
      </c>
      <c r="M1055" s="1" t="str">
        <f t="shared" si="648"/>
        <v>0</v>
      </c>
      <c r="N1055" s="1">
        <f t="shared" si="1150"/>
        <v>3</v>
      </c>
      <c r="O1055" s="1">
        <f t="shared" si="1151"/>
        <v>3</v>
      </c>
      <c r="P1055" s="1" t="str">
        <f t="shared" si="649"/>
        <v>2</v>
      </c>
      <c r="Q1055" s="1" t="str">
        <f t="shared" si="650"/>
        <v>0</v>
      </c>
      <c r="R1055" s="1">
        <v>23</v>
      </c>
      <c r="S1055" s="1">
        <v>10</v>
      </c>
      <c r="T1055" s="1">
        <v>6</v>
      </c>
      <c r="U1055" s="1">
        <v>7</v>
      </c>
      <c r="V1055" s="1" t="s">
        <v>491</v>
      </c>
      <c r="W1055" s="1">
        <v>12</v>
      </c>
      <c r="X1055" s="1">
        <v>36</v>
      </c>
      <c r="Y1055" s="1" t="s">
        <v>492</v>
      </c>
      <c r="Z1055" s="6" t="s">
        <v>257</v>
      </c>
      <c r="AA1055" s="1">
        <v>23</v>
      </c>
      <c r="AB1055" s="1">
        <v>8</v>
      </c>
      <c r="AC1055" s="1">
        <v>2</v>
      </c>
      <c r="AD1055" s="1">
        <v>13</v>
      </c>
      <c r="AE1055" s="1" t="s">
        <v>512</v>
      </c>
      <c r="AF1055" s="1">
        <v>-4</v>
      </c>
      <c r="AG1055" s="1">
        <v>26</v>
      </c>
      <c r="AH1055" s="1" t="s">
        <v>322</v>
      </c>
      <c r="AI1055" s="1" t="s">
        <v>394</v>
      </c>
      <c r="AJ1055" s="1">
        <v>2</v>
      </c>
      <c r="AK1055" s="1">
        <v>2</v>
      </c>
      <c r="AL1055" s="1">
        <v>1</v>
      </c>
      <c r="AM1055" s="7" t="s">
        <v>223</v>
      </c>
      <c r="AN1055" s="1">
        <v>5</v>
      </c>
      <c r="AO1055" s="1">
        <v>8</v>
      </c>
      <c r="AP1055" s="1" t="s">
        <v>97</v>
      </c>
      <c r="AQ1055" s="1" t="s">
        <v>51</v>
      </c>
      <c r="AR1055" s="8">
        <v>1</v>
      </c>
      <c r="AS1055" s="8">
        <v>0</v>
      </c>
      <c r="AT1055" s="8">
        <v>4</v>
      </c>
      <c r="AU1055" s="16">
        <v>0.17361111111111113</v>
      </c>
      <c r="AV1055" s="8">
        <v>-6</v>
      </c>
      <c r="AW1055" s="8">
        <v>3</v>
      </c>
      <c r="AX1055" s="9" t="s">
        <v>28</v>
      </c>
      <c r="AY1055" s="9" t="s">
        <v>93</v>
      </c>
      <c r="AZ1055" s="10">
        <v>11</v>
      </c>
      <c r="BA1055" s="10">
        <v>8</v>
      </c>
      <c r="BB1055" s="10">
        <v>1</v>
      </c>
      <c r="BC1055" s="10">
        <v>2</v>
      </c>
      <c r="BD1055" s="10" t="s">
        <v>513</v>
      </c>
      <c r="BE1055" s="10">
        <v>15</v>
      </c>
      <c r="BF1055" s="10">
        <v>25</v>
      </c>
      <c r="BG1055" s="11" t="s">
        <v>220</v>
      </c>
      <c r="BH1055" s="11">
        <v>9</v>
      </c>
      <c r="BI1055" s="10">
        <v>12</v>
      </c>
      <c r="BJ1055" s="10">
        <v>4</v>
      </c>
      <c r="BK1055" s="10">
        <v>1</v>
      </c>
      <c r="BL1055" s="10">
        <v>7</v>
      </c>
      <c r="BM1055" s="10" t="s">
        <v>514</v>
      </c>
      <c r="BN1055" s="10">
        <v>-3</v>
      </c>
      <c r="BO1055" s="10">
        <v>13</v>
      </c>
      <c r="BP1055" s="7" t="s">
        <v>193</v>
      </c>
      <c r="BQ1055" s="7" t="s">
        <v>210</v>
      </c>
      <c r="BR1055" s="7">
        <v>25.9</v>
      </c>
      <c r="BS1055" s="7">
        <v>14</v>
      </c>
      <c r="BT1055" s="7">
        <v>291000</v>
      </c>
      <c r="BU1055" s="7">
        <v>9600000</v>
      </c>
      <c r="BV1055" s="7">
        <v>825000</v>
      </c>
      <c r="BW1055" s="7">
        <v>52</v>
      </c>
      <c r="BX1055" s="7">
        <v>6920000</v>
      </c>
      <c r="BY1055" s="7">
        <v>45</v>
      </c>
      <c r="BZ1055" s="7">
        <v>6100000</v>
      </c>
      <c r="CA1055" s="7">
        <v>90</v>
      </c>
      <c r="CB1055" s="7">
        <v>235</v>
      </c>
      <c r="CC1055" s="7">
        <v>9</v>
      </c>
      <c r="CD1055" s="7">
        <v>235000</v>
      </c>
      <c r="CE1055" s="7">
        <v>5650000</v>
      </c>
      <c r="CF1055" s="7">
        <v>0</v>
      </c>
      <c r="CG1055" s="7">
        <v>53</v>
      </c>
      <c r="CH1055" s="7">
        <v>1430000</v>
      </c>
      <c r="CI1055" s="7">
        <v>54</v>
      </c>
      <c r="CJ1055" s="7">
        <v>1430000</v>
      </c>
      <c r="CK1055" s="7">
        <v>100</v>
      </c>
      <c r="CL1055" s="12" t="s">
        <v>868</v>
      </c>
      <c r="CM1055" s="10" t="s">
        <v>861</v>
      </c>
      <c r="CN1055">
        <v>1.84</v>
      </c>
      <c r="CO1055">
        <f t="shared" si="1152"/>
        <v>0.54347826086956519</v>
      </c>
      <c r="CP1055" t="str">
        <f t="shared" si="1153"/>
        <v>Home Win</v>
      </c>
      <c r="CQ1055">
        <f t="shared" si="1154"/>
        <v>1</v>
      </c>
      <c r="CR1055" t="str">
        <f t="shared" si="1155"/>
        <v>2023</v>
      </c>
    </row>
    <row r="1056" spans="1:96" ht="15" thickBot="1" x14ac:dyDescent="0.35">
      <c r="A1056" s="1">
        <v>1055</v>
      </c>
      <c r="B1056" s="1" t="s">
        <v>0</v>
      </c>
      <c r="C1056" s="2" t="s">
        <v>503</v>
      </c>
      <c r="D1056" s="3" t="str">
        <f t="shared" ref="D1056:D1057" si="1183">CONCATENATE(G1056, "-", H1056)</f>
        <v>NK Maribor-NK Domžale</v>
      </c>
      <c r="E1056" s="4">
        <v>45325</v>
      </c>
      <c r="F1056" s="5">
        <v>0.6875</v>
      </c>
      <c r="G1056" s="6" t="s">
        <v>16</v>
      </c>
      <c r="H1056" s="6" t="s">
        <v>9</v>
      </c>
      <c r="I1056" s="6" t="s">
        <v>346</v>
      </c>
      <c r="J1056" s="1" t="str">
        <f t="shared" ref="J1056:J1063" si="1184">LEFT(I1056, FIND(" (", I1056) - 1)</f>
        <v>3:0</v>
      </c>
      <c r="K1056" s="1" t="str">
        <f t="shared" ref="K1056:K1063" si="1185">MID(I1056, FIND("(", I1056) + 1, FIND(")", I1056) - FIND("(", I1056) - 1)</f>
        <v>2:0</v>
      </c>
      <c r="L1056" s="1" t="str">
        <f t="shared" ref="L1056:L1063" si="1186">LEFT(J1056, FIND(":", J1056) - 1)</f>
        <v>3</v>
      </c>
      <c r="M1056" s="1" t="str">
        <f t="shared" ref="M1056:M1063" si="1187">RIGHT(J1056, LEN(J1056) - FIND(":", J1056))</f>
        <v>0</v>
      </c>
      <c r="N1056" s="1">
        <f t="shared" si="1150"/>
        <v>3</v>
      </c>
      <c r="O1056" s="1">
        <f t="shared" si="1151"/>
        <v>3</v>
      </c>
      <c r="P1056" s="1" t="str">
        <f t="shared" ref="P1056:P1063" si="1188">LEFT(K1056, FIND(":", K1056) - 1)</f>
        <v>2</v>
      </c>
      <c r="Q1056" s="1" t="str">
        <f t="shared" ref="Q1056:Q1063" si="1189">RIGHT(K1056, LEN(K1056) - FIND(":", K1056))</f>
        <v>0</v>
      </c>
      <c r="R1056" s="1">
        <v>23</v>
      </c>
      <c r="S1056" s="1">
        <v>10</v>
      </c>
      <c r="T1056" s="1">
        <v>6</v>
      </c>
      <c r="U1056" s="1">
        <v>7</v>
      </c>
      <c r="V1056" s="1" t="s">
        <v>491</v>
      </c>
      <c r="W1056" s="1">
        <v>12</v>
      </c>
      <c r="X1056" s="1">
        <v>36</v>
      </c>
      <c r="Y1056" s="1" t="s">
        <v>492</v>
      </c>
      <c r="Z1056" s="6" t="s">
        <v>257</v>
      </c>
      <c r="AA1056" s="1">
        <v>23</v>
      </c>
      <c r="AB1056" s="1">
        <v>8</v>
      </c>
      <c r="AC1056" s="1">
        <v>2</v>
      </c>
      <c r="AD1056" s="1">
        <v>13</v>
      </c>
      <c r="AE1056" s="1" t="s">
        <v>512</v>
      </c>
      <c r="AF1056" s="1">
        <v>-4</v>
      </c>
      <c r="AG1056" s="1">
        <v>26</v>
      </c>
      <c r="AH1056" s="1" t="s">
        <v>322</v>
      </c>
      <c r="AI1056" s="1" t="s">
        <v>394</v>
      </c>
      <c r="AJ1056" s="1">
        <v>2</v>
      </c>
      <c r="AK1056" s="1">
        <v>2</v>
      </c>
      <c r="AL1056" s="1">
        <v>1</v>
      </c>
      <c r="AM1056" s="7" t="s">
        <v>223</v>
      </c>
      <c r="AN1056" s="1">
        <v>5</v>
      </c>
      <c r="AO1056" s="1">
        <v>8</v>
      </c>
      <c r="AP1056" s="1" t="s">
        <v>97</v>
      </c>
      <c r="AQ1056" s="1" t="s">
        <v>51</v>
      </c>
      <c r="AR1056" s="8">
        <v>1</v>
      </c>
      <c r="AS1056" s="8">
        <v>0</v>
      </c>
      <c r="AT1056" s="8">
        <v>4</v>
      </c>
      <c r="AU1056" s="16">
        <v>0.17361111111111113</v>
      </c>
      <c r="AV1056" s="8">
        <v>-6</v>
      </c>
      <c r="AW1056" s="8">
        <v>3</v>
      </c>
      <c r="AX1056" s="9" t="s">
        <v>28</v>
      </c>
      <c r="AY1056" s="9" t="s">
        <v>93</v>
      </c>
      <c r="AZ1056" s="10">
        <v>11</v>
      </c>
      <c r="BA1056" s="10">
        <v>8</v>
      </c>
      <c r="BB1056" s="10">
        <v>1</v>
      </c>
      <c r="BC1056" s="10">
        <v>2</v>
      </c>
      <c r="BD1056" s="10" t="s">
        <v>513</v>
      </c>
      <c r="BE1056" s="10">
        <v>15</v>
      </c>
      <c r="BF1056" s="10">
        <v>25</v>
      </c>
      <c r="BG1056" s="11" t="s">
        <v>220</v>
      </c>
      <c r="BH1056" s="11">
        <v>9</v>
      </c>
      <c r="BI1056" s="10">
        <v>12</v>
      </c>
      <c r="BJ1056" s="10">
        <v>4</v>
      </c>
      <c r="BK1056" s="10">
        <v>1</v>
      </c>
      <c r="BL1056" s="10">
        <v>7</v>
      </c>
      <c r="BM1056" s="10" t="s">
        <v>514</v>
      </c>
      <c r="BN1056" s="10">
        <v>-3</v>
      </c>
      <c r="BO1056" s="10">
        <v>13</v>
      </c>
      <c r="BP1056" s="7" t="s">
        <v>193</v>
      </c>
      <c r="BQ1056" s="7" t="s">
        <v>210</v>
      </c>
      <c r="BR1056" s="7">
        <v>25.9</v>
      </c>
      <c r="BS1056" s="7">
        <v>14</v>
      </c>
      <c r="BT1056" s="7">
        <v>291000</v>
      </c>
      <c r="BU1056" s="7">
        <v>9600000</v>
      </c>
      <c r="BV1056" s="7">
        <v>825000</v>
      </c>
      <c r="BW1056" s="7">
        <v>52</v>
      </c>
      <c r="BX1056" s="7">
        <v>6920000</v>
      </c>
      <c r="BY1056" s="7">
        <v>45</v>
      </c>
      <c r="BZ1056" s="7">
        <v>6100000</v>
      </c>
      <c r="CA1056" s="7">
        <v>90</v>
      </c>
      <c r="CB1056" s="7">
        <v>235</v>
      </c>
      <c r="CC1056" s="7">
        <v>9</v>
      </c>
      <c r="CD1056" s="7">
        <v>235000</v>
      </c>
      <c r="CE1056" s="7">
        <v>5650000</v>
      </c>
      <c r="CF1056" s="7">
        <v>0</v>
      </c>
      <c r="CG1056" s="7">
        <v>53</v>
      </c>
      <c r="CH1056" s="7">
        <v>1430000</v>
      </c>
      <c r="CI1056" s="7">
        <v>54</v>
      </c>
      <c r="CJ1056" s="7">
        <v>1430000</v>
      </c>
      <c r="CK1056" s="7">
        <v>100</v>
      </c>
      <c r="CL1056" s="12" t="s">
        <v>868</v>
      </c>
      <c r="CM1056" s="10" t="s">
        <v>866</v>
      </c>
      <c r="CN1056">
        <v>1.38</v>
      </c>
      <c r="CO1056">
        <f t="shared" si="1152"/>
        <v>0.7246376811594204</v>
      </c>
      <c r="CP1056" t="str">
        <f t="shared" si="1153"/>
        <v>Home Win</v>
      </c>
      <c r="CQ1056">
        <f t="shared" si="1154"/>
        <v>1</v>
      </c>
      <c r="CR1056" t="str">
        <f t="shared" si="1155"/>
        <v>2023</v>
      </c>
    </row>
    <row r="1057" spans="1:96" ht="15" thickBot="1" x14ac:dyDescent="0.35">
      <c r="A1057" s="1">
        <v>1056</v>
      </c>
      <c r="B1057" s="1" t="s">
        <v>0</v>
      </c>
      <c r="C1057" s="2" t="s">
        <v>503</v>
      </c>
      <c r="D1057" s="3" t="str">
        <f t="shared" si="1183"/>
        <v>NK Maribor-NK Domžale</v>
      </c>
      <c r="E1057" s="4">
        <v>45325</v>
      </c>
      <c r="F1057" s="5">
        <v>0.6875</v>
      </c>
      <c r="G1057" s="6" t="s">
        <v>16</v>
      </c>
      <c r="H1057" s="6" t="s">
        <v>9</v>
      </c>
      <c r="I1057" s="6" t="s">
        <v>346</v>
      </c>
      <c r="J1057" s="1" t="str">
        <f t="shared" si="1184"/>
        <v>3:0</v>
      </c>
      <c r="K1057" s="1" t="str">
        <f t="shared" si="1185"/>
        <v>2:0</v>
      </c>
      <c r="L1057" s="1" t="str">
        <f t="shared" si="1186"/>
        <v>3</v>
      </c>
      <c r="M1057" s="1" t="str">
        <f t="shared" si="1187"/>
        <v>0</v>
      </c>
      <c r="N1057" s="1">
        <f t="shared" si="1150"/>
        <v>3</v>
      </c>
      <c r="O1057" s="1">
        <f t="shared" si="1151"/>
        <v>3</v>
      </c>
      <c r="P1057" s="1" t="str">
        <f t="shared" si="1188"/>
        <v>2</v>
      </c>
      <c r="Q1057" s="1" t="str">
        <f t="shared" si="1189"/>
        <v>0</v>
      </c>
      <c r="R1057" s="1">
        <v>23</v>
      </c>
      <c r="S1057" s="1">
        <v>10</v>
      </c>
      <c r="T1057" s="1">
        <v>6</v>
      </c>
      <c r="U1057" s="1">
        <v>7</v>
      </c>
      <c r="V1057" s="1" t="s">
        <v>491</v>
      </c>
      <c r="W1057" s="1">
        <v>12</v>
      </c>
      <c r="X1057" s="1">
        <v>36</v>
      </c>
      <c r="Y1057" s="1" t="s">
        <v>492</v>
      </c>
      <c r="Z1057" s="6" t="s">
        <v>257</v>
      </c>
      <c r="AA1057" s="1">
        <v>23</v>
      </c>
      <c r="AB1057" s="1">
        <v>8</v>
      </c>
      <c r="AC1057" s="1">
        <v>2</v>
      </c>
      <c r="AD1057" s="1">
        <v>13</v>
      </c>
      <c r="AE1057" s="1" t="s">
        <v>512</v>
      </c>
      <c r="AF1057" s="1">
        <v>-4</v>
      </c>
      <c r="AG1057" s="1">
        <v>26</v>
      </c>
      <c r="AH1057" s="1" t="s">
        <v>322</v>
      </c>
      <c r="AI1057" s="1" t="s">
        <v>394</v>
      </c>
      <c r="AJ1057" s="1">
        <v>2</v>
      </c>
      <c r="AK1057" s="1">
        <v>2</v>
      </c>
      <c r="AL1057" s="1">
        <v>1</v>
      </c>
      <c r="AM1057" s="7" t="s">
        <v>223</v>
      </c>
      <c r="AN1057" s="1">
        <v>5</v>
      </c>
      <c r="AO1057" s="1">
        <v>8</v>
      </c>
      <c r="AP1057" s="1" t="s">
        <v>97</v>
      </c>
      <c r="AQ1057" s="1" t="s">
        <v>51</v>
      </c>
      <c r="AR1057" s="8">
        <v>1</v>
      </c>
      <c r="AS1057" s="8">
        <v>0</v>
      </c>
      <c r="AT1057" s="8">
        <v>4</v>
      </c>
      <c r="AU1057" s="16">
        <v>0.17361111111111113</v>
      </c>
      <c r="AV1057" s="8">
        <v>-6</v>
      </c>
      <c r="AW1057" s="8">
        <v>3</v>
      </c>
      <c r="AX1057" s="9" t="s">
        <v>28</v>
      </c>
      <c r="AY1057" s="9" t="s">
        <v>93</v>
      </c>
      <c r="AZ1057" s="10">
        <v>11</v>
      </c>
      <c r="BA1057" s="10">
        <v>8</v>
      </c>
      <c r="BB1057" s="10">
        <v>1</v>
      </c>
      <c r="BC1057" s="10">
        <v>2</v>
      </c>
      <c r="BD1057" s="10" t="s">
        <v>513</v>
      </c>
      <c r="BE1057" s="10">
        <v>15</v>
      </c>
      <c r="BF1057" s="10">
        <v>25</v>
      </c>
      <c r="BG1057" s="11" t="s">
        <v>220</v>
      </c>
      <c r="BH1057" s="11">
        <v>9</v>
      </c>
      <c r="BI1057" s="10">
        <v>12</v>
      </c>
      <c r="BJ1057" s="10">
        <v>4</v>
      </c>
      <c r="BK1057" s="10">
        <v>1</v>
      </c>
      <c r="BL1057" s="10">
        <v>7</v>
      </c>
      <c r="BM1057" s="10" t="s">
        <v>514</v>
      </c>
      <c r="BN1057" s="10">
        <v>-3</v>
      </c>
      <c r="BO1057" s="10">
        <v>13</v>
      </c>
      <c r="BP1057" s="7" t="s">
        <v>193</v>
      </c>
      <c r="BQ1057" s="7" t="s">
        <v>210</v>
      </c>
      <c r="BR1057" s="7">
        <v>25.9</v>
      </c>
      <c r="BS1057" s="7">
        <v>14</v>
      </c>
      <c r="BT1057" s="7">
        <v>291000</v>
      </c>
      <c r="BU1057" s="7">
        <v>9600000</v>
      </c>
      <c r="BV1057" s="7">
        <v>825000</v>
      </c>
      <c r="BW1057" s="7">
        <v>52</v>
      </c>
      <c r="BX1057" s="7">
        <v>6920000</v>
      </c>
      <c r="BY1057" s="7">
        <v>45</v>
      </c>
      <c r="BZ1057" s="7">
        <v>6100000</v>
      </c>
      <c r="CA1057" s="7">
        <v>90</v>
      </c>
      <c r="CB1057" s="7">
        <v>235</v>
      </c>
      <c r="CC1057" s="7">
        <v>9</v>
      </c>
      <c r="CD1057" s="7">
        <v>235000</v>
      </c>
      <c r="CE1057" s="7">
        <v>5650000</v>
      </c>
      <c r="CF1057" s="7">
        <v>0</v>
      </c>
      <c r="CG1057" s="7">
        <v>53</v>
      </c>
      <c r="CH1057" s="7">
        <v>1430000</v>
      </c>
      <c r="CI1057" s="7">
        <v>54</v>
      </c>
      <c r="CJ1057" s="7">
        <v>1430000</v>
      </c>
      <c r="CK1057" s="7">
        <v>100</v>
      </c>
      <c r="CL1057" s="12" t="s">
        <v>868</v>
      </c>
      <c r="CM1057" s="10" t="s">
        <v>867</v>
      </c>
      <c r="CN1057">
        <v>1.3</v>
      </c>
      <c r="CO1057">
        <f t="shared" si="1152"/>
        <v>0.76923076923076916</v>
      </c>
      <c r="CP1057" t="str">
        <f t="shared" si="1153"/>
        <v>Home Win</v>
      </c>
      <c r="CQ1057">
        <f t="shared" si="1154"/>
        <v>1</v>
      </c>
      <c r="CR1057" t="str">
        <f t="shared" si="1155"/>
        <v>2023</v>
      </c>
    </row>
    <row r="1058" spans="1:96" ht="15" thickBot="1" x14ac:dyDescent="0.35">
      <c r="A1058" s="1">
        <v>1057</v>
      </c>
      <c r="B1058" s="1" t="s">
        <v>0</v>
      </c>
      <c r="C1058" s="2" t="s">
        <v>503</v>
      </c>
      <c r="D1058" s="3" t="str">
        <f t="shared" ref="D1058:D1060" si="1190">CONCATENATE(G1058,"-", H1058)</f>
        <v>NK Maribor-NK Domžale</v>
      </c>
      <c r="E1058" s="4">
        <v>45325</v>
      </c>
      <c r="F1058" s="5">
        <v>0.6875</v>
      </c>
      <c r="G1058" s="6" t="s">
        <v>16</v>
      </c>
      <c r="H1058" s="6" t="s">
        <v>9</v>
      </c>
      <c r="I1058" s="6" t="s">
        <v>346</v>
      </c>
      <c r="J1058" s="1" t="str">
        <f t="shared" si="1184"/>
        <v>3:0</v>
      </c>
      <c r="K1058" s="1" t="str">
        <f t="shared" si="1185"/>
        <v>2:0</v>
      </c>
      <c r="L1058" s="1" t="str">
        <f t="shared" si="1186"/>
        <v>3</v>
      </c>
      <c r="M1058" s="1" t="str">
        <f t="shared" si="1187"/>
        <v>0</v>
      </c>
      <c r="N1058" s="1">
        <f t="shared" si="1150"/>
        <v>3</v>
      </c>
      <c r="O1058" s="1">
        <f t="shared" si="1151"/>
        <v>3</v>
      </c>
      <c r="P1058" s="1" t="str">
        <f t="shared" si="1188"/>
        <v>2</v>
      </c>
      <c r="Q1058" s="1" t="str">
        <f t="shared" si="1189"/>
        <v>0</v>
      </c>
      <c r="R1058" s="1">
        <v>23</v>
      </c>
      <c r="S1058" s="1">
        <v>10</v>
      </c>
      <c r="T1058" s="1">
        <v>6</v>
      </c>
      <c r="U1058" s="1">
        <v>7</v>
      </c>
      <c r="V1058" s="1" t="s">
        <v>491</v>
      </c>
      <c r="W1058" s="1">
        <v>12</v>
      </c>
      <c r="X1058" s="1">
        <v>36</v>
      </c>
      <c r="Y1058" s="1" t="s">
        <v>492</v>
      </c>
      <c r="Z1058" s="6" t="s">
        <v>257</v>
      </c>
      <c r="AA1058" s="1">
        <v>23</v>
      </c>
      <c r="AB1058" s="1">
        <v>8</v>
      </c>
      <c r="AC1058" s="1">
        <v>2</v>
      </c>
      <c r="AD1058" s="1">
        <v>13</v>
      </c>
      <c r="AE1058" s="1" t="s">
        <v>512</v>
      </c>
      <c r="AF1058" s="1">
        <v>-4</v>
      </c>
      <c r="AG1058" s="1">
        <v>26</v>
      </c>
      <c r="AH1058" s="1" t="s">
        <v>322</v>
      </c>
      <c r="AI1058" s="1" t="s">
        <v>394</v>
      </c>
      <c r="AJ1058" s="1">
        <v>2</v>
      </c>
      <c r="AK1058" s="1">
        <v>2</v>
      </c>
      <c r="AL1058" s="1">
        <v>1</v>
      </c>
      <c r="AM1058" s="7" t="s">
        <v>223</v>
      </c>
      <c r="AN1058" s="1">
        <v>5</v>
      </c>
      <c r="AO1058" s="1">
        <v>8</v>
      </c>
      <c r="AP1058" s="1" t="s">
        <v>97</v>
      </c>
      <c r="AQ1058" s="1" t="s">
        <v>51</v>
      </c>
      <c r="AR1058" s="8">
        <v>1</v>
      </c>
      <c r="AS1058" s="8">
        <v>0</v>
      </c>
      <c r="AT1058" s="8">
        <v>4</v>
      </c>
      <c r="AU1058" s="16">
        <v>0.17361111111111113</v>
      </c>
      <c r="AV1058" s="8">
        <v>-6</v>
      </c>
      <c r="AW1058" s="8">
        <v>3</v>
      </c>
      <c r="AX1058" s="9" t="s">
        <v>28</v>
      </c>
      <c r="AY1058" s="9" t="s">
        <v>93</v>
      </c>
      <c r="AZ1058" s="10">
        <v>11</v>
      </c>
      <c r="BA1058" s="10">
        <v>8</v>
      </c>
      <c r="BB1058" s="10">
        <v>1</v>
      </c>
      <c r="BC1058" s="10">
        <v>2</v>
      </c>
      <c r="BD1058" s="10" t="s">
        <v>513</v>
      </c>
      <c r="BE1058" s="10">
        <v>15</v>
      </c>
      <c r="BF1058" s="10">
        <v>25</v>
      </c>
      <c r="BG1058" s="11" t="s">
        <v>220</v>
      </c>
      <c r="BH1058" s="11">
        <v>9</v>
      </c>
      <c r="BI1058" s="10">
        <v>12</v>
      </c>
      <c r="BJ1058" s="10">
        <v>4</v>
      </c>
      <c r="BK1058" s="10">
        <v>1</v>
      </c>
      <c r="BL1058" s="10">
        <v>7</v>
      </c>
      <c r="BM1058" s="10" t="s">
        <v>514</v>
      </c>
      <c r="BN1058" s="10">
        <v>-3</v>
      </c>
      <c r="BO1058" s="10">
        <v>13</v>
      </c>
      <c r="BP1058" s="7" t="s">
        <v>193</v>
      </c>
      <c r="BQ1058" s="7" t="s">
        <v>210</v>
      </c>
      <c r="BR1058" s="7">
        <v>25.9</v>
      </c>
      <c r="BS1058" s="7">
        <v>14</v>
      </c>
      <c r="BT1058" s="7">
        <v>291000</v>
      </c>
      <c r="BU1058" s="7">
        <v>9600000</v>
      </c>
      <c r="BV1058" s="7">
        <v>825000</v>
      </c>
      <c r="BW1058" s="7">
        <v>52</v>
      </c>
      <c r="BX1058" s="7">
        <v>6920000</v>
      </c>
      <c r="BY1058" s="7">
        <v>45</v>
      </c>
      <c r="BZ1058" s="7">
        <v>6100000</v>
      </c>
      <c r="CA1058" s="7">
        <v>90</v>
      </c>
      <c r="CB1058" s="7">
        <v>235</v>
      </c>
      <c r="CC1058" s="7">
        <v>9</v>
      </c>
      <c r="CD1058" s="7">
        <v>235000</v>
      </c>
      <c r="CE1058" s="7">
        <v>5650000</v>
      </c>
      <c r="CF1058" s="7">
        <v>0</v>
      </c>
      <c r="CG1058" s="7">
        <v>53</v>
      </c>
      <c r="CH1058" s="7">
        <v>1430000</v>
      </c>
      <c r="CI1058" s="7">
        <v>54</v>
      </c>
      <c r="CJ1058" s="7">
        <v>1430000</v>
      </c>
      <c r="CK1058" s="7">
        <v>100</v>
      </c>
      <c r="CL1058" s="12" t="s">
        <v>870</v>
      </c>
      <c r="CM1058" s="10" t="s">
        <v>861</v>
      </c>
      <c r="CN1058">
        <v>2.54</v>
      </c>
      <c r="CO1058">
        <f t="shared" si="1152"/>
        <v>0.39370078740157477</v>
      </c>
      <c r="CP1058" t="str">
        <f t="shared" si="1153"/>
        <v>Home Win</v>
      </c>
      <c r="CQ1058">
        <f t="shared" si="1154"/>
        <v>0</v>
      </c>
      <c r="CR1058" t="str">
        <f t="shared" si="1155"/>
        <v>2023</v>
      </c>
    </row>
    <row r="1059" spans="1:96" ht="15" thickBot="1" x14ac:dyDescent="0.35">
      <c r="A1059" s="1">
        <v>1058</v>
      </c>
      <c r="B1059" s="1" t="s">
        <v>0</v>
      </c>
      <c r="C1059" s="2" t="s">
        <v>503</v>
      </c>
      <c r="D1059" s="3" t="str">
        <f t="shared" si="1190"/>
        <v>NK Maribor-NK Domžale</v>
      </c>
      <c r="E1059" s="4">
        <v>45325</v>
      </c>
      <c r="F1059" s="5">
        <v>0.6875</v>
      </c>
      <c r="G1059" s="6" t="s">
        <v>16</v>
      </c>
      <c r="H1059" s="6" t="s">
        <v>9</v>
      </c>
      <c r="I1059" s="6" t="s">
        <v>346</v>
      </c>
      <c r="J1059" s="1" t="str">
        <f t="shared" si="1184"/>
        <v>3:0</v>
      </c>
      <c r="K1059" s="1" t="str">
        <f t="shared" si="1185"/>
        <v>2:0</v>
      </c>
      <c r="L1059" s="1" t="str">
        <f t="shared" si="1186"/>
        <v>3</v>
      </c>
      <c r="M1059" s="1" t="str">
        <f t="shared" si="1187"/>
        <v>0</v>
      </c>
      <c r="N1059" s="1">
        <f t="shared" si="1150"/>
        <v>3</v>
      </c>
      <c r="O1059" s="1">
        <f t="shared" si="1151"/>
        <v>3</v>
      </c>
      <c r="P1059" s="1" t="str">
        <f t="shared" si="1188"/>
        <v>2</v>
      </c>
      <c r="Q1059" s="1" t="str">
        <f t="shared" si="1189"/>
        <v>0</v>
      </c>
      <c r="R1059" s="1">
        <v>23</v>
      </c>
      <c r="S1059" s="1">
        <v>10</v>
      </c>
      <c r="T1059" s="1">
        <v>6</v>
      </c>
      <c r="U1059" s="1">
        <v>7</v>
      </c>
      <c r="V1059" s="1" t="s">
        <v>491</v>
      </c>
      <c r="W1059" s="1">
        <v>12</v>
      </c>
      <c r="X1059" s="1">
        <v>36</v>
      </c>
      <c r="Y1059" s="1" t="s">
        <v>492</v>
      </c>
      <c r="Z1059" s="6" t="s">
        <v>257</v>
      </c>
      <c r="AA1059" s="1">
        <v>23</v>
      </c>
      <c r="AB1059" s="1">
        <v>8</v>
      </c>
      <c r="AC1059" s="1">
        <v>2</v>
      </c>
      <c r="AD1059" s="1">
        <v>13</v>
      </c>
      <c r="AE1059" s="1" t="s">
        <v>512</v>
      </c>
      <c r="AF1059" s="1">
        <v>-4</v>
      </c>
      <c r="AG1059" s="1">
        <v>26</v>
      </c>
      <c r="AH1059" s="1" t="s">
        <v>322</v>
      </c>
      <c r="AI1059" s="1" t="s">
        <v>394</v>
      </c>
      <c r="AJ1059" s="1">
        <v>2</v>
      </c>
      <c r="AK1059" s="1">
        <v>2</v>
      </c>
      <c r="AL1059" s="1">
        <v>1</v>
      </c>
      <c r="AM1059" s="7" t="s">
        <v>223</v>
      </c>
      <c r="AN1059" s="1">
        <v>5</v>
      </c>
      <c r="AO1059" s="1">
        <v>8</v>
      </c>
      <c r="AP1059" s="1" t="s">
        <v>97</v>
      </c>
      <c r="AQ1059" s="1" t="s">
        <v>51</v>
      </c>
      <c r="AR1059" s="8">
        <v>1</v>
      </c>
      <c r="AS1059" s="8">
        <v>0</v>
      </c>
      <c r="AT1059" s="8">
        <v>4</v>
      </c>
      <c r="AU1059" s="16">
        <v>0.17361111111111113</v>
      </c>
      <c r="AV1059" s="8">
        <v>-6</v>
      </c>
      <c r="AW1059" s="8">
        <v>3</v>
      </c>
      <c r="AX1059" s="9" t="s">
        <v>28</v>
      </c>
      <c r="AY1059" s="9" t="s">
        <v>93</v>
      </c>
      <c r="AZ1059" s="10">
        <v>11</v>
      </c>
      <c r="BA1059" s="10">
        <v>8</v>
      </c>
      <c r="BB1059" s="10">
        <v>1</v>
      </c>
      <c r="BC1059" s="10">
        <v>2</v>
      </c>
      <c r="BD1059" s="10" t="s">
        <v>513</v>
      </c>
      <c r="BE1059" s="10">
        <v>15</v>
      </c>
      <c r="BF1059" s="10">
        <v>25</v>
      </c>
      <c r="BG1059" s="11" t="s">
        <v>220</v>
      </c>
      <c r="BH1059" s="11">
        <v>9</v>
      </c>
      <c r="BI1059" s="10">
        <v>12</v>
      </c>
      <c r="BJ1059" s="10">
        <v>4</v>
      </c>
      <c r="BK1059" s="10">
        <v>1</v>
      </c>
      <c r="BL1059" s="10">
        <v>7</v>
      </c>
      <c r="BM1059" s="10" t="s">
        <v>514</v>
      </c>
      <c r="BN1059" s="10">
        <v>-3</v>
      </c>
      <c r="BO1059" s="10">
        <v>13</v>
      </c>
      <c r="BP1059" s="7" t="s">
        <v>193</v>
      </c>
      <c r="BQ1059" s="7" t="s">
        <v>210</v>
      </c>
      <c r="BR1059" s="7">
        <v>25.9</v>
      </c>
      <c r="BS1059" s="7">
        <v>14</v>
      </c>
      <c r="BT1059" s="7">
        <v>291000</v>
      </c>
      <c r="BU1059" s="7">
        <v>9600000</v>
      </c>
      <c r="BV1059" s="7">
        <v>825000</v>
      </c>
      <c r="BW1059" s="7">
        <v>52</v>
      </c>
      <c r="BX1059" s="7">
        <v>6920000</v>
      </c>
      <c r="BY1059" s="7">
        <v>45</v>
      </c>
      <c r="BZ1059" s="7">
        <v>6100000</v>
      </c>
      <c r="CA1059" s="7">
        <v>90</v>
      </c>
      <c r="CB1059" s="7">
        <v>235</v>
      </c>
      <c r="CC1059" s="7">
        <v>9</v>
      </c>
      <c r="CD1059" s="7">
        <v>235000</v>
      </c>
      <c r="CE1059" s="7">
        <v>5650000</v>
      </c>
      <c r="CF1059" s="7">
        <v>0</v>
      </c>
      <c r="CG1059" s="7">
        <v>53</v>
      </c>
      <c r="CH1059" s="7">
        <v>1430000</v>
      </c>
      <c r="CI1059" s="7">
        <v>54</v>
      </c>
      <c r="CJ1059" s="7">
        <v>1430000</v>
      </c>
      <c r="CK1059" s="7">
        <v>100</v>
      </c>
      <c r="CL1059" s="12" t="s">
        <v>870</v>
      </c>
      <c r="CM1059" s="10" t="s">
        <v>866</v>
      </c>
      <c r="CN1059">
        <v>4.83</v>
      </c>
      <c r="CO1059">
        <f t="shared" si="1152"/>
        <v>0.20703933747412007</v>
      </c>
      <c r="CP1059" t="str">
        <f t="shared" si="1153"/>
        <v>Home Win</v>
      </c>
      <c r="CQ1059">
        <f t="shared" si="1154"/>
        <v>0</v>
      </c>
      <c r="CR1059" t="str">
        <f t="shared" si="1155"/>
        <v>2023</v>
      </c>
    </row>
    <row r="1060" spans="1:96" ht="15" thickBot="1" x14ac:dyDescent="0.35">
      <c r="A1060" s="1">
        <v>1059</v>
      </c>
      <c r="B1060" s="1" t="s">
        <v>0</v>
      </c>
      <c r="C1060" s="2" t="s">
        <v>503</v>
      </c>
      <c r="D1060" s="3" t="str">
        <f t="shared" si="1190"/>
        <v>NK Maribor-NK Domžale</v>
      </c>
      <c r="E1060" s="4">
        <v>45325</v>
      </c>
      <c r="F1060" s="5">
        <v>0.6875</v>
      </c>
      <c r="G1060" s="6" t="s">
        <v>16</v>
      </c>
      <c r="H1060" s="6" t="s">
        <v>9</v>
      </c>
      <c r="I1060" s="6" t="s">
        <v>346</v>
      </c>
      <c r="J1060" s="1" t="str">
        <f t="shared" si="1184"/>
        <v>3:0</v>
      </c>
      <c r="K1060" s="1" t="str">
        <f t="shared" si="1185"/>
        <v>2:0</v>
      </c>
      <c r="L1060" s="1" t="str">
        <f t="shared" si="1186"/>
        <v>3</v>
      </c>
      <c r="M1060" s="1" t="str">
        <f t="shared" si="1187"/>
        <v>0</v>
      </c>
      <c r="N1060" s="1">
        <f t="shared" si="1150"/>
        <v>3</v>
      </c>
      <c r="O1060" s="1">
        <f t="shared" si="1151"/>
        <v>3</v>
      </c>
      <c r="P1060" s="1" t="str">
        <f t="shared" si="1188"/>
        <v>2</v>
      </c>
      <c r="Q1060" s="1" t="str">
        <f t="shared" si="1189"/>
        <v>0</v>
      </c>
      <c r="R1060" s="1">
        <v>23</v>
      </c>
      <c r="S1060" s="1">
        <v>10</v>
      </c>
      <c r="T1060" s="1">
        <v>6</v>
      </c>
      <c r="U1060" s="1">
        <v>7</v>
      </c>
      <c r="V1060" s="1" t="s">
        <v>491</v>
      </c>
      <c r="W1060" s="1">
        <v>12</v>
      </c>
      <c r="X1060" s="1">
        <v>36</v>
      </c>
      <c r="Y1060" s="1" t="s">
        <v>492</v>
      </c>
      <c r="Z1060" s="6" t="s">
        <v>257</v>
      </c>
      <c r="AA1060" s="1">
        <v>23</v>
      </c>
      <c r="AB1060" s="1">
        <v>8</v>
      </c>
      <c r="AC1060" s="1">
        <v>2</v>
      </c>
      <c r="AD1060" s="1">
        <v>13</v>
      </c>
      <c r="AE1060" s="1" t="s">
        <v>512</v>
      </c>
      <c r="AF1060" s="1">
        <v>-4</v>
      </c>
      <c r="AG1060" s="1">
        <v>26</v>
      </c>
      <c r="AH1060" s="1" t="s">
        <v>322</v>
      </c>
      <c r="AI1060" s="1" t="s">
        <v>394</v>
      </c>
      <c r="AJ1060" s="1">
        <v>2</v>
      </c>
      <c r="AK1060" s="1">
        <v>2</v>
      </c>
      <c r="AL1060" s="1">
        <v>1</v>
      </c>
      <c r="AM1060" s="7" t="s">
        <v>223</v>
      </c>
      <c r="AN1060" s="1">
        <v>5</v>
      </c>
      <c r="AO1060" s="1">
        <v>8</v>
      </c>
      <c r="AP1060" s="1" t="s">
        <v>97</v>
      </c>
      <c r="AQ1060" s="1" t="s">
        <v>51</v>
      </c>
      <c r="AR1060" s="8">
        <v>1</v>
      </c>
      <c r="AS1060" s="8">
        <v>0</v>
      </c>
      <c r="AT1060" s="8">
        <v>4</v>
      </c>
      <c r="AU1060" s="16">
        <v>0.17361111111111113</v>
      </c>
      <c r="AV1060" s="8">
        <v>-6</v>
      </c>
      <c r="AW1060" s="8">
        <v>3</v>
      </c>
      <c r="AX1060" s="9" t="s">
        <v>28</v>
      </c>
      <c r="AY1060" s="9" t="s">
        <v>93</v>
      </c>
      <c r="AZ1060" s="10">
        <v>11</v>
      </c>
      <c r="BA1060" s="10">
        <v>8</v>
      </c>
      <c r="BB1060" s="10">
        <v>1</v>
      </c>
      <c r="BC1060" s="10">
        <v>2</v>
      </c>
      <c r="BD1060" s="10" t="s">
        <v>513</v>
      </c>
      <c r="BE1060" s="10">
        <v>15</v>
      </c>
      <c r="BF1060" s="10">
        <v>25</v>
      </c>
      <c r="BG1060" s="11" t="s">
        <v>220</v>
      </c>
      <c r="BH1060" s="11">
        <v>9</v>
      </c>
      <c r="BI1060" s="10">
        <v>12</v>
      </c>
      <c r="BJ1060" s="10">
        <v>4</v>
      </c>
      <c r="BK1060" s="10">
        <v>1</v>
      </c>
      <c r="BL1060" s="10">
        <v>7</v>
      </c>
      <c r="BM1060" s="10" t="s">
        <v>514</v>
      </c>
      <c r="BN1060" s="10">
        <v>-3</v>
      </c>
      <c r="BO1060" s="10">
        <v>13</v>
      </c>
      <c r="BP1060" s="7" t="s">
        <v>193</v>
      </c>
      <c r="BQ1060" s="7" t="s">
        <v>210</v>
      </c>
      <c r="BR1060" s="7">
        <v>25.9</v>
      </c>
      <c r="BS1060" s="7">
        <v>14</v>
      </c>
      <c r="BT1060" s="7">
        <v>291000</v>
      </c>
      <c r="BU1060" s="7">
        <v>9600000</v>
      </c>
      <c r="BV1060" s="7">
        <v>825000</v>
      </c>
      <c r="BW1060" s="7">
        <v>52</v>
      </c>
      <c r="BX1060" s="7">
        <v>6920000</v>
      </c>
      <c r="BY1060" s="7">
        <v>45</v>
      </c>
      <c r="BZ1060" s="7">
        <v>6100000</v>
      </c>
      <c r="CA1060" s="7">
        <v>90</v>
      </c>
      <c r="CB1060" s="7">
        <v>235</v>
      </c>
      <c r="CC1060" s="7">
        <v>9</v>
      </c>
      <c r="CD1060" s="7">
        <v>235000</v>
      </c>
      <c r="CE1060" s="7">
        <v>5650000</v>
      </c>
      <c r="CF1060" s="7">
        <v>0</v>
      </c>
      <c r="CG1060" s="7">
        <v>53</v>
      </c>
      <c r="CH1060" s="7">
        <v>1430000</v>
      </c>
      <c r="CI1060" s="7">
        <v>54</v>
      </c>
      <c r="CJ1060" s="7">
        <v>1430000</v>
      </c>
      <c r="CK1060" s="7">
        <v>100</v>
      </c>
      <c r="CL1060" s="12" t="s">
        <v>870</v>
      </c>
      <c r="CM1060" s="10" t="s">
        <v>867</v>
      </c>
      <c r="CN1060">
        <v>4.5999999999999996</v>
      </c>
      <c r="CO1060">
        <f t="shared" si="1152"/>
        <v>0.21739130434782611</v>
      </c>
      <c r="CP1060" t="str">
        <f t="shared" si="1153"/>
        <v>Home Win</v>
      </c>
      <c r="CQ1060">
        <f t="shared" si="1154"/>
        <v>0</v>
      </c>
      <c r="CR1060" t="str">
        <f t="shared" si="1155"/>
        <v>2023</v>
      </c>
    </row>
    <row r="1061" spans="1:96" ht="15" thickBot="1" x14ac:dyDescent="0.35">
      <c r="A1061" s="1">
        <v>1060</v>
      </c>
      <c r="B1061" s="1" t="s">
        <v>0</v>
      </c>
      <c r="C1061" s="2" t="s">
        <v>503</v>
      </c>
      <c r="D1061" s="3" t="str">
        <f t="shared" ref="D1061:D1063" si="1191">CONCATENATE(G1061, "-", H1061)</f>
        <v>NK Maribor-NK Domžale</v>
      </c>
      <c r="E1061" s="40">
        <v>45325</v>
      </c>
      <c r="F1061" s="5">
        <v>0.6875</v>
      </c>
      <c r="G1061" s="6" t="s">
        <v>16</v>
      </c>
      <c r="H1061" s="6" t="s">
        <v>9</v>
      </c>
      <c r="I1061" s="6" t="s">
        <v>346</v>
      </c>
      <c r="J1061" s="1" t="str">
        <f t="shared" si="1184"/>
        <v>3:0</v>
      </c>
      <c r="K1061" s="1" t="str">
        <f t="shared" si="1185"/>
        <v>2:0</v>
      </c>
      <c r="L1061" s="1" t="str">
        <f t="shared" si="1186"/>
        <v>3</v>
      </c>
      <c r="M1061" s="1" t="str">
        <f t="shared" si="1187"/>
        <v>0</v>
      </c>
      <c r="N1061" s="1">
        <f t="shared" si="1150"/>
        <v>3</v>
      </c>
      <c r="O1061" s="1">
        <f t="shared" si="1151"/>
        <v>3</v>
      </c>
      <c r="P1061" s="1" t="str">
        <f t="shared" si="1188"/>
        <v>2</v>
      </c>
      <c r="Q1061" s="1" t="str">
        <f t="shared" si="1189"/>
        <v>0</v>
      </c>
      <c r="R1061" s="1">
        <v>23</v>
      </c>
      <c r="S1061" s="1">
        <v>10</v>
      </c>
      <c r="T1061" s="1">
        <v>6</v>
      </c>
      <c r="U1061" s="1">
        <v>7</v>
      </c>
      <c r="V1061" s="1" t="s">
        <v>491</v>
      </c>
      <c r="W1061" s="1">
        <v>12</v>
      </c>
      <c r="X1061" s="1">
        <v>36</v>
      </c>
      <c r="Y1061" s="1" t="s">
        <v>492</v>
      </c>
      <c r="Z1061" s="6" t="s">
        <v>257</v>
      </c>
      <c r="AA1061" s="1">
        <v>23</v>
      </c>
      <c r="AB1061" s="1">
        <v>8</v>
      </c>
      <c r="AC1061" s="1">
        <v>2</v>
      </c>
      <c r="AD1061" s="1">
        <v>13</v>
      </c>
      <c r="AE1061" s="1" t="s">
        <v>512</v>
      </c>
      <c r="AF1061" s="1">
        <v>-4</v>
      </c>
      <c r="AG1061" s="1">
        <v>26</v>
      </c>
      <c r="AH1061" s="1" t="s">
        <v>322</v>
      </c>
      <c r="AI1061" s="1" t="s">
        <v>394</v>
      </c>
      <c r="AJ1061" s="1">
        <v>2</v>
      </c>
      <c r="AK1061" s="1">
        <v>2</v>
      </c>
      <c r="AL1061" s="1">
        <v>1</v>
      </c>
      <c r="AM1061" s="7" t="s">
        <v>223</v>
      </c>
      <c r="AN1061" s="1">
        <v>5</v>
      </c>
      <c r="AO1061" s="1">
        <v>8</v>
      </c>
      <c r="AP1061" s="1" t="s">
        <v>97</v>
      </c>
      <c r="AQ1061" s="1" t="s">
        <v>51</v>
      </c>
      <c r="AR1061" s="8">
        <v>1</v>
      </c>
      <c r="AS1061" s="8">
        <v>0</v>
      </c>
      <c r="AT1061" s="8">
        <v>4</v>
      </c>
      <c r="AU1061" s="16">
        <v>0.17361111111111113</v>
      </c>
      <c r="AV1061" s="8">
        <v>-6</v>
      </c>
      <c r="AW1061" s="8">
        <v>3</v>
      </c>
      <c r="AX1061" s="9" t="s">
        <v>28</v>
      </c>
      <c r="AY1061" s="9" t="s">
        <v>93</v>
      </c>
      <c r="AZ1061" s="10">
        <v>11</v>
      </c>
      <c r="BA1061" s="10">
        <v>8</v>
      </c>
      <c r="BB1061" s="10">
        <v>1</v>
      </c>
      <c r="BC1061" s="10">
        <v>2</v>
      </c>
      <c r="BD1061" s="10" t="s">
        <v>513</v>
      </c>
      <c r="BE1061" s="10">
        <v>15</v>
      </c>
      <c r="BF1061" s="10">
        <v>25</v>
      </c>
      <c r="BG1061" s="11" t="s">
        <v>220</v>
      </c>
      <c r="BH1061" s="11">
        <v>9</v>
      </c>
      <c r="BI1061" s="10">
        <v>12</v>
      </c>
      <c r="BJ1061" s="10">
        <v>4</v>
      </c>
      <c r="BK1061" s="10">
        <v>1</v>
      </c>
      <c r="BL1061" s="10">
        <v>7</v>
      </c>
      <c r="BM1061" s="10" t="s">
        <v>514</v>
      </c>
      <c r="BN1061" s="10">
        <v>-3</v>
      </c>
      <c r="BO1061" s="10">
        <v>13</v>
      </c>
      <c r="BP1061" s="7" t="s">
        <v>193</v>
      </c>
      <c r="BQ1061" s="7" t="s">
        <v>210</v>
      </c>
      <c r="BR1061" s="7">
        <v>25.9</v>
      </c>
      <c r="BS1061" s="7">
        <v>14</v>
      </c>
      <c r="BT1061" s="7">
        <v>291000</v>
      </c>
      <c r="BU1061" s="7">
        <v>9600000</v>
      </c>
      <c r="BV1061" s="7">
        <v>825000</v>
      </c>
      <c r="BW1061" s="7">
        <v>52</v>
      </c>
      <c r="BX1061" s="7">
        <v>6920000</v>
      </c>
      <c r="BY1061" s="7">
        <v>45</v>
      </c>
      <c r="BZ1061" s="7">
        <v>6100000</v>
      </c>
      <c r="CA1061" s="7">
        <v>90</v>
      </c>
      <c r="CB1061" s="7">
        <v>235</v>
      </c>
      <c r="CC1061" s="7">
        <v>9</v>
      </c>
      <c r="CD1061" s="7">
        <v>235000</v>
      </c>
      <c r="CE1061" s="7">
        <v>5650000</v>
      </c>
      <c r="CF1061" s="7">
        <v>0</v>
      </c>
      <c r="CG1061" s="7">
        <v>53</v>
      </c>
      <c r="CH1061" s="7">
        <v>1430000</v>
      </c>
      <c r="CI1061" s="7">
        <v>54</v>
      </c>
      <c r="CJ1061" s="7">
        <v>1430000</v>
      </c>
      <c r="CK1061" s="7">
        <v>100</v>
      </c>
      <c r="CL1061" s="12" t="s">
        <v>871</v>
      </c>
      <c r="CM1061" s="10" t="s">
        <v>861</v>
      </c>
      <c r="CN1061">
        <v>3.57</v>
      </c>
      <c r="CO1061">
        <f t="shared" si="1152"/>
        <v>0.28011204481792717</v>
      </c>
      <c r="CP1061" t="str">
        <f t="shared" si="1153"/>
        <v>Home Win</v>
      </c>
      <c r="CQ1061">
        <f t="shared" si="1154"/>
        <v>0</v>
      </c>
      <c r="CR1061" t="str">
        <f t="shared" si="1155"/>
        <v>2023</v>
      </c>
    </row>
    <row r="1062" spans="1:96" ht="15" thickBot="1" x14ac:dyDescent="0.35">
      <c r="A1062" s="1">
        <v>1061</v>
      </c>
      <c r="B1062" s="1" t="s">
        <v>0</v>
      </c>
      <c r="C1062" s="2" t="s">
        <v>503</v>
      </c>
      <c r="D1062" s="3" t="str">
        <f t="shared" si="1191"/>
        <v>NK Maribor-NK Domžale</v>
      </c>
      <c r="E1062" s="40">
        <v>45325</v>
      </c>
      <c r="F1062" s="5">
        <v>0.6875</v>
      </c>
      <c r="G1062" s="6" t="s">
        <v>16</v>
      </c>
      <c r="H1062" s="6" t="s">
        <v>9</v>
      </c>
      <c r="I1062" s="6" t="s">
        <v>346</v>
      </c>
      <c r="J1062" s="1" t="str">
        <f t="shared" si="1184"/>
        <v>3:0</v>
      </c>
      <c r="K1062" s="1" t="str">
        <f t="shared" si="1185"/>
        <v>2:0</v>
      </c>
      <c r="L1062" s="1" t="str">
        <f t="shared" si="1186"/>
        <v>3</v>
      </c>
      <c r="M1062" s="1" t="str">
        <f t="shared" si="1187"/>
        <v>0</v>
      </c>
      <c r="N1062" s="1">
        <f t="shared" si="1150"/>
        <v>3</v>
      </c>
      <c r="O1062" s="1">
        <f t="shared" si="1151"/>
        <v>3</v>
      </c>
      <c r="P1062" s="1" t="str">
        <f t="shared" si="1188"/>
        <v>2</v>
      </c>
      <c r="Q1062" s="1" t="str">
        <f t="shared" si="1189"/>
        <v>0</v>
      </c>
      <c r="R1062" s="1">
        <v>23</v>
      </c>
      <c r="S1062" s="1">
        <v>10</v>
      </c>
      <c r="T1062" s="1">
        <v>6</v>
      </c>
      <c r="U1062" s="1">
        <v>7</v>
      </c>
      <c r="V1062" s="1" t="s">
        <v>491</v>
      </c>
      <c r="W1062" s="1">
        <v>12</v>
      </c>
      <c r="X1062" s="1">
        <v>36</v>
      </c>
      <c r="Y1062" s="1" t="s">
        <v>492</v>
      </c>
      <c r="Z1062" s="6" t="s">
        <v>257</v>
      </c>
      <c r="AA1062" s="1">
        <v>23</v>
      </c>
      <c r="AB1062" s="1">
        <v>8</v>
      </c>
      <c r="AC1062" s="1">
        <v>2</v>
      </c>
      <c r="AD1062" s="1">
        <v>13</v>
      </c>
      <c r="AE1062" s="1" t="s">
        <v>512</v>
      </c>
      <c r="AF1062" s="1">
        <v>-4</v>
      </c>
      <c r="AG1062" s="1">
        <v>26</v>
      </c>
      <c r="AH1062" s="1" t="s">
        <v>322</v>
      </c>
      <c r="AI1062" s="1" t="s">
        <v>394</v>
      </c>
      <c r="AJ1062" s="1">
        <v>2</v>
      </c>
      <c r="AK1062" s="1">
        <v>2</v>
      </c>
      <c r="AL1062" s="1">
        <v>1</v>
      </c>
      <c r="AM1062" s="7" t="s">
        <v>223</v>
      </c>
      <c r="AN1062" s="1">
        <v>5</v>
      </c>
      <c r="AO1062" s="1">
        <v>8</v>
      </c>
      <c r="AP1062" s="1" t="s">
        <v>97</v>
      </c>
      <c r="AQ1062" s="1" t="s">
        <v>51</v>
      </c>
      <c r="AR1062" s="8">
        <v>1</v>
      </c>
      <c r="AS1062" s="8">
        <v>0</v>
      </c>
      <c r="AT1062" s="8">
        <v>4</v>
      </c>
      <c r="AU1062" s="16">
        <v>0.17361111111111113</v>
      </c>
      <c r="AV1062" s="8">
        <v>-6</v>
      </c>
      <c r="AW1062" s="8">
        <v>3</v>
      </c>
      <c r="AX1062" s="9" t="s">
        <v>28</v>
      </c>
      <c r="AY1062" s="9" t="s">
        <v>93</v>
      </c>
      <c r="AZ1062" s="10">
        <v>11</v>
      </c>
      <c r="BA1062" s="10">
        <v>8</v>
      </c>
      <c r="BB1062" s="10">
        <v>1</v>
      </c>
      <c r="BC1062" s="10">
        <v>2</v>
      </c>
      <c r="BD1062" s="10" t="s">
        <v>513</v>
      </c>
      <c r="BE1062" s="10">
        <v>15</v>
      </c>
      <c r="BF1062" s="10">
        <v>25</v>
      </c>
      <c r="BG1062" s="11" t="s">
        <v>220</v>
      </c>
      <c r="BH1062" s="11">
        <v>9</v>
      </c>
      <c r="BI1062" s="10">
        <v>12</v>
      </c>
      <c r="BJ1062" s="10">
        <v>4</v>
      </c>
      <c r="BK1062" s="10">
        <v>1</v>
      </c>
      <c r="BL1062" s="10">
        <v>7</v>
      </c>
      <c r="BM1062" s="10" t="s">
        <v>514</v>
      </c>
      <c r="BN1062" s="10">
        <v>-3</v>
      </c>
      <c r="BO1062" s="10">
        <v>13</v>
      </c>
      <c r="BP1062" s="7" t="s">
        <v>193</v>
      </c>
      <c r="BQ1062" s="7" t="s">
        <v>210</v>
      </c>
      <c r="BR1062" s="7">
        <v>25.9</v>
      </c>
      <c r="BS1062" s="7">
        <v>14</v>
      </c>
      <c r="BT1062" s="7">
        <v>291000</v>
      </c>
      <c r="BU1062" s="7">
        <v>9600000</v>
      </c>
      <c r="BV1062" s="7">
        <v>825000</v>
      </c>
      <c r="BW1062" s="7">
        <v>52</v>
      </c>
      <c r="BX1062" s="7">
        <v>6920000</v>
      </c>
      <c r="BY1062" s="7">
        <v>45</v>
      </c>
      <c r="BZ1062" s="7">
        <v>6100000</v>
      </c>
      <c r="CA1062" s="7">
        <v>90</v>
      </c>
      <c r="CB1062" s="7">
        <v>235</v>
      </c>
      <c r="CC1062" s="7">
        <v>9</v>
      </c>
      <c r="CD1062" s="7">
        <v>235000</v>
      </c>
      <c r="CE1062" s="7">
        <v>5650000</v>
      </c>
      <c r="CF1062" s="7">
        <v>0</v>
      </c>
      <c r="CG1062" s="7">
        <v>53</v>
      </c>
      <c r="CH1062" s="7">
        <v>1430000</v>
      </c>
      <c r="CI1062" s="7">
        <v>54</v>
      </c>
      <c r="CJ1062" s="7">
        <v>1430000</v>
      </c>
      <c r="CK1062" s="7">
        <v>100</v>
      </c>
      <c r="CL1062" s="12" t="s">
        <v>871</v>
      </c>
      <c r="CM1062" s="10" t="s">
        <v>866</v>
      </c>
      <c r="CN1062">
        <v>7.11</v>
      </c>
      <c r="CO1062">
        <f t="shared" si="1152"/>
        <v>0.14064697609001406</v>
      </c>
      <c r="CP1062" t="str">
        <f t="shared" si="1153"/>
        <v>Home Win</v>
      </c>
      <c r="CQ1062">
        <f t="shared" si="1154"/>
        <v>0</v>
      </c>
      <c r="CR1062" t="str">
        <f t="shared" si="1155"/>
        <v>2023</v>
      </c>
    </row>
    <row r="1063" spans="1:96" ht="15" thickBot="1" x14ac:dyDescent="0.35">
      <c r="A1063" s="1">
        <v>1062</v>
      </c>
      <c r="B1063" s="1" t="s">
        <v>0</v>
      </c>
      <c r="C1063" s="2" t="s">
        <v>503</v>
      </c>
      <c r="D1063" s="3" t="str">
        <f t="shared" si="1191"/>
        <v>NK Maribor-NK Domžale</v>
      </c>
      <c r="E1063" s="40">
        <v>45325</v>
      </c>
      <c r="F1063" s="5">
        <v>0.6875</v>
      </c>
      <c r="G1063" s="6" t="s">
        <v>16</v>
      </c>
      <c r="H1063" s="6" t="s">
        <v>9</v>
      </c>
      <c r="I1063" s="6" t="s">
        <v>346</v>
      </c>
      <c r="J1063" s="1" t="str">
        <f t="shared" si="1184"/>
        <v>3:0</v>
      </c>
      <c r="K1063" s="1" t="str">
        <f t="shared" si="1185"/>
        <v>2:0</v>
      </c>
      <c r="L1063" s="1" t="str">
        <f t="shared" si="1186"/>
        <v>3</v>
      </c>
      <c r="M1063" s="1" t="str">
        <f t="shared" si="1187"/>
        <v>0</v>
      </c>
      <c r="N1063" s="1">
        <f t="shared" si="1150"/>
        <v>3</v>
      </c>
      <c r="O1063" s="1">
        <f t="shared" si="1151"/>
        <v>3</v>
      </c>
      <c r="P1063" s="1" t="str">
        <f t="shared" si="1188"/>
        <v>2</v>
      </c>
      <c r="Q1063" s="1" t="str">
        <f t="shared" si="1189"/>
        <v>0</v>
      </c>
      <c r="R1063" s="1">
        <v>23</v>
      </c>
      <c r="S1063" s="1">
        <v>10</v>
      </c>
      <c r="T1063" s="1">
        <v>6</v>
      </c>
      <c r="U1063" s="1">
        <v>7</v>
      </c>
      <c r="V1063" s="1" t="s">
        <v>491</v>
      </c>
      <c r="W1063" s="1">
        <v>12</v>
      </c>
      <c r="X1063" s="1">
        <v>36</v>
      </c>
      <c r="Y1063" s="1" t="s">
        <v>492</v>
      </c>
      <c r="Z1063" s="6" t="s">
        <v>257</v>
      </c>
      <c r="AA1063" s="1">
        <v>23</v>
      </c>
      <c r="AB1063" s="1">
        <v>8</v>
      </c>
      <c r="AC1063" s="1">
        <v>2</v>
      </c>
      <c r="AD1063" s="1">
        <v>13</v>
      </c>
      <c r="AE1063" s="1" t="s">
        <v>512</v>
      </c>
      <c r="AF1063" s="1">
        <v>-4</v>
      </c>
      <c r="AG1063" s="1">
        <v>26</v>
      </c>
      <c r="AH1063" s="1" t="s">
        <v>322</v>
      </c>
      <c r="AI1063" s="1" t="s">
        <v>394</v>
      </c>
      <c r="AJ1063" s="1">
        <v>2</v>
      </c>
      <c r="AK1063" s="1">
        <v>2</v>
      </c>
      <c r="AL1063" s="1">
        <v>1</v>
      </c>
      <c r="AM1063" s="7" t="s">
        <v>223</v>
      </c>
      <c r="AN1063" s="1">
        <v>5</v>
      </c>
      <c r="AO1063" s="1">
        <v>8</v>
      </c>
      <c r="AP1063" s="1" t="s">
        <v>97</v>
      </c>
      <c r="AQ1063" s="1" t="s">
        <v>51</v>
      </c>
      <c r="AR1063" s="8">
        <v>1</v>
      </c>
      <c r="AS1063" s="8">
        <v>0</v>
      </c>
      <c r="AT1063" s="8">
        <v>4</v>
      </c>
      <c r="AU1063" s="16">
        <v>0.17361111111111113</v>
      </c>
      <c r="AV1063" s="8">
        <v>-6</v>
      </c>
      <c r="AW1063" s="8">
        <v>3</v>
      </c>
      <c r="AX1063" s="9" t="s">
        <v>28</v>
      </c>
      <c r="AY1063" s="9" t="s">
        <v>93</v>
      </c>
      <c r="AZ1063" s="10">
        <v>11</v>
      </c>
      <c r="BA1063" s="10">
        <v>8</v>
      </c>
      <c r="BB1063" s="10">
        <v>1</v>
      </c>
      <c r="BC1063" s="10">
        <v>2</v>
      </c>
      <c r="BD1063" s="10" t="s">
        <v>513</v>
      </c>
      <c r="BE1063" s="10">
        <v>15</v>
      </c>
      <c r="BF1063" s="10">
        <v>25</v>
      </c>
      <c r="BG1063" s="11" t="s">
        <v>220</v>
      </c>
      <c r="BH1063" s="11">
        <v>9</v>
      </c>
      <c r="BI1063" s="10">
        <v>12</v>
      </c>
      <c r="BJ1063" s="10">
        <v>4</v>
      </c>
      <c r="BK1063" s="10">
        <v>1</v>
      </c>
      <c r="BL1063" s="10">
        <v>7</v>
      </c>
      <c r="BM1063" s="10" t="s">
        <v>514</v>
      </c>
      <c r="BN1063" s="10">
        <v>-3</v>
      </c>
      <c r="BO1063" s="10">
        <v>13</v>
      </c>
      <c r="BP1063" s="7" t="s">
        <v>193</v>
      </c>
      <c r="BQ1063" s="7" t="s">
        <v>210</v>
      </c>
      <c r="BR1063" s="7">
        <v>25.9</v>
      </c>
      <c r="BS1063" s="7">
        <v>14</v>
      </c>
      <c r="BT1063" s="7">
        <v>291000</v>
      </c>
      <c r="BU1063" s="7">
        <v>9600000</v>
      </c>
      <c r="BV1063" s="7">
        <v>825000</v>
      </c>
      <c r="BW1063" s="7">
        <v>52</v>
      </c>
      <c r="BX1063" s="7">
        <v>6920000</v>
      </c>
      <c r="BY1063" s="7">
        <v>45</v>
      </c>
      <c r="BZ1063" s="7">
        <v>6100000</v>
      </c>
      <c r="CA1063" s="7">
        <v>90</v>
      </c>
      <c r="CB1063" s="7">
        <v>235</v>
      </c>
      <c r="CC1063" s="7">
        <v>9</v>
      </c>
      <c r="CD1063" s="7">
        <v>235000</v>
      </c>
      <c r="CE1063" s="7">
        <v>5650000</v>
      </c>
      <c r="CF1063" s="7">
        <v>0</v>
      </c>
      <c r="CG1063" s="7">
        <v>53</v>
      </c>
      <c r="CH1063" s="7">
        <v>1430000</v>
      </c>
      <c r="CI1063" s="7">
        <v>54</v>
      </c>
      <c r="CJ1063" s="7">
        <v>1430000</v>
      </c>
      <c r="CK1063" s="7">
        <v>100</v>
      </c>
      <c r="CL1063" s="12" t="s">
        <v>871</v>
      </c>
      <c r="CM1063" s="10" t="s">
        <v>867</v>
      </c>
      <c r="CN1063">
        <v>8</v>
      </c>
      <c r="CO1063">
        <f t="shared" si="1152"/>
        <v>0.125</v>
      </c>
      <c r="CP1063" t="str">
        <f t="shared" si="1153"/>
        <v>Home Win</v>
      </c>
      <c r="CQ1063">
        <f t="shared" si="1154"/>
        <v>0</v>
      </c>
      <c r="CR1063" t="str">
        <f t="shared" si="1155"/>
        <v>2023</v>
      </c>
    </row>
    <row r="1064" spans="1:96" ht="15" thickBot="1" x14ac:dyDescent="0.35">
      <c r="A1064" s="1">
        <v>1063</v>
      </c>
      <c r="B1064" s="1" t="s">
        <v>0</v>
      </c>
      <c r="C1064" s="2" t="s">
        <v>503</v>
      </c>
      <c r="D1064" s="3" t="str">
        <f t="shared" si="644"/>
        <v>FC Koper-NK Rogaška</v>
      </c>
      <c r="E1064" s="4">
        <v>45354</v>
      </c>
      <c r="F1064" s="5">
        <v>0.58333333333333337</v>
      </c>
      <c r="G1064" s="6" t="s">
        <v>11</v>
      </c>
      <c r="H1064" s="6" t="s">
        <v>4</v>
      </c>
      <c r="I1064" s="6" t="s">
        <v>515</v>
      </c>
      <c r="J1064" s="1" t="str">
        <f t="shared" si="645"/>
        <v>1:2</v>
      </c>
      <c r="K1064" s="1" t="str">
        <f t="shared" si="646"/>
        <v>1:2</v>
      </c>
      <c r="L1064" s="1" t="str">
        <f t="shared" si="647"/>
        <v>1</v>
      </c>
      <c r="M1064" s="1" t="str">
        <f t="shared" si="648"/>
        <v>2</v>
      </c>
      <c r="N1064" s="1">
        <f t="shared" si="1150"/>
        <v>3</v>
      </c>
      <c r="O1064" s="1">
        <f t="shared" si="1151"/>
        <v>-1</v>
      </c>
      <c r="P1064" s="1" t="str">
        <f t="shared" si="649"/>
        <v>1</v>
      </c>
      <c r="Q1064" s="1" t="str">
        <f t="shared" si="650"/>
        <v>2</v>
      </c>
      <c r="R1064" s="1">
        <v>23</v>
      </c>
      <c r="S1064" s="1">
        <v>10</v>
      </c>
      <c r="T1064" s="1">
        <v>7</v>
      </c>
      <c r="U1064" s="1">
        <v>6</v>
      </c>
      <c r="V1064" s="1" t="s">
        <v>502</v>
      </c>
      <c r="W1064" s="1">
        <v>7</v>
      </c>
      <c r="X1064" s="1">
        <v>37</v>
      </c>
      <c r="Y1064" s="1" t="s">
        <v>460</v>
      </c>
      <c r="Z1064" s="6" t="s">
        <v>273</v>
      </c>
      <c r="AA1064" s="1">
        <v>23</v>
      </c>
      <c r="AB1064" s="1">
        <v>4</v>
      </c>
      <c r="AC1064" s="1">
        <v>4</v>
      </c>
      <c r="AD1064" s="1">
        <v>15</v>
      </c>
      <c r="AE1064" s="1" t="s">
        <v>490</v>
      </c>
      <c r="AF1064" s="1">
        <v>-25</v>
      </c>
      <c r="AG1064" s="1">
        <v>16</v>
      </c>
      <c r="AH1064" s="1" t="s">
        <v>191</v>
      </c>
      <c r="AI1064" s="1" t="s">
        <v>451</v>
      </c>
      <c r="AJ1064" s="1">
        <v>2</v>
      </c>
      <c r="AK1064" s="1">
        <v>1</v>
      </c>
      <c r="AL1064" s="1">
        <v>2</v>
      </c>
      <c r="AM1064" s="7" t="s">
        <v>86</v>
      </c>
      <c r="AN1064" s="1">
        <v>-1</v>
      </c>
      <c r="AO1064" s="1">
        <v>7</v>
      </c>
      <c r="AP1064" s="1" t="s">
        <v>51</v>
      </c>
      <c r="AQ1064" s="1" t="s">
        <v>45</v>
      </c>
      <c r="AR1064" s="8">
        <v>1</v>
      </c>
      <c r="AS1064" s="8">
        <v>2</v>
      </c>
      <c r="AT1064" s="8">
        <v>2</v>
      </c>
      <c r="AU1064" s="16">
        <v>0.38194444444444442</v>
      </c>
      <c r="AV1064" s="8">
        <v>-1</v>
      </c>
      <c r="AW1064" s="8">
        <v>5</v>
      </c>
      <c r="AX1064" s="9" t="s">
        <v>77</v>
      </c>
      <c r="AY1064" s="9" t="s">
        <v>93</v>
      </c>
      <c r="AZ1064" s="10">
        <v>12</v>
      </c>
      <c r="BA1064" s="10">
        <v>5</v>
      </c>
      <c r="BB1064" s="10">
        <v>3</v>
      </c>
      <c r="BC1064" s="10">
        <v>4</v>
      </c>
      <c r="BD1064" s="10" t="s">
        <v>516</v>
      </c>
      <c r="BE1064" s="10">
        <v>3</v>
      </c>
      <c r="BF1064" s="10">
        <v>18</v>
      </c>
      <c r="BG1064" s="11" t="s">
        <v>165</v>
      </c>
      <c r="BH1064" s="11">
        <v>17</v>
      </c>
      <c r="BI1064" s="10">
        <v>12</v>
      </c>
      <c r="BJ1064" s="10">
        <v>2</v>
      </c>
      <c r="BK1064" s="10">
        <v>1</v>
      </c>
      <c r="BL1064" s="10">
        <v>9</v>
      </c>
      <c r="BM1064" s="10" t="s">
        <v>517</v>
      </c>
      <c r="BN1064" s="10">
        <v>-19</v>
      </c>
      <c r="BO1064" s="10">
        <v>7</v>
      </c>
      <c r="BP1064" s="7" t="s">
        <v>137</v>
      </c>
      <c r="BQ1064" s="7" t="s">
        <v>308</v>
      </c>
      <c r="BR1064" s="7">
        <v>24.6</v>
      </c>
      <c r="BS1064" s="7">
        <v>15</v>
      </c>
      <c r="BT1064" s="7">
        <v>210000</v>
      </c>
      <c r="BU1064" s="7">
        <v>6100000</v>
      </c>
      <c r="BV1064" s="7">
        <v>0</v>
      </c>
      <c r="BW1064" s="7">
        <v>52</v>
      </c>
      <c r="BX1064" s="7">
        <v>2730000</v>
      </c>
      <c r="BY1064" s="7">
        <v>55</v>
      </c>
      <c r="BZ1064" s="7">
        <v>2730000</v>
      </c>
      <c r="CA1064" s="7">
        <v>77</v>
      </c>
      <c r="CB1064" s="7">
        <v>237</v>
      </c>
      <c r="CC1064" s="7">
        <v>13</v>
      </c>
      <c r="CD1064" s="7">
        <v>148000</v>
      </c>
      <c r="CE1064" s="7">
        <v>3700000</v>
      </c>
      <c r="CF1064" s="7">
        <v>0</v>
      </c>
      <c r="CG1064" s="7">
        <v>46</v>
      </c>
      <c r="CH1064" s="7">
        <v>400000</v>
      </c>
      <c r="CI1064" s="7">
        <v>42</v>
      </c>
      <c r="CJ1064" s="7">
        <v>400000</v>
      </c>
      <c r="CK1064" s="7">
        <v>72</v>
      </c>
      <c r="CL1064" s="12" t="s">
        <v>868</v>
      </c>
      <c r="CM1064" s="10" t="s">
        <v>861</v>
      </c>
      <c r="CN1064">
        <v>1.86</v>
      </c>
      <c r="CO1064">
        <f t="shared" si="1152"/>
        <v>0.5376344086021505</v>
      </c>
      <c r="CP1064" t="str">
        <f t="shared" si="1153"/>
        <v>Away Win</v>
      </c>
      <c r="CQ1064">
        <f t="shared" si="1154"/>
        <v>0</v>
      </c>
      <c r="CR1064" t="str">
        <f t="shared" si="1155"/>
        <v>2023</v>
      </c>
    </row>
    <row r="1065" spans="1:96" ht="15" thickBot="1" x14ac:dyDescent="0.35">
      <c r="A1065" s="1">
        <v>1064</v>
      </c>
      <c r="B1065" s="1" t="s">
        <v>0</v>
      </c>
      <c r="C1065" s="2" t="s">
        <v>503</v>
      </c>
      <c r="D1065" s="3" t="str">
        <f t="shared" ref="D1065:D1066" si="1192">CONCATENATE(G1065, "-", H1065)</f>
        <v>FC Koper-NK Rogaška</v>
      </c>
      <c r="E1065" s="4">
        <v>45354</v>
      </c>
      <c r="F1065" s="5">
        <v>0.58333333333333337</v>
      </c>
      <c r="G1065" s="6" t="s">
        <v>11</v>
      </c>
      <c r="H1065" s="6" t="s">
        <v>4</v>
      </c>
      <c r="I1065" s="6" t="s">
        <v>515</v>
      </c>
      <c r="J1065" s="1" t="str">
        <f t="shared" ref="J1065:J1072" si="1193">LEFT(I1065, FIND(" (", I1065) - 1)</f>
        <v>1:2</v>
      </c>
      <c r="K1065" s="1" t="str">
        <f t="shared" ref="K1065:K1072" si="1194">MID(I1065, FIND("(", I1065) + 1, FIND(")", I1065) - FIND("(", I1065) - 1)</f>
        <v>1:2</v>
      </c>
      <c r="L1065" s="1" t="str">
        <f t="shared" ref="L1065:L1072" si="1195">LEFT(J1065, FIND(":", J1065) - 1)</f>
        <v>1</v>
      </c>
      <c r="M1065" s="1" t="str">
        <f t="shared" ref="M1065:M1072" si="1196">RIGHT(J1065, LEN(J1065) - FIND(":", J1065))</f>
        <v>2</v>
      </c>
      <c r="N1065" s="1">
        <f t="shared" si="1150"/>
        <v>3</v>
      </c>
      <c r="O1065" s="1">
        <f t="shared" si="1151"/>
        <v>-1</v>
      </c>
      <c r="P1065" s="1" t="str">
        <f t="shared" ref="P1065:P1072" si="1197">LEFT(K1065, FIND(":", K1065) - 1)</f>
        <v>1</v>
      </c>
      <c r="Q1065" s="1" t="str">
        <f t="shared" ref="Q1065:Q1072" si="1198">RIGHT(K1065, LEN(K1065) - FIND(":", K1065))</f>
        <v>2</v>
      </c>
      <c r="R1065" s="1">
        <v>23</v>
      </c>
      <c r="S1065" s="1">
        <v>10</v>
      </c>
      <c r="T1065" s="1">
        <v>7</v>
      </c>
      <c r="U1065" s="1">
        <v>6</v>
      </c>
      <c r="V1065" s="1" t="s">
        <v>502</v>
      </c>
      <c r="W1065" s="1">
        <v>7</v>
      </c>
      <c r="X1065" s="1">
        <v>37</v>
      </c>
      <c r="Y1065" s="1" t="s">
        <v>460</v>
      </c>
      <c r="Z1065" s="6" t="s">
        <v>273</v>
      </c>
      <c r="AA1065" s="1">
        <v>23</v>
      </c>
      <c r="AB1065" s="1">
        <v>4</v>
      </c>
      <c r="AC1065" s="1">
        <v>4</v>
      </c>
      <c r="AD1065" s="1">
        <v>15</v>
      </c>
      <c r="AE1065" s="1" t="s">
        <v>490</v>
      </c>
      <c r="AF1065" s="1">
        <v>-25</v>
      </c>
      <c r="AG1065" s="1">
        <v>16</v>
      </c>
      <c r="AH1065" s="1" t="s">
        <v>191</v>
      </c>
      <c r="AI1065" s="1" t="s">
        <v>451</v>
      </c>
      <c r="AJ1065" s="1">
        <v>2</v>
      </c>
      <c r="AK1065" s="1">
        <v>1</v>
      </c>
      <c r="AL1065" s="1">
        <v>2</v>
      </c>
      <c r="AM1065" s="7" t="s">
        <v>86</v>
      </c>
      <c r="AN1065" s="1">
        <v>-1</v>
      </c>
      <c r="AO1065" s="1">
        <v>7</v>
      </c>
      <c r="AP1065" s="1" t="s">
        <v>51</v>
      </c>
      <c r="AQ1065" s="1" t="s">
        <v>45</v>
      </c>
      <c r="AR1065" s="8">
        <v>1</v>
      </c>
      <c r="AS1065" s="8">
        <v>2</v>
      </c>
      <c r="AT1065" s="8">
        <v>2</v>
      </c>
      <c r="AU1065" s="16">
        <v>0.38194444444444442</v>
      </c>
      <c r="AV1065" s="8">
        <v>-1</v>
      </c>
      <c r="AW1065" s="8">
        <v>5</v>
      </c>
      <c r="AX1065" s="9" t="s">
        <v>77</v>
      </c>
      <c r="AY1065" s="9" t="s">
        <v>93</v>
      </c>
      <c r="AZ1065" s="10">
        <v>12</v>
      </c>
      <c r="BA1065" s="10">
        <v>5</v>
      </c>
      <c r="BB1065" s="10">
        <v>3</v>
      </c>
      <c r="BC1065" s="10">
        <v>4</v>
      </c>
      <c r="BD1065" s="10" t="s">
        <v>516</v>
      </c>
      <c r="BE1065" s="10">
        <v>3</v>
      </c>
      <c r="BF1065" s="10">
        <v>18</v>
      </c>
      <c r="BG1065" s="11" t="s">
        <v>165</v>
      </c>
      <c r="BH1065" s="11">
        <v>17</v>
      </c>
      <c r="BI1065" s="10">
        <v>12</v>
      </c>
      <c r="BJ1065" s="10">
        <v>2</v>
      </c>
      <c r="BK1065" s="10">
        <v>1</v>
      </c>
      <c r="BL1065" s="10">
        <v>9</v>
      </c>
      <c r="BM1065" s="10" t="s">
        <v>517</v>
      </c>
      <c r="BN1065" s="10">
        <v>-19</v>
      </c>
      <c r="BO1065" s="10">
        <v>7</v>
      </c>
      <c r="BP1065" s="7" t="s">
        <v>137</v>
      </c>
      <c r="BQ1065" s="7" t="s">
        <v>308</v>
      </c>
      <c r="BR1065" s="7">
        <v>24.6</v>
      </c>
      <c r="BS1065" s="7">
        <v>15</v>
      </c>
      <c r="BT1065" s="7">
        <v>210000</v>
      </c>
      <c r="BU1065" s="7">
        <v>6100000</v>
      </c>
      <c r="BV1065" s="7">
        <v>0</v>
      </c>
      <c r="BW1065" s="7">
        <v>52</v>
      </c>
      <c r="BX1065" s="7">
        <v>2730000</v>
      </c>
      <c r="BY1065" s="7">
        <v>55</v>
      </c>
      <c r="BZ1065" s="7">
        <v>2730000</v>
      </c>
      <c r="CA1065" s="7">
        <v>77</v>
      </c>
      <c r="CB1065" s="7">
        <v>237</v>
      </c>
      <c r="CC1065" s="7">
        <v>13</v>
      </c>
      <c r="CD1065" s="7">
        <v>148000</v>
      </c>
      <c r="CE1065" s="7">
        <v>3700000</v>
      </c>
      <c r="CF1065" s="7">
        <v>0</v>
      </c>
      <c r="CG1065" s="7">
        <v>46</v>
      </c>
      <c r="CH1065" s="7">
        <v>400000</v>
      </c>
      <c r="CI1065" s="7">
        <v>42</v>
      </c>
      <c r="CJ1065" s="7">
        <v>400000</v>
      </c>
      <c r="CK1065" s="7">
        <v>72</v>
      </c>
      <c r="CL1065" s="12" t="s">
        <v>868</v>
      </c>
      <c r="CM1065" s="10" t="s">
        <v>866</v>
      </c>
      <c r="CN1065">
        <v>1.67</v>
      </c>
      <c r="CO1065">
        <f t="shared" si="1152"/>
        <v>0.5988023952095809</v>
      </c>
      <c r="CP1065" t="str">
        <f t="shared" si="1153"/>
        <v>Away Win</v>
      </c>
      <c r="CQ1065">
        <f t="shared" si="1154"/>
        <v>0</v>
      </c>
      <c r="CR1065" t="str">
        <f t="shared" si="1155"/>
        <v>2023</v>
      </c>
    </row>
    <row r="1066" spans="1:96" ht="15" thickBot="1" x14ac:dyDescent="0.35">
      <c r="A1066" s="1">
        <v>1065</v>
      </c>
      <c r="B1066" s="1" t="s">
        <v>0</v>
      </c>
      <c r="C1066" s="2" t="s">
        <v>503</v>
      </c>
      <c r="D1066" s="3" t="str">
        <f t="shared" si="1192"/>
        <v>FC Koper-NK Rogaška</v>
      </c>
      <c r="E1066" s="4">
        <v>45354</v>
      </c>
      <c r="F1066" s="5">
        <v>0.58333333333333337</v>
      </c>
      <c r="G1066" s="6" t="s">
        <v>11</v>
      </c>
      <c r="H1066" s="6" t="s">
        <v>4</v>
      </c>
      <c r="I1066" s="6" t="s">
        <v>515</v>
      </c>
      <c r="J1066" s="1" t="str">
        <f t="shared" si="1193"/>
        <v>1:2</v>
      </c>
      <c r="K1066" s="1" t="str">
        <f t="shared" si="1194"/>
        <v>1:2</v>
      </c>
      <c r="L1066" s="1" t="str">
        <f t="shared" si="1195"/>
        <v>1</v>
      </c>
      <c r="M1066" s="1" t="str">
        <f t="shared" si="1196"/>
        <v>2</v>
      </c>
      <c r="N1066" s="1">
        <f t="shared" si="1150"/>
        <v>3</v>
      </c>
      <c r="O1066" s="1">
        <f t="shared" si="1151"/>
        <v>-1</v>
      </c>
      <c r="P1066" s="1" t="str">
        <f t="shared" si="1197"/>
        <v>1</v>
      </c>
      <c r="Q1066" s="1" t="str">
        <f t="shared" si="1198"/>
        <v>2</v>
      </c>
      <c r="R1066" s="1">
        <v>23</v>
      </c>
      <c r="S1066" s="1">
        <v>10</v>
      </c>
      <c r="T1066" s="1">
        <v>7</v>
      </c>
      <c r="U1066" s="1">
        <v>6</v>
      </c>
      <c r="V1066" s="1" t="s">
        <v>502</v>
      </c>
      <c r="W1066" s="1">
        <v>7</v>
      </c>
      <c r="X1066" s="1">
        <v>37</v>
      </c>
      <c r="Y1066" s="1" t="s">
        <v>460</v>
      </c>
      <c r="Z1066" s="6" t="s">
        <v>273</v>
      </c>
      <c r="AA1066" s="1">
        <v>23</v>
      </c>
      <c r="AB1066" s="1">
        <v>4</v>
      </c>
      <c r="AC1066" s="1">
        <v>4</v>
      </c>
      <c r="AD1066" s="1">
        <v>15</v>
      </c>
      <c r="AE1066" s="1" t="s">
        <v>490</v>
      </c>
      <c r="AF1066" s="1">
        <v>-25</v>
      </c>
      <c r="AG1066" s="1">
        <v>16</v>
      </c>
      <c r="AH1066" s="1" t="s">
        <v>191</v>
      </c>
      <c r="AI1066" s="1" t="s">
        <v>451</v>
      </c>
      <c r="AJ1066" s="1">
        <v>2</v>
      </c>
      <c r="AK1066" s="1">
        <v>1</v>
      </c>
      <c r="AL1066" s="1">
        <v>2</v>
      </c>
      <c r="AM1066" s="7" t="s">
        <v>86</v>
      </c>
      <c r="AN1066" s="1">
        <v>-1</v>
      </c>
      <c r="AO1066" s="1">
        <v>7</v>
      </c>
      <c r="AP1066" s="1" t="s">
        <v>51</v>
      </c>
      <c r="AQ1066" s="1" t="s">
        <v>45</v>
      </c>
      <c r="AR1066" s="8">
        <v>1</v>
      </c>
      <c r="AS1066" s="8">
        <v>2</v>
      </c>
      <c r="AT1066" s="8">
        <v>2</v>
      </c>
      <c r="AU1066" s="16">
        <v>0.38194444444444442</v>
      </c>
      <c r="AV1066" s="8">
        <v>-1</v>
      </c>
      <c r="AW1066" s="8">
        <v>5</v>
      </c>
      <c r="AX1066" s="9" t="s">
        <v>77</v>
      </c>
      <c r="AY1066" s="9" t="s">
        <v>93</v>
      </c>
      <c r="AZ1066" s="10">
        <v>12</v>
      </c>
      <c r="BA1066" s="10">
        <v>5</v>
      </c>
      <c r="BB1066" s="10">
        <v>3</v>
      </c>
      <c r="BC1066" s="10">
        <v>4</v>
      </c>
      <c r="BD1066" s="10" t="s">
        <v>516</v>
      </c>
      <c r="BE1066" s="10">
        <v>3</v>
      </c>
      <c r="BF1066" s="10">
        <v>18</v>
      </c>
      <c r="BG1066" s="11" t="s">
        <v>165</v>
      </c>
      <c r="BH1066" s="11">
        <v>17</v>
      </c>
      <c r="BI1066" s="10">
        <v>12</v>
      </c>
      <c r="BJ1066" s="10">
        <v>2</v>
      </c>
      <c r="BK1066" s="10">
        <v>1</v>
      </c>
      <c r="BL1066" s="10">
        <v>9</v>
      </c>
      <c r="BM1066" s="10" t="s">
        <v>517</v>
      </c>
      <c r="BN1066" s="10">
        <v>-19</v>
      </c>
      <c r="BO1066" s="10">
        <v>7</v>
      </c>
      <c r="BP1066" s="7" t="s">
        <v>137</v>
      </c>
      <c r="BQ1066" s="7" t="s">
        <v>308</v>
      </c>
      <c r="BR1066" s="7">
        <v>24.6</v>
      </c>
      <c r="BS1066" s="7">
        <v>15</v>
      </c>
      <c r="BT1066" s="7">
        <v>210000</v>
      </c>
      <c r="BU1066" s="7">
        <v>6100000</v>
      </c>
      <c r="BV1066" s="7">
        <v>0</v>
      </c>
      <c r="BW1066" s="7">
        <v>52</v>
      </c>
      <c r="BX1066" s="7">
        <v>2730000</v>
      </c>
      <c r="BY1066" s="7">
        <v>55</v>
      </c>
      <c r="BZ1066" s="7">
        <v>2730000</v>
      </c>
      <c r="CA1066" s="7">
        <v>77</v>
      </c>
      <c r="CB1066" s="7">
        <v>237</v>
      </c>
      <c r="CC1066" s="7">
        <v>13</v>
      </c>
      <c r="CD1066" s="7">
        <v>148000</v>
      </c>
      <c r="CE1066" s="7">
        <v>3700000</v>
      </c>
      <c r="CF1066" s="7">
        <v>0</v>
      </c>
      <c r="CG1066" s="7">
        <v>46</v>
      </c>
      <c r="CH1066" s="7">
        <v>400000</v>
      </c>
      <c r="CI1066" s="7">
        <v>42</v>
      </c>
      <c r="CJ1066" s="7">
        <v>400000</v>
      </c>
      <c r="CK1066" s="7">
        <v>72</v>
      </c>
      <c r="CL1066" s="12" t="s">
        <v>868</v>
      </c>
      <c r="CM1066" s="10" t="s">
        <v>867</v>
      </c>
      <c r="CN1066">
        <v>1.6</v>
      </c>
      <c r="CO1066">
        <f t="shared" si="1152"/>
        <v>0.625</v>
      </c>
      <c r="CP1066" t="str">
        <f t="shared" si="1153"/>
        <v>Away Win</v>
      </c>
      <c r="CQ1066">
        <f t="shared" si="1154"/>
        <v>0</v>
      </c>
      <c r="CR1066" t="str">
        <f t="shared" si="1155"/>
        <v>2023</v>
      </c>
    </row>
    <row r="1067" spans="1:96" ht="15" thickBot="1" x14ac:dyDescent="0.35">
      <c r="A1067" s="1">
        <v>1066</v>
      </c>
      <c r="B1067" s="1" t="s">
        <v>0</v>
      </c>
      <c r="C1067" s="2" t="s">
        <v>503</v>
      </c>
      <c r="D1067" s="3" t="str">
        <f t="shared" ref="D1067:D1069" si="1199">CONCATENATE(G1067,"-", H1067)</f>
        <v>FC Koper-NK Rogaška</v>
      </c>
      <c r="E1067" s="4">
        <v>45354</v>
      </c>
      <c r="F1067" s="5">
        <v>0.58333333333333337</v>
      </c>
      <c r="G1067" s="6" t="s">
        <v>11</v>
      </c>
      <c r="H1067" s="6" t="s">
        <v>4</v>
      </c>
      <c r="I1067" s="6" t="s">
        <v>515</v>
      </c>
      <c r="J1067" s="1" t="str">
        <f t="shared" si="1193"/>
        <v>1:2</v>
      </c>
      <c r="K1067" s="1" t="str">
        <f t="shared" si="1194"/>
        <v>1:2</v>
      </c>
      <c r="L1067" s="1" t="str">
        <f t="shared" si="1195"/>
        <v>1</v>
      </c>
      <c r="M1067" s="1" t="str">
        <f t="shared" si="1196"/>
        <v>2</v>
      </c>
      <c r="N1067" s="1">
        <f t="shared" si="1150"/>
        <v>3</v>
      </c>
      <c r="O1067" s="1">
        <f t="shared" si="1151"/>
        <v>-1</v>
      </c>
      <c r="P1067" s="1" t="str">
        <f t="shared" si="1197"/>
        <v>1</v>
      </c>
      <c r="Q1067" s="1" t="str">
        <f t="shared" si="1198"/>
        <v>2</v>
      </c>
      <c r="R1067" s="1">
        <v>23</v>
      </c>
      <c r="S1067" s="1">
        <v>10</v>
      </c>
      <c r="T1067" s="1">
        <v>7</v>
      </c>
      <c r="U1067" s="1">
        <v>6</v>
      </c>
      <c r="V1067" s="1" t="s">
        <v>502</v>
      </c>
      <c r="W1067" s="1">
        <v>7</v>
      </c>
      <c r="X1067" s="1">
        <v>37</v>
      </c>
      <c r="Y1067" s="1" t="s">
        <v>460</v>
      </c>
      <c r="Z1067" s="6" t="s">
        <v>273</v>
      </c>
      <c r="AA1067" s="1">
        <v>23</v>
      </c>
      <c r="AB1067" s="1">
        <v>4</v>
      </c>
      <c r="AC1067" s="1">
        <v>4</v>
      </c>
      <c r="AD1067" s="1">
        <v>15</v>
      </c>
      <c r="AE1067" s="1" t="s">
        <v>490</v>
      </c>
      <c r="AF1067" s="1">
        <v>-25</v>
      </c>
      <c r="AG1067" s="1">
        <v>16</v>
      </c>
      <c r="AH1067" s="1" t="s">
        <v>191</v>
      </c>
      <c r="AI1067" s="1" t="s">
        <v>451</v>
      </c>
      <c r="AJ1067" s="1">
        <v>2</v>
      </c>
      <c r="AK1067" s="1">
        <v>1</v>
      </c>
      <c r="AL1067" s="1">
        <v>2</v>
      </c>
      <c r="AM1067" s="7" t="s">
        <v>86</v>
      </c>
      <c r="AN1067" s="1">
        <v>-1</v>
      </c>
      <c r="AO1067" s="1">
        <v>7</v>
      </c>
      <c r="AP1067" s="1" t="s">
        <v>51</v>
      </c>
      <c r="AQ1067" s="1" t="s">
        <v>45</v>
      </c>
      <c r="AR1067" s="8">
        <v>1</v>
      </c>
      <c r="AS1067" s="8">
        <v>2</v>
      </c>
      <c r="AT1067" s="8">
        <v>2</v>
      </c>
      <c r="AU1067" s="16">
        <v>0.38194444444444442</v>
      </c>
      <c r="AV1067" s="8">
        <v>-1</v>
      </c>
      <c r="AW1067" s="8">
        <v>5</v>
      </c>
      <c r="AX1067" s="9" t="s">
        <v>77</v>
      </c>
      <c r="AY1067" s="9" t="s">
        <v>93</v>
      </c>
      <c r="AZ1067" s="10">
        <v>12</v>
      </c>
      <c r="BA1067" s="10">
        <v>5</v>
      </c>
      <c r="BB1067" s="10">
        <v>3</v>
      </c>
      <c r="BC1067" s="10">
        <v>4</v>
      </c>
      <c r="BD1067" s="10" t="s">
        <v>516</v>
      </c>
      <c r="BE1067" s="10">
        <v>3</v>
      </c>
      <c r="BF1067" s="10">
        <v>18</v>
      </c>
      <c r="BG1067" s="11" t="s">
        <v>165</v>
      </c>
      <c r="BH1067" s="11">
        <v>17</v>
      </c>
      <c r="BI1067" s="10">
        <v>12</v>
      </c>
      <c r="BJ1067" s="10">
        <v>2</v>
      </c>
      <c r="BK1067" s="10">
        <v>1</v>
      </c>
      <c r="BL1067" s="10">
        <v>9</v>
      </c>
      <c r="BM1067" s="10" t="s">
        <v>517</v>
      </c>
      <c r="BN1067" s="10">
        <v>-19</v>
      </c>
      <c r="BO1067" s="10">
        <v>7</v>
      </c>
      <c r="BP1067" s="7" t="s">
        <v>137</v>
      </c>
      <c r="BQ1067" s="7" t="s">
        <v>308</v>
      </c>
      <c r="BR1067" s="7">
        <v>24.6</v>
      </c>
      <c r="BS1067" s="7">
        <v>15</v>
      </c>
      <c r="BT1067" s="7">
        <v>210000</v>
      </c>
      <c r="BU1067" s="7">
        <v>6100000</v>
      </c>
      <c r="BV1067" s="7">
        <v>0</v>
      </c>
      <c r="BW1067" s="7">
        <v>52</v>
      </c>
      <c r="BX1067" s="7">
        <v>2730000</v>
      </c>
      <c r="BY1067" s="7">
        <v>55</v>
      </c>
      <c r="BZ1067" s="7">
        <v>2730000</v>
      </c>
      <c r="CA1067" s="7">
        <v>77</v>
      </c>
      <c r="CB1067" s="7">
        <v>237</v>
      </c>
      <c r="CC1067" s="7">
        <v>13</v>
      </c>
      <c r="CD1067" s="7">
        <v>148000</v>
      </c>
      <c r="CE1067" s="7">
        <v>3700000</v>
      </c>
      <c r="CF1067" s="7">
        <v>0</v>
      </c>
      <c r="CG1067" s="7">
        <v>46</v>
      </c>
      <c r="CH1067" s="7">
        <v>400000</v>
      </c>
      <c r="CI1067" s="7">
        <v>42</v>
      </c>
      <c r="CJ1067" s="7">
        <v>400000</v>
      </c>
      <c r="CK1067" s="7">
        <v>72</v>
      </c>
      <c r="CL1067" s="12" t="s">
        <v>870</v>
      </c>
      <c r="CM1067" s="10" t="s">
        <v>861</v>
      </c>
      <c r="CN1067">
        <v>2.5299999999999998</v>
      </c>
      <c r="CO1067">
        <f t="shared" si="1152"/>
        <v>0.39525691699604748</v>
      </c>
      <c r="CP1067" t="str">
        <f t="shared" si="1153"/>
        <v>Away Win</v>
      </c>
      <c r="CQ1067">
        <f t="shared" si="1154"/>
        <v>0</v>
      </c>
      <c r="CR1067" t="str">
        <f t="shared" si="1155"/>
        <v>2023</v>
      </c>
    </row>
    <row r="1068" spans="1:96" ht="15" thickBot="1" x14ac:dyDescent="0.35">
      <c r="A1068" s="1">
        <v>1067</v>
      </c>
      <c r="B1068" s="1" t="s">
        <v>0</v>
      </c>
      <c r="C1068" s="2" t="s">
        <v>503</v>
      </c>
      <c r="D1068" s="3" t="str">
        <f t="shared" si="1199"/>
        <v>FC Koper-NK Rogaška</v>
      </c>
      <c r="E1068" s="4">
        <v>45354</v>
      </c>
      <c r="F1068" s="5">
        <v>0.58333333333333337</v>
      </c>
      <c r="G1068" s="6" t="s">
        <v>11</v>
      </c>
      <c r="H1068" s="6" t="s">
        <v>4</v>
      </c>
      <c r="I1068" s="6" t="s">
        <v>515</v>
      </c>
      <c r="J1068" s="1" t="str">
        <f t="shared" si="1193"/>
        <v>1:2</v>
      </c>
      <c r="K1068" s="1" t="str">
        <f t="shared" si="1194"/>
        <v>1:2</v>
      </c>
      <c r="L1068" s="1" t="str">
        <f t="shared" si="1195"/>
        <v>1</v>
      </c>
      <c r="M1068" s="1" t="str">
        <f t="shared" si="1196"/>
        <v>2</v>
      </c>
      <c r="N1068" s="1">
        <f t="shared" si="1150"/>
        <v>3</v>
      </c>
      <c r="O1068" s="1">
        <f t="shared" si="1151"/>
        <v>-1</v>
      </c>
      <c r="P1068" s="1" t="str">
        <f t="shared" si="1197"/>
        <v>1</v>
      </c>
      <c r="Q1068" s="1" t="str">
        <f t="shared" si="1198"/>
        <v>2</v>
      </c>
      <c r="R1068" s="1">
        <v>23</v>
      </c>
      <c r="S1068" s="1">
        <v>10</v>
      </c>
      <c r="T1068" s="1">
        <v>7</v>
      </c>
      <c r="U1068" s="1">
        <v>6</v>
      </c>
      <c r="V1068" s="1" t="s">
        <v>502</v>
      </c>
      <c r="W1068" s="1">
        <v>7</v>
      </c>
      <c r="X1068" s="1">
        <v>37</v>
      </c>
      <c r="Y1068" s="1" t="s">
        <v>460</v>
      </c>
      <c r="Z1068" s="6" t="s">
        <v>273</v>
      </c>
      <c r="AA1068" s="1">
        <v>23</v>
      </c>
      <c r="AB1068" s="1">
        <v>4</v>
      </c>
      <c r="AC1068" s="1">
        <v>4</v>
      </c>
      <c r="AD1068" s="1">
        <v>15</v>
      </c>
      <c r="AE1068" s="1" t="s">
        <v>490</v>
      </c>
      <c r="AF1068" s="1">
        <v>-25</v>
      </c>
      <c r="AG1068" s="1">
        <v>16</v>
      </c>
      <c r="AH1068" s="1" t="s">
        <v>191</v>
      </c>
      <c r="AI1068" s="1" t="s">
        <v>451</v>
      </c>
      <c r="AJ1068" s="1">
        <v>2</v>
      </c>
      <c r="AK1068" s="1">
        <v>1</v>
      </c>
      <c r="AL1068" s="1">
        <v>2</v>
      </c>
      <c r="AM1068" s="7" t="s">
        <v>86</v>
      </c>
      <c r="AN1068" s="1">
        <v>-1</v>
      </c>
      <c r="AO1068" s="1">
        <v>7</v>
      </c>
      <c r="AP1068" s="1" t="s">
        <v>51</v>
      </c>
      <c r="AQ1068" s="1" t="s">
        <v>45</v>
      </c>
      <c r="AR1068" s="8">
        <v>1</v>
      </c>
      <c r="AS1068" s="8">
        <v>2</v>
      </c>
      <c r="AT1068" s="8">
        <v>2</v>
      </c>
      <c r="AU1068" s="16">
        <v>0.38194444444444442</v>
      </c>
      <c r="AV1068" s="8">
        <v>-1</v>
      </c>
      <c r="AW1068" s="8">
        <v>5</v>
      </c>
      <c r="AX1068" s="9" t="s">
        <v>77</v>
      </c>
      <c r="AY1068" s="9" t="s">
        <v>93</v>
      </c>
      <c r="AZ1068" s="10">
        <v>12</v>
      </c>
      <c r="BA1068" s="10">
        <v>5</v>
      </c>
      <c r="BB1068" s="10">
        <v>3</v>
      </c>
      <c r="BC1068" s="10">
        <v>4</v>
      </c>
      <c r="BD1068" s="10" t="s">
        <v>516</v>
      </c>
      <c r="BE1068" s="10">
        <v>3</v>
      </c>
      <c r="BF1068" s="10">
        <v>18</v>
      </c>
      <c r="BG1068" s="11" t="s">
        <v>165</v>
      </c>
      <c r="BH1068" s="11">
        <v>17</v>
      </c>
      <c r="BI1068" s="10">
        <v>12</v>
      </c>
      <c r="BJ1068" s="10">
        <v>2</v>
      </c>
      <c r="BK1068" s="10">
        <v>1</v>
      </c>
      <c r="BL1068" s="10">
        <v>9</v>
      </c>
      <c r="BM1068" s="10" t="s">
        <v>517</v>
      </c>
      <c r="BN1068" s="10">
        <v>-19</v>
      </c>
      <c r="BO1068" s="10">
        <v>7</v>
      </c>
      <c r="BP1068" s="7" t="s">
        <v>137</v>
      </c>
      <c r="BQ1068" s="7" t="s">
        <v>308</v>
      </c>
      <c r="BR1068" s="7">
        <v>24.6</v>
      </c>
      <c r="BS1068" s="7">
        <v>15</v>
      </c>
      <c r="BT1068" s="7">
        <v>210000</v>
      </c>
      <c r="BU1068" s="7">
        <v>6100000</v>
      </c>
      <c r="BV1068" s="7">
        <v>0</v>
      </c>
      <c r="BW1068" s="7">
        <v>52</v>
      </c>
      <c r="BX1068" s="7">
        <v>2730000</v>
      </c>
      <c r="BY1068" s="7">
        <v>55</v>
      </c>
      <c r="BZ1068" s="7">
        <v>2730000</v>
      </c>
      <c r="CA1068" s="7">
        <v>77</v>
      </c>
      <c r="CB1068" s="7">
        <v>237</v>
      </c>
      <c r="CC1068" s="7">
        <v>13</v>
      </c>
      <c r="CD1068" s="7">
        <v>148000</v>
      </c>
      <c r="CE1068" s="7">
        <v>3700000</v>
      </c>
      <c r="CF1068" s="7">
        <v>0</v>
      </c>
      <c r="CG1068" s="7">
        <v>46</v>
      </c>
      <c r="CH1068" s="7">
        <v>400000</v>
      </c>
      <c r="CI1068" s="7">
        <v>42</v>
      </c>
      <c r="CJ1068" s="7">
        <v>400000</v>
      </c>
      <c r="CK1068" s="7">
        <v>72</v>
      </c>
      <c r="CL1068" s="12" t="s">
        <v>870</v>
      </c>
      <c r="CM1068" s="10" t="s">
        <v>866</v>
      </c>
      <c r="CN1068">
        <v>3.8</v>
      </c>
      <c r="CO1068">
        <f t="shared" si="1152"/>
        <v>0.26315789473684209</v>
      </c>
      <c r="CP1068" t="str">
        <f t="shared" si="1153"/>
        <v>Away Win</v>
      </c>
      <c r="CQ1068">
        <f t="shared" si="1154"/>
        <v>0</v>
      </c>
      <c r="CR1068" t="str">
        <f t="shared" si="1155"/>
        <v>2023</v>
      </c>
    </row>
    <row r="1069" spans="1:96" ht="15" thickBot="1" x14ac:dyDescent="0.35">
      <c r="A1069" s="1">
        <v>1068</v>
      </c>
      <c r="B1069" s="1" t="s">
        <v>0</v>
      </c>
      <c r="C1069" s="2" t="s">
        <v>503</v>
      </c>
      <c r="D1069" s="3" t="str">
        <f t="shared" si="1199"/>
        <v>FC Koper-NK Rogaška</v>
      </c>
      <c r="E1069" s="4">
        <v>45354</v>
      </c>
      <c r="F1069" s="5">
        <v>0.58333333333333337</v>
      </c>
      <c r="G1069" s="6" t="s">
        <v>11</v>
      </c>
      <c r="H1069" s="6" t="s">
        <v>4</v>
      </c>
      <c r="I1069" s="6" t="s">
        <v>515</v>
      </c>
      <c r="J1069" s="1" t="str">
        <f t="shared" si="1193"/>
        <v>1:2</v>
      </c>
      <c r="K1069" s="1" t="str">
        <f t="shared" si="1194"/>
        <v>1:2</v>
      </c>
      <c r="L1069" s="1" t="str">
        <f t="shared" si="1195"/>
        <v>1</v>
      </c>
      <c r="M1069" s="1" t="str">
        <f t="shared" si="1196"/>
        <v>2</v>
      </c>
      <c r="N1069" s="1">
        <f t="shared" si="1150"/>
        <v>3</v>
      </c>
      <c r="O1069" s="1">
        <f t="shared" si="1151"/>
        <v>-1</v>
      </c>
      <c r="P1069" s="1" t="str">
        <f t="shared" si="1197"/>
        <v>1</v>
      </c>
      <c r="Q1069" s="1" t="str">
        <f t="shared" si="1198"/>
        <v>2</v>
      </c>
      <c r="R1069" s="1">
        <v>23</v>
      </c>
      <c r="S1069" s="1">
        <v>10</v>
      </c>
      <c r="T1069" s="1">
        <v>7</v>
      </c>
      <c r="U1069" s="1">
        <v>6</v>
      </c>
      <c r="V1069" s="1" t="s">
        <v>502</v>
      </c>
      <c r="W1069" s="1">
        <v>7</v>
      </c>
      <c r="X1069" s="1">
        <v>37</v>
      </c>
      <c r="Y1069" s="1" t="s">
        <v>460</v>
      </c>
      <c r="Z1069" s="6" t="s">
        <v>273</v>
      </c>
      <c r="AA1069" s="1">
        <v>23</v>
      </c>
      <c r="AB1069" s="1">
        <v>4</v>
      </c>
      <c r="AC1069" s="1">
        <v>4</v>
      </c>
      <c r="AD1069" s="1">
        <v>15</v>
      </c>
      <c r="AE1069" s="1" t="s">
        <v>490</v>
      </c>
      <c r="AF1069" s="1">
        <v>-25</v>
      </c>
      <c r="AG1069" s="1">
        <v>16</v>
      </c>
      <c r="AH1069" s="1" t="s">
        <v>191</v>
      </c>
      <c r="AI1069" s="1" t="s">
        <v>451</v>
      </c>
      <c r="AJ1069" s="1">
        <v>2</v>
      </c>
      <c r="AK1069" s="1">
        <v>1</v>
      </c>
      <c r="AL1069" s="1">
        <v>2</v>
      </c>
      <c r="AM1069" s="7" t="s">
        <v>86</v>
      </c>
      <c r="AN1069" s="1">
        <v>-1</v>
      </c>
      <c r="AO1069" s="1">
        <v>7</v>
      </c>
      <c r="AP1069" s="1" t="s">
        <v>51</v>
      </c>
      <c r="AQ1069" s="1" t="s">
        <v>45</v>
      </c>
      <c r="AR1069" s="8">
        <v>1</v>
      </c>
      <c r="AS1069" s="8">
        <v>2</v>
      </c>
      <c r="AT1069" s="8">
        <v>2</v>
      </c>
      <c r="AU1069" s="16">
        <v>0.38194444444444442</v>
      </c>
      <c r="AV1069" s="8">
        <v>-1</v>
      </c>
      <c r="AW1069" s="8">
        <v>5</v>
      </c>
      <c r="AX1069" s="9" t="s">
        <v>77</v>
      </c>
      <c r="AY1069" s="9" t="s">
        <v>93</v>
      </c>
      <c r="AZ1069" s="10">
        <v>12</v>
      </c>
      <c r="BA1069" s="10">
        <v>5</v>
      </c>
      <c r="BB1069" s="10">
        <v>3</v>
      </c>
      <c r="BC1069" s="10">
        <v>4</v>
      </c>
      <c r="BD1069" s="10" t="s">
        <v>516</v>
      </c>
      <c r="BE1069" s="10">
        <v>3</v>
      </c>
      <c r="BF1069" s="10">
        <v>18</v>
      </c>
      <c r="BG1069" s="11" t="s">
        <v>165</v>
      </c>
      <c r="BH1069" s="11">
        <v>17</v>
      </c>
      <c r="BI1069" s="10">
        <v>12</v>
      </c>
      <c r="BJ1069" s="10">
        <v>2</v>
      </c>
      <c r="BK1069" s="10">
        <v>1</v>
      </c>
      <c r="BL1069" s="10">
        <v>9</v>
      </c>
      <c r="BM1069" s="10" t="s">
        <v>517</v>
      </c>
      <c r="BN1069" s="10">
        <v>-19</v>
      </c>
      <c r="BO1069" s="10">
        <v>7</v>
      </c>
      <c r="BP1069" s="7" t="s">
        <v>137</v>
      </c>
      <c r="BQ1069" s="7" t="s">
        <v>308</v>
      </c>
      <c r="BR1069" s="7">
        <v>24.6</v>
      </c>
      <c r="BS1069" s="7">
        <v>15</v>
      </c>
      <c r="BT1069" s="7">
        <v>210000</v>
      </c>
      <c r="BU1069" s="7">
        <v>6100000</v>
      </c>
      <c r="BV1069" s="7">
        <v>0</v>
      </c>
      <c r="BW1069" s="7">
        <v>52</v>
      </c>
      <c r="BX1069" s="7">
        <v>2730000</v>
      </c>
      <c r="BY1069" s="7">
        <v>55</v>
      </c>
      <c r="BZ1069" s="7">
        <v>2730000</v>
      </c>
      <c r="CA1069" s="7">
        <v>77</v>
      </c>
      <c r="CB1069" s="7">
        <v>237</v>
      </c>
      <c r="CC1069" s="7">
        <v>13</v>
      </c>
      <c r="CD1069" s="7">
        <v>148000</v>
      </c>
      <c r="CE1069" s="7">
        <v>3700000</v>
      </c>
      <c r="CF1069" s="7">
        <v>0</v>
      </c>
      <c r="CG1069" s="7">
        <v>46</v>
      </c>
      <c r="CH1069" s="7">
        <v>400000</v>
      </c>
      <c r="CI1069" s="7">
        <v>42</v>
      </c>
      <c r="CJ1069" s="7">
        <v>400000</v>
      </c>
      <c r="CK1069" s="7">
        <v>72</v>
      </c>
      <c r="CL1069" s="12" t="s">
        <v>870</v>
      </c>
      <c r="CM1069" s="10" t="s">
        <v>867</v>
      </c>
      <c r="CN1069">
        <v>3.75</v>
      </c>
      <c r="CO1069">
        <f t="shared" si="1152"/>
        <v>0.26666666666666666</v>
      </c>
      <c r="CP1069" t="str">
        <f t="shared" si="1153"/>
        <v>Away Win</v>
      </c>
      <c r="CQ1069">
        <f t="shared" si="1154"/>
        <v>0</v>
      </c>
      <c r="CR1069" t="str">
        <f t="shared" si="1155"/>
        <v>2023</v>
      </c>
    </row>
    <row r="1070" spans="1:96" ht="15" thickBot="1" x14ac:dyDescent="0.35">
      <c r="A1070" s="1">
        <v>1069</v>
      </c>
      <c r="B1070" s="1" t="s">
        <v>0</v>
      </c>
      <c r="C1070" s="2" t="s">
        <v>503</v>
      </c>
      <c r="D1070" s="3" t="str">
        <f t="shared" ref="D1070:D1072" si="1200">CONCATENATE(G1070, "-", H1070)</f>
        <v>FC Koper-NK Rogaška</v>
      </c>
      <c r="E1070" s="40">
        <v>45354</v>
      </c>
      <c r="F1070" s="5">
        <v>0.58333333333333337</v>
      </c>
      <c r="G1070" s="6" t="s">
        <v>11</v>
      </c>
      <c r="H1070" s="6" t="s">
        <v>4</v>
      </c>
      <c r="I1070" s="6" t="s">
        <v>515</v>
      </c>
      <c r="J1070" s="1" t="str">
        <f t="shared" si="1193"/>
        <v>1:2</v>
      </c>
      <c r="K1070" s="1" t="str">
        <f t="shared" si="1194"/>
        <v>1:2</v>
      </c>
      <c r="L1070" s="1" t="str">
        <f t="shared" si="1195"/>
        <v>1</v>
      </c>
      <c r="M1070" s="1" t="str">
        <f t="shared" si="1196"/>
        <v>2</v>
      </c>
      <c r="N1070" s="1">
        <f t="shared" si="1150"/>
        <v>3</v>
      </c>
      <c r="O1070" s="1">
        <f t="shared" si="1151"/>
        <v>-1</v>
      </c>
      <c r="P1070" s="1" t="str">
        <f t="shared" si="1197"/>
        <v>1</v>
      </c>
      <c r="Q1070" s="1" t="str">
        <f t="shared" si="1198"/>
        <v>2</v>
      </c>
      <c r="R1070" s="1">
        <v>23</v>
      </c>
      <c r="S1070" s="1">
        <v>10</v>
      </c>
      <c r="T1070" s="1">
        <v>7</v>
      </c>
      <c r="U1070" s="1">
        <v>6</v>
      </c>
      <c r="V1070" s="1" t="s">
        <v>502</v>
      </c>
      <c r="W1070" s="1">
        <v>7</v>
      </c>
      <c r="X1070" s="1">
        <v>37</v>
      </c>
      <c r="Y1070" s="1" t="s">
        <v>460</v>
      </c>
      <c r="Z1070" s="6" t="s">
        <v>273</v>
      </c>
      <c r="AA1070" s="1">
        <v>23</v>
      </c>
      <c r="AB1070" s="1">
        <v>4</v>
      </c>
      <c r="AC1070" s="1">
        <v>4</v>
      </c>
      <c r="AD1070" s="1">
        <v>15</v>
      </c>
      <c r="AE1070" s="1" t="s">
        <v>490</v>
      </c>
      <c r="AF1070" s="1">
        <v>-25</v>
      </c>
      <c r="AG1070" s="1">
        <v>16</v>
      </c>
      <c r="AH1070" s="1" t="s">
        <v>191</v>
      </c>
      <c r="AI1070" s="1" t="s">
        <v>451</v>
      </c>
      <c r="AJ1070" s="1">
        <v>2</v>
      </c>
      <c r="AK1070" s="1">
        <v>1</v>
      </c>
      <c r="AL1070" s="1">
        <v>2</v>
      </c>
      <c r="AM1070" s="7" t="s">
        <v>86</v>
      </c>
      <c r="AN1070" s="1">
        <v>-1</v>
      </c>
      <c r="AO1070" s="1">
        <v>7</v>
      </c>
      <c r="AP1070" s="1" t="s">
        <v>51</v>
      </c>
      <c r="AQ1070" s="1" t="s">
        <v>45</v>
      </c>
      <c r="AR1070" s="8">
        <v>1</v>
      </c>
      <c r="AS1070" s="8">
        <v>2</v>
      </c>
      <c r="AT1070" s="8">
        <v>2</v>
      </c>
      <c r="AU1070" s="16">
        <v>0.38194444444444442</v>
      </c>
      <c r="AV1070" s="8">
        <v>-1</v>
      </c>
      <c r="AW1070" s="8">
        <v>5</v>
      </c>
      <c r="AX1070" s="9" t="s">
        <v>77</v>
      </c>
      <c r="AY1070" s="9" t="s">
        <v>93</v>
      </c>
      <c r="AZ1070" s="10">
        <v>12</v>
      </c>
      <c r="BA1070" s="10">
        <v>5</v>
      </c>
      <c r="BB1070" s="10">
        <v>3</v>
      </c>
      <c r="BC1070" s="10">
        <v>4</v>
      </c>
      <c r="BD1070" s="10" t="s">
        <v>516</v>
      </c>
      <c r="BE1070" s="10">
        <v>3</v>
      </c>
      <c r="BF1070" s="10">
        <v>18</v>
      </c>
      <c r="BG1070" s="11" t="s">
        <v>165</v>
      </c>
      <c r="BH1070" s="11">
        <v>17</v>
      </c>
      <c r="BI1070" s="10">
        <v>12</v>
      </c>
      <c r="BJ1070" s="10">
        <v>2</v>
      </c>
      <c r="BK1070" s="10">
        <v>1</v>
      </c>
      <c r="BL1070" s="10">
        <v>9</v>
      </c>
      <c r="BM1070" s="10" t="s">
        <v>517</v>
      </c>
      <c r="BN1070" s="10">
        <v>-19</v>
      </c>
      <c r="BO1070" s="10">
        <v>7</v>
      </c>
      <c r="BP1070" s="7" t="s">
        <v>137</v>
      </c>
      <c r="BQ1070" s="7" t="s">
        <v>308</v>
      </c>
      <c r="BR1070" s="7">
        <v>24.6</v>
      </c>
      <c r="BS1070" s="7">
        <v>15</v>
      </c>
      <c r="BT1070" s="7">
        <v>210000</v>
      </c>
      <c r="BU1070" s="7">
        <v>6100000</v>
      </c>
      <c r="BV1070" s="7">
        <v>0</v>
      </c>
      <c r="BW1070" s="7">
        <v>52</v>
      </c>
      <c r="BX1070" s="7">
        <v>2730000</v>
      </c>
      <c r="BY1070" s="7">
        <v>55</v>
      </c>
      <c r="BZ1070" s="7">
        <v>2730000</v>
      </c>
      <c r="CA1070" s="7">
        <v>77</v>
      </c>
      <c r="CB1070" s="7">
        <v>237</v>
      </c>
      <c r="CC1070" s="7">
        <v>13</v>
      </c>
      <c r="CD1070" s="7">
        <v>148000</v>
      </c>
      <c r="CE1070" s="7">
        <v>3700000</v>
      </c>
      <c r="CF1070" s="7">
        <v>0</v>
      </c>
      <c r="CG1070" s="7">
        <v>46</v>
      </c>
      <c r="CH1070" s="7">
        <v>400000</v>
      </c>
      <c r="CI1070" s="7">
        <v>42</v>
      </c>
      <c r="CJ1070" s="7">
        <v>400000</v>
      </c>
      <c r="CK1070" s="7">
        <v>72</v>
      </c>
      <c r="CL1070" s="12" t="s">
        <v>871</v>
      </c>
      <c r="CM1070" s="10" t="s">
        <v>861</v>
      </c>
      <c r="CN1070">
        <v>2.96</v>
      </c>
      <c r="CO1070">
        <f t="shared" si="1152"/>
        <v>0.33783783783783783</v>
      </c>
      <c r="CP1070" t="str">
        <f t="shared" si="1153"/>
        <v>Away Win</v>
      </c>
      <c r="CQ1070">
        <f t="shared" si="1154"/>
        <v>1</v>
      </c>
      <c r="CR1070" t="str">
        <f t="shared" si="1155"/>
        <v>2023</v>
      </c>
    </row>
    <row r="1071" spans="1:96" ht="15" thickBot="1" x14ac:dyDescent="0.35">
      <c r="A1071" s="1">
        <v>1070</v>
      </c>
      <c r="B1071" s="1" t="s">
        <v>0</v>
      </c>
      <c r="C1071" s="2" t="s">
        <v>503</v>
      </c>
      <c r="D1071" s="3" t="str">
        <f t="shared" si="1200"/>
        <v>FC Koper-NK Rogaška</v>
      </c>
      <c r="E1071" s="40">
        <v>45354</v>
      </c>
      <c r="F1071" s="5">
        <v>0.58333333333333337</v>
      </c>
      <c r="G1071" s="6" t="s">
        <v>11</v>
      </c>
      <c r="H1071" s="6" t="s">
        <v>4</v>
      </c>
      <c r="I1071" s="6" t="s">
        <v>515</v>
      </c>
      <c r="J1071" s="1" t="str">
        <f t="shared" si="1193"/>
        <v>1:2</v>
      </c>
      <c r="K1071" s="1" t="str">
        <f t="shared" si="1194"/>
        <v>1:2</v>
      </c>
      <c r="L1071" s="1" t="str">
        <f t="shared" si="1195"/>
        <v>1</v>
      </c>
      <c r="M1071" s="1" t="str">
        <f t="shared" si="1196"/>
        <v>2</v>
      </c>
      <c r="N1071" s="1">
        <f t="shared" si="1150"/>
        <v>3</v>
      </c>
      <c r="O1071" s="1">
        <f t="shared" si="1151"/>
        <v>-1</v>
      </c>
      <c r="P1071" s="1" t="str">
        <f t="shared" si="1197"/>
        <v>1</v>
      </c>
      <c r="Q1071" s="1" t="str">
        <f t="shared" si="1198"/>
        <v>2</v>
      </c>
      <c r="R1071" s="1">
        <v>23</v>
      </c>
      <c r="S1071" s="1">
        <v>10</v>
      </c>
      <c r="T1071" s="1">
        <v>7</v>
      </c>
      <c r="U1071" s="1">
        <v>6</v>
      </c>
      <c r="V1071" s="1" t="s">
        <v>502</v>
      </c>
      <c r="W1071" s="1">
        <v>7</v>
      </c>
      <c r="X1071" s="1">
        <v>37</v>
      </c>
      <c r="Y1071" s="1" t="s">
        <v>460</v>
      </c>
      <c r="Z1071" s="6" t="s">
        <v>273</v>
      </c>
      <c r="AA1071" s="1">
        <v>23</v>
      </c>
      <c r="AB1071" s="1">
        <v>4</v>
      </c>
      <c r="AC1071" s="1">
        <v>4</v>
      </c>
      <c r="AD1071" s="1">
        <v>15</v>
      </c>
      <c r="AE1071" s="1" t="s">
        <v>490</v>
      </c>
      <c r="AF1071" s="1">
        <v>-25</v>
      </c>
      <c r="AG1071" s="1">
        <v>16</v>
      </c>
      <c r="AH1071" s="1" t="s">
        <v>191</v>
      </c>
      <c r="AI1071" s="1" t="s">
        <v>451</v>
      </c>
      <c r="AJ1071" s="1">
        <v>2</v>
      </c>
      <c r="AK1071" s="1">
        <v>1</v>
      </c>
      <c r="AL1071" s="1">
        <v>2</v>
      </c>
      <c r="AM1071" s="7" t="s">
        <v>86</v>
      </c>
      <c r="AN1071" s="1">
        <v>-1</v>
      </c>
      <c r="AO1071" s="1">
        <v>7</v>
      </c>
      <c r="AP1071" s="1" t="s">
        <v>51</v>
      </c>
      <c r="AQ1071" s="1" t="s">
        <v>45</v>
      </c>
      <c r="AR1071" s="8">
        <v>1</v>
      </c>
      <c r="AS1071" s="8">
        <v>2</v>
      </c>
      <c r="AT1071" s="8">
        <v>2</v>
      </c>
      <c r="AU1071" s="16">
        <v>0.38194444444444442</v>
      </c>
      <c r="AV1071" s="8">
        <v>-1</v>
      </c>
      <c r="AW1071" s="8">
        <v>5</v>
      </c>
      <c r="AX1071" s="9" t="s">
        <v>77</v>
      </c>
      <c r="AY1071" s="9" t="s">
        <v>93</v>
      </c>
      <c r="AZ1071" s="10">
        <v>12</v>
      </c>
      <c r="BA1071" s="10">
        <v>5</v>
      </c>
      <c r="BB1071" s="10">
        <v>3</v>
      </c>
      <c r="BC1071" s="10">
        <v>4</v>
      </c>
      <c r="BD1071" s="10" t="s">
        <v>516</v>
      </c>
      <c r="BE1071" s="10">
        <v>3</v>
      </c>
      <c r="BF1071" s="10">
        <v>18</v>
      </c>
      <c r="BG1071" s="11" t="s">
        <v>165</v>
      </c>
      <c r="BH1071" s="11">
        <v>17</v>
      </c>
      <c r="BI1071" s="10">
        <v>12</v>
      </c>
      <c r="BJ1071" s="10">
        <v>2</v>
      </c>
      <c r="BK1071" s="10">
        <v>1</v>
      </c>
      <c r="BL1071" s="10">
        <v>9</v>
      </c>
      <c r="BM1071" s="10" t="s">
        <v>517</v>
      </c>
      <c r="BN1071" s="10">
        <v>-19</v>
      </c>
      <c r="BO1071" s="10">
        <v>7</v>
      </c>
      <c r="BP1071" s="7" t="s">
        <v>137</v>
      </c>
      <c r="BQ1071" s="7" t="s">
        <v>308</v>
      </c>
      <c r="BR1071" s="7">
        <v>24.6</v>
      </c>
      <c r="BS1071" s="7">
        <v>15</v>
      </c>
      <c r="BT1071" s="7">
        <v>210000</v>
      </c>
      <c r="BU1071" s="7">
        <v>6100000</v>
      </c>
      <c r="BV1071" s="7">
        <v>0</v>
      </c>
      <c r="BW1071" s="7">
        <v>52</v>
      </c>
      <c r="BX1071" s="7">
        <v>2730000</v>
      </c>
      <c r="BY1071" s="7">
        <v>55</v>
      </c>
      <c r="BZ1071" s="7">
        <v>2730000</v>
      </c>
      <c r="CA1071" s="7">
        <v>77</v>
      </c>
      <c r="CB1071" s="7">
        <v>237</v>
      </c>
      <c r="CC1071" s="7">
        <v>13</v>
      </c>
      <c r="CD1071" s="7">
        <v>148000</v>
      </c>
      <c r="CE1071" s="7">
        <v>3700000</v>
      </c>
      <c r="CF1071" s="7">
        <v>0</v>
      </c>
      <c r="CG1071" s="7">
        <v>46</v>
      </c>
      <c r="CH1071" s="7">
        <v>400000</v>
      </c>
      <c r="CI1071" s="7">
        <v>42</v>
      </c>
      <c r="CJ1071" s="7">
        <v>400000</v>
      </c>
      <c r="CK1071" s="7">
        <v>72</v>
      </c>
      <c r="CL1071" s="12" t="s">
        <v>871</v>
      </c>
      <c r="CM1071" s="10" t="s">
        <v>866</v>
      </c>
      <c r="CN1071">
        <v>4.8099999999999996</v>
      </c>
      <c r="CO1071">
        <f t="shared" si="1152"/>
        <v>0.20790020790020791</v>
      </c>
      <c r="CP1071" t="str">
        <f t="shared" si="1153"/>
        <v>Away Win</v>
      </c>
      <c r="CQ1071">
        <f t="shared" si="1154"/>
        <v>1</v>
      </c>
      <c r="CR1071" t="str">
        <f t="shared" si="1155"/>
        <v>2023</v>
      </c>
    </row>
    <row r="1072" spans="1:96" ht="15" thickBot="1" x14ac:dyDescent="0.35">
      <c r="A1072" s="1">
        <v>1071</v>
      </c>
      <c r="B1072" s="1" t="s">
        <v>0</v>
      </c>
      <c r="C1072" s="2" t="s">
        <v>503</v>
      </c>
      <c r="D1072" s="3" t="str">
        <f t="shared" si="1200"/>
        <v>FC Koper-NK Rogaška</v>
      </c>
      <c r="E1072" s="40">
        <v>45354</v>
      </c>
      <c r="F1072" s="5">
        <v>0.58333333333333337</v>
      </c>
      <c r="G1072" s="6" t="s">
        <v>11</v>
      </c>
      <c r="H1072" s="6" t="s">
        <v>4</v>
      </c>
      <c r="I1072" s="6" t="s">
        <v>515</v>
      </c>
      <c r="J1072" s="1" t="str">
        <f t="shared" si="1193"/>
        <v>1:2</v>
      </c>
      <c r="K1072" s="1" t="str">
        <f t="shared" si="1194"/>
        <v>1:2</v>
      </c>
      <c r="L1072" s="1" t="str">
        <f t="shared" si="1195"/>
        <v>1</v>
      </c>
      <c r="M1072" s="1" t="str">
        <f t="shared" si="1196"/>
        <v>2</v>
      </c>
      <c r="N1072" s="1">
        <f t="shared" si="1150"/>
        <v>3</v>
      </c>
      <c r="O1072" s="1">
        <f t="shared" si="1151"/>
        <v>-1</v>
      </c>
      <c r="P1072" s="1" t="str">
        <f t="shared" si="1197"/>
        <v>1</v>
      </c>
      <c r="Q1072" s="1" t="str">
        <f t="shared" si="1198"/>
        <v>2</v>
      </c>
      <c r="R1072" s="1">
        <v>23</v>
      </c>
      <c r="S1072" s="1">
        <v>10</v>
      </c>
      <c r="T1072" s="1">
        <v>7</v>
      </c>
      <c r="U1072" s="1">
        <v>6</v>
      </c>
      <c r="V1072" s="1" t="s">
        <v>502</v>
      </c>
      <c r="W1072" s="1">
        <v>7</v>
      </c>
      <c r="X1072" s="1">
        <v>37</v>
      </c>
      <c r="Y1072" s="1" t="s">
        <v>460</v>
      </c>
      <c r="Z1072" s="6" t="s">
        <v>273</v>
      </c>
      <c r="AA1072" s="1">
        <v>23</v>
      </c>
      <c r="AB1072" s="1">
        <v>4</v>
      </c>
      <c r="AC1072" s="1">
        <v>4</v>
      </c>
      <c r="AD1072" s="1">
        <v>15</v>
      </c>
      <c r="AE1072" s="1" t="s">
        <v>490</v>
      </c>
      <c r="AF1072" s="1">
        <v>-25</v>
      </c>
      <c r="AG1072" s="1">
        <v>16</v>
      </c>
      <c r="AH1072" s="1" t="s">
        <v>191</v>
      </c>
      <c r="AI1072" s="1" t="s">
        <v>451</v>
      </c>
      <c r="AJ1072" s="1">
        <v>2</v>
      </c>
      <c r="AK1072" s="1">
        <v>1</v>
      </c>
      <c r="AL1072" s="1">
        <v>2</v>
      </c>
      <c r="AM1072" s="7" t="s">
        <v>86</v>
      </c>
      <c r="AN1072" s="1">
        <v>-1</v>
      </c>
      <c r="AO1072" s="1">
        <v>7</v>
      </c>
      <c r="AP1072" s="1" t="s">
        <v>51</v>
      </c>
      <c r="AQ1072" s="1" t="s">
        <v>45</v>
      </c>
      <c r="AR1072" s="8">
        <v>1</v>
      </c>
      <c r="AS1072" s="8">
        <v>2</v>
      </c>
      <c r="AT1072" s="8">
        <v>2</v>
      </c>
      <c r="AU1072" s="16">
        <v>0.38194444444444442</v>
      </c>
      <c r="AV1072" s="8">
        <v>-1</v>
      </c>
      <c r="AW1072" s="8">
        <v>5</v>
      </c>
      <c r="AX1072" s="9" t="s">
        <v>77</v>
      </c>
      <c r="AY1072" s="9" t="s">
        <v>93</v>
      </c>
      <c r="AZ1072" s="10">
        <v>12</v>
      </c>
      <c r="BA1072" s="10">
        <v>5</v>
      </c>
      <c r="BB1072" s="10">
        <v>3</v>
      </c>
      <c r="BC1072" s="10">
        <v>4</v>
      </c>
      <c r="BD1072" s="10" t="s">
        <v>516</v>
      </c>
      <c r="BE1072" s="10">
        <v>3</v>
      </c>
      <c r="BF1072" s="10">
        <v>18</v>
      </c>
      <c r="BG1072" s="11" t="s">
        <v>165</v>
      </c>
      <c r="BH1072" s="11">
        <v>17</v>
      </c>
      <c r="BI1072" s="10">
        <v>12</v>
      </c>
      <c r="BJ1072" s="10">
        <v>2</v>
      </c>
      <c r="BK1072" s="10">
        <v>1</v>
      </c>
      <c r="BL1072" s="10">
        <v>9</v>
      </c>
      <c r="BM1072" s="10" t="s">
        <v>517</v>
      </c>
      <c r="BN1072" s="10">
        <v>-19</v>
      </c>
      <c r="BO1072" s="10">
        <v>7</v>
      </c>
      <c r="BP1072" s="7" t="s">
        <v>137</v>
      </c>
      <c r="BQ1072" s="7" t="s">
        <v>308</v>
      </c>
      <c r="BR1072" s="7">
        <v>24.6</v>
      </c>
      <c r="BS1072" s="7">
        <v>15</v>
      </c>
      <c r="BT1072" s="7">
        <v>210000</v>
      </c>
      <c r="BU1072" s="7">
        <v>6100000</v>
      </c>
      <c r="BV1072" s="7">
        <v>0</v>
      </c>
      <c r="BW1072" s="7">
        <v>52</v>
      </c>
      <c r="BX1072" s="7">
        <v>2730000</v>
      </c>
      <c r="BY1072" s="7">
        <v>55</v>
      </c>
      <c r="BZ1072" s="7">
        <v>2730000</v>
      </c>
      <c r="CA1072" s="7">
        <v>77</v>
      </c>
      <c r="CB1072" s="7">
        <v>237</v>
      </c>
      <c r="CC1072" s="7">
        <v>13</v>
      </c>
      <c r="CD1072" s="7">
        <v>148000</v>
      </c>
      <c r="CE1072" s="7">
        <v>3700000</v>
      </c>
      <c r="CF1072" s="7">
        <v>0</v>
      </c>
      <c r="CG1072" s="7">
        <v>46</v>
      </c>
      <c r="CH1072" s="7">
        <v>400000</v>
      </c>
      <c r="CI1072" s="7">
        <v>42</v>
      </c>
      <c r="CJ1072" s="7">
        <v>400000</v>
      </c>
      <c r="CK1072" s="7">
        <v>72</v>
      </c>
      <c r="CL1072" s="12" t="s">
        <v>871</v>
      </c>
      <c r="CM1072" s="10" t="s">
        <v>867</v>
      </c>
      <c r="CN1072">
        <v>4.5</v>
      </c>
      <c r="CO1072">
        <f t="shared" si="1152"/>
        <v>0.22222222222222221</v>
      </c>
      <c r="CP1072" t="str">
        <f t="shared" si="1153"/>
        <v>Away Win</v>
      </c>
      <c r="CQ1072">
        <f t="shared" si="1154"/>
        <v>1</v>
      </c>
      <c r="CR1072" t="str">
        <f t="shared" si="1155"/>
        <v>2023</v>
      </c>
    </row>
    <row r="1073" spans="1:96" ht="15" thickBot="1" x14ac:dyDescent="0.35">
      <c r="A1073" s="1">
        <v>1072</v>
      </c>
      <c r="B1073" s="1" t="s">
        <v>0</v>
      </c>
      <c r="C1073" s="14" t="s">
        <v>503</v>
      </c>
      <c r="D1073" s="3" t="str">
        <f t="shared" si="644"/>
        <v>NK Radomlje-NK Bravo</v>
      </c>
      <c r="E1073" s="4">
        <v>45354</v>
      </c>
      <c r="F1073" s="5">
        <v>0.6875</v>
      </c>
      <c r="G1073" s="6" t="s">
        <v>15</v>
      </c>
      <c r="H1073" s="6" t="s">
        <v>3</v>
      </c>
      <c r="I1073" s="6" t="s">
        <v>333</v>
      </c>
      <c r="J1073" s="1" t="str">
        <f t="shared" si="645"/>
        <v>0:1</v>
      </c>
      <c r="K1073" s="1" t="str">
        <f t="shared" si="646"/>
        <v>0:0</v>
      </c>
      <c r="L1073" s="1" t="str">
        <f t="shared" si="647"/>
        <v>0</v>
      </c>
      <c r="M1073" s="1" t="str">
        <f t="shared" si="648"/>
        <v>1</v>
      </c>
      <c r="N1073" s="1">
        <f t="shared" si="1150"/>
        <v>1</v>
      </c>
      <c r="O1073" s="1">
        <f t="shared" si="1151"/>
        <v>-1</v>
      </c>
      <c r="P1073" s="1" t="str">
        <f t="shared" si="649"/>
        <v>0</v>
      </c>
      <c r="Q1073" s="1" t="str">
        <f t="shared" si="650"/>
        <v>0</v>
      </c>
      <c r="R1073" s="1">
        <v>23</v>
      </c>
      <c r="S1073" s="1">
        <v>5</v>
      </c>
      <c r="T1073" s="1">
        <v>6</v>
      </c>
      <c r="U1073" s="1">
        <v>12</v>
      </c>
      <c r="V1073" s="1" t="s">
        <v>499</v>
      </c>
      <c r="W1073" s="1">
        <v>-16</v>
      </c>
      <c r="X1073" s="1">
        <v>21</v>
      </c>
      <c r="Y1073" s="1" t="s">
        <v>210</v>
      </c>
      <c r="Z1073" s="6" t="s">
        <v>394</v>
      </c>
      <c r="AA1073" s="1">
        <v>23</v>
      </c>
      <c r="AB1073" s="1">
        <v>9</v>
      </c>
      <c r="AC1073" s="1">
        <v>7</v>
      </c>
      <c r="AD1073" s="1">
        <v>7</v>
      </c>
      <c r="AE1073" s="1" t="s">
        <v>501</v>
      </c>
      <c r="AF1073" s="1">
        <v>2</v>
      </c>
      <c r="AG1073" s="1">
        <v>34</v>
      </c>
      <c r="AH1073" s="1" t="s">
        <v>308</v>
      </c>
      <c r="AI1073" s="1" t="s">
        <v>296</v>
      </c>
      <c r="AJ1073" s="1">
        <v>1</v>
      </c>
      <c r="AK1073" s="1">
        <v>2</v>
      </c>
      <c r="AL1073" s="1">
        <v>2</v>
      </c>
      <c r="AM1073" s="7" t="s">
        <v>235</v>
      </c>
      <c r="AN1073" s="1">
        <v>-2</v>
      </c>
      <c r="AO1073" s="1">
        <v>5</v>
      </c>
      <c r="AP1073" s="1" t="s">
        <v>49</v>
      </c>
      <c r="AQ1073" s="1" t="s">
        <v>45</v>
      </c>
      <c r="AR1073" s="8">
        <v>2</v>
      </c>
      <c r="AS1073" s="8">
        <v>2</v>
      </c>
      <c r="AT1073" s="8">
        <v>1</v>
      </c>
      <c r="AU1073" s="16">
        <v>0.2951388888888889</v>
      </c>
      <c r="AV1073" s="8">
        <v>2</v>
      </c>
      <c r="AW1073" s="8">
        <v>8</v>
      </c>
      <c r="AX1073" s="9" t="s">
        <v>45</v>
      </c>
      <c r="AY1073" s="9" t="s">
        <v>49</v>
      </c>
      <c r="AZ1073" s="10">
        <v>12</v>
      </c>
      <c r="BA1073" s="10">
        <v>1</v>
      </c>
      <c r="BB1073" s="10">
        <v>3</v>
      </c>
      <c r="BC1073" s="10">
        <v>8</v>
      </c>
      <c r="BD1073" s="10" t="s">
        <v>472</v>
      </c>
      <c r="BE1073" s="10">
        <v>-16</v>
      </c>
      <c r="BF1073" s="10">
        <v>6</v>
      </c>
      <c r="BG1073" s="11" t="s">
        <v>97</v>
      </c>
      <c r="BH1073" s="11">
        <v>27</v>
      </c>
      <c r="BI1073" s="10">
        <v>11</v>
      </c>
      <c r="BJ1073" s="10">
        <v>2</v>
      </c>
      <c r="BK1073" s="10">
        <v>5</v>
      </c>
      <c r="BL1073" s="10">
        <v>4</v>
      </c>
      <c r="BM1073" s="10" t="s">
        <v>213</v>
      </c>
      <c r="BN1073" s="10">
        <v>-2</v>
      </c>
      <c r="BO1073" s="10">
        <v>11</v>
      </c>
      <c r="BP1073" s="7" t="s">
        <v>114</v>
      </c>
      <c r="BQ1073" s="7" t="s">
        <v>123</v>
      </c>
      <c r="BR1073" s="7">
        <v>24</v>
      </c>
      <c r="BS1073" s="7">
        <v>13</v>
      </c>
      <c r="BT1073" s="7">
        <v>156000</v>
      </c>
      <c r="BU1073" s="7">
        <v>4200000</v>
      </c>
      <c r="BV1073" s="7">
        <v>0</v>
      </c>
      <c r="BW1073" s="7">
        <v>54</v>
      </c>
      <c r="BX1073" s="7">
        <v>500000</v>
      </c>
      <c r="BY1073" s="7">
        <v>50</v>
      </c>
      <c r="BZ1073" s="7">
        <v>500000</v>
      </c>
      <c r="CA1073" s="7">
        <v>97</v>
      </c>
      <c r="CB1073" s="7">
        <v>23</v>
      </c>
      <c r="CC1073" s="7">
        <v>4</v>
      </c>
      <c r="CD1073" s="7">
        <v>276000</v>
      </c>
      <c r="CE1073" s="7">
        <v>5800000</v>
      </c>
      <c r="CF1073" s="7">
        <v>0</v>
      </c>
      <c r="CG1073" s="7">
        <v>30</v>
      </c>
      <c r="CH1073" s="7">
        <v>150000</v>
      </c>
      <c r="CI1073" s="7">
        <v>33</v>
      </c>
      <c r="CJ1073" s="7">
        <v>150000</v>
      </c>
      <c r="CK1073" s="7">
        <v>56</v>
      </c>
      <c r="CL1073" s="12" t="s">
        <v>868</v>
      </c>
      <c r="CM1073" s="10" t="s">
        <v>861</v>
      </c>
      <c r="CN1073">
        <v>2.38</v>
      </c>
      <c r="CO1073">
        <f t="shared" si="1152"/>
        <v>0.42016806722689076</v>
      </c>
      <c r="CP1073" t="str">
        <f t="shared" si="1153"/>
        <v>Away Win</v>
      </c>
      <c r="CQ1073">
        <f t="shared" si="1154"/>
        <v>0</v>
      </c>
      <c r="CR1073" t="str">
        <f t="shared" si="1155"/>
        <v>2023</v>
      </c>
    </row>
    <row r="1074" spans="1:96" ht="15" thickBot="1" x14ac:dyDescent="0.35">
      <c r="A1074" s="1">
        <v>1073</v>
      </c>
      <c r="B1074" s="1" t="s">
        <v>0</v>
      </c>
      <c r="C1074" s="14" t="s">
        <v>503</v>
      </c>
      <c r="D1074" s="3" t="str">
        <f t="shared" ref="D1074:D1075" si="1201">CONCATENATE(G1074, "-", H1074)</f>
        <v>NK Radomlje-NK Bravo</v>
      </c>
      <c r="E1074" s="4">
        <v>45354</v>
      </c>
      <c r="F1074" s="5">
        <v>0.6875</v>
      </c>
      <c r="G1074" s="6" t="s">
        <v>15</v>
      </c>
      <c r="H1074" s="6" t="s">
        <v>3</v>
      </c>
      <c r="I1074" s="6" t="s">
        <v>333</v>
      </c>
      <c r="J1074" s="1" t="str">
        <f t="shared" ref="J1074:J1081" si="1202">LEFT(I1074, FIND(" (", I1074) - 1)</f>
        <v>0:1</v>
      </c>
      <c r="K1074" s="1" t="str">
        <f t="shared" ref="K1074:K1081" si="1203">MID(I1074, FIND("(", I1074) + 1, FIND(")", I1074) - FIND("(", I1074) - 1)</f>
        <v>0:0</v>
      </c>
      <c r="L1074" s="1" t="str">
        <f t="shared" ref="L1074:L1081" si="1204">LEFT(J1074, FIND(":", J1074) - 1)</f>
        <v>0</v>
      </c>
      <c r="M1074" s="1" t="str">
        <f t="shared" ref="M1074:M1081" si="1205">RIGHT(J1074, LEN(J1074) - FIND(":", J1074))</f>
        <v>1</v>
      </c>
      <c r="N1074" s="1">
        <f t="shared" si="1150"/>
        <v>1</v>
      </c>
      <c r="O1074" s="1">
        <f t="shared" si="1151"/>
        <v>-1</v>
      </c>
      <c r="P1074" s="1" t="str">
        <f t="shared" ref="P1074:P1081" si="1206">LEFT(K1074, FIND(":", K1074) - 1)</f>
        <v>0</v>
      </c>
      <c r="Q1074" s="1" t="str">
        <f t="shared" ref="Q1074:Q1081" si="1207">RIGHT(K1074, LEN(K1074) - FIND(":", K1074))</f>
        <v>0</v>
      </c>
      <c r="R1074" s="1">
        <v>23</v>
      </c>
      <c r="S1074" s="1">
        <v>5</v>
      </c>
      <c r="T1074" s="1">
        <v>6</v>
      </c>
      <c r="U1074" s="1">
        <v>12</v>
      </c>
      <c r="V1074" s="1" t="s">
        <v>499</v>
      </c>
      <c r="W1074" s="1">
        <v>-16</v>
      </c>
      <c r="X1074" s="1">
        <v>21</v>
      </c>
      <c r="Y1074" s="1" t="s">
        <v>210</v>
      </c>
      <c r="Z1074" s="6" t="s">
        <v>394</v>
      </c>
      <c r="AA1074" s="1">
        <v>23</v>
      </c>
      <c r="AB1074" s="1">
        <v>9</v>
      </c>
      <c r="AC1074" s="1">
        <v>7</v>
      </c>
      <c r="AD1074" s="1">
        <v>7</v>
      </c>
      <c r="AE1074" s="1" t="s">
        <v>501</v>
      </c>
      <c r="AF1074" s="1">
        <v>2</v>
      </c>
      <c r="AG1074" s="1">
        <v>34</v>
      </c>
      <c r="AH1074" s="1" t="s">
        <v>308</v>
      </c>
      <c r="AI1074" s="1" t="s">
        <v>296</v>
      </c>
      <c r="AJ1074" s="1">
        <v>1</v>
      </c>
      <c r="AK1074" s="1">
        <v>2</v>
      </c>
      <c r="AL1074" s="1">
        <v>2</v>
      </c>
      <c r="AM1074" s="7" t="s">
        <v>235</v>
      </c>
      <c r="AN1074" s="1">
        <v>-2</v>
      </c>
      <c r="AO1074" s="1">
        <v>5</v>
      </c>
      <c r="AP1074" s="1" t="s">
        <v>49</v>
      </c>
      <c r="AQ1074" s="1" t="s">
        <v>45</v>
      </c>
      <c r="AR1074" s="8">
        <v>2</v>
      </c>
      <c r="AS1074" s="8">
        <v>2</v>
      </c>
      <c r="AT1074" s="8">
        <v>1</v>
      </c>
      <c r="AU1074" s="16">
        <v>0.2951388888888889</v>
      </c>
      <c r="AV1074" s="8">
        <v>2</v>
      </c>
      <c r="AW1074" s="8">
        <v>8</v>
      </c>
      <c r="AX1074" s="9" t="s">
        <v>45</v>
      </c>
      <c r="AY1074" s="9" t="s">
        <v>49</v>
      </c>
      <c r="AZ1074" s="10">
        <v>12</v>
      </c>
      <c r="BA1074" s="10">
        <v>1</v>
      </c>
      <c r="BB1074" s="10">
        <v>3</v>
      </c>
      <c r="BC1074" s="10">
        <v>8</v>
      </c>
      <c r="BD1074" s="10" t="s">
        <v>472</v>
      </c>
      <c r="BE1074" s="10">
        <v>-16</v>
      </c>
      <c r="BF1074" s="10">
        <v>6</v>
      </c>
      <c r="BG1074" s="11" t="s">
        <v>97</v>
      </c>
      <c r="BH1074" s="11">
        <v>27</v>
      </c>
      <c r="BI1074" s="10">
        <v>11</v>
      </c>
      <c r="BJ1074" s="10">
        <v>2</v>
      </c>
      <c r="BK1074" s="10">
        <v>5</v>
      </c>
      <c r="BL1074" s="10">
        <v>4</v>
      </c>
      <c r="BM1074" s="10" t="s">
        <v>213</v>
      </c>
      <c r="BN1074" s="10">
        <v>-2</v>
      </c>
      <c r="BO1074" s="10">
        <v>11</v>
      </c>
      <c r="BP1074" s="7" t="s">
        <v>114</v>
      </c>
      <c r="BQ1074" s="7" t="s">
        <v>123</v>
      </c>
      <c r="BR1074" s="7">
        <v>24</v>
      </c>
      <c r="BS1074" s="7">
        <v>13</v>
      </c>
      <c r="BT1074" s="7">
        <v>156000</v>
      </c>
      <c r="BU1074" s="7">
        <v>4200000</v>
      </c>
      <c r="BV1074" s="7">
        <v>0</v>
      </c>
      <c r="BW1074" s="7">
        <v>54</v>
      </c>
      <c r="BX1074" s="7">
        <v>500000</v>
      </c>
      <c r="BY1074" s="7">
        <v>50</v>
      </c>
      <c r="BZ1074" s="7">
        <v>500000</v>
      </c>
      <c r="CA1074" s="7">
        <v>97</v>
      </c>
      <c r="CB1074" s="7">
        <v>23</v>
      </c>
      <c r="CC1074" s="7">
        <v>4</v>
      </c>
      <c r="CD1074" s="7">
        <v>276000</v>
      </c>
      <c r="CE1074" s="7">
        <v>5800000</v>
      </c>
      <c r="CF1074" s="7">
        <v>0</v>
      </c>
      <c r="CG1074" s="7">
        <v>30</v>
      </c>
      <c r="CH1074" s="7">
        <v>150000</v>
      </c>
      <c r="CI1074" s="7">
        <v>33</v>
      </c>
      <c r="CJ1074" s="7">
        <v>150000</v>
      </c>
      <c r="CK1074" s="7">
        <v>56</v>
      </c>
      <c r="CL1074" s="12" t="s">
        <v>868</v>
      </c>
      <c r="CM1074" s="10" t="s">
        <v>866</v>
      </c>
      <c r="CN1074">
        <v>2.83</v>
      </c>
      <c r="CO1074">
        <f t="shared" si="1152"/>
        <v>0.35335689045936397</v>
      </c>
      <c r="CP1074" t="str">
        <f t="shared" si="1153"/>
        <v>Away Win</v>
      </c>
      <c r="CQ1074">
        <f t="shared" si="1154"/>
        <v>0</v>
      </c>
      <c r="CR1074" t="str">
        <f t="shared" si="1155"/>
        <v>2023</v>
      </c>
    </row>
    <row r="1075" spans="1:96" ht="15" thickBot="1" x14ac:dyDescent="0.35">
      <c r="A1075" s="1">
        <v>1074</v>
      </c>
      <c r="B1075" s="1" t="s">
        <v>0</v>
      </c>
      <c r="C1075" s="14" t="s">
        <v>503</v>
      </c>
      <c r="D1075" s="3" t="str">
        <f t="shared" si="1201"/>
        <v>NK Radomlje-NK Bravo</v>
      </c>
      <c r="E1075" s="4">
        <v>45354</v>
      </c>
      <c r="F1075" s="5">
        <v>0.6875</v>
      </c>
      <c r="G1075" s="6" t="s">
        <v>15</v>
      </c>
      <c r="H1075" s="6" t="s">
        <v>3</v>
      </c>
      <c r="I1075" s="6" t="s">
        <v>333</v>
      </c>
      <c r="J1075" s="1" t="str">
        <f t="shared" si="1202"/>
        <v>0:1</v>
      </c>
      <c r="K1075" s="1" t="str">
        <f t="shared" si="1203"/>
        <v>0:0</v>
      </c>
      <c r="L1075" s="1" t="str">
        <f t="shared" si="1204"/>
        <v>0</v>
      </c>
      <c r="M1075" s="1" t="str">
        <f t="shared" si="1205"/>
        <v>1</v>
      </c>
      <c r="N1075" s="1">
        <f t="shared" si="1150"/>
        <v>1</v>
      </c>
      <c r="O1075" s="1">
        <f t="shared" si="1151"/>
        <v>-1</v>
      </c>
      <c r="P1075" s="1" t="str">
        <f t="shared" si="1206"/>
        <v>0</v>
      </c>
      <c r="Q1075" s="1" t="str">
        <f t="shared" si="1207"/>
        <v>0</v>
      </c>
      <c r="R1075" s="1">
        <v>23</v>
      </c>
      <c r="S1075" s="1">
        <v>5</v>
      </c>
      <c r="T1075" s="1">
        <v>6</v>
      </c>
      <c r="U1075" s="1">
        <v>12</v>
      </c>
      <c r="V1075" s="1" t="s">
        <v>499</v>
      </c>
      <c r="W1075" s="1">
        <v>-16</v>
      </c>
      <c r="X1075" s="1">
        <v>21</v>
      </c>
      <c r="Y1075" s="1" t="s">
        <v>210</v>
      </c>
      <c r="Z1075" s="6" t="s">
        <v>394</v>
      </c>
      <c r="AA1075" s="1">
        <v>23</v>
      </c>
      <c r="AB1075" s="1">
        <v>9</v>
      </c>
      <c r="AC1075" s="1">
        <v>7</v>
      </c>
      <c r="AD1075" s="1">
        <v>7</v>
      </c>
      <c r="AE1075" s="1" t="s">
        <v>501</v>
      </c>
      <c r="AF1075" s="1">
        <v>2</v>
      </c>
      <c r="AG1075" s="1">
        <v>34</v>
      </c>
      <c r="AH1075" s="1" t="s">
        <v>308</v>
      </c>
      <c r="AI1075" s="1" t="s">
        <v>296</v>
      </c>
      <c r="AJ1075" s="1">
        <v>1</v>
      </c>
      <c r="AK1075" s="1">
        <v>2</v>
      </c>
      <c r="AL1075" s="1">
        <v>2</v>
      </c>
      <c r="AM1075" s="7" t="s">
        <v>235</v>
      </c>
      <c r="AN1075" s="1">
        <v>-2</v>
      </c>
      <c r="AO1075" s="1">
        <v>5</v>
      </c>
      <c r="AP1075" s="1" t="s">
        <v>49</v>
      </c>
      <c r="AQ1075" s="1" t="s">
        <v>45</v>
      </c>
      <c r="AR1075" s="8">
        <v>2</v>
      </c>
      <c r="AS1075" s="8">
        <v>2</v>
      </c>
      <c r="AT1075" s="8">
        <v>1</v>
      </c>
      <c r="AU1075" s="16">
        <v>0.2951388888888889</v>
      </c>
      <c r="AV1075" s="8">
        <v>2</v>
      </c>
      <c r="AW1075" s="8">
        <v>8</v>
      </c>
      <c r="AX1075" s="9" t="s">
        <v>45</v>
      </c>
      <c r="AY1075" s="9" t="s">
        <v>49</v>
      </c>
      <c r="AZ1075" s="10">
        <v>12</v>
      </c>
      <c r="BA1075" s="10">
        <v>1</v>
      </c>
      <c r="BB1075" s="10">
        <v>3</v>
      </c>
      <c r="BC1075" s="10">
        <v>8</v>
      </c>
      <c r="BD1075" s="10" t="s">
        <v>472</v>
      </c>
      <c r="BE1075" s="10">
        <v>-16</v>
      </c>
      <c r="BF1075" s="10">
        <v>6</v>
      </c>
      <c r="BG1075" s="11" t="s">
        <v>97</v>
      </c>
      <c r="BH1075" s="11">
        <v>27</v>
      </c>
      <c r="BI1075" s="10">
        <v>11</v>
      </c>
      <c r="BJ1075" s="10">
        <v>2</v>
      </c>
      <c r="BK1075" s="10">
        <v>5</v>
      </c>
      <c r="BL1075" s="10">
        <v>4</v>
      </c>
      <c r="BM1075" s="10" t="s">
        <v>213</v>
      </c>
      <c r="BN1075" s="10">
        <v>-2</v>
      </c>
      <c r="BO1075" s="10">
        <v>11</v>
      </c>
      <c r="BP1075" s="7" t="s">
        <v>114</v>
      </c>
      <c r="BQ1075" s="7" t="s">
        <v>123</v>
      </c>
      <c r="BR1075" s="7">
        <v>24</v>
      </c>
      <c r="BS1075" s="7">
        <v>13</v>
      </c>
      <c r="BT1075" s="7">
        <v>156000</v>
      </c>
      <c r="BU1075" s="7">
        <v>4200000</v>
      </c>
      <c r="BV1075" s="7">
        <v>0</v>
      </c>
      <c r="BW1075" s="7">
        <v>54</v>
      </c>
      <c r="BX1075" s="7">
        <v>500000</v>
      </c>
      <c r="BY1075" s="7">
        <v>50</v>
      </c>
      <c r="BZ1075" s="7">
        <v>500000</v>
      </c>
      <c r="CA1075" s="7">
        <v>97</v>
      </c>
      <c r="CB1075" s="7">
        <v>23</v>
      </c>
      <c r="CC1075" s="7">
        <v>4</v>
      </c>
      <c r="CD1075" s="7">
        <v>276000</v>
      </c>
      <c r="CE1075" s="7">
        <v>5800000</v>
      </c>
      <c r="CF1075" s="7">
        <v>0</v>
      </c>
      <c r="CG1075" s="7">
        <v>30</v>
      </c>
      <c r="CH1075" s="7">
        <v>150000</v>
      </c>
      <c r="CI1075" s="7">
        <v>33</v>
      </c>
      <c r="CJ1075" s="7">
        <v>150000</v>
      </c>
      <c r="CK1075" s="7">
        <v>56</v>
      </c>
      <c r="CL1075" s="12" t="s">
        <v>868</v>
      </c>
      <c r="CM1075" s="10" t="s">
        <v>867</v>
      </c>
      <c r="CN1075">
        <v>2.75</v>
      </c>
      <c r="CO1075">
        <f t="shared" si="1152"/>
        <v>0.36363636363636365</v>
      </c>
      <c r="CP1075" t="str">
        <f t="shared" si="1153"/>
        <v>Away Win</v>
      </c>
      <c r="CQ1075">
        <f t="shared" si="1154"/>
        <v>0</v>
      </c>
      <c r="CR1075" t="str">
        <f t="shared" si="1155"/>
        <v>2023</v>
      </c>
    </row>
    <row r="1076" spans="1:96" ht="15" thickBot="1" x14ac:dyDescent="0.35">
      <c r="A1076" s="1">
        <v>1075</v>
      </c>
      <c r="B1076" s="1" t="s">
        <v>0</v>
      </c>
      <c r="C1076" s="14" t="s">
        <v>503</v>
      </c>
      <c r="D1076" s="3" t="str">
        <f t="shared" ref="D1076:D1078" si="1208">CONCATENATE(G1076,"-", H1076)</f>
        <v>NK Radomlje-NK Bravo</v>
      </c>
      <c r="E1076" s="4">
        <v>45354</v>
      </c>
      <c r="F1076" s="5">
        <v>0.6875</v>
      </c>
      <c r="G1076" s="6" t="s">
        <v>15</v>
      </c>
      <c r="H1076" s="6" t="s">
        <v>3</v>
      </c>
      <c r="I1076" s="6" t="s">
        <v>333</v>
      </c>
      <c r="J1076" s="1" t="str">
        <f t="shared" si="1202"/>
        <v>0:1</v>
      </c>
      <c r="K1076" s="1" t="str">
        <f t="shared" si="1203"/>
        <v>0:0</v>
      </c>
      <c r="L1076" s="1" t="str">
        <f t="shared" si="1204"/>
        <v>0</v>
      </c>
      <c r="M1076" s="1" t="str">
        <f t="shared" si="1205"/>
        <v>1</v>
      </c>
      <c r="N1076" s="1">
        <f t="shared" si="1150"/>
        <v>1</v>
      </c>
      <c r="O1076" s="1">
        <f t="shared" si="1151"/>
        <v>-1</v>
      </c>
      <c r="P1076" s="1" t="str">
        <f t="shared" si="1206"/>
        <v>0</v>
      </c>
      <c r="Q1076" s="1" t="str">
        <f t="shared" si="1207"/>
        <v>0</v>
      </c>
      <c r="R1076" s="1">
        <v>23</v>
      </c>
      <c r="S1076" s="1">
        <v>5</v>
      </c>
      <c r="T1076" s="1">
        <v>6</v>
      </c>
      <c r="U1076" s="1">
        <v>12</v>
      </c>
      <c r="V1076" s="1" t="s">
        <v>499</v>
      </c>
      <c r="W1076" s="1">
        <v>-16</v>
      </c>
      <c r="X1076" s="1">
        <v>21</v>
      </c>
      <c r="Y1076" s="1" t="s">
        <v>210</v>
      </c>
      <c r="Z1076" s="6" t="s">
        <v>394</v>
      </c>
      <c r="AA1076" s="1">
        <v>23</v>
      </c>
      <c r="AB1076" s="1">
        <v>9</v>
      </c>
      <c r="AC1076" s="1">
        <v>7</v>
      </c>
      <c r="AD1076" s="1">
        <v>7</v>
      </c>
      <c r="AE1076" s="1" t="s">
        <v>501</v>
      </c>
      <c r="AF1076" s="1">
        <v>2</v>
      </c>
      <c r="AG1076" s="1">
        <v>34</v>
      </c>
      <c r="AH1076" s="1" t="s">
        <v>308</v>
      </c>
      <c r="AI1076" s="1" t="s">
        <v>296</v>
      </c>
      <c r="AJ1076" s="1">
        <v>1</v>
      </c>
      <c r="AK1076" s="1">
        <v>2</v>
      </c>
      <c r="AL1076" s="1">
        <v>2</v>
      </c>
      <c r="AM1076" s="7" t="s">
        <v>235</v>
      </c>
      <c r="AN1076" s="1">
        <v>-2</v>
      </c>
      <c r="AO1076" s="1">
        <v>5</v>
      </c>
      <c r="AP1076" s="1" t="s">
        <v>49</v>
      </c>
      <c r="AQ1076" s="1" t="s">
        <v>45</v>
      </c>
      <c r="AR1076" s="8">
        <v>2</v>
      </c>
      <c r="AS1076" s="8">
        <v>2</v>
      </c>
      <c r="AT1076" s="8">
        <v>1</v>
      </c>
      <c r="AU1076" s="16">
        <v>0.2951388888888889</v>
      </c>
      <c r="AV1076" s="8">
        <v>2</v>
      </c>
      <c r="AW1076" s="8">
        <v>8</v>
      </c>
      <c r="AX1076" s="9" t="s">
        <v>45</v>
      </c>
      <c r="AY1076" s="9" t="s">
        <v>49</v>
      </c>
      <c r="AZ1076" s="10">
        <v>12</v>
      </c>
      <c r="BA1076" s="10">
        <v>1</v>
      </c>
      <c r="BB1076" s="10">
        <v>3</v>
      </c>
      <c r="BC1076" s="10">
        <v>8</v>
      </c>
      <c r="BD1076" s="10" t="s">
        <v>472</v>
      </c>
      <c r="BE1076" s="10">
        <v>-16</v>
      </c>
      <c r="BF1076" s="10">
        <v>6</v>
      </c>
      <c r="BG1076" s="11" t="s">
        <v>97</v>
      </c>
      <c r="BH1076" s="11">
        <v>27</v>
      </c>
      <c r="BI1076" s="10">
        <v>11</v>
      </c>
      <c r="BJ1076" s="10">
        <v>2</v>
      </c>
      <c r="BK1076" s="10">
        <v>5</v>
      </c>
      <c r="BL1076" s="10">
        <v>4</v>
      </c>
      <c r="BM1076" s="10" t="s">
        <v>213</v>
      </c>
      <c r="BN1076" s="10">
        <v>-2</v>
      </c>
      <c r="BO1076" s="10">
        <v>11</v>
      </c>
      <c r="BP1076" s="7" t="s">
        <v>114</v>
      </c>
      <c r="BQ1076" s="7" t="s">
        <v>123</v>
      </c>
      <c r="BR1076" s="7">
        <v>24</v>
      </c>
      <c r="BS1076" s="7">
        <v>13</v>
      </c>
      <c r="BT1076" s="7">
        <v>156000</v>
      </c>
      <c r="BU1076" s="7">
        <v>4200000</v>
      </c>
      <c r="BV1076" s="7">
        <v>0</v>
      </c>
      <c r="BW1076" s="7">
        <v>54</v>
      </c>
      <c r="BX1076" s="7">
        <v>500000</v>
      </c>
      <c r="BY1076" s="7">
        <v>50</v>
      </c>
      <c r="BZ1076" s="7">
        <v>500000</v>
      </c>
      <c r="CA1076" s="7">
        <v>97</v>
      </c>
      <c r="CB1076" s="7">
        <v>23</v>
      </c>
      <c r="CC1076" s="7">
        <v>4</v>
      </c>
      <c r="CD1076" s="7">
        <v>276000</v>
      </c>
      <c r="CE1076" s="7">
        <v>5800000</v>
      </c>
      <c r="CF1076" s="7">
        <v>0</v>
      </c>
      <c r="CG1076" s="7">
        <v>30</v>
      </c>
      <c r="CH1076" s="7">
        <v>150000</v>
      </c>
      <c r="CI1076" s="7">
        <v>33</v>
      </c>
      <c r="CJ1076" s="7">
        <v>150000</v>
      </c>
      <c r="CK1076" s="7">
        <v>56</v>
      </c>
      <c r="CL1076" s="12" t="s">
        <v>870</v>
      </c>
      <c r="CM1076" s="10" t="s">
        <v>861</v>
      </c>
      <c r="CN1076">
        <v>2.99</v>
      </c>
      <c r="CO1076">
        <f t="shared" si="1152"/>
        <v>0.33444816053511706</v>
      </c>
      <c r="CP1076" t="str">
        <f t="shared" si="1153"/>
        <v>Away Win</v>
      </c>
      <c r="CQ1076">
        <f t="shared" si="1154"/>
        <v>0</v>
      </c>
      <c r="CR1076" t="str">
        <f t="shared" si="1155"/>
        <v>2023</v>
      </c>
    </row>
    <row r="1077" spans="1:96" ht="15" thickBot="1" x14ac:dyDescent="0.35">
      <c r="A1077" s="1">
        <v>1076</v>
      </c>
      <c r="B1077" s="1" t="s">
        <v>0</v>
      </c>
      <c r="C1077" s="14" t="s">
        <v>503</v>
      </c>
      <c r="D1077" s="3" t="str">
        <f t="shared" si="1208"/>
        <v>NK Radomlje-NK Bravo</v>
      </c>
      <c r="E1077" s="4">
        <v>45354</v>
      </c>
      <c r="F1077" s="5">
        <v>0.6875</v>
      </c>
      <c r="G1077" s="6" t="s">
        <v>15</v>
      </c>
      <c r="H1077" s="6" t="s">
        <v>3</v>
      </c>
      <c r="I1077" s="6" t="s">
        <v>333</v>
      </c>
      <c r="J1077" s="1" t="str">
        <f t="shared" si="1202"/>
        <v>0:1</v>
      </c>
      <c r="K1077" s="1" t="str">
        <f t="shared" si="1203"/>
        <v>0:0</v>
      </c>
      <c r="L1077" s="1" t="str">
        <f t="shared" si="1204"/>
        <v>0</v>
      </c>
      <c r="M1077" s="1" t="str">
        <f t="shared" si="1205"/>
        <v>1</v>
      </c>
      <c r="N1077" s="1">
        <f t="shared" si="1150"/>
        <v>1</v>
      </c>
      <c r="O1077" s="1">
        <f t="shared" si="1151"/>
        <v>-1</v>
      </c>
      <c r="P1077" s="1" t="str">
        <f t="shared" si="1206"/>
        <v>0</v>
      </c>
      <c r="Q1077" s="1" t="str">
        <f t="shared" si="1207"/>
        <v>0</v>
      </c>
      <c r="R1077" s="1">
        <v>23</v>
      </c>
      <c r="S1077" s="1">
        <v>5</v>
      </c>
      <c r="T1077" s="1">
        <v>6</v>
      </c>
      <c r="U1077" s="1">
        <v>12</v>
      </c>
      <c r="V1077" s="1" t="s">
        <v>499</v>
      </c>
      <c r="W1077" s="1">
        <v>-16</v>
      </c>
      <c r="X1077" s="1">
        <v>21</v>
      </c>
      <c r="Y1077" s="1" t="s">
        <v>210</v>
      </c>
      <c r="Z1077" s="6" t="s">
        <v>394</v>
      </c>
      <c r="AA1077" s="1">
        <v>23</v>
      </c>
      <c r="AB1077" s="1">
        <v>9</v>
      </c>
      <c r="AC1077" s="1">
        <v>7</v>
      </c>
      <c r="AD1077" s="1">
        <v>7</v>
      </c>
      <c r="AE1077" s="1" t="s">
        <v>501</v>
      </c>
      <c r="AF1077" s="1">
        <v>2</v>
      </c>
      <c r="AG1077" s="1">
        <v>34</v>
      </c>
      <c r="AH1077" s="1" t="s">
        <v>308</v>
      </c>
      <c r="AI1077" s="1" t="s">
        <v>296</v>
      </c>
      <c r="AJ1077" s="1">
        <v>1</v>
      </c>
      <c r="AK1077" s="1">
        <v>2</v>
      </c>
      <c r="AL1077" s="1">
        <v>2</v>
      </c>
      <c r="AM1077" s="7" t="s">
        <v>235</v>
      </c>
      <c r="AN1077" s="1">
        <v>-2</v>
      </c>
      <c r="AO1077" s="1">
        <v>5</v>
      </c>
      <c r="AP1077" s="1" t="s">
        <v>49</v>
      </c>
      <c r="AQ1077" s="1" t="s">
        <v>45</v>
      </c>
      <c r="AR1077" s="8">
        <v>2</v>
      </c>
      <c r="AS1077" s="8">
        <v>2</v>
      </c>
      <c r="AT1077" s="8">
        <v>1</v>
      </c>
      <c r="AU1077" s="16">
        <v>0.2951388888888889</v>
      </c>
      <c r="AV1077" s="8">
        <v>2</v>
      </c>
      <c r="AW1077" s="8">
        <v>8</v>
      </c>
      <c r="AX1077" s="9" t="s">
        <v>45</v>
      </c>
      <c r="AY1077" s="9" t="s">
        <v>49</v>
      </c>
      <c r="AZ1077" s="10">
        <v>12</v>
      </c>
      <c r="BA1077" s="10">
        <v>1</v>
      </c>
      <c r="BB1077" s="10">
        <v>3</v>
      </c>
      <c r="BC1077" s="10">
        <v>8</v>
      </c>
      <c r="BD1077" s="10" t="s">
        <v>472</v>
      </c>
      <c r="BE1077" s="10">
        <v>-16</v>
      </c>
      <c r="BF1077" s="10">
        <v>6</v>
      </c>
      <c r="BG1077" s="11" t="s">
        <v>97</v>
      </c>
      <c r="BH1077" s="11">
        <v>27</v>
      </c>
      <c r="BI1077" s="10">
        <v>11</v>
      </c>
      <c r="BJ1077" s="10">
        <v>2</v>
      </c>
      <c r="BK1077" s="10">
        <v>5</v>
      </c>
      <c r="BL1077" s="10">
        <v>4</v>
      </c>
      <c r="BM1077" s="10" t="s">
        <v>213</v>
      </c>
      <c r="BN1077" s="10">
        <v>-2</v>
      </c>
      <c r="BO1077" s="10">
        <v>11</v>
      </c>
      <c r="BP1077" s="7" t="s">
        <v>114</v>
      </c>
      <c r="BQ1077" s="7" t="s">
        <v>123</v>
      </c>
      <c r="BR1077" s="7">
        <v>24</v>
      </c>
      <c r="BS1077" s="7">
        <v>13</v>
      </c>
      <c r="BT1077" s="7">
        <v>156000</v>
      </c>
      <c r="BU1077" s="7">
        <v>4200000</v>
      </c>
      <c r="BV1077" s="7">
        <v>0</v>
      </c>
      <c r="BW1077" s="7">
        <v>54</v>
      </c>
      <c r="BX1077" s="7">
        <v>500000</v>
      </c>
      <c r="BY1077" s="7">
        <v>50</v>
      </c>
      <c r="BZ1077" s="7">
        <v>500000</v>
      </c>
      <c r="CA1077" s="7">
        <v>97</v>
      </c>
      <c r="CB1077" s="7">
        <v>23</v>
      </c>
      <c r="CC1077" s="7">
        <v>4</v>
      </c>
      <c r="CD1077" s="7">
        <v>276000</v>
      </c>
      <c r="CE1077" s="7">
        <v>5800000</v>
      </c>
      <c r="CF1077" s="7">
        <v>0</v>
      </c>
      <c r="CG1077" s="7">
        <v>30</v>
      </c>
      <c r="CH1077" s="7">
        <v>150000</v>
      </c>
      <c r="CI1077" s="7">
        <v>33</v>
      </c>
      <c r="CJ1077" s="7">
        <v>150000</v>
      </c>
      <c r="CK1077" s="7">
        <v>56</v>
      </c>
      <c r="CL1077" s="12" t="s">
        <v>870</v>
      </c>
      <c r="CM1077" s="10" t="s">
        <v>866</v>
      </c>
      <c r="CN1077">
        <v>3.04</v>
      </c>
      <c r="CO1077">
        <f t="shared" si="1152"/>
        <v>0.32894736842105265</v>
      </c>
      <c r="CP1077" t="str">
        <f t="shared" si="1153"/>
        <v>Away Win</v>
      </c>
      <c r="CQ1077">
        <f t="shared" si="1154"/>
        <v>0</v>
      </c>
      <c r="CR1077" t="str">
        <f t="shared" si="1155"/>
        <v>2023</v>
      </c>
    </row>
    <row r="1078" spans="1:96" ht="15" thickBot="1" x14ac:dyDescent="0.35">
      <c r="A1078" s="1">
        <v>1077</v>
      </c>
      <c r="B1078" s="1" t="s">
        <v>0</v>
      </c>
      <c r="C1078" s="14" t="s">
        <v>503</v>
      </c>
      <c r="D1078" s="3" t="str">
        <f t="shared" si="1208"/>
        <v>NK Radomlje-NK Bravo</v>
      </c>
      <c r="E1078" s="4">
        <v>45354</v>
      </c>
      <c r="F1078" s="5">
        <v>0.6875</v>
      </c>
      <c r="G1078" s="6" t="s">
        <v>15</v>
      </c>
      <c r="H1078" s="6" t="s">
        <v>3</v>
      </c>
      <c r="I1078" s="6" t="s">
        <v>333</v>
      </c>
      <c r="J1078" s="1" t="str">
        <f t="shared" si="1202"/>
        <v>0:1</v>
      </c>
      <c r="K1078" s="1" t="str">
        <f t="shared" si="1203"/>
        <v>0:0</v>
      </c>
      <c r="L1078" s="1" t="str">
        <f t="shared" si="1204"/>
        <v>0</v>
      </c>
      <c r="M1078" s="1" t="str">
        <f t="shared" si="1205"/>
        <v>1</v>
      </c>
      <c r="N1078" s="1">
        <f t="shared" si="1150"/>
        <v>1</v>
      </c>
      <c r="O1078" s="1">
        <f t="shared" si="1151"/>
        <v>-1</v>
      </c>
      <c r="P1078" s="1" t="str">
        <f t="shared" si="1206"/>
        <v>0</v>
      </c>
      <c r="Q1078" s="1" t="str">
        <f t="shared" si="1207"/>
        <v>0</v>
      </c>
      <c r="R1078" s="1">
        <v>23</v>
      </c>
      <c r="S1078" s="1">
        <v>5</v>
      </c>
      <c r="T1078" s="1">
        <v>6</v>
      </c>
      <c r="U1078" s="1">
        <v>12</v>
      </c>
      <c r="V1078" s="1" t="s">
        <v>499</v>
      </c>
      <c r="W1078" s="1">
        <v>-16</v>
      </c>
      <c r="X1078" s="1">
        <v>21</v>
      </c>
      <c r="Y1078" s="1" t="s">
        <v>210</v>
      </c>
      <c r="Z1078" s="6" t="s">
        <v>394</v>
      </c>
      <c r="AA1078" s="1">
        <v>23</v>
      </c>
      <c r="AB1078" s="1">
        <v>9</v>
      </c>
      <c r="AC1078" s="1">
        <v>7</v>
      </c>
      <c r="AD1078" s="1">
        <v>7</v>
      </c>
      <c r="AE1078" s="1" t="s">
        <v>501</v>
      </c>
      <c r="AF1078" s="1">
        <v>2</v>
      </c>
      <c r="AG1078" s="1">
        <v>34</v>
      </c>
      <c r="AH1078" s="1" t="s">
        <v>308</v>
      </c>
      <c r="AI1078" s="1" t="s">
        <v>296</v>
      </c>
      <c r="AJ1078" s="1">
        <v>1</v>
      </c>
      <c r="AK1078" s="1">
        <v>2</v>
      </c>
      <c r="AL1078" s="1">
        <v>2</v>
      </c>
      <c r="AM1078" s="7" t="s">
        <v>235</v>
      </c>
      <c r="AN1078" s="1">
        <v>-2</v>
      </c>
      <c r="AO1078" s="1">
        <v>5</v>
      </c>
      <c r="AP1078" s="1" t="s">
        <v>49</v>
      </c>
      <c r="AQ1078" s="1" t="s">
        <v>45</v>
      </c>
      <c r="AR1078" s="8">
        <v>2</v>
      </c>
      <c r="AS1078" s="8">
        <v>2</v>
      </c>
      <c r="AT1078" s="8">
        <v>1</v>
      </c>
      <c r="AU1078" s="16">
        <v>0.2951388888888889</v>
      </c>
      <c r="AV1078" s="8">
        <v>2</v>
      </c>
      <c r="AW1078" s="8">
        <v>8</v>
      </c>
      <c r="AX1078" s="9" t="s">
        <v>45</v>
      </c>
      <c r="AY1078" s="9" t="s">
        <v>49</v>
      </c>
      <c r="AZ1078" s="10">
        <v>12</v>
      </c>
      <c r="BA1078" s="10">
        <v>1</v>
      </c>
      <c r="BB1078" s="10">
        <v>3</v>
      </c>
      <c r="BC1078" s="10">
        <v>8</v>
      </c>
      <c r="BD1078" s="10" t="s">
        <v>472</v>
      </c>
      <c r="BE1078" s="10">
        <v>-16</v>
      </c>
      <c r="BF1078" s="10">
        <v>6</v>
      </c>
      <c r="BG1078" s="11" t="s">
        <v>97</v>
      </c>
      <c r="BH1078" s="11">
        <v>27</v>
      </c>
      <c r="BI1078" s="10">
        <v>11</v>
      </c>
      <c r="BJ1078" s="10">
        <v>2</v>
      </c>
      <c r="BK1078" s="10">
        <v>5</v>
      </c>
      <c r="BL1078" s="10">
        <v>4</v>
      </c>
      <c r="BM1078" s="10" t="s">
        <v>213</v>
      </c>
      <c r="BN1078" s="10">
        <v>-2</v>
      </c>
      <c r="BO1078" s="10">
        <v>11</v>
      </c>
      <c r="BP1078" s="7" t="s">
        <v>114</v>
      </c>
      <c r="BQ1078" s="7" t="s">
        <v>123</v>
      </c>
      <c r="BR1078" s="7">
        <v>24</v>
      </c>
      <c r="BS1078" s="7">
        <v>13</v>
      </c>
      <c r="BT1078" s="7">
        <v>156000</v>
      </c>
      <c r="BU1078" s="7">
        <v>4200000</v>
      </c>
      <c r="BV1078" s="7">
        <v>0</v>
      </c>
      <c r="BW1078" s="7">
        <v>54</v>
      </c>
      <c r="BX1078" s="7">
        <v>500000</v>
      </c>
      <c r="BY1078" s="7">
        <v>50</v>
      </c>
      <c r="BZ1078" s="7">
        <v>500000</v>
      </c>
      <c r="CA1078" s="7">
        <v>97</v>
      </c>
      <c r="CB1078" s="7">
        <v>23</v>
      </c>
      <c r="CC1078" s="7">
        <v>4</v>
      </c>
      <c r="CD1078" s="7">
        <v>276000</v>
      </c>
      <c r="CE1078" s="7">
        <v>5800000</v>
      </c>
      <c r="CF1078" s="7">
        <v>0</v>
      </c>
      <c r="CG1078" s="7">
        <v>30</v>
      </c>
      <c r="CH1078" s="7">
        <v>150000</v>
      </c>
      <c r="CI1078" s="7">
        <v>33</v>
      </c>
      <c r="CJ1078" s="7">
        <v>150000</v>
      </c>
      <c r="CK1078" s="7">
        <v>56</v>
      </c>
      <c r="CL1078" s="12" t="s">
        <v>870</v>
      </c>
      <c r="CM1078" s="10" t="s">
        <v>867</v>
      </c>
      <c r="CN1078">
        <v>3.2</v>
      </c>
      <c r="CO1078">
        <f t="shared" si="1152"/>
        <v>0.3125</v>
      </c>
      <c r="CP1078" t="str">
        <f t="shared" si="1153"/>
        <v>Away Win</v>
      </c>
      <c r="CQ1078">
        <f t="shared" si="1154"/>
        <v>0</v>
      </c>
      <c r="CR1078" t="str">
        <f t="shared" si="1155"/>
        <v>2023</v>
      </c>
    </row>
    <row r="1079" spans="1:96" ht="15" thickBot="1" x14ac:dyDescent="0.35">
      <c r="A1079" s="1">
        <v>1078</v>
      </c>
      <c r="B1079" s="1" t="s">
        <v>0</v>
      </c>
      <c r="C1079" s="14" t="s">
        <v>503</v>
      </c>
      <c r="D1079" s="3" t="str">
        <f t="shared" ref="D1079:D1081" si="1209">CONCATENATE(G1079, "-", H1079)</f>
        <v>NK Radomlje-NK Bravo</v>
      </c>
      <c r="E1079" s="40">
        <v>45354</v>
      </c>
      <c r="F1079" s="5">
        <v>0.6875</v>
      </c>
      <c r="G1079" s="6" t="s">
        <v>15</v>
      </c>
      <c r="H1079" s="6" t="s">
        <v>3</v>
      </c>
      <c r="I1079" s="6" t="s">
        <v>333</v>
      </c>
      <c r="J1079" s="1" t="str">
        <f t="shared" si="1202"/>
        <v>0:1</v>
      </c>
      <c r="K1079" s="1" t="str">
        <f t="shared" si="1203"/>
        <v>0:0</v>
      </c>
      <c r="L1079" s="1" t="str">
        <f t="shared" si="1204"/>
        <v>0</v>
      </c>
      <c r="M1079" s="1" t="str">
        <f t="shared" si="1205"/>
        <v>1</v>
      </c>
      <c r="N1079" s="1">
        <f t="shared" si="1150"/>
        <v>1</v>
      </c>
      <c r="O1079" s="1">
        <f t="shared" si="1151"/>
        <v>-1</v>
      </c>
      <c r="P1079" s="1" t="str">
        <f t="shared" si="1206"/>
        <v>0</v>
      </c>
      <c r="Q1079" s="1" t="str">
        <f t="shared" si="1207"/>
        <v>0</v>
      </c>
      <c r="R1079" s="1">
        <v>23</v>
      </c>
      <c r="S1079" s="1">
        <v>5</v>
      </c>
      <c r="T1079" s="1">
        <v>6</v>
      </c>
      <c r="U1079" s="1">
        <v>12</v>
      </c>
      <c r="V1079" s="1" t="s">
        <v>499</v>
      </c>
      <c r="W1079" s="1">
        <v>-16</v>
      </c>
      <c r="X1079" s="1">
        <v>21</v>
      </c>
      <c r="Y1079" s="1" t="s">
        <v>210</v>
      </c>
      <c r="Z1079" s="6" t="s">
        <v>394</v>
      </c>
      <c r="AA1079" s="1">
        <v>23</v>
      </c>
      <c r="AB1079" s="1">
        <v>9</v>
      </c>
      <c r="AC1079" s="1">
        <v>7</v>
      </c>
      <c r="AD1079" s="1">
        <v>7</v>
      </c>
      <c r="AE1079" s="1" t="s">
        <v>501</v>
      </c>
      <c r="AF1079" s="1">
        <v>2</v>
      </c>
      <c r="AG1079" s="1">
        <v>34</v>
      </c>
      <c r="AH1079" s="1" t="s">
        <v>308</v>
      </c>
      <c r="AI1079" s="1" t="s">
        <v>296</v>
      </c>
      <c r="AJ1079" s="1">
        <v>1</v>
      </c>
      <c r="AK1079" s="1">
        <v>2</v>
      </c>
      <c r="AL1079" s="1">
        <v>2</v>
      </c>
      <c r="AM1079" s="7" t="s">
        <v>235</v>
      </c>
      <c r="AN1079" s="1">
        <v>-2</v>
      </c>
      <c r="AO1079" s="1">
        <v>5</v>
      </c>
      <c r="AP1079" s="1" t="s">
        <v>49</v>
      </c>
      <c r="AQ1079" s="1" t="s">
        <v>45</v>
      </c>
      <c r="AR1079" s="8">
        <v>2</v>
      </c>
      <c r="AS1079" s="8">
        <v>2</v>
      </c>
      <c r="AT1079" s="8">
        <v>1</v>
      </c>
      <c r="AU1079" s="16">
        <v>0.2951388888888889</v>
      </c>
      <c r="AV1079" s="8">
        <v>2</v>
      </c>
      <c r="AW1079" s="8">
        <v>8</v>
      </c>
      <c r="AX1079" s="9" t="s">
        <v>45</v>
      </c>
      <c r="AY1079" s="9" t="s">
        <v>49</v>
      </c>
      <c r="AZ1079" s="10">
        <v>12</v>
      </c>
      <c r="BA1079" s="10">
        <v>1</v>
      </c>
      <c r="BB1079" s="10">
        <v>3</v>
      </c>
      <c r="BC1079" s="10">
        <v>8</v>
      </c>
      <c r="BD1079" s="10" t="s">
        <v>472</v>
      </c>
      <c r="BE1079" s="10">
        <v>-16</v>
      </c>
      <c r="BF1079" s="10">
        <v>6</v>
      </c>
      <c r="BG1079" s="11" t="s">
        <v>97</v>
      </c>
      <c r="BH1079" s="11">
        <v>27</v>
      </c>
      <c r="BI1079" s="10">
        <v>11</v>
      </c>
      <c r="BJ1079" s="10">
        <v>2</v>
      </c>
      <c r="BK1079" s="10">
        <v>5</v>
      </c>
      <c r="BL1079" s="10">
        <v>4</v>
      </c>
      <c r="BM1079" s="10" t="s">
        <v>213</v>
      </c>
      <c r="BN1079" s="10">
        <v>-2</v>
      </c>
      <c r="BO1079" s="10">
        <v>11</v>
      </c>
      <c r="BP1079" s="7" t="s">
        <v>114</v>
      </c>
      <c r="BQ1079" s="7" t="s">
        <v>123</v>
      </c>
      <c r="BR1079" s="7">
        <v>24</v>
      </c>
      <c r="BS1079" s="7">
        <v>13</v>
      </c>
      <c r="BT1079" s="7">
        <v>156000</v>
      </c>
      <c r="BU1079" s="7">
        <v>4200000</v>
      </c>
      <c r="BV1079" s="7">
        <v>0</v>
      </c>
      <c r="BW1079" s="7">
        <v>54</v>
      </c>
      <c r="BX1079" s="7">
        <v>500000</v>
      </c>
      <c r="BY1079" s="7">
        <v>50</v>
      </c>
      <c r="BZ1079" s="7">
        <v>500000</v>
      </c>
      <c r="CA1079" s="7">
        <v>97</v>
      </c>
      <c r="CB1079" s="7">
        <v>23</v>
      </c>
      <c r="CC1079" s="7">
        <v>4</v>
      </c>
      <c r="CD1079" s="7">
        <v>276000</v>
      </c>
      <c r="CE1079" s="7">
        <v>5800000</v>
      </c>
      <c r="CF1079" s="7">
        <v>0</v>
      </c>
      <c r="CG1079" s="7">
        <v>30</v>
      </c>
      <c r="CH1079" s="7">
        <v>150000</v>
      </c>
      <c r="CI1079" s="7">
        <v>33</v>
      </c>
      <c r="CJ1079" s="7">
        <v>150000</v>
      </c>
      <c r="CK1079" s="7">
        <v>56</v>
      </c>
      <c r="CL1079" s="12" t="s">
        <v>871</v>
      </c>
      <c r="CM1079" s="10" t="s">
        <v>861</v>
      </c>
      <c r="CN1079">
        <v>2.37</v>
      </c>
      <c r="CO1079">
        <f t="shared" si="1152"/>
        <v>0.42194092827004215</v>
      </c>
      <c r="CP1079" t="str">
        <f t="shared" si="1153"/>
        <v>Away Win</v>
      </c>
      <c r="CQ1079">
        <f t="shared" si="1154"/>
        <v>1</v>
      </c>
      <c r="CR1079" t="str">
        <f t="shared" si="1155"/>
        <v>2023</v>
      </c>
    </row>
    <row r="1080" spans="1:96" ht="15" thickBot="1" x14ac:dyDescent="0.35">
      <c r="A1080" s="1">
        <v>1079</v>
      </c>
      <c r="B1080" s="1" t="s">
        <v>0</v>
      </c>
      <c r="C1080" s="14" t="s">
        <v>503</v>
      </c>
      <c r="D1080" s="3" t="str">
        <f t="shared" si="1209"/>
        <v>NK Radomlje-NK Bravo</v>
      </c>
      <c r="E1080" s="40">
        <v>45354</v>
      </c>
      <c r="F1080" s="5">
        <v>0.6875</v>
      </c>
      <c r="G1080" s="6" t="s">
        <v>15</v>
      </c>
      <c r="H1080" s="6" t="s">
        <v>3</v>
      </c>
      <c r="I1080" s="6" t="s">
        <v>333</v>
      </c>
      <c r="J1080" s="1" t="str">
        <f t="shared" si="1202"/>
        <v>0:1</v>
      </c>
      <c r="K1080" s="1" t="str">
        <f t="shared" si="1203"/>
        <v>0:0</v>
      </c>
      <c r="L1080" s="1" t="str">
        <f t="shared" si="1204"/>
        <v>0</v>
      </c>
      <c r="M1080" s="1" t="str">
        <f t="shared" si="1205"/>
        <v>1</v>
      </c>
      <c r="N1080" s="1">
        <f t="shared" si="1150"/>
        <v>1</v>
      </c>
      <c r="O1080" s="1">
        <f t="shared" si="1151"/>
        <v>-1</v>
      </c>
      <c r="P1080" s="1" t="str">
        <f t="shared" si="1206"/>
        <v>0</v>
      </c>
      <c r="Q1080" s="1" t="str">
        <f t="shared" si="1207"/>
        <v>0</v>
      </c>
      <c r="R1080" s="1">
        <v>23</v>
      </c>
      <c r="S1080" s="1">
        <v>5</v>
      </c>
      <c r="T1080" s="1">
        <v>6</v>
      </c>
      <c r="U1080" s="1">
        <v>12</v>
      </c>
      <c r="V1080" s="1" t="s">
        <v>499</v>
      </c>
      <c r="W1080" s="1">
        <v>-16</v>
      </c>
      <c r="X1080" s="1">
        <v>21</v>
      </c>
      <c r="Y1080" s="1" t="s">
        <v>210</v>
      </c>
      <c r="Z1080" s="6" t="s">
        <v>394</v>
      </c>
      <c r="AA1080" s="1">
        <v>23</v>
      </c>
      <c r="AB1080" s="1">
        <v>9</v>
      </c>
      <c r="AC1080" s="1">
        <v>7</v>
      </c>
      <c r="AD1080" s="1">
        <v>7</v>
      </c>
      <c r="AE1080" s="1" t="s">
        <v>501</v>
      </c>
      <c r="AF1080" s="1">
        <v>2</v>
      </c>
      <c r="AG1080" s="1">
        <v>34</v>
      </c>
      <c r="AH1080" s="1" t="s">
        <v>308</v>
      </c>
      <c r="AI1080" s="1" t="s">
        <v>296</v>
      </c>
      <c r="AJ1080" s="1">
        <v>1</v>
      </c>
      <c r="AK1080" s="1">
        <v>2</v>
      </c>
      <c r="AL1080" s="1">
        <v>2</v>
      </c>
      <c r="AM1080" s="7" t="s">
        <v>235</v>
      </c>
      <c r="AN1080" s="1">
        <v>-2</v>
      </c>
      <c r="AO1080" s="1">
        <v>5</v>
      </c>
      <c r="AP1080" s="1" t="s">
        <v>49</v>
      </c>
      <c r="AQ1080" s="1" t="s">
        <v>45</v>
      </c>
      <c r="AR1080" s="8">
        <v>2</v>
      </c>
      <c r="AS1080" s="8">
        <v>2</v>
      </c>
      <c r="AT1080" s="8">
        <v>1</v>
      </c>
      <c r="AU1080" s="16">
        <v>0.2951388888888889</v>
      </c>
      <c r="AV1080" s="8">
        <v>2</v>
      </c>
      <c r="AW1080" s="8">
        <v>8</v>
      </c>
      <c r="AX1080" s="9" t="s">
        <v>45</v>
      </c>
      <c r="AY1080" s="9" t="s">
        <v>49</v>
      </c>
      <c r="AZ1080" s="10">
        <v>12</v>
      </c>
      <c r="BA1080" s="10">
        <v>1</v>
      </c>
      <c r="BB1080" s="10">
        <v>3</v>
      </c>
      <c r="BC1080" s="10">
        <v>8</v>
      </c>
      <c r="BD1080" s="10" t="s">
        <v>472</v>
      </c>
      <c r="BE1080" s="10">
        <v>-16</v>
      </c>
      <c r="BF1080" s="10">
        <v>6</v>
      </c>
      <c r="BG1080" s="11" t="s">
        <v>97</v>
      </c>
      <c r="BH1080" s="11">
        <v>27</v>
      </c>
      <c r="BI1080" s="10">
        <v>11</v>
      </c>
      <c r="BJ1080" s="10">
        <v>2</v>
      </c>
      <c r="BK1080" s="10">
        <v>5</v>
      </c>
      <c r="BL1080" s="10">
        <v>4</v>
      </c>
      <c r="BM1080" s="10" t="s">
        <v>213</v>
      </c>
      <c r="BN1080" s="10">
        <v>-2</v>
      </c>
      <c r="BO1080" s="10">
        <v>11</v>
      </c>
      <c r="BP1080" s="7" t="s">
        <v>114</v>
      </c>
      <c r="BQ1080" s="7" t="s">
        <v>123</v>
      </c>
      <c r="BR1080" s="7">
        <v>24</v>
      </c>
      <c r="BS1080" s="7">
        <v>13</v>
      </c>
      <c r="BT1080" s="7">
        <v>156000</v>
      </c>
      <c r="BU1080" s="7">
        <v>4200000</v>
      </c>
      <c r="BV1080" s="7">
        <v>0</v>
      </c>
      <c r="BW1080" s="7">
        <v>54</v>
      </c>
      <c r="BX1080" s="7">
        <v>500000</v>
      </c>
      <c r="BY1080" s="7">
        <v>50</v>
      </c>
      <c r="BZ1080" s="7">
        <v>500000</v>
      </c>
      <c r="CA1080" s="7">
        <v>97</v>
      </c>
      <c r="CB1080" s="7">
        <v>23</v>
      </c>
      <c r="CC1080" s="7">
        <v>4</v>
      </c>
      <c r="CD1080" s="7">
        <v>276000</v>
      </c>
      <c r="CE1080" s="7">
        <v>5800000</v>
      </c>
      <c r="CF1080" s="7">
        <v>0</v>
      </c>
      <c r="CG1080" s="7">
        <v>30</v>
      </c>
      <c r="CH1080" s="7">
        <v>150000</v>
      </c>
      <c r="CI1080" s="7">
        <v>33</v>
      </c>
      <c r="CJ1080" s="7">
        <v>150000</v>
      </c>
      <c r="CK1080" s="7">
        <v>56</v>
      </c>
      <c r="CL1080" s="12" t="s">
        <v>871</v>
      </c>
      <c r="CM1080" s="10" t="s">
        <v>866</v>
      </c>
      <c r="CN1080">
        <v>2.58</v>
      </c>
      <c r="CO1080">
        <f t="shared" si="1152"/>
        <v>0.38759689922480617</v>
      </c>
      <c r="CP1080" t="str">
        <f t="shared" si="1153"/>
        <v>Away Win</v>
      </c>
      <c r="CQ1080">
        <f t="shared" si="1154"/>
        <v>1</v>
      </c>
      <c r="CR1080" t="str">
        <f t="shared" si="1155"/>
        <v>2023</v>
      </c>
    </row>
    <row r="1081" spans="1:96" ht="15" thickBot="1" x14ac:dyDescent="0.35">
      <c r="A1081" s="1">
        <v>1080</v>
      </c>
      <c r="B1081" s="1" t="s">
        <v>0</v>
      </c>
      <c r="C1081" s="14" t="s">
        <v>503</v>
      </c>
      <c r="D1081" s="3" t="str">
        <f t="shared" si="1209"/>
        <v>NK Radomlje-NK Bravo</v>
      </c>
      <c r="E1081" s="40">
        <v>45354</v>
      </c>
      <c r="F1081" s="5">
        <v>0.6875</v>
      </c>
      <c r="G1081" s="6" t="s">
        <v>15</v>
      </c>
      <c r="H1081" s="6" t="s">
        <v>3</v>
      </c>
      <c r="I1081" s="6" t="s">
        <v>333</v>
      </c>
      <c r="J1081" s="1" t="str">
        <f t="shared" si="1202"/>
        <v>0:1</v>
      </c>
      <c r="K1081" s="1" t="str">
        <f t="shared" si="1203"/>
        <v>0:0</v>
      </c>
      <c r="L1081" s="1" t="str">
        <f t="shared" si="1204"/>
        <v>0</v>
      </c>
      <c r="M1081" s="1" t="str">
        <f t="shared" si="1205"/>
        <v>1</v>
      </c>
      <c r="N1081" s="1">
        <f t="shared" si="1150"/>
        <v>1</v>
      </c>
      <c r="O1081" s="1">
        <f t="shared" si="1151"/>
        <v>-1</v>
      </c>
      <c r="P1081" s="1" t="str">
        <f t="shared" si="1206"/>
        <v>0</v>
      </c>
      <c r="Q1081" s="1" t="str">
        <f t="shared" si="1207"/>
        <v>0</v>
      </c>
      <c r="R1081" s="1">
        <v>23</v>
      </c>
      <c r="S1081" s="1">
        <v>5</v>
      </c>
      <c r="T1081" s="1">
        <v>6</v>
      </c>
      <c r="U1081" s="1">
        <v>12</v>
      </c>
      <c r="V1081" s="1" t="s">
        <v>499</v>
      </c>
      <c r="W1081" s="1">
        <v>-16</v>
      </c>
      <c r="X1081" s="1">
        <v>21</v>
      </c>
      <c r="Y1081" s="1" t="s">
        <v>210</v>
      </c>
      <c r="Z1081" s="6" t="s">
        <v>394</v>
      </c>
      <c r="AA1081" s="1">
        <v>23</v>
      </c>
      <c r="AB1081" s="1">
        <v>9</v>
      </c>
      <c r="AC1081" s="1">
        <v>7</v>
      </c>
      <c r="AD1081" s="1">
        <v>7</v>
      </c>
      <c r="AE1081" s="1" t="s">
        <v>501</v>
      </c>
      <c r="AF1081" s="1">
        <v>2</v>
      </c>
      <c r="AG1081" s="1">
        <v>34</v>
      </c>
      <c r="AH1081" s="1" t="s">
        <v>308</v>
      </c>
      <c r="AI1081" s="1" t="s">
        <v>296</v>
      </c>
      <c r="AJ1081" s="1">
        <v>1</v>
      </c>
      <c r="AK1081" s="1">
        <v>2</v>
      </c>
      <c r="AL1081" s="1">
        <v>2</v>
      </c>
      <c r="AM1081" s="7" t="s">
        <v>235</v>
      </c>
      <c r="AN1081" s="1">
        <v>-2</v>
      </c>
      <c r="AO1081" s="1">
        <v>5</v>
      </c>
      <c r="AP1081" s="1" t="s">
        <v>49</v>
      </c>
      <c r="AQ1081" s="1" t="s">
        <v>45</v>
      </c>
      <c r="AR1081" s="8">
        <v>2</v>
      </c>
      <c r="AS1081" s="8">
        <v>2</v>
      </c>
      <c r="AT1081" s="8">
        <v>1</v>
      </c>
      <c r="AU1081" s="16">
        <v>0.2951388888888889</v>
      </c>
      <c r="AV1081" s="8">
        <v>2</v>
      </c>
      <c r="AW1081" s="8">
        <v>8</v>
      </c>
      <c r="AX1081" s="9" t="s">
        <v>45</v>
      </c>
      <c r="AY1081" s="9" t="s">
        <v>49</v>
      </c>
      <c r="AZ1081" s="10">
        <v>12</v>
      </c>
      <c r="BA1081" s="10">
        <v>1</v>
      </c>
      <c r="BB1081" s="10">
        <v>3</v>
      </c>
      <c r="BC1081" s="10">
        <v>8</v>
      </c>
      <c r="BD1081" s="10" t="s">
        <v>472</v>
      </c>
      <c r="BE1081" s="10">
        <v>-16</v>
      </c>
      <c r="BF1081" s="10">
        <v>6</v>
      </c>
      <c r="BG1081" s="11" t="s">
        <v>97</v>
      </c>
      <c r="BH1081" s="11">
        <v>27</v>
      </c>
      <c r="BI1081" s="10">
        <v>11</v>
      </c>
      <c r="BJ1081" s="10">
        <v>2</v>
      </c>
      <c r="BK1081" s="10">
        <v>5</v>
      </c>
      <c r="BL1081" s="10">
        <v>4</v>
      </c>
      <c r="BM1081" s="10" t="s">
        <v>213</v>
      </c>
      <c r="BN1081" s="10">
        <v>-2</v>
      </c>
      <c r="BO1081" s="10">
        <v>11</v>
      </c>
      <c r="BP1081" s="7" t="s">
        <v>114</v>
      </c>
      <c r="BQ1081" s="7" t="s">
        <v>123</v>
      </c>
      <c r="BR1081" s="7">
        <v>24</v>
      </c>
      <c r="BS1081" s="7">
        <v>13</v>
      </c>
      <c r="BT1081" s="7">
        <v>156000</v>
      </c>
      <c r="BU1081" s="7">
        <v>4200000</v>
      </c>
      <c r="BV1081" s="7">
        <v>0</v>
      </c>
      <c r="BW1081" s="7">
        <v>54</v>
      </c>
      <c r="BX1081" s="7">
        <v>500000</v>
      </c>
      <c r="BY1081" s="7">
        <v>50</v>
      </c>
      <c r="BZ1081" s="7">
        <v>500000</v>
      </c>
      <c r="CA1081" s="7">
        <v>97</v>
      </c>
      <c r="CB1081" s="7">
        <v>23</v>
      </c>
      <c r="CC1081" s="7">
        <v>4</v>
      </c>
      <c r="CD1081" s="7">
        <v>276000</v>
      </c>
      <c r="CE1081" s="7">
        <v>5800000</v>
      </c>
      <c r="CF1081" s="7">
        <v>0</v>
      </c>
      <c r="CG1081" s="7">
        <v>30</v>
      </c>
      <c r="CH1081" s="7">
        <v>150000</v>
      </c>
      <c r="CI1081" s="7">
        <v>33</v>
      </c>
      <c r="CJ1081" s="7">
        <v>150000</v>
      </c>
      <c r="CK1081" s="7">
        <v>56</v>
      </c>
      <c r="CL1081" s="12" t="s">
        <v>871</v>
      </c>
      <c r="CM1081" s="10" t="s">
        <v>867</v>
      </c>
      <c r="CN1081">
        <v>2.2999999999999998</v>
      </c>
      <c r="CO1081">
        <f t="shared" si="1152"/>
        <v>0.43478260869565222</v>
      </c>
      <c r="CP1081" t="str">
        <f t="shared" si="1153"/>
        <v>Away Win</v>
      </c>
      <c r="CQ1081">
        <f t="shared" si="1154"/>
        <v>1</v>
      </c>
      <c r="CR1081" t="str">
        <f t="shared" si="1155"/>
        <v>2023</v>
      </c>
    </row>
    <row r="1082" spans="1:96" ht="15" thickBot="1" x14ac:dyDescent="0.35">
      <c r="A1082" s="1">
        <v>1081</v>
      </c>
      <c r="B1082" s="1" t="s">
        <v>0</v>
      </c>
      <c r="C1082" s="2" t="s">
        <v>518</v>
      </c>
      <c r="D1082" s="3" t="str">
        <f t="shared" si="644"/>
        <v>NK Bravo-NK Aluminij</v>
      </c>
      <c r="E1082" s="4">
        <v>45538</v>
      </c>
      <c r="F1082" s="5">
        <v>0.58333333333333337</v>
      </c>
      <c r="G1082" s="6" t="s">
        <v>3</v>
      </c>
      <c r="H1082" s="6" t="s">
        <v>18</v>
      </c>
      <c r="I1082" s="6" t="s">
        <v>56</v>
      </c>
      <c r="J1082" s="1" t="str">
        <f t="shared" si="645"/>
        <v>0:0</v>
      </c>
      <c r="K1082" s="1" t="str">
        <f t="shared" si="646"/>
        <v>0:0</v>
      </c>
      <c r="L1082" s="1" t="str">
        <f t="shared" si="647"/>
        <v>0</v>
      </c>
      <c r="M1082" s="1" t="str">
        <f t="shared" si="648"/>
        <v>0</v>
      </c>
      <c r="N1082" s="1">
        <f t="shared" si="1150"/>
        <v>0</v>
      </c>
      <c r="O1082" s="1">
        <f t="shared" si="1151"/>
        <v>0</v>
      </c>
      <c r="P1082" s="1" t="str">
        <f t="shared" si="649"/>
        <v>0</v>
      </c>
      <c r="Q1082" s="1" t="str">
        <f t="shared" si="650"/>
        <v>0</v>
      </c>
      <c r="R1082" s="1">
        <v>24</v>
      </c>
      <c r="S1082" s="1">
        <v>10</v>
      </c>
      <c r="T1082" s="1">
        <v>7</v>
      </c>
      <c r="U1082" s="1">
        <v>7</v>
      </c>
      <c r="V1082" s="1" t="s">
        <v>519</v>
      </c>
      <c r="W1082" s="1">
        <v>3</v>
      </c>
      <c r="X1082" s="1">
        <v>37</v>
      </c>
      <c r="Y1082" s="1" t="s">
        <v>330</v>
      </c>
      <c r="Z1082" s="6" t="s">
        <v>296</v>
      </c>
      <c r="AA1082" s="1">
        <v>24</v>
      </c>
      <c r="AB1082" s="1">
        <v>7</v>
      </c>
      <c r="AC1082" s="1">
        <v>3</v>
      </c>
      <c r="AD1082" s="1">
        <v>14</v>
      </c>
      <c r="AE1082" s="1" t="s">
        <v>520</v>
      </c>
      <c r="AF1082" s="1">
        <v>-22</v>
      </c>
      <c r="AG1082" s="1">
        <v>24</v>
      </c>
      <c r="AH1082" s="1" t="s">
        <v>269</v>
      </c>
      <c r="AI1082" s="1" t="s">
        <v>505</v>
      </c>
      <c r="AJ1082" s="1">
        <v>2</v>
      </c>
      <c r="AK1082" s="1">
        <v>2</v>
      </c>
      <c r="AL1082" s="1">
        <v>1</v>
      </c>
      <c r="AM1082" s="7" t="s">
        <v>65</v>
      </c>
      <c r="AN1082" s="1">
        <v>2</v>
      </c>
      <c r="AO1082" s="1">
        <v>8</v>
      </c>
      <c r="AP1082" s="1" t="s">
        <v>49</v>
      </c>
      <c r="AQ1082" s="1" t="s">
        <v>35</v>
      </c>
      <c r="AR1082" s="8">
        <v>2</v>
      </c>
      <c r="AS1082" s="8">
        <v>0</v>
      </c>
      <c r="AT1082" s="8">
        <v>3</v>
      </c>
      <c r="AU1082" s="16">
        <v>0.21805555555555556</v>
      </c>
      <c r="AV1082" s="8">
        <v>-9</v>
      </c>
      <c r="AW1082" s="8">
        <v>6</v>
      </c>
      <c r="AX1082" s="9" t="s">
        <v>49</v>
      </c>
      <c r="AY1082" s="9" t="s">
        <v>142</v>
      </c>
      <c r="AZ1082" s="10">
        <v>12</v>
      </c>
      <c r="BA1082" s="10">
        <v>7</v>
      </c>
      <c r="BB1082" s="10">
        <v>2</v>
      </c>
      <c r="BC1082" s="10">
        <v>3</v>
      </c>
      <c r="BD1082" s="10" t="s">
        <v>294</v>
      </c>
      <c r="BE1082" s="10">
        <v>4</v>
      </c>
      <c r="BF1082" s="10">
        <v>23</v>
      </c>
      <c r="BG1082" s="11" t="s">
        <v>193</v>
      </c>
      <c r="BH1082" s="11">
        <v>14</v>
      </c>
      <c r="BI1082" s="10">
        <v>11</v>
      </c>
      <c r="BJ1082" s="10">
        <v>4</v>
      </c>
      <c r="BK1082" s="10">
        <v>1</v>
      </c>
      <c r="BL1082" s="10">
        <v>6</v>
      </c>
      <c r="BM1082" s="10" t="s">
        <v>279</v>
      </c>
      <c r="BN1082" s="10">
        <v>-9</v>
      </c>
      <c r="BO1082" s="10">
        <v>13</v>
      </c>
      <c r="BP1082" s="7" t="s">
        <v>93</v>
      </c>
      <c r="BQ1082" s="7" t="s">
        <v>177</v>
      </c>
      <c r="BR1082" s="7">
        <v>23</v>
      </c>
      <c r="BS1082" s="7">
        <v>4</v>
      </c>
      <c r="BT1082" s="7">
        <v>276000</v>
      </c>
      <c r="BU1082" s="7">
        <v>5800000</v>
      </c>
      <c r="BV1082" s="7">
        <v>0</v>
      </c>
      <c r="BW1082" s="7">
        <v>30</v>
      </c>
      <c r="BX1082" s="7">
        <v>150000</v>
      </c>
      <c r="BY1082" s="7">
        <v>33</v>
      </c>
      <c r="BZ1082" s="7">
        <v>150000</v>
      </c>
      <c r="CA1082" s="7">
        <v>56</v>
      </c>
      <c r="CB1082" s="7">
        <v>225</v>
      </c>
      <c r="CC1082" s="7">
        <v>14</v>
      </c>
      <c r="CD1082" s="7">
        <v>127000</v>
      </c>
      <c r="CE1082" s="7">
        <v>3800000</v>
      </c>
      <c r="CF1082" s="7">
        <v>0</v>
      </c>
      <c r="CG1082" s="7">
        <v>49</v>
      </c>
      <c r="CH1082" s="7">
        <v>0</v>
      </c>
      <c r="CI1082" s="7">
        <v>49</v>
      </c>
      <c r="CJ1082" s="7">
        <v>0</v>
      </c>
      <c r="CK1082" s="7">
        <v>80</v>
      </c>
      <c r="CL1082" s="12" t="s">
        <v>868</v>
      </c>
      <c r="CM1082" s="10" t="s">
        <v>861</v>
      </c>
      <c r="CN1082">
        <v>1.88</v>
      </c>
      <c r="CO1082">
        <f t="shared" si="1152"/>
        <v>0.53191489361702127</v>
      </c>
      <c r="CP1082" t="str">
        <f t="shared" si="1153"/>
        <v>Draw</v>
      </c>
      <c r="CQ1082">
        <f t="shared" si="1154"/>
        <v>0</v>
      </c>
      <c r="CR1082" t="str">
        <f t="shared" si="1155"/>
        <v>2023</v>
      </c>
    </row>
    <row r="1083" spans="1:96" ht="15" thickBot="1" x14ac:dyDescent="0.35">
      <c r="A1083" s="1">
        <v>1082</v>
      </c>
      <c r="B1083" s="1" t="s">
        <v>0</v>
      </c>
      <c r="C1083" s="2" t="s">
        <v>518</v>
      </c>
      <c r="D1083" s="3" t="str">
        <f t="shared" ref="D1083:D1084" si="1210">CONCATENATE(G1083, "-", H1083)</f>
        <v>NK Bravo-NK Aluminij</v>
      </c>
      <c r="E1083" s="4">
        <v>45538</v>
      </c>
      <c r="F1083" s="5">
        <v>0.58333333333333337</v>
      </c>
      <c r="G1083" s="6" t="s">
        <v>3</v>
      </c>
      <c r="H1083" s="6" t="s">
        <v>18</v>
      </c>
      <c r="I1083" s="6" t="s">
        <v>56</v>
      </c>
      <c r="J1083" s="1" t="str">
        <f t="shared" ref="J1083:J1090" si="1211">LEFT(I1083, FIND(" (", I1083) - 1)</f>
        <v>0:0</v>
      </c>
      <c r="K1083" s="1" t="str">
        <f t="shared" ref="K1083:K1090" si="1212">MID(I1083, FIND("(", I1083) + 1, FIND(")", I1083) - FIND("(", I1083) - 1)</f>
        <v>0:0</v>
      </c>
      <c r="L1083" s="1" t="str">
        <f t="shared" ref="L1083:L1090" si="1213">LEFT(J1083, FIND(":", J1083) - 1)</f>
        <v>0</v>
      </c>
      <c r="M1083" s="1" t="str">
        <f t="shared" ref="M1083:M1090" si="1214">RIGHT(J1083, LEN(J1083) - FIND(":", J1083))</f>
        <v>0</v>
      </c>
      <c r="N1083" s="1">
        <f t="shared" si="1150"/>
        <v>0</v>
      </c>
      <c r="O1083" s="1">
        <f t="shared" si="1151"/>
        <v>0</v>
      </c>
      <c r="P1083" s="1" t="str">
        <f t="shared" ref="P1083:P1090" si="1215">LEFT(K1083, FIND(":", K1083) - 1)</f>
        <v>0</v>
      </c>
      <c r="Q1083" s="1" t="str">
        <f t="shared" ref="Q1083:Q1090" si="1216">RIGHT(K1083, LEN(K1083) - FIND(":", K1083))</f>
        <v>0</v>
      </c>
      <c r="R1083" s="1">
        <v>24</v>
      </c>
      <c r="S1083" s="1">
        <v>10</v>
      </c>
      <c r="T1083" s="1">
        <v>7</v>
      </c>
      <c r="U1083" s="1">
        <v>7</v>
      </c>
      <c r="V1083" s="1" t="s">
        <v>519</v>
      </c>
      <c r="W1083" s="1">
        <v>3</v>
      </c>
      <c r="X1083" s="1">
        <v>37</v>
      </c>
      <c r="Y1083" s="1" t="s">
        <v>330</v>
      </c>
      <c r="Z1083" s="6" t="s">
        <v>296</v>
      </c>
      <c r="AA1083" s="1">
        <v>24</v>
      </c>
      <c r="AB1083" s="1">
        <v>7</v>
      </c>
      <c r="AC1083" s="1">
        <v>3</v>
      </c>
      <c r="AD1083" s="1">
        <v>14</v>
      </c>
      <c r="AE1083" s="1" t="s">
        <v>520</v>
      </c>
      <c r="AF1083" s="1">
        <v>-22</v>
      </c>
      <c r="AG1083" s="1">
        <v>24</v>
      </c>
      <c r="AH1083" s="1" t="s">
        <v>269</v>
      </c>
      <c r="AI1083" s="1" t="s">
        <v>505</v>
      </c>
      <c r="AJ1083" s="1">
        <v>2</v>
      </c>
      <c r="AK1083" s="1">
        <v>2</v>
      </c>
      <c r="AL1083" s="1">
        <v>1</v>
      </c>
      <c r="AM1083" s="7" t="s">
        <v>65</v>
      </c>
      <c r="AN1083" s="1">
        <v>2</v>
      </c>
      <c r="AO1083" s="1">
        <v>8</v>
      </c>
      <c r="AP1083" s="1" t="s">
        <v>49</v>
      </c>
      <c r="AQ1083" s="1" t="s">
        <v>35</v>
      </c>
      <c r="AR1083" s="8">
        <v>2</v>
      </c>
      <c r="AS1083" s="8">
        <v>0</v>
      </c>
      <c r="AT1083" s="8">
        <v>3</v>
      </c>
      <c r="AU1083" s="16">
        <v>0.21805555555555556</v>
      </c>
      <c r="AV1083" s="8">
        <v>-9</v>
      </c>
      <c r="AW1083" s="8">
        <v>6</v>
      </c>
      <c r="AX1083" s="9" t="s">
        <v>49</v>
      </c>
      <c r="AY1083" s="9" t="s">
        <v>142</v>
      </c>
      <c r="AZ1083" s="10">
        <v>12</v>
      </c>
      <c r="BA1083" s="10">
        <v>7</v>
      </c>
      <c r="BB1083" s="10">
        <v>2</v>
      </c>
      <c r="BC1083" s="10">
        <v>3</v>
      </c>
      <c r="BD1083" s="10" t="s">
        <v>294</v>
      </c>
      <c r="BE1083" s="10">
        <v>4</v>
      </c>
      <c r="BF1083" s="10">
        <v>23</v>
      </c>
      <c r="BG1083" s="11" t="s">
        <v>193</v>
      </c>
      <c r="BH1083" s="11">
        <v>14</v>
      </c>
      <c r="BI1083" s="10">
        <v>11</v>
      </c>
      <c r="BJ1083" s="10">
        <v>4</v>
      </c>
      <c r="BK1083" s="10">
        <v>1</v>
      </c>
      <c r="BL1083" s="10">
        <v>6</v>
      </c>
      <c r="BM1083" s="10" t="s">
        <v>279</v>
      </c>
      <c r="BN1083" s="10">
        <v>-9</v>
      </c>
      <c r="BO1083" s="10">
        <v>13</v>
      </c>
      <c r="BP1083" s="7" t="s">
        <v>93</v>
      </c>
      <c r="BQ1083" s="7" t="s">
        <v>177</v>
      </c>
      <c r="BR1083" s="7">
        <v>23</v>
      </c>
      <c r="BS1083" s="7">
        <v>4</v>
      </c>
      <c r="BT1083" s="7">
        <v>276000</v>
      </c>
      <c r="BU1083" s="7">
        <v>5800000</v>
      </c>
      <c r="BV1083" s="7">
        <v>0</v>
      </c>
      <c r="BW1083" s="7">
        <v>30</v>
      </c>
      <c r="BX1083" s="7">
        <v>150000</v>
      </c>
      <c r="BY1083" s="7">
        <v>33</v>
      </c>
      <c r="BZ1083" s="7">
        <v>150000</v>
      </c>
      <c r="CA1083" s="7">
        <v>56</v>
      </c>
      <c r="CB1083" s="7">
        <v>225</v>
      </c>
      <c r="CC1083" s="7">
        <v>14</v>
      </c>
      <c r="CD1083" s="7">
        <v>127000</v>
      </c>
      <c r="CE1083" s="7">
        <v>3800000</v>
      </c>
      <c r="CF1083" s="7">
        <v>0</v>
      </c>
      <c r="CG1083" s="7">
        <v>49</v>
      </c>
      <c r="CH1083" s="7">
        <v>0</v>
      </c>
      <c r="CI1083" s="7">
        <v>49</v>
      </c>
      <c r="CJ1083" s="7">
        <v>0</v>
      </c>
      <c r="CK1083" s="7">
        <v>80</v>
      </c>
      <c r="CL1083" s="12" t="s">
        <v>868</v>
      </c>
      <c r="CM1083" s="10" t="s">
        <v>866</v>
      </c>
      <c r="CN1083">
        <v>1.56</v>
      </c>
      <c r="CO1083">
        <f t="shared" si="1152"/>
        <v>0.64102564102564097</v>
      </c>
      <c r="CP1083" t="str">
        <f t="shared" si="1153"/>
        <v>Draw</v>
      </c>
      <c r="CQ1083">
        <f t="shared" si="1154"/>
        <v>0</v>
      </c>
      <c r="CR1083" t="str">
        <f t="shared" si="1155"/>
        <v>2023</v>
      </c>
    </row>
    <row r="1084" spans="1:96" ht="15" thickBot="1" x14ac:dyDescent="0.35">
      <c r="A1084" s="1">
        <v>1083</v>
      </c>
      <c r="B1084" s="1" t="s">
        <v>0</v>
      </c>
      <c r="C1084" s="2" t="s">
        <v>518</v>
      </c>
      <c r="D1084" s="3" t="str">
        <f t="shared" si="1210"/>
        <v>NK Bravo-NK Aluminij</v>
      </c>
      <c r="E1084" s="4">
        <v>45538</v>
      </c>
      <c r="F1084" s="5">
        <v>0.58333333333333337</v>
      </c>
      <c r="G1084" s="6" t="s">
        <v>3</v>
      </c>
      <c r="H1084" s="6" t="s">
        <v>18</v>
      </c>
      <c r="I1084" s="6" t="s">
        <v>56</v>
      </c>
      <c r="J1084" s="1" t="str">
        <f t="shared" si="1211"/>
        <v>0:0</v>
      </c>
      <c r="K1084" s="1" t="str">
        <f t="shared" si="1212"/>
        <v>0:0</v>
      </c>
      <c r="L1084" s="1" t="str">
        <f t="shared" si="1213"/>
        <v>0</v>
      </c>
      <c r="M1084" s="1" t="str">
        <f t="shared" si="1214"/>
        <v>0</v>
      </c>
      <c r="N1084" s="1">
        <f t="shared" si="1150"/>
        <v>0</v>
      </c>
      <c r="O1084" s="1">
        <f t="shared" si="1151"/>
        <v>0</v>
      </c>
      <c r="P1084" s="1" t="str">
        <f t="shared" si="1215"/>
        <v>0</v>
      </c>
      <c r="Q1084" s="1" t="str">
        <f t="shared" si="1216"/>
        <v>0</v>
      </c>
      <c r="R1084" s="1">
        <v>24</v>
      </c>
      <c r="S1084" s="1">
        <v>10</v>
      </c>
      <c r="T1084" s="1">
        <v>7</v>
      </c>
      <c r="U1084" s="1">
        <v>7</v>
      </c>
      <c r="V1084" s="1" t="s">
        <v>519</v>
      </c>
      <c r="W1084" s="1">
        <v>3</v>
      </c>
      <c r="X1084" s="1">
        <v>37</v>
      </c>
      <c r="Y1084" s="1" t="s">
        <v>330</v>
      </c>
      <c r="Z1084" s="6" t="s">
        <v>296</v>
      </c>
      <c r="AA1084" s="1">
        <v>24</v>
      </c>
      <c r="AB1084" s="1">
        <v>7</v>
      </c>
      <c r="AC1084" s="1">
        <v>3</v>
      </c>
      <c r="AD1084" s="1">
        <v>14</v>
      </c>
      <c r="AE1084" s="1" t="s">
        <v>520</v>
      </c>
      <c r="AF1084" s="1">
        <v>-22</v>
      </c>
      <c r="AG1084" s="1">
        <v>24</v>
      </c>
      <c r="AH1084" s="1" t="s">
        <v>269</v>
      </c>
      <c r="AI1084" s="1" t="s">
        <v>505</v>
      </c>
      <c r="AJ1084" s="1">
        <v>2</v>
      </c>
      <c r="AK1084" s="1">
        <v>2</v>
      </c>
      <c r="AL1084" s="1">
        <v>1</v>
      </c>
      <c r="AM1084" s="7" t="s">
        <v>65</v>
      </c>
      <c r="AN1084" s="1">
        <v>2</v>
      </c>
      <c r="AO1084" s="1">
        <v>8</v>
      </c>
      <c r="AP1084" s="1" t="s">
        <v>49</v>
      </c>
      <c r="AQ1084" s="1" t="s">
        <v>35</v>
      </c>
      <c r="AR1084" s="8">
        <v>2</v>
      </c>
      <c r="AS1084" s="8">
        <v>0</v>
      </c>
      <c r="AT1084" s="8">
        <v>3</v>
      </c>
      <c r="AU1084" s="16">
        <v>0.21805555555555556</v>
      </c>
      <c r="AV1084" s="8">
        <v>-9</v>
      </c>
      <c r="AW1084" s="8">
        <v>6</v>
      </c>
      <c r="AX1084" s="9" t="s">
        <v>49</v>
      </c>
      <c r="AY1084" s="9" t="s">
        <v>142</v>
      </c>
      <c r="AZ1084" s="10">
        <v>12</v>
      </c>
      <c r="BA1084" s="10">
        <v>7</v>
      </c>
      <c r="BB1084" s="10">
        <v>2</v>
      </c>
      <c r="BC1084" s="10">
        <v>3</v>
      </c>
      <c r="BD1084" s="10" t="s">
        <v>294</v>
      </c>
      <c r="BE1084" s="10">
        <v>4</v>
      </c>
      <c r="BF1084" s="10">
        <v>23</v>
      </c>
      <c r="BG1084" s="11" t="s">
        <v>193</v>
      </c>
      <c r="BH1084" s="11">
        <v>14</v>
      </c>
      <c r="BI1084" s="10">
        <v>11</v>
      </c>
      <c r="BJ1084" s="10">
        <v>4</v>
      </c>
      <c r="BK1084" s="10">
        <v>1</v>
      </c>
      <c r="BL1084" s="10">
        <v>6</v>
      </c>
      <c r="BM1084" s="10" t="s">
        <v>279</v>
      </c>
      <c r="BN1084" s="10">
        <v>-9</v>
      </c>
      <c r="BO1084" s="10">
        <v>13</v>
      </c>
      <c r="BP1084" s="7" t="s">
        <v>93</v>
      </c>
      <c r="BQ1084" s="7" t="s">
        <v>177</v>
      </c>
      <c r="BR1084" s="7">
        <v>23</v>
      </c>
      <c r="BS1084" s="7">
        <v>4</v>
      </c>
      <c r="BT1084" s="7">
        <v>276000</v>
      </c>
      <c r="BU1084" s="7">
        <v>5800000</v>
      </c>
      <c r="BV1084" s="7">
        <v>0</v>
      </c>
      <c r="BW1084" s="7">
        <v>30</v>
      </c>
      <c r="BX1084" s="7">
        <v>150000</v>
      </c>
      <c r="BY1084" s="7">
        <v>33</v>
      </c>
      <c r="BZ1084" s="7">
        <v>150000</v>
      </c>
      <c r="CA1084" s="7">
        <v>56</v>
      </c>
      <c r="CB1084" s="7">
        <v>225</v>
      </c>
      <c r="CC1084" s="7">
        <v>14</v>
      </c>
      <c r="CD1084" s="7">
        <v>127000</v>
      </c>
      <c r="CE1084" s="7">
        <v>3800000</v>
      </c>
      <c r="CF1084" s="7">
        <v>0</v>
      </c>
      <c r="CG1084" s="7">
        <v>49</v>
      </c>
      <c r="CH1084" s="7">
        <v>0</v>
      </c>
      <c r="CI1084" s="7">
        <v>49</v>
      </c>
      <c r="CJ1084" s="7">
        <v>0</v>
      </c>
      <c r="CK1084" s="7">
        <v>80</v>
      </c>
      <c r="CL1084" s="12" t="s">
        <v>868</v>
      </c>
      <c r="CM1084" s="10" t="s">
        <v>867</v>
      </c>
      <c r="CN1084">
        <v>1.5</v>
      </c>
      <c r="CO1084">
        <f t="shared" si="1152"/>
        <v>0.66666666666666663</v>
      </c>
      <c r="CP1084" t="str">
        <f t="shared" si="1153"/>
        <v>Draw</v>
      </c>
      <c r="CQ1084">
        <f t="shared" si="1154"/>
        <v>0</v>
      </c>
      <c r="CR1084" t="str">
        <f t="shared" si="1155"/>
        <v>2023</v>
      </c>
    </row>
    <row r="1085" spans="1:96" ht="15" thickBot="1" x14ac:dyDescent="0.35">
      <c r="A1085" s="1">
        <v>1084</v>
      </c>
      <c r="B1085" s="1" t="s">
        <v>0</v>
      </c>
      <c r="C1085" s="2" t="s">
        <v>518</v>
      </c>
      <c r="D1085" s="3" t="str">
        <f t="shared" ref="D1085:D1087" si="1217">CONCATENATE(G1085,"-", H1085)</f>
        <v>NK Bravo-NK Aluminij</v>
      </c>
      <c r="E1085" s="4">
        <v>45538</v>
      </c>
      <c r="F1085" s="5">
        <v>0.58333333333333337</v>
      </c>
      <c r="G1085" s="6" t="s">
        <v>3</v>
      </c>
      <c r="H1085" s="6" t="s">
        <v>18</v>
      </c>
      <c r="I1085" s="6" t="s">
        <v>56</v>
      </c>
      <c r="J1085" s="1" t="str">
        <f t="shared" si="1211"/>
        <v>0:0</v>
      </c>
      <c r="K1085" s="1" t="str">
        <f t="shared" si="1212"/>
        <v>0:0</v>
      </c>
      <c r="L1085" s="1" t="str">
        <f t="shared" si="1213"/>
        <v>0</v>
      </c>
      <c r="M1085" s="1" t="str">
        <f t="shared" si="1214"/>
        <v>0</v>
      </c>
      <c r="N1085" s="1">
        <f t="shared" si="1150"/>
        <v>0</v>
      </c>
      <c r="O1085" s="1">
        <f t="shared" si="1151"/>
        <v>0</v>
      </c>
      <c r="P1085" s="1" t="str">
        <f t="shared" si="1215"/>
        <v>0</v>
      </c>
      <c r="Q1085" s="1" t="str">
        <f t="shared" si="1216"/>
        <v>0</v>
      </c>
      <c r="R1085" s="1">
        <v>24</v>
      </c>
      <c r="S1085" s="1">
        <v>10</v>
      </c>
      <c r="T1085" s="1">
        <v>7</v>
      </c>
      <c r="U1085" s="1">
        <v>7</v>
      </c>
      <c r="V1085" s="1" t="s">
        <v>519</v>
      </c>
      <c r="W1085" s="1">
        <v>3</v>
      </c>
      <c r="X1085" s="1">
        <v>37</v>
      </c>
      <c r="Y1085" s="1" t="s">
        <v>330</v>
      </c>
      <c r="Z1085" s="6" t="s">
        <v>296</v>
      </c>
      <c r="AA1085" s="1">
        <v>24</v>
      </c>
      <c r="AB1085" s="1">
        <v>7</v>
      </c>
      <c r="AC1085" s="1">
        <v>3</v>
      </c>
      <c r="AD1085" s="1">
        <v>14</v>
      </c>
      <c r="AE1085" s="1" t="s">
        <v>520</v>
      </c>
      <c r="AF1085" s="1">
        <v>-22</v>
      </c>
      <c r="AG1085" s="1">
        <v>24</v>
      </c>
      <c r="AH1085" s="1" t="s">
        <v>269</v>
      </c>
      <c r="AI1085" s="1" t="s">
        <v>505</v>
      </c>
      <c r="AJ1085" s="1">
        <v>2</v>
      </c>
      <c r="AK1085" s="1">
        <v>2</v>
      </c>
      <c r="AL1085" s="1">
        <v>1</v>
      </c>
      <c r="AM1085" s="7" t="s">
        <v>65</v>
      </c>
      <c r="AN1085" s="1">
        <v>2</v>
      </c>
      <c r="AO1085" s="1">
        <v>8</v>
      </c>
      <c r="AP1085" s="1" t="s">
        <v>49</v>
      </c>
      <c r="AQ1085" s="1" t="s">
        <v>35</v>
      </c>
      <c r="AR1085" s="8">
        <v>2</v>
      </c>
      <c r="AS1085" s="8">
        <v>0</v>
      </c>
      <c r="AT1085" s="8">
        <v>3</v>
      </c>
      <c r="AU1085" s="16">
        <v>0.21805555555555556</v>
      </c>
      <c r="AV1085" s="8">
        <v>-9</v>
      </c>
      <c r="AW1085" s="8">
        <v>6</v>
      </c>
      <c r="AX1085" s="9" t="s">
        <v>49</v>
      </c>
      <c r="AY1085" s="9" t="s">
        <v>142</v>
      </c>
      <c r="AZ1085" s="10">
        <v>12</v>
      </c>
      <c r="BA1085" s="10">
        <v>7</v>
      </c>
      <c r="BB1085" s="10">
        <v>2</v>
      </c>
      <c r="BC1085" s="10">
        <v>3</v>
      </c>
      <c r="BD1085" s="10" t="s">
        <v>294</v>
      </c>
      <c r="BE1085" s="10">
        <v>4</v>
      </c>
      <c r="BF1085" s="10">
        <v>23</v>
      </c>
      <c r="BG1085" s="11" t="s">
        <v>193</v>
      </c>
      <c r="BH1085" s="11">
        <v>14</v>
      </c>
      <c r="BI1085" s="10">
        <v>11</v>
      </c>
      <c r="BJ1085" s="10">
        <v>4</v>
      </c>
      <c r="BK1085" s="10">
        <v>1</v>
      </c>
      <c r="BL1085" s="10">
        <v>6</v>
      </c>
      <c r="BM1085" s="10" t="s">
        <v>279</v>
      </c>
      <c r="BN1085" s="10">
        <v>-9</v>
      </c>
      <c r="BO1085" s="10">
        <v>13</v>
      </c>
      <c r="BP1085" s="7" t="s">
        <v>93</v>
      </c>
      <c r="BQ1085" s="7" t="s">
        <v>177</v>
      </c>
      <c r="BR1085" s="7">
        <v>23</v>
      </c>
      <c r="BS1085" s="7">
        <v>4</v>
      </c>
      <c r="BT1085" s="7">
        <v>276000</v>
      </c>
      <c r="BU1085" s="7">
        <v>5800000</v>
      </c>
      <c r="BV1085" s="7">
        <v>0</v>
      </c>
      <c r="BW1085" s="7">
        <v>30</v>
      </c>
      <c r="BX1085" s="7">
        <v>150000</v>
      </c>
      <c r="BY1085" s="7">
        <v>33</v>
      </c>
      <c r="BZ1085" s="7">
        <v>150000</v>
      </c>
      <c r="CA1085" s="7">
        <v>56</v>
      </c>
      <c r="CB1085" s="7">
        <v>225</v>
      </c>
      <c r="CC1085" s="7">
        <v>14</v>
      </c>
      <c r="CD1085" s="7">
        <v>127000</v>
      </c>
      <c r="CE1085" s="7">
        <v>3800000</v>
      </c>
      <c r="CF1085" s="7">
        <v>0</v>
      </c>
      <c r="CG1085" s="7">
        <v>49</v>
      </c>
      <c r="CH1085" s="7">
        <v>0</v>
      </c>
      <c r="CI1085" s="7">
        <v>49</v>
      </c>
      <c r="CJ1085" s="7">
        <v>0</v>
      </c>
      <c r="CK1085" s="7">
        <v>80</v>
      </c>
      <c r="CL1085" s="12" t="s">
        <v>870</v>
      </c>
      <c r="CM1085" s="10" t="s">
        <v>861</v>
      </c>
      <c r="CN1085">
        <v>3.13</v>
      </c>
      <c r="CO1085">
        <f t="shared" si="1152"/>
        <v>0.31948881789137379</v>
      </c>
      <c r="CP1085" t="str">
        <f t="shared" si="1153"/>
        <v>Draw</v>
      </c>
      <c r="CQ1085">
        <f t="shared" si="1154"/>
        <v>1</v>
      </c>
      <c r="CR1085" t="str">
        <f t="shared" si="1155"/>
        <v>2023</v>
      </c>
    </row>
    <row r="1086" spans="1:96" ht="15" thickBot="1" x14ac:dyDescent="0.35">
      <c r="A1086" s="1">
        <v>1085</v>
      </c>
      <c r="B1086" s="1" t="s">
        <v>0</v>
      </c>
      <c r="C1086" s="2" t="s">
        <v>518</v>
      </c>
      <c r="D1086" s="3" t="str">
        <f t="shared" si="1217"/>
        <v>NK Bravo-NK Aluminij</v>
      </c>
      <c r="E1086" s="4">
        <v>45538</v>
      </c>
      <c r="F1086" s="5">
        <v>0.58333333333333337</v>
      </c>
      <c r="G1086" s="6" t="s">
        <v>3</v>
      </c>
      <c r="H1086" s="6" t="s">
        <v>18</v>
      </c>
      <c r="I1086" s="6" t="s">
        <v>56</v>
      </c>
      <c r="J1086" s="1" t="str">
        <f t="shared" si="1211"/>
        <v>0:0</v>
      </c>
      <c r="K1086" s="1" t="str">
        <f t="shared" si="1212"/>
        <v>0:0</v>
      </c>
      <c r="L1086" s="1" t="str">
        <f t="shared" si="1213"/>
        <v>0</v>
      </c>
      <c r="M1086" s="1" t="str">
        <f t="shared" si="1214"/>
        <v>0</v>
      </c>
      <c r="N1086" s="1">
        <f t="shared" si="1150"/>
        <v>0</v>
      </c>
      <c r="O1086" s="1">
        <f t="shared" si="1151"/>
        <v>0</v>
      </c>
      <c r="P1086" s="1" t="str">
        <f t="shared" si="1215"/>
        <v>0</v>
      </c>
      <c r="Q1086" s="1" t="str">
        <f t="shared" si="1216"/>
        <v>0</v>
      </c>
      <c r="R1086" s="1">
        <v>24</v>
      </c>
      <c r="S1086" s="1">
        <v>10</v>
      </c>
      <c r="T1086" s="1">
        <v>7</v>
      </c>
      <c r="U1086" s="1">
        <v>7</v>
      </c>
      <c r="V1086" s="1" t="s">
        <v>519</v>
      </c>
      <c r="W1086" s="1">
        <v>3</v>
      </c>
      <c r="X1086" s="1">
        <v>37</v>
      </c>
      <c r="Y1086" s="1" t="s">
        <v>330</v>
      </c>
      <c r="Z1086" s="6" t="s">
        <v>296</v>
      </c>
      <c r="AA1086" s="1">
        <v>24</v>
      </c>
      <c r="AB1086" s="1">
        <v>7</v>
      </c>
      <c r="AC1086" s="1">
        <v>3</v>
      </c>
      <c r="AD1086" s="1">
        <v>14</v>
      </c>
      <c r="AE1086" s="1" t="s">
        <v>520</v>
      </c>
      <c r="AF1086" s="1">
        <v>-22</v>
      </c>
      <c r="AG1086" s="1">
        <v>24</v>
      </c>
      <c r="AH1086" s="1" t="s">
        <v>269</v>
      </c>
      <c r="AI1086" s="1" t="s">
        <v>505</v>
      </c>
      <c r="AJ1086" s="1">
        <v>2</v>
      </c>
      <c r="AK1086" s="1">
        <v>2</v>
      </c>
      <c r="AL1086" s="1">
        <v>1</v>
      </c>
      <c r="AM1086" s="7" t="s">
        <v>65</v>
      </c>
      <c r="AN1086" s="1">
        <v>2</v>
      </c>
      <c r="AO1086" s="1">
        <v>8</v>
      </c>
      <c r="AP1086" s="1" t="s">
        <v>49</v>
      </c>
      <c r="AQ1086" s="1" t="s">
        <v>35</v>
      </c>
      <c r="AR1086" s="8">
        <v>2</v>
      </c>
      <c r="AS1086" s="8">
        <v>0</v>
      </c>
      <c r="AT1086" s="8">
        <v>3</v>
      </c>
      <c r="AU1086" s="16">
        <v>0.21805555555555556</v>
      </c>
      <c r="AV1086" s="8">
        <v>-9</v>
      </c>
      <c r="AW1086" s="8">
        <v>6</v>
      </c>
      <c r="AX1086" s="9" t="s">
        <v>49</v>
      </c>
      <c r="AY1086" s="9" t="s">
        <v>142</v>
      </c>
      <c r="AZ1086" s="10">
        <v>12</v>
      </c>
      <c r="BA1086" s="10">
        <v>7</v>
      </c>
      <c r="BB1086" s="10">
        <v>2</v>
      </c>
      <c r="BC1086" s="10">
        <v>3</v>
      </c>
      <c r="BD1086" s="10" t="s">
        <v>294</v>
      </c>
      <c r="BE1086" s="10">
        <v>4</v>
      </c>
      <c r="BF1086" s="10">
        <v>23</v>
      </c>
      <c r="BG1086" s="11" t="s">
        <v>193</v>
      </c>
      <c r="BH1086" s="11">
        <v>14</v>
      </c>
      <c r="BI1086" s="10">
        <v>11</v>
      </c>
      <c r="BJ1086" s="10">
        <v>4</v>
      </c>
      <c r="BK1086" s="10">
        <v>1</v>
      </c>
      <c r="BL1086" s="10">
        <v>6</v>
      </c>
      <c r="BM1086" s="10" t="s">
        <v>279</v>
      </c>
      <c r="BN1086" s="10">
        <v>-9</v>
      </c>
      <c r="BO1086" s="10">
        <v>13</v>
      </c>
      <c r="BP1086" s="7" t="s">
        <v>93</v>
      </c>
      <c r="BQ1086" s="7" t="s">
        <v>177</v>
      </c>
      <c r="BR1086" s="7">
        <v>23</v>
      </c>
      <c r="BS1086" s="7">
        <v>4</v>
      </c>
      <c r="BT1086" s="7">
        <v>276000</v>
      </c>
      <c r="BU1086" s="7">
        <v>5800000</v>
      </c>
      <c r="BV1086" s="7">
        <v>0</v>
      </c>
      <c r="BW1086" s="7">
        <v>30</v>
      </c>
      <c r="BX1086" s="7">
        <v>150000</v>
      </c>
      <c r="BY1086" s="7">
        <v>33</v>
      </c>
      <c r="BZ1086" s="7">
        <v>150000</v>
      </c>
      <c r="CA1086" s="7">
        <v>56</v>
      </c>
      <c r="CB1086" s="7">
        <v>225</v>
      </c>
      <c r="CC1086" s="7">
        <v>14</v>
      </c>
      <c r="CD1086" s="7">
        <v>127000</v>
      </c>
      <c r="CE1086" s="7">
        <v>3800000</v>
      </c>
      <c r="CF1086" s="7">
        <v>0</v>
      </c>
      <c r="CG1086" s="7">
        <v>49</v>
      </c>
      <c r="CH1086" s="7">
        <v>0</v>
      </c>
      <c r="CI1086" s="7">
        <v>49</v>
      </c>
      <c r="CJ1086" s="7">
        <v>0</v>
      </c>
      <c r="CK1086" s="7">
        <v>80</v>
      </c>
      <c r="CL1086" s="12" t="s">
        <v>870</v>
      </c>
      <c r="CM1086" s="10" t="s">
        <v>866</v>
      </c>
      <c r="CN1086">
        <v>3.81</v>
      </c>
      <c r="CO1086">
        <f t="shared" si="1152"/>
        <v>0.26246719160104987</v>
      </c>
      <c r="CP1086" t="str">
        <f t="shared" si="1153"/>
        <v>Draw</v>
      </c>
      <c r="CQ1086">
        <f t="shared" si="1154"/>
        <v>1</v>
      </c>
      <c r="CR1086" t="str">
        <f t="shared" si="1155"/>
        <v>2023</v>
      </c>
    </row>
    <row r="1087" spans="1:96" ht="15" thickBot="1" x14ac:dyDescent="0.35">
      <c r="A1087" s="1">
        <v>1086</v>
      </c>
      <c r="B1087" s="1" t="s">
        <v>0</v>
      </c>
      <c r="C1087" s="2" t="s">
        <v>518</v>
      </c>
      <c r="D1087" s="3" t="str">
        <f t="shared" si="1217"/>
        <v>NK Bravo-NK Aluminij</v>
      </c>
      <c r="E1087" s="4">
        <v>45538</v>
      </c>
      <c r="F1087" s="5">
        <v>0.58333333333333337</v>
      </c>
      <c r="G1087" s="6" t="s">
        <v>3</v>
      </c>
      <c r="H1087" s="6" t="s">
        <v>18</v>
      </c>
      <c r="I1087" s="6" t="s">
        <v>56</v>
      </c>
      <c r="J1087" s="1" t="str">
        <f t="shared" si="1211"/>
        <v>0:0</v>
      </c>
      <c r="K1087" s="1" t="str">
        <f t="shared" si="1212"/>
        <v>0:0</v>
      </c>
      <c r="L1087" s="1" t="str">
        <f t="shared" si="1213"/>
        <v>0</v>
      </c>
      <c r="M1087" s="1" t="str">
        <f t="shared" si="1214"/>
        <v>0</v>
      </c>
      <c r="N1087" s="1">
        <f t="shared" si="1150"/>
        <v>0</v>
      </c>
      <c r="O1087" s="1">
        <f t="shared" si="1151"/>
        <v>0</v>
      </c>
      <c r="P1087" s="1" t="str">
        <f t="shared" si="1215"/>
        <v>0</v>
      </c>
      <c r="Q1087" s="1" t="str">
        <f t="shared" si="1216"/>
        <v>0</v>
      </c>
      <c r="R1087" s="1">
        <v>24</v>
      </c>
      <c r="S1087" s="1">
        <v>10</v>
      </c>
      <c r="T1087" s="1">
        <v>7</v>
      </c>
      <c r="U1087" s="1">
        <v>7</v>
      </c>
      <c r="V1087" s="1" t="s">
        <v>519</v>
      </c>
      <c r="W1087" s="1">
        <v>3</v>
      </c>
      <c r="X1087" s="1">
        <v>37</v>
      </c>
      <c r="Y1087" s="1" t="s">
        <v>330</v>
      </c>
      <c r="Z1087" s="6" t="s">
        <v>296</v>
      </c>
      <c r="AA1087" s="1">
        <v>24</v>
      </c>
      <c r="AB1087" s="1">
        <v>7</v>
      </c>
      <c r="AC1087" s="1">
        <v>3</v>
      </c>
      <c r="AD1087" s="1">
        <v>14</v>
      </c>
      <c r="AE1087" s="1" t="s">
        <v>520</v>
      </c>
      <c r="AF1087" s="1">
        <v>-22</v>
      </c>
      <c r="AG1087" s="1">
        <v>24</v>
      </c>
      <c r="AH1087" s="1" t="s">
        <v>269</v>
      </c>
      <c r="AI1087" s="1" t="s">
        <v>505</v>
      </c>
      <c r="AJ1087" s="1">
        <v>2</v>
      </c>
      <c r="AK1087" s="1">
        <v>2</v>
      </c>
      <c r="AL1087" s="1">
        <v>1</v>
      </c>
      <c r="AM1087" s="7" t="s">
        <v>65</v>
      </c>
      <c r="AN1087" s="1">
        <v>2</v>
      </c>
      <c r="AO1087" s="1">
        <v>8</v>
      </c>
      <c r="AP1087" s="1" t="s">
        <v>49</v>
      </c>
      <c r="AQ1087" s="1" t="s">
        <v>35</v>
      </c>
      <c r="AR1087" s="8">
        <v>2</v>
      </c>
      <c r="AS1087" s="8">
        <v>0</v>
      </c>
      <c r="AT1087" s="8">
        <v>3</v>
      </c>
      <c r="AU1087" s="16">
        <v>0.21805555555555556</v>
      </c>
      <c r="AV1087" s="8">
        <v>-9</v>
      </c>
      <c r="AW1087" s="8">
        <v>6</v>
      </c>
      <c r="AX1087" s="9" t="s">
        <v>49</v>
      </c>
      <c r="AY1087" s="9" t="s">
        <v>142</v>
      </c>
      <c r="AZ1087" s="10">
        <v>12</v>
      </c>
      <c r="BA1087" s="10">
        <v>7</v>
      </c>
      <c r="BB1087" s="10">
        <v>2</v>
      </c>
      <c r="BC1087" s="10">
        <v>3</v>
      </c>
      <c r="BD1087" s="10" t="s">
        <v>294</v>
      </c>
      <c r="BE1087" s="10">
        <v>4</v>
      </c>
      <c r="BF1087" s="10">
        <v>23</v>
      </c>
      <c r="BG1087" s="11" t="s">
        <v>193</v>
      </c>
      <c r="BH1087" s="11">
        <v>14</v>
      </c>
      <c r="BI1087" s="10">
        <v>11</v>
      </c>
      <c r="BJ1087" s="10">
        <v>4</v>
      </c>
      <c r="BK1087" s="10">
        <v>1</v>
      </c>
      <c r="BL1087" s="10">
        <v>6</v>
      </c>
      <c r="BM1087" s="10" t="s">
        <v>279</v>
      </c>
      <c r="BN1087" s="10">
        <v>-9</v>
      </c>
      <c r="BO1087" s="10">
        <v>13</v>
      </c>
      <c r="BP1087" s="7" t="s">
        <v>93</v>
      </c>
      <c r="BQ1087" s="7" t="s">
        <v>177</v>
      </c>
      <c r="BR1087" s="7">
        <v>23</v>
      </c>
      <c r="BS1087" s="7">
        <v>4</v>
      </c>
      <c r="BT1087" s="7">
        <v>276000</v>
      </c>
      <c r="BU1087" s="7">
        <v>5800000</v>
      </c>
      <c r="BV1087" s="7">
        <v>0</v>
      </c>
      <c r="BW1087" s="7">
        <v>30</v>
      </c>
      <c r="BX1087" s="7">
        <v>150000</v>
      </c>
      <c r="BY1087" s="7">
        <v>33</v>
      </c>
      <c r="BZ1087" s="7">
        <v>150000</v>
      </c>
      <c r="CA1087" s="7">
        <v>56</v>
      </c>
      <c r="CB1087" s="7">
        <v>225</v>
      </c>
      <c r="CC1087" s="7">
        <v>14</v>
      </c>
      <c r="CD1087" s="7">
        <v>127000</v>
      </c>
      <c r="CE1087" s="7">
        <v>3800000</v>
      </c>
      <c r="CF1087" s="7">
        <v>0</v>
      </c>
      <c r="CG1087" s="7">
        <v>49</v>
      </c>
      <c r="CH1087" s="7">
        <v>0</v>
      </c>
      <c r="CI1087" s="7">
        <v>49</v>
      </c>
      <c r="CJ1087" s="7">
        <v>0</v>
      </c>
      <c r="CK1087" s="7">
        <v>80</v>
      </c>
      <c r="CL1087" s="12" t="s">
        <v>870</v>
      </c>
      <c r="CM1087" s="10" t="s">
        <v>867</v>
      </c>
      <c r="CN1087">
        <v>3.7</v>
      </c>
      <c r="CO1087">
        <f t="shared" si="1152"/>
        <v>0.27027027027027023</v>
      </c>
      <c r="CP1087" t="str">
        <f t="shared" si="1153"/>
        <v>Draw</v>
      </c>
      <c r="CQ1087">
        <f t="shared" si="1154"/>
        <v>1</v>
      </c>
      <c r="CR1087" t="str">
        <f t="shared" si="1155"/>
        <v>2023</v>
      </c>
    </row>
    <row r="1088" spans="1:96" ht="15" thickBot="1" x14ac:dyDescent="0.35">
      <c r="A1088" s="1">
        <v>1087</v>
      </c>
      <c r="B1088" s="1" t="s">
        <v>0</v>
      </c>
      <c r="C1088" s="2" t="s">
        <v>518</v>
      </c>
      <c r="D1088" s="3" t="str">
        <f t="shared" ref="D1088:D1090" si="1218">CONCATENATE(G1088, "-", H1088)</f>
        <v>NK Bravo-NK Aluminij</v>
      </c>
      <c r="E1088" s="40">
        <v>45538</v>
      </c>
      <c r="F1088" s="5">
        <v>0.58333333333333337</v>
      </c>
      <c r="G1088" s="6" t="s">
        <v>3</v>
      </c>
      <c r="H1088" s="6" t="s">
        <v>18</v>
      </c>
      <c r="I1088" s="6" t="s">
        <v>56</v>
      </c>
      <c r="J1088" s="1" t="str">
        <f t="shared" si="1211"/>
        <v>0:0</v>
      </c>
      <c r="K1088" s="1" t="str">
        <f t="shared" si="1212"/>
        <v>0:0</v>
      </c>
      <c r="L1088" s="1" t="str">
        <f t="shared" si="1213"/>
        <v>0</v>
      </c>
      <c r="M1088" s="1" t="str">
        <f t="shared" si="1214"/>
        <v>0</v>
      </c>
      <c r="N1088" s="1">
        <f t="shared" si="1150"/>
        <v>0</v>
      </c>
      <c r="O1088" s="1">
        <f t="shared" si="1151"/>
        <v>0</v>
      </c>
      <c r="P1088" s="1" t="str">
        <f t="shared" si="1215"/>
        <v>0</v>
      </c>
      <c r="Q1088" s="1" t="str">
        <f t="shared" si="1216"/>
        <v>0</v>
      </c>
      <c r="R1088" s="1">
        <v>24</v>
      </c>
      <c r="S1088" s="1">
        <v>10</v>
      </c>
      <c r="T1088" s="1">
        <v>7</v>
      </c>
      <c r="U1088" s="1">
        <v>7</v>
      </c>
      <c r="V1088" s="1" t="s">
        <v>519</v>
      </c>
      <c r="W1088" s="1">
        <v>3</v>
      </c>
      <c r="X1088" s="1">
        <v>37</v>
      </c>
      <c r="Y1088" s="1" t="s">
        <v>330</v>
      </c>
      <c r="Z1088" s="6" t="s">
        <v>296</v>
      </c>
      <c r="AA1088" s="1">
        <v>24</v>
      </c>
      <c r="AB1088" s="1">
        <v>7</v>
      </c>
      <c r="AC1088" s="1">
        <v>3</v>
      </c>
      <c r="AD1088" s="1">
        <v>14</v>
      </c>
      <c r="AE1088" s="1" t="s">
        <v>520</v>
      </c>
      <c r="AF1088" s="1">
        <v>-22</v>
      </c>
      <c r="AG1088" s="1">
        <v>24</v>
      </c>
      <c r="AH1088" s="1" t="s">
        <v>269</v>
      </c>
      <c r="AI1088" s="1" t="s">
        <v>505</v>
      </c>
      <c r="AJ1088" s="1">
        <v>2</v>
      </c>
      <c r="AK1088" s="1">
        <v>2</v>
      </c>
      <c r="AL1088" s="1">
        <v>1</v>
      </c>
      <c r="AM1088" s="7" t="s">
        <v>65</v>
      </c>
      <c r="AN1088" s="1">
        <v>2</v>
      </c>
      <c r="AO1088" s="1">
        <v>8</v>
      </c>
      <c r="AP1088" s="1" t="s">
        <v>49</v>
      </c>
      <c r="AQ1088" s="1" t="s">
        <v>35</v>
      </c>
      <c r="AR1088" s="8">
        <v>2</v>
      </c>
      <c r="AS1088" s="8">
        <v>0</v>
      </c>
      <c r="AT1088" s="8">
        <v>3</v>
      </c>
      <c r="AU1088" s="16">
        <v>0.21805555555555556</v>
      </c>
      <c r="AV1088" s="8">
        <v>-9</v>
      </c>
      <c r="AW1088" s="8">
        <v>6</v>
      </c>
      <c r="AX1088" s="9" t="s">
        <v>49</v>
      </c>
      <c r="AY1088" s="9" t="s">
        <v>142</v>
      </c>
      <c r="AZ1088" s="10">
        <v>12</v>
      </c>
      <c r="BA1088" s="10">
        <v>7</v>
      </c>
      <c r="BB1088" s="10">
        <v>2</v>
      </c>
      <c r="BC1088" s="10">
        <v>3</v>
      </c>
      <c r="BD1088" s="10" t="s">
        <v>294</v>
      </c>
      <c r="BE1088" s="10">
        <v>4</v>
      </c>
      <c r="BF1088" s="10">
        <v>23</v>
      </c>
      <c r="BG1088" s="11" t="s">
        <v>193</v>
      </c>
      <c r="BH1088" s="11">
        <v>14</v>
      </c>
      <c r="BI1088" s="10">
        <v>11</v>
      </c>
      <c r="BJ1088" s="10">
        <v>4</v>
      </c>
      <c r="BK1088" s="10">
        <v>1</v>
      </c>
      <c r="BL1088" s="10">
        <v>6</v>
      </c>
      <c r="BM1088" s="10" t="s">
        <v>279</v>
      </c>
      <c r="BN1088" s="10">
        <v>-9</v>
      </c>
      <c r="BO1088" s="10">
        <v>13</v>
      </c>
      <c r="BP1088" s="7" t="s">
        <v>93</v>
      </c>
      <c r="BQ1088" s="7" t="s">
        <v>177</v>
      </c>
      <c r="BR1088" s="7">
        <v>23</v>
      </c>
      <c r="BS1088" s="7">
        <v>4</v>
      </c>
      <c r="BT1088" s="7">
        <v>276000</v>
      </c>
      <c r="BU1088" s="7">
        <v>5800000</v>
      </c>
      <c r="BV1088" s="7">
        <v>0</v>
      </c>
      <c r="BW1088" s="7">
        <v>30</v>
      </c>
      <c r="BX1088" s="7">
        <v>150000</v>
      </c>
      <c r="BY1088" s="7">
        <v>33</v>
      </c>
      <c r="BZ1088" s="7">
        <v>150000</v>
      </c>
      <c r="CA1088" s="7">
        <v>56</v>
      </c>
      <c r="CB1088" s="7">
        <v>225</v>
      </c>
      <c r="CC1088" s="7">
        <v>14</v>
      </c>
      <c r="CD1088" s="7">
        <v>127000</v>
      </c>
      <c r="CE1088" s="7">
        <v>3800000</v>
      </c>
      <c r="CF1088" s="7">
        <v>0</v>
      </c>
      <c r="CG1088" s="7">
        <v>49</v>
      </c>
      <c r="CH1088" s="7">
        <v>0</v>
      </c>
      <c r="CI1088" s="7">
        <v>49</v>
      </c>
      <c r="CJ1088" s="7">
        <v>0</v>
      </c>
      <c r="CK1088" s="7">
        <v>80</v>
      </c>
      <c r="CL1088" s="12" t="s">
        <v>871</v>
      </c>
      <c r="CM1088" s="10" t="s">
        <v>861</v>
      </c>
      <c r="CN1088">
        <v>3.17</v>
      </c>
      <c r="CO1088">
        <f t="shared" si="1152"/>
        <v>0.31545741324921134</v>
      </c>
      <c r="CP1088" t="str">
        <f t="shared" si="1153"/>
        <v>Draw</v>
      </c>
      <c r="CQ1088">
        <f t="shared" si="1154"/>
        <v>0</v>
      </c>
      <c r="CR1088" t="str">
        <f t="shared" si="1155"/>
        <v>2023</v>
      </c>
    </row>
    <row r="1089" spans="1:96" ht="15" thickBot="1" x14ac:dyDescent="0.35">
      <c r="A1089" s="1">
        <v>1088</v>
      </c>
      <c r="B1089" s="1" t="s">
        <v>0</v>
      </c>
      <c r="C1089" s="2" t="s">
        <v>518</v>
      </c>
      <c r="D1089" s="3" t="str">
        <f t="shared" si="1218"/>
        <v>NK Bravo-NK Aluminij</v>
      </c>
      <c r="E1089" s="40">
        <v>45538</v>
      </c>
      <c r="F1089" s="5">
        <v>0.58333333333333337</v>
      </c>
      <c r="G1089" s="6" t="s">
        <v>3</v>
      </c>
      <c r="H1089" s="6" t="s">
        <v>18</v>
      </c>
      <c r="I1089" s="6" t="s">
        <v>56</v>
      </c>
      <c r="J1089" s="1" t="str">
        <f t="shared" si="1211"/>
        <v>0:0</v>
      </c>
      <c r="K1089" s="1" t="str">
        <f t="shared" si="1212"/>
        <v>0:0</v>
      </c>
      <c r="L1089" s="1" t="str">
        <f t="shared" si="1213"/>
        <v>0</v>
      </c>
      <c r="M1089" s="1" t="str">
        <f t="shared" si="1214"/>
        <v>0</v>
      </c>
      <c r="N1089" s="1">
        <f t="shared" si="1150"/>
        <v>0</v>
      </c>
      <c r="O1089" s="1">
        <f t="shared" si="1151"/>
        <v>0</v>
      </c>
      <c r="P1089" s="1" t="str">
        <f t="shared" si="1215"/>
        <v>0</v>
      </c>
      <c r="Q1089" s="1" t="str">
        <f t="shared" si="1216"/>
        <v>0</v>
      </c>
      <c r="R1089" s="1">
        <v>24</v>
      </c>
      <c r="S1089" s="1">
        <v>10</v>
      </c>
      <c r="T1089" s="1">
        <v>7</v>
      </c>
      <c r="U1089" s="1">
        <v>7</v>
      </c>
      <c r="V1089" s="1" t="s">
        <v>519</v>
      </c>
      <c r="W1089" s="1">
        <v>3</v>
      </c>
      <c r="X1089" s="1">
        <v>37</v>
      </c>
      <c r="Y1089" s="1" t="s">
        <v>330</v>
      </c>
      <c r="Z1089" s="6" t="s">
        <v>296</v>
      </c>
      <c r="AA1089" s="1">
        <v>24</v>
      </c>
      <c r="AB1089" s="1">
        <v>7</v>
      </c>
      <c r="AC1089" s="1">
        <v>3</v>
      </c>
      <c r="AD1089" s="1">
        <v>14</v>
      </c>
      <c r="AE1089" s="1" t="s">
        <v>520</v>
      </c>
      <c r="AF1089" s="1">
        <v>-22</v>
      </c>
      <c r="AG1089" s="1">
        <v>24</v>
      </c>
      <c r="AH1089" s="1" t="s">
        <v>269</v>
      </c>
      <c r="AI1089" s="1" t="s">
        <v>505</v>
      </c>
      <c r="AJ1089" s="1">
        <v>2</v>
      </c>
      <c r="AK1089" s="1">
        <v>2</v>
      </c>
      <c r="AL1089" s="1">
        <v>1</v>
      </c>
      <c r="AM1089" s="7" t="s">
        <v>65</v>
      </c>
      <c r="AN1089" s="1">
        <v>2</v>
      </c>
      <c r="AO1089" s="1">
        <v>8</v>
      </c>
      <c r="AP1089" s="1" t="s">
        <v>49</v>
      </c>
      <c r="AQ1089" s="1" t="s">
        <v>35</v>
      </c>
      <c r="AR1089" s="8">
        <v>2</v>
      </c>
      <c r="AS1089" s="8">
        <v>0</v>
      </c>
      <c r="AT1089" s="8">
        <v>3</v>
      </c>
      <c r="AU1089" s="16">
        <v>0.21805555555555556</v>
      </c>
      <c r="AV1089" s="8">
        <v>-9</v>
      </c>
      <c r="AW1089" s="8">
        <v>6</v>
      </c>
      <c r="AX1089" s="9" t="s">
        <v>49</v>
      </c>
      <c r="AY1089" s="9" t="s">
        <v>142</v>
      </c>
      <c r="AZ1089" s="10">
        <v>12</v>
      </c>
      <c r="BA1089" s="10">
        <v>7</v>
      </c>
      <c r="BB1089" s="10">
        <v>2</v>
      </c>
      <c r="BC1089" s="10">
        <v>3</v>
      </c>
      <c r="BD1089" s="10" t="s">
        <v>294</v>
      </c>
      <c r="BE1089" s="10">
        <v>4</v>
      </c>
      <c r="BF1089" s="10">
        <v>23</v>
      </c>
      <c r="BG1089" s="11" t="s">
        <v>193</v>
      </c>
      <c r="BH1089" s="11">
        <v>14</v>
      </c>
      <c r="BI1089" s="10">
        <v>11</v>
      </c>
      <c r="BJ1089" s="10">
        <v>4</v>
      </c>
      <c r="BK1089" s="10">
        <v>1</v>
      </c>
      <c r="BL1089" s="10">
        <v>6</v>
      </c>
      <c r="BM1089" s="10" t="s">
        <v>279</v>
      </c>
      <c r="BN1089" s="10">
        <v>-9</v>
      </c>
      <c r="BO1089" s="10">
        <v>13</v>
      </c>
      <c r="BP1089" s="7" t="s">
        <v>93</v>
      </c>
      <c r="BQ1089" s="7" t="s">
        <v>177</v>
      </c>
      <c r="BR1089" s="7">
        <v>23</v>
      </c>
      <c r="BS1089" s="7">
        <v>4</v>
      </c>
      <c r="BT1089" s="7">
        <v>276000</v>
      </c>
      <c r="BU1089" s="7">
        <v>5800000</v>
      </c>
      <c r="BV1089" s="7">
        <v>0</v>
      </c>
      <c r="BW1089" s="7">
        <v>30</v>
      </c>
      <c r="BX1089" s="7">
        <v>150000</v>
      </c>
      <c r="BY1089" s="7">
        <v>33</v>
      </c>
      <c r="BZ1089" s="7">
        <v>150000</v>
      </c>
      <c r="CA1089" s="7">
        <v>56</v>
      </c>
      <c r="CB1089" s="7">
        <v>225</v>
      </c>
      <c r="CC1089" s="7">
        <v>14</v>
      </c>
      <c r="CD1089" s="7">
        <v>127000</v>
      </c>
      <c r="CE1089" s="7">
        <v>3800000</v>
      </c>
      <c r="CF1089" s="7">
        <v>0</v>
      </c>
      <c r="CG1089" s="7">
        <v>49</v>
      </c>
      <c r="CH1089" s="7">
        <v>0</v>
      </c>
      <c r="CI1089" s="7">
        <v>49</v>
      </c>
      <c r="CJ1089" s="7">
        <v>0</v>
      </c>
      <c r="CK1089" s="7">
        <v>80</v>
      </c>
      <c r="CL1089" s="12" t="s">
        <v>871</v>
      </c>
      <c r="CM1089" s="10" t="s">
        <v>866</v>
      </c>
      <c r="CN1089">
        <v>6.09</v>
      </c>
      <c r="CO1089">
        <f t="shared" si="1152"/>
        <v>0.16420361247947454</v>
      </c>
      <c r="CP1089" t="str">
        <f t="shared" si="1153"/>
        <v>Draw</v>
      </c>
      <c r="CQ1089">
        <f t="shared" si="1154"/>
        <v>0</v>
      </c>
      <c r="CR1089" t="str">
        <f t="shared" si="1155"/>
        <v>2023</v>
      </c>
    </row>
    <row r="1090" spans="1:96" ht="15" thickBot="1" x14ac:dyDescent="0.35">
      <c r="A1090" s="1">
        <v>1089</v>
      </c>
      <c r="B1090" s="1" t="s">
        <v>0</v>
      </c>
      <c r="C1090" s="2" t="s">
        <v>518</v>
      </c>
      <c r="D1090" s="3" t="str">
        <f t="shared" si="1218"/>
        <v>NK Bravo-NK Aluminij</v>
      </c>
      <c r="E1090" s="40">
        <v>45538</v>
      </c>
      <c r="F1090" s="5">
        <v>0.58333333333333337</v>
      </c>
      <c r="G1090" s="6" t="s">
        <v>3</v>
      </c>
      <c r="H1090" s="6" t="s">
        <v>18</v>
      </c>
      <c r="I1090" s="6" t="s">
        <v>56</v>
      </c>
      <c r="J1090" s="1" t="str">
        <f t="shared" si="1211"/>
        <v>0:0</v>
      </c>
      <c r="K1090" s="1" t="str">
        <f t="shared" si="1212"/>
        <v>0:0</v>
      </c>
      <c r="L1090" s="1" t="str">
        <f t="shared" si="1213"/>
        <v>0</v>
      </c>
      <c r="M1090" s="1" t="str">
        <f t="shared" si="1214"/>
        <v>0</v>
      </c>
      <c r="N1090" s="1">
        <f t="shared" si="1150"/>
        <v>0</v>
      </c>
      <c r="O1090" s="1">
        <f t="shared" si="1151"/>
        <v>0</v>
      </c>
      <c r="P1090" s="1" t="str">
        <f t="shared" si="1215"/>
        <v>0</v>
      </c>
      <c r="Q1090" s="1" t="str">
        <f t="shared" si="1216"/>
        <v>0</v>
      </c>
      <c r="R1090" s="1">
        <v>24</v>
      </c>
      <c r="S1090" s="1">
        <v>10</v>
      </c>
      <c r="T1090" s="1">
        <v>7</v>
      </c>
      <c r="U1090" s="1">
        <v>7</v>
      </c>
      <c r="V1090" s="1" t="s">
        <v>519</v>
      </c>
      <c r="W1090" s="1">
        <v>3</v>
      </c>
      <c r="X1090" s="1">
        <v>37</v>
      </c>
      <c r="Y1090" s="1" t="s">
        <v>330</v>
      </c>
      <c r="Z1090" s="6" t="s">
        <v>296</v>
      </c>
      <c r="AA1090" s="1">
        <v>24</v>
      </c>
      <c r="AB1090" s="1">
        <v>7</v>
      </c>
      <c r="AC1090" s="1">
        <v>3</v>
      </c>
      <c r="AD1090" s="1">
        <v>14</v>
      </c>
      <c r="AE1090" s="1" t="s">
        <v>520</v>
      </c>
      <c r="AF1090" s="1">
        <v>-22</v>
      </c>
      <c r="AG1090" s="1">
        <v>24</v>
      </c>
      <c r="AH1090" s="1" t="s">
        <v>269</v>
      </c>
      <c r="AI1090" s="1" t="s">
        <v>505</v>
      </c>
      <c r="AJ1090" s="1">
        <v>2</v>
      </c>
      <c r="AK1090" s="1">
        <v>2</v>
      </c>
      <c r="AL1090" s="1">
        <v>1</v>
      </c>
      <c r="AM1090" s="7" t="s">
        <v>65</v>
      </c>
      <c r="AN1090" s="1">
        <v>2</v>
      </c>
      <c r="AO1090" s="1">
        <v>8</v>
      </c>
      <c r="AP1090" s="1" t="s">
        <v>49</v>
      </c>
      <c r="AQ1090" s="1" t="s">
        <v>35</v>
      </c>
      <c r="AR1090" s="8">
        <v>2</v>
      </c>
      <c r="AS1090" s="8">
        <v>0</v>
      </c>
      <c r="AT1090" s="8">
        <v>3</v>
      </c>
      <c r="AU1090" s="16">
        <v>0.21805555555555556</v>
      </c>
      <c r="AV1090" s="8">
        <v>-9</v>
      </c>
      <c r="AW1090" s="8">
        <v>6</v>
      </c>
      <c r="AX1090" s="9" t="s">
        <v>49</v>
      </c>
      <c r="AY1090" s="9" t="s">
        <v>142</v>
      </c>
      <c r="AZ1090" s="10">
        <v>12</v>
      </c>
      <c r="BA1090" s="10">
        <v>7</v>
      </c>
      <c r="BB1090" s="10">
        <v>2</v>
      </c>
      <c r="BC1090" s="10">
        <v>3</v>
      </c>
      <c r="BD1090" s="10" t="s">
        <v>294</v>
      </c>
      <c r="BE1090" s="10">
        <v>4</v>
      </c>
      <c r="BF1090" s="10">
        <v>23</v>
      </c>
      <c r="BG1090" s="11" t="s">
        <v>193</v>
      </c>
      <c r="BH1090" s="11">
        <v>14</v>
      </c>
      <c r="BI1090" s="10">
        <v>11</v>
      </c>
      <c r="BJ1090" s="10">
        <v>4</v>
      </c>
      <c r="BK1090" s="10">
        <v>1</v>
      </c>
      <c r="BL1090" s="10">
        <v>6</v>
      </c>
      <c r="BM1090" s="10" t="s">
        <v>279</v>
      </c>
      <c r="BN1090" s="10">
        <v>-9</v>
      </c>
      <c r="BO1090" s="10">
        <v>13</v>
      </c>
      <c r="BP1090" s="7" t="s">
        <v>93</v>
      </c>
      <c r="BQ1090" s="7" t="s">
        <v>177</v>
      </c>
      <c r="BR1090" s="7">
        <v>23</v>
      </c>
      <c r="BS1090" s="7">
        <v>4</v>
      </c>
      <c r="BT1090" s="7">
        <v>276000</v>
      </c>
      <c r="BU1090" s="7">
        <v>5800000</v>
      </c>
      <c r="BV1090" s="7">
        <v>0</v>
      </c>
      <c r="BW1090" s="7">
        <v>30</v>
      </c>
      <c r="BX1090" s="7">
        <v>150000</v>
      </c>
      <c r="BY1090" s="7">
        <v>33</v>
      </c>
      <c r="BZ1090" s="7">
        <v>150000</v>
      </c>
      <c r="CA1090" s="7">
        <v>56</v>
      </c>
      <c r="CB1090" s="7">
        <v>225</v>
      </c>
      <c r="CC1090" s="7">
        <v>14</v>
      </c>
      <c r="CD1090" s="7">
        <v>127000</v>
      </c>
      <c r="CE1090" s="7">
        <v>3800000</v>
      </c>
      <c r="CF1090" s="7">
        <v>0</v>
      </c>
      <c r="CG1090" s="7">
        <v>49</v>
      </c>
      <c r="CH1090" s="7">
        <v>0</v>
      </c>
      <c r="CI1090" s="7">
        <v>49</v>
      </c>
      <c r="CJ1090" s="7">
        <v>0</v>
      </c>
      <c r="CK1090" s="7">
        <v>80</v>
      </c>
      <c r="CL1090" s="12" t="s">
        <v>871</v>
      </c>
      <c r="CM1090" s="10" t="s">
        <v>867</v>
      </c>
      <c r="CN1090">
        <v>5.3</v>
      </c>
      <c r="CO1090">
        <f t="shared" si="1152"/>
        <v>0.18867924528301888</v>
      </c>
      <c r="CP1090" t="str">
        <f t="shared" si="1153"/>
        <v>Draw</v>
      </c>
      <c r="CQ1090">
        <f t="shared" si="1154"/>
        <v>0</v>
      </c>
      <c r="CR1090" t="str">
        <f t="shared" si="1155"/>
        <v>2023</v>
      </c>
    </row>
    <row r="1091" spans="1:96" ht="15" thickBot="1" x14ac:dyDescent="0.35">
      <c r="A1091" s="1">
        <v>1090</v>
      </c>
      <c r="B1091" s="1" t="s">
        <v>0</v>
      </c>
      <c r="C1091" s="2" t="s">
        <v>518</v>
      </c>
      <c r="D1091" s="3" t="str">
        <f t="shared" si="644"/>
        <v>NK Celje-NK Maribor</v>
      </c>
      <c r="E1091" s="4">
        <v>45538</v>
      </c>
      <c r="F1091" s="5">
        <v>0.6875</v>
      </c>
      <c r="G1091" s="6" t="s">
        <v>19</v>
      </c>
      <c r="H1091" s="6" t="s">
        <v>16</v>
      </c>
      <c r="I1091" s="6" t="s">
        <v>237</v>
      </c>
      <c r="J1091" s="1" t="str">
        <f t="shared" si="645"/>
        <v>1:1</v>
      </c>
      <c r="K1091" s="1" t="str">
        <f t="shared" si="646"/>
        <v>0:0</v>
      </c>
      <c r="L1091" s="1" t="str">
        <f t="shared" si="647"/>
        <v>1</v>
      </c>
      <c r="M1091" s="1" t="str">
        <f t="shared" si="648"/>
        <v>1</v>
      </c>
      <c r="N1091" s="1">
        <f t="shared" ref="N1091:N1154" si="1219">L1091+M1091</f>
        <v>2</v>
      </c>
      <c r="O1091" s="1">
        <f t="shared" ref="O1091:O1154" si="1220">L1091-M1091</f>
        <v>0</v>
      </c>
      <c r="P1091" s="1" t="str">
        <f t="shared" si="649"/>
        <v>0</v>
      </c>
      <c r="Q1091" s="1" t="str">
        <f t="shared" si="650"/>
        <v>0</v>
      </c>
      <c r="R1091" s="1">
        <v>24</v>
      </c>
      <c r="S1091" s="1">
        <v>17</v>
      </c>
      <c r="T1091" s="1">
        <v>4</v>
      </c>
      <c r="U1091" s="1">
        <v>3</v>
      </c>
      <c r="V1091" s="1" t="s">
        <v>521</v>
      </c>
      <c r="W1091" s="1">
        <v>35</v>
      </c>
      <c r="X1091" s="1">
        <v>55</v>
      </c>
      <c r="Y1091" s="1" t="s">
        <v>522</v>
      </c>
      <c r="Z1091" s="6" t="s">
        <v>193</v>
      </c>
      <c r="AA1091" s="1">
        <v>24</v>
      </c>
      <c r="AB1091" s="1">
        <v>11</v>
      </c>
      <c r="AC1091" s="1">
        <v>6</v>
      </c>
      <c r="AD1091" s="1">
        <v>7</v>
      </c>
      <c r="AE1091" s="1" t="s">
        <v>523</v>
      </c>
      <c r="AF1091" s="1">
        <v>15</v>
      </c>
      <c r="AG1091" s="1">
        <v>39</v>
      </c>
      <c r="AH1091" s="1" t="s">
        <v>440</v>
      </c>
      <c r="AI1091" s="1" t="s">
        <v>257</v>
      </c>
      <c r="AJ1091" s="1">
        <v>2</v>
      </c>
      <c r="AK1091" s="1">
        <v>2</v>
      </c>
      <c r="AL1091" s="1">
        <v>1</v>
      </c>
      <c r="AM1091" s="7" t="s">
        <v>180</v>
      </c>
      <c r="AN1091" s="1">
        <v>5</v>
      </c>
      <c r="AO1091" s="1">
        <v>8</v>
      </c>
      <c r="AP1091" s="1" t="s">
        <v>93</v>
      </c>
      <c r="AQ1091" s="1" t="s">
        <v>49</v>
      </c>
      <c r="AR1091" s="8">
        <v>3</v>
      </c>
      <c r="AS1091" s="8">
        <v>1</v>
      </c>
      <c r="AT1091" s="8">
        <v>1</v>
      </c>
      <c r="AU1091" s="16">
        <v>0.50277777777777777</v>
      </c>
      <c r="AV1091" s="8">
        <v>8</v>
      </c>
      <c r="AW1091" s="8">
        <v>10</v>
      </c>
      <c r="AX1091" s="9" t="s">
        <v>137</v>
      </c>
      <c r="AY1091" s="9" t="s">
        <v>28</v>
      </c>
      <c r="AZ1091" s="10">
        <v>11</v>
      </c>
      <c r="BA1091" s="10">
        <v>9</v>
      </c>
      <c r="BB1091" s="10">
        <v>0</v>
      </c>
      <c r="BC1091" s="10">
        <v>2</v>
      </c>
      <c r="BD1091" s="10" t="s">
        <v>524</v>
      </c>
      <c r="BE1091" s="10">
        <v>18</v>
      </c>
      <c r="BF1091" s="10">
        <v>27</v>
      </c>
      <c r="BG1091" s="11" t="s">
        <v>269</v>
      </c>
      <c r="BH1091" s="11">
        <v>8</v>
      </c>
      <c r="BI1091" s="10">
        <v>12</v>
      </c>
      <c r="BJ1091" s="10">
        <v>2</v>
      </c>
      <c r="BK1091" s="10">
        <v>5</v>
      </c>
      <c r="BL1091" s="10">
        <v>5</v>
      </c>
      <c r="BM1091" s="10" t="s">
        <v>494</v>
      </c>
      <c r="BN1091" s="10">
        <v>-3</v>
      </c>
      <c r="BO1091" s="10">
        <v>11</v>
      </c>
      <c r="BP1091" s="7" t="s">
        <v>123</v>
      </c>
      <c r="BQ1091" s="7" t="s">
        <v>193</v>
      </c>
      <c r="BR1091" s="7">
        <v>26.4</v>
      </c>
      <c r="BS1091" s="7">
        <v>10</v>
      </c>
      <c r="BT1091" s="7">
        <v>371000</v>
      </c>
      <c r="BU1091" s="7">
        <v>10400000</v>
      </c>
      <c r="BV1091" s="7">
        <v>650000</v>
      </c>
      <c r="BW1091" s="7">
        <v>53</v>
      </c>
      <c r="BX1091" s="7">
        <v>2650000</v>
      </c>
      <c r="BY1091" s="7">
        <v>58</v>
      </c>
      <c r="BZ1091" s="7">
        <v>2000000</v>
      </c>
      <c r="CA1091" s="7">
        <v>76</v>
      </c>
      <c r="CB1091" s="7">
        <v>259</v>
      </c>
      <c r="CC1091" s="7">
        <v>14</v>
      </c>
      <c r="CD1091" s="7">
        <v>291000</v>
      </c>
      <c r="CE1091" s="7">
        <v>9600000</v>
      </c>
      <c r="CF1091" s="7">
        <v>825000</v>
      </c>
      <c r="CG1091" s="7">
        <v>52</v>
      </c>
      <c r="CH1091" s="7">
        <v>6920000</v>
      </c>
      <c r="CI1091" s="7">
        <v>45</v>
      </c>
      <c r="CJ1091" s="7">
        <v>6100000</v>
      </c>
      <c r="CK1091" s="7">
        <v>90</v>
      </c>
      <c r="CL1091" s="12" t="s">
        <v>868</v>
      </c>
      <c r="CM1091" s="10" t="s">
        <v>861</v>
      </c>
      <c r="CN1091">
        <v>2.72</v>
      </c>
      <c r="CO1091">
        <f t="shared" ref="CO1091:CO1154" si="1221">1/CN1091</f>
        <v>0.36764705882352938</v>
      </c>
      <c r="CP1091" t="str">
        <f t="shared" ref="CP1091:CP1154" si="1222">IF(L1091&gt;M1091, "Home Win", IF(L1091=M1091, "Draw", "Away Win"))</f>
        <v>Draw</v>
      </c>
      <c r="CQ1091">
        <f t="shared" ref="CQ1091:CQ1154" si="1223">IF(CL1091=CP1091, 1, 0)</f>
        <v>0</v>
      </c>
      <c r="CR1091" t="str">
        <f t="shared" ref="CR1091:CR1154" si="1224">LEFT(B1091, 4)</f>
        <v>2023</v>
      </c>
    </row>
    <row r="1092" spans="1:96" ht="15" thickBot="1" x14ac:dyDescent="0.35">
      <c r="A1092" s="1">
        <v>1091</v>
      </c>
      <c r="B1092" s="1" t="s">
        <v>0</v>
      </c>
      <c r="C1092" s="2" t="s">
        <v>518</v>
      </c>
      <c r="D1092" s="3" t="str">
        <f t="shared" ref="D1092:D1093" si="1225">CONCATENATE(G1092, "-", H1092)</f>
        <v>NK Celje-NK Maribor</v>
      </c>
      <c r="E1092" s="4">
        <v>45538</v>
      </c>
      <c r="F1092" s="5">
        <v>0.6875</v>
      </c>
      <c r="G1092" s="6" t="s">
        <v>19</v>
      </c>
      <c r="H1092" s="6" t="s">
        <v>16</v>
      </c>
      <c r="I1092" s="6" t="s">
        <v>237</v>
      </c>
      <c r="J1092" s="1" t="str">
        <f t="shared" ref="J1092:J1099" si="1226">LEFT(I1092, FIND(" (", I1092) - 1)</f>
        <v>1:1</v>
      </c>
      <c r="K1092" s="1" t="str">
        <f t="shared" ref="K1092:K1099" si="1227">MID(I1092, FIND("(", I1092) + 1, FIND(")", I1092) - FIND("(", I1092) - 1)</f>
        <v>0:0</v>
      </c>
      <c r="L1092" s="1" t="str">
        <f t="shared" ref="L1092:L1099" si="1228">LEFT(J1092, FIND(":", J1092) - 1)</f>
        <v>1</v>
      </c>
      <c r="M1092" s="1" t="str">
        <f t="shared" ref="M1092:M1099" si="1229">RIGHT(J1092, LEN(J1092) - FIND(":", J1092))</f>
        <v>1</v>
      </c>
      <c r="N1092" s="1">
        <f t="shared" si="1219"/>
        <v>2</v>
      </c>
      <c r="O1092" s="1">
        <f t="shared" si="1220"/>
        <v>0</v>
      </c>
      <c r="P1092" s="1" t="str">
        <f t="shared" ref="P1092:P1099" si="1230">LEFT(K1092, FIND(":", K1092) - 1)</f>
        <v>0</v>
      </c>
      <c r="Q1092" s="1" t="str">
        <f t="shared" ref="Q1092:Q1099" si="1231">RIGHT(K1092, LEN(K1092) - FIND(":", K1092))</f>
        <v>0</v>
      </c>
      <c r="R1092" s="1">
        <v>24</v>
      </c>
      <c r="S1092" s="1">
        <v>17</v>
      </c>
      <c r="T1092" s="1">
        <v>4</v>
      </c>
      <c r="U1092" s="1">
        <v>3</v>
      </c>
      <c r="V1092" s="1" t="s">
        <v>521</v>
      </c>
      <c r="W1092" s="1">
        <v>35</v>
      </c>
      <c r="X1092" s="1">
        <v>55</v>
      </c>
      <c r="Y1092" s="1" t="s">
        <v>522</v>
      </c>
      <c r="Z1092" s="6" t="s">
        <v>193</v>
      </c>
      <c r="AA1092" s="1">
        <v>24</v>
      </c>
      <c r="AB1092" s="1">
        <v>11</v>
      </c>
      <c r="AC1092" s="1">
        <v>6</v>
      </c>
      <c r="AD1092" s="1">
        <v>7</v>
      </c>
      <c r="AE1092" s="1" t="s">
        <v>523</v>
      </c>
      <c r="AF1092" s="1">
        <v>15</v>
      </c>
      <c r="AG1092" s="1">
        <v>39</v>
      </c>
      <c r="AH1092" s="1" t="s">
        <v>440</v>
      </c>
      <c r="AI1092" s="1" t="s">
        <v>257</v>
      </c>
      <c r="AJ1092" s="1">
        <v>2</v>
      </c>
      <c r="AK1092" s="1">
        <v>2</v>
      </c>
      <c r="AL1092" s="1">
        <v>1</v>
      </c>
      <c r="AM1092" s="7" t="s">
        <v>180</v>
      </c>
      <c r="AN1092" s="1">
        <v>5</v>
      </c>
      <c r="AO1092" s="1">
        <v>8</v>
      </c>
      <c r="AP1092" s="1" t="s">
        <v>93</v>
      </c>
      <c r="AQ1092" s="1" t="s">
        <v>49</v>
      </c>
      <c r="AR1092" s="8">
        <v>3</v>
      </c>
      <c r="AS1092" s="8">
        <v>1</v>
      </c>
      <c r="AT1092" s="8">
        <v>1</v>
      </c>
      <c r="AU1092" s="16">
        <v>0.50277777777777777</v>
      </c>
      <c r="AV1092" s="8">
        <v>8</v>
      </c>
      <c r="AW1092" s="8">
        <v>10</v>
      </c>
      <c r="AX1092" s="9" t="s">
        <v>137</v>
      </c>
      <c r="AY1092" s="9" t="s">
        <v>28</v>
      </c>
      <c r="AZ1092" s="10">
        <v>11</v>
      </c>
      <c r="BA1092" s="10">
        <v>9</v>
      </c>
      <c r="BB1092" s="10">
        <v>0</v>
      </c>
      <c r="BC1092" s="10">
        <v>2</v>
      </c>
      <c r="BD1092" s="10" t="s">
        <v>524</v>
      </c>
      <c r="BE1092" s="10">
        <v>18</v>
      </c>
      <c r="BF1092" s="10">
        <v>27</v>
      </c>
      <c r="BG1092" s="11" t="s">
        <v>269</v>
      </c>
      <c r="BH1092" s="11">
        <v>8</v>
      </c>
      <c r="BI1092" s="10">
        <v>12</v>
      </c>
      <c r="BJ1092" s="10">
        <v>2</v>
      </c>
      <c r="BK1092" s="10">
        <v>5</v>
      </c>
      <c r="BL1092" s="10">
        <v>5</v>
      </c>
      <c r="BM1092" s="10" t="s">
        <v>494</v>
      </c>
      <c r="BN1092" s="10">
        <v>-3</v>
      </c>
      <c r="BO1092" s="10">
        <v>11</v>
      </c>
      <c r="BP1092" s="7" t="s">
        <v>123</v>
      </c>
      <c r="BQ1092" s="7" t="s">
        <v>193</v>
      </c>
      <c r="BR1092" s="7">
        <v>26.4</v>
      </c>
      <c r="BS1092" s="7">
        <v>10</v>
      </c>
      <c r="BT1092" s="7">
        <v>371000</v>
      </c>
      <c r="BU1092" s="7">
        <v>10400000</v>
      </c>
      <c r="BV1092" s="7">
        <v>650000</v>
      </c>
      <c r="BW1092" s="7">
        <v>53</v>
      </c>
      <c r="BX1092" s="7">
        <v>2650000</v>
      </c>
      <c r="BY1092" s="7">
        <v>58</v>
      </c>
      <c r="BZ1092" s="7">
        <v>2000000</v>
      </c>
      <c r="CA1092" s="7">
        <v>76</v>
      </c>
      <c r="CB1092" s="7">
        <v>259</v>
      </c>
      <c r="CC1092" s="7">
        <v>14</v>
      </c>
      <c r="CD1092" s="7">
        <v>291000</v>
      </c>
      <c r="CE1092" s="7">
        <v>9600000</v>
      </c>
      <c r="CF1092" s="7">
        <v>825000</v>
      </c>
      <c r="CG1092" s="7">
        <v>52</v>
      </c>
      <c r="CH1092" s="7">
        <v>6920000</v>
      </c>
      <c r="CI1092" s="7">
        <v>45</v>
      </c>
      <c r="CJ1092" s="7">
        <v>6100000</v>
      </c>
      <c r="CK1092" s="7">
        <v>90</v>
      </c>
      <c r="CL1092" s="12" t="s">
        <v>868</v>
      </c>
      <c r="CM1092" s="10" t="s">
        <v>866</v>
      </c>
      <c r="CN1092">
        <v>1.9</v>
      </c>
      <c r="CO1092">
        <f t="shared" si="1221"/>
        <v>0.52631578947368418</v>
      </c>
      <c r="CP1092" t="str">
        <f t="shared" si="1222"/>
        <v>Draw</v>
      </c>
      <c r="CQ1092">
        <f t="shared" si="1223"/>
        <v>0</v>
      </c>
      <c r="CR1092" t="str">
        <f t="shared" si="1224"/>
        <v>2023</v>
      </c>
    </row>
    <row r="1093" spans="1:96" ht="15" thickBot="1" x14ac:dyDescent="0.35">
      <c r="A1093" s="1">
        <v>1092</v>
      </c>
      <c r="B1093" s="1" t="s">
        <v>0</v>
      </c>
      <c r="C1093" s="2" t="s">
        <v>518</v>
      </c>
      <c r="D1093" s="3" t="str">
        <f t="shared" si="1225"/>
        <v>NK Celje-NK Maribor</v>
      </c>
      <c r="E1093" s="4">
        <v>45538</v>
      </c>
      <c r="F1093" s="5">
        <v>0.6875</v>
      </c>
      <c r="G1093" s="6" t="s">
        <v>19</v>
      </c>
      <c r="H1093" s="6" t="s">
        <v>16</v>
      </c>
      <c r="I1093" s="6" t="s">
        <v>237</v>
      </c>
      <c r="J1093" s="1" t="str">
        <f t="shared" si="1226"/>
        <v>1:1</v>
      </c>
      <c r="K1093" s="1" t="str">
        <f t="shared" si="1227"/>
        <v>0:0</v>
      </c>
      <c r="L1093" s="1" t="str">
        <f t="shared" si="1228"/>
        <v>1</v>
      </c>
      <c r="M1093" s="1" t="str">
        <f t="shared" si="1229"/>
        <v>1</v>
      </c>
      <c r="N1093" s="1">
        <f t="shared" si="1219"/>
        <v>2</v>
      </c>
      <c r="O1093" s="1">
        <f t="shared" si="1220"/>
        <v>0</v>
      </c>
      <c r="P1093" s="1" t="str">
        <f t="shared" si="1230"/>
        <v>0</v>
      </c>
      <c r="Q1093" s="1" t="str">
        <f t="shared" si="1231"/>
        <v>0</v>
      </c>
      <c r="R1093" s="1">
        <v>24</v>
      </c>
      <c r="S1093" s="1">
        <v>17</v>
      </c>
      <c r="T1093" s="1">
        <v>4</v>
      </c>
      <c r="U1093" s="1">
        <v>3</v>
      </c>
      <c r="V1093" s="1" t="s">
        <v>521</v>
      </c>
      <c r="W1093" s="1">
        <v>35</v>
      </c>
      <c r="X1093" s="1">
        <v>55</v>
      </c>
      <c r="Y1093" s="1" t="s">
        <v>522</v>
      </c>
      <c r="Z1093" s="6" t="s">
        <v>193</v>
      </c>
      <c r="AA1093" s="1">
        <v>24</v>
      </c>
      <c r="AB1093" s="1">
        <v>11</v>
      </c>
      <c r="AC1093" s="1">
        <v>6</v>
      </c>
      <c r="AD1093" s="1">
        <v>7</v>
      </c>
      <c r="AE1093" s="1" t="s">
        <v>523</v>
      </c>
      <c r="AF1093" s="1">
        <v>15</v>
      </c>
      <c r="AG1093" s="1">
        <v>39</v>
      </c>
      <c r="AH1093" s="1" t="s">
        <v>440</v>
      </c>
      <c r="AI1093" s="1" t="s">
        <v>257</v>
      </c>
      <c r="AJ1093" s="1">
        <v>2</v>
      </c>
      <c r="AK1093" s="1">
        <v>2</v>
      </c>
      <c r="AL1093" s="1">
        <v>1</v>
      </c>
      <c r="AM1093" s="7" t="s">
        <v>180</v>
      </c>
      <c r="AN1093" s="1">
        <v>5</v>
      </c>
      <c r="AO1093" s="1">
        <v>8</v>
      </c>
      <c r="AP1093" s="1" t="s">
        <v>93</v>
      </c>
      <c r="AQ1093" s="1" t="s">
        <v>49</v>
      </c>
      <c r="AR1093" s="8">
        <v>3</v>
      </c>
      <c r="AS1093" s="8">
        <v>1</v>
      </c>
      <c r="AT1093" s="8">
        <v>1</v>
      </c>
      <c r="AU1093" s="16">
        <v>0.50277777777777777</v>
      </c>
      <c r="AV1093" s="8">
        <v>8</v>
      </c>
      <c r="AW1093" s="8">
        <v>10</v>
      </c>
      <c r="AX1093" s="9" t="s">
        <v>137</v>
      </c>
      <c r="AY1093" s="9" t="s">
        <v>28</v>
      </c>
      <c r="AZ1093" s="10">
        <v>11</v>
      </c>
      <c r="BA1093" s="10">
        <v>9</v>
      </c>
      <c r="BB1093" s="10">
        <v>0</v>
      </c>
      <c r="BC1093" s="10">
        <v>2</v>
      </c>
      <c r="BD1093" s="10" t="s">
        <v>524</v>
      </c>
      <c r="BE1093" s="10">
        <v>18</v>
      </c>
      <c r="BF1093" s="10">
        <v>27</v>
      </c>
      <c r="BG1093" s="11" t="s">
        <v>269</v>
      </c>
      <c r="BH1093" s="11">
        <v>8</v>
      </c>
      <c r="BI1093" s="10">
        <v>12</v>
      </c>
      <c r="BJ1093" s="10">
        <v>2</v>
      </c>
      <c r="BK1093" s="10">
        <v>5</v>
      </c>
      <c r="BL1093" s="10">
        <v>5</v>
      </c>
      <c r="BM1093" s="10" t="s">
        <v>494</v>
      </c>
      <c r="BN1093" s="10">
        <v>-3</v>
      </c>
      <c r="BO1093" s="10">
        <v>11</v>
      </c>
      <c r="BP1093" s="7" t="s">
        <v>123</v>
      </c>
      <c r="BQ1093" s="7" t="s">
        <v>193</v>
      </c>
      <c r="BR1093" s="7">
        <v>26.4</v>
      </c>
      <c r="BS1093" s="7">
        <v>10</v>
      </c>
      <c r="BT1093" s="7">
        <v>371000</v>
      </c>
      <c r="BU1093" s="7">
        <v>10400000</v>
      </c>
      <c r="BV1093" s="7">
        <v>650000</v>
      </c>
      <c r="BW1093" s="7">
        <v>53</v>
      </c>
      <c r="BX1093" s="7">
        <v>2650000</v>
      </c>
      <c r="BY1093" s="7">
        <v>58</v>
      </c>
      <c r="BZ1093" s="7">
        <v>2000000</v>
      </c>
      <c r="CA1093" s="7">
        <v>76</v>
      </c>
      <c r="CB1093" s="7">
        <v>259</v>
      </c>
      <c r="CC1093" s="7">
        <v>14</v>
      </c>
      <c r="CD1093" s="7">
        <v>291000</v>
      </c>
      <c r="CE1093" s="7">
        <v>9600000</v>
      </c>
      <c r="CF1093" s="7">
        <v>825000</v>
      </c>
      <c r="CG1093" s="7">
        <v>52</v>
      </c>
      <c r="CH1093" s="7">
        <v>6920000</v>
      </c>
      <c r="CI1093" s="7">
        <v>45</v>
      </c>
      <c r="CJ1093" s="7">
        <v>6100000</v>
      </c>
      <c r="CK1093" s="7">
        <v>90</v>
      </c>
      <c r="CL1093" s="12" t="s">
        <v>868</v>
      </c>
      <c r="CM1093" s="10" t="s">
        <v>867</v>
      </c>
      <c r="CN1093">
        <v>1.92</v>
      </c>
      <c r="CO1093">
        <f t="shared" si="1221"/>
        <v>0.52083333333333337</v>
      </c>
      <c r="CP1093" t="str">
        <f t="shared" si="1222"/>
        <v>Draw</v>
      </c>
      <c r="CQ1093">
        <f t="shared" si="1223"/>
        <v>0</v>
      </c>
      <c r="CR1093" t="str">
        <f t="shared" si="1224"/>
        <v>2023</v>
      </c>
    </row>
    <row r="1094" spans="1:96" ht="15" thickBot="1" x14ac:dyDescent="0.35">
      <c r="A1094" s="1">
        <v>1093</v>
      </c>
      <c r="B1094" s="1" t="s">
        <v>0</v>
      </c>
      <c r="C1094" s="2" t="s">
        <v>518</v>
      </c>
      <c r="D1094" s="3" t="str">
        <f t="shared" ref="D1094:D1096" si="1232">CONCATENATE(G1094,"-", H1094)</f>
        <v>NK Celje-NK Maribor</v>
      </c>
      <c r="E1094" s="4">
        <v>45538</v>
      </c>
      <c r="F1094" s="5">
        <v>0.6875</v>
      </c>
      <c r="G1094" s="6" t="s">
        <v>19</v>
      </c>
      <c r="H1094" s="6" t="s">
        <v>16</v>
      </c>
      <c r="I1094" s="6" t="s">
        <v>237</v>
      </c>
      <c r="J1094" s="1" t="str">
        <f t="shared" si="1226"/>
        <v>1:1</v>
      </c>
      <c r="K1094" s="1" t="str">
        <f t="shared" si="1227"/>
        <v>0:0</v>
      </c>
      <c r="L1094" s="1" t="str">
        <f t="shared" si="1228"/>
        <v>1</v>
      </c>
      <c r="M1094" s="1" t="str">
        <f t="shared" si="1229"/>
        <v>1</v>
      </c>
      <c r="N1094" s="1">
        <f t="shared" si="1219"/>
        <v>2</v>
      </c>
      <c r="O1094" s="1">
        <f t="shared" si="1220"/>
        <v>0</v>
      </c>
      <c r="P1094" s="1" t="str">
        <f t="shared" si="1230"/>
        <v>0</v>
      </c>
      <c r="Q1094" s="1" t="str">
        <f t="shared" si="1231"/>
        <v>0</v>
      </c>
      <c r="R1094" s="1">
        <v>24</v>
      </c>
      <c r="S1094" s="1">
        <v>17</v>
      </c>
      <c r="T1094" s="1">
        <v>4</v>
      </c>
      <c r="U1094" s="1">
        <v>3</v>
      </c>
      <c r="V1094" s="1" t="s">
        <v>521</v>
      </c>
      <c r="W1094" s="1">
        <v>35</v>
      </c>
      <c r="X1094" s="1">
        <v>55</v>
      </c>
      <c r="Y1094" s="1" t="s">
        <v>522</v>
      </c>
      <c r="Z1094" s="6" t="s">
        <v>193</v>
      </c>
      <c r="AA1094" s="1">
        <v>24</v>
      </c>
      <c r="AB1094" s="1">
        <v>11</v>
      </c>
      <c r="AC1094" s="1">
        <v>6</v>
      </c>
      <c r="AD1094" s="1">
        <v>7</v>
      </c>
      <c r="AE1094" s="1" t="s">
        <v>523</v>
      </c>
      <c r="AF1094" s="1">
        <v>15</v>
      </c>
      <c r="AG1094" s="1">
        <v>39</v>
      </c>
      <c r="AH1094" s="1" t="s">
        <v>440</v>
      </c>
      <c r="AI1094" s="1" t="s">
        <v>257</v>
      </c>
      <c r="AJ1094" s="1">
        <v>2</v>
      </c>
      <c r="AK1094" s="1">
        <v>2</v>
      </c>
      <c r="AL1094" s="1">
        <v>1</v>
      </c>
      <c r="AM1094" s="7" t="s">
        <v>180</v>
      </c>
      <c r="AN1094" s="1">
        <v>5</v>
      </c>
      <c r="AO1094" s="1">
        <v>8</v>
      </c>
      <c r="AP1094" s="1" t="s">
        <v>93</v>
      </c>
      <c r="AQ1094" s="1" t="s">
        <v>49</v>
      </c>
      <c r="AR1094" s="8">
        <v>3</v>
      </c>
      <c r="AS1094" s="8">
        <v>1</v>
      </c>
      <c r="AT1094" s="8">
        <v>1</v>
      </c>
      <c r="AU1094" s="16">
        <v>0.50277777777777777</v>
      </c>
      <c r="AV1094" s="8">
        <v>8</v>
      </c>
      <c r="AW1094" s="8">
        <v>10</v>
      </c>
      <c r="AX1094" s="9" t="s">
        <v>137</v>
      </c>
      <c r="AY1094" s="9" t="s">
        <v>28</v>
      </c>
      <c r="AZ1094" s="10">
        <v>11</v>
      </c>
      <c r="BA1094" s="10">
        <v>9</v>
      </c>
      <c r="BB1094" s="10">
        <v>0</v>
      </c>
      <c r="BC1094" s="10">
        <v>2</v>
      </c>
      <c r="BD1094" s="10" t="s">
        <v>524</v>
      </c>
      <c r="BE1094" s="10">
        <v>18</v>
      </c>
      <c r="BF1094" s="10">
        <v>27</v>
      </c>
      <c r="BG1094" s="11" t="s">
        <v>269</v>
      </c>
      <c r="BH1094" s="11">
        <v>8</v>
      </c>
      <c r="BI1094" s="10">
        <v>12</v>
      </c>
      <c r="BJ1094" s="10">
        <v>2</v>
      </c>
      <c r="BK1094" s="10">
        <v>5</v>
      </c>
      <c r="BL1094" s="10">
        <v>5</v>
      </c>
      <c r="BM1094" s="10" t="s">
        <v>494</v>
      </c>
      <c r="BN1094" s="10">
        <v>-3</v>
      </c>
      <c r="BO1094" s="10">
        <v>11</v>
      </c>
      <c r="BP1094" s="7" t="s">
        <v>123</v>
      </c>
      <c r="BQ1094" s="7" t="s">
        <v>193</v>
      </c>
      <c r="BR1094" s="7">
        <v>26.4</v>
      </c>
      <c r="BS1094" s="7">
        <v>10</v>
      </c>
      <c r="BT1094" s="7">
        <v>371000</v>
      </c>
      <c r="BU1094" s="7">
        <v>10400000</v>
      </c>
      <c r="BV1094" s="7">
        <v>650000</v>
      </c>
      <c r="BW1094" s="7">
        <v>53</v>
      </c>
      <c r="BX1094" s="7">
        <v>2650000</v>
      </c>
      <c r="BY1094" s="7">
        <v>58</v>
      </c>
      <c r="BZ1094" s="7">
        <v>2000000</v>
      </c>
      <c r="CA1094" s="7">
        <v>76</v>
      </c>
      <c r="CB1094" s="7">
        <v>259</v>
      </c>
      <c r="CC1094" s="7">
        <v>14</v>
      </c>
      <c r="CD1094" s="7">
        <v>291000</v>
      </c>
      <c r="CE1094" s="7">
        <v>9600000</v>
      </c>
      <c r="CF1094" s="7">
        <v>825000</v>
      </c>
      <c r="CG1094" s="7">
        <v>52</v>
      </c>
      <c r="CH1094" s="7">
        <v>6920000</v>
      </c>
      <c r="CI1094" s="7">
        <v>45</v>
      </c>
      <c r="CJ1094" s="7">
        <v>6100000</v>
      </c>
      <c r="CK1094" s="7">
        <v>90</v>
      </c>
      <c r="CL1094" s="12" t="s">
        <v>870</v>
      </c>
      <c r="CM1094" s="10" t="s">
        <v>861</v>
      </c>
      <c r="CN1094">
        <v>3.78</v>
      </c>
      <c r="CO1094">
        <f t="shared" si="1221"/>
        <v>0.26455026455026459</v>
      </c>
      <c r="CP1094" t="str">
        <f t="shared" si="1222"/>
        <v>Draw</v>
      </c>
      <c r="CQ1094">
        <f t="shared" si="1223"/>
        <v>1</v>
      </c>
      <c r="CR1094" t="str">
        <f t="shared" si="1224"/>
        <v>2023</v>
      </c>
    </row>
    <row r="1095" spans="1:96" ht="15" thickBot="1" x14ac:dyDescent="0.35">
      <c r="A1095" s="1">
        <v>1094</v>
      </c>
      <c r="B1095" s="1" t="s">
        <v>0</v>
      </c>
      <c r="C1095" s="2" t="s">
        <v>518</v>
      </c>
      <c r="D1095" s="3" t="str">
        <f t="shared" si="1232"/>
        <v>NK Celje-NK Maribor</v>
      </c>
      <c r="E1095" s="4">
        <v>45538</v>
      </c>
      <c r="F1095" s="5">
        <v>0.6875</v>
      </c>
      <c r="G1095" s="6" t="s">
        <v>19</v>
      </c>
      <c r="H1095" s="6" t="s">
        <v>16</v>
      </c>
      <c r="I1095" s="6" t="s">
        <v>237</v>
      </c>
      <c r="J1095" s="1" t="str">
        <f t="shared" si="1226"/>
        <v>1:1</v>
      </c>
      <c r="K1095" s="1" t="str">
        <f t="shared" si="1227"/>
        <v>0:0</v>
      </c>
      <c r="L1095" s="1" t="str">
        <f t="shared" si="1228"/>
        <v>1</v>
      </c>
      <c r="M1095" s="1" t="str">
        <f t="shared" si="1229"/>
        <v>1</v>
      </c>
      <c r="N1095" s="1">
        <f t="shared" si="1219"/>
        <v>2</v>
      </c>
      <c r="O1095" s="1">
        <f t="shared" si="1220"/>
        <v>0</v>
      </c>
      <c r="P1095" s="1" t="str">
        <f t="shared" si="1230"/>
        <v>0</v>
      </c>
      <c r="Q1095" s="1" t="str">
        <f t="shared" si="1231"/>
        <v>0</v>
      </c>
      <c r="R1095" s="1">
        <v>24</v>
      </c>
      <c r="S1095" s="1">
        <v>17</v>
      </c>
      <c r="T1095" s="1">
        <v>4</v>
      </c>
      <c r="U1095" s="1">
        <v>3</v>
      </c>
      <c r="V1095" s="1" t="s">
        <v>521</v>
      </c>
      <c r="W1095" s="1">
        <v>35</v>
      </c>
      <c r="X1095" s="1">
        <v>55</v>
      </c>
      <c r="Y1095" s="1" t="s">
        <v>522</v>
      </c>
      <c r="Z1095" s="6" t="s">
        <v>193</v>
      </c>
      <c r="AA1095" s="1">
        <v>24</v>
      </c>
      <c r="AB1095" s="1">
        <v>11</v>
      </c>
      <c r="AC1095" s="1">
        <v>6</v>
      </c>
      <c r="AD1095" s="1">
        <v>7</v>
      </c>
      <c r="AE1095" s="1" t="s">
        <v>523</v>
      </c>
      <c r="AF1095" s="1">
        <v>15</v>
      </c>
      <c r="AG1095" s="1">
        <v>39</v>
      </c>
      <c r="AH1095" s="1" t="s">
        <v>440</v>
      </c>
      <c r="AI1095" s="1" t="s">
        <v>257</v>
      </c>
      <c r="AJ1095" s="1">
        <v>2</v>
      </c>
      <c r="AK1095" s="1">
        <v>2</v>
      </c>
      <c r="AL1095" s="1">
        <v>1</v>
      </c>
      <c r="AM1095" s="7" t="s">
        <v>180</v>
      </c>
      <c r="AN1095" s="1">
        <v>5</v>
      </c>
      <c r="AO1095" s="1">
        <v>8</v>
      </c>
      <c r="AP1095" s="1" t="s">
        <v>93</v>
      </c>
      <c r="AQ1095" s="1" t="s">
        <v>49</v>
      </c>
      <c r="AR1095" s="8">
        <v>3</v>
      </c>
      <c r="AS1095" s="8">
        <v>1</v>
      </c>
      <c r="AT1095" s="8">
        <v>1</v>
      </c>
      <c r="AU1095" s="16">
        <v>0.50277777777777777</v>
      </c>
      <c r="AV1095" s="8">
        <v>8</v>
      </c>
      <c r="AW1095" s="8">
        <v>10</v>
      </c>
      <c r="AX1095" s="9" t="s">
        <v>137</v>
      </c>
      <c r="AY1095" s="9" t="s">
        <v>28</v>
      </c>
      <c r="AZ1095" s="10">
        <v>11</v>
      </c>
      <c r="BA1095" s="10">
        <v>9</v>
      </c>
      <c r="BB1095" s="10">
        <v>0</v>
      </c>
      <c r="BC1095" s="10">
        <v>2</v>
      </c>
      <c r="BD1095" s="10" t="s">
        <v>524</v>
      </c>
      <c r="BE1095" s="10">
        <v>18</v>
      </c>
      <c r="BF1095" s="10">
        <v>27</v>
      </c>
      <c r="BG1095" s="11" t="s">
        <v>269</v>
      </c>
      <c r="BH1095" s="11">
        <v>8</v>
      </c>
      <c r="BI1095" s="10">
        <v>12</v>
      </c>
      <c r="BJ1095" s="10">
        <v>2</v>
      </c>
      <c r="BK1095" s="10">
        <v>5</v>
      </c>
      <c r="BL1095" s="10">
        <v>5</v>
      </c>
      <c r="BM1095" s="10" t="s">
        <v>494</v>
      </c>
      <c r="BN1095" s="10">
        <v>-3</v>
      </c>
      <c r="BO1095" s="10">
        <v>11</v>
      </c>
      <c r="BP1095" s="7" t="s">
        <v>123</v>
      </c>
      <c r="BQ1095" s="7" t="s">
        <v>193</v>
      </c>
      <c r="BR1095" s="7">
        <v>26.4</v>
      </c>
      <c r="BS1095" s="7">
        <v>10</v>
      </c>
      <c r="BT1095" s="7">
        <v>371000</v>
      </c>
      <c r="BU1095" s="7">
        <v>10400000</v>
      </c>
      <c r="BV1095" s="7">
        <v>650000</v>
      </c>
      <c r="BW1095" s="7">
        <v>53</v>
      </c>
      <c r="BX1095" s="7">
        <v>2650000</v>
      </c>
      <c r="BY1095" s="7">
        <v>58</v>
      </c>
      <c r="BZ1095" s="7">
        <v>2000000</v>
      </c>
      <c r="CA1095" s="7">
        <v>76</v>
      </c>
      <c r="CB1095" s="7">
        <v>259</v>
      </c>
      <c r="CC1095" s="7">
        <v>14</v>
      </c>
      <c r="CD1095" s="7">
        <v>291000</v>
      </c>
      <c r="CE1095" s="7">
        <v>9600000</v>
      </c>
      <c r="CF1095" s="7">
        <v>825000</v>
      </c>
      <c r="CG1095" s="7">
        <v>52</v>
      </c>
      <c r="CH1095" s="7">
        <v>6920000</v>
      </c>
      <c r="CI1095" s="7">
        <v>45</v>
      </c>
      <c r="CJ1095" s="7">
        <v>6100000</v>
      </c>
      <c r="CK1095" s="7">
        <v>90</v>
      </c>
      <c r="CL1095" s="12" t="s">
        <v>870</v>
      </c>
      <c r="CM1095" s="10" t="s">
        <v>866</v>
      </c>
      <c r="CN1095">
        <v>3.49</v>
      </c>
      <c r="CO1095">
        <f t="shared" si="1221"/>
        <v>0.28653295128939826</v>
      </c>
      <c r="CP1095" t="str">
        <f t="shared" si="1222"/>
        <v>Draw</v>
      </c>
      <c r="CQ1095">
        <f t="shared" si="1223"/>
        <v>1</v>
      </c>
      <c r="CR1095" t="str">
        <f t="shared" si="1224"/>
        <v>2023</v>
      </c>
    </row>
    <row r="1096" spans="1:96" ht="15" thickBot="1" x14ac:dyDescent="0.35">
      <c r="A1096" s="1">
        <v>1095</v>
      </c>
      <c r="B1096" s="1" t="s">
        <v>0</v>
      </c>
      <c r="C1096" s="2" t="s">
        <v>518</v>
      </c>
      <c r="D1096" s="3" t="str">
        <f t="shared" si="1232"/>
        <v>NK Celje-NK Maribor</v>
      </c>
      <c r="E1096" s="4">
        <v>45538</v>
      </c>
      <c r="F1096" s="5">
        <v>0.6875</v>
      </c>
      <c r="G1096" s="6" t="s">
        <v>19</v>
      </c>
      <c r="H1096" s="6" t="s">
        <v>16</v>
      </c>
      <c r="I1096" s="6" t="s">
        <v>237</v>
      </c>
      <c r="J1096" s="1" t="str">
        <f t="shared" si="1226"/>
        <v>1:1</v>
      </c>
      <c r="K1096" s="1" t="str">
        <f t="shared" si="1227"/>
        <v>0:0</v>
      </c>
      <c r="L1096" s="1" t="str">
        <f t="shared" si="1228"/>
        <v>1</v>
      </c>
      <c r="M1096" s="1" t="str">
        <f t="shared" si="1229"/>
        <v>1</v>
      </c>
      <c r="N1096" s="1">
        <f t="shared" si="1219"/>
        <v>2</v>
      </c>
      <c r="O1096" s="1">
        <f t="shared" si="1220"/>
        <v>0</v>
      </c>
      <c r="P1096" s="1" t="str">
        <f t="shared" si="1230"/>
        <v>0</v>
      </c>
      <c r="Q1096" s="1" t="str">
        <f t="shared" si="1231"/>
        <v>0</v>
      </c>
      <c r="R1096" s="1">
        <v>24</v>
      </c>
      <c r="S1096" s="1">
        <v>17</v>
      </c>
      <c r="T1096" s="1">
        <v>4</v>
      </c>
      <c r="U1096" s="1">
        <v>3</v>
      </c>
      <c r="V1096" s="1" t="s">
        <v>521</v>
      </c>
      <c r="W1096" s="1">
        <v>35</v>
      </c>
      <c r="X1096" s="1">
        <v>55</v>
      </c>
      <c r="Y1096" s="1" t="s">
        <v>522</v>
      </c>
      <c r="Z1096" s="6" t="s">
        <v>193</v>
      </c>
      <c r="AA1096" s="1">
        <v>24</v>
      </c>
      <c r="AB1096" s="1">
        <v>11</v>
      </c>
      <c r="AC1096" s="1">
        <v>6</v>
      </c>
      <c r="AD1096" s="1">
        <v>7</v>
      </c>
      <c r="AE1096" s="1" t="s">
        <v>523</v>
      </c>
      <c r="AF1096" s="1">
        <v>15</v>
      </c>
      <c r="AG1096" s="1">
        <v>39</v>
      </c>
      <c r="AH1096" s="1" t="s">
        <v>440</v>
      </c>
      <c r="AI1096" s="1" t="s">
        <v>257</v>
      </c>
      <c r="AJ1096" s="1">
        <v>2</v>
      </c>
      <c r="AK1096" s="1">
        <v>2</v>
      </c>
      <c r="AL1096" s="1">
        <v>1</v>
      </c>
      <c r="AM1096" s="7" t="s">
        <v>180</v>
      </c>
      <c r="AN1096" s="1">
        <v>5</v>
      </c>
      <c r="AO1096" s="1">
        <v>8</v>
      </c>
      <c r="AP1096" s="1" t="s">
        <v>93</v>
      </c>
      <c r="AQ1096" s="1" t="s">
        <v>49</v>
      </c>
      <c r="AR1096" s="8">
        <v>3</v>
      </c>
      <c r="AS1096" s="8">
        <v>1</v>
      </c>
      <c r="AT1096" s="8">
        <v>1</v>
      </c>
      <c r="AU1096" s="16">
        <v>0.50277777777777777</v>
      </c>
      <c r="AV1096" s="8">
        <v>8</v>
      </c>
      <c r="AW1096" s="8">
        <v>10</v>
      </c>
      <c r="AX1096" s="9" t="s">
        <v>137</v>
      </c>
      <c r="AY1096" s="9" t="s">
        <v>28</v>
      </c>
      <c r="AZ1096" s="10">
        <v>11</v>
      </c>
      <c r="BA1096" s="10">
        <v>9</v>
      </c>
      <c r="BB1096" s="10">
        <v>0</v>
      </c>
      <c r="BC1096" s="10">
        <v>2</v>
      </c>
      <c r="BD1096" s="10" t="s">
        <v>524</v>
      </c>
      <c r="BE1096" s="10">
        <v>18</v>
      </c>
      <c r="BF1096" s="10">
        <v>27</v>
      </c>
      <c r="BG1096" s="11" t="s">
        <v>269</v>
      </c>
      <c r="BH1096" s="11">
        <v>8</v>
      </c>
      <c r="BI1096" s="10">
        <v>12</v>
      </c>
      <c r="BJ1096" s="10">
        <v>2</v>
      </c>
      <c r="BK1096" s="10">
        <v>5</v>
      </c>
      <c r="BL1096" s="10">
        <v>5</v>
      </c>
      <c r="BM1096" s="10" t="s">
        <v>494</v>
      </c>
      <c r="BN1096" s="10">
        <v>-3</v>
      </c>
      <c r="BO1096" s="10">
        <v>11</v>
      </c>
      <c r="BP1096" s="7" t="s">
        <v>123</v>
      </c>
      <c r="BQ1096" s="7" t="s">
        <v>193</v>
      </c>
      <c r="BR1096" s="7">
        <v>26.4</v>
      </c>
      <c r="BS1096" s="7">
        <v>10</v>
      </c>
      <c r="BT1096" s="7">
        <v>371000</v>
      </c>
      <c r="BU1096" s="7">
        <v>10400000</v>
      </c>
      <c r="BV1096" s="7">
        <v>650000</v>
      </c>
      <c r="BW1096" s="7">
        <v>53</v>
      </c>
      <c r="BX1096" s="7">
        <v>2650000</v>
      </c>
      <c r="BY1096" s="7">
        <v>58</v>
      </c>
      <c r="BZ1096" s="7">
        <v>2000000</v>
      </c>
      <c r="CA1096" s="7">
        <v>76</v>
      </c>
      <c r="CB1096" s="7">
        <v>259</v>
      </c>
      <c r="CC1096" s="7">
        <v>14</v>
      </c>
      <c r="CD1096" s="7">
        <v>291000</v>
      </c>
      <c r="CE1096" s="7">
        <v>9600000</v>
      </c>
      <c r="CF1096" s="7">
        <v>825000</v>
      </c>
      <c r="CG1096" s="7">
        <v>52</v>
      </c>
      <c r="CH1096" s="7">
        <v>6920000</v>
      </c>
      <c r="CI1096" s="7">
        <v>45</v>
      </c>
      <c r="CJ1096" s="7">
        <v>6100000</v>
      </c>
      <c r="CK1096" s="7">
        <v>90</v>
      </c>
      <c r="CL1096" s="12" t="s">
        <v>870</v>
      </c>
      <c r="CM1096" s="10" t="s">
        <v>867</v>
      </c>
      <c r="CN1096">
        <v>3.25</v>
      </c>
      <c r="CO1096">
        <f t="shared" si="1221"/>
        <v>0.30769230769230771</v>
      </c>
      <c r="CP1096" t="str">
        <f t="shared" si="1222"/>
        <v>Draw</v>
      </c>
      <c r="CQ1096">
        <f t="shared" si="1223"/>
        <v>1</v>
      </c>
      <c r="CR1096" t="str">
        <f t="shared" si="1224"/>
        <v>2023</v>
      </c>
    </row>
    <row r="1097" spans="1:96" ht="15" thickBot="1" x14ac:dyDescent="0.35">
      <c r="A1097" s="1">
        <v>1096</v>
      </c>
      <c r="B1097" s="1" t="s">
        <v>0</v>
      </c>
      <c r="C1097" s="2" t="s">
        <v>518</v>
      </c>
      <c r="D1097" s="3" t="str">
        <f t="shared" ref="D1097:D1099" si="1233">CONCATENATE(G1097, "-", H1097)</f>
        <v>NK Celje-NK Maribor</v>
      </c>
      <c r="E1097" s="40">
        <v>45538</v>
      </c>
      <c r="F1097" s="5">
        <v>0.6875</v>
      </c>
      <c r="G1097" s="6" t="s">
        <v>19</v>
      </c>
      <c r="H1097" s="6" t="s">
        <v>16</v>
      </c>
      <c r="I1097" s="6" t="s">
        <v>237</v>
      </c>
      <c r="J1097" s="1" t="str">
        <f t="shared" si="1226"/>
        <v>1:1</v>
      </c>
      <c r="K1097" s="1" t="str">
        <f t="shared" si="1227"/>
        <v>0:0</v>
      </c>
      <c r="L1097" s="1" t="str">
        <f t="shared" si="1228"/>
        <v>1</v>
      </c>
      <c r="M1097" s="1" t="str">
        <f t="shared" si="1229"/>
        <v>1</v>
      </c>
      <c r="N1097" s="1">
        <f t="shared" si="1219"/>
        <v>2</v>
      </c>
      <c r="O1097" s="1">
        <f t="shared" si="1220"/>
        <v>0</v>
      </c>
      <c r="P1097" s="1" t="str">
        <f t="shared" si="1230"/>
        <v>0</v>
      </c>
      <c r="Q1097" s="1" t="str">
        <f t="shared" si="1231"/>
        <v>0</v>
      </c>
      <c r="R1097" s="1">
        <v>24</v>
      </c>
      <c r="S1097" s="1">
        <v>17</v>
      </c>
      <c r="T1097" s="1">
        <v>4</v>
      </c>
      <c r="U1097" s="1">
        <v>3</v>
      </c>
      <c r="V1097" s="1" t="s">
        <v>521</v>
      </c>
      <c r="W1097" s="1">
        <v>35</v>
      </c>
      <c r="X1097" s="1">
        <v>55</v>
      </c>
      <c r="Y1097" s="1" t="s">
        <v>522</v>
      </c>
      <c r="Z1097" s="6" t="s">
        <v>193</v>
      </c>
      <c r="AA1097" s="1">
        <v>24</v>
      </c>
      <c r="AB1097" s="1">
        <v>11</v>
      </c>
      <c r="AC1097" s="1">
        <v>6</v>
      </c>
      <c r="AD1097" s="1">
        <v>7</v>
      </c>
      <c r="AE1097" s="1" t="s">
        <v>523</v>
      </c>
      <c r="AF1097" s="1">
        <v>15</v>
      </c>
      <c r="AG1097" s="1">
        <v>39</v>
      </c>
      <c r="AH1097" s="1" t="s">
        <v>440</v>
      </c>
      <c r="AI1097" s="1" t="s">
        <v>257</v>
      </c>
      <c r="AJ1097" s="1">
        <v>2</v>
      </c>
      <c r="AK1097" s="1">
        <v>2</v>
      </c>
      <c r="AL1097" s="1">
        <v>1</v>
      </c>
      <c r="AM1097" s="7" t="s">
        <v>180</v>
      </c>
      <c r="AN1097" s="1">
        <v>5</v>
      </c>
      <c r="AO1097" s="1">
        <v>8</v>
      </c>
      <c r="AP1097" s="1" t="s">
        <v>93</v>
      </c>
      <c r="AQ1097" s="1" t="s">
        <v>49</v>
      </c>
      <c r="AR1097" s="8">
        <v>3</v>
      </c>
      <c r="AS1097" s="8">
        <v>1</v>
      </c>
      <c r="AT1097" s="8">
        <v>1</v>
      </c>
      <c r="AU1097" s="16">
        <v>0.50277777777777777</v>
      </c>
      <c r="AV1097" s="8">
        <v>8</v>
      </c>
      <c r="AW1097" s="8">
        <v>10</v>
      </c>
      <c r="AX1097" s="9" t="s">
        <v>137</v>
      </c>
      <c r="AY1097" s="9" t="s">
        <v>28</v>
      </c>
      <c r="AZ1097" s="10">
        <v>11</v>
      </c>
      <c r="BA1097" s="10">
        <v>9</v>
      </c>
      <c r="BB1097" s="10">
        <v>0</v>
      </c>
      <c r="BC1097" s="10">
        <v>2</v>
      </c>
      <c r="BD1097" s="10" t="s">
        <v>524</v>
      </c>
      <c r="BE1097" s="10">
        <v>18</v>
      </c>
      <c r="BF1097" s="10">
        <v>27</v>
      </c>
      <c r="BG1097" s="11" t="s">
        <v>269</v>
      </c>
      <c r="BH1097" s="11">
        <v>8</v>
      </c>
      <c r="BI1097" s="10">
        <v>12</v>
      </c>
      <c r="BJ1097" s="10">
        <v>2</v>
      </c>
      <c r="BK1097" s="10">
        <v>5</v>
      </c>
      <c r="BL1097" s="10">
        <v>5</v>
      </c>
      <c r="BM1097" s="10" t="s">
        <v>494</v>
      </c>
      <c r="BN1097" s="10">
        <v>-3</v>
      </c>
      <c r="BO1097" s="10">
        <v>11</v>
      </c>
      <c r="BP1097" s="7" t="s">
        <v>123</v>
      </c>
      <c r="BQ1097" s="7" t="s">
        <v>193</v>
      </c>
      <c r="BR1097" s="7">
        <v>26.4</v>
      </c>
      <c r="BS1097" s="7">
        <v>10</v>
      </c>
      <c r="BT1097" s="7">
        <v>371000</v>
      </c>
      <c r="BU1097" s="7">
        <v>10400000</v>
      </c>
      <c r="BV1097" s="7">
        <v>650000</v>
      </c>
      <c r="BW1097" s="7">
        <v>53</v>
      </c>
      <c r="BX1097" s="7">
        <v>2650000</v>
      </c>
      <c r="BY1097" s="7">
        <v>58</v>
      </c>
      <c r="BZ1097" s="7">
        <v>2000000</v>
      </c>
      <c r="CA1097" s="7">
        <v>76</v>
      </c>
      <c r="CB1097" s="7">
        <v>259</v>
      </c>
      <c r="CC1097" s="7">
        <v>14</v>
      </c>
      <c r="CD1097" s="7">
        <v>291000</v>
      </c>
      <c r="CE1097" s="7">
        <v>9600000</v>
      </c>
      <c r="CF1097" s="7">
        <v>825000</v>
      </c>
      <c r="CG1097" s="7">
        <v>52</v>
      </c>
      <c r="CH1097" s="7">
        <v>6920000</v>
      </c>
      <c r="CI1097" s="7">
        <v>45</v>
      </c>
      <c r="CJ1097" s="7">
        <v>6100000</v>
      </c>
      <c r="CK1097" s="7">
        <v>90</v>
      </c>
      <c r="CL1097" s="12" t="s">
        <v>871</v>
      </c>
      <c r="CM1097" s="10" t="s">
        <v>861</v>
      </c>
      <c r="CN1097">
        <v>2.54</v>
      </c>
      <c r="CO1097">
        <f t="shared" si="1221"/>
        <v>0.39370078740157477</v>
      </c>
      <c r="CP1097" t="str">
        <f t="shared" si="1222"/>
        <v>Draw</v>
      </c>
      <c r="CQ1097">
        <f t="shared" si="1223"/>
        <v>0</v>
      </c>
      <c r="CR1097" t="str">
        <f t="shared" si="1224"/>
        <v>2023</v>
      </c>
    </row>
    <row r="1098" spans="1:96" ht="15" thickBot="1" x14ac:dyDescent="0.35">
      <c r="A1098" s="1">
        <v>1097</v>
      </c>
      <c r="B1098" s="1" t="s">
        <v>0</v>
      </c>
      <c r="C1098" s="2" t="s">
        <v>518</v>
      </c>
      <c r="D1098" s="3" t="str">
        <f t="shared" si="1233"/>
        <v>NK Celje-NK Maribor</v>
      </c>
      <c r="E1098" s="40">
        <v>45538</v>
      </c>
      <c r="F1098" s="5">
        <v>0.6875</v>
      </c>
      <c r="G1098" s="6" t="s">
        <v>19</v>
      </c>
      <c r="H1098" s="6" t="s">
        <v>16</v>
      </c>
      <c r="I1098" s="6" t="s">
        <v>237</v>
      </c>
      <c r="J1098" s="1" t="str">
        <f t="shared" si="1226"/>
        <v>1:1</v>
      </c>
      <c r="K1098" s="1" t="str">
        <f t="shared" si="1227"/>
        <v>0:0</v>
      </c>
      <c r="L1098" s="1" t="str">
        <f t="shared" si="1228"/>
        <v>1</v>
      </c>
      <c r="M1098" s="1" t="str">
        <f t="shared" si="1229"/>
        <v>1</v>
      </c>
      <c r="N1098" s="1">
        <f t="shared" si="1219"/>
        <v>2</v>
      </c>
      <c r="O1098" s="1">
        <f t="shared" si="1220"/>
        <v>0</v>
      </c>
      <c r="P1098" s="1" t="str">
        <f t="shared" si="1230"/>
        <v>0</v>
      </c>
      <c r="Q1098" s="1" t="str">
        <f t="shared" si="1231"/>
        <v>0</v>
      </c>
      <c r="R1098" s="1">
        <v>24</v>
      </c>
      <c r="S1098" s="1">
        <v>17</v>
      </c>
      <c r="T1098" s="1">
        <v>4</v>
      </c>
      <c r="U1098" s="1">
        <v>3</v>
      </c>
      <c r="V1098" s="1" t="s">
        <v>521</v>
      </c>
      <c r="W1098" s="1">
        <v>35</v>
      </c>
      <c r="X1098" s="1">
        <v>55</v>
      </c>
      <c r="Y1098" s="1" t="s">
        <v>522</v>
      </c>
      <c r="Z1098" s="6" t="s">
        <v>193</v>
      </c>
      <c r="AA1098" s="1">
        <v>24</v>
      </c>
      <c r="AB1098" s="1">
        <v>11</v>
      </c>
      <c r="AC1098" s="1">
        <v>6</v>
      </c>
      <c r="AD1098" s="1">
        <v>7</v>
      </c>
      <c r="AE1098" s="1" t="s">
        <v>523</v>
      </c>
      <c r="AF1098" s="1">
        <v>15</v>
      </c>
      <c r="AG1098" s="1">
        <v>39</v>
      </c>
      <c r="AH1098" s="1" t="s">
        <v>440</v>
      </c>
      <c r="AI1098" s="1" t="s">
        <v>257</v>
      </c>
      <c r="AJ1098" s="1">
        <v>2</v>
      </c>
      <c r="AK1098" s="1">
        <v>2</v>
      </c>
      <c r="AL1098" s="1">
        <v>1</v>
      </c>
      <c r="AM1098" s="7" t="s">
        <v>180</v>
      </c>
      <c r="AN1098" s="1">
        <v>5</v>
      </c>
      <c r="AO1098" s="1">
        <v>8</v>
      </c>
      <c r="AP1098" s="1" t="s">
        <v>93</v>
      </c>
      <c r="AQ1098" s="1" t="s">
        <v>49</v>
      </c>
      <c r="AR1098" s="8">
        <v>3</v>
      </c>
      <c r="AS1098" s="8">
        <v>1</v>
      </c>
      <c r="AT1098" s="8">
        <v>1</v>
      </c>
      <c r="AU1098" s="16">
        <v>0.50277777777777777</v>
      </c>
      <c r="AV1098" s="8">
        <v>8</v>
      </c>
      <c r="AW1098" s="8">
        <v>10</v>
      </c>
      <c r="AX1098" s="9" t="s">
        <v>137</v>
      </c>
      <c r="AY1098" s="9" t="s">
        <v>28</v>
      </c>
      <c r="AZ1098" s="10">
        <v>11</v>
      </c>
      <c r="BA1098" s="10">
        <v>9</v>
      </c>
      <c r="BB1098" s="10">
        <v>0</v>
      </c>
      <c r="BC1098" s="10">
        <v>2</v>
      </c>
      <c r="BD1098" s="10" t="s">
        <v>524</v>
      </c>
      <c r="BE1098" s="10">
        <v>18</v>
      </c>
      <c r="BF1098" s="10">
        <v>27</v>
      </c>
      <c r="BG1098" s="11" t="s">
        <v>269</v>
      </c>
      <c r="BH1098" s="11">
        <v>8</v>
      </c>
      <c r="BI1098" s="10">
        <v>12</v>
      </c>
      <c r="BJ1098" s="10">
        <v>2</v>
      </c>
      <c r="BK1098" s="10">
        <v>5</v>
      </c>
      <c r="BL1098" s="10">
        <v>5</v>
      </c>
      <c r="BM1098" s="10" t="s">
        <v>494</v>
      </c>
      <c r="BN1098" s="10">
        <v>-3</v>
      </c>
      <c r="BO1098" s="10">
        <v>11</v>
      </c>
      <c r="BP1098" s="7" t="s">
        <v>123</v>
      </c>
      <c r="BQ1098" s="7" t="s">
        <v>193</v>
      </c>
      <c r="BR1098" s="7">
        <v>26.4</v>
      </c>
      <c r="BS1098" s="7">
        <v>10</v>
      </c>
      <c r="BT1098" s="7">
        <v>371000</v>
      </c>
      <c r="BU1098" s="7">
        <v>10400000</v>
      </c>
      <c r="BV1098" s="7">
        <v>650000</v>
      </c>
      <c r="BW1098" s="7">
        <v>53</v>
      </c>
      <c r="BX1098" s="7">
        <v>2650000</v>
      </c>
      <c r="BY1098" s="7">
        <v>58</v>
      </c>
      <c r="BZ1098" s="7">
        <v>2000000</v>
      </c>
      <c r="CA1098" s="7">
        <v>76</v>
      </c>
      <c r="CB1098" s="7">
        <v>259</v>
      </c>
      <c r="CC1098" s="7">
        <v>14</v>
      </c>
      <c r="CD1098" s="7">
        <v>291000</v>
      </c>
      <c r="CE1098" s="7">
        <v>9600000</v>
      </c>
      <c r="CF1098" s="7">
        <v>825000</v>
      </c>
      <c r="CG1098" s="7">
        <v>52</v>
      </c>
      <c r="CH1098" s="7">
        <v>6920000</v>
      </c>
      <c r="CI1098" s="7">
        <v>45</v>
      </c>
      <c r="CJ1098" s="7">
        <v>6100000</v>
      </c>
      <c r="CK1098" s="7">
        <v>90</v>
      </c>
      <c r="CL1098" s="12" t="s">
        <v>871</v>
      </c>
      <c r="CM1098" s="10" t="s">
        <v>866</v>
      </c>
      <c r="CN1098">
        <v>3.9</v>
      </c>
      <c r="CO1098">
        <f t="shared" si="1221"/>
        <v>0.25641025641025644</v>
      </c>
      <c r="CP1098" t="str">
        <f t="shared" si="1222"/>
        <v>Draw</v>
      </c>
      <c r="CQ1098">
        <f t="shared" si="1223"/>
        <v>0</v>
      </c>
      <c r="CR1098" t="str">
        <f t="shared" si="1224"/>
        <v>2023</v>
      </c>
    </row>
    <row r="1099" spans="1:96" ht="15" thickBot="1" x14ac:dyDescent="0.35">
      <c r="A1099" s="1">
        <v>1098</v>
      </c>
      <c r="B1099" s="1" t="s">
        <v>0</v>
      </c>
      <c r="C1099" s="2" t="s">
        <v>518</v>
      </c>
      <c r="D1099" s="3" t="str">
        <f t="shared" si="1233"/>
        <v>NK Celje-NK Maribor</v>
      </c>
      <c r="E1099" s="40">
        <v>45538</v>
      </c>
      <c r="F1099" s="5">
        <v>0.6875</v>
      </c>
      <c r="G1099" s="6" t="s">
        <v>19</v>
      </c>
      <c r="H1099" s="6" t="s">
        <v>16</v>
      </c>
      <c r="I1099" s="6" t="s">
        <v>237</v>
      </c>
      <c r="J1099" s="1" t="str">
        <f t="shared" si="1226"/>
        <v>1:1</v>
      </c>
      <c r="K1099" s="1" t="str">
        <f t="shared" si="1227"/>
        <v>0:0</v>
      </c>
      <c r="L1099" s="1" t="str">
        <f t="shared" si="1228"/>
        <v>1</v>
      </c>
      <c r="M1099" s="1" t="str">
        <f t="shared" si="1229"/>
        <v>1</v>
      </c>
      <c r="N1099" s="1">
        <f t="shared" si="1219"/>
        <v>2</v>
      </c>
      <c r="O1099" s="1">
        <f t="shared" si="1220"/>
        <v>0</v>
      </c>
      <c r="P1099" s="1" t="str">
        <f t="shared" si="1230"/>
        <v>0</v>
      </c>
      <c r="Q1099" s="1" t="str">
        <f t="shared" si="1231"/>
        <v>0</v>
      </c>
      <c r="R1099" s="1">
        <v>24</v>
      </c>
      <c r="S1099" s="1">
        <v>17</v>
      </c>
      <c r="T1099" s="1">
        <v>4</v>
      </c>
      <c r="U1099" s="1">
        <v>3</v>
      </c>
      <c r="V1099" s="1" t="s">
        <v>521</v>
      </c>
      <c r="W1099" s="1">
        <v>35</v>
      </c>
      <c r="X1099" s="1">
        <v>55</v>
      </c>
      <c r="Y1099" s="1" t="s">
        <v>522</v>
      </c>
      <c r="Z1099" s="6" t="s">
        <v>193</v>
      </c>
      <c r="AA1099" s="1">
        <v>24</v>
      </c>
      <c r="AB1099" s="1">
        <v>11</v>
      </c>
      <c r="AC1099" s="1">
        <v>6</v>
      </c>
      <c r="AD1099" s="1">
        <v>7</v>
      </c>
      <c r="AE1099" s="1" t="s">
        <v>523</v>
      </c>
      <c r="AF1099" s="1">
        <v>15</v>
      </c>
      <c r="AG1099" s="1">
        <v>39</v>
      </c>
      <c r="AH1099" s="1" t="s">
        <v>440</v>
      </c>
      <c r="AI1099" s="1" t="s">
        <v>257</v>
      </c>
      <c r="AJ1099" s="1">
        <v>2</v>
      </c>
      <c r="AK1099" s="1">
        <v>2</v>
      </c>
      <c r="AL1099" s="1">
        <v>1</v>
      </c>
      <c r="AM1099" s="7" t="s">
        <v>180</v>
      </c>
      <c r="AN1099" s="1">
        <v>5</v>
      </c>
      <c r="AO1099" s="1">
        <v>8</v>
      </c>
      <c r="AP1099" s="1" t="s">
        <v>93</v>
      </c>
      <c r="AQ1099" s="1" t="s">
        <v>49</v>
      </c>
      <c r="AR1099" s="8">
        <v>3</v>
      </c>
      <c r="AS1099" s="8">
        <v>1</v>
      </c>
      <c r="AT1099" s="8">
        <v>1</v>
      </c>
      <c r="AU1099" s="16">
        <v>0.50277777777777777</v>
      </c>
      <c r="AV1099" s="8">
        <v>8</v>
      </c>
      <c r="AW1099" s="8">
        <v>10</v>
      </c>
      <c r="AX1099" s="9" t="s">
        <v>137</v>
      </c>
      <c r="AY1099" s="9" t="s">
        <v>28</v>
      </c>
      <c r="AZ1099" s="10">
        <v>11</v>
      </c>
      <c r="BA1099" s="10">
        <v>9</v>
      </c>
      <c r="BB1099" s="10">
        <v>0</v>
      </c>
      <c r="BC1099" s="10">
        <v>2</v>
      </c>
      <c r="BD1099" s="10" t="s">
        <v>524</v>
      </c>
      <c r="BE1099" s="10">
        <v>18</v>
      </c>
      <c r="BF1099" s="10">
        <v>27</v>
      </c>
      <c r="BG1099" s="11" t="s">
        <v>269</v>
      </c>
      <c r="BH1099" s="11">
        <v>8</v>
      </c>
      <c r="BI1099" s="10">
        <v>12</v>
      </c>
      <c r="BJ1099" s="10">
        <v>2</v>
      </c>
      <c r="BK1099" s="10">
        <v>5</v>
      </c>
      <c r="BL1099" s="10">
        <v>5</v>
      </c>
      <c r="BM1099" s="10" t="s">
        <v>494</v>
      </c>
      <c r="BN1099" s="10">
        <v>-3</v>
      </c>
      <c r="BO1099" s="10">
        <v>11</v>
      </c>
      <c r="BP1099" s="7" t="s">
        <v>123</v>
      </c>
      <c r="BQ1099" s="7" t="s">
        <v>193</v>
      </c>
      <c r="BR1099" s="7">
        <v>26.4</v>
      </c>
      <c r="BS1099" s="7">
        <v>10</v>
      </c>
      <c r="BT1099" s="7">
        <v>371000</v>
      </c>
      <c r="BU1099" s="7">
        <v>10400000</v>
      </c>
      <c r="BV1099" s="7">
        <v>650000</v>
      </c>
      <c r="BW1099" s="7">
        <v>53</v>
      </c>
      <c r="BX1099" s="7">
        <v>2650000</v>
      </c>
      <c r="BY1099" s="7">
        <v>58</v>
      </c>
      <c r="BZ1099" s="7">
        <v>2000000</v>
      </c>
      <c r="CA1099" s="7">
        <v>76</v>
      </c>
      <c r="CB1099" s="7">
        <v>259</v>
      </c>
      <c r="CC1099" s="7">
        <v>14</v>
      </c>
      <c r="CD1099" s="7">
        <v>291000</v>
      </c>
      <c r="CE1099" s="7">
        <v>9600000</v>
      </c>
      <c r="CF1099" s="7">
        <v>825000</v>
      </c>
      <c r="CG1099" s="7">
        <v>52</v>
      </c>
      <c r="CH1099" s="7">
        <v>6920000</v>
      </c>
      <c r="CI1099" s="7">
        <v>45</v>
      </c>
      <c r="CJ1099" s="7">
        <v>6100000</v>
      </c>
      <c r="CK1099" s="7">
        <v>90</v>
      </c>
      <c r="CL1099" s="12" t="s">
        <v>871</v>
      </c>
      <c r="CM1099" s="10" t="s">
        <v>867</v>
      </c>
      <c r="CN1099">
        <v>3.4</v>
      </c>
      <c r="CO1099">
        <f t="shared" si="1221"/>
        <v>0.29411764705882354</v>
      </c>
      <c r="CP1099" t="str">
        <f t="shared" si="1222"/>
        <v>Draw</v>
      </c>
      <c r="CQ1099">
        <f t="shared" si="1223"/>
        <v>0</v>
      </c>
      <c r="CR1099" t="str">
        <f t="shared" si="1224"/>
        <v>2023</v>
      </c>
    </row>
    <row r="1100" spans="1:96" ht="15" thickBot="1" x14ac:dyDescent="0.35">
      <c r="A1100" s="1">
        <v>1099</v>
      </c>
      <c r="B1100" s="1" t="s">
        <v>0</v>
      </c>
      <c r="C1100" s="2" t="s">
        <v>518</v>
      </c>
      <c r="D1100" s="3" t="str">
        <f t="shared" si="644"/>
        <v>NK Rogaška-NK Radomlje</v>
      </c>
      <c r="E1100" s="4">
        <v>45568</v>
      </c>
      <c r="F1100" s="5">
        <v>0.5</v>
      </c>
      <c r="G1100" s="6" t="s">
        <v>4</v>
      </c>
      <c r="H1100" s="6" t="s">
        <v>15</v>
      </c>
      <c r="I1100" s="6" t="s">
        <v>23</v>
      </c>
      <c r="J1100" s="1" t="str">
        <f t="shared" si="645"/>
        <v>1:0</v>
      </c>
      <c r="K1100" s="1" t="str">
        <f t="shared" si="646"/>
        <v>1:0</v>
      </c>
      <c r="L1100" s="1" t="str">
        <f t="shared" si="647"/>
        <v>1</v>
      </c>
      <c r="M1100" s="1" t="str">
        <f t="shared" si="648"/>
        <v>0</v>
      </c>
      <c r="N1100" s="1">
        <f t="shared" si="1219"/>
        <v>1</v>
      </c>
      <c r="O1100" s="1">
        <f t="shared" si="1220"/>
        <v>1</v>
      </c>
      <c r="P1100" s="1" t="str">
        <f t="shared" si="649"/>
        <v>1</v>
      </c>
      <c r="Q1100" s="1" t="str">
        <f t="shared" si="650"/>
        <v>0</v>
      </c>
      <c r="R1100" s="1">
        <v>24</v>
      </c>
      <c r="S1100" s="1">
        <v>5</v>
      </c>
      <c r="T1100" s="1">
        <v>4</v>
      </c>
      <c r="U1100" s="1">
        <v>15</v>
      </c>
      <c r="V1100" s="1" t="s">
        <v>504</v>
      </c>
      <c r="W1100" s="1">
        <v>-24</v>
      </c>
      <c r="X1100" s="1">
        <v>19</v>
      </c>
      <c r="Y1100" s="1" t="s">
        <v>220</v>
      </c>
      <c r="Z1100" s="6" t="s">
        <v>505</v>
      </c>
      <c r="AA1100" s="1">
        <v>24</v>
      </c>
      <c r="AB1100" s="1">
        <v>5</v>
      </c>
      <c r="AC1100" s="1">
        <v>6</v>
      </c>
      <c r="AD1100" s="1">
        <v>13</v>
      </c>
      <c r="AE1100" s="1" t="s">
        <v>525</v>
      </c>
      <c r="AF1100" s="1">
        <v>-17</v>
      </c>
      <c r="AG1100" s="1">
        <v>21</v>
      </c>
      <c r="AH1100" s="1" t="s">
        <v>210</v>
      </c>
      <c r="AI1100" s="1" t="s">
        <v>413</v>
      </c>
      <c r="AJ1100" s="1">
        <v>2</v>
      </c>
      <c r="AK1100" s="1">
        <v>2</v>
      </c>
      <c r="AL1100" s="1">
        <v>1</v>
      </c>
      <c r="AM1100" s="7" t="s">
        <v>526</v>
      </c>
      <c r="AN1100" s="1">
        <v>1</v>
      </c>
      <c r="AO1100" s="1">
        <v>8</v>
      </c>
      <c r="AP1100" s="1" t="s">
        <v>77</v>
      </c>
      <c r="AQ1100" s="1" t="s">
        <v>58</v>
      </c>
      <c r="AR1100" s="8">
        <v>1</v>
      </c>
      <c r="AS1100" s="8">
        <v>1</v>
      </c>
      <c r="AT1100" s="8">
        <v>3</v>
      </c>
      <c r="AU1100" s="16">
        <v>0.12916666666666668</v>
      </c>
      <c r="AV1100" s="8">
        <v>-3</v>
      </c>
      <c r="AW1100" s="8">
        <v>4</v>
      </c>
      <c r="AX1100" s="9" t="s">
        <v>35</v>
      </c>
      <c r="AY1100" s="9" t="s">
        <v>51</v>
      </c>
      <c r="AZ1100" s="10">
        <v>11</v>
      </c>
      <c r="BA1100" s="10">
        <v>2</v>
      </c>
      <c r="BB1100" s="10">
        <v>3</v>
      </c>
      <c r="BC1100" s="10">
        <v>6</v>
      </c>
      <c r="BD1100" s="10" t="s">
        <v>493</v>
      </c>
      <c r="BE1100" s="10">
        <v>-6</v>
      </c>
      <c r="BF1100" s="10">
        <v>9</v>
      </c>
      <c r="BG1100" s="11" t="s">
        <v>93</v>
      </c>
      <c r="BH1100" s="11">
        <v>16</v>
      </c>
      <c r="BI1100" s="10">
        <v>11</v>
      </c>
      <c r="BJ1100" s="10">
        <v>4</v>
      </c>
      <c r="BK1100" s="10">
        <v>3</v>
      </c>
      <c r="BL1100" s="10">
        <v>4</v>
      </c>
      <c r="BM1100" s="10" t="s">
        <v>344</v>
      </c>
      <c r="BN1100" s="10">
        <v>0</v>
      </c>
      <c r="BO1100" s="10">
        <v>15</v>
      </c>
      <c r="BP1100" s="7" t="s">
        <v>93</v>
      </c>
      <c r="BQ1100" s="7" t="s">
        <v>93</v>
      </c>
      <c r="BR1100" s="7">
        <v>23.7</v>
      </c>
      <c r="BS1100" s="7">
        <v>13</v>
      </c>
      <c r="BT1100" s="7">
        <v>148000</v>
      </c>
      <c r="BU1100" s="7">
        <v>3700000</v>
      </c>
      <c r="BV1100" s="7">
        <v>0</v>
      </c>
      <c r="BW1100" s="7">
        <v>46</v>
      </c>
      <c r="BX1100" s="7">
        <v>400000</v>
      </c>
      <c r="BY1100" s="7">
        <v>42</v>
      </c>
      <c r="BZ1100" s="7">
        <v>400000</v>
      </c>
      <c r="CA1100" s="7">
        <v>72</v>
      </c>
      <c r="CB1100" s="7">
        <v>24</v>
      </c>
      <c r="CC1100" s="7">
        <v>13</v>
      </c>
      <c r="CD1100" s="7">
        <v>156000</v>
      </c>
      <c r="CE1100" s="7">
        <v>4200000</v>
      </c>
      <c r="CF1100" s="7">
        <v>0</v>
      </c>
      <c r="CG1100" s="7">
        <v>54</v>
      </c>
      <c r="CH1100" s="7">
        <v>500000</v>
      </c>
      <c r="CI1100" s="7">
        <v>50</v>
      </c>
      <c r="CJ1100" s="7">
        <v>500000</v>
      </c>
      <c r="CK1100" s="7">
        <v>97</v>
      </c>
      <c r="CL1100" s="12" t="s">
        <v>868</v>
      </c>
      <c r="CM1100" s="10" t="s">
        <v>861</v>
      </c>
      <c r="CN1100">
        <v>2.1800000000000002</v>
      </c>
      <c r="CO1100">
        <f t="shared" si="1221"/>
        <v>0.4587155963302752</v>
      </c>
      <c r="CP1100" t="str">
        <f t="shared" si="1222"/>
        <v>Home Win</v>
      </c>
      <c r="CQ1100">
        <f t="shared" si="1223"/>
        <v>1</v>
      </c>
      <c r="CR1100" t="str">
        <f t="shared" si="1224"/>
        <v>2023</v>
      </c>
    </row>
    <row r="1101" spans="1:96" ht="15" thickBot="1" x14ac:dyDescent="0.35">
      <c r="A1101" s="1">
        <v>1100</v>
      </c>
      <c r="B1101" s="1" t="s">
        <v>0</v>
      </c>
      <c r="C1101" s="2" t="s">
        <v>518</v>
      </c>
      <c r="D1101" s="3" t="str">
        <f t="shared" ref="D1101:D1102" si="1234">CONCATENATE(G1101, "-", H1101)</f>
        <v>NK Rogaška-NK Radomlje</v>
      </c>
      <c r="E1101" s="4">
        <v>45568</v>
      </c>
      <c r="F1101" s="5">
        <v>0.5</v>
      </c>
      <c r="G1101" s="6" t="s">
        <v>4</v>
      </c>
      <c r="H1101" s="6" t="s">
        <v>15</v>
      </c>
      <c r="I1101" s="6" t="s">
        <v>23</v>
      </c>
      <c r="J1101" s="1" t="str">
        <f t="shared" ref="J1101:J1108" si="1235">LEFT(I1101, FIND(" (", I1101) - 1)</f>
        <v>1:0</v>
      </c>
      <c r="K1101" s="1" t="str">
        <f t="shared" ref="K1101:K1108" si="1236">MID(I1101, FIND("(", I1101) + 1, FIND(")", I1101) - FIND("(", I1101) - 1)</f>
        <v>1:0</v>
      </c>
      <c r="L1101" s="1" t="str">
        <f t="shared" ref="L1101:L1108" si="1237">LEFT(J1101, FIND(":", J1101) - 1)</f>
        <v>1</v>
      </c>
      <c r="M1101" s="1" t="str">
        <f t="shared" ref="M1101:M1108" si="1238">RIGHT(J1101, LEN(J1101) - FIND(":", J1101))</f>
        <v>0</v>
      </c>
      <c r="N1101" s="1">
        <f t="shared" si="1219"/>
        <v>1</v>
      </c>
      <c r="O1101" s="1">
        <f t="shared" si="1220"/>
        <v>1</v>
      </c>
      <c r="P1101" s="1" t="str">
        <f t="shared" ref="P1101:P1108" si="1239">LEFT(K1101, FIND(":", K1101) - 1)</f>
        <v>1</v>
      </c>
      <c r="Q1101" s="1" t="str">
        <f t="shared" ref="Q1101:Q1108" si="1240">RIGHT(K1101, LEN(K1101) - FIND(":", K1101))</f>
        <v>0</v>
      </c>
      <c r="R1101" s="1">
        <v>24</v>
      </c>
      <c r="S1101" s="1">
        <v>5</v>
      </c>
      <c r="T1101" s="1">
        <v>4</v>
      </c>
      <c r="U1101" s="1">
        <v>15</v>
      </c>
      <c r="V1101" s="1" t="s">
        <v>504</v>
      </c>
      <c r="W1101" s="1">
        <v>-24</v>
      </c>
      <c r="X1101" s="1">
        <v>19</v>
      </c>
      <c r="Y1101" s="1" t="s">
        <v>220</v>
      </c>
      <c r="Z1101" s="6" t="s">
        <v>505</v>
      </c>
      <c r="AA1101" s="1">
        <v>24</v>
      </c>
      <c r="AB1101" s="1">
        <v>5</v>
      </c>
      <c r="AC1101" s="1">
        <v>6</v>
      </c>
      <c r="AD1101" s="1">
        <v>13</v>
      </c>
      <c r="AE1101" s="1" t="s">
        <v>525</v>
      </c>
      <c r="AF1101" s="1">
        <v>-17</v>
      </c>
      <c r="AG1101" s="1">
        <v>21</v>
      </c>
      <c r="AH1101" s="1" t="s">
        <v>210</v>
      </c>
      <c r="AI1101" s="1" t="s">
        <v>413</v>
      </c>
      <c r="AJ1101" s="1">
        <v>2</v>
      </c>
      <c r="AK1101" s="1">
        <v>2</v>
      </c>
      <c r="AL1101" s="1">
        <v>1</v>
      </c>
      <c r="AM1101" s="7" t="s">
        <v>526</v>
      </c>
      <c r="AN1101" s="1">
        <v>1</v>
      </c>
      <c r="AO1101" s="1">
        <v>8</v>
      </c>
      <c r="AP1101" s="1" t="s">
        <v>77</v>
      </c>
      <c r="AQ1101" s="1" t="s">
        <v>58</v>
      </c>
      <c r="AR1101" s="8">
        <v>1</v>
      </c>
      <c r="AS1101" s="8">
        <v>1</v>
      </c>
      <c r="AT1101" s="8">
        <v>3</v>
      </c>
      <c r="AU1101" s="16">
        <v>0.12916666666666668</v>
      </c>
      <c r="AV1101" s="8">
        <v>-3</v>
      </c>
      <c r="AW1101" s="8">
        <v>4</v>
      </c>
      <c r="AX1101" s="9" t="s">
        <v>35</v>
      </c>
      <c r="AY1101" s="9" t="s">
        <v>51</v>
      </c>
      <c r="AZ1101" s="10">
        <v>11</v>
      </c>
      <c r="BA1101" s="10">
        <v>2</v>
      </c>
      <c r="BB1101" s="10">
        <v>3</v>
      </c>
      <c r="BC1101" s="10">
        <v>6</v>
      </c>
      <c r="BD1101" s="10" t="s">
        <v>493</v>
      </c>
      <c r="BE1101" s="10">
        <v>-6</v>
      </c>
      <c r="BF1101" s="10">
        <v>9</v>
      </c>
      <c r="BG1101" s="11" t="s">
        <v>93</v>
      </c>
      <c r="BH1101" s="11">
        <v>16</v>
      </c>
      <c r="BI1101" s="10">
        <v>11</v>
      </c>
      <c r="BJ1101" s="10">
        <v>4</v>
      </c>
      <c r="BK1101" s="10">
        <v>3</v>
      </c>
      <c r="BL1101" s="10">
        <v>4</v>
      </c>
      <c r="BM1101" s="10" t="s">
        <v>344</v>
      </c>
      <c r="BN1101" s="10">
        <v>0</v>
      </c>
      <c r="BO1101" s="10">
        <v>15</v>
      </c>
      <c r="BP1101" s="7" t="s">
        <v>93</v>
      </c>
      <c r="BQ1101" s="7" t="s">
        <v>93</v>
      </c>
      <c r="BR1101" s="7">
        <v>23.7</v>
      </c>
      <c r="BS1101" s="7">
        <v>13</v>
      </c>
      <c r="BT1101" s="7">
        <v>148000</v>
      </c>
      <c r="BU1101" s="7">
        <v>3700000</v>
      </c>
      <c r="BV1101" s="7">
        <v>0</v>
      </c>
      <c r="BW1101" s="7">
        <v>46</v>
      </c>
      <c r="BX1101" s="7">
        <v>400000</v>
      </c>
      <c r="BY1101" s="7">
        <v>42</v>
      </c>
      <c r="BZ1101" s="7">
        <v>400000</v>
      </c>
      <c r="CA1101" s="7">
        <v>72</v>
      </c>
      <c r="CB1101" s="7">
        <v>24</v>
      </c>
      <c r="CC1101" s="7">
        <v>13</v>
      </c>
      <c r="CD1101" s="7">
        <v>156000</v>
      </c>
      <c r="CE1101" s="7">
        <v>4200000</v>
      </c>
      <c r="CF1101" s="7">
        <v>0</v>
      </c>
      <c r="CG1101" s="7">
        <v>54</v>
      </c>
      <c r="CH1101" s="7">
        <v>500000</v>
      </c>
      <c r="CI1101" s="7">
        <v>50</v>
      </c>
      <c r="CJ1101" s="7">
        <v>500000</v>
      </c>
      <c r="CK1101" s="7">
        <v>97</v>
      </c>
      <c r="CL1101" s="12" t="s">
        <v>868</v>
      </c>
      <c r="CM1101" s="10" t="s">
        <v>866</v>
      </c>
      <c r="CN1101">
        <v>2.5</v>
      </c>
      <c r="CO1101">
        <f t="shared" si="1221"/>
        <v>0.4</v>
      </c>
      <c r="CP1101" t="str">
        <f t="shared" si="1222"/>
        <v>Home Win</v>
      </c>
      <c r="CQ1101">
        <f t="shared" si="1223"/>
        <v>1</v>
      </c>
      <c r="CR1101" t="str">
        <f t="shared" si="1224"/>
        <v>2023</v>
      </c>
    </row>
    <row r="1102" spans="1:96" ht="15" thickBot="1" x14ac:dyDescent="0.35">
      <c r="A1102" s="1">
        <v>1101</v>
      </c>
      <c r="B1102" s="1" t="s">
        <v>0</v>
      </c>
      <c r="C1102" s="2" t="s">
        <v>518</v>
      </c>
      <c r="D1102" s="3" t="str">
        <f t="shared" si="1234"/>
        <v>NK Rogaška-NK Radomlje</v>
      </c>
      <c r="E1102" s="4">
        <v>45568</v>
      </c>
      <c r="F1102" s="5">
        <v>0.5</v>
      </c>
      <c r="G1102" s="6" t="s">
        <v>4</v>
      </c>
      <c r="H1102" s="6" t="s">
        <v>15</v>
      </c>
      <c r="I1102" s="6" t="s">
        <v>23</v>
      </c>
      <c r="J1102" s="1" t="str">
        <f t="shared" si="1235"/>
        <v>1:0</v>
      </c>
      <c r="K1102" s="1" t="str">
        <f t="shared" si="1236"/>
        <v>1:0</v>
      </c>
      <c r="L1102" s="1" t="str">
        <f t="shared" si="1237"/>
        <v>1</v>
      </c>
      <c r="M1102" s="1" t="str">
        <f t="shared" si="1238"/>
        <v>0</v>
      </c>
      <c r="N1102" s="1">
        <f t="shared" si="1219"/>
        <v>1</v>
      </c>
      <c r="O1102" s="1">
        <f t="shared" si="1220"/>
        <v>1</v>
      </c>
      <c r="P1102" s="1" t="str">
        <f t="shared" si="1239"/>
        <v>1</v>
      </c>
      <c r="Q1102" s="1" t="str">
        <f t="shared" si="1240"/>
        <v>0</v>
      </c>
      <c r="R1102" s="1">
        <v>24</v>
      </c>
      <c r="S1102" s="1">
        <v>5</v>
      </c>
      <c r="T1102" s="1">
        <v>4</v>
      </c>
      <c r="U1102" s="1">
        <v>15</v>
      </c>
      <c r="V1102" s="1" t="s">
        <v>504</v>
      </c>
      <c r="W1102" s="1">
        <v>-24</v>
      </c>
      <c r="X1102" s="1">
        <v>19</v>
      </c>
      <c r="Y1102" s="1" t="s">
        <v>220</v>
      </c>
      <c r="Z1102" s="6" t="s">
        <v>505</v>
      </c>
      <c r="AA1102" s="1">
        <v>24</v>
      </c>
      <c r="AB1102" s="1">
        <v>5</v>
      </c>
      <c r="AC1102" s="1">
        <v>6</v>
      </c>
      <c r="AD1102" s="1">
        <v>13</v>
      </c>
      <c r="AE1102" s="1" t="s">
        <v>525</v>
      </c>
      <c r="AF1102" s="1">
        <v>-17</v>
      </c>
      <c r="AG1102" s="1">
        <v>21</v>
      </c>
      <c r="AH1102" s="1" t="s">
        <v>210</v>
      </c>
      <c r="AI1102" s="1" t="s">
        <v>413</v>
      </c>
      <c r="AJ1102" s="1">
        <v>2</v>
      </c>
      <c r="AK1102" s="1">
        <v>2</v>
      </c>
      <c r="AL1102" s="1">
        <v>1</v>
      </c>
      <c r="AM1102" s="7" t="s">
        <v>526</v>
      </c>
      <c r="AN1102" s="1">
        <v>1</v>
      </c>
      <c r="AO1102" s="1">
        <v>8</v>
      </c>
      <c r="AP1102" s="1" t="s">
        <v>77</v>
      </c>
      <c r="AQ1102" s="1" t="s">
        <v>58</v>
      </c>
      <c r="AR1102" s="8">
        <v>1</v>
      </c>
      <c r="AS1102" s="8">
        <v>1</v>
      </c>
      <c r="AT1102" s="8">
        <v>3</v>
      </c>
      <c r="AU1102" s="16">
        <v>0.12916666666666668</v>
      </c>
      <c r="AV1102" s="8">
        <v>-3</v>
      </c>
      <c r="AW1102" s="8">
        <v>4</v>
      </c>
      <c r="AX1102" s="9" t="s">
        <v>35</v>
      </c>
      <c r="AY1102" s="9" t="s">
        <v>51</v>
      </c>
      <c r="AZ1102" s="10">
        <v>11</v>
      </c>
      <c r="BA1102" s="10">
        <v>2</v>
      </c>
      <c r="BB1102" s="10">
        <v>3</v>
      </c>
      <c r="BC1102" s="10">
        <v>6</v>
      </c>
      <c r="BD1102" s="10" t="s">
        <v>493</v>
      </c>
      <c r="BE1102" s="10">
        <v>-6</v>
      </c>
      <c r="BF1102" s="10">
        <v>9</v>
      </c>
      <c r="BG1102" s="11" t="s">
        <v>93</v>
      </c>
      <c r="BH1102" s="11">
        <v>16</v>
      </c>
      <c r="BI1102" s="10">
        <v>11</v>
      </c>
      <c r="BJ1102" s="10">
        <v>4</v>
      </c>
      <c r="BK1102" s="10">
        <v>3</v>
      </c>
      <c r="BL1102" s="10">
        <v>4</v>
      </c>
      <c r="BM1102" s="10" t="s">
        <v>344</v>
      </c>
      <c r="BN1102" s="10">
        <v>0</v>
      </c>
      <c r="BO1102" s="10">
        <v>15</v>
      </c>
      <c r="BP1102" s="7" t="s">
        <v>93</v>
      </c>
      <c r="BQ1102" s="7" t="s">
        <v>93</v>
      </c>
      <c r="BR1102" s="7">
        <v>23.7</v>
      </c>
      <c r="BS1102" s="7">
        <v>13</v>
      </c>
      <c r="BT1102" s="7">
        <v>148000</v>
      </c>
      <c r="BU1102" s="7">
        <v>3700000</v>
      </c>
      <c r="BV1102" s="7">
        <v>0</v>
      </c>
      <c r="BW1102" s="7">
        <v>46</v>
      </c>
      <c r="BX1102" s="7">
        <v>400000</v>
      </c>
      <c r="BY1102" s="7">
        <v>42</v>
      </c>
      <c r="BZ1102" s="7">
        <v>400000</v>
      </c>
      <c r="CA1102" s="7">
        <v>72</v>
      </c>
      <c r="CB1102" s="7">
        <v>24</v>
      </c>
      <c r="CC1102" s="7">
        <v>13</v>
      </c>
      <c r="CD1102" s="7">
        <v>156000</v>
      </c>
      <c r="CE1102" s="7">
        <v>4200000</v>
      </c>
      <c r="CF1102" s="7">
        <v>0</v>
      </c>
      <c r="CG1102" s="7">
        <v>54</v>
      </c>
      <c r="CH1102" s="7">
        <v>500000</v>
      </c>
      <c r="CI1102" s="7">
        <v>50</v>
      </c>
      <c r="CJ1102" s="7">
        <v>500000</v>
      </c>
      <c r="CK1102" s="7">
        <v>97</v>
      </c>
      <c r="CL1102" s="12" t="s">
        <v>868</v>
      </c>
      <c r="CM1102" s="10" t="s">
        <v>867</v>
      </c>
      <c r="CN1102">
        <v>2.38</v>
      </c>
      <c r="CO1102">
        <f t="shared" si="1221"/>
        <v>0.42016806722689076</v>
      </c>
      <c r="CP1102" t="str">
        <f t="shared" si="1222"/>
        <v>Home Win</v>
      </c>
      <c r="CQ1102">
        <f t="shared" si="1223"/>
        <v>1</v>
      </c>
      <c r="CR1102" t="str">
        <f t="shared" si="1224"/>
        <v>2023</v>
      </c>
    </row>
    <row r="1103" spans="1:96" ht="15" thickBot="1" x14ac:dyDescent="0.35">
      <c r="A1103" s="1">
        <v>1102</v>
      </c>
      <c r="B1103" s="1" t="s">
        <v>0</v>
      </c>
      <c r="C1103" s="2" t="s">
        <v>518</v>
      </c>
      <c r="D1103" s="3" t="str">
        <f t="shared" ref="D1103:D1105" si="1241">CONCATENATE(G1103,"-", H1103)</f>
        <v>NK Rogaška-NK Radomlje</v>
      </c>
      <c r="E1103" s="4">
        <v>45568</v>
      </c>
      <c r="F1103" s="5">
        <v>0.5</v>
      </c>
      <c r="G1103" s="6" t="s">
        <v>4</v>
      </c>
      <c r="H1103" s="6" t="s">
        <v>15</v>
      </c>
      <c r="I1103" s="6" t="s">
        <v>23</v>
      </c>
      <c r="J1103" s="1" t="str">
        <f t="shared" si="1235"/>
        <v>1:0</v>
      </c>
      <c r="K1103" s="1" t="str">
        <f t="shared" si="1236"/>
        <v>1:0</v>
      </c>
      <c r="L1103" s="1" t="str">
        <f t="shared" si="1237"/>
        <v>1</v>
      </c>
      <c r="M1103" s="1" t="str">
        <f t="shared" si="1238"/>
        <v>0</v>
      </c>
      <c r="N1103" s="1">
        <f t="shared" si="1219"/>
        <v>1</v>
      </c>
      <c r="O1103" s="1">
        <f t="shared" si="1220"/>
        <v>1</v>
      </c>
      <c r="P1103" s="1" t="str">
        <f t="shared" si="1239"/>
        <v>1</v>
      </c>
      <c r="Q1103" s="1" t="str">
        <f t="shared" si="1240"/>
        <v>0</v>
      </c>
      <c r="R1103" s="1">
        <v>24</v>
      </c>
      <c r="S1103" s="1">
        <v>5</v>
      </c>
      <c r="T1103" s="1">
        <v>4</v>
      </c>
      <c r="U1103" s="1">
        <v>15</v>
      </c>
      <c r="V1103" s="1" t="s">
        <v>504</v>
      </c>
      <c r="W1103" s="1">
        <v>-24</v>
      </c>
      <c r="X1103" s="1">
        <v>19</v>
      </c>
      <c r="Y1103" s="1" t="s">
        <v>220</v>
      </c>
      <c r="Z1103" s="6" t="s">
        <v>505</v>
      </c>
      <c r="AA1103" s="1">
        <v>24</v>
      </c>
      <c r="AB1103" s="1">
        <v>5</v>
      </c>
      <c r="AC1103" s="1">
        <v>6</v>
      </c>
      <c r="AD1103" s="1">
        <v>13</v>
      </c>
      <c r="AE1103" s="1" t="s">
        <v>525</v>
      </c>
      <c r="AF1103" s="1">
        <v>-17</v>
      </c>
      <c r="AG1103" s="1">
        <v>21</v>
      </c>
      <c r="AH1103" s="1" t="s">
        <v>210</v>
      </c>
      <c r="AI1103" s="1" t="s">
        <v>413</v>
      </c>
      <c r="AJ1103" s="1">
        <v>2</v>
      </c>
      <c r="AK1103" s="1">
        <v>2</v>
      </c>
      <c r="AL1103" s="1">
        <v>1</v>
      </c>
      <c r="AM1103" s="7" t="s">
        <v>526</v>
      </c>
      <c r="AN1103" s="1">
        <v>1</v>
      </c>
      <c r="AO1103" s="1">
        <v>8</v>
      </c>
      <c r="AP1103" s="1" t="s">
        <v>77</v>
      </c>
      <c r="AQ1103" s="1" t="s">
        <v>58</v>
      </c>
      <c r="AR1103" s="8">
        <v>1</v>
      </c>
      <c r="AS1103" s="8">
        <v>1</v>
      </c>
      <c r="AT1103" s="8">
        <v>3</v>
      </c>
      <c r="AU1103" s="16">
        <v>0.12916666666666668</v>
      </c>
      <c r="AV1103" s="8">
        <v>-3</v>
      </c>
      <c r="AW1103" s="8">
        <v>4</v>
      </c>
      <c r="AX1103" s="9" t="s">
        <v>35</v>
      </c>
      <c r="AY1103" s="9" t="s">
        <v>51</v>
      </c>
      <c r="AZ1103" s="10">
        <v>11</v>
      </c>
      <c r="BA1103" s="10">
        <v>2</v>
      </c>
      <c r="BB1103" s="10">
        <v>3</v>
      </c>
      <c r="BC1103" s="10">
        <v>6</v>
      </c>
      <c r="BD1103" s="10" t="s">
        <v>493</v>
      </c>
      <c r="BE1103" s="10">
        <v>-6</v>
      </c>
      <c r="BF1103" s="10">
        <v>9</v>
      </c>
      <c r="BG1103" s="11" t="s">
        <v>93</v>
      </c>
      <c r="BH1103" s="11">
        <v>16</v>
      </c>
      <c r="BI1103" s="10">
        <v>11</v>
      </c>
      <c r="BJ1103" s="10">
        <v>4</v>
      </c>
      <c r="BK1103" s="10">
        <v>3</v>
      </c>
      <c r="BL1103" s="10">
        <v>4</v>
      </c>
      <c r="BM1103" s="10" t="s">
        <v>344</v>
      </c>
      <c r="BN1103" s="10">
        <v>0</v>
      </c>
      <c r="BO1103" s="10">
        <v>15</v>
      </c>
      <c r="BP1103" s="7" t="s">
        <v>93</v>
      </c>
      <c r="BQ1103" s="7" t="s">
        <v>93</v>
      </c>
      <c r="BR1103" s="7">
        <v>23.7</v>
      </c>
      <c r="BS1103" s="7">
        <v>13</v>
      </c>
      <c r="BT1103" s="7">
        <v>148000</v>
      </c>
      <c r="BU1103" s="7">
        <v>3700000</v>
      </c>
      <c r="BV1103" s="7">
        <v>0</v>
      </c>
      <c r="BW1103" s="7">
        <v>46</v>
      </c>
      <c r="BX1103" s="7">
        <v>400000</v>
      </c>
      <c r="BY1103" s="7">
        <v>42</v>
      </c>
      <c r="BZ1103" s="7">
        <v>400000</v>
      </c>
      <c r="CA1103" s="7">
        <v>72</v>
      </c>
      <c r="CB1103" s="7">
        <v>24</v>
      </c>
      <c r="CC1103" s="7">
        <v>13</v>
      </c>
      <c r="CD1103" s="7">
        <v>156000</v>
      </c>
      <c r="CE1103" s="7">
        <v>4200000</v>
      </c>
      <c r="CF1103" s="7">
        <v>0</v>
      </c>
      <c r="CG1103" s="7">
        <v>54</v>
      </c>
      <c r="CH1103" s="7">
        <v>500000</v>
      </c>
      <c r="CI1103" s="7">
        <v>50</v>
      </c>
      <c r="CJ1103" s="7">
        <v>500000</v>
      </c>
      <c r="CK1103" s="7">
        <v>97</v>
      </c>
      <c r="CL1103" s="12" t="s">
        <v>870</v>
      </c>
      <c r="CM1103" s="10" t="s">
        <v>861</v>
      </c>
      <c r="CN1103">
        <v>2.67</v>
      </c>
      <c r="CO1103">
        <f t="shared" si="1221"/>
        <v>0.37453183520599254</v>
      </c>
      <c r="CP1103" t="str">
        <f t="shared" si="1222"/>
        <v>Home Win</v>
      </c>
      <c r="CQ1103">
        <f t="shared" si="1223"/>
        <v>0</v>
      </c>
      <c r="CR1103" t="str">
        <f t="shared" si="1224"/>
        <v>2023</v>
      </c>
    </row>
    <row r="1104" spans="1:96" ht="15" thickBot="1" x14ac:dyDescent="0.35">
      <c r="A1104" s="1">
        <v>1103</v>
      </c>
      <c r="B1104" s="1" t="s">
        <v>0</v>
      </c>
      <c r="C1104" s="2" t="s">
        <v>518</v>
      </c>
      <c r="D1104" s="3" t="str">
        <f t="shared" si="1241"/>
        <v>NK Rogaška-NK Radomlje</v>
      </c>
      <c r="E1104" s="4">
        <v>45568</v>
      </c>
      <c r="F1104" s="5">
        <v>0.5</v>
      </c>
      <c r="G1104" s="6" t="s">
        <v>4</v>
      </c>
      <c r="H1104" s="6" t="s">
        <v>15</v>
      </c>
      <c r="I1104" s="6" t="s">
        <v>23</v>
      </c>
      <c r="J1104" s="1" t="str">
        <f t="shared" si="1235"/>
        <v>1:0</v>
      </c>
      <c r="K1104" s="1" t="str">
        <f t="shared" si="1236"/>
        <v>1:0</v>
      </c>
      <c r="L1104" s="1" t="str">
        <f t="shared" si="1237"/>
        <v>1</v>
      </c>
      <c r="M1104" s="1" t="str">
        <f t="shared" si="1238"/>
        <v>0</v>
      </c>
      <c r="N1104" s="1">
        <f t="shared" si="1219"/>
        <v>1</v>
      </c>
      <c r="O1104" s="1">
        <f t="shared" si="1220"/>
        <v>1</v>
      </c>
      <c r="P1104" s="1" t="str">
        <f t="shared" si="1239"/>
        <v>1</v>
      </c>
      <c r="Q1104" s="1" t="str">
        <f t="shared" si="1240"/>
        <v>0</v>
      </c>
      <c r="R1104" s="1">
        <v>24</v>
      </c>
      <c r="S1104" s="1">
        <v>5</v>
      </c>
      <c r="T1104" s="1">
        <v>4</v>
      </c>
      <c r="U1104" s="1">
        <v>15</v>
      </c>
      <c r="V1104" s="1" t="s">
        <v>504</v>
      </c>
      <c r="W1104" s="1">
        <v>-24</v>
      </c>
      <c r="X1104" s="1">
        <v>19</v>
      </c>
      <c r="Y1104" s="1" t="s">
        <v>220</v>
      </c>
      <c r="Z1104" s="6" t="s">
        <v>505</v>
      </c>
      <c r="AA1104" s="1">
        <v>24</v>
      </c>
      <c r="AB1104" s="1">
        <v>5</v>
      </c>
      <c r="AC1104" s="1">
        <v>6</v>
      </c>
      <c r="AD1104" s="1">
        <v>13</v>
      </c>
      <c r="AE1104" s="1" t="s">
        <v>525</v>
      </c>
      <c r="AF1104" s="1">
        <v>-17</v>
      </c>
      <c r="AG1104" s="1">
        <v>21</v>
      </c>
      <c r="AH1104" s="1" t="s">
        <v>210</v>
      </c>
      <c r="AI1104" s="1" t="s">
        <v>413</v>
      </c>
      <c r="AJ1104" s="1">
        <v>2</v>
      </c>
      <c r="AK1104" s="1">
        <v>2</v>
      </c>
      <c r="AL1104" s="1">
        <v>1</v>
      </c>
      <c r="AM1104" s="7" t="s">
        <v>526</v>
      </c>
      <c r="AN1104" s="1">
        <v>1</v>
      </c>
      <c r="AO1104" s="1">
        <v>8</v>
      </c>
      <c r="AP1104" s="1" t="s">
        <v>77</v>
      </c>
      <c r="AQ1104" s="1" t="s">
        <v>58</v>
      </c>
      <c r="AR1104" s="8">
        <v>1</v>
      </c>
      <c r="AS1104" s="8">
        <v>1</v>
      </c>
      <c r="AT1104" s="8">
        <v>3</v>
      </c>
      <c r="AU1104" s="16">
        <v>0.12916666666666668</v>
      </c>
      <c r="AV1104" s="8">
        <v>-3</v>
      </c>
      <c r="AW1104" s="8">
        <v>4</v>
      </c>
      <c r="AX1104" s="9" t="s">
        <v>35</v>
      </c>
      <c r="AY1104" s="9" t="s">
        <v>51</v>
      </c>
      <c r="AZ1104" s="10">
        <v>11</v>
      </c>
      <c r="BA1104" s="10">
        <v>2</v>
      </c>
      <c r="BB1104" s="10">
        <v>3</v>
      </c>
      <c r="BC1104" s="10">
        <v>6</v>
      </c>
      <c r="BD1104" s="10" t="s">
        <v>493</v>
      </c>
      <c r="BE1104" s="10">
        <v>-6</v>
      </c>
      <c r="BF1104" s="10">
        <v>9</v>
      </c>
      <c r="BG1104" s="11" t="s">
        <v>93</v>
      </c>
      <c r="BH1104" s="11">
        <v>16</v>
      </c>
      <c r="BI1104" s="10">
        <v>11</v>
      </c>
      <c r="BJ1104" s="10">
        <v>4</v>
      </c>
      <c r="BK1104" s="10">
        <v>3</v>
      </c>
      <c r="BL1104" s="10">
        <v>4</v>
      </c>
      <c r="BM1104" s="10" t="s">
        <v>344</v>
      </c>
      <c r="BN1104" s="10">
        <v>0</v>
      </c>
      <c r="BO1104" s="10">
        <v>15</v>
      </c>
      <c r="BP1104" s="7" t="s">
        <v>93</v>
      </c>
      <c r="BQ1104" s="7" t="s">
        <v>93</v>
      </c>
      <c r="BR1104" s="7">
        <v>23.7</v>
      </c>
      <c r="BS1104" s="7">
        <v>13</v>
      </c>
      <c r="BT1104" s="7">
        <v>148000</v>
      </c>
      <c r="BU1104" s="7">
        <v>3700000</v>
      </c>
      <c r="BV1104" s="7">
        <v>0</v>
      </c>
      <c r="BW1104" s="7">
        <v>46</v>
      </c>
      <c r="BX1104" s="7">
        <v>400000</v>
      </c>
      <c r="BY1104" s="7">
        <v>42</v>
      </c>
      <c r="BZ1104" s="7">
        <v>400000</v>
      </c>
      <c r="CA1104" s="7">
        <v>72</v>
      </c>
      <c r="CB1104" s="7">
        <v>24</v>
      </c>
      <c r="CC1104" s="7">
        <v>13</v>
      </c>
      <c r="CD1104" s="7">
        <v>156000</v>
      </c>
      <c r="CE1104" s="7">
        <v>4200000</v>
      </c>
      <c r="CF1104" s="7">
        <v>0</v>
      </c>
      <c r="CG1104" s="7">
        <v>54</v>
      </c>
      <c r="CH1104" s="7">
        <v>500000</v>
      </c>
      <c r="CI1104" s="7">
        <v>50</v>
      </c>
      <c r="CJ1104" s="7">
        <v>500000</v>
      </c>
      <c r="CK1104" s="7">
        <v>97</v>
      </c>
      <c r="CL1104" s="12" t="s">
        <v>870</v>
      </c>
      <c r="CM1104" s="10" t="s">
        <v>866</v>
      </c>
      <c r="CN1104">
        <v>3.26</v>
      </c>
      <c r="CO1104">
        <f t="shared" si="1221"/>
        <v>0.30674846625766872</v>
      </c>
      <c r="CP1104" t="str">
        <f t="shared" si="1222"/>
        <v>Home Win</v>
      </c>
      <c r="CQ1104">
        <f t="shared" si="1223"/>
        <v>0</v>
      </c>
      <c r="CR1104" t="str">
        <f t="shared" si="1224"/>
        <v>2023</v>
      </c>
    </row>
    <row r="1105" spans="1:96" ht="15" thickBot="1" x14ac:dyDescent="0.35">
      <c r="A1105" s="1">
        <v>1104</v>
      </c>
      <c r="B1105" s="1" t="s">
        <v>0</v>
      </c>
      <c r="C1105" s="2" t="s">
        <v>518</v>
      </c>
      <c r="D1105" s="3" t="str">
        <f t="shared" si="1241"/>
        <v>NK Rogaška-NK Radomlje</v>
      </c>
      <c r="E1105" s="4">
        <v>45568</v>
      </c>
      <c r="F1105" s="5">
        <v>0.5</v>
      </c>
      <c r="G1105" s="6" t="s">
        <v>4</v>
      </c>
      <c r="H1105" s="6" t="s">
        <v>15</v>
      </c>
      <c r="I1105" s="6" t="s">
        <v>23</v>
      </c>
      <c r="J1105" s="1" t="str">
        <f t="shared" si="1235"/>
        <v>1:0</v>
      </c>
      <c r="K1105" s="1" t="str">
        <f t="shared" si="1236"/>
        <v>1:0</v>
      </c>
      <c r="L1105" s="1" t="str">
        <f t="shared" si="1237"/>
        <v>1</v>
      </c>
      <c r="M1105" s="1" t="str">
        <f t="shared" si="1238"/>
        <v>0</v>
      </c>
      <c r="N1105" s="1">
        <f t="shared" si="1219"/>
        <v>1</v>
      </c>
      <c r="O1105" s="1">
        <f t="shared" si="1220"/>
        <v>1</v>
      </c>
      <c r="P1105" s="1" t="str">
        <f t="shared" si="1239"/>
        <v>1</v>
      </c>
      <c r="Q1105" s="1" t="str">
        <f t="shared" si="1240"/>
        <v>0</v>
      </c>
      <c r="R1105" s="1">
        <v>24</v>
      </c>
      <c r="S1105" s="1">
        <v>5</v>
      </c>
      <c r="T1105" s="1">
        <v>4</v>
      </c>
      <c r="U1105" s="1">
        <v>15</v>
      </c>
      <c r="V1105" s="1" t="s">
        <v>504</v>
      </c>
      <c r="W1105" s="1">
        <v>-24</v>
      </c>
      <c r="X1105" s="1">
        <v>19</v>
      </c>
      <c r="Y1105" s="1" t="s">
        <v>220</v>
      </c>
      <c r="Z1105" s="6" t="s">
        <v>505</v>
      </c>
      <c r="AA1105" s="1">
        <v>24</v>
      </c>
      <c r="AB1105" s="1">
        <v>5</v>
      </c>
      <c r="AC1105" s="1">
        <v>6</v>
      </c>
      <c r="AD1105" s="1">
        <v>13</v>
      </c>
      <c r="AE1105" s="1" t="s">
        <v>525</v>
      </c>
      <c r="AF1105" s="1">
        <v>-17</v>
      </c>
      <c r="AG1105" s="1">
        <v>21</v>
      </c>
      <c r="AH1105" s="1" t="s">
        <v>210</v>
      </c>
      <c r="AI1105" s="1" t="s">
        <v>413</v>
      </c>
      <c r="AJ1105" s="1">
        <v>2</v>
      </c>
      <c r="AK1105" s="1">
        <v>2</v>
      </c>
      <c r="AL1105" s="1">
        <v>1</v>
      </c>
      <c r="AM1105" s="7" t="s">
        <v>526</v>
      </c>
      <c r="AN1105" s="1">
        <v>1</v>
      </c>
      <c r="AO1105" s="1">
        <v>8</v>
      </c>
      <c r="AP1105" s="1" t="s">
        <v>77</v>
      </c>
      <c r="AQ1105" s="1" t="s">
        <v>58</v>
      </c>
      <c r="AR1105" s="8">
        <v>1</v>
      </c>
      <c r="AS1105" s="8">
        <v>1</v>
      </c>
      <c r="AT1105" s="8">
        <v>3</v>
      </c>
      <c r="AU1105" s="16">
        <v>0.12916666666666668</v>
      </c>
      <c r="AV1105" s="8">
        <v>-3</v>
      </c>
      <c r="AW1105" s="8">
        <v>4</v>
      </c>
      <c r="AX1105" s="9" t="s">
        <v>35</v>
      </c>
      <c r="AY1105" s="9" t="s">
        <v>51</v>
      </c>
      <c r="AZ1105" s="10">
        <v>11</v>
      </c>
      <c r="BA1105" s="10">
        <v>2</v>
      </c>
      <c r="BB1105" s="10">
        <v>3</v>
      </c>
      <c r="BC1105" s="10">
        <v>6</v>
      </c>
      <c r="BD1105" s="10" t="s">
        <v>493</v>
      </c>
      <c r="BE1105" s="10">
        <v>-6</v>
      </c>
      <c r="BF1105" s="10">
        <v>9</v>
      </c>
      <c r="BG1105" s="11" t="s">
        <v>93</v>
      </c>
      <c r="BH1105" s="11">
        <v>16</v>
      </c>
      <c r="BI1105" s="10">
        <v>11</v>
      </c>
      <c r="BJ1105" s="10">
        <v>4</v>
      </c>
      <c r="BK1105" s="10">
        <v>3</v>
      </c>
      <c r="BL1105" s="10">
        <v>4</v>
      </c>
      <c r="BM1105" s="10" t="s">
        <v>344</v>
      </c>
      <c r="BN1105" s="10">
        <v>0</v>
      </c>
      <c r="BO1105" s="10">
        <v>15</v>
      </c>
      <c r="BP1105" s="7" t="s">
        <v>93</v>
      </c>
      <c r="BQ1105" s="7" t="s">
        <v>93</v>
      </c>
      <c r="BR1105" s="7">
        <v>23.7</v>
      </c>
      <c r="BS1105" s="7">
        <v>13</v>
      </c>
      <c r="BT1105" s="7">
        <v>148000</v>
      </c>
      <c r="BU1105" s="7">
        <v>3700000</v>
      </c>
      <c r="BV1105" s="7">
        <v>0</v>
      </c>
      <c r="BW1105" s="7">
        <v>46</v>
      </c>
      <c r="BX1105" s="7">
        <v>400000</v>
      </c>
      <c r="BY1105" s="7">
        <v>42</v>
      </c>
      <c r="BZ1105" s="7">
        <v>400000</v>
      </c>
      <c r="CA1105" s="7">
        <v>72</v>
      </c>
      <c r="CB1105" s="7">
        <v>24</v>
      </c>
      <c r="CC1105" s="7">
        <v>13</v>
      </c>
      <c r="CD1105" s="7">
        <v>156000</v>
      </c>
      <c r="CE1105" s="7">
        <v>4200000</v>
      </c>
      <c r="CF1105" s="7">
        <v>0</v>
      </c>
      <c r="CG1105" s="7">
        <v>54</v>
      </c>
      <c r="CH1105" s="7">
        <v>500000</v>
      </c>
      <c r="CI1105" s="7">
        <v>50</v>
      </c>
      <c r="CJ1105" s="7">
        <v>500000</v>
      </c>
      <c r="CK1105" s="7">
        <v>97</v>
      </c>
      <c r="CL1105" s="12" t="s">
        <v>870</v>
      </c>
      <c r="CM1105" s="10" t="s">
        <v>867</v>
      </c>
      <c r="CN1105">
        <v>3.2</v>
      </c>
      <c r="CO1105">
        <f t="shared" si="1221"/>
        <v>0.3125</v>
      </c>
      <c r="CP1105" t="str">
        <f t="shared" si="1222"/>
        <v>Home Win</v>
      </c>
      <c r="CQ1105">
        <f t="shared" si="1223"/>
        <v>0</v>
      </c>
      <c r="CR1105" t="str">
        <f t="shared" si="1224"/>
        <v>2023</v>
      </c>
    </row>
    <row r="1106" spans="1:96" ht="15" thickBot="1" x14ac:dyDescent="0.35">
      <c r="A1106" s="1">
        <v>1105</v>
      </c>
      <c r="B1106" s="1" t="s">
        <v>0</v>
      </c>
      <c r="C1106" s="2" t="s">
        <v>518</v>
      </c>
      <c r="D1106" s="3" t="str">
        <f t="shared" ref="D1106:D1108" si="1242">CONCATENATE(G1106, "-", H1106)</f>
        <v>NK Rogaška-NK Radomlje</v>
      </c>
      <c r="E1106" s="40">
        <v>45568</v>
      </c>
      <c r="F1106" s="5">
        <v>0.5</v>
      </c>
      <c r="G1106" s="6" t="s">
        <v>4</v>
      </c>
      <c r="H1106" s="6" t="s">
        <v>15</v>
      </c>
      <c r="I1106" s="6" t="s">
        <v>23</v>
      </c>
      <c r="J1106" s="1" t="str">
        <f t="shared" si="1235"/>
        <v>1:0</v>
      </c>
      <c r="K1106" s="1" t="str">
        <f t="shared" si="1236"/>
        <v>1:0</v>
      </c>
      <c r="L1106" s="1" t="str">
        <f t="shared" si="1237"/>
        <v>1</v>
      </c>
      <c r="M1106" s="1" t="str">
        <f t="shared" si="1238"/>
        <v>0</v>
      </c>
      <c r="N1106" s="1">
        <f t="shared" si="1219"/>
        <v>1</v>
      </c>
      <c r="O1106" s="1">
        <f t="shared" si="1220"/>
        <v>1</v>
      </c>
      <c r="P1106" s="1" t="str">
        <f t="shared" si="1239"/>
        <v>1</v>
      </c>
      <c r="Q1106" s="1" t="str">
        <f t="shared" si="1240"/>
        <v>0</v>
      </c>
      <c r="R1106" s="1">
        <v>24</v>
      </c>
      <c r="S1106" s="1">
        <v>5</v>
      </c>
      <c r="T1106" s="1">
        <v>4</v>
      </c>
      <c r="U1106" s="1">
        <v>15</v>
      </c>
      <c r="V1106" s="1" t="s">
        <v>504</v>
      </c>
      <c r="W1106" s="1">
        <v>-24</v>
      </c>
      <c r="X1106" s="1">
        <v>19</v>
      </c>
      <c r="Y1106" s="1" t="s">
        <v>220</v>
      </c>
      <c r="Z1106" s="6" t="s">
        <v>505</v>
      </c>
      <c r="AA1106" s="1">
        <v>24</v>
      </c>
      <c r="AB1106" s="1">
        <v>5</v>
      </c>
      <c r="AC1106" s="1">
        <v>6</v>
      </c>
      <c r="AD1106" s="1">
        <v>13</v>
      </c>
      <c r="AE1106" s="1" t="s">
        <v>525</v>
      </c>
      <c r="AF1106" s="1">
        <v>-17</v>
      </c>
      <c r="AG1106" s="1">
        <v>21</v>
      </c>
      <c r="AH1106" s="1" t="s">
        <v>210</v>
      </c>
      <c r="AI1106" s="1" t="s">
        <v>413</v>
      </c>
      <c r="AJ1106" s="1">
        <v>2</v>
      </c>
      <c r="AK1106" s="1">
        <v>2</v>
      </c>
      <c r="AL1106" s="1">
        <v>1</v>
      </c>
      <c r="AM1106" s="7" t="s">
        <v>526</v>
      </c>
      <c r="AN1106" s="1">
        <v>1</v>
      </c>
      <c r="AO1106" s="1">
        <v>8</v>
      </c>
      <c r="AP1106" s="1" t="s">
        <v>77</v>
      </c>
      <c r="AQ1106" s="1" t="s">
        <v>58</v>
      </c>
      <c r="AR1106" s="8">
        <v>1</v>
      </c>
      <c r="AS1106" s="8">
        <v>1</v>
      </c>
      <c r="AT1106" s="8">
        <v>3</v>
      </c>
      <c r="AU1106" s="16">
        <v>0.12916666666666668</v>
      </c>
      <c r="AV1106" s="8">
        <v>-3</v>
      </c>
      <c r="AW1106" s="8">
        <v>4</v>
      </c>
      <c r="AX1106" s="9" t="s">
        <v>35</v>
      </c>
      <c r="AY1106" s="9" t="s">
        <v>51</v>
      </c>
      <c r="AZ1106" s="10">
        <v>11</v>
      </c>
      <c r="BA1106" s="10">
        <v>2</v>
      </c>
      <c r="BB1106" s="10">
        <v>3</v>
      </c>
      <c r="BC1106" s="10">
        <v>6</v>
      </c>
      <c r="BD1106" s="10" t="s">
        <v>493</v>
      </c>
      <c r="BE1106" s="10">
        <v>-6</v>
      </c>
      <c r="BF1106" s="10">
        <v>9</v>
      </c>
      <c r="BG1106" s="11" t="s">
        <v>93</v>
      </c>
      <c r="BH1106" s="11">
        <v>16</v>
      </c>
      <c r="BI1106" s="10">
        <v>11</v>
      </c>
      <c r="BJ1106" s="10">
        <v>4</v>
      </c>
      <c r="BK1106" s="10">
        <v>3</v>
      </c>
      <c r="BL1106" s="10">
        <v>4</v>
      </c>
      <c r="BM1106" s="10" t="s">
        <v>344</v>
      </c>
      <c r="BN1106" s="10">
        <v>0</v>
      </c>
      <c r="BO1106" s="10">
        <v>15</v>
      </c>
      <c r="BP1106" s="7" t="s">
        <v>93</v>
      </c>
      <c r="BQ1106" s="7" t="s">
        <v>93</v>
      </c>
      <c r="BR1106" s="7">
        <v>23.7</v>
      </c>
      <c r="BS1106" s="7">
        <v>13</v>
      </c>
      <c r="BT1106" s="7">
        <v>148000</v>
      </c>
      <c r="BU1106" s="7">
        <v>3700000</v>
      </c>
      <c r="BV1106" s="7">
        <v>0</v>
      </c>
      <c r="BW1106" s="7">
        <v>46</v>
      </c>
      <c r="BX1106" s="7">
        <v>400000</v>
      </c>
      <c r="BY1106" s="7">
        <v>42</v>
      </c>
      <c r="BZ1106" s="7">
        <v>400000</v>
      </c>
      <c r="CA1106" s="7">
        <v>72</v>
      </c>
      <c r="CB1106" s="7">
        <v>24</v>
      </c>
      <c r="CC1106" s="7">
        <v>13</v>
      </c>
      <c r="CD1106" s="7">
        <v>156000</v>
      </c>
      <c r="CE1106" s="7">
        <v>4200000</v>
      </c>
      <c r="CF1106" s="7">
        <v>0</v>
      </c>
      <c r="CG1106" s="7">
        <v>54</v>
      </c>
      <c r="CH1106" s="7">
        <v>500000</v>
      </c>
      <c r="CI1106" s="7">
        <v>50</v>
      </c>
      <c r="CJ1106" s="7">
        <v>500000</v>
      </c>
      <c r="CK1106" s="7">
        <v>97</v>
      </c>
      <c r="CL1106" s="12" t="s">
        <v>871</v>
      </c>
      <c r="CM1106" s="10" t="s">
        <v>861</v>
      </c>
      <c r="CN1106">
        <v>2.3199999999999998</v>
      </c>
      <c r="CO1106">
        <f t="shared" si="1221"/>
        <v>0.43103448275862072</v>
      </c>
      <c r="CP1106" t="str">
        <f t="shared" si="1222"/>
        <v>Home Win</v>
      </c>
      <c r="CQ1106">
        <f t="shared" si="1223"/>
        <v>0</v>
      </c>
      <c r="CR1106" t="str">
        <f t="shared" si="1224"/>
        <v>2023</v>
      </c>
    </row>
    <row r="1107" spans="1:96" ht="15" thickBot="1" x14ac:dyDescent="0.35">
      <c r="A1107" s="1">
        <v>1106</v>
      </c>
      <c r="B1107" s="1" t="s">
        <v>0</v>
      </c>
      <c r="C1107" s="2" t="s">
        <v>518</v>
      </c>
      <c r="D1107" s="3" t="str">
        <f t="shared" si="1242"/>
        <v>NK Rogaška-NK Radomlje</v>
      </c>
      <c r="E1107" s="40">
        <v>45568</v>
      </c>
      <c r="F1107" s="5">
        <v>0.5</v>
      </c>
      <c r="G1107" s="6" t="s">
        <v>4</v>
      </c>
      <c r="H1107" s="6" t="s">
        <v>15</v>
      </c>
      <c r="I1107" s="6" t="s">
        <v>23</v>
      </c>
      <c r="J1107" s="1" t="str">
        <f t="shared" si="1235"/>
        <v>1:0</v>
      </c>
      <c r="K1107" s="1" t="str">
        <f t="shared" si="1236"/>
        <v>1:0</v>
      </c>
      <c r="L1107" s="1" t="str">
        <f t="shared" si="1237"/>
        <v>1</v>
      </c>
      <c r="M1107" s="1" t="str">
        <f t="shared" si="1238"/>
        <v>0</v>
      </c>
      <c r="N1107" s="1">
        <f t="shared" si="1219"/>
        <v>1</v>
      </c>
      <c r="O1107" s="1">
        <f t="shared" si="1220"/>
        <v>1</v>
      </c>
      <c r="P1107" s="1" t="str">
        <f t="shared" si="1239"/>
        <v>1</v>
      </c>
      <c r="Q1107" s="1" t="str">
        <f t="shared" si="1240"/>
        <v>0</v>
      </c>
      <c r="R1107" s="1">
        <v>24</v>
      </c>
      <c r="S1107" s="1">
        <v>5</v>
      </c>
      <c r="T1107" s="1">
        <v>4</v>
      </c>
      <c r="U1107" s="1">
        <v>15</v>
      </c>
      <c r="V1107" s="1" t="s">
        <v>504</v>
      </c>
      <c r="W1107" s="1">
        <v>-24</v>
      </c>
      <c r="X1107" s="1">
        <v>19</v>
      </c>
      <c r="Y1107" s="1" t="s">
        <v>220</v>
      </c>
      <c r="Z1107" s="6" t="s">
        <v>505</v>
      </c>
      <c r="AA1107" s="1">
        <v>24</v>
      </c>
      <c r="AB1107" s="1">
        <v>5</v>
      </c>
      <c r="AC1107" s="1">
        <v>6</v>
      </c>
      <c r="AD1107" s="1">
        <v>13</v>
      </c>
      <c r="AE1107" s="1" t="s">
        <v>525</v>
      </c>
      <c r="AF1107" s="1">
        <v>-17</v>
      </c>
      <c r="AG1107" s="1">
        <v>21</v>
      </c>
      <c r="AH1107" s="1" t="s">
        <v>210</v>
      </c>
      <c r="AI1107" s="1" t="s">
        <v>413</v>
      </c>
      <c r="AJ1107" s="1">
        <v>2</v>
      </c>
      <c r="AK1107" s="1">
        <v>2</v>
      </c>
      <c r="AL1107" s="1">
        <v>1</v>
      </c>
      <c r="AM1107" s="7" t="s">
        <v>526</v>
      </c>
      <c r="AN1107" s="1">
        <v>1</v>
      </c>
      <c r="AO1107" s="1">
        <v>8</v>
      </c>
      <c r="AP1107" s="1" t="s">
        <v>77</v>
      </c>
      <c r="AQ1107" s="1" t="s">
        <v>58</v>
      </c>
      <c r="AR1107" s="8">
        <v>1</v>
      </c>
      <c r="AS1107" s="8">
        <v>1</v>
      </c>
      <c r="AT1107" s="8">
        <v>3</v>
      </c>
      <c r="AU1107" s="16">
        <v>0.12916666666666668</v>
      </c>
      <c r="AV1107" s="8">
        <v>-3</v>
      </c>
      <c r="AW1107" s="8">
        <v>4</v>
      </c>
      <c r="AX1107" s="9" t="s">
        <v>35</v>
      </c>
      <c r="AY1107" s="9" t="s">
        <v>51</v>
      </c>
      <c r="AZ1107" s="10">
        <v>11</v>
      </c>
      <c r="BA1107" s="10">
        <v>2</v>
      </c>
      <c r="BB1107" s="10">
        <v>3</v>
      </c>
      <c r="BC1107" s="10">
        <v>6</v>
      </c>
      <c r="BD1107" s="10" t="s">
        <v>493</v>
      </c>
      <c r="BE1107" s="10">
        <v>-6</v>
      </c>
      <c r="BF1107" s="10">
        <v>9</v>
      </c>
      <c r="BG1107" s="11" t="s">
        <v>93</v>
      </c>
      <c r="BH1107" s="11">
        <v>16</v>
      </c>
      <c r="BI1107" s="10">
        <v>11</v>
      </c>
      <c r="BJ1107" s="10">
        <v>4</v>
      </c>
      <c r="BK1107" s="10">
        <v>3</v>
      </c>
      <c r="BL1107" s="10">
        <v>4</v>
      </c>
      <c r="BM1107" s="10" t="s">
        <v>344</v>
      </c>
      <c r="BN1107" s="10">
        <v>0</v>
      </c>
      <c r="BO1107" s="10">
        <v>15</v>
      </c>
      <c r="BP1107" s="7" t="s">
        <v>93</v>
      </c>
      <c r="BQ1107" s="7" t="s">
        <v>93</v>
      </c>
      <c r="BR1107" s="7">
        <v>23.7</v>
      </c>
      <c r="BS1107" s="7">
        <v>13</v>
      </c>
      <c r="BT1107" s="7">
        <v>148000</v>
      </c>
      <c r="BU1107" s="7">
        <v>3700000</v>
      </c>
      <c r="BV1107" s="7">
        <v>0</v>
      </c>
      <c r="BW1107" s="7">
        <v>46</v>
      </c>
      <c r="BX1107" s="7">
        <v>400000</v>
      </c>
      <c r="BY1107" s="7">
        <v>42</v>
      </c>
      <c r="BZ1107" s="7">
        <v>400000</v>
      </c>
      <c r="CA1107" s="7">
        <v>72</v>
      </c>
      <c r="CB1107" s="7">
        <v>24</v>
      </c>
      <c r="CC1107" s="7">
        <v>13</v>
      </c>
      <c r="CD1107" s="7">
        <v>156000</v>
      </c>
      <c r="CE1107" s="7">
        <v>4200000</v>
      </c>
      <c r="CF1107" s="7">
        <v>0</v>
      </c>
      <c r="CG1107" s="7">
        <v>54</v>
      </c>
      <c r="CH1107" s="7">
        <v>500000</v>
      </c>
      <c r="CI1107" s="7">
        <v>50</v>
      </c>
      <c r="CJ1107" s="7">
        <v>500000</v>
      </c>
      <c r="CK1107" s="7">
        <v>97</v>
      </c>
      <c r="CL1107" s="12" t="s">
        <v>871</v>
      </c>
      <c r="CM1107" s="10" t="s">
        <v>866</v>
      </c>
      <c r="CN1107">
        <v>2.75</v>
      </c>
      <c r="CO1107">
        <f t="shared" si="1221"/>
        <v>0.36363636363636365</v>
      </c>
      <c r="CP1107" t="str">
        <f t="shared" si="1222"/>
        <v>Home Win</v>
      </c>
      <c r="CQ1107">
        <f t="shared" si="1223"/>
        <v>0</v>
      </c>
      <c r="CR1107" t="str">
        <f t="shared" si="1224"/>
        <v>2023</v>
      </c>
    </row>
    <row r="1108" spans="1:96" ht="15" thickBot="1" x14ac:dyDescent="0.35">
      <c r="A1108" s="1">
        <v>1107</v>
      </c>
      <c r="B1108" s="1" t="s">
        <v>0</v>
      </c>
      <c r="C1108" s="2" t="s">
        <v>518</v>
      </c>
      <c r="D1108" s="3" t="str">
        <f t="shared" si="1242"/>
        <v>NK Rogaška-NK Radomlje</v>
      </c>
      <c r="E1108" s="40">
        <v>45568</v>
      </c>
      <c r="F1108" s="5">
        <v>0.5</v>
      </c>
      <c r="G1108" s="6" t="s">
        <v>4</v>
      </c>
      <c r="H1108" s="6" t="s">
        <v>15</v>
      </c>
      <c r="I1108" s="6" t="s">
        <v>23</v>
      </c>
      <c r="J1108" s="1" t="str">
        <f t="shared" si="1235"/>
        <v>1:0</v>
      </c>
      <c r="K1108" s="1" t="str">
        <f t="shared" si="1236"/>
        <v>1:0</v>
      </c>
      <c r="L1108" s="1" t="str">
        <f t="shared" si="1237"/>
        <v>1</v>
      </c>
      <c r="M1108" s="1" t="str">
        <f t="shared" si="1238"/>
        <v>0</v>
      </c>
      <c r="N1108" s="1">
        <f t="shared" si="1219"/>
        <v>1</v>
      </c>
      <c r="O1108" s="1">
        <f t="shared" si="1220"/>
        <v>1</v>
      </c>
      <c r="P1108" s="1" t="str">
        <f t="shared" si="1239"/>
        <v>1</v>
      </c>
      <c r="Q1108" s="1" t="str">
        <f t="shared" si="1240"/>
        <v>0</v>
      </c>
      <c r="R1108" s="1">
        <v>24</v>
      </c>
      <c r="S1108" s="1">
        <v>5</v>
      </c>
      <c r="T1108" s="1">
        <v>4</v>
      </c>
      <c r="U1108" s="1">
        <v>15</v>
      </c>
      <c r="V1108" s="1" t="s">
        <v>504</v>
      </c>
      <c r="W1108" s="1">
        <v>-24</v>
      </c>
      <c r="X1108" s="1">
        <v>19</v>
      </c>
      <c r="Y1108" s="1" t="s">
        <v>220</v>
      </c>
      <c r="Z1108" s="6" t="s">
        <v>505</v>
      </c>
      <c r="AA1108" s="1">
        <v>24</v>
      </c>
      <c r="AB1108" s="1">
        <v>5</v>
      </c>
      <c r="AC1108" s="1">
        <v>6</v>
      </c>
      <c r="AD1108" s="1">
        <v>13</v>
      </c>
      <c r="AE1108" s="1" t="s">
        <v>525</v>
      </c>
      <c r="AF1108" s="1">
        <v>-17</v>
      </c>
      <c r="AG1108" s="1">
        <v>21</v>
      </c>
      <c r="AH1108" s="1" t="s">
        <v>210</v>
      </c>
      <c r="AI1108" s="1" t="s">
        <v>413</v>
      </c>
      <c r="AJ1108" s="1">
        <v>2</v>
      </c>
      <c r="AK1108" s="1">
        <v>2</v>
      </c>
      <c r="AL1108" s="1">
        <v>1</v>
      </c>
      <c r="AM1108" s="7" t="s">
        <v>526</v>
      </c>
      <c r="AN1108" s="1">
        <v>1</v>
      </c>
      <c r="AO1108" s="1">
        <v>8</v>
      </c>
      <c r="AP1108" s="1" t="s">
        <v>77</v>
      </c>
      <c r="AQ1108" s="1" t="s">
        <v>58</v>
      </c>
      <c r="AR1108" s="8">
        <v>1</v>
      </c>
      <c r="AS1108" s="8">
        <v>1</v>
      </c>
      <c r="AT1108" s="8">
        <v>3</v>
      </c>
      <c r="AU1108" s="16">
        <v>0.12916666666666668</v>
      </c>
      <c r="AV1108" s="8">
        <v>-3</v>
      </c>
      <c r="AW1108" s="8">
        <v>4</v>
      </c>
      <c r="AX1108" s="9" t="s">
        <v>35</v>
      </c>
      <c r="AY1108" s="9" t="s">
        <v>51</v>
      </c>
      <c r="AZ1108" s="10">
        <v>11</v>
      </c>
      <c r="BA1108" s="10">
        <v>2</v>
      </c>
      <c r="BB1108" s="10">
        <v>3</v>
      </c>
      <c r="BC1108" s="10">
        <v>6</v>
      </c>
      <c r="BD1108" s="10" t="s">
        <v>493</v>
      </c>
      <c r="BE1108" s="10">
        <v>-6</v>
      </c>
      <c r="BF1108" s="10">
        <v>9</v>
      </c>
      <c r="BG1108" s="11" t="s">
        <v>93</v>
      </c>
      <c r="BH1108" s="11">
        <v>16</v>
      </c>
      <c r="BI1108" s="10">
        <v>11</v>
      </c>
      <c r="BJ1108" s="10">
        <v>4</v>
      </c>
      <c r="BK1108" s="10">
        <v>3</v>
      </c>
      <c r="BL1108" s="10">
        <v>4</v>
      </c>
      <c r="BM1108" s="10" t="s">
        <v>344</v>
      </c>
      <c r="BN1108" s="10">
        <v>0</v>
      </c>
      <c r="BO1108" s="10">
        <v>15</v>
      </c>
      <c r="BP1108" s="7" t="s">
        <v>93</v>
      </c>
      <c r="BQ1108" s="7" t="s">
        <v>93</v>
      </c>
      <c r="BR1108" s="7">
        <v>23.7</v>
      </c>
      <c r="BS1108" s="7">
        <v>13</v>
      </c>
      <c r="BT1108" s="7">
        <v>148000</v>
      </c>
      <c r="BU1108" s="7">
        <v>3700000</v>
      </c>
      <c r="BV1108" s="7">
        <v>0</v>
      </c>
      <c r="BW1108" s="7">
        <v>46</v>
      </c>
      <c r="BX1108" s="7">
        <v>400000</v>
      </c>
      <c r="BY1108" s="7">
        <v>42</v>
      </c>
      <c r="BZ1108" s="7">
        <v>400000</v>
      </c>
      <c r="CA1108" s="7">
        <v>72</v>
      </c>
      <c r="CB1108" s="7">
        <v>24</v>
      </c>
      <c r="CC1108" s="7">
        <v>13</v>
      </c>
      <c r="CD1108" s="7">
        <v>156000</v>
      </c>
      <c r="CE1108" s="7">
        <v>4200000</v>
      </c>
      <c r="CF1108" s="7">
        <v>0</v>
      </c>
      <c r="CG1108" s="7">
        <v>54</v>
      </c>
      <c r="CH1108" s="7">
        <v>500000</v>
      </c>
      <c r="CI1108" s="7">
        <v>50</v>
      </c>
      <c r="CJ1108" s="7">
        <v>500000</v>
      </c>
      <c r="CK1108" s="7">
        <v>97</v>
      </c>
      <c r="CL1108" s="12" t="s">
        <v>871</v>
      </c>
      <c r="CM1108" s="10" t="s">
        <v>867</v>
      </c>
      <c r="CN1108">
        <v>2.62</v>
      </c>
      <c r="CO1108">
        <f t="shared" si="1221"/>
        <v>0.38167938931297707</v>
      </c>
      <c r="CP1108" t="str">
        <f t="shared" si="1222"/>
        <v>Home Win</v>
      </c>
      <c r="CQ1108">
        <f t="shared" si="1223"/>
        <v>0</v>
      </c>
      <c r="CR1108" t="str">
        <f t="shared" si="1224"/>
        <v>2023</v>
      </c>
    </row>
    <row r="1109" spans="1:96" ht="15" thickBot="1" x14ac:dyDescent="0.35">
      <c r="A1109" s="1">
        <v>1108</v>
      </c>
      <c r="B1109" s="1" t="s">
        <v>0</v>
      </c>
      <c r="C1109" s="2" t="s">
        <v>518</v>
      </c>
      <c r="D1109" s="3" t="str">
        <f t="shared" si="644"/>
        <v>NŠ Mura-Olimpija Ljubljana</v>
      </c>
      <c r="E1109" s="4">
        <v>45568</v>
      </c>
      <c r="F1109" s="5">
        <v>0.58333333333333337</v>
      </c>
      <c r="G1109" s="6" t="s">
        <v>8</v>
      </c>
      <c r="H1109" s="6" t="s">
        <v>12</v>
      </c>
      <c r="I1109" s="6" t="s">
        <v>159</v>
      </c>
      <c r="J1109" s="1" t="str">
        <f t="shared" si="645"/>
        <v>1:1</v>
      </c>
      <c r="K1109" s="1" t="str">
        <f t="shared" si="646"/>
        <v>1:0</v>
      </c>
      <c r="L1109" s="1" t="str">
        <f t="shared" si="647"/>
        <v>1</v>
      </c>
      <c r="M1109" s="1" t="str">
        <f t="shared" si="648"/>
        <v>1</v>
      </c>
      <c r="N1109" s="1">
        <f t="shared" si="1219"/>
        <v>2</v>
      </c>
      <c r="O1109" s="1">
        <f t="shared" si="1220"/>
        <v>0</v>
      </c>
      <c r="P1109" s="1" t="str">
        <f t="shared" si="649"/>
        <v>1</v>
      </c>
      <c r="Q1109" s="1" t="str">
        <f t="shared" si="650"/>
        <v>0</v>
      </c>
      <c r="R1109" s="1">
        <v>24</v>
      </c>
      <c r="S1109" s="1">
        <v>8</v>
      </c>
      <c r="T1109" s="1">
        <v>5</v>
      </c>
      <c r="U1109" s="1">
        <v>11</v>
      </c>
      <c r="V1109" s="1" t="s">
        <v>527</v>
      </c>
      <c r="W1109" s="1">
        <v>-9</v>
      </c>
      <c r="X1109" s="1">
        <v>29</v>
      </c>
      <c r="Y1109" s="1" t="s">
        <v>269</v>
      </c>
      <c r="Z1109" s="6" t="s">
        <v>460</v>
      </c>
      <c r="AA1109" s="1">
        <v>24</v>
      </c>
      <c r="AB1109" s="1">
        <v>14</v>
      </c>
      <c r="AC1109" s="1">
        <v>6</v>
      </c>
      <c r="AD1109" s="1">
        <v>4</v>
      </c>
      <c r="AE1109" s="1" t="s">
        <v>528</v>
      </c>
      <c r="AF1109" s="1">
        <v>20</v>
      </c>
      <c r="AG1109" s="1">
        <v>48</v>
      </c>
      <c r="AH1109" s="1" t="s">
        <v>529</v>
      </c>
      <c r="AI1109" s="1" t="s">
        <v>296</v>
      </c>
      <c r="AJ1109" s="1">
        <v>1</v>
      </c>
      <c r="AK1109" s="1">
        <v>1</v>
      </c>
      <c r="AL1109" s="1">
        <v>3</v>
      </c>
      <c r="AM1109" s="7" t="s">
        <v>242</v>
      </c>
      <c r="AN1109" s="1">
        <v>-3</v>
      </c>
      <c r="AO1109" s="1">
        <v>4</v>
      </c>
      <c r="AP1109" s="1" t="s">
        <v>49</v>
      </c>
      <c r="AQ1109" s="1" t="s">
        <v>58</v>
      </c>
      <c r="AR1109" s="8">
        <v>3</v>
      </c>
      <c r="AS1109" s="8">
        <v>2</v>
      </c>
      <c r="AT1109" s="8">
        <v>0</v>
      </c>
      <c r="AU1109" s="16">
        <v>0.46111111111111108</v>
      </c>
      <c r="AV1109" s="8">
        <v>7</v>
      </c>
      <c r="AW1109" s="8">
        <v>11</v>
      </c>
      <c r="AX1109" s="9" t="s">
        <v>97</v>
      </c>
      <c r="AY1109" s="9" t="s">
        <v>28</v>
      </c>
      <c r="AZ1109" s="10">
        <v>12</v>
      </c>
      <c r="BA1109" s="10">
        <v>4</v>
      </c>
      <c r="BB1109" s="10">
        <v>4</v>
      </c>
      <c r="BC1109" s="10">
        <v>4</v>
      </c>
      <c r="BD1109" s="10" t="s">
        <v>222</v>
      </c>
      <c r="BE1109" s="10">
        <v>0</v>
      </c>
      <c r="BF1109" s="10">
        <v>16</v>
      </c>
      <c r="BG1109" s="11" t="s">
        <v>142</v>
      </c>
      <c r="BH1109" s="11">
        <v>14</v>
      </c>
      <c r="BI1109" s="10">
        <v>12</v>
      </c>
      <c r="BJ1109" s="10">
        <v>9</v>
      </c>
      <c r="BK1109" s="10">
        <v>0</v>
      </c>
      <c r="BL1109" s="10">
        <v>3</v>
      </c>
      <c r="BM1109" s="10" t="s">
        <v>530</v>
      </c>
      <c r="BN1109" s="10">
        <v>13</v>
      </c>
      <c r="BO1109" s="10">
        <v>27</v>
      </c>
      <c r="BP1109" s="7" t="s">
        <v>288</v>
      </c>
      <c r="BQ1109" s="7" t="s">
        <v>145</v>
      </c>
      <c r="BR1109" s="7">
        <v>23</v>
      </c>
      <c r="BS1109" s="7">
        <v>9</v>
      </c>
      <c r="BT1109" s="7">
        <v>193000</v>
      </c>
      <c r="BU1109" s="7">
        <v>5600000</v>
      </c>
      <c r="BV1109" s="7">
        <v>350000</v>
      </c>
      <c r="BW1109" s="7">
        <v>60</v>
      </c>
      <c r="BX1109" s="7">
        <v>3410000</v>
      </c>
      <c r="BY1109" s="7">
        <v>59</v>
      </c>
      <c r="BZ1109" s="7">
        <v>3060000</v>
      </c>
      <c r="CA1109" s="7">
        <v>93</v>
      </c>
      <c r="CB1109" s="7">
        <v>237</v>
      </c>
      <c r="CC1109" s="7">
        <v>19</v>
      </c>
      <c r="CD1109" s="7">
        <v>400000</v>
      </c>
      <c r="CE1109" s="7">
        <v>11600000</v>
      </c>
      <c r="CF1109" s="7">
        <v>100000</v>
      </c>
      <c r="CG1109" s="7">
        <v>45</v>
      </c>
      <c r="CH1109" s="7">
        <v>2600000</v>
      </c>
      <c r="CI1109" s="7">
        <v>46</v>
      </c>
      <c r="CJ1109" s="7">
        <v>2500000</v>
      </c>
      <c r="CK1109" s="7">
        <v>75</v>
      </c>
      <c r="CL1109" s="12" t="s">
        <v>868</v>
      </c>
      <c r="CM1109" s="10" t="s">
        <v>861</v>
      </c>
      <c r="CN1109">
        <v>4.04</v>
      </c>
      <c r="CO1109">
        <f t="shared" si="1221"/>
        <v>0.24752475247524752</v>
      </c>
      <c r="CP1109" t="str">
        <f t="shared" si="1222"/>
        <v>Draw</v>
      </c>
      <c r="CQ1109">
        <f t="shared" si="1223"/>
        <v>0</v>
      </c>
      <c r="CR1109" t="str">
        <f t="shared" si="1224"/>
        <v>2023</v>
      </c>
    </row>
    <row r="1110" spans="1:96" ht="15" thickBot="1" x14ac:dyDescent="0.35">
      <c r="A1110" s="1">
        <v>1109</v>
      </c>
      <c r="B1110" s="1" t="s">
        <v>0</v>
      </c>
      <c r="C1110" s="2" t="s">
        <v>518</v>
      </c>
      <c r="D1110" s="3" t="str">
        <f t="shared" ref="D1110:D1111" si="1243">CONCATENATE(G1110, "-", H1110)</f>
        <v>NŠ Mura-Olimpija Ljubljana</v>
      </c>
      <c r="E1110" s="4">
        <v>45568</v>
      </c>
      <c r="F1110" s="5">
        <v>0.58333333333333337</v>
      </c>
      <c r="G1110" s="6" t="s">
        <v>8</v>
      </c>
      <c r="H1110" s="6" t="s">
        <v>12</v>
      </c>
      <c r="I1110" s="6" t="s">
        <v>159</v>
      </c>
      <c r="J1110" s="1" t="str">
        <f t="shared" ref="J1110:J1117" si="1244">LEFT(I1110, FIND(" (", I1110) - 1)</f>
        <v>1:1</v>
      </c>
      <c r="K1110" s="1" t="str">
        <f t="shared" ref="K1110:K1117" si="1245">MID(I1110, FIND("(", I1110) + 1, FIND(")", I1110) - FIND("(", I1110) - 1)</f>
        <v>1:0</v>
      </c>
      <c r="L1110" s="1" t="str">
        <f t="shared" ref="L1110:L1117" si="1246">LEFT(J1110, FIND(":", J1110) - 1)</f>
        <v>1</v>
      </c>
      <c r="M1110" s="1" t="str">
        <f t="shared" ref="M1110:M1117" si="1247">RIGHT(J1110, LEN(J1110) - FIND(":", J1110))</f>
        <v>1</v>
      </c>
      <c r="N1110" s="1">
        <f t="shared" si="1219"/>
        <v>2</v>
      </c>
      <c r="O1110" s="1">
        <f t="shared" si="1220"/>
        <v>0</v>
      </c>
      <c r="P1110" s="1" t="str">
        <f t="shared" ref="P1110:P1117" si="1248">LEFT(K1110, FIND(":", K1110) - 1)</f>
        <v>1</v>
      </c>
      <c r="Q1110" s="1" t="str">
        <f t="shared" ref="Q1110:Q1117" si="1249">RIGHT(K1110, LEN(K1110) - FIND(":", K1110))</f>
        <v>0</v>
      </c>
      <c r="R1110" s="1">
        <v>24</v>
      </c>
      <c r="S1110" s="1">
        <v>8</v>
      </c>
      <c r="T1110" s="1">
        <v>5</v>
      </c>
      <c r="U1110" s="1">
        <v>11</v>
      </c>
      <c r="V1110" s="1" t="s">
        <v>527</v>
      </c>
      <c r="W1110" s="1">
        <v>-9</v>
      </c>
      <c r="X1110" s="1">
        <v>29</v>
      </c>
      <c r="Y1110" s="1" t="s">
        <v>269</v>
      </c>
      <c r="Z1110" s="6" t="s">
        <v>460</v>
      </c>
      <c r="AA1110" s="1">
        <v>24</v>
      </c>
      <c r="AB1110" s="1">
        <v>14</v>
      </c>
      <c r="AC1110" s="1">
        <v>6</v>
      </c>
      <c r="AD1110" s="1">
        <v>4</v>
      </c>
      <c r="AE1110" s="1" t="s">
        <v>528</v>
      </c>
      <c r="AF1110" s="1">
        <v>20</v>
      </c>
      <c r="AG1110" s="1">
        <v>48</v>
      </c>
      <c r="AH1110" s="1" t="s">
        <v>529</v>
      </c>
      <c r="AI1110" s="1" t="s">
        <v>296</v>
      </c>
      <c r="AJ1110" s="1">
        <v>1</v>
      </c>
      <c r="AK1110" s="1">
        <v>1</v>
      </c>
      <c r="AL1110" s="1">
        <v>3</v>
      </c>
      <c r="AM1110" s="7" t="s">
        <v>242</v>
      </c>
      <c r="AN1110" s="1">
        <v>-3</v>
      </c>
      <c r="AO1110" s="1">
        <v>4</v>
      </c>
      <c r="AP1110" s="1" t="s">
        <v>49</v>
      </c>
      <c r="AQ1110" s="1" t="s">
        <v>58</v>
      </c>
      <c r="AR1110" s="8">
        <v>3</v>
      </c>
      <c r="AS1110" s="8">
        <v>2</v>
      </c>
      <c r="AT1110" s="8">
        <v>0</v>
      </c>
      <c r="AU1110" s="16">
        <v>0.46111111111111108</v>
      </c>
      <c r="AV1110" s="8">
        <v>7</v>
      </c>
      <c r="AW1110" s="8">
        <v>11</v>
      </c>
      <c r="AX1110" s="9" t="s">
        <v>97</v>
      </c>
      <c r="AY1110" s="9" t="s">
        <v>28</v>
      </c>
      <c r="AZ1110" s="10">
        <v>12</v>
      </c>
      <c r="BA1110" s="10">
        <v>4</v>
      </c>
      <c r="BB1110" s="10">
        <v>4</v>
      </c>
      <c r="BC1110" s="10">
        <v>4</v>
      </c>
      <c r="BD1110" s="10" t="s">
        <v>222</v>
      </c>
      <c r="BE1110" s="10">
        <v>0</v>
      </c>
      <c r="BF1110" s="10">
        <v>16</v>
      </c>
      <c r="BG1110" s="11" t="s">
        <v>142</v>
      </c>
      <c r="BH1110" s="11">
        <v>14</v>
      </c>
      <c r="BI1110" s="10">
        <v>12</v>
      </c>
      <c r="BJ1110" s="10">
        <v>9</v>
      </c>
      <c r="BK1110" s="10">
        <v>0</v>
      </c>
      <c r="BL1110" s="10">
        <v>3</v>
      </c>
      <c r="BM1110" s="10" t="s">
        <v>530</v>
      </c>
      <c r="BN1110" s="10">
        <v>13</v>
      </c>
      <c r="BO1110" s="10">
        <v>27</v>
      </c>
      <c r="BP1110" s="7" t="s">
        <v>288</v>
      </c>
      <c r="BQ1110" s="7" t="s">
        <v>145</v>
      </c>
      <c r="BR1110" s="7">
        <v>23</v>
      </c>
      <c r="BS1110" s="7">
        <v>9</v>
      </c>
      <c r="BT1110" s="7">
        <v>193000</v>
      </c>
      <c r="BU1110" s="7">
        <v>5600000</v>
      </c>
      <c r="BV1110" s="7">
        <v>350000</v>
      </c>
      <c r="BW1110" s="7">
        <v>60</v>
      </c>
      <c r="BX1110" s="7">
        <v>3410000</v>
      </c>
      <c r="BY1110" s="7">
        <v>59</v>
      </c>
      <c r="BZ1110" s="7">
        <v>3060000</v>
      </c>
      <c r="CA1110" s="7">
        <v>93</v>
      </c>
      <c r="CB1110" s="7">
        <v>237</v>
      </c>
      <c r="CC1110" s="7">
        <v>19</v>
      </c>
      <c r="CD1110" s="7">
        <v>400000</v>
      </c>
      <c r="CE1110" s="7">
        <v>11600000</v>
      </c>
      <c r="CF1110" s="7">
        <v>100000</v>
      </c>
      <c r="CG1110" s="7">
        <v>45</v>
      </c>
      <c r="CH1110" s="7">
        <v>2600000</v>
      </c>
      <c r="CI1110" s="7">
        <v>46</v>
      </c>
      <c r="CJ1110" s="7">
        <v>2500000</v>
      </c>
      <c r="CK1110" s="7">
        <v>75</v>
      </c>
      <c r="CL1110" s="12" t="s">
        <v>868</v>
      </c>
      <c r="CM1110" s="10" t="s">
        <v>866</v>
      </c>
      <c r="CN1110">
        <v>5.57</v>
      </c>
      <c r="CO1110">
        <f t="shared" si="1221"/>
        <v>0.17953321364452424</v>
      </c>
      <c r="CP1110" t="str">
        <f t="shared" si="1222"/>
        <v>Draw</v>
      </c>
      <c r="CQ1110">
        <f t="shared" si="1223"/>
        <v>0</v>
      </c>
      <c r="CR1110" t="str">
        <f t="shared" si="1224"/>
        <v>2023</v>
      </c>
    </row>
    <row r="1111" spans="1:96" ht="15" thickBot="1" x14ac:dyDescent="0.35">
      <c r="A1111" s="1">
        <v>1110</v>
      </c>
      <c r="B1111" s="1" t="s">
        <v>0</v>
      </c>
      <c r="C1111" s="2" t="s">
        <v>518</v>
      </c>
      <c r="D1111" s="3" t="str">
        <f t="shared" si="1243"/>
        <v>NŠ Mura-Olimpija Ljubljana</v>
      </c>
      <c r="E1111" s="4">
        <v>45568</v>
      </c>
      <c r="F1111" s="5">
        <v>0.58333333333333337</v>
      </c>
      <c r="G1111" s="6" t="s">
        <v>8</v>
      </c>
      <c r="H1111" s="6" t="s">
        <v>12</v>
      </c>
      <c r="I1111" s="6" t="s">
        <v>159</v>
      </c>
      <c r="J1111" s="1" t="str">
        <f t="shared" si="1244"/>
        <v>1:1</v>
      </c>
      <c r="K1111" s="1" t="str">
        <f t="shared" si="1245"/>
        <v>1:0</v>
      </c>
      <c r="L1111" s="1" t="str">
        <f t="shared" si="1246"/>
        <v>1</v>
      </c>
      <c r="M1111" s="1" t="str">
        <f t="shared" si="1247"/>
        <v>1</v>
      </c>
      <c r="N1111" s="1">
        <f t="shared" si="1219"/>
        <v>2</v>
      </c>
      <c r="O1111" s="1">
        <f t="shared" si="1220"/>
        <v>0</v>
      </c>
      <c r="P1111" s="1" t="str">
        <f t="shared" si="1248"/>
        <v>1</v>
      </c>
      <c r="Q1111" s="1" t="str">
        <f t="shared" si="1249"/>
        <v>0</v>
      </c>
      <c r="R1111" s="1">
        <v>24</v>
      </c>
      <c r="S1111" s="1">
        <v>8</v>
      </c>
      <c r="T1111" s="1">
        <v>5</v>
      </c>
      <c r="U1111" s="1">
        <v>11</v>
      </c>
      <c r="V1111" s="1" t="s">
        <v>527</v>
      </c>
      <c r="W1111" s="1">
        <v>-9</v>
      </c>
      <c r="X1111" s="1">
        <v>29</v>
      </c>
      <c r="Y1111" s="1" t="s">
        <v>269</v>
      </c>
      <c r="Z1111" s="6" t="s">
        <v>460</v>
      </c>
      <c r="AA1111" s="1">
        <v>24</v>
      </c>
      <c r="AB1111" s="1">
        <v>14</v>
      </c>
      <c r="AC1111" s="1">
        <v>6</v>
      </c>
      <c r="AD1111" s="1">
        <v>4</v>
      </c>
      <c r="AE1111" s="1" t="s">
        <v>528</v>
      </c>
      <c r="AF1111" s="1">
        <v>20</v>
      </c>
      <c r="AG1111" s="1">
        <v>48</v>
      </c>
      <c r="AH1111" s="1" t="s">
        <v>529</v>
      </c>
      <c r="AI1111" s="1" t="s">
        <v>296</v>
      </c>
      <c r="AJ1111" s="1">
        <v>1</v>
      </c>
      <c r="AK1111" s="1">
        <v>1</v>
      </c>
      <c r="AL1111" s="1">
        <v>3</v>
      </c>
      <c r="AM1111" s="7" t="s">
        <v>242</v>
      </c>
      <c r="AN1111" s="1">
        <v>-3</v>
      </c>
      <c r="AO1111" s="1">
        <v>4</v>
      </c>
      <c r="AP1111" s="1" t="s">
        <v>49</v>
      </c>
      <c r="AQ1111" s="1" t="s">
        <v>58</v>
      </c>
      <c r="AR1111" s="8">
        <v>3</v>
      </c>
      <c r="AS1111" s="8">
        <v>2</v>
      </c>
      <c r="AT1111" s="8">
        <v>0</v>
      </c>
      <c r="AU1111" s="16">
        <v>0.46111111111111108</v>
      </c>
      <c r="AV1111" s="8">
        <v>7</v>
      </c>
      <c r="AW1111" s="8">
        <v>11</v>
      </c>
      <c r="AX1111" s="9" t="s">
        <v>97</v>
      </c>
      <c r="AY1111" s="9" t="s">
        <v>28</v>
      </c>
      <c r="AZ1111" s="10">
        <v>12</v>
      </c>
      <c r="BA1111" s="10">
        <v>4</v>
      </c>
      <c r="BB1111" s="10">
        <v>4</v>
      </c>
      <c r="BC1111" s="10">
        <v>4</v>
      </c>
      <c r="BD1111" s="10" t="s">
        <v>222</v>
      </c>
      <c r="BE1111" s="10">
        <v>0</v>
      </c>
      <c r="BF1111" s="10">
        <v>16</v>
      </c>
      <c r="BG1111" s="11" t="s">
        <v>142</v>
      </c>
      <c r="BH1111" s="11">
        <v>14</v>
      </c>
      <c r="BI1111" s="10">
        <v>12</v>
      </c>
      <c r="BJ1111" s="10">
        <v>9</v>
      </c>
      <c r="BK1111" s="10">
        <v>0</v>
      </c>
      <c r="BL1111" s="10">
        <v>3</v>
      </c>
      <c r="BM1111" s="10" t="s">
        <v>530</v>
      </c>
      <c r="BN1111" s="10">
        <v>13</v>
      </c>
      <c r="BO1111" s="10">
        <v>27</v>
      </c>
      <c r="BP1111" s="7" t="s">
        <v>288</v>
      </c>
      <c r="BQ1111" s="7" t="s">
        <v>145</v>
      </c>
      <c r="BR1111" s="7">
        <v>23</v>
      </c>
      <c r="BS1111" s="7">
        <v>9</v>
      </c>
      <c r="BT1111" s="7">
        <v>193000</v>
      </c>
      <c r="BU1111" s="7">
        <v>5600000</v>
      </c>
      <c r="BV1111" s="7">
        <v>350000</v>
      </c>
      <c r="BW1111" s="7">
        <v>60</v>
      </c>
      <c r="BX1111" s="7">
        <v>3410000</v>
      </c>
      <c r="BY1111" s="7">
        <v>59</v>
      </c>
      <c r="BZ1111" s="7">
        <v>3060000</v>
      </c>
      <c r="CA1111" s="7">
        <v>93</v>
      </c>
      <c r="CB1111" s="7">
        <v>237</v>
      </c>
      <c r="CC1111" s="7">
        <v>19</v>
      </c>
      <c r="CD1111" s="7">
        <v>400000</v>
      </c>
      <c r="CE1111" s="7">
        <v>11600000</v>
      </c>
      <c r="CF1111" s="7">
        <v>100000</v>
      </c>
      <c r="CG1111" s="7">
        <v>45</v>
      </c>
      <c r="CH1111" s="7">
        <v>2600000</v>
      </c>
      <c r="CI1111" s="7">
        <v>46</v>
      </c>
      <c r="CJ1111" s="7">
        <v>2500000</v>
      </c>
      <c r="CK1111" s="7">
        <v>75</v>
      </c>
      <c r="CL1111" s="12" t="s">
        <v>868</v>
      </c>
      <c r="CM1111" s="10" t="s">
        <v>867</v>
      </c>
      <c r="CN1111">
        <v>5.25</v>
      </c>
      <c r="CO1111">
        <f t="shared" si="1221"/>
        <v>0.19047619047619047</v>
      </c>
      <c r="CP1111" t="str">
        <f t="shared" si="1222"/>
        <v>Draw</v>
      </c>
      <c r="CQ1111">
        <f t="shared" si="1223"/>
        <v>0</v>
      </c>
      <c r="CR1111" t="str">
        <f t="shared" si="1224"/>
        <v>2023</v>
      </c>
    </row>
    <row r="1112" spans="1:96" ht="15" thickBot="1" x14ac:dyDescent="0.35">
      <c r="A1112" s="1">
        <v>1111</v>
      </c>
      <c r="B1112" s="1" t="s">
        <v>0</v>
      </c>
      <c r="C1112" s="2" t="s">
        <v>518</v>
      </c>
      <c r="D1112" s="3" t="str">
        <f t="shared" ref="D1112:D1114" si="1250">CONCATENATE(G1112,"-", H1112)</f>
        <v>NŠ Mura-Olimpija Ljubljana</v>
      </c>
      <c r="E1112" s="4">
        <v>45568</v>
      </c>
      <c r="F1112" s="5">
        <v>0.58333333333333337</v>
      </c>
      <c r="G1112" s="6" t="s">
        <v>8</v>
      </c>
      <c r="H1112" s="6" t="s">
        <v>12</v>
      </c>
      <c r="I1112" s="6" t="s">
        <v>159</v>
      </c>
      <c r="J1112" s="1" t="str">
        <f t="shared" si="1244"/>
        <v>1:1</v>
      </c>
      <c r="K1112" s="1" t="str">
        <f t="shared" si="1245"/>
        <v>1:0</v>
      </c>
      <c r="L1112" s="1" t="str">
        <f t="shared" si="1246"/>
        <v>1</v>
      </c>
      <c r="M1112" s="1" t="str">
        <f t="shared" si="1247"/>
        <v>1</v>
      </c>
      <c r="N1112" s="1">
        <f t="shared" si="1219"/>
        <v>2</v>
      </c>
      <c r="O1112" s="1">
        <f t="shared" si="1220"/>
        <v>0</v>
      </c>
      <c r="P1112" s="1" t="str">
        <f t="shared" si="1248"/>
        <v>1</v>
      </c>
      <c r="Q1112" s="1" t="str">
        <f t="shared" si="1249"/>
        <v>0</v>
      </c>
      <c r="R1112" s="1">
        <v>24</v>
      </c>
      <c r="S1112" s="1">
        <v>8</v>
      </c>
      <c r="T1112" s="1">
        <v>5</v>
      </c>
      <c r="U1112" s="1">
        <v>11</v>
      </c>
      <c r="V1112" s="1" t="s">
        <v>527</v>
      </c>
      <c r="W1112" s="1">
        <v>-9</v>
      </c>
      <c r="X1112" s="1">
        <v>29</v>
      </c>
      <c r="Y1112" s="1" t="s">
        <v>269</v>
      </c>
      <c r="Z1112" s="6" t="s">
        <v>460</v>
      </c>
      <c r="AA1112" s="1">
        <v>24</v>
      </c>
      <c r="AB1112" s="1">
        <v>14</v>
      </c>
      <c r="AC1112" s="1">
        <v>6</v>
      </c>
      <c r="AD1112" s="1">
        <v>4</v>
      </c>
      <c r="AE1112" s="1" t="s">
        <v>528</v>
      </c>
      <c r="AF1112" s="1">
        <v>20</v>
      </c>
      <c r="AG1112" s="1">
        <v>48</v>
      </c>
      <c r="AH1112" s="1" t="s">
        <v>529</v>
      </c>
      <c r="AI1112" s="1" t="s">
        <v>296</v>
      </c>
      <c r="AJ1112" s="1">
        <v>1</v>
      </c>
      <c r="AK1112" s="1">
        <v>1</v>
      </c>
      <c r="AL1112" s="1">
        <v>3</v>
      </c>
      <c r="AM1112" s="7" t="s">
        <v>242</v>
      </c>
      <c r="AN1112" s="1">
        <v>-3</v>
      </c>
      <c r="AO1112" s="1">
        <v>4</v>
      </c>
      <c r="AP1112" s="1" t="s">
        <v>49</v>
      </c>
      <c r="AQ1112" s="1" t="s">
        <v>58</v>
      </c>
      <c r="AR1112" s="8">
        <v>3</v>
      </c>
      <c r="AS1112" s="8">
        <v>2</v>
      </c>
      <c r="AT1112" s="8">
        <v>0</v>
      </c>
      <c r="AU1112" s="16">
        <v>0.46111111111111108</v>
      </c>
      <c r="AV1112" s="8">
        <v>7</v>
      </c>
      <c r="AW1112" s="8">
        <v>11</v>
      </c>
      <c r="AX1112" s="9" t="s">
        <v>97</v>
      </c>
      <c r="AY1112" s="9" t="s">
        <v>28</v>
      </c>
      <c r="AZ1112" s="10">
        <v>12</v>
      </c>
      <c r="BA1112" s="10">
        <v>4</v>
      </c>
      <c r="BB1112" s="10">
        <v>4</v>
      </c>
      <c r="BC1112" s="10">
        <v>4</v>
      </c>
      <c r="BD1112" s="10" t="s">
        <v>222</v>
      </c>
      <c r="BE1112" s="10">
        <v>0</v>
      </c>
      <c r="BF1112" s="10">
        <v>16</v>
      </c>
      <c r="BG1112" s="11" t="s">
        <v>142</v>
      </c>
      <c r="BH1112" s="11">
        <v>14</v>
      </c>
      <c r="BI1112" s="10">
        <v>12</v>
      </c>
      <c r="BJ1112" s="10">
        <v>9</v>
      </c>
      <c r="BK1112" s="10">
        <v>0</v>
      </c>
      <c r="BL1112" s="10">
        <v>3</v>
      </c>
      <c r="BM1112" s="10" t="s">
        <v>530</v>
      </c>
      <c r="BN1112" s="10">
        <v>13</v>
      </c>
      <c r="BO1112" s="10">
        <v>27</v>
      </c>
      <c r="BP1112" s="7" t="s">
        <v>288</v>
      </c>
      <c r="BQ1112" s="7" t="s">
        <v>145</v>
      </c>
      <c r="BR1112" s="7">
        <v>23</v>
      </c>
      <c r="BS1112" s="7">
        <v>9</v>
      </c>
      <c r="BT1112" s="7">
        <v>193000</v>
      </c>
      <c r="BU1112" s="7">
        <v>5600000</v>
      </c>
      <c r="BV1112" s="7">
        <v>350000</v>
      </c>
      <c r="BW1112" s="7">
        <v>60</v>
      </c>
      <c r="BX1112" s="7">
        <v>3410000</v>
      </c>
      <c r="BY1112" s="7">
        <v>59</v>
      </c>
      <c r="BZ1112" s="7">
        <v>3060000</v>
      </c>
      <c r="CA1112" s="7">
        <v>93</v>
      </c>
      <c r="CB1112" s="7">
        <v>237</v>
      </c>
      <c r="CC1112" s="7">
        <v>19</v>
      </c>
      <c r="CD1112" s="7">
        <v>400000</v>
      </c>
      <c r="CE1112" s="7">
        <v>11600000</v>
      </c>
      <c r="CF1112" s="7">
        <v>100000</v>
      </c>
      <c r="CG1112" s="7">
        <v>45</v>
      </c>
      <c r="CH1112" s="7">
        <v>2600000</v>
      </c>
      <c r="CI1112" s="7">
        <v>46</v>
      </c>
      <c r="CJ1112" s="7">
        <v>2500000</v>
      </c>
      <c r="CK1112" s="7">
        <v>75</v>
      </c>
      <c r="CL1112" s="12" t="s">
        <v>870</v>
      </c>
      <c r="CM1112" s="10" t="s">
        <v>861</v>
      </c>
      <c r="CN1112">
        <v>3.19</v>
      </c>
      <c r="CO1112">
        <f t="shared" si="1221"/>
        <v>0.31347962382445144</v>
      </c>
      <c r="CP1112" t="str">
        <f t="shared" si="1222"/>
        <v>Draw</v>
      </c>
      <c r="CQ1112">
        <f t="shared" si="1223"/>
        <v>1</v>
      </c>
      <c r="CR1112" t="str">
        <f t="shared" si="1224"/>
        <v>2023</v>
      </c>
    </row>
    <row r="1113" spans="1:96" ht="15" thickBot="1" x14ac:dyDescent="0.35">
      <c r="A1113" s="1">
        <v>1112</v>
      </c>
      <c r="B1113" s="1" t="s">
        <v>0</v>
      </c>
      <c r="C1113" s="2" t="s">
        <v>518</v>
      </c>
      <c r="D1113" s="3" t="str">
        <f t="shared" si="1250"/>
        <v>NŠ Mura-Olimpija Ljubljana</v>
      </c>
      <c r="E1113" s="4">
        <v>45568</v>
      </c>
      <c r="F1113" s="5">
        <v>0.58333333333333337</v>
      </c>
      <c r="G1113" s="6" t="s">
        <v>8</v>
      </c>
      <c r="H1113" s="6" t="s">
        <v>12</v>
      </c>
      <c r="I1113" s="6" t="s">
        <v>159</v>
      </c>
      <c r="J1113" s="1" t="str">
        <f t="shared" si="1244"/>
        <v>1:1</v>
      </c>
      <c r="K1113" s="1" t="str">
        <f t="shared" si="1245"/>
        <v>1:0</v>
      </c>
      <c r="L1113" s="1" t="str">
        <f t="shared" si="1246"/>
        <v>1</v>
      </c>
      <c r="M1113" s="1" t="str">
        <f t="shared" si="1247"/>
        <v>1</v>
      </c>
      <c r="N1113" s="1">
        <f t="shared" si="1219"/>
        <v>2</v>
      </c>
      <c r="O1113" s="1">
        <f t="shared" si="1220"/>
        <v>0</v>
      </c>
      <c r="P1113" s="1" t="str">
        <f t="shared" si="1248"/>
        <v>1</v>
      </c>
      <c r="Q1113" s="1" t="str">
        <f t="shared" si="1249"/>
        <v>0</v>
      </c>
      <c r="R1113" s="1">
        <v>24</v>
      </c>
      <c r="S1113" s="1">
        <v>8</v>
      </c>
      <c r="T1113" s="1">
        <v>5</v>
      </c>
      <c r="U1113" s="1">
        <v>11</v>
      </c>
      <c r="V1113" s="1" t="s">
        <v>527</v>
      </c>
      <c r="W1113" s="1">
        <v>-9</v>
      </c>
      <c r="X1113" s="1">
        <v>29</v>
      </c>
      <c r="Y1113" s="1" t="s">
        <v>269</v>
      </c>
      <c r="Z1113" s="6" t="s">
        <v>460</v>
      </c>
      <c r="AA1113" s="1">
        <v>24</v>
      </c>
      <c r="AB1113" s="1">
        <v>14</v>
      </c>
      <c r="AC1113" s="1">
        <v>6</v>
      </c>
      <c r="AD1113" s="1">
        <v>4</v>
      </c>
      <c r="AE1113" s="1" t="s">
        <v>528</v>
      </c>
      <c r="AF1113" s="1">
        <v>20</v>
      </c>
      <c r="AG1113" s="1">
        <v>48</v>
      </c>
      <c r="AH1113" s="1" t="s">
        <v>529</v>
      </c>
      <c r="AI1113" s="1" t="s">
        <v>296</v>
      </c>
      <c r="AJ1113" s="1">
        <v>1</v>
      </c>
      <c r="AK1113" s="1">
        <v>1</v>
      </c>
      <c r="AL1113" s="1">
        <v>3</v>
      </c>
      <c r="AM1113" s="7" t="s">
        <v>242</v>
      </c>
      <c r="AN1113" s="1">
        <v>-3</v>
      </c>
      <c r="AO1113" s="1">
        <v>4</v>
      </c>
      <c r="AP1113" s="1" t="s">
        <v>49</v>
      </c>
      <c r="AQ1113" s="1" t="s">
        <v>58</v>
      </c>
      <c r="AR1113" s="8">
        <v>3</v>
      </c>
      <c r="AS1113" s="8">
        <v>2</v>
      </c>
      <c r="AT1113" s="8">
        <v>0</v>
      </c>
      <c r="AU1113" s="16">
        <v>0.46111111111111108</v>
      </c>
      <c r="AV1113" s="8">
        <v>7</v>
      </c>
      <c r="AW1113" s="8">
        <v>11</v>
      </c>
      <c r="AX1113" s="9" t="s">
        <v>97</v>
      </c>
      <c r="AY1113" s="9" t="s">
        <v>28</v>
      </c>
      <c r="AZ1113" s="10">
        <v>12</v>
      </c>
      <c r="BA1113" s="10">
        <v>4</v>
      </c>
      <c r="BB1113" s="10">
        <v>4</v>
      </c>
      <c r="BC1113" s="10">
        <v>4</v>
      </c>
      <c r="BD1113" s="10" t="s">
        <v>222</v>
      </c>
      <c r="BE1113" s="10">
        <v>0</v>
      </c>
      <c r="BF1113" s="10">
        <v>16</v>
      </c>
      <c r="BG1113" s="11" t="s">
        <v>142</v>
      </c>
      <c r="BH1113" s="11">
        <v>14</v>
      </c>
      <c r="BI1113" s="10">
        <v>12</v>
      </c>
      <c r="BJ1113" s="10">
        <v>9</v>
      </c>
      <c r="BK1113" s="10">
        <v>0</v>
      </c>
      <c r="BL1113" s="10">
        <v>3</v>
      </c>
      <c r="BM1113" s="10" t="s">
        <v>530</v>
      </c>
      <c r="BN1113" s="10">
        <v>13</v>
      </c>
      <c r="BO1113" s="10">
        <v>27</v>
      </c>
      <c r="BP1113" s="7" t="s">
        <v>288</v>
      </c>
      <c r="BQ1113" s="7" t="s">
        <v>145</v>
      </c>
      <c r="BR1113" s="7">
        <v>23</v>
      </c>
      <c r="BS1113" s="7">
        <v>9</v>
      </c>
      <c r="BT1113" s="7">
        <v>193000</v>
      </c>
      <c r="BU1113" s="7">
        <v>5600000</v>
      </c>
      <c r="BV1113" s="7">
        <v>350000</v>
      </c>
      <c r="BW1113" s="7">
        <v>60</v>
      </c>
      <c r="BX1113" s="7">
        <v>3410000</v>
      </c>
      <c r="BY1113" s="7">
        <v>59</v>
      </c>
      <c r="BZ1113" s="7">
        <v>3060000</v>
      </c>
      <c r="CA1113" s="7">
        <v>93</v>
      </c>
      <c r="CB1113" s="7">
        <v>237</v>
      </c>
      <c r="CC1113" s="7">
        <v>19</v>
      </c>
      <c r="CD1113" s="7">
        <v>400000</v>
      </c>
      <c r="CE1113" s="7">
        <v>11600000</v>
      </c>
      <c r="CF1113" s="7">
        <v>100000</v>
      </c>
      <c r="CG1113" s="7">
        <v>45</v>
      </c>
      <c r="CH1113" s="7">
        <v>2600000</v>
      </c>
      <c r="CI1113" s="7">
        <v>46</v>
      </c>
      <c r="CJ1113" s="7">
        <v>2500000</v>
      </c>
      <c r="CK1113" s="7">
        <v>75</v>
      </c>
      <c r="CL1113" s="12" t="s">
        <v>870</v>
      </c>
      <c r="CM1113" s="10" t="s">
        <v>866</v>
      </c>
      <c r="CN1113">
        <v>4.05</v>
      </c>
      <c r="CO1113">
        <f t="shared" si="1221"/>
        <v>0.24691358024691359</v>
      </c>
      <c r="CP1113" t="str">
        <f t="shared" si="1222"/>
        <v>Draw</v>
      </c>
      <c r="CQ1113">
        <f t="shared" si="1223"/>
        <v>1</v>
      </c>
      <c r="CR1113" t="str">
        <f t="shared" si="1224"/>
        <v>2023</v>
      </c>
    </row>
    <row r="1114" spans="1:96" ht="15" thickBot="1" x14ac:dyDescent="0.35">
      <c r="A1114" s="1">
        <v>1113</v>
      </c>
      <c r="B1114" s="1" t="s">
        <v>0</v>
      </c>
      <c r="C1114" s="2" t="s">
        <v>518</v>
      </c>
      <c r="D1114" s="3" t="str">
        <f t="shared" si="1250"/>
        <v>NŠ Mura-Olimpija Ljubljana</v>
      </c>
      <c r="E1114" s="4">
        <v>45568</v>
      </c>
      <c r="F1114" s="5">
        <v>0.58333333333333337</v>
      </c>
      <c r="G1114" s="6" t="s">
        <v>8</v>
      </c>
      <c r="H1114" s="6" t="s">
        <v>12</v>
      </c>
      <c r="I1114" s="6" t="s">
        <v>159</v>
      </c>
      <c r="J1114" s="1" t="str">
        <f t="shared" si="1244"/>
        <v>1:1</v>
      </c>
      <c r="K1114" s="1" t="str">
        <f t="shared" si="1245"/>
        <v>1:0</v>
      </c>
      <c r="L1114" s="1" t="str">
        <f t="shared" si="1246"/>
        <v>1</v>
      </c>
      <c r="M1114" s="1" t="str">
        <f t="shared" si="1247"/>
        <v>1</v>
      </c>
      <c r="N1114" s="1">
        <f t="shared" si="1219"/>
        <v>2</v>
      </c>
      <c r="O1114" s="1">
        <f t="shared" si="1220"/>
        <v>0</v>
      </c>
      <c r="P1114" s="1" t="str">
        <f t="shared" si="1248"/>
        <v>1</v>
      </c>
      <c r="Q1114" s="1" t="str">
        <f t="shared" si="1249"/>
        <v>0</v>
      </c>
      <c r="R1114" s="1">
        <v>24</v>
      </c>
      <c r="S1114" s="1">
        <v>8</v>
      </c>
      <c r="T1114" s="1">
        <v>5</v>
      </c>
      <c r="U1114" s="1">
        <v>11</v>
      </c>
      <c r="V1114" s="1" t="s">
        <v>527</v>
      </c>
      <c r="W1114" s="1">
        <v>-9</v>
      </c>
      <c r="X1114" s="1">
        <v>29</v>
      </c>
      <c r="Y1114" s="1" t="s">
        <v>269</v>
      </c>
      <c r="Z1114" s="6" t="s">
        <v>460</v>
      </c>
      <c r="AA1114" s="1">
        <v>24</v>
      </c>
      <c r="AB1114" s="1">
        <v>14</v>
      </c>
      <c r="AC1114" s="1">
        <v>6</v>
      </c>
      <c r="AD1114" s="1">
        <v>4</v>
      </c>
      <c r="AE1114" s="1" t="s">
        <v>528</v>
      </c>
      <c r="AF1114" s="1">
        <v>20</v>
      </c>
      <c r="AG1114" s="1">
        <v>48</v>
      </c>
      <c r="AH1114" s="1" t="s">
        <v>529</v>
      </c>
      <c r="AI1114" s="1" t="s">
        <v>296</v>
      </c>
      <c r="AJ1114" s="1">
        <v>1</v>
      </c>
      <c r="AK1114" s="1">
        <v>1</v>
      </c>
      <c r="AL1114" s="1">
        <v>3</v>
      </c>
      <c r="AM1114" s="7" t="s">
        <v>242</v>
      </c>
      <c r="AN1114" s="1">
        <v>-3</v>
      </c>
      <c r="AO1114" s="1">
        <v>4</v>
      </c>
      <c r="AP1114" s="1" t="s">
        <v>49</v>
      </c>
      <c r="AQ1114" s="1" t="s">
        <v>58</v>
      </c>
      <c r="AR1114" s="8">
        <v>3</v>
      </c>
      <c r="AS1114" s="8">
        <v>2</v>
      </c>
      <c r="AT1114" s="8">
        <v>0</v>
      </c>
      <c r="AU1114" s="16">
        <v>0.46111111111111108</v>
      </c>
      <c r="AV1114" s="8">
        <v>7</v>
      </c>
      <c r="AW1114" s="8">
        <v>11</v>
      </c>
      <c r="AX1114" s="9" t="s">
        <v>97</v>
      </c>
      <c r="AY1114" s="9" t="s">
        <v>28</v>
      </c>
      <c r="AZ1114" s="10">
        <v>12</v>
      </c>
      <c r="BA1114" s="10">
        <v>4</v>
      </c>
      <c r="BB1114" s="10">
        <v>4</v>
      </c>
      <c r="BC1114" s="10">
        <v>4</v>
      </c>
      <c r="BD1114" s="10" t="s">
        <v>222</v>
      </c>
      <c r="BE1114" s="10">
        <v>0</v>
      </c>
      <c r="BF1114" s="10">
        <v>16</v>
      </c>
      <c r="BG1114" s="11" t="s">
        <v>142</v>
      </c>
      <c r="BH1114" s="11">
        <v>14</v>
      </c>
      <c r="BI1114" s="10">
        <v>12</v>
      </c>
      <c r="BJ1114" s="10">
        <v>9</v>
      </c>
      <c r="BK1114" s="10">
        <v>0</v>
      </c>
      <c r="BL1114" s="10">
        <v>3</v>
      </c>
      <c r="BM1114" s="10" t="s">
        <v>530</v>
      </c>
      <c r="BN1114" s="10">
        <v>13</v>
      </c>
      <c r="BO1114" s="10">
        <v>27</v>
      </c>
      <c r="BP1114" s="7" t="s">
        <v>288</v>
      </c>
      <c r="BQ1114" s="7" t="s">
        <v>145</v>
      </c>
      <c r="BR1114" s="7">
        <v>23</v>
      </c>
      <c r="BS1114" s="7">
        <v>9</v>
      </c>
      <c r="BT1114" s="7">
        <v>193000</v>
      </c>
      <c r="BU1114" s="7">
        <v>5600000</v>
      </c>
      <c r="BV1114" s="7">
        <v>350000</v>
      </c>
      <c r="BW1114" s="7">
        <v>60</v>
      </c>
      <c r="BX1114" s="7">
        <v>3410000</v>
      </c>
      <c r="BY1114" s="7">
        <v>59</v>
      </c>
      <c r="BZ1114" s="7">
        <v>3060000</v>
      </c>
      <c r="CA1114" s="7">
        <v>93</v>
      </c>
      <c r="CB1114" s="7">
        <v>237</v>
      </c>
      <c r="CC1114" s="7">
        <v>19</v>
      </c>
      <c r="CD1114" s="7">
        <v>400000</v>
      </c>
      <c r="CE1114" s="7">
        <v>11600000</v>
      </c>
      <c r="CF1114" s="7">
        <v>100000</v>
      </c>
      <c r="CG1114" s="7">
        <v>45</v>
      </c>
      <c r="CH1114" s="7">
        <v>2600000</v>
      </c>
      <c r="CI1114" s="7">
        <v>46</v>
      </c>
      <c r="CJ1114" s="7">
        <v>2500000</v>
      </c>
      <c r="CK1114" s="7">
        <v>75</v>
      </c>
      <c r="CL1114" s="12" t="s">
        <v>870</v>
      </c>
      <c r="CM1114" s="10" t="s">
        <v>867</v>
      </c>
      <c r="CN1114">
        <v>3.75</v>
      </c>
      <c r="CO1114">
        <f t="shared" si="1221"/>
        <v>0.26666666666666666</v>
      </c>
      <c r="CP1114" t="str">
        <f t="shared" si="1222"/>
        <v>Draw</v>
      </c>
      <c r="CQ1114">
        <f t="shared" si="1223"/>
        <v>1</v>
      </c>
      <c r="CR1114" t="str">
        <f t="shared" si="1224"/>
        <v>2023</v>
      </c>
    </row>
    <row r="1115" spans="1:96" ht="15" thickBot="1" x14ac:dyDescent="0.35">
      <c r="A1115" s="1">
        <v>1114</v>
      </c>
      <c r="B1115" s="1" t="s">
        <v>0</v>
      </c>
      <c r="C1115" s="2" t="s">
        <v>518</v>
      </c>
      <c r="D1115" s="3" t="str">
        <f t="shared" ref="D1115:D1117" si="1251">CONCATENATE(G1115, "-", H1115)</f>
        <v>NŠ Mura-Olimpija Ljubljana</v>
      </c>
      <c r="E1115" s="40">
        <v>45568</v>
      </c>
      <c r="F1115" s="5">
        <v>0.58333333333333337</v>
      </c>
      <c r="G1115" s="6" t="s">
        <v>8</v>
      </c>
      <c r="H1115" s="6" t="s">
        <v>12</v>
      </c>
      <c r="I1115" s="6" t="s">
        <v>159</v>
      </c>
      <c r="J1115" s="1" t="str">
        <f t="shared" si="1244"/>
        <v>1:1</v>
      </c>
      <c r="K1115" s="1" t="str">
        <f t="shared" si="1245"/>
        <v>1:0</v>
      </c>
      <c r="L1115" s="1" t="str">
        <f t="shared" si="1246"/>
        <v>1</v>
      </c>
      <c r="M1115" s="1" t="str">
        <f t="shared" si="1247"/>
        <v>1</v>
      </c>
      <c r="N1115" s="1">
        <f t="shared" si="1219"/>
        <v>2</v>
      </c>
      <c r="O1115" s="1">
        <f t="shared" si="1220"/>
        <v>0</v>
      </c>
      <c r="P1115" s="1" t="str">
        <f t="shared" si="1248"/>
        <v>1</v>
      </c>
      <c r="Q1115" s="1" t="str">
        <f t="shared" si="1249"/>
        <v>0</v>
      </c>
      <c r="R1115" s="1">
        <v>24</v>
      </c>
      <c r="S1115" s="1">
        <v>8</v>
      </c>
      <c r="T1115" s="1">
        <v>5</v>
      </c>
      <c r="U1115" s="1">
        <v>11</v>
      </c>
      <c r="V1115" s="1" t="s">
        <v>527</v>
      </c>
      <c r="W1115" s="1">
        <v>-9</v>
      </c>
      <c r="X1115" s="1">
        <v>29</v>
      </c>
      <c r="Y1115" s="1" t="s">
        <v>269</v>
      </c>
      <c r="Z1115" s="6" t="s">
        <v>460</v>
      </c>
      <c r="AA1115" s="1">
        <v>24</v>
      </c>
      <c r="AB1115" s="1">
        <v>14</v>
      </c>
      <c r="AC1115" s="1">
        <v>6</v>
      </c>
      <c r="AD1115" s="1">
        <v>4</v>
      </c>
      <c r="AE1115" s="1" t="s">
        <v>528</v>
      </c>
      <c r="AF1115" s="1">
        <v>20</v>
      </c>
      <c r="AG1115" s="1">
        <v>48</v>
      </c>
      <c r="AH1115" s="1" t="s">
        <v>529</v>
      </c>
      <c r="AI1115" s="1" t="s">
        <v>296</v>
      </c>
      <c r="AJ1115" s="1">
        <v>1</v>
      </c>
      <c r="AK1115" s="1">
        <v>1</v>
      </c>
      <c r="AL1115" s="1">
        <v>3</v>
      </c>
      <c r="AM1115" s="7" t="s">
        <v>242</v>
      </c>
      <c r="AN1115" s="1">
        <v>-3</v>
      </c>
      <c r="AO1115" s="1">
        <v>4</v>
      </c>
      <c r="AP1115" s="1" t="s">
        <v>49</v>
      </c>
      <c r="AQ1115" s="1" t="s">
        <v>58</v>
      </c>
      <c r="AR1115" s="8">
        <v>3</v>
      </c>
      <c r="AS1115" s="8">
        <v>2</v>
      </c>
      <c r="AT1115" s="8">
        <v>0</v>
      </c>
      <c r="AU1115" s="16">
        <v>0.46111111111111108</v>
      </c>
      <c r="AV1115" s="8">
        <v>7</v>
      </c>
      <c r="AW1115" s="8">
        <v>11</v>
      </c>
      <c r="AX1115" s="9" t="s">
        <v>97</v>
      </c>
      <c r="AY1115" s="9" t="s">
        <v>28</v>
      </c>
      <c r="AZ1115" s="10">
        <v>12</v>
      </c>
      <c r="BA1115" s="10">
        <v>4</v>
      </c>
      <c r="BB1115" s="10">
        <v>4</v>
      </c>
      <c r="BC1115" s="10">
        <v>4</v>
      </c>
      <c r="BD1115" s="10" t="s">
        <v>222</v>
      </c>
      <c r="BE1115" s="10">
        <v>0</v>
      </c>
      <c r="BF1115" s="10">
        <v>16</v>
      </c>
      <c r="BG1115" s="11" t="s">
        <v>142</v>
      </c>
      <c r="BH1115" s="11">
        <v>14</v>
      </c>
      <c r="BI1115" s="10">
        <v>12</v>
      </c>
      <c r="BJ1115" s="10">
        <v>9</v>
      </c>
      <c r="BK1115" s="10">
        <v>0</v>
      </c>
      <c r="BL1115" s="10">
        <v>3</v>
      </c>
      <c r="BM1115" s="10" t="s">
        <v>530</v>
      </c>
      <c r="BN1115" s="10">
        <v>13</v>
      </c>
      <c r="BO1115" s="10">
        <v>27</v>
      </c>
      <c r="BP1115" s="7" t="s">
        <v>288</v>
      </c>
      <c r="BQ1115" s="7" t="s">
        <v>145</v>
      </c>
      <c r="BR1115" s="7">
        <v>23</v>
      </c>
      <c r="BS1115" s="7">
        <v>9</v>
      </c>
      <c r="BT1115" s="7">
        <v>193000</v>
      </c>
      <c r="BU1115" s="7">
        <v>5600000</v>
      </c>
      <c r="BV1115" s="7">
        <v>350000</v>
      </c>
      <c r="BW1115" s="7">
        <v>60</v>
      </c>
      <c r="BX1115" s="7">
        <v>3410000</v>
      </c>
      <c r="BY1115" s="7">
        <v>59</v>
      </c>
      <c r="BZ1115" s="7">
        <v>3060000</v>
      </c>
      <c r="CA1115" s="7">
        <v>93</v>
      </c>
      <c r="CB1115" s="7">
        <v>237</v>
      </c>
      <c r="CC1115" s="7">
        <v>19</v>
      </c>
      <c r="CD1115" s="7">
        <v>400000</v>
      </c>
      <c r="CE1115" s="7">
        <v>11600000</v>
      </c>
      <c r="CF1115" s="7">
        <v>100000</v>
      </c>
      <c r="CG1115" s="7">
        <v>45</v>
      </c>
      <c r="CH1115" s="7">
        <v>2600000</v>
      </c>
      <c r="CI1115" s="7">
        <v>46</v>
      </c>
      <c r="CJ1115" s="7">
        <v>2500000</v>
      </c>
      <c r="CK1115" s="7">
        <v>75</v>
      </c>
      <c r="CL1115" s="12" t="s">
        <v>871</v>
      </c>
      <c r="CM1115" s="10" t="s">
        <v>861</v>
      </c>
      <c r="CN1115">
        <v>1.83</v>
      </c>
      <c r="CO1115">
        <f t="shared" si="1221"/>
        <v>0.54644808743169393</v>
      </c>
      <c r="CP1115" t="str">
        <f t="shared" si="1222"/>
        <v>Draw</v>
      </c>
      <c r="CQ1115">
        <f t="shared" si="1223"/>
        <v>0</v>
      </c>
      <c r="CR1115" t="str">
        <f t="shared" si="1224"/>
        <v>2023</v>
      </c>
    </row>
    <row r="1116" spans="1:96" ht="15" thickBot="1" x14ac:dyDescent="0.35">
      <c r="A1116" s="1">
        <v>1115</v>
      </c>
      <c r="B1116" s="1" t="s">
        <v>0</v>
      </c>
      <c r="C1116" s="2" t="s">
        <v>518</v>
      </c>
      <c r="D1116" s="3" t="str">
        <f t="shared" si="1251"/>
        <v>NŠ Mura-Olimpija Ljubljana</v>
      </c>
      <c r="E1116" s="40">
        <v>45568</v>
      </c>
      <c r="F1116" s="5">
        <v>0.58333333333333337</v>
      </c>
      <c r="G1116" s="6" t="s">
        <v>8</v>
      </c>
      <c r="H1116" s="6" t="s">
        <v>12</v>
      </c>
      <c r="I1116" s="6" t="s">
        <v>159</v>
      </c>
      <c r="J1116" s="1" t="str">
        <f t="shared" si="1244"/>
        <v>1:1</v>
      </c>
      <c r="K1116" s="1" t="str">
        <f t="shared" si="1245"/>
        <v>1:0</v>
      </c>
      <c r="L1116" s="1" t="str">
        <f t="shared" si="1246"/>
        <v>1</v>
      </c>
      <c r="M1116" s="1" t="str">
        <f t="shared" si="1247"/>
        <v>1</v>
      </c>
      <c r="N1116" s="1">
        <f t="shared" si="1219"/>
        <v>2</v>
      </c>
      <c r="O1116" s="1">
        <f t="shared" si="1220"/>
        <v>0</v>
      </c>
      <c r="P1116" s="1" t="str">
        <f t="shared" si="1248"/>
        <v>1</v>
      </c>
      <c r="Q1116" s="1" t="str">
        <f t="shared" si="1249"/>
        <v>0</v>
      </c>
      <c r="R1116" s="1">
        <v>24</v>
      </c>
      <c r="S1116" s="1">
        <v>8</v>
      </c>
      <c r="T1116" s="1">
        <v>5</v>
      </c>
      <c r="U1116" s="1">
        <v>11</v>
      </c>
      <c r="V1116" s="1" t="s">
        <v>527</v>
      </c>
      <c r="W1116" s="1">
        <v>-9</v>
      </c>
      <c r="X1116" s="1">
        <v>29</v>
      </c>
      <c r="Y1116" s="1" t="s">
        <v>269</v>
      </c>
      <c r="Z1116" s="6" t="s">
        <v>460</v>
      </c>
      <c r="AA1116" s="1">
        <v>24</v>
      </c>
      <c r="AB1116" s="1">
        <v>14</v>
      </c>
      <c r="AC1116" s="1">
        <v>6</v>
      </c>
      <c r="AD1116" s="1">
        <v>4</v>
      </c>
      <c r="AE1116" s="1" t="s">
        <v>528</v>
      </c>
      <c r="AF1116" s="1">
        <v>20</v>
      </c>
      <c r="AG1116" s="1">
        <v>48</v>
      </c>
      <c r="AH1116" s="1" t="s">
        <v>529</v>
      </c>
      <c r="AI1116" s="1" t="s">
        <v>296</v>
      </c>
      <c r="AJ1116" s="1">
        <v>1</v>
      </c>
      <c r="AK1116" s="1">
        <v>1</v>
      </c>
      <c r="AL1116" s="1">
        <v>3</v>
      </c>
      <c r="AM1116" s="7" t="s">
        <v>242</v>
      </c>
      <c r="AN1116" s="1">
        <v>-3</v>
      </c>
      <c r="AO1116" s="1">
        <v>4</v>
      </c>
      <c r="AP1116" s="1" t="s">
        <v>49</v>
      </c>
      <c r="AQ1116" s="1" t="s">
        <v>58</v>
      </c>
      <c r="AR1116" s="8">
        <v>3</v>
      </c>
      <c r="AS1116" s="8">
        <v>2</v>
      </c>
      <c r="AT1116" s="8">
        <v>0</v>
      </c>
      <c r="AU1116" s="16">
        <v>0.46111111111111108</v>
      </c>
      <c r="AV1116" s="8">
        <v>7</v>
      </c>
      <c r="AW1116" s="8">
        <v>11</v>
      </c>
      <c r="AX1116" s="9" t="s">
        <v>97</v>
      </c>
      <c r="AY1116" s="9" t="s">
        <v>28</v>
      </c>
      <c r="AZ1116" s="10">
        <v>12</v>
      </c>
      <c r="BA1116" s="10">
        <v>4</v>
      </c>
      <c r="BB1116" s="10">
        <v>4</v>
      </c>
      <c r="BC1116" s="10">
        <v>4</v>
      </c>
      <c r="BD1116" s="10" t="s">
        <v>222</v>
      </c>
      <c r="BE1116" s="10">
        <v>0</v>
      </c>
      <c r="BF1116" s="10">
        <v>16</v>
      </c>
      <c r="BG1116" s="11" t="s">
        <v>142</v>
      </c>
      <c r="BH1116" s="11">
        <v>14</v>
      </c>
      <c r="BI1116" s="10">
        <v>12</v>
      </c>
      <c r="BJ1116" s="10">
        <v>9</v>
      </c>
      <c r="BK1116" s="10">
        <v>0</v>
      </c>
      <c r="BL1116" s="10">
        <v>3</v>
      </c>
      <c r="BM1116" s="10" t="s">
        <v>530</v>
      </c>
      <c r="BN1116" s="10">
        <v>13</v>
      </c>
      <c r="BO1116" s="10">
        <v>27</v>
      </c>
      <c r="BP1116" s="7" t="s">
        <v>288</v>
      </c>
      <c r="BQ1116" s="7" t="s">
        <v>145</v>
      </c>
      <c r="BR1116" s="7">
        <v>23</v>
      </c>
      <c r="BS1116" s="7">
        <v>9</v>
      </c>
      <c r="BT1116" s="7">
        <v>193000</v>
      </c>
      <c r="BU1116" s="7">
        <v>5600000</v>
      </c>
      <c r="BV1116" s="7">
        <v>350000</v>
      </c>
      <c r="BW1116" s="7">
        <v>60</v>
      </c>
      <c r="BX1116" s="7">
        <v>3410000</v>
      </c>
      <c r="BY1116" s="7">
        <v>59</v>
      </c>
      <c r="BZ1116" s="7">
        <v>3060000</v>
      </c>
      <c r="CA1116" s="7">
        <v>93</v>
      </c>
      <c r="CB1116" s="7">
        <v>237</v>
      </c>
      <c r="CC1116" s="7">
        <v>19</v>
      </c>
      <c r="CD1116" s="7">
        <v>400000</v>
      </c>
      <c r="CE1116" s="7">
        <v>11600000</v>
      </c>
      <c r="CF1116" s="7">
        <v>100000</v>
      </c>
      <c r="CG1116" s="7">
        <v>45</v>
      </c>
      <c r="CH1116" s="7">
        <v>2600000</v>
      </c>
      <c r="CI1116" s="7">
        <v>46</v>
      </c>
      <c r="CJ1116" s="7">
        <v>2500000</v>
      </c>
      <c r="CK1116" s="7">
        <v>75</v>
      </c>
      <c r="CL1116" s="12" t="s">
        <v>871</v>
      </c>
      <c r="CM1116" s="10" t="s">
        <v>866</v>
      </c>
      <c r="CN1116">
        <v>1.55</v>
      </c>
      <c r="CO1116">
        <f t="shared" si="1221"/>
        <v>0.64516129032258063</v>
      </c>
      <c r="CP1116" t="str">
        <f t="shared" si="1222"/>
        <v>Draw</v>
      </c>
      <c r="CQ1116">
        <f t="shared" si="1223"/>
        <v>0</v>
      </c>
      <c r="CR1116" t="str">
        <f t="shared" si="1224"/>
        <v>2023</v>
      </c>
    </row>
    <row r="1117" spans="1:96" ht="15" thickBot="1" x14ac:dyDescent="0.35">
      <c r="A1117" s="1">
        <v>1116</v>
      </c>
      <c r="B1117" s="1" t="s">
        <v>0</v>
      </c>
      <c r="C1117" s="2" t="s">
        <v>518</v>
      </c>
      <c r="D1117" s="3" t="str">
        <f t="shared" si="1251"/>
        <v>NŠ Mura-Olimpija Ljubljana</v>
      </c>
      <c r="E1117" s="40">
        <v>45568</v>
      </c>
      <c r="F1117" s="5">
        <v>0.58333333333333337</v>
      </c>
      <c r="G1117" s="6" t="s">
        <v>8</v>
      </c>
      <c r="H1117" s="6" t="s">
        <v>12</v>
      </c>
      <c r="I1117" s="6" t="s">
        <v>159</v>
      </c>
      <c r="J1117" s="1" t="str">
        <f t="shared" si="1244"/>
        <v>1:1</v>
      </c>
      <c r="K1117" s="1" t="str">
        <f t="shared" si="1245"/>
        <v>1:0</v>
      </c>
      <c r="L1117" s="1" t="str">
        <f t="shared" si="1246"/>
        <v>1</v>
      </c>
      <c r="M1117" s="1" t="str">
        <f t="shared" si="1247"/>
        <v>1</v>
      </c>
      <c r="N1117" s="1">
        <f t="shared" si="1219"/>
        <v>2</v>
      </c>
      <c r="O1117" s="1">
        <f t="shared" si="1220"/>
        <v>0</v>
      </c>
      <c r="P1117" s="1" t="str">
        <f t="shared" si="1248"/>
        <v>1</v>
      </c>
      <c r="Q1117" s="1" t="str">
        <f t="shared" si="1249"/>
        <v>0</v>
      </c>
      <c r="R1117" s="1">
        <v>24</v>
      </c>
      <c r="S1117" s="1">
        <v>8</v>
      </c>
      <c r="T1117" s="1">
        <v>5</v>
      </c>
      <c r="U1117" s="1">
        <v>11</v>
      </c>
      <c r="V1117" s="1" t="s">
        <v>527</v>
      </c>
      <c r="W1117" s="1">
        <v>-9</v>
      </c>
      <c r="X1117" s="1">
        <v>29</v>
      </c>
      <c r="Y1117" s="1" t="s">
        <v>269</v>
      </c>
      <c r="Z1117" s="6" t="s">
        <v>460</v>
      </c>
      <c r="AA1117" s="1">
        <v>24</v>
      </c>
      <c r="AB1117" s="1">
        <v>14</v>
      </c>
      <c r="AC1117" s="1">
        <v>6</v>
      </c>
      <c r="AD1117" s="1">
        <v>4</v>
      </c>
      <c r="AE1117" s="1" t="s">
        <v>528</v>
      </c>
      <c r="AF1117" s="1">
        <v>20</v>
      </c>
      <c r="AG1117" s="1">
        <v>48</v>
      </c>
      <c r="AH1117" s="1" t="s">
        <v>529</v>
      </c>
      <c r="AI1117" s="1" t="s">
        <v>296</v>
      </c>
      <c r="AJ1117" s="1">
        <v>1</v>
      </c>
      <c r="AK1117" s="1">
        <v>1</v>
      </c>
      <c r="AL1117" s="1">
        <v>3</v>
      </c>
      <c r="AM1117" s="7" t="s">
        <v>242</v>
      </c>
      <c r="AN1117" s="1">
        <v>-3</v>
      </c>
      <c r="AO1117" s="1">
        <v>4</v>
      </c>
      <c r="AP1117" s="1" t="s">
        <v>49</v>
      </c>
      <c r="AQ1117" s="1" t="s">
        <v>58</v>
      </c>
      <c r="AR1117" s="8">
        <v>3</v>
      </c>
      <c r="AS1117" s="8">
        <v>2</v>
      </c>
      <c r="AT1117" s="8">
        <v>0</v>
      </c>
      <c r="AU1117" s="16">
        <v>0.46111111111111108</v>
      </c>
      <c r="AV1117" s="8">
        <v>7</v>
      </c>
      <c r="AW1117" s="8">
        <v>11</v>
      </c>
      <c r="AX1117" s="9" t="s">
        <v>97</v>
      </c>
      <c r="AY1117" s="9" t="s">
        <v>28</v>
      </c>
      <c r="AZ1117" s="10">
        <v>12</v>
      </c>
      <c r="BA1117" s="10">
        <v>4</v>
      </c>
      <c r="BB1117" s="10">
        <v>4</v>
      </c>
      <c r="BC1117" s="10">
        <v>4</v>
      </c>
      <c r="BD1117" s="10" t="s">
        <v>222</v>
      </c>
      <c r="BE1117" s="10">
        <v>0</v>
      </c>
      <c r="BF1117" s="10">
        <v>16</v>
      </c>
      <c r="BG1117" s="11" t="s">
        <v>142</v>
      </c>
      <c r="BH1117" s="11">
        <v>14</v>
      </c>
      <c r="BI1117" s="10">
        <v>12</v>
      </c>
      <c r="BJ1117" s="10">
        <v>9</v>
      </c>
      <c r="BK1117" s="10">
        <v>0</v>
      </c>
      <c r="BL1117" s="10">
        <v>3</v>
      </c>
      <c r="BM1117" s="10" t="s">
        <v>530</v>
      </c>
      <c r="BN1117" s="10">
        <v>13</v>
      </c>
      <c r="BO1117" s="10">
        <v>27</v>
      </c>
      <c r="BP1117" s="7" t="s">
        <v>288</v>
      </c>
      <c r="BQ1117" s="7" t="s">
        <v>145</v>
      </c>
      <c r="BR1117" s="7">
        <v>23</v>
      </c>
      <c r="BS1117" s="7">
        <v>9</v>
      </c>
      <c r="BT1117" s="7">
        <v>193000</v>
      </c>
      <c r="BU1117" s="7">
        <v>5600000</v>
      </c>
      <c r="BV1117" s="7">
        <v>350000</v>
      </c>
      <c r="BW1117" s="7">
        <v>60</v>
      </c>
      <c r="BX1117" s="7">
        <v>3410000</v>
      </c>
      <c r="BY1117" s="7">
        <v>59</v>
      </c>
      <c r="BZ1117" s="7">
        <v>3060000</v>
      </c>
      <c r="CA1117" s="7">
        <v>93</v>
      </c>
      <c r="CB1117" s="7">
        <v>237</v>
      </c>
      <c r="CC1117" s="7">
        <v>19</v>
      </c>
      <c r="CD1117" s="7">
        <v>400000</v>
      </c>
      <c r="CE1117" s="7">
        <v>11600000</v>
      </c>
      <c r="CF1117" s="7">
        <v>100000</v>
      </c>
      <c r="CG1117" s="7">
        <v>45</v>
      </c>
      <c r="CH1117" s="7">
        <v>2600000</v>
      </c>
      <c r="CI1117" s="7">
        <v>46</v>
      </c>
      <c r="CJ1117" s="7">
        <v>2500000</v>
      </c>
      <c r="CK1117" s="7">
        <v>75</v>
      </c>
      <c r="CL1117" s="12" t="s">
        <v>871</v>
      </c>
      <c r="CM1117" s="10" t="s">
        <v>867</v>
      </c>
      <c r="CN1117">
        <v>1.5</v>
      </c>
      <c r="CO1117">
        <f t="shared" si="1221"/>
        <v>0.66666666666666663</v>
      </c>
      <c r="CP1117" t="str">
        <f t="shared" si="1222"/>
        <v>Draw</v>
      </c>
      <c r="CQ1117">
        <f t="shared" si="1223"/>
        <v>0</v>
      </c>
      <c r="CR1117" t="str">
        <f t="shared" si="1224"/>
        <v>2023</v>
      </c>
    </row>
    <row r="1118" spans="1:96" ht="15" thickBot="1" x14ac:dyDescent="0.35">
      <c r="A1118" s="1">
        <v>1117</v>
      </c>
      <c r="B1118" s="1" t="s">
        <v>0</v>
      </c>
      <c r="C1118" s="14" t="s">
        <v>518</v>
      </c>
      <c r="D1118" s="3" t="str">
        <f t="shared" si="644"/>
        <v>NK Domžale-FC Koper</v>
      </c>
      <c r="E1118" s="4" t="s">
        <v>531</v>
      </c>
      <c r="F1118" s="5">
        <v>0.625</v>
      </c>
      <c r="G1118" s="6" t="s">
        <v>9</v>
      </c>
      <c r="H1118" s="6" t="s">
        <v>11</v>
      </c>
      <c r="I1118" s="6" t="s">
        <v>37</v>
      </c>
      <c r="J1118" s="1" t="str">
        <f t="shared" si="645"/>
        <v>1:0</v>
      </c>
      <c r="K1118" s="1" t="str">
        <f t="shared" si="646"/>
        <v>0:0</v>
      </c>
      <c r="L1118" s="1" t="str">
        <f t="shared" si="647"/>
        <v>1</v>
      </c>
      <c r="M1118" s="1" t="str">
        <f t="shared" si="648"/>
        <v>0</v>
      </c>
      <c r="N1118" s="1">
        <f t="shared" si="1219"/>
        <v>1</v>
      </c>
      <c r="O1118" s="1">
        <f t="shared" si="1220"/>
        <v>1</v>
      </c>
      <c r="P1118" s="1" t="str">
        <f t="shared" si="649"/>
        <v>0</v>
      </c>
      <c r="Q1118" s="1" t="str">
        <f t="shared" si="650"/>
        <v>0</v>
      </c>
      <c r="R1118" s="1">
        <v>24</v>
      </c>
      <c r="S1118" s="1">
        <v>8</v>
      </c>
      <c r="T1118" s="1">
        <v>2</v>
      </c>
      <c r="U1118" s="1">
        <v>14</v>
      </c>
      <c r="V1118" s="1" t="s">
        <v>532</v>
      </c>
      <c r="W1118" s="1">
        <v>-7</v>
      </c>
      <c r="X1118" s="1">
        <v>26</v>
      </c>
      <c r="Y1118" s="1" t="s">
        <v>322</v>
      </c>
      <c r="Z1118" s="6" t="s">
        <v>388</v>
      </c>
      <c r="AA1118" s="1">
        <v>24</v>
      </c>
      <c r="AB1118" s="1">
        <v>10</v>
      </c>
      <c r="AC1118" s="1">
        <v>7</v>
      </c>
      <c r="AD1118" s="1">
        <v>7</v>
      </c>
      <c r="AE1118" s="1" t="s">
        <v>533</v>
      </c>
      <c r="AF1118" s="1">
        <v>6</v>
      </c>
      <c r="AG1118" s="1">
        <v>37</v>
      </c>
      <c r="AH1118" s="1" t="s">
        <v>368</v>
      </c>
      <c r="AI1118" s="1" t="s">
        <v>288</v>
      </c>
      <c r="AJ1118" s="1">
        <v>1</v>
      </c>
      <c r="AK1118" s="1">
        <v>0</v>
      </c>
      <c r="AL1118" s="1">
        <v>4</v>
      </c>
      <c r="AM1118" s="7" t="s">
        <v>171</v>
      </c>
      <c r="AN1118" s="1">
        <v>-8</v>
      </c>
      <c r="AO1118" s="1">
        <v>3</v>
      </c>
      <c r="AP1118" s="1" t="s">
        <v>28</v>
      </c>
      <c r="AQ1118" s="1" t="s">
        <v>137</v>
      </c>
      <c r="AR1118" s="8">
        <v>2</v>
      </c>
      <c r="AS1118" s="8">
        <v>1</v>
      </c>
      <c r="AT1118" s="8">
        <v>2</v>
      </c>
      <c r="AU1118" s="16">
        <v>0.21180555555555555</v>
      </c>
      <c r="AV1118" s="8">
        <v>0</v>
      </c>
      <c r="AW1118" s="8">
        <v>7</v>
      </c>
      <c r="AX1118" s="9" t="s">
        <v>49</v>
      </c>
      <c r="AY1118" s="9" t="s">
        <v>49</v>
      </c>
      <c r="AZ1118" s="10">
        <v>11</v>
      </c>
      <c r="BA1118" s="10">
        <v>4</v>
      </c>
      <c r="BB1118" s="10">
        <v>1</v>
      </c>
      <c r="BC1118" s="10">
        <v>6</v>
      </c>
      <c r="BD1118" s="10" t="s">
        <v>534</v>
      </c>
      <c r="BE1118" s="10">
        <v>-1</v>
      </c>
      <c r="BF1118" s="10">
        <v>13</v>
      </c>
      <c r="BG1118" s="11" t="s">
        <v>123</v>
      </c>
      <c r="BH1118" s="11">
        <v>16</v>
      </c>
      <c r="BI1118" s="10">
        <v>11</v>
      </c>
      <c r="BJ1118" s="10">
        <v>5</v>
      </c>
      <c r="BK1118" s="10">
        <v>4</v>
      </c>
      <c r="BL1118" s="10">
        <v>2</v>
      </c>
      <c r="BM1118" s="10" t="s">
        <v>274</v>
      </c>
      <c r="BN1118" s="10">
        <v>4</v>
      </c>
      <c r="BO1118" s="10">
        <v>19</v>
      </c>
      <c r="BP1118" s="7" t="s">
        <v>123</v>
      </c>
      <c r="BQ1118" s="7" t="s">
        <v>97</v>
      </c>
      <c r="BR1118" s="7">
        <v>23.5</v>
      </c>
      <c r="BS1118" s="7">
        <v>9</v>
      </c>
      <c r="BT1118" s="7">
        <v>235000</v>
      </c>
      <c r="BU1118" s="7">
        <v>5650000</v>
      </c>
      <c r="BV1118" s="7">
        <v>0</v>
      </c>
      <c r="BW1118" s="7">
        <v>53</v>
      </c>
      <c r="BX1118" s="7">
        <v>1430000</v>
      </c>
      <c r="BY1118" s="7">
        <v>54</v>
      </c>
      <c r="BZ1118" s="7">
        <v>1430000</v>
      </c>
      <c r="CA1118" s="7">
        <v>100</v>
      </c>
      <c r="CB1118" s="7">
        <v>246</v>
      </c>
      <c r="CC1118" s="7">
        <v>15</v>
      </c>
      <c r="CD1118" s="7">
        <v>210000</v>
      </c>
      <c r="CE1118" s="7">
        <v>6100000</v>
      </c>
      <c r="CF1118" s="7">
        <v>0</v>
      </c>
      <c r="CG1118" s="7">
        <v>52</v>
      </c>
      <c r="CH1118" s="7">
        <v>2730000</v>
      </c>
      <c r="CI1118" s="7">
        <v>55</v>
      </c>
      <c r="CJ1118" s="7">
        <v>2730000</v>
      </c>
      <c r="CK1118" s="7">
        <v>77</v>
      </c>
      <c r="CL1118" s="12" t="s">
        <v>868</v>
      </c>
      <c r="CM1118" s="10" t="s">
        <v>861</v>
      </c>
      <c r="CN1118">
        <v>2.42</v>
      </c>
      <c r="CO1118">
        <f t="shared" si="1221"/>
        <v>0.41322314049586778</v>
      </c>
      <c r="CP1118" t="str">
        <f t="shared" si="1222"/>
        <v>Home Win</v>
      </c>
      <c r="CQ1118">
        <f t="shared" si="1223"/>
        <v>1</v>
      </c>
      <c r="CR1118" t="str">
        <f t="shared" si="1224"/>
        <v>2023</v>
      </c>
    </row>
    <row r="1119" spans="1:96" ht="15" thickBot="1" x14ac:dyDescent="0.35">
      <c r="A1119" s="1">
        <v>1118</v>
      </c>
      <c r="B1119" s="1" t="s">
        <v>0</v>
      </c>
      <c r="C1119" s="14" t="s">
        <v>518</v>
      </c>
      <c r="D1119" s="3" t="str">
        <f t="shared" ref="D1119:D1120" si="1252">CONCATENATE(G1119, "-", H1119)</f>
        <v>NK Domžale-FC Koper</v>
      </c>
      <c r="E1119" s="4" t="s">
        <v>531</v>
      </c>
      <c r="F1119" s="5">
        <v>0.625</v>
      </c>
      <c r="G1119" s="6" t="s">
        <v>9</v>
      </c>
      <c r="H1119" s="6" t="s">
        <v>11</v>
      </c>
      <c r="I1119" s="6" t="s">
        <v>37</v>
      </c>
      <c r="J1119" s="1" t="str">
        <f t="shared" ref="J1119:J1126" si="1253">LEFT(I1119, FIND(" (", I1119) - 1)</f>
        <v>1:0</v>
      </c>
      <c r="K1119" s="1" t="str">
        <f t="shared" ref="K1119:K1126" si="1254">MID(I1119, FIND("(", I1119) + 1, FIND(")", I1119) - FIND("(", I1119) - 1)</f>
        <v>0:0</v>
      </c>
      <c r="L1119" s="1" t="str">
        <f t="shared" ref="L1119:L1126" si="1255">LEFT(J1119, FIND(":", J1119) - 1)</f>
        <v>1</v>
      </c>
      <c r="M1119" s="1" t="str">
        <f t="shared" ref="M1119:M1126" si="1256">RIGHT(J1119, LEN(J1119) - FIND(":", J1119))</f>
        <v>0</v>
      </c>
      <c r="N1119" s="1">
        <f t="shared" si="1219"/>
        <v>1</v>
      </c>
      <c r="O1119" s="1">
        <f t="shared" si="1220"/>
        <v>1</v>
      </c>
      <c r="P1119" s="1" t="str">
        <f t="shared" ref="P1119:P1126" si="1257">LEFT(K1119, FIND(":", K1119) - 1)</f>
        <v>0</v>
      </c>
      <c r="Q1119" s="1" t="str">
        <f t="shared" ref="Q1119:Q1126" si="1258">RIGHT(K1119, LEN(K1119) - FIND(":", K1119))</f>
        <v>0</v>
      </c>
      <c r="R1119" s="1">
        <v>24</v>
      </c>
      <c r="S1119" s="1">
        <v>8</v>
      </c>
      <c r="T1119" s="1">
        <v>2</v>
      </c>
      <c r="U1119" s="1">
        <v>14</v>
      </c>
      <c r="V1119" s="1" t="s">
        <v>532</v>
      </c>
      <c r="W1119" s="1">
        <v>-7</v>
      </c>
      <c r="X1119" s="1">
        <v>26</v>
      </c>
      <c r="Y1119" s="1" t="s">
        <v>322</v>
      </c>
      <c r="Z1119" s="6" t="s">
        <v>388</v>
      </c>
      <c r="AA1119" s="1">
        <v>24</v>
      </c>
      <c r="AB1119" s="1">
        <v>10</v>
      </c>
      <c r="AC1119" s="1">
        <v>7</v>
      </c>
      <c r="AD1119" s="1">
        <v>7</v>
      </c>
      <c r="AE1119" s="1" t="s">
        <v>533</v>
      </c>
      <c r="AF1119" s="1">
        <v>6</v>
      </c>
      <c r="AG1119" s="1">
        <v>37</v>
      </c>
      <c r="AH1119" s="1" t="s">
        <v>368</v>
      </c>
      <c r="AI1119" s="1" t="s">
        <v>288</v>
      </c>
      <c r="AJ1119" s="1">
        <v>1</v>
      </c>
      <c r="AK1119" s="1">
        <v>0</v>
      </c>
      <c r="AL1119" s="1">
        <v>4</v>
      </c>
      <c r="AM1119" s="7" t="s">
        <v>171</v>
      </c>
      <c r="AN1119" s="1">
        <v>-8</v>
      </c>
      <c r="AO1119" s="1">
        <v>3</v>
      </c>
      <c r="AP1119" s="1" t="s">
        <v>28</v>
      </c>
      <c r="AQ1119" s="1" t="s">
        <v>137</v>
      </c>
      <c r="AR1119" s="8">
        <v>2</v>
      </c>
      <c r="AS1119" s="8">
        <v>1</v>
      </c>
      <c r="AT1119" s="8">
        <v>2</v>
      </c>
      <c r="AU1119" s="16">
        <v>0.21180555555555555</v>
      </c>
      <c r="AV1119" s="8">
        <v>0</v>
      </c>
      <c r="AW1119" s="8">
        <v>7</v>
      </c>
      <c r="AX1119" s="9" t="s">
        <v>49</v>
      </c>
      <c r="AY1119" s="9" t="s">
        <v>49</v>
      </c>
      <c r="AZ1119" s="10">
        <v>11</v>
      </c>
      <c r="BA1119" s="10">
        <v>4</v>
      </c>
      <c r="BB1119" s="10">
        <v>1</v>
      </c>
      <c r="BC1119" s="10">
        <v>6</v>
      </c>
      <c r="BD1119" s="10" t="s">
        <v>534</v>
      </c>
      <c r="BE1119" s="10">
        <v>-1</v>
      </c>
      <c r="BF1119" s="10">
        <v>13</v>
      </c>
      <c r="BG1119" s="11" t="s">
        <v>123</v>
      </c>
      <c r="BH1119" s="11">
        <v>16</v>
      </c>
      <c r="BI1119" s="10">
        <v>11</v>
      </c>
      <c r="BJ1119" s="10">
        <v>5</v>
      </c>
      <c r="BK1119" s="10">
        <v>4</v>
      </c>
      <c r="BL1119" s="10">
        <v>2</v>
      </c>
      <c r="BM1119" s="10" t="s">
        <v>274</v>
      </c>
      <c r="BN1119" s="10">
        <v>4</v>
      </c>
      <c r="BO1119" s="10">
        <v>19</v>
      </c>
      <c r="BP1119" s="7" t="s">
        <v>123</v>
      </c>
      <c r="BQ1119" s="7" t="s">
        <v>97</v>
      </c>
      <c r="BR1119" s="7">
        <v>23.5</v>
      </c>
      <c r="BS1119" s="7">
        <v>9</v>
      </c>
      <c r="BT1119" s="7">
        <v>235000</v>
      </c>
      <c r="BU1119" s="7">
        <v>5650000</v>
      </c>
      <c r="BV1119" s="7">
        <v>0</v>
      </c>
      <c r="BW1119" s="7">
        <v>53</v>
      </c>
      <c r="BX1119" s="7">
        <v>1430000</v>
      </c>
      <c r="BY1119" s="7">
        <v>54</v>
      </c>
      <c r="BZ1119" s="7">
        <v>1430000</v>
      </c>
      <c r="CA1119" s="7">
        <v>100</v>
      </c>
      <c r="CB1119" s="7">
        <v>246</v>
      </c>
      <c r="CC1119" s="7">
        <v>15</v>
      </c>
      <c r="CD1119" s="7">
        <v>210000</v>
      </c>
      <c r="CE1119" s="7">
        <v>6100000</v>
      </c>
      <c r="CF1119" s="7">
        <v>0</v>
      </c>
      <c r="CG1119" s="7">
        <v>52</v>
      </c>
      <c r="CH1119" s="7">
        <v>2730000</v>
      </c>
      <c r="CI1119" s="7">
        <v>55</v>
      </c>
      <c r="CJ1119" s="7">
        <v>2730000</v>
      </c>
      <c r="CK1119" s="7">
        <v>77</v>
      </c>
      <c r="CL1119" s="12" t="s">
        <v>868</v>
      </c>
      <c r="CM1119" s="10" t="s">
        <v>866</v>
      </c>
      <c r="CN1119">
        <v>3.14</v>
      </c>
      <c r="CO1119">
        <f t="shared" si="1221"/>
        <v>0.31847133757961782</v>
      </c>
      <c r="CP1119" t="str">
        <f t="shared" si="1222"/>
        <v>Home Win</v>
      </c>
      <c r="CQ1119">
        <f t="shared" si="1223"/>
        <v>1</v>
      </c>
      <c r="CR1119" t="str">
        <f t="shared" si="1224"/>
        <v>2023</v>
      </c>
    </row>
    <row r="1120" spans="1:96" ht="15" thickBot="1" x14ac:dyDescent="0.35">
      <c r="A1120" s="1">
        <v>1119</v>
      </c>
      <c r="B1120" s="1" t="s">
        <v>0</v>
      </c>
      <c r="C1120" s="14" t="s">
        <v>518</v>
      </c>
      <c r="D1120" s="3" t="str">
        <f t="shared" si="1252"/>
        <v>NK Domžale-FC Koper</v>
      </c>
      <c r="E1120" s="4" t="s">
        <v>531</v>
      </c>
      <c r="F1120" s="5">
        <v>0.625</v>
      </c>
      <c r="G1120" s="6" t="s">
        <v>9</v>
      </c>
      <c r="H1120" s="6" t="s">
        <v>11</v>
      </c>
      <c r="I1120" s="6" t="s">
        <v>37</v>
      </c>
      <c r="J1120" s="1" t="str">
        <f t="shared" si="1253"/>
        <v>1:0</v>
      </c>
      <c r="K1120" s="1" t="str">
        <f t="shared" si="1254"/>
        <v>0:0</v>
      </c>
      <c r="L1120" s="1" t="str">
        <f t="shared" si="1255"/>
        <v>1</v>
      </c>
      <c r="M1120" s="1" t="str">
        <f t="shared" si="1256"/>
        <v>0</v>
      </c>
      <c r="N1120" s="1">
        <f t="shared" si="1219"/>
        <v>1</v>
      </c>
      <c r="O1120" s="1">
        <f t="shared" si="1220"/>
        <v>1</v>
      </c>
      <c r="P1120" s="1" t="str">
        <f t="shared" si="1257"/>
        <v>0</v>
      </c>
      <c r="Q1120" s="1" t="str">
        <f t="shared" si="1258"/>
        <v>0</v>
      </c>
      <c r="R1120" s="1">
        <v>24</v>
      </c>
      <c r="S1120" s="1">
        <v>8</v>
      </c>
      <c r="T1120" s="1">
        <v>2</v>
      </c>
      <c r="U1120" s="1">
        <v>14</v>
      </c>
      <c r="V1120" s="1" t="s">
        <v>532</v>
      </c>
      <c r="W1120" s="1">
        <v>-7</v>
      </c>
      <c r="X1120" s="1">
        <v>26</v>
      </c>
      <c r="Y1120" s="1" t="s">
        <v>322</v>
      </c>
      <c r="Z1120" s="6" t="s">
        <v>388</v>
      </c>
      <c r="AA1120" s="1">
        <v>24</v>
      </c>
      <c r="AB1120" s="1">
        <v>10</v>
      </c>
      <c r="AC1120" s="1">
        <v>7</v>
      </c>
      <c r="AD1120" s="1">
        <v>7</v>
      </c>
      <c r="AE1120" s="1" t="s">
        <v>533</v>
      </c>
      <c r="AF1120" s="1">
        <v>6</v>
      </c>
      <c r="AG1120" s="1">
        <v>37</v>
      </c>
      <c r="AH1120" s="1" t="s">
        <v>368</v>
      </c>
      <c r="AI1120" s="1" t="s">
        <v>288</v>
      </c>
      <c r="AJ1120" s="1">
        <v>1</v>
      </c>
      <c r="AK1120" s="1">
        <v>0</v>
      </c>
      <c r="AL1120" s="1">
        <v>4</v>
      </c>
      <c r="AM1120" s="7" t="s">
        <v>171</v>
      </c>
      <c r="AN1120" s="1">
        <v>-8</v>
      </c>
      <c r="AO1120" s="1">
        <v>3</v>
      </c>
      <c r="AP1120" s="1" t="s">
        <v>28</v>
      </c>
      <c r="AQ1120" s="1" t="s">
        <v>137</v>
      </c>
      <c r="AR1120" s="8">
        <v>2</v>
      </c>
      <c r="AS1120" s="8">
        <v>1</v>
      </c>
      <c r="AT1120" s="8">
        <v>2</v>
      </c>
      <c r="AU1120" s="16">
        <v>0.21180555555555555</v>
      </c>
      <c r="AV1120" s="8">
        <v>0</v>
      </c>
      <c r="AW1120" s="8">
        <v>7</v>
      </c>
      <c r="AX1120" s="9" t="s">
        <v>49</v>
      </c>
      <c r="AY1120" s="9" t="s">
        <v>49</v>
      </c>
      <c r="AZ1120" s="10">
        <v>11</v>
      </c>
      <c r="BA1120" s="10">
        <v>4</v>
      </c>
      <c r="BB1120" s="10">
        <v>1</v>
      </c>
      <c r="BC1120" s="10">
        <v>6</v>
      </c>
      <c r="BD1120" s="10" t="s">
        <v>534</v>
      </c>
      <c r="BE1120" s="10">
        <v>-1</v>
      </c>
      <c r="BF1120" s="10">
        <v>13</v>
      </c>
      <c r="BG1120" s="11" t="s">
        <v>123</v>
      </c>
      <c r="BH1120" s="11">
        <v>16</v>
      </c>
      <c r="BI1120" s="10">
        <v>11</v>
      </c>
      <c r="BJ1120" s="10">
        <v>5</v>
      </c>
      <c r="BK1120" s="10">
        <v>4</v>
      </c>
      <c r="BL1120" s="10">
        <v>2</v>
      </c>
      <c r="BM1120" s="10" t="s">
        <v>274</v>
      </c>
      <c r="BN1120" s="10">
        <v>4</v>
      </c>
      <c r="BO1120" s="10">
        <v>19</v>
      </c>
      <c r="BP1120" s="7" t="s">
        <v>123</v>
      </c>
      <c r="BQ1120" s="7" t="s">
        <v>97</v>
      </c>
      <c r="BR1120" s="7">
        <v>23.5</v>
      </c>
      <c r="BS1120" s="7">
        <v>9</v>
      </c>
      <c r="BT1120" s="7">
        <v>235000</v>
      </c>
      <c r="BU1120" s="7">
        <v>5650000</v>
      </c>
      <c r="BV1120" s="7">
        <v>0</v>
      </c>
      <c r="BW1120" s="7">
        <v>53</v>
      </c>
      <c r="BX1120" s="7">
        <v>1430000</v>
      </c>
      <c r="BY1120" s="7">
        <v>54</v>
      </c>
      <c r="BZ1120" s="7">
        <v>1430000</v>
      </c>
      <c r="CA1120" s="7">
        <v>100</v>
      </c>
      <c r="CB1120" s="7">
        <v>246</v>
      </c>
      <c r="CC1120" s="7">
        <v>15</v>
      </c>
      <c r="CD1120" s="7">
        <v>210000</v>
      </c>
      <c r="CE1120" s="7">
        <v>6100000</v>
      </c>
      <c r="CF1120" s="7">
        <v>0</v>
      </c>
      <c r="CG1120" s="7">
        <v>52</v>
      </c>
      <c r="CH1120" s="7">
        <v>2730000</v>
      </c>
      <c r="CI1120" s="7">
        <v>55</v>
      </c>
      <c r="CJ1120" s="7">
        <v>2730000</v>
      </c>
      <c r="CK1120" s="7">
        <v>77</v>
      </c>
      <c r="CL1120" s="12" t="s">
        <v>868</v>
      </c>
      <c r="CM1120" s="10" t="s">
        <v>867</v>
      </c>
      <c r="CN1120">
        <v>3</v>
      </c>
      <c r="CO1120">
        <f t="shared" si="1221"/>
        <v>0.33333333333333331</v>
      </c>
      <c r="CP1120" t="str">
        <f t="shared" si="1222"/>
        <v>Home Win</v>
      </c>
      <c r="CQ1120">
        <f t="shared" si="1223"/>
        <v>1</v>
      </c>
      <c r="CR1120" t="str">
        <f t="shared" si="1224"/>
        <v>2023</v>
      </c>
    </row>
    <row r="1121" spans="1:96" ht="15" thickBot="1" x14ac:dyDescent="0.35">
      <c r="A1121" s="1">
        <v>1120</v>
      </c>
      <c r="B1121" s="1" t="s">
        <v>0</v>
      </c>
      <c r="C1121" s="14" t="s">
        <v>518</v>
      </c>
      <c r="D1121" s="3" t="str">
        <f t="shared" ref="D1121:D1123" si="1259">CONCATENATE(G1121,"-", H1121)</f>
        <v>NK Domžale-FC Koper</v>
      </c>
      <c r="E1121" s="4" t="s">
        <v>531</v>
      </c>
      <c r="F1121" s="5">
        <v>0.625</v>
      </c>
      <c r="G1121" s="6" t="s">
        <v>9</v>
      </c>
      <c r="H1121" s="6" t="s">
        <v>11</v>
      </c>
      <c r="I1121" s="6" t="s">
        <v>37</v>
      </c>
      <c r="J1121" s="1" t="str">
        <f t="shared" si="1253"/>
        <v>1:0</v>
      </c>
      <c r="K1121" s="1" t="str">
        <f t="shared" si="1254"/>
        <v>0:0</v>
      </c>
      <c r="L1121" s="1" t="str">
        <f t="shared" si="1255"/>
        <v>1</v>
      </c>
      <c r="M1121" s="1" t="str">
        <f t="shared" si="1256"/>
        <v>0</v>
      </c>
      <c r="N1121" s="1">
        <f t="shared" si="1219"/>
        <v>1</v>
      </c>
      <c r="O1121" s="1">
        <f t="shared" si="1220"/>
        <v>1</v>
      </c>
      <c r="P1121" s="1" t="str">
        <f t="shared" si="1257"/>
        <v>0</v>
      </c>
      <c r="Q1121" s="1" t="str">
        <f t="shared" si="1258"/>
        <v>0</v>
      </c>
      <c r="R1121" s="1">
        <v>24</v>
      </c>
      <c r="S1121" s="1">
        <v>8</v>
      </c>
      <c r="T1121" s="1">
        <v>2</v>
      </c>
      <c r="U1121" s="1">
        <v>14</v>
      </c>
      <c r="V1121" s="1" t="s">
        <v>532</v>
      </c>
      <c r="W1121" s="1">
        <v>-7</v>
      </c>
      <c r="X1121" s="1">
        <v>26</v>
      </c>
      <c r="Y1121" s="1" t="s">
        <v>322</v>
      </c>
      <c r="Z1121" s="6" t="s">
        <v>388</v>
      </c>
      <c r="AA1121" s="1">
        <v>24</v>
      </c>
      <c r="AB1121" s="1">
        <v>10</v>
      </c>
      <c r="AC1121" s="1">
        <v>7</v>
      </c>
      <c r="AD1121" s="1">
        <v>7</v>
      </c>
      <c r="AE1121" s="1" t="s">
        <v>533</v>
      </c>
      <c r="AF1121" s="1">
        <v>6</v>
      </c>
      <c r="AG1121" s="1">
        <v>37</v>
      </c>
      <c r="AH1121" s="1" t="s">
        <v>368</v>
      </c>
      <c r="AI1121" s="1" t="s">
        <v>288</v>
      </c>
      <c r="AJ1121" s="1">
        <v>1</v>
      </c>
      <c r="AK1121" s="1">
        <v>0</v>
      </c>
      <c r="AL1121" s="1">
        <v>4</v>
      </c>
      <c r="AM1121" s="7" t="s">
        <v>171</v>
      </c>
      <c r="AN1121" s="1">
        <v>-8</v>
      </c>
      <c r="AO1121" s="1">
        <v>3</v>
      </c>
      <c r="AP1121" s="1" t="s">
        <v>28</v>
      </c>
      <c r="AQ1121" s="1" t="s">
        <v>137</v>
      </c>
      <c r="AR1121" s="8">
        <v>2</v>
      </c>
      <c r="AS1121" s="8">
        <v>1</v>
      </c>
      <c r="AT1121" s="8">
        <v>2</v>
      </c>
      <c r="AU1121" s="16">
        <v>0.21180555555555555</v>
      </c>
      <c r="AV1121" s="8">
        <v>0</v>
      </c>
      <c r="AW1121" s="8">
        <v>7</v>
      </c>
      <c r="AX1121" s="9" t="s">
        <v>49</v>
      </c>
      <c r="AY1121" s="9" t="s">
        <v>49</v>
      </c>
      <c r="AZ1121" s="10">
        <v>11</v>
      </c>
      <c r="BA1121" s="10">
        <v>4</v>
      </c>
      <c r="BB1121" s="10">
        <v>1</v>
      </c>
      <c r="BC1121" s="10">
        <v>6</v>
      </c>
      <c r="BD1121" s="10" t="s">
        <v>534</v>
      </c>
      <c r="BE1121" s="10">
        <v>-1</v>
      </c>
      <c r="BF1121" s="10">
        <v>13</v>
      </c>
      <c r="BG1121" s="11" t="s">
        <v>123</v>
      </c>
      <c r="BH1121" s="11">
        <v>16</v>
      </c>
      <c r="BI1121" s="10">
        <v>11</v>
      </c>
      <c r="BJ1121" s="10">
        <v>5</v>
      </c>
      <c r="BK1121" s="10">
        <v>4</v>
      </c>
      <c r="BL1121" s="10">
        <v>2</v>
      </c>
      <c r="BM1121" s="10" t="s">
        <v>274</v>
      </c>
      <c r="BN1121" s="10">
        <v>4</v>
      </c>
      <c r="BO1121" s="10">
        <v>19</v>
      </c>
      <c r="BP1121" s="7" t="s">
        <v>123</v>
      </c>
      <c r="BQ1121" s="7" t="s">
        <v>97</v>
      </c>
      <c r="BR1121" s="7">
        <v>23.5</v>
      </c>
      <c r="BS1121" s="7">
        <v>9</v>
      </c>
      <c r="BT1121" s="7">
        <v>235000</v>
      </c>
      <c r="BU1121" s="7">
        <v>5650000</v>
      </c>
      <c r="BV1121" s="7">
        <v>0</v>
      </c>
      <c r="BW1121" s="7">
        <v>53</v>
      </c>
      <c r="BX1121" s="7">
        <v>1430000</v>
      </c>
      <c r="BY1121" s="7">
        <v>54</v>
      </c>
      <c r="BZ1121" s="7">
        <v>1430000</v>
      </c>
      <c r="CA1121" s="7">
        <v>100</v>
      </c>
      <c r="CB1121" s="7">
        <v>246</v>
      </c>
      <c r="CC1121" s="7">
        <v>15</v>
      </c>
      <c r="CD1121" s="7">
        <v>210000</v>
      </c>
      <c r="CE1121" s="7">
        <v>6100000</v>
      </c>
      <c r="CF1121" s="7">
        <v>0</v>
      </c>
      <c r="CG1121" s="7">
        <v>52</v>
      </c>
      <c r="CH1121" s="7">
        <v>2730000</v>
      </c>
      <c r="CI1121" s="7">
        <v>55</v>
      </c>
      <c r="CJ1121" s="7">
        <v>2730000</v>
      </c>
      <c r="CK1121" s="7">
        <v>77</v>
      </c>
      <c r="CL1121" s="12" t="s">
        <v>870</v>
      </c>
      <c r="CM1121" s="10" t="s">
        <v>861</v>
      </c>
      <c r="CN1121">
        <v>2.77</v>
      </c>
      <c r="CO1121">
        <f t="shared" si="1221"/>
        <v>0.36101083032490977</v>
      </c>
      <c r="CP1121" t="str">
        <f t="shared" si="1222"/>
        <v>Home Win</v>
      </c>
      <c r="CQ1121">
        <f t="shared" si="1223"/>
        <v>0</v>
      </c>
      <c r="CR1121" t="str">
        <f t="shared" si="1224"/>
        <v>2023</v>
      </c>
    </row>
    <row r="1122" spans="1:96" ht="15" thickBot="1" x14ac:dyDescent="0.35">
      <c r="A1122" s="1">
        <v>1121</v>
      </c>
      <c r="B1122" s="1" t="s">
        <v>0</v>
      </c>
      <c r="C1122" s="14" t="s">
        <v>518</v>
      </c>
      <c r="D1122" s="3" t="str">
        <f t="shared" si="1259"/>
        <v>NK Domžale-FC Koper</v>
      </c>
      <c r="E1122" s="4" t="s">
        <v>531</v>
      </c>
      <c r="F1122" s="5">
        <v>0.625</v>
      </c>
      <c r="G1122" s="6" t="s">
        <v>9</v>
      </c>
      <c r="H1122" s="6" t="s">
        <v>11</v>
      </c>
      <c r="I1122" s="6" t="s">
        <v>37</v>
      </c>
      <c r="J1122" s="1" t="str">
        <f t="shared" si="1253"/>
        <v>1:0</v>
      </c>
      <c r="K1122" s="1" t="str">
        <f t="shared" si="1254"/>
        <v>0:0</v>
      </c>
      <c r="L1122" s="1" t="str">
        <f t="shared" si="1255"/>
        <v>1</v>
      </c>
      <c r="M1122" s="1" t="str">
        <f t="shared" si="1256"/>
        <v>0</v>
      </c>
      <c r="N1122" s="1">
        <f t="shared" si="1219"/>
        <v>1</v>
      </c>
      <c r="O1122" s="1">
        <f t="shared" si="1220"/>
        <v>1</v>
      </c>
      <c r="P1122" s="1" t="str">
        <f t="shared" si="1257"/>
        <v>0</v>
      </c>
      <c r="Q1122" s="1" t="str">
        <f t="shared" si="1258"/>
        <v>0</v>
      </c>
      <c r="R1122" s="1">
        <v>24</v>
      </c>
      <c r="S1122" s="1">
        <v>8</v>
      </c>
      <c r="T1122" s="1">
        <v>2</v>
      </c>
      <c r="U1122" s="1">
        <v>14</v>
      </c>
      <c r="V1122" s="1" t="s">
        <v>532</v>
      </c>
      <c r="W1122" s="1">
        <v>-7</v>
      </c>
      <c r="X1122" s="1">
        <v>26</v>
      </c>
      <c r="Y1122" s="1" t="s">
        <v>322</v>
      </c>
      <c r="Z1122" s="6" t="s">
        <v>388</v>
      </c>
      <c r="AA1122" s="1">
        <v>24</v>
      </c>
      <c r="AB1122" s="1">
        <v>10</v>
      </c>
      <c r="AC1122" s="1">
        <v>7</v>
      </c>
      <c r="AD1122" s="1">
        <v>7</v>
      </c>
      <c r="AE1122" s="1" t="s">
        <v>533</v>
      </c>
      <c r="AF1122" s="1">
        <v>6</v>
      </c>
      <c r="AG1122" s="1">
        <v>37</v>
      </c>
      <c r="AH1122" s="1" t="s">
        <v>368</v>
      </c>
      <c r="AI1122" s="1" t="s">
        <v>288</v>
      </c>
      <c r="AJ1122" s="1">
        <v>1</v>
      </c>
      <c r="AK1122" s="1">
        <v>0</v>
      </c>
      <c r="AL1122" s="1">
        <v>4</v>
      </c>
      <c r="AM1122" s="7" t="s">
        <v>171</v>
      </c>
      <c r="AN1122" s="1">
        <v>-8</v>
      </c>
      <c r="AO1122" s="1">
        <v>3</v>
      </c>
      <c r="AP1122" s="1" t="s">
        <v>28</v>
      </c>
      <c r="AQ1122" s="1" t="s">
        <v>137</v>
      </c>
      <c r="AR1122" s="8">
        <v>2</v>
      </c>
      <c r="AS1122" s="8">
        <v>1</v>
      </c>
      <c r="AT1122" s="8">
        <v>2</v>
      </c>
      <c r="AU1122" s="16">
        <v>0.21180555555555555</v>
      </c>
      <c r="AV1122" s="8">
        <v>0</v>
      </c>
      <c r="AW1122" s="8">
        <v>7</v>
      </c>
      <c r="AX1122" s="9" t="s">
        <v>49</v>
      </c>
      <c r="AY1122" s="9" t="s">
        <v>49</v>
      </c>
      <c r="AZ1122" s="10">
        <v>11</v>
      </c>
      <c r="BA1122" s="10">
        <v>4</v>
      </c>
      <c r="BB1122" s="10">
        <v>1</v>
      </c>
      <c r="BC1122" s="10">
        <v>6</v>
      </c>
      <c r="BD1122" s="10" t="s">
        <v>534</v>
      </c>
      <c r="BE1122" s="10">
        <v>-1</v>
      </c>
      <c r="BF1122" s="10">
        <v>13</v>
      </c>
      <c r="BG1122" s="11" t="s">
        <v>123</v>
      </c>
      <c r="BH1122" s="11">
        <v>16</v>
      </c>
      <c r="BI1122" s="10">
        <v>11</v>
      </c>
      <c r="BJ1122" s="10">
        <v>5</v>
      </c>
      <c r="BK1122" s="10">
        <v>4</v>
      </c>
      <c r="BL1122" s="10">
        <v>2</v>
      </c>
      <c r="BM1122" s="10" t="s">
        <v>274</v>
      </c>
      <c r="BN1122" s="10">
        <v>4</v>
      </c>
      <c r="BO1122" s="10">
        <v>19</v>
      </c>
      <c r="BP1122" s="7" t="s">
        <v>123</v>
      </c>
      <c r="BQ1122" s="7" t="s">
        <v>97</v>
      </c>
      <c r="BR1122" s="7">
        <v>23.5</v>
      </c>
      <c r="BS1122" s="7">
        <v>9</v>
      </c>
      <c r="BT1122" s="7">
        <v>235000</v>
      </c>
      <c r="BU1122" s="7">
        <v>5650000</v>
      </c>
      <c r="BV1122" s="7">
        <v>0</v>
      </c>
      <c r="BW1122" s="7">
        <v>53</v>
      </c>
      <c r="BX1122" s="7">
        <v>1430000</v>
      </c>
      <c r="BY1122" s="7">
        <v>54</v>
      </c>
      <c r="BZ1122" s="7">
        <v>1430000</v>
      </c>
      <c r="CA1122" s="7">
        <v>100</v>
      </c>
      <c r="CB1122" s="7">
        <v>246</v>
      </c>
      <c r="CC1122" s="7">
        <v>15</v>
      </c>
      <c r="CD1122" s="7">
        <v>210000</v>
      </c>
      <c r="CE1122" s="7">
        <v>6100000</v>
      </c>
      <c r="CF1122" s="7">
        <v>0</v>
      </c>
      <c r="CG1122" s="7">
        <v>52</v>
      </c>
      <c r="CH1122" s="7">
        <v>2730000</v>
      </c>
      <c r="CI1122" s="7">
        <v>55</v>
      </c>
      <c r="CJ1122" s="7">
        <v>2730000</v>
      </c>
      <c r="CK1122" s="7">
        <v>77</v>
      </c>
      <c r="CL1122" s="12" t="s">
        <v>870</v>
      </c>
      <c r="CM1122" s="10" t="s">
        <v>866</v>
      </c>
      <c r="CN1122">
        <v>3.55</v>
      </c>
      <c r="CO1122">
        <f t="shared" si="1221"/>
        <v>0.28169014084507044</v>
      </c>
      <c r="CP1122" t="str">
        <f t="shared" si="1222"/>
        <v>Home Win</v>
      </c>
      <c r="CQ1122">
        <f t="shared" si="1223"/>
        <v>0</v>
      </c>
      <c r="CR1122" t="str">
        <f t="shared" si="1224"/>
        <v>2023</v>
      </c>
    </row>
    <row r="1123" spans="1:96" ht="15" thickBot="1" x14ac:dyDescent="0.35">
      <c r="A1123" s="1">
        <v>1122</v>
      </c>
      <c r="B1123" s="1" t="s">
        <v>0</v>
      </c>
      <c r="C1123" s="14" t="s">
        <v>518</v>
      </c>
      <c r="D1123" s="3" t="str">
        <f t="shared" si="1259"/>
        <v>NK Domžale-FC Koper</v>
      </c>
      <c r="E1123" s="4" t="s">
        <v>531</v>
      </c>
      <c r="F1123" s="5">
        <v>0.625</v>
      </c>
      <c r="G1123" s="6" t="s">
        <v>9</v>
      </c>
      <c r="H1123" s="6" t="s">
        <v>11</v>
      </c>
      <c r="I1123" s="6" t="s">
        <v>37</v>
      </c>
      <c r="J1123" s="1" t="str">
        <f t="shared" si="1253"/>
        <v>1:0</v>
      </c>
      <c r="K1123" s="1" t="str">
        <f t="shared" si="1254"/>
        <v>0:0</v>
      </c>
      <c r="L1123" s="1" t="str">
        <f t="shared" si="1255"/>
        <v>1</v>
      </c>
      <c r="M1123" s="1" t="str">
        <f t="shared" si="1256"/>
        <v>0</v>
      </c>
      <c r="N1123" s="1">
        <f t="shared" si="1219"/>
        <v>1</v>
      </c>
      <c r="O1123" s="1">
        <f t="shared" si="1220"/>
        <v>1</v>
      </c>
      <c r="P1123" s="1" t="str">
        <f t="shared" si="1257"/>
        <v>0</v>
      </c>
      <c r="Q1123" s="1" t="str">
        <f t="shared" si="1258"/>
        <v>0</v>
      </c>
      <c r="R1123" s="1">
        <v>24</v>
      </c>
      <c r="S1123" s="1">
        <v>8</v>
      </c>
      <c r="T1123" s="1">
        <v>2</v>
      </c>
      <c r="U1123" s="1">
        <v>14</v>
      </c>
      <c r="V1123" s="1" t="s">
        <v>532</v>
      </c>
      <c r="W1123" s="1">
        <v>-7</v>
      </c>
      <c r="X1123" s="1">
        <v>26</v>
      </c>
      <c r="Y1123" s="1" t="s">
        <v>322</v>
      </c>
      <c r="Z1123" s="6" t="s">
        <v>388</v>
      </c>
      <c r="AA1123" s="1">
        <v>24</v>
      </c>
      <c r="AB1123" s="1">
        <v>10</v>
      </c>
      <c r="AC1123" s="1">
        <v>7</v>
      </c>
      <c r="AD1123" s="1">
        <v>7</v>
      </c>
      <c r="AE1123" s="1" t="s">
        <v>533</v>
      </c>
      <c r="AF1123" s="1">
        <v>6</v>
      </c>
      <c r="AG1123" s="1">
        <v>37</v>
      </c>
      <c r="AH1123" s="1" t="s">
        <v>368</v>
      </c>
      <c r="AI1123" s="1" t="s">
        <v>288</v>
      </c>
      <c r="AJ1123" s="1">
        <v>1</v>
      </c>
      <c r="AK1123" s="1">
        <v>0</v>
      </c>
      <c r="AL1123" s="1">
        <v>4</v>
      </c>
      <c r="AM1123" s="7" t="s">
        <v>171</v>
      </c>
      <c r="AN1123" s="1">
        <v>-8</v>
      </c>
      <c r="AO1123" s="1">
        <v>3</v>
      </c>
      <c r="AP1123" s="1" t="s">
        <v>28</v>
      </c>
      <c r="AQ1123" s="1" t="s">
        <v>137</v>
      </c>
      <c r="AR1123" s="8">
        <v>2</v>
      </c>
      <c r="AS1123" s="8">
        <v>1</v>
      </c>
      <c r="AT1123" s="8">
        <v>2</v>
      </c>
      <c r="AU1123" s="16">
        <v>0.21180555555555555</v>
      </c>
      <c r="AV1123" s="8">
        <v>0</v>
      </c>
      <c r="AW1123" s="8">
        <v>7</v>
      </c>
      <c r="AX1123" s="9" t="s">
        <v>49</v>
      </c>
      <c r="AY1123" s="9" t="s">
        <v>49</v>
      </c>
      <c r="AZ1123" s="10">
        <v>11</v>
      </c>
      <c r="BA1123" s="10">
        <v>4</v>
      </c>
      <c r="BB1123" s="10">
        <v>1</v>
      </c>
      <c r="BC1123" s="10">
        <v>6</v>
      </c>
      <c r="BD1123" s="10" t="s">
        <v>534</v>
      </c>
      <c r="BE1123" s="10">
        <v>-1</v>
      </c>
      <c r="BF1123" s="10">
        <v>13</v>
      </c>
      <c r="BG1123" s="11" t="s">
        <v>123</v>
      </c>
      <c r="BH1123" s="11">
        <v>16</v>
      </c>
      <c r="BI1123" s="10">
        <v>11</v>
      </c>
      <c r="BJ1123" s="10">
        <v>5</v>
      </c>
      <c r="BK1123" s="10">
        <v>4</v>
      </c>
      <c r="BL1123" s="10">
        <v>2</v>
      </c>
      <c r="BM1123" s="10" t="s">
        <v>274</v>
      </c>
      <c r="BN1123" s="10">
        <v>4</v>
      </c>
      <c r="BO1123" s="10">
        <v>19</v>
      </c>
      <c r="BP1123" s="7" t="s">
        <v>123</v>
      </c>
      <c r="BQ1123" s="7" t="s">
        <v>97</v>
      </c>
      <c r="BR1123" s="7">
        <v>23.5</v>
      </c>
      <c r="BS1123" s="7">
        <v>9</v>
      </c>
      <c r="BT1123" s="7">
        <v>235000</v>
      </c>
      <c r="BU1123" s="7">
        <v>5650000</v>
      </c>
      <c r="BV1123" s="7">
        <v>0</v>
      </c>
      <c r="BW1123" s="7">
        <v>53</v>
      </c>
      <c r="BX1123" s="7">
        <v>1430000</v>
      </c>
      <c r="BY1123" s="7">
        <v>54</v>
      </c>
      <c r="BZ1123" s="7">
        <v>1430000</v>
      </c>
      <c r="CA1123" s="7">
        <v>100</v>
      </c>
      <c r="CB1123" s="7">
        <v>246</v>
      </c>
      <c r="CC1123" s="7">
        <v>15</v>
      </c>
      <c r="CD1123" s="7">
        <v>210000</v>
      </c>
      <c r="CE1123" s="7">
        <v>6100000</v>
      </c>
      <c r="CF1123" s="7">
        <v>0</v>
      </c>
      <c r="CG1123" s="7">
        <v>52</v>
      </c>
      <c r="CH1123" s="7">
        <v>2730000</v>
      </c>
      <c r="CI1123" s="7">
        <v>55</v>
      </c>
      <c r="CJ1123" s="7">
        <v>2730000</v>
      </c>
      <c r="CK1123" s="7">
        <v>77</v>
      </c>
      <c r="CL1123" s="12" t="s">
        <v>870</v>
      </c>
      <c r="CM1123" s="10" t="s">
        <v>867</v>
      </c>
      <c r="CN1123">
        <v>3.5</v>
      </c>
      <c r="CO1123">
        <f t="shared" si="1221"/>
        <v>0.2857142857142857</v>
      </c>
      <c r="CP1123" t="str">
        <f t="shared" si="1222"/>
        <v>Home Win</v>
      </c>
      <c r="CQ1123">
        <f t="shared" si="1223"/>
        <v>0</v>
      </c>
      <c r="CR1123" t="str">
        <f t="shared" si="1224"/>
        <v>2023</v>
      </c>
    </row>
    <row r="1124" spans="1:96" ht="15" thickBot="1" x14ac:dyDescent="0.35">
      <c r="A1124" s="1">
        <v>1123</v>
      </c>
      <c r="B1124" s="1" t="s">
        <v>0</v>
      </c>
      <c r="C1124" s="14" t="s">
        <v>518</v>
      </c>
      <c r="D1124" s="3" t="str">
        <f t="shared" ref="D1124:D1126" si="1260">CONCATENATE(G1124, "-", H1124)</f>
        <v>NK Domžale-FC Koper</v>
      </c>
      <c r="E1124" s="40" t="s">
        <v>531</v>
      </c>
      <c r="F1124" s="5">
        <v>0.625</v>
      </c>
      <c r="G1124" s="6" t="s">
        <v>9</v>
      </c>
      <c r="H1124" s="6" t="s">
        <v>11</v>
      </c>
      <c r="I1124" s="6" t="s">
        <v>37</v>
      </c>
      <c r="J1124" s="1" t="str">
        <f t="shared" si="1253"/>
        <v>1:0</v>
      </c>
      <c r="K1124" s="1" t="str">
        <f t="shared" si="1254"/>
        <v>0:0</v>
      </c>
      <c r="L1124" s="1" t="str">
        <f t="shared" si="1255"/>
        <v>1</v>
      </c>
      <c r="M1124" s="1" t="str">
        <f t="shared" si="1256"/>
        <v>0</v>
      </c>
      <c r="N1124" s="1">
        <f t="shared" si="1219"/>
        <v>1</v>
      </c>
      <c r="O1124" s="1">
        <f t="shared" si="1220"/>
        <v>1</v>
      </c>
      <c r="P1124" s="1" t="str">
        <f t="shared" si="1257"/>
        <v>0</v>
      </c>
      <c r="Q1124" s="1" t="str">
        <f t="shared" si="1258"/>
        <v>0</v>
      </c>
      <c r="R1124" s="1">
        <v>24</v>
      </c>
      <c r="S1124" s="1">
        <v>8</v>
      </c>
      <c r="T1124" s="1">
        <v>2</v>
      </c>
      <c r="U1124" s="1">
        <v>14</v>
      </c>
      <c r="V1124" s="1" t="s">
        <v>532</v>
      </c>
      <c r="W1124" s="1">
        <v>-7</v>
      </c>
      <c r="X1124" s="1">
        <v>26</v>
      </c>
      <c r="Y1124" s="1" t="s">
        <v>322</v>
      </c>
      <c r="Z1124" s="6" t="s">
        <v>388</v>
      </c>
      <c r="AA1124" s="1">
        <v>24</v>
      </c>
      <c r="AB1124" s="1">
        <v>10</v>
      </c>
      <c r="AC1124" s="1">
        <v>7</v>
      </c>
      <c r="AD1124" s="1">
        <v>7</v>
      </c>
      <c r="AE1124" s="1" t="s">
        <v>533</v>
      </c>
      <c r="AF1124" s="1">
        <v>6</v>
      </c>
      <c r="AG1124" s="1">
        <v>37</v>
      </c>
      <c r="AH1124" s="1" t="s">
        <v>368</v>
      </c>
      <c r="AI1124" s="1" t="s">
        <v>288</v>
      </c>
      <c r="AJ1124" s="1">
        <v>1</v>
      </c>
      <c r="AK1124" s="1">
        <v>0</v>
      </c>
      <c r="AL1124" s="1">
        <v>4</v>
      </c>
      <c r="AM1124" s="7" t="s">
        <v>171</v>
      </c>
      <c r="AN1124" s="1">
        <v>-8</v>
      </c>
      <c r="AO1124" s="1">
        <v>3</v>
      </c>
      <c r="AP1124" s="1" t="s">
        <v>28</v>
      </c>
      <c r="AQ1124" s="1" t="s">
        <v>137</v>
      </c>
      <c r="AR1124" s="8">
        <v>2</v>
      </c>
      <c r="AS1124" s="8">
        <v>1</v>
      </c>
      <c r="AT1124" s="8">
        <v>2</v>
      </c>
      <c r="AU1124" s="16">
        <v>0.21180555555555555</v>
      </c>
      <c r="AV1124" s="8">
        <v>0</v>
      </c>
      <c r="AW1124" s="8">
        <v>7</v>
      </c>
      <c r="AX1124" s="9" t="s">
        <v>49</v>
      </c>
      <c r="AY1124" s="9" t="s">
        <v>49</v>
      </c>
      <c r="AZ1124" s="10">
        <v>11</v>
      </c>
      <c r="BA1124" s="10">
        <v>4</v>
      </c>
      <c r="BB1124" s="10">
        <v>1</v>
      </c>
      <c r="BC1124" s="10">
        <v>6</v>
      </c>
      <c r="BD1124" s="10" t="s">
        <v>534</v>
      </c>
      <c r="BE1124" s="10">
        <v>-1</v>
      </c>
      <c r="BF1124" s="10">
        <v>13</v>
      </c>
      <c r="BG1124" s="11" t="s">
        <v>123</v>
      </c>
      <c r="BH1124" s="11">
        <v>16</v>
      </c>
      <c r="BI1124" s="10">
        <v>11</v>
      </c>
      <c r="BJ1124" s="10">
        <v>5</v>
      </c>
      <c r="BK1124" s="10">
        <v>4</v>
      </c>
      <c r="BL1124" s="10">
        <v>2</v>
      </c>
      <c r="BM1124" s="10" t="s">
        <v>274</v>
      </c>
      <c r="BN1124" s="10">
        <v>4</v>
      </c>
      <c r="BO1124" s="10">
        <v>19</v>
      </c>
      <c r="BP1124" s="7" t="s">
        <v>123</v>
      </c>
      <c r="BQ1124" s="7" t="s">
        <v>97</v>
      </c>
      <c r="BR1124" s="7">
        <v>23.5</v>
      </c>
      <c r="BS1124" s="7">
        <v>9</v>
      </c>
      <c r="BT1124" s="7">
        <v>235000</v>
      </c>
      <c r="BU1124" s="7">
        <v>5650000</v>
      </c>
      <c r="BV1124" s="7">
        <v>0</v>
      </c>
      <c r="BW1124" s="7">
        <v>53</v>
      </c>
      <c r="BX1124" s="7">
        <v>1430000</v>
      </c>
      <c r="BY1124" s="7">
        <v>54</v>
      </c>
      <c r="BZ1124" s="7">
        <v>1430000</v>
      </c>
      <c r="CA1124" s="7">
        <v>100</v>
      </c>
      <c r="CB1124" s="7">
        <v>246</v>
      </c>
      <c r="CC1124" s="7">
        <v>15</v>
      </c>
      <c r="CD1124" s="7">
        <v>210000</v>
      </c>
      <c r="CE1124" s="7">
        <v>6100000</v>
      </c>
      <c r="CF1124" s="7">
        <v>0</v>
      </c>
      <c r="CG1124" s="7">
        <v>52</v>
      </c>
      <c r="CH1124" s="7">
        <v>2730000</v>
      </c>
      <c r="CI1124" s="7">
        <v>55</v>
      </c>
      <c r="CJ1124" s="7">
        <v>2730000</v>
      </c>
      <c r="CK1124" s="7">
        <v>77</v>
      </c>
      <c r="CL1124" s="12" t="s">
        <v>871</v>
      </c>
      <c r="CM1124" s="10" t="s">
        <v>861</v>
      </c>
      <c r="CN1124">
        <v>2.2200000000000002</v>
      </c>
      <c r="CO1124">
        <f t="shared" si="1221"/>
        <v>0.4504504504504504</v>
      </c>
      <c r="CP1124" t="str">
        <f t="shared" si="1222"/>
        <v>Home Win</v>
      </c>
      <c r="CQ1124">
        <f t="shared" si="1223"/>
        <v>0</v>
      </c>
      <c r="CR1124" t="str">
        <f t="shared" si="1224"/>
        <v>2023</v>
      </c>
    </row>
    <row r="1125" spans="1:96" ht="15" thickBot="1" x14ac:dyDescent="0.35">
      <c r="A1125" s="1">
        <v>1124</v>
      </c>
      <c r="B1125" s="1" t="s">
        <v>0</v>
      </c>
      <c r="C1125" s="14" t="s">
        <v>518</v>
      </c>
      <c r="D1125" s="3" t="str">
        <f t="shared" si="1260"/>
        <v>NK Domžale-FC Koper</v>
      </c>
      <c r="E1125" s="40" t="s">
        <v>531</v>
      </c>
      <c r="F1125" s="5">
        <v>0.625</v>
      </c>
      <c r="G1125" s="6" t="s">
        <v>9</v>
      </c>
      <c r="H1125" s="6" t="s">
        <v>11</v>
      </c>
      <c r="I1125" s="6" t="s">
        <v>37</v>
      </c>
      <c r="J1125" s="1" t="str">
        <f t="shared" si="1253"/>
        <v>1:0</v>
      </c>
      <c r="K1125" s="1" t="str">
        <f t="shared" si="1254"/>
        <v>0:0</v>
      </c>
      <c r="L1125" s="1" t="str">
        <f t="shared" si="1255"/>
        <v>1</v>
      </c>
      <c r="M1125" s="1" t="str">
        <f t="shared" si="1256"/>
        <v>0</v>
      </c>
      <c r="N1125" s="1">
        <f t="shared" si="1219"/>
        <v>1</v>
      </c>
      <c r="O1125" s="1">
        <f t="shared" si="1220"/>
        <v>1</v>
      </c>
      <c r="P1125" s="1" t="str">
        <f t="shared" si="1257"/>
        <v>0</v>
      </c>
      <c r="Q1125" s="1" t="str">
        <f t="shared" si="1258"/>
        <v>0</v>
      </c>
      <c r="R1125" s="1">
        <v>24</v>
      </c>
      <c r="S1125" s="1">
        <v>8</v>
      </c>
      <c r="T1125" s="1">
        <v>2</v>
      </c>
      <c r="U1125" s="1">
        <v>14</v>
      </c>
      <c r="V1125" s="1" t="s">
        <v>532</v>
      </c>
      <c r="W1125" s="1">
        <v>-7</v>
      </c>
      <c r="X1125" s="1">
        <v>26</v>
      </c>
      <c r="Y1125" s="1" t="s">
        <v>322</v>
      </c>
      <c r="Z1125" s="6" t="s">
        <v>388</v>
      </c>
      <c r="AA1125" s="1">
        <v>24</v>
      </c>
      <c r="AB1125" s="1">
        <v>10</v>
      </c>
      <c r="AC1125" s="1">
        <v>7</v>
      </c>
      <c r="AD1125" s="1">
        <v>7</v>
      </c>
      <c r="AE1125" s="1" t="s">
        <v>533</v>
      </c>
      <c r="AF1125" s="1">
        <v>6</v>
      </c>
      <c r="AG1125" s="1">
        <v>37</v>
      </c>
      <c r="AH1125" s="1" t="s">
        <v>368</v>
      </c>
      <c r="AI1125" s="1" t="s">
        <v>288</v>
      </c>
      <c r="AJ1125" s="1">
        <v>1</v>
      </c>
      <c r="AK1125" s="1">
        <v>0</v>
      </c>
      <c r="AL1125" s="1">
        <v>4</v>
      </c>
      <c r="AM1125" s="7" t="s">
        <v>171</v>
      </c>
      <c r="AN1125" s="1">
        <v>-8</v>
      </c>
      <c r="AO1125" s="1">
        <v>3</v>
      </c>
      <c r="AP1125" s="1" t="s">
        <v>28</v>
      </c>
      <c r="AQ1125" s="1" t="s">
        <v>137</v>
      </c>
      <c r="AR1125" s="8">
        <v>2</v>
      </c>
      <c r="AS1125" s="8">
        <v>1</v>
      </c>
      <c r="AT1125" s="8">
        <v>2</v>
      </c>
      <c r="AU1125" s="16">
        <v>0.21180555555555555</v>
      </c>
      <c r="AV1125" s="8">
        <v>0</v>
      </c>
      <c r="AW1125" s="8">
        <v>7</v>
      </c>
      <c r="AX1125" s="9" t="s">
        <v>49</v>
      </c>
      <c r="AY1125" s="9" t="s">
        <v>49</v>
      </c>
      <c r="AZ1125" s="10">
        <v>11</v>
      </c>
      <c r="BA1125" s="10">
        <v>4</v>
      </c>
      <c r="BB1125" s="10">
        <v>1</v>
      </c>
      <c r="BC1125" s="10">
        <v>6</v>
      </c>
      <c r="BD1125" s="10" t="s">
        <v>534</v>
      </c>
      <c r="BE1125" s="10">
        <v>-1</v>
      </c>
      <c r="BF1125" s="10">
        <v>13</v>
      </c>
      <c r="BG1125" s="11" t="s">
        <v>123</v>
      </c>
      <c r="BH1125" s="11">
        <v>16</v>
      </c>
      <c r="BI1125" s="10">
        <v>11</v>
      </c>
      <c r="BJ1125" s="10">
        <v>5</v>
      </c>
      <c r="BK1125" s="10">
        <v>4</v>
      </c>
      <c r="BL1125" s="10">
        <v>2</v>
      </c>
      <c r="BM1125" s="10" t="s">
        <v>274</v>
      </c>
      <c r="BN1125" s="10">
        <v>4</v>
      </c>
      <c r="BO1125" s="10">
        <v>19</v>
      </c>
      <c r="BP1125" s="7" t="s">
        <v>123</v>
      </c>
      <c r="BQ1125" s="7" t="s">
        <v>97</v>
      </c>
      <c r="BR1125" s="7">
        <v>23.5</v>
      </c>
      <c r="BS1125" s="7">
        <v>9</v>
      </c>
      <c r="BT1125" s="7">
        <v>235000</v>
      </c>
      <c r="BU1125" s="7">
        <v>5650000</v>
      </c>
      <c r="BV1125" s="7">
        <v>0</v>
      </c>
      <c r="BW1125" s="7">
        <v>53</v>
      </c>
      <c r="BX1125" s="7">
        <v>1430000</v>
      </c>
      <c r="BY1125" s="7">
        <v>54</v>
      </c>
      <c r="BZ1125" s="7">
        <v>1430000</v>
      </c>
      <c r="CA1125" s="7">
        <v>100</v>
      </c>
      <c r="CB1125" s="7">
        <v>246</v>
      </c>
      <c r="CC1125" s="7">
        <v>15</v>
      </c>
      <c r="CD1125" s="7">
        <v>210000</v>
      </c>
      <c r="CE1125" s="7">
        <v>6100000</v>
      </c>
      <c r="CF1125" s="7">
        <v>0</v>
      </c>
      <c r="CG1125" s="7">
        <v>52</v>
      </c>
      <c r="CH1125" s="7">
        <v>2730000</v>
      </c>
      <c r="CI1125" s="7">
        <v>55</v>
      </c>
      <c r="CJ1125" s="7">
        <v>2730000</v>
      </c>
      <c r="CK1125" s="7">
        <v>77</v>
      </c>
      <c r="CL1125" s="12" t="s">
        <v>871</v>
      </c>
      <c r="CM1125" s="10" t="s">
        <v>866</v>
      </c>
      <c r="CN1125">
        <v>2.14</v>
      </c>
      <c r="CO1125">
        <f t="shared" si="1221"/>
        <v>0.46728971962616822</v>
      </c>
      <c r="CP1125" t="str">
        <f t="shared" si="1222"/>
        <v>Home Win</v>
      </c>
      <c r="CQ1125">
        <f t="shared" si="1223"/>
        <v>0</v>
      </c>
      <c r="CR1125" t="str">
        <f t="shared" si="1224"/>
        <v>2023</v>
      </c>
    </row>
    <row r="1126" spans="1:96" ht="15" thickBot="1" x14ac:dyDescent="0.35">
      <c r="A1126" s="1">
        <v>1125</v>
      </c>
      <c r="B1126" s="1" t="s">
        <v>0</v>
      </c>
      <c r="C1126" s="14" t="s">
        <v>518</v>
      </c>
      <c r="D1126" s="3" t="str">
        <f t="shared" si="1260"/>
        <v>NK Domžale-FC Koper</v>
      </c>
      <c r="E1126" s="40" t="s">
        <v>531</v>
      </c>
      <c r="F1126" s="5">
        <v>0.625</v>
      </c>
      <c r="G1126" s="6" t="s">
        <v>9</v>
      </c>
      <c r="H1126" s="6" t="s">
        <v>11</v>
      </c>
      <c r="I1126" s="6" t="s">
        <v>37</v>
      </c>
      <c r="J1126" s="1" t="str">
        <f t="shared" si="1253"/>
        <v>1:0</v>
      </c>
      <c r="K1126" s="1" t="str">
        <f t="shared" si="1254"/>
        <v>0:0</v>
      </c>
      <c r="L1126" s="1" t="str">
        <f t="shared" si="1255"/>
        <v>1</v>
      </c>
      <c r="M1126" s="1" t="str">
        <f t="shared" si="1256"/>
        <v>0</v>
      </c>
      <c r="N1126" s="1">
        <f t="shared" si="1219"/>
        <v>1</v>
      </c>
      <c r="O1126" s="1">
        <f t="shared" si="1220"/>
        <v>1</v>
      </c>
      <c r="P1126" s="1" t="str">
        <f t="shared" si="1257"/>
        <v>0</v>
      </c>
      <c r="Q1126" s="1" t="str">
        <f t="shared" si="1258"/>
        <v>0</v>
      </c>
      <c r="R1126" s="1">
        <v>24</v>
      </c>
      <c r="S1126" s="1">
        <v>8</v>
      </c>
      <c r="T1126" s="1">
        <v>2</v>
      </c>
      <c r="U1126" s="1">
        <v>14</v>
      </c>
      <c r="V1126" s="1" t="s">
        <v>532</v>
      </c>
      <c r="W1126" s="1">
        <v>-7</v>
      </c>
      <c r="X1126" s="1">
        <v>26</v>
      </c>
      <c r="Y1126" s="1" t="s">
        <v>322</v>
      </c>
      <c r="Z1126" s="6" t="s">
        <v>388</v>
      </c>
      <c r="AA1126" s="1">
        <v>24</v>
      </c>
      <c r="AB1126" s="1">
        <v>10</v>
      </c>
      <c r="AC1126" s="1">
        <v>7</v>
      </c>
      <c r="AD1126" s="1">
        <v>7</v>
      </c>
      <c r="AE1126" s="1" t="s">
        <v>533</v>
      </c>
      <c r="AF1126" s="1">
        <v>6</v>
      </c>
      <c r="AG1126" s="1">
        <v>37</v>
      </c>
      <c r="AH1126" s="1" t="s">
        <v>368</v>
      </c>
      <c r="AI1126" s="1" t="s">
        <v>288</v>
      </c>
      <c r="AJ1126" s="1">
        <v>1</v>
      </c>
      <c r="AK1126" s="1">
        <v>0</v>
      </c>
      <c r="AL1126" s="1">
        <v>4</v>
      </c>
      <c r="AM1126" s="7" t="s">
        <v>171</v>
      </c>
      <c r="AN1126" s="1">
        <v>-8</v>
      </c>
      <c r="AO1126" s="1">
        <v>3</v>
      </c>
      <c r="AP1126" s="1" t="s">
        <v>28</v>
      </c>
      <c r="AQ1126" s="1" t="s">
        <v>137</v>
      </c>
      <c r="AR1126" s="8">
        <v>2</v>
      </c>
      <c r="AS1126" s="8">
        <v>1</v>
      </c>
      <c r="AT1126" s="8">
        <v>2</v>
      </c>
      <c r="AU1126" s="16">
        <v>0.21180555555555555</v>
      </c>
      <c r="AV1126" s="8">
        <v>0</v>
      </c>
      <c r="AW1126" s="8">
        <v>7</v>
      </c>
      <c r="AX1126" s="9" t="s">
        <v>49</v>
      </c>
      <c r="AY1126" s="9" t="s">
        <v>49</v>
      </c>
      <c r="AZ1126" s="10">
        <v>11</v>
      </c>
      <c r="BA1126" s="10">
        <v>4</v>
      </c>
      <c r="BB1126" s="10">
        <v>1</v>
      </c>
      <c r="BC1126" s="10">
        <v>6</v>
      </c>
      <c r="BD1126" s="10" t="s">
        <v>534</v>
      </c>
      <c r="BE1126" s="10">
        <v>-1</v>
      </c>
      <c r="BF1126" s="10">
        <v>13</v>
      </c>
      <c r="BG1126" s="11" t="s">
        <v>123</v>
      </c>
      <c r="BH1126" s="11">
        <v>16</v>
      </c>
      <c r="BI1126" s="10">
        <v>11</v>
      </c>
      <c r="BJ1126" s="10">
        <v>5</v>
      </c>
      <c r="BK1126" s="10">
        <v>4</v>
      </c>
      <c r="BL1126" s="10">
        <v>2</v>
      </c>
      <c r="BM1126" s="10" t="s">
        <v>274</v>
      </c>
      <c r="BN1126" s="10">
        <v>4</v>
      </c>
      <c r="BO1126" s="10">
        <v>19</v>
      </c>
      <c r="BP1126" s="7" t="s">
        <v>123</v>
      </c>
      <c r="BQ1126" s="7" t="s">
        <v>97</v>
      </c>
      <c r="BR1126" s="7">
        <v>23.5</v>
      </c>
      <c r="BS1126" s="7">
        <v>9</v>
      </c>
      <c r="BT1126" s="7">
        <v>235000</v>
      </c>
      <c r="BU1126" s="7">
        <v>5650000</v>
      </c>
      <c r="BV1126" s="7">
        <v>0</v>
      </c>
      <c r="BW1126" s="7">
        <v>53</v>
      </c>
      <c r="BX1126" s="7">
        <v>1430000</v>
      </c>
      <c r="BY1126" s="7">
        <v>54</v>
      </c>
      <c r="BZ1126" s="7">
        <v>1430000</v>
      </c>
      <c r="CA1126" s="7">
        <v>100</v>
      </c>
      <c r="CB1126" s="7">
        <v>246</v>
      </c>
      <c r="CC1126" s="7">
        <v>15</v>
      </c>
      <c r="CD1126" s="7">
        <v>210000</v>
      </c>
      <c r="CE1126" s="7">
        <v>6100000</v>
      </c>
      <c r="CF1126" s="7">
        <v>0</v>
      </c>
      <c r="CG1126" s="7">
        <v>52</v>
      </c>
      <c r="CH1126" s="7">
        <v>2730000</v>
      </c>
      <c r="CI1126" s="7">
        <v>55</v>
      </c>
      <c r="CJ1126" s="7">
        <v>2730000</v>
      </c>
      <c r="CK1126" s="7">
        <v>77</v>
      </c>
      <c r="CL1126" s="12" t="s">
        <v>871</v>
      </c>
      <c r="CM1126" s="10" t="s">
        <v>867</v>
      </c>
      <c r="CN1126">
        <v>2.0499999999999998</v>
      </c>
      <c r="CO1126">
        <f t="shared" si="1221"/>
        <v>0.48780487804878053</v>
      </c>
      <c r="CP1126" t="str">
        <f t="shared" si="1222"/>
        <v>Home Win</v>
      </c>
      <c r="CQ1126">
        <f t="shared" si="1223"/>
        <v>0</v>
      </c>
      <c r="CR1126" t="str">
        <f t="shared" si="1224"/>
        <v>2023</v>
      </c>
    </row>
    <row r="1127" spans="1:96" ht="15" thickBot="1" x14ac:dyDescent="0.35">
      <c r="A1127" s="1">
        <v>1126</v>
      </c>
      <c r="B1127" s="1" t="s">
        <v>0</v>
      </c>
      <c r="C1127" s="2" t="s">
        <v>535</v>
      </c>
      <c r="D1127" s="3" t="str">
        <f t="shared" si="644"/>
        <v>NŠ Mura-NK Bravo</v>
      </c>
      <c r="E1127" s="4" t="s">
        <v>536</v>
      </c>
      <c r="F1127" s="5">
        <v>0.57291666666666663</v>
      </c>
      <c r="G1127" s="6" t="s">
        <v>8</v>
      </c>
      <c r="H1127" s="6" t="s">
        <v>3</v>
      </c>
      <c r="I1127" s="6" t="s">
        <v>99</v>
      </c>
      <c r="J1127" s="1" t="str">
        <f t="shared" si="645"/>
        <v>1:2</v>
      </c>
      <c r="K1127" s="1" t="str">
        <f t="shared" si="646"/>
        <v>0:1</v>
      </c>
      <c r="L1127" s="1" t="str">
        <f t="shared" si="647"/>
        <v>1</v>
      </c>
      <c r="M1127" s="1" t="str">
        <f t="shared" si="648"/>
        <v>2</v>
      </c>
      <c r="N1127" s="1">
        <f t="shared" si="1219"/>
        <v>3</v>
      </c>
      <c r="O1127" s="1">
        <f t="shared" si="1220"/>
        <v>-1</v>
      </c>
      <c r="P1127" s="1" t="str">
        <f t="shared" si="649"/>
        <v>0</v>
      </c>
      <c r="Q1127" s="1" t="str">
        <f t="shared" si="650"/>
        <v>1</v>
      </c>
      <c r="R1127" s="1">
        <v>25</v>
      </c>
      <c r="S1127" s="1">
        <v>8</v>
      </c>
      <c r="T1127" s="1">
        <v>6</v>
      </c>
      <c r="U1127" s="1">
        <v>11</v>
      </c>
      <c r="V1127" s="1" t="s">
        <v>537</v>
      </c>
      <c r="W1127" s="1">
        <v>-9</v>
      </c>
      <c r="X1127" s="1">
        <v>30</v>
      </c>
      <c r="Y1127" s="1" t="s">
        <v>257</v>
      </c>
      <c r="Z1127" s="6" t="s">
        <v>368</v>
      </c>
      <c r="AA1127" s="1">
        <v>25</v>
      </c>
      <c r="AB1127" s="1">
        <v>10</v>
      </c>
      <c r="AC1127" s="1">
        <v>8</v>
      </c>
      <c r="AD1127" s="1">
        <v>7</v>
      </c>
      <c r="AE1127" s="1" t="s">
        <v>519</v>
      </c>
      <c r="AF1127" s="1">
        <v>3</v>
      </c>
      <c r="AG1127" s="1">
        <v>38</v>
      </c>
      <c r="AH1127" s="1" t="s">
        <v>330</v>
      </c>
      <c r="AI1127" s="1" t="s">
        <v>296</v>
      </c>
      <c r="AJ1127" s="1">
        <v>1</v>
      </c>
      <c r="AK1127" s="1">
        <v>2</v>
      </c>
      <c r="AL1127" s="1">
        <v>2</v>
      </c>
      <c r="AM1127" s="7" t="s">
        <v>67</v>
      </c>
      <c r="AN1127" s="1">
        <v>0</v>
      </c>
      <c r="AO1127" s="1">
        <v>5</v>
      </c>
      <c r="AP1127" s="1" t="s">
        <v>49</v>
      </c>
      <c r="AQ1127" s="1" t="s">
        <v>49</v>
      </c>
      <c r="AR1127" s="8">
        <v>1</v>
      </c>
      <c r="AS1127" s="8">
        <v>3</v>
      </c>
      <c r="AT1127" s="8">
        <v>1</v>
      </c>
      <c r="AU1127" s="16">
        <v>8.4722222222222213E-2</v>
      </c>
      <c r="AV1127" s="8">
        <v>0</v>
      </c>
      <c r="AW1127" s="8">
        <v>6</v>
      </c>
      <c r="AX1127" s="9" t="s">
        <v>25</v>
      </c>
      <c r="AY1127" s="9" t="s">
        <v>25</v>
      </c>
      <c r="AZ1127" s="10">
        <v>13</v>
      </c>
      <c r="BA1127" s="10">
        <v>4</v>
      </c>
      <c r="BB1127" s="10">
        <v>5</v>
      </c>
      <c r="BC1127" s="10">
        <v>4</v>
      </c>
      <c r="BD1127" s="10" t="s">
        <v>456</v>
      </c>
      <c r="BE1127" s="10">
        <v>0</v>
      </c>
      <c r="BF1127" s="10">
        <v>17</v>
      </c>
      <c r="BG1127" s="11" t="s">
        <v>123</v>
      </c>
      <c r="BH1127" s="11">
        <v>15</v>
      </c>
      <c r="BI1127" s="10">
        <v>12</v>
      </c>
      <c r="BJ1127" s="10">
        <v>3</v>
      </c>
      <c r="BK1127" s="10">
        <v>5</v>
      </c>
      <c r="BL1127" s="10">
        <v>4</v>
      </c>
      <c r="BM1127" s="10" t="s">
        <v>538</v>
      </c>
      <c r="BN1127" s="10">
        <v>-1</v>
      </c>
      <c r="BO1127" s="10">
        <v>14</v>
      </c>
      <c r="BP1127" s="7" t="s">
        <v>142</v>
      </c>
      <c r="BQ1127" s="7" t="s">
        <v>123</v>
      </c>
      <c r="BR1127" s="7">
        <v>23</v>
      </c>
      <c r="BS1127" s="7">
        <v>9</v>
      </c>
      <c r="BT1127" s="7">
        <v>193000</v>
      </c>
      <c r="BU1127" s="7">
        <v>5600000</v>
      </c>
      <c r="BV1127" s="7">
        <v>350000</v>
      </c>
      <c r="BW1127" s="7">
        <v>60</v>
      </c>
      <c r="BX1127" s="7">
        <v>3410000</v>
      </c>
      <c r="BY1127" s="7">
        <v>59</v>
      </c>
      <c r="BZ1127" s="7">
        <v>3060000</v>
      </c>
      <c r="CA1127" s="7">
        <v>93</v>
      </c>
      <c r="CB1127" s="7">
        <v>23</v>
      </c>
      <c r="CC1127" s="7">
        <v>4</v>
      </c>
      <c r="CD1127" s="7">
        <v>276000</v>
      </c>
      <c r="CE1127" s="7">
        <v>5800000</v>
      </c>
      <c r="CF1127" s="7">
        <v>0</v>
      </c>
      <c r="CG1127" s="7">
        <v>30</v>
      </c>
      <c r="CH1127" s="7">
        <v>150000</v>
      </c>
      <c r="CI1127" s="7">
        <v>33</v>
      </c>
      <c r="CJ1127" s="7">
        <v>150000</v>
      </c>
      <c r="CK1127" s="7">
        <v>56</v>
      </c>
      <c r="CL1127" s="12" t="s">
        <v>868</v>
      </c>
      <c r="CM1127" s="10" t="s">
        <v>861</v>
      </c>
      <c r="CN1127">
        <v>2.2000000000000002</v>
      </c>
      <c r="CO1127">
        <f t="shared" si="1221"/>
        <v>0.45454545454545453</v>
      </c>
      <c r="CP1127" t="str">
        <f t="shared" si="1222"/>
        <v>Away Win</v>
      </c>
      <c r="CQ1127">
        <f t="shared" si="1223"/>
        <v>0</v>
      </c>
      <c r="CR1127" t="str">
        <f t="shared" si="1224"/>
        <v>2023</v>
      </c>
    </row>
    <row r="1128" spans="1:96" ht="15" thickBot="1" x14ac:dyDescent="0.35">
      <c r="A1128" s="1">
        <v>1127</v>
      </c>
      <c r="B1128" s="1" t="s">
        <v>0</v>
      </c>
      <c r="C1128" s="2" t="s">
        <v>535</v>
      </c>
      <c r="D1128" s="3" t="str">
        <f t="shared" ref="D1128:D1129" si="1261">CONCATENATE(G1128, "-", H1128)</f>
        <v>NŠ Mura-NK Bravo</v>
      </c>
      <c r="E1128" s="4" t="s">
        <v>536</v>
      </c>
      <c r="F1128" s="5">
        <v>0.57291666666666663</v>
      </c>
      <c r="G1128" s="6" t="s">
        <v>8</v>
      </c>
      <c r="H1128" s="6" t="s">
        <v>3</v>
      </c>
      <c r="I1128" s="6" t="s">
        <v>99</v>
      </c>
      <c r="J1128" s="1" t="str">
        <f t="shared" ref="J1128:J1135" si="1262">LEFT(I1128, FIND(" (", I1128) - 1)</f>
        <v>1:2</v>
      </c>
      <c r="K1128" s="1" t="str">
        <f t="shared" ref="K1128:K1135" si="1263">MID(I1128, FIND("(", I1128) + 1, FIND(")", I1128) - FIND("(", I1128) - 1)</f>
        <v>0:1</v>
      </c>
      <c r="L1128" s="1" t="str">
        <f t="shared" ref="L1128:L1135" si="1264">LEFT(J1128, FIND(":", J1128) - 1)</f>
        <v>1</v>
      </c>
      <c r="M1128" s="1" t="str">
        <f t="shared" ref="M1128:M1135" si="1265">RIGHT(J1128, LEN(J1128) - FIND(":", J1128))</f>
        <v>2</v>
      </c>
      <c r="N1128" s="1">
        <f t="shared" si="1219"/>
        <v>3</v>
      </c>
      <c r="O1128" s="1">
        <f t="shared" si="1220"/>
        <v>-1</v>
      </c>
      <c r="P1128" s="1" t="str">
        <f t="shared" ref="P1128:P1135" si="1266">LEFT(K1128, FIND(":", K1128) - 1)</f>
        <v>0</v>
      </c>
      <c r="Q1128" s="1" t="str">
        <f t="shared" ref="Q1128:Q1135" si="1267">RIGHT(K1128, LEN(K1128) - FIND(":", K1128))</f>
        <v>1</v>
      </c>
      <c r="R1128" s="1">
        <v>25</v>
      </c>
      <c r="S1128" s="1">
        <v>8</v>
      </c>
      <c r="T1128" s="1">
        <v>6</v>
      </c>
      <c r="U1128" s="1">
        <v>11</v>
      </c>
      <c r="V1128" s="1" t="s">
        <v>537</v>
      </c>
      <c r="W1128" s="1">
        <v>-9</v>
      </c>
      <c r="X1128" s="1">
        <v>30</v>
      </c>
      <c r="Y1128" s="1" t="s">
        <v>257</v>
      </c>
      <c r="Z1128" s="6" t="s">
        <v>368</v>
      </c>
      <c r="AA1128" s="1">
        <v>25</v>
      </c>
      <c r="AB1128" s="1">
        <v>10</v>
      </c>
      <c r="AC1128" s="1">
        <v>8</v>
      </c>
      <c r="AD1128" s="1">
        <v>7</v>
      </c>
      <c r="AE1128" s="1" t="s">
        <v>519</v>
      </c>
      <c r="AF1128" s="1">
        <v>3</v>
      </c>
      <c r="AG1128" s="1">
        <v>38</v>
      </c>
      <c r="AH1128" s="1" t="s">
        <v>330</v>
      </c>
      <c r="AI1128" s="1" t="s">
        <v>296</v>
      </c>
      <c r="AJ1128" s="1">
        <v>1</v>
      </c>
      <c r="AK1128" s="1">
        <v>2</v>
      </c>
      <c r="AL1128" s="1">
        <v>2</v>
      </c>
      <c r="AM1128" s="7" t="s">
        <v>67</v>
      </c>
      <c r="AN1128" s="1">
        <v>0</v>
      </c>
      <c r="AO1128" s="1">
        <v>5</v>
      </c>
      <c r="AP1128" s="1" t="s">
        <v>49</v>
      </c>
      <c r="AQ1128" s="1" t="s">
        <v>49</v>
      </c>
      <c r="AR1128" s="8">
        <v>1</v>
      </c>
      <c r="AS1128" s="8">
        <v>3</v>
      </c>
      <c r="AT1128" s="8">
        <v>1</v>
      </c>
      <c r="AU1128" s="16">
        <v>8.4722222222222213E-2</v>
      </c>
      <c r="AV1128" s="8">
        <v>0</v>
      </c>
      <c r="AW1128" s="8">
        <v>6</v>
      </c>
      <c r="AX1128" s="9" t="s">
        <v>25</v>
      </c>
      <c r="AY1128" s="9" t="s">
        <v>25</v>
      </c>
      <c r="AZ1128" s="10">
        <v>13</v>
      </c>
      <c r="BA1128" s="10">
        <v>4</v>
      </c>
      <c r="BB1128" s="10">
        <v>5</v>
      </c>
      <c r="BC1128" s="10">
        <v>4</v>
      </c>
      <c r="BD1128" s="10" t="s">
        <v>456</v>
      </c>
      <c r="BE1128" s="10">
        <v>0</v>
      </c>
      <c r="BF1128" s="10">
        <v>17</v>
      </c>
      <c r="BG1128" s="11" t="s">
        <v>123</v>
      </c>
      <c r="BH1128" s="11">
        <v>15</v>
      </c>
      <c r="BI1128" s="10">
        <v>12</v>
      </c>
      <c r="BJ1128" s="10">
        <v>3</v>
      </c>
      <c r="BK1128" s="10">
        <v>5</v>
      </c>
      <c r="BL1128" s="10">
        <v>4</v>
      </c>
      <c r="BM1128" s="10" t="s">
        <v>538</v>
      </c>
      <c r="BN1128" s="10">
        <v>-1</v>
      </c>
      <c r="BO1128" s="10">
        <v>14</v>
      </c>
      <c r="BP1128" s="7" t="s">
        <v>142</v>
      </c>
      <c r="BQ1128" s="7" t="s">
        <v>123</v>
      </c>
      <c r="BR1128" s="7">
        <v>23</v>
      </c>
      <c r="BS1128" s="7">
        <v>9</v>
      </c>
      <c r="BT1128" s="7">
        <v>193000</v>
      </c>
      <c r="BU1128" s="7">
        <v>5600000</v>
      </c>
      <c r="BV1128" s="7">
        <v>350000</v>
      </c>
      <c r="BW1128" s="7">
        <v>60</v>
      </c>
      <c r="BX1128" s="7">
        <v>3410000</v>
      </c>
      <c r="BY1128" s="7">
        <v>59</v>
      </c>
      <c r="BZ1128" s="7">
        <v>3060000</v>
      </c>
      <c r="CA1128" s="7">
        <v>93</v>
      </c>
      <c r="CB1128" s="7">
        <v>23</v>
      </c>
      <c r="CC1128" s="7">
        <v>4</v>
      </c>
      <c r="CD1128" s="7">
        <v>276000</v>
      </c>
      <c r="CE1128" s="7">
        <v>5800000</v>
      </c>
      <c r="CF1128" s="7">
        <v>0</v>
      </c>
      <c r="CG1128" s="7">
        <v>30</v>
      </c>
      <c r="CH1128" s="7">
        <v>150000</v>
      </c>
      <c r="CI1128" s="7">
        <v>33</v>
      </c>
      <c r="CJ1128" s="7">
        <v>150000</v>
      </c>
      <c r="CK1128" s="7">
        <v>56</v>
      </c>
      <c r="CL1128" s="12" t="s">
        <v>868</v>
      </c>
      <c r="CM1128" s="10" t="s">
        <v>866</v>
      </c>
      <c r="CN1128">
        <v>2.9</v>
      </c>
      <c r="CO1128">
        <f t="shared" si="1221"/>
        <v>0.34482758620689657</v>
      </c>
      <c r="CP1128" t="str">
        <f t="shared" si="1222"/>
        <v>Away Win</v>
      </c>
      <c r="CQ1128">
        <f t="shared" si="1223"/>
        <v>0</v>
      </c>
      <c r="CR1128" t="str">
        <f t="shared" si="1224"/>
        <v>2023</v>
      </c>
    </row>
    <row r="1129" spans="1:96" ht="15" thickBot="1" x14ac:dyDescent="0.35">
      <c r="A1129" s="1">
        <v>1128</v>
      </c>
      <c r="B1129" s="1" t="s">
        <v>0</v>
      </c>
      <c r="C1129" s="2" t="s">
        <v>535</v>
      </c>
      <c r="D1129" s="3" t="str">
        <f t="shared" si="1261"/>
        <v>NŠ Mura-NK Bravo</v>
      </c>
      <c r="E1129" s="4" t="s">
        <v>536</v>
      </c>
      <c r="F1129" s="5">
        <v>0.57291666666666663</v>
      </c>
      <c r="G1129" s="6" t="s">
        <v>8</v>
      </c>
      <c r="H1129" s="6" t="s">
        <v>3</v>
      </c>
      <c r="I1129" s="6" t="s">
        <v>99</v>
      </c>
      <c r="J1129" s="1" t="str">
        <f t="shared" si="1262"/>
        <v>1:2</v>
      </c>
      <c r="K1129" s="1" t="str">
        <f t="shared" si="1263"/>
        <v>0:1</v>
      </c>
      <c r="L1129" s="1" t="str">
        <f t="shared" si="1264"/>
        <v>1</v>
      </c>
      <c r="M1129" s="1" t="str">
        <f t="shared" si="1265"/>
        <v>2</v>
      </c>
      <c r="N1129" s="1">
        <f t="shared" si="1219"/>
        <v>3</v>
      </c>
      <c r="O1129" s="1">
        <f t="shared" si="1220"/>
        <v>-1</v>
      </c>
      <c r="P1129" s="1" t="str">
        <f t="shared" si="1266"/>
        <v>0</v>
      </c>
      <c r="Q1129" s="1" t="str">
        <f t="shared" si="1267"/>
        <v>1</v>
      </c>
      <c r="R1129" s="1">
        <v>25</v>
      </c>
      <c r="S1129" s="1">
        <v>8</v>
      </c>
      <c r="T1129" s="1">
        <v>6</v>
      </c>
      <c r="U1129" s="1">
        <v>11</v>
      </c>
      <c r="V1129" s="1" t="s">
        <v>537</v>
      </c>
      <c r="W1129" s="1">
        <v>-9</v>
      </c>
      <c r="X1129" s="1">
        <v>30</v>
      </c>
      <c r="Y1129" s="1" t="s">
        <v>257</v>
      </c>
      <c r="Z1129" s="6" t="s">
        <v>368</v>
      </c>
      <c r="AA1129" s="1">
        <v>25</v>
      </c>
      <c r="AB1129" s="1">
        <v>10</v>
      </c>
      <c r="AC1129" s="1">
        <v>8</v>
      </c>
      <c r="AD1129" s="1">
        <v>7</v>
      </c>
      <c r="AE1129" s="1" t="s">
        <v>519</v>
      </c>
      <c r="AF1129" s="1">
        <v>3</v>
      </c>
      <c r="AG1129" s="1">
        <v>38</v>
      </c>
      <c r="AH1129" s="1" t="s">
        <v>330</v>
      </c>
      <c r="AI1129" s="1" t="s">
        <v>296</v>
      </c>
      <c r="AJ1129" s="1">
        <v>1</v>
      </c>
      <c r="AK1129" s="1">
        <v>2</v>
      </c>
      <c r="AL1129" s="1">
        <v>2</v>
      </c>
      <c r="AM1129" s="7" t="s">
        <v>67</v>
      </c>
      <c r="AN1129" s="1">
        <v>0</v>
      </c>
      <c r="AO1129" s="1">
        <v>5</v>
      </c>
      <c r="AP1129" s="1" t="s">
        <v>49</v>
      </c>
      <c r="AQ1129" s="1" t="s">
        <v>49</v>
      </c>
      <c r="AR1129" s="8">
        <v>1</v>
      </c>
      <c r="AS1129" s="8">
        <v>3</v>
      </c>
      <c r="AT1129" s="8">
        <v>1</v>
      </c>
      <c r="AU1129" s="16">
        <v>8.4722222222222213E-2</v>
      </c>
      <c r="AV1129" s="8">
        <v>0</v>
      </c>
      <c r="AW1129" s="8">
        <v>6</v>
      </c>
      <c r="AX1129" s="9" t="s">
        <v>25</v>
      </c>
      <c r="AY1129" s="9" t="s">
        <v>25</v>
      </c>
      <c r="AZ1129" s="10">
        <v>13</v>
      </c>
      <c r="BA1129" s="10">
        <v>4</v>
      </c>
      <c r="BB1129" s="10">
        <v>5</v>
      </c>
      <c r="BC1129" s="10">
        <v>4</v>
      </c>
      <c r="BD1129" s="10" t="s">
        <v>456</v>
      </c>
      <c r="BE1129" s="10">
        <v>0</v>
      </c>
      <c r="BF1129" s="10">
        <v>17</v>
      </c>
      <c r="BG1129" s="11" t="s">
        <v>123</v>
      </c>
      <c r="BH1129" s="11">
        <v>15</v>
      </c>
      <c r="BI1129" s="10">
        <v>12</v>
      </c>
      <c r="BJ1129" s="10">
        <v>3</v>
      </c>
      <c r="BK1129" s="10">
        <v>5</v>
      </c>
      <c r="BL1129" s="10">
        <v>4</v>
      </c>
      <c r="BM1129" s="10" t="s">
        <v>538</v>
      </c>
      <c r="BN1129" s="10">
        <v>-1</v>
      </c>
      <c r="BO1129" s="10">
        <v>14</v>
      </c>
      <c r="BP1129" s="7" t="s">
        <v>142</v>
      </c>
      <c r="BQ1129" s="7" t="s">
        <v>123</v>
      </c>
      <c r="BR1129" s="7">
        <v>23</v>
      </c>
      <c r="BS1129" s="7">
        <v>9</v>
      </c>
      <c r="BT1129" s="7">
        <v>193000</v>
      </c>
      <c r="BU1129" s="7">
        <v>5600000</v>
      </c>
      <c r="BV1129" s="7">
        <v>350000</v>
      </c>
      <c r="BW1129" s="7">
        <v>60</v>
      </c>
      <c r="BX1129" s="7">
        <v>3410000</v>
      </c>
      <c r="BY1129" s="7">
        <v>59</v>
      </c>
      <c r="BZ1129" s="7">
        <v>3060000</v>
      </c>
      <c r="CA1129" s="7">
        <v>93</v>
      </c>
      <c r="CB1129" s="7">
        <v>23</v>
      </c>
      <c r="CC1129" s="7">
        <v>4</v>
      </c>
      <c r="CD1129" s="7">
        <v>276000</v>
      </c>
      <c r="CE1129" s="7">
        <v>5800000</v>
      </c>
      <c r="CF1129" s="7">
        <v>0</v>
      </c>
      <c r="CG1129" s="7">
        <v>30</v>
      </c>
      <c r="CH1129" s="7">
        <v>150000</v>
      </c>
      <c r="CI1129" s="7">
        <v>33</v>
      </c>
      <c r="CJ1129" s="7">
        <v>150000</v>
      </c>
      <c r="CK1129" s="7">
        <v>56</v>
      </c>
      <c r="CL1129" s="12" t="s">
        <v>868</v>
      </c>
      <c r="CM1129" s="10" t="s">
        <v>867</v>
      </c>
      <c r="CN1129">
        <v>2.6</v>
      </c>
      <c r="CO1129">
        <f t="shared" si="1221"/>
        <v>0.38461538461538458</v>
      </c>
      <c r="CP1129" t="str">
        <f t="shared" si="1222"/>
        <v>Away Win</v>
      </c>
      <c r="CQ1129">
        <f t="shared" si="1223"/>
        <v>0</v>
      </c>
      <c r="CR1129" t="str">
        <f t="shared" si="1224"/>
        <v>2023</v>
      </c>
    </row>
    <row r="1130" spans="1:96" ht="15" thickBot="1" x14ac:dyDescent="0.35">
      <c r="A1130" s="1">
        <v>1129</v>
      </c>
      <c r="B1130" s="1" t="s">
        <v>0</v>
      </c>
      <c r="C1130" s="2" t="s">
        <v>535</v>
      </c>
      <c r="D1130" s="3" t="str">
        <f t="shared" ref="D1130:D1132" si="1268">CONCATENATE(G1130,"-", H1130)</f>
        <v>NŠ Mura-NK Bravo</v>
      </c>
      <c r="E1130" s="4" t="s">
        <v>536</v>
      </c>
      <c r="F1130" s="5">
        <v>0.57291666666666663</v>
      </c>
      <c r="G1130" s="6" t="s">
        <v>8</v>
      </c>
      <c r="H1130" s="6" t="s">
        <v>3</v>
      </c>
      <c r="I1130" s="6" t="s">
        <v>99</v>
      </c>
      <c r="J1130" s="1" t="str">
        <f t="shared" si="1262"/>
        <v>1:2</v>
      </c>
      <c r="K1130" s="1" t="str">
        <f t="shared" si="1263"/>
        <v>0:1</v>
      </c>
      <c r="L1130" s="1" t="str">
        <f t="shared" si="1264"/>
        <v>1</v>
      </c>
      <c r="M1130" s="1" t="str">
        <f t="shared" si="1265"/>
        <v>2</v>
      </c>
      <c r="N1130" s="1">
        <f t="shared" si="1219"/>
        <v>3</v>
      </c>
      <c r="O1130" s="1">
        <f t="shared" si="1220"/>
        <v>-1</v>
      </c>
      <c r="P1130" s="1" t="str">
        <f t="shared" si="1266"/>
        <v>0</v>
      </c>
      <c r="Q1130" s="1" t="str">
        <f t="shared" si="1267"/>
        <v>1</v>
      </c>
      <c r="R1130" s="1">
        <v>25</v>
      </c>
      <c r="S1130" s="1">
        <v>8</v>
      </c>
      <c r="T1130" s="1">
        <v>6</v>
      </c>
      <c r="U1130" s="1">
        <v>11</v>
      </c>
      <c r="V1130" s="1" t="s">
        <v>537</v>
      </c>
      <c r="W1130" s="1">
        <v>-9</v>
      </c>
      <c r="X1130" s="1">
        <v>30</v>
      </c>
      <c r="Y1130" s="1" t="s">
        <v>257</v>
      </c>
      <c r="Z1130" s="6" t="s">
        <v>368</v>
      </c>
      <c r="AA1130" s="1">
        <v>25</v>
      </c>
      <c r="AB1130" s="1">
        <v>10</v>
      </c>
      <c r="AC1130" s="1">
        <v>8</v>
      </c>
      <c r="AD1130" s="1">
        <v>7</v>
      </c>
      <c r="AE1130" s="1" t="s">
        <v>519</v>
      </c>
      <c r="AF1130" s="1">
        <v>3</v>
      </c>
      <c r="AG1130" s="1">
        <v>38</v>
      </c>
      <c r="AH1130" s="1" t="s">
        <v>330</v>
      </c>
      <c r="AI1130" s="1" t="s">
        <v>296</v>
      </c>
      <c r="AJ1130" s="1">
        <v>1</v>
      </c>
      <c r="AK1130" s="1">
        <v>2</v>
      </c>
      <c r="AL1130" s="1">
        <v>2</v>
      </c>
      <c r="AM1130" s="7" t="s">
        <v>67</v>
      </c>
      <c r="AN1130" s="1">
        <v>0</v>
      </c>
      <c r="AO1130" s="1">
        <v>5</v>
      </c>
      <c r="AP1130" s="1" t="s">
        <v>49</v>
      </c>
      <c r="AQ1130" s="1" t="s">
        <v>49</v>
      </c>
      <c r="AR1130" s="8">
        <v>1</v>
      </c>
      <c r="AS1130" s="8">
        <v>3</v>
      </c>
      <c r="AT1130" s="8">
        <v>1</v>
      </c>
      <c r="AU1130" s="16">
        <v>8.4722222222222213E-2</v>
      </c>
      <c r="AV1130" s="8">
        <v>0</v>
      </c>
      <c r="AW1130" s="8">
        <v>6</v>
      </c>
      <c r="AX1130" s="9" t="s">
        <v>25</v>
      </c>
      <c r="AY1130" s="9" t="s">
        <v>25</v>
      </c>
      <c r="AZ1130" s="10">
        <v>13</v>
      </c>
      <c r="BA1130" s="10">
        <v>4</v>
      </c>
      <c r="BB1130" s="10">
        <v>5</v>
      </c>
      <c r="BC1130" s="10">
        <v>4</v>
      </c>
      <c r="BD1130" s="10" t="s">
        <v>456</v>
      </c>
      <c r="BE1130" s="10">
        <v>0</v>
      </c>
      <c r="BF1130" s="10">
        <v>17</v>
      </c>
      <c r="BG1130" s="11" t="s">
        <v>123</v>
      </c>
      <c r="BH1130" s="11">
        <v>15</v>
      </c>
      <c r="BI1130" s="10">
        <v>12</v>
      </c>
      <c r="BJ1130" s="10">
        <v>3</v>
      </c>
      <c r="BK1130" s="10">
        <v>5</v>
      </c>
      <c r="BL1130" s="10">
        <v>4</v>
      </c>
      <c r="BM1130" s="10" t="s">
        <v>538</v>
      </c>
      <c r="BN1130" s="10">
        <v>-1</v>
      </c>
      <c r="BO1130" s="10">
        <v>14</v>
      </c>
      <c r="BP1130" s="7" t="s">
        <v>142</v>
      </c>
      <c r="BQ1130" s="7" t="s">
        <v>123</v>
      </c>
      <c r="BR1130" s="7">
        <v>23</v>
      </c>
      <c r="BS1130" s="7">
        <v>9</v>
      </c>
      <c r="BT1130" s="7">
        <v>193000</v>
      </c>
      <c r="BU1130" s="7">
        <v>5600000</v>
      </c>
      <c r="BV1130" s="7">
        <v>350000</v>
      </c>
      <c r="BW1130" s="7">
        <v>60</v>
      </c>
      <c r="BX1130" s="7">
        <v>3410000</v>
      </c>
      <c r="BY1130" s="7">
        <v>59</v>
      </c>
      <c r="BZ1130" s="7">
        <v>3060000</v>
      </c>
      <c r="CA1130" s="7">
        <v>93</v>
      </c>
      <c r="CB1130" s="7">
        <v>23</v>
      </c>
      <c r="CC1130" s="7">
        <v>4</v>
      </c>
      <c r="CD1130" s="7">
        <v>276000</v>
      </c>
      <c r="CE1130" s="7">
        <v>5800000</v>
      </c>
      <c r="CF1130" s="7">
        <v>0</v>
      </c>
      <c r="CG1130" s="7">
        <v>30</v>
      </c>
      <c r="CH1130" s="7">
        <v>150000</v>
      </c>
      <c r="CI1130" s="7">
        <v>33</v>
      </c>
      <c r="CJ1130" s="7">
        <v>150000</v>
      </c>
      <c r="CK1130" s="7">
        <v>56</v>
      </c>
      <c r="CL1130" s="12" t="s">
        <v>870</v>
      </c>
      <c r="CM1130" s="10" t="s">
        <v>861</v>
      </c>
      <c r="CN1130">
        <v>2.66</v>
      </c>
      <c r="CO1130">
        <f t="shared" si="1221"/>
        <v>0.37593984962406013</v>
      </c>
      <c r="CP1130" t="str">
        <f t="shared" si="1222"/>
        <v>Away Win</v>
      </c>
      <c r="CQ1130">
        <f t="shared" si="1223"/>
        <v>0</v>
      </c>
      <c r="CR1130" t="str">
        <f t="shared" si="1224"/>
        <v>2023</v>
      </c>
    </row>
    <row r="1131" spans="1:96" ht="15" thickBot="1" x14ac:dyDescent="0.35">
      <c r="A1131" s="1">
        <v>1130</v>
      </c>
      <c r="B1131" s="1" t="s">
        <v>0</v>
      </c>
      <c r="C1131" s="2" t="s">
        <v>535</v>
      </c>
      <c r="D1131" s="3" t="str">
        <f t="shared" si="1268"/>
        <v>NŠ Mura-NK Bravo</v>
      </c>
      <c r="E1131" s="4" t="s">
        <v>536</v>
      </c>
      <c r="F1131" s="5">
        <v>0.57291666666666663</v>
      </c>
      <c r="G1131" s="6" t="s">
        <v>8</v>
      </c>
      <c r="H1131" s="6" t="s">
        <v>3</v>
      </c>
      <c r="I1131" s="6" t="s">
        <v>99</v>
      </c>
      <c r="J1131" s="1" t="str">
        <f t="shared" si="1262"/>
        <v>1:2</v>
      </c>
      <c r="K1131" s="1" t="str">
        <f t="shared" si="1263"/>
        <v>0:1</v>
      </c>
      <c r="L1131" s="1" t="str">
        <f t="shared" si="1264"/>
        <v>1</v>
      </c>
      <c r="M1131" s="1" t="str">
        <f t="shared" si="1265"/>
        <v>2</v>
      </c>
      <c r="N1131" s="1">
        <f t="shared" si="1219"/>
        <v>3</v>
      </c>
      <c r="O1131" s="1">
        <f t="shared" si="1220"/>
        <v>-1</v>
      </c>
      <c r="P1131" s="1" t="str">
        <f t="shared" si="1266"/>
        <v>0</v>
      </c>
      <c r="Q1131" s="1" t="str">
        <f t="shared" si="1267"/>
        <v>1</v>
      </c>
      <c r="R1131" s="1">
        <v>25</v>
      </c>
      <c r="S1131" s="1">
        <v>8</v>
      </c>
      <c r="T1131" s="1">
        <v>6</v>
      </c>
      <c r="U1131" s="1">
        <v>11</v>
      </c>
      <c r="V1131" s="1" t="s">
        <v>537</v>
      </c>
      <c r="W1131" s="1">
        <v>-9</v>
      </c>
      <c r="X1131" s="1">
        <v>30</v>
      </c>
      <c r="Y1131" s="1" t="s">
        <v>257</v>
      </c>
      <c r="Z1131" s="6" t="s">
        <v>368</v>
      </c>
      <c r="AA1131" s="1">
        <v>25</v>
      </c>
      <c r="AB1131" s="1">
        <v>10</v>
      </c>
      <c r="AC1131" s="1">
        <v>8</v>
      </c>
      <c r="AD1131" s="1">
        <v>7</v>
      </c>
      <c r="AE1131" s="1" t="s">
        <v>519</v>
      </c>
      <c r="AF1131" s="1">
        <v>3</v>
      </c>
      <c r="AG1131" s="1">
        <v>38</v>
      </c>
      <c r="AH1131" s="1" t="s">
        <v>330</v>
      </c>
      <c r="AI1131" s="1" t="s">
        <v>296</v>
      </c>
      <c r="AJ1131" s="1">
        <v>1</v>
      </c>
      <c r="AK1131" s="1">
        <v>2</v>
      </c>
      <c r="AL1131" s="1">
        <v>2</v>
      </c>
      <c r="AM1131" s="7" t="s">
        <v>67</v>
      </c>
      <c r="AN1131" s="1">
        <v>0</v>
      </c>
      <c r="AO1131" s="1">
        <v>5</v>
      </c>
      <c r="AP1131" s="1" t="s">
        <v>49</v>
      </c>
      <c r="AQ1131" s="1" t="s">
        <v>49</v>
      </c>
      <c r="AR1131" s="8">
        <v>1</v>
      </c>
      <c r="AS1131" s="8">
        <v>3</v>
      </c>
      <c r="AT1131" s="8">
        <v>1</v>
      </c>
      <c r="AU1131" s="16">
        <v>8.4722222222222213E-2</v>
      </c>
      <c r="AV1131" s="8">
        <v>0</v>
      </c>
      <c r="AW1131" s="8">
        <v>6</v>
      </c>
      <c r="AX1131" s="9" t="s">
        <v>25</v>
      </c>
      <c r="AY1131" s="9" t="s">
        <v>25</v>
      </c>
      <c r="AZ1131" s="10">
        <v>13</v>
      </c>
      <c r="BA1131" s="10">
        <v>4</v>
      </c>
      <c r="BB1131" s="10">
        <v>5</v>
      </c>
      <c r="BC1131" s="10">
        <v>4</v>
      </c>
      <c r="BD1131" s="10" t="s">
        <v>456</v>
      </c>
      <c r="BE1131" s="10">
        <v>0</v>
      </c>
      <c r="BF1131" s="10">
        <v>17</v>
      </c>
      <c r="BG1131" s="11" t="s">
        <v>123</v>
      </c>
      <c r="BH1131" s="11">
        <v>15</v>
      </c>
      <c r="BI1131" s="10">
        <v>12</v>
      </c>
      <c r="BJ1131" s="10">
        <v>3</v>
      </c>
      <c r="BK1131" s="10">
        <v>5</v>
      </c>
      <c r="BL1131" s="10">
        <v>4</v>
      </c>
      <c r="BM1131" s="10" t="s">
        <v>538</v>
      </c>
      <c r="BN1131" s="10">
        <v>-1</v>
      </c>
      <c r="BO1131" s="10">
        <v>14</v>
      </c>
      <c r="BP1131" s="7" t="s">
        <v>142</v>
      </c>
      <c r="BQ1131" s="7" t="s">
        <v>123</v>
      </c>
      <c r="BR1131" s="7">
        <v>23</v>
      </c>
      <c r="BS1131" s="7">
        <v>9</v>
      </c>
      <c r="BT1131" s="7">
        <v>193000</v>
      </c>
      <c r="BU1131" s="7">
        <v>5600000</v>
      </c>
      <c r="BV1131" s="7">
        <v>350000</v>
      </c>
      <c r="BW1131" s="7">
        <v>60</v>
      </c>
      <c r="BX1131" s="7">
        <v>3410000</v>
      </c>
      <c r="BY1131" s="7">
        <v>59</v>
      </c>
      <c r="BZ1131" s="7">
        <v>3060000</v>
      </c>
      <c r="CA1131" s="7">
        <v>93</v>
      </c>
      <c r="CB1131" s="7">
        <v>23</v>
      </c>
      <c r="CC1131" s="7">
        <v>4</v>
      </c>
      <c r="CD1131" s="7">
        <v>276000</v>
      </c>
      <c r="CE1131" s="7">
        <v>5800000</v>
      </c>
      <c r="CF1131" s="7">
        <v>0</v>
      </c>
      <c r="CG1131" s="7">
        <v>30</v>
      </c>
      <c r="CH1131" s="7">
        <v>150000</v>
      </c>
      <c r="CI1131" s="7">
        <v>33</v>
      </c>
      <c r="CJ1131" s="7">
        <v>150000</v>
      </c>
      <c r="CK1131" s="7">
        <v>56</v>
      </c>
      <c r="CL1131" s="12" t="s">
        <v>870</v>
      </c>
      <c r="CM1131" s="10" t="s">
        <v>866</v>
      </c>
      <c r="CN1131">
        <v>3.12</v>
      </c>
      <c r="CO1131">
        <f t="shared" si="1221"/>
        <v>0.32051282051282048</v>
      </c>
      <c r="CP1131" t="str">
        <f t="shared" si="1222"/>
        <v>Away Win</v>
      </c>
      <c r="CQ1131">
        <f t="shared" si="1223"/>
        <v>0</v>
      </c>
      <c r="CR1131" t="str">
        <f t="shared" si="1224"/>
        <v>2023</v>
      </c>
    </row>
    <row r="1132" spans="1:96" ht="15" thickBot="1" x14ac:dyDescent="0.35">
      <c r="A1132" s="1">
        <v>1131</v>
      </c>
      <c r="B1132" s="1" t="s">
        <v>0</v>
      </c>
      <c r="C1132" s="2" t="s">
        <v>535</v>
      </c>
      <c r="D1132" s="3" t="str">
        <f t="shared" si="1268"/>
        <v>NŠ Mura-NK Bravo</v>
      </c>
      <c r="E1132" s="4" t="s">
        <v>536</v>
      </c>
      <c r="F1132" s="5">
        <v>0.57291666666666663</v>
      </c>
      <c r="G1132" s="6" t="s">
        <v>8</v>
      </c>
      <c r="H1132" s="6" t="s">
        <v>3</v>
      </c>
      <c r="I1132" s="6" t="s">
        <v>99</v>
      </c>
      <c r="J1132" s="1" t="str">
        <f t="shared" si="1262"/>
        <v>1:2</v>
      </c>
      <c r="K1132" s="1" t="str">
        <f t="shared" si="1263"/>
        <v>0:1</v>
      </c>
      <c r="L1132" s="1" t="str">
        <f t="shared" si="1264"/>
        <v>1</v>
      </c>
      <c r="M1132" s="1" t="str">
        <f t="shared" si="1265"/>
        <v>2</v>
      </c>
      <c r="N1132" s="1">
        <f t="shared" si="1219"/>
        <v>3</v>
      </c>
      <c r="O1132" s="1">
        <f t="shared" si="1220"/>
        <v>-1</v>
      </c>
      <c r="P1132" s="1" t="str">
        <f t="shared" si="1266"/>
        <v>0</v>
      </c>
      <c r="Q1132" s="1" t="str">
        <f t="shared" si="1267"/>
        <v>1</v>
      </c>
      <c r="R1132" s="1">
        <v>25</v>
      </c>
      <c r="S1132" s="1">
        <v>8</v>
      </c>
      <c r="T1132" s="1">
        <v>6</v>
      </c>
      <c r="U1132" s="1">
        <v>11</v>
      </c>
      <c r="V1132" s="1" t="s">
        <v>537</v>
      </c>
      <c r="W1132" s="1">
        <v>-9</v>
      </c>
      <c r="X1132" s="1">
        <v>30</v>
      </c>
      <c r="Y1132" s="1" t="s">
        <v>257</v>
      </c>
      <c r="Z1132" s="6" t="s">
        <v>368</v>
      </c>
      <c r="AA1132" s="1">
        <v>25</v>
      </c>
      <c r="AB1132" s="1">
        <v>10</v>
      </c>
      <c r="AC1132" s="1">
        <v>8</v>
      </c>
      <c r="AD1132" s="1">
        <v>7</v>
      </c>
      <c r="AE1132" s="1" t="s">
        <v>519</v>
      </c>
      <c r="AF1132" s="1">
        <v>3</v>
      </c>
      <c r="AG1132" s="1">
        <v>38</v>
      </c>
      <c r="AH1132" s="1" t="s">
        <v>330</v>
      </c>
      <c r="AI1132" s="1" t="s">
        <v>296</v>
      </c>
      <c r="AJ1132" s="1">
        <v>1</v>
      </c>
      <c r="AK1132" s="1">
        <v>2</v>
      </c>
      <c r="AL1132" s="1">
        <v>2</v>
      </c>
      <c r="AM1132" s="7" t="s">
        <v>67</v>
      </c>
      <c r="AN1132" s="1">
        <v>0</v>
      </c>
      <c r="AO1132" s="1">
        <v>5</v>
      </c>
      <c r="AP1132" s="1" t="s">
        <v>49</v>
      </c>
      <c r="AQ1132" s="1" t="s">
        <v>49</v>
      </c>
      <c r="AR1132" s="8">
        <v>1</v>
      </c>
      <c r="AS1132" s="8">
        <v>3</v>
      </c>
      <c r="AT1132" s="8">
        <v>1</v>
      </c>
      <c r="AU1132" s="16">
        <v>8.4722222222222213E-2</v>
      </c>
      <c r="AV1132" s="8">
        <v>0</v>
      </c>
      <c r="AW1132" s="8">
        <v>6</v>
      </c>
      <c r="AX1132" s="9" t="s">
        <v>25</v>
      </c>
      <c r="AY1132" s="9" t="s">
        <v>25</v>
      </c>
      <c r="AZ1132" s="10">
        <v>13</v>
      </c>
      <c r="BA1132" s="10">
        <v>4</v>
      </c>
      <c r="BB1132" s="10">
        <v>5</v>
      </c>
      <c r="BC1132" s="10">
        <v>4</v>
      </c>
      <c r="BD1132" s="10" t="s">
        <v>456</v>
      </c>
      <c r="BE1132" s="10">
        <v>0</v>
      </c>
      <c r="BF1132" s="10">
        <v>17</v>
      </c>
      <c r="BG1132" s="11" t="s">
        <v>123</v>
      </c>
      <c r="BH1132" s="11">
        <v>15</v>
      </c>
      <c r="BI1132" s="10">
        <v>12</v>
      </c>
      <c r="BJ1132" s="10">
        <v>3</v>
      </c>
      <c r="BK1132" s="10">
        <v>5</v>
      </c>
      <c r="BL1132" s="10">
        <v>4</v>
      </c>
      <c r="BM1132" s="10" t="s">
        <v>538</v>
      </c>
      <c r="BN1132" s="10">
        <v>-1</v>
      </c>
      <c r="BO1132" s="10">
        <v>14</v>
      </c>
      <c r="BP1132" s="7" t="s">
        <v>142</v>
      </c>
      <c r="BQ1132" s="7" t="s">
        <v>123</v>
      </c>
      <c r="BR1132" s="7">
        <v>23</v>
      </c>
      <c r="BS1132" s="7">
        <v>9</v>
      </c>
      <c r="BT1132" s="7">
        <v>193000</v>
      </c>
      <c r="BU1132" s="7">
        <v>5600000</v>
      </c>
      <c r="BV1132" s="7">
        <v>350000</v>
      </c>
      <c r="BW1132" s="7">
        <v>60</v>
      </c>
      <c r="BX1132" s="7">
        <v>3410000</v>
      </c>
      <c r="BY1132" s="7">
        <v>59</v>
      </c>
      <c r="BZ1132" s="7">
        <v>3060000</v>
      </c>
      <c r="CA1132" s="7">
        <v>93</v>
      </c>
      <c r="CB1132" s="7">
        <v>23</v>
      </c>
      <c r="CC1132" s="7">
        <v>4</v>
      </c>
      <c r="CD1132" s="7">
        <v>276000</v>
      </c>
      <c r="CE1132" s="7">
        <v>5800000</v>
      </c>
      <c r="CF1132" s="7">
        <v>0</v>
      </c>
      <c r="CG1132" s="7">
        <v>30</v>
      </c>
      <c r="CH1132" s="7">
        <v>150000</v>
      </c>
      <c r="CI1132" s="7">
        <v>33</v>
      </c>
      <c r="CJ1132" s="7">
        <v>150000</v>
      </c>
      <c r="CK1132" s="7">
        <v>56</v>
      </c>
      <c r="CL1132" s="12" t="s">
        <v>870</v>
      </c>
      <c r="CM1132" s="10" t="s">
        <v>867</v>
      </c>
      <c r="CN1132">
        <v>2.9</v>
      </c>
      <c r="CO1132">
        <f t="shared" si="1221"/>
        <v>0.34482758620689657</v>
      </c>
      <c r="CP1132" t="str">
        <f t="shared" si="1222"/>
        <v>Away Win</v>
      </c>
      <c r="CQ1132">
        <f t="shared" si="1223"/>
        <v>0</v>
      </c>
      <c r="CR1132" t="str">
        <f t="shared" si="1224"/>
        <v>2023</v>
      </c>
    </row>
    <row r="1133" spans="1:96" ht="15" thickBot="1" x14ac:dyDescent="0.35">
      <c r="A1133" s="1">
        <v>1132</v>
      </c>
      <c r="B1133" s="1" t="s">
        <v>0</v>
      </c>
      <c r="C1133" s="2" t="s">
        <v>535</v>
      </c>
      <c r="D1133" s="3" t="str">
        <f t="shared" ref="D1133:D1135" si="1269">CONCATENATE(G1133, "-", H1133)</f>
        <v>NŠ Mura-NK Bravo</v>
      </c>
      <c r="E1133" s="40" t="s">
        <v>536</v>
      </c>
      <c r="F1133" s="5">
        <v>0.57291666666666663</v>
      </c>
      <c r="G1133" s="6" t="s">
        <v>8</v>
      </c>
      <c r="H1133" s="6" t="s">
        <v>3</v>
      </c>
      <c r="I1133" s="6" t="s">
        <v>99</v>
      </c>
      <c r="J1133" s="1" t="str">
        <f t="shared" si="1262"/>
        <v>1:2</v>
      </c>
      <c r="K1133" s="1" t="str">
        <f t="shared" si="1263"/>
        <v>0:1</v>
      </c>
      <c r="L1133" s="1" t="str">
        <f t="shared" si="1264"/>
        <v>1</v>
      </c>
      <c r="M1133" s="1" t="str">
        <f t="shared" si="1265"/>
        <v>2</v>
      </c>
      <c r="N1133" s="1">
        <f t="shared" si="1219"/>
        <v>3</v>
      </c>
      <c r="O1133" s="1">
        <f t="shared" si="1220"/>
        <v>-1</v>
      </c>
      <c r="P1133" s="1" t="str">
        <f t="shared" si="1266"/>
        <v>0</v>
      </c>
      <c r="Q1133" s="1" t="str">
        <f t="shared" si="1267"/>
        <v>1</v>
      </c>
      <c r="R1133" s="1">
        <v>25</v>
      </c>
      <c r="S1133" s="1">
        <v>8</v>
      </c>
      <c r="T1133" s="1">
        <v>6</v>
      </c>
      <c r="U1133" s="1">
        <v>11</v>
      </c>
      <c r="V1133" s="1" t="s">
        <v>537</v>
      </c>
      <c r="W1133" s="1">
        <v>-9</v>
      </c>
      <c r="X1133" s="1">
        <v>30</v>
      </c>
      <c r="Y1133" s="1" t="s">
        <v>257</v>
      </c>
      <c r="Z1133" s="6" t="s">
        <v>368</v>
      </c>
      <c r="AA1133" s="1">
        <v>25</v>
      </c>
      <c r="AB1133" s="1">
        <v>10</v>
      </c>
      <c r="AC1133" s="1">
        <v>8</v>
      </c>
      <c r="AD1133" s="1">
        <v>7</v>
      </c>
      <c r="AE1133" s="1" t="s">
        <v>519</v>
      </c>
      <c r="AF1133" s="1">
        <v>3</v>
      </c>
      <c r="AG1133" s="1">
        <v>38</v>
      </c>
      <c r="AH1133" s="1" t="s">
        <v>330</v>
      </c>
      <c r="AI1133" s="1" t="s">
        <v>296</v>
      </c>
      <c r="AJ1133" s="1">
        <v>1</v>
      </c>
      <c r="AK1133" s="1">
        <v>2</v>
      </c>
      <c r="AL1133" s="1">
        <v>2</v>
      </c>
      <c r="AM1133" s="7" t="s">
        <v>67</v>
      </c>
      <c r="AN1133" s="1">
        <v>0</v>
      </c>
      <c r="AO1133" s="1">
        <v>5</v>
      </c>
      <c r="AP1133" s="1" t="s">
        <v>49</v>
      </c>
      <c r="AQ1133" s="1" t="s">
        <v>49</v>
      </c>
      <c r="AR1133" s="8">
        <v>1</v>
      </c>
      <c r="AS1133" s="8">
        <v>3</v>
      </c>
      <c r="AT1133" s="8">
        <v>1</v>
      </c>
      <c r="AU1133" s="16">
        <v>8.4722222222222213E-2</v>
      </c>
      <c r="AV1133" s="8">
        <v>0</v>
      </c>
      <c r="AW1133" s="8">
        <v>6</v>
      </c>
      <c r="AX1133" s="9" t="s">
        <v>25</v>
      </c>
      <c r="AY1133" s="9" t="s">
        <v>25</v>
      </c>
      <c r="AZ1133" s="10">
        <v>13</v>
      </c>
      <c r="BA1133" s="10">
        <v>4</v>
      </c>
      <c r="BB1133" s="10">
        <v>5</v>
      </c>
      <c r="BC1133" s="10">
        <v>4</v>
      </c>
      <c r="BD1133" s="10" t="s">
        <v>456</v>
      </c>
      <c r="BE1133" s="10">
        <v>0</v>
      </c>
      <c r="BF1133" s="10">
        <v>17</v>
      </c>
      <c r="BG1133" s="11" t="s">
        <v>123</v>
      </c>
      <c r="BH1133" s="11">
        <v>15</v>
      </c>
      <c r="BI1133" s="10">
        <v>12</v>
      </c>
      <c r="BJ1133" s="10">
        <v>3</v>
      </c>
      <c r="BK1133" s="10">
        <v>5</v>
      </c>
      <c r="BL1133" s="10">
        <v>4</v>
      </c>
      <c r="BM1133" s="10" t="s">
        <v>538</v>
      </c>
      <c r="BN1133" s="10">
        <v>-1</v>
      </c>
      <c r="BO1133" s="10">
        <v>14</v>
      </c>
      <c r="BP1133" s="7" t="s">
        <v>142</v>
      </c>
      <c r="BQ1133" s="7" t="s">
        <v>123</v>
      </c>
      <c r="BR1133" s="7">
        <v>23</v>
      </c>
      <c r="BS1133" s="7">
        <v>9</v>
      </c>
      <c r="BT1133" s="7">
        <v>193000</v>
      </c>
      <c r="BU1133" s="7">
        <v>5600000</v>
      </c>
      <c r="BV1133" s="7">
        <v>350000</v>
      </c>
      <c r="BW1133" s="7">
        <v>60</v>
      </c>
      <c r="BX1133" s="7">
        <v>3410000</v>
      </c>
      <c r="BY1133" s="7">
        <v>59</v>
      </c>
      <c r="BZ1133" s="7">
        <v>3060000</v>
      </c>
      <c r="CA1133" s="7">
        <v>93</v>
      </c>
      <c r="CB1133" s="7">
        <v>23</v>
      </c>
      <c r="CC1133" s="7">
        <v>4</v>
      </c>
      <c r="CD1133" s="7">
        <v>276000</v>
      </c>
      <c r="CE1133" s="7">
        <v>5800000</v>
      </c>
      <c r="CF1133" s="7">
        <v>0</v>
      </c>
      <c r="CG1133" s="7">
        <v>30</v>
      </c>
      <c r="CH1133" s="7">
        <v>150000</v>
      </c>
      <c r="CI1133" s="7">
        <v>33</v>
      </c>
      <c r="CJ1133" s="7">
        <v>150000</v>
      </c>
      <c r="CK1133" s="7">
        <v>56</v>
      </c>
      <c r="CL1133" s="12" t="s">
        <v>871</v>
      </c>
      <c r="CM1133" s="10" t="s">
        <v>861</v>
      </c>
      <c r="CN1133">
        <v>2.61</v>
      </c>
      <c r="CO1133">
        <f t="shared" si="1221"/>
        <v>0.38314176245210729</v>
      </c>
      <c r="CP1133" t="str">
        <f t="shared" si="1222"/>
        <v>Away Win</v>
      </c>
      <c r="CQ1133">
        <f t="shared" si="1223"/>
        <v>1</v>
      </c>
      <c r="CR1133" t="str">
        <f t="shared" si="1224"/>
        <v>2023</v>
      </c>
    </row>
    <row r="1134" spans="1:96" ht="15" thickBot="1" x14ac:dyDescent="0.35">
      <c r="A1134" s="1">
        <v>1133</v>
      </c>
      <c r="B1134" s="1" t="s">
        <v>0</v>
      </c>
      <c r="C1134" s="2" t="s">
        <v>535</v>
      </c>
      <c r="D1134" s="3" t="str">
        <f t="shared" si="1269"/>
        <v>NŠ Mura-NK Bravo</v>
      </c>
      <c r="E1134" s="40" t="s">
        <v>536</v>
      </c>
      <c r="F1134" s="5">
        <v>0.57291666666666663</v>
      </c>
      <c r="G1134" s="6" t="s">
        <v>8</v>
      </c>
      <c r="H1134" s="6" t="s">
        <v>3</v>
      </c>
      <c r="I1134" s="6" t="s">
        <v>99</v>
      </c>
      <c r="J1134" s="1" t="str">
        <f t="shared" si="1262"/>
        <v>1:2</v>
      </c>
      <c r="K1134" s="1" t="str">
        <f t="shared" si="1263"/>
        <v>0:1</v>
      </c>
      <c r="L1134" s="1" t="str">
        <f t="shared" si="1264"/>
        <v>1</v>
      </c>
      <c r="M1134" s="1" t="str">
        <f t="shared" si="1265"/>
        <v>2</v>
      </c>
      <c r="N1134" s="1">
        <f t="shared" si="1219"/>
        <v>3</v>
      </c>
      <c r="O1134" s="1">
        <f t="shared" si="1220"/>
        <v>-1</v>
      </c>
      <c r="P1134" s="1" t="str">
        <f t="shared" si="1266"/>
        <v>0</v>
      </c>
      <c r="Q1134" s="1" t="str">
        <f t="shared" si="1267"/>
        <v>1</v>
      </c>
      <c r="R1134" s="1">
        <v>25</v>
      </c>
      <c r="S1134" s="1">
        <v>8</v>
      </c>
      <c r="T1134" s="1">
        <v>6</v>
      </c>
      <c r="U1134" s="1">
        <v>11</v>
      </c>
      <c r="V1134" s="1" t="s">
        <v>537</v>
      </c>
      <c r="W1134" s="1">
        <v>-9</v>
      </c>
      <c r="X1134" s="1">
        <v>30</v>
      </c>
      <c r="Y1134" s="1" t="s">
        <v>257</v>
      </c>
      <c r="Z1134" s="6" t="s">
        <v>368</v>
      </c>
      <c r="AA1134" s="1">
        <v>25</v>
      </c>
      <c r="AB1134" s="1">
        <v>10</v>
      </c>
      <c r="AC1134" s="1">
        <v>8</v>
      </c>
      <c r="AD1134" s="1">
        <v>7</v>
      </c>
      <c r="AE1134" s="1" t="s">
        <v>519</v>
      </c>
      <c r="AF1134" s="1">
        <v>3</v>
      </c>
      <c r="AG1134" s="1">
        <v>38</v>
      </c>
      <c r="AH1134" s="1" t="s">
        <v>330</v>
      </c>
      <c r="AI1134" s="1" t="s">
        <v>296</v>
      </c>
      <c r="AJ1134" s="1">
        <v>1</v>
      </c>
      <c r="AK1134" s="1">
        <v>2</v>
      </c>
      <c r="AL1134" s="1">
        <v>2</v>
      </c>
      <c r="AM1134" s="7" t="s">
        <v>67</v>
      </c>
      <c r="AN1134" s="1">
        <v>0</v>
      </c>
      <c r="AO1134" s="1">
        <v>5</v>
      </c>
      <c r="AP1134" s="1" t="s">
        <v>49</v>
      </c>
      <c r="AQ1134" s="1" t="s">
        <v>49</v>
      </c>
      <c r="AR1134" s="8">
        <v>1</v>
      </c>
      <c r="AS1134" s="8">
        <v>3</v>
      </c>
      <c r="AT1134" s="8">
        <v>1</v>
      </c>
      <c r="AU1134" s="16">
        <v>8.4722222222222213E-2</v>
      </c>
      <c r="AV1134" s="8">
        <v>0</v>
      </c>
      <c r="AW1134" s="8">
        <v>6</v>
      </c>
      <c r="AX1134" s="9" t="s">
        <v>25</v>
      </c>
      <c r="AY1134" s="9" t="s">
        <v>25</v>
      </c>
      <c r="AZ1134" s="10">
        <v>13</v>
      </c>
      <c r="BA1134" s="10">
        <v>4</v>
      </c>
      <c r="BB1134" s="10">
        <v>5</v>
      </c>
      <c r="BC1134" s="10">
        <v>4</v>
      </c>
      <c r="BD1134" s="10" t="s">
        <v>456</v>
      </c>
      <c r="BE1134" s="10">
        <v>0</v>
      </c>
      <c r="BF1134" s="10">
        <v>17</v>
      </c>
      <c r="BG1134" s="11" t="s">
        <v>123</v>
      </c>
      <c r="BH1134" s="11">
        <v>15</v>
      </c>
      <c r="BI1134" s="10">
        <v>12</v>
      </c>
      <c r="BJ1134" s="10">
        <v>3</v>
      </c>
      <c r="BK1134" s="10">
        <v>5</v>
      </c>
      <c r="BL1134" s="10">
        <v>4</v>
      </c>
      <c r="BM1134" s="10" t="s">
        <v>538</v>
      </c>
      <c r="BN1134" s="10">
        <v>-1</v>
      </c>
      <c r="BO1134" s="10">
        <v>14</v>
      </c>
      <c r="BP1134" s="7" t="s">
        <v>142</v>
      </c>
      <c r="BQ1134" s="7" t="s">
        <v>123</v>
      </c>
      <c r="BR1134" s="7">
        <v>23</v>
      </c>
      <c r="BS1134" s="7">
        <v>9</v>
      </c>
      <c r="BT1134" s="7">
        <v>193000</v>
      </c>
      <c r="BU1134" s="7">
        <v>5600000</v>
      </c>
      <c r="BV1134" s="7">
        <v>350000</v>
      </c>
      <c r="BW1134" s="7">
        <v>60</v>
      </c>
      <c r="BX1134" s="7">
        <v>3410000</v>
      </c>
      <c r="BY1134" s="7">
        <v>59</v>
      </c>
      <c r="BZ1134" s="7">
        <v>3060000</v>
      </c>
      <c r="CA1134" s="7">
        <v>93</v>
      </c>
      <c r="CB1134" s="7">
        <v>23</v>
      </c>
      <c r="CC1134" s="7">
        <v>4</v>
      </c>
      <c r="CD1134" s="7">
        <v>276000</v>
      </c>
      <c r="CE1134" s="7">
        <v>5800000</v>
      </c>
      <c r="CF1134" s="7">
        <v>0</v>
      </c>
      <c r="CG1134" s="7">
        <v>30</v>
      </c>
      <c r="CH1134" s="7">
        <v>150000</v>
      </c>
      <c r="CI1134" s="7">
        <v>33</v>
      </c>
      <c r="CJ1134" s="7">
        <v>150000</v>
      </c>
      <c r="CK1134" s="7">
        <v>56</v>
      </c>
      <c r="CL1134" s="12" t="s">
        <v>871</v>
      </c>
      <c r="CM1134" s="10" t="s">
        <v>866</v>
      </c>
      <c r="CN1134">
        <v>2.48</v>
      </c>
      <c r="CO1134">
        <f t="shared" si="1221"/>
        <v>0.40322580645161293</v>
      </c>
      <c r="CP1134" t="str">
        <f t="shared" si="1222"/>
        <v>Away Win</v>
      </c>
      <c r="CQ1134">
        <f t="shared" si="1223"/>
        <v>1</v>
      </c>
      <c r="CR1134" t="str">
        <f t="shared" si="1224"/>
        <v>2023</v>
      </c>
    </row>
    <row r="1135" spans="1:96" ht="15" thickBot="1" x14ac:dyDescent="0.35">
      <c r="A1135" s="1">
        <v>1134</v>
      </c>
      <c r="B1135" s="1" t="s">
        <v>0</v>
      </c>
      <c r="C1135" s="2" t="s">
        <v>535</v>
      </c>
      <c r="D1135" s="3" t="str">
        <f t="shared" si="1269"/>
        <v>NŠ Mura-NK Bravo</v>
      </c>
      <c r="E1135" s="40" t="s">
        <v>536</v>
      </c>
      <c r="F1135" s="5">
        <v>0.57291666666666663</v>
      </c>
      <c r="G1135" s="6" t="s">
        <v>8</v>
      </c>
      <c r="H1135" s="6" t="s">
        <v>3</v>
      </c>
      <c r="I1135" s="6" t="s">
        <v>99</v>
      </c>
      <c r="J1135" s="1" t="str">
        <f t="shared" si="1262"/>
        <v>1:2</v>
      </c>
      <c r="K1135" s="1" t="str">
        <f t="shared" si="1263"/>
        <v>0:1</v>
      </c>
      <c r="L1135" s="1" t="str">
        <f t="shared" si="1264"/>
        <v>1</v>
      </c>
      <c r="M1135" s="1" t="str">
        <f t="shared" si="1265"/>
        <v>2</v>
      </c>
      <c r="N1135" s="1">
        <f t="shared" si="1219"/>
        <v>3</v>
      </c>
      <c r="O1135" s="1">
        <f t="shared" si="1220"/>
        <v>-1</v>
      </c>
      <c r="P1135" s="1" t="str">
        <f t="shared" si="1266"/>
        <v>0</v>
      </c>
      <c r="Q1135" s="1" t="str">
        <f t="shared" si="1267"/>
        <v>1</v>
      </c>
      <c r="R1135" s="1">
        <v>25</v>
      </c>
      <c r="S1135" s="1">
        <v>8</v>
      </c>
      <c r="T1135" s="1">
        <v>6</v>
      </c>
      <c r="U1135" s="1">
        <v>11</v>
      </c>
      <c r="V1135" s="1" t="s">
        <v>537</v>
      </c>
      <c r="W1135" s="1">
        <v>-9</v>
      </c>
      <c r="X1135" s="1">
        <v>30</v>
      </c>
      <c r="Y1135" s="1" t="s">
        <v>257</v>
      </c>
      <c r="Z1135" s="6" t="s">
        <v>368</v>
      </c>
      <c r="AA1135" s="1">
        <v>25</v>
      </c>
      <c r="AB1135" s="1">
        <v>10</v>
      </c>
      <c r="AC1135" s="1">
        <v>8</v>
      </c>
      <c r="AD1135" s="1">
        <v>7</v>
      </c>
      <c r="AE1135" s="1" t="s">
        <v>519</v>
      </c>
      <c r="AF1135" s="1">
        <v>3</v>
      </c>
      <c r="AG1135" s="1">
        <v>38</v>
      </c>
      <c r="AH1135" s="1" t="s">
        <v>330</v>
      </c>
      <c r="AI1135" s="1" t="s">
        <v>296</v>
      </c>
      <c r="AJ1135" s="1">
        <v>1</v>
      </c>
      <c r="AK1135" s="1">
        <v>2</v>
      </c>
      <c r="AL1135" s="1">
        <v>2</v>
      </c>
      <c r="AM1135" s="7" t="s">
        <v>67</v>
      </c>
      <c r="AN1135" s="1">
        <v>0</v>
      </c>
      <c r="AO1135" s="1">
        <v>5</v>
      </c>
      <c r="AP1135" s="1" t="s">
        <v>49</v>
      </c>
      <c r="AQ1135" s="1" t="s">
        <v>49</v>
      </c>
      <c r="AR1135" s="8">
        <v>1</v>
      </c>
      <c r="AS1135" s="8">
        <v>3</v>
      </c>
      <c r="AT1135" s="8">
        <v>1</v>
      </c>
      <c r="AU1135" s="16">
        <v>8.4722222222222213E-2</v>
      </c>
      <c r="AV1135" s="8">
        <v>0</v>
      </c>
      <c r="AW1135" s="8">
        <v>6</v>
      </c>
      <c r="AX1135" s="9" t="s">
        <v>25</v>
      </c>
      <c r="AY1135" s="9" t="s">
        <v>25</v>
      </c>
      <c r="AZ1135" s="10">
        <v>13</v>
      </c>
      <c r="BA1135" s="10">
        <v>4</v>
      </c>
      <c r="BB1135" s="10">
        <v>5</v>
      </c>
      <c r="BC1135" s="10">
        <v>4</v>
      </c>
      <c r="BD1135" s="10" t="s">
        <v>456</v>
      </c>
      <c r="BE1135" s="10">
        <v>0</v>
      </c>
      <c r="BF1135" s="10">
        <v>17</v>
      </c>
      <c r="BG1135" s="11" t="s">
        <v>123</v>
      </c>
      <c r="BH1135" s="11">
        <v>15</v>
      </c>
      <c r="BI1135" s="10">
        <v>12</v>
      </c>
      <c r="BJ1135" s="10">
        <v>3</v>
      </c>
      <c r="BK1135" s="10">
        <v>5</v>
      </c>
      <c r="BL1135" s="10">
        <v>4</v>
      </c>
      <c r="BM1135" s="10" t="s">
        <v>538</v>
      </c>
      <c r="BN1135" s="10">
        <v>-1</v>
      </c>
      <c r="BO1135" s="10">
        <v>14</v>
      </c>
      <c r="BP1135" s="7" t="s">
        <v>142</v>
      </c>
      <c r="BQ1135" s="7" t="s">
        <v>123</v>
      </c>
      <c r="BR1135" s="7">
        <v>23</v>
      </c>
      <c r="BS1135" s="7">
        <v>9</v>
      </c>
      <c r="BT1135" s="7">
        <v>193000</v>
      </c>
      <c r="BU1135" s="7">
        <v>5600000</v>
      </c>
      <c r="BV1135" s="7">
        <v>350000</v>
      </c>
      <c r="BW1135" s="7">
        <v>60</v>
      </c>
      <c r="BX1135" s="7">
        <v>3410000</v>
      </c>
      <c r="BY1135" s="7">
        <v>59</v>
      </c>
      <c r="BZ1135" s="7">
        <v>3060000</v>
      </c>
      <c r="CA1135" s="7">
        <v>93</v>
      </c>
      <c r="CB1135" s="7">
        <v>23</v>
      </c>
      <c r="CC1135" s="7">
        <v>4</v>
      </c>
      <c r="CD1135" s="7">
        <v>276000</v>
      </c>
      <c r="CE1135" s="7">
        <v>5800000</v>
      </c>
      <c r="CF1135" s="7">
        <v>0</v>
      </c>
      <c r="CG1135" s="7">
        <v>30</v>
      </c>
      <c r="CH1135" s="7">
        <v>150000</v>
      </c>
      <c r="CI1135" s="7">
        <v>33</v>
      </c>
      <c r="CJ1135" s="7">
        <v>150000</v>
      </c>
      <c r="CK1135" s="7">
        <v>56</v>
      </c>
      <c r="CL1135" s="12" t="s">
        <v>871</v>
      </c>
      <c r="CM1135" s="10" t="s">
        <v>867</v>
      </c>
      <c r="CN1135">
        <v>2.6</v>
      </c>
      <c r="CO1135">
        <f t="shared" si="1221"/>
        <v>0.38461538461538458</v>
      </c>
      <c r="CP1135" t="str">
        <f t="shared" si="1222"/>
        <v>Away Win</v>
      </c>
      <c r="CQ1135">
        <f t="shared" si="1223"/>
        <v>1</v>
      </c>
      <c r="CR1135" t="str">
        <f t="shared" si="1224"/>
        <v>2023</v>
      </c>
    </row>
    <row r="1136" spans="1:96" ht="15" thickBot="1" x14ac:dyDescent="0.35">
      <c r="A1136" s="1">
        <v>1135</v>
      </c>
      <c r="B1136" s="1" t="s">
        <v>0</v>
      </c>
      <c r="C1136" s="2" t="s">
        <v>535</v>
      </c>
      <c r="D1136" s="3" t="str">
        <f t="shared" si="644"/>
        <v>NK Aluminij-NK Rogaška</v>
      </c>
      <c r="E1136" s="4" t="s">
        <v>536</v>
      </c>
      <c r="F1136" s="5">
        <v>0.65625</v>
      </c>
      <c r="G1136" s="6" t="s">
        <v>18</v>
      </c>
      <c r="H1136" s="6" t="s">
        <v>4</v>
      </c>
      <c r="I1136" s="6" t="s">
        <v>333</v>
      </c>
      <c r="J1136" s="1" t="str">
        <f t="shared" si="645"/>
        <v>0:1</v>
      </c>
      <c r="K1136" s="1" t="str">
        <f t="shared" si="646"/>
        <v>0:0</v>
      </c>
      <c r="L1136" s="1" t="str">
        <f t="shared" si="647"/>
        <v>0</v>
      </c>
      <c r="M1136" s="1" t="str">
        <f t="shared" si="648"/>
        <v>1</v>
      </c>
      <c r="N1136" s="1">
        <f t="shared" si="1219"/>
        <v>1</v>
      </c>
      <c r="O1136" s="1">
        <f t="shared" si="1220"/>
        <v>-1</v>
      </c>
      <c r="P1136" s="1" t="str">
        <f t="shared" si="649"/>
        <v>0</v>
      </c>
      <c r="Q1136" s="1" t="str">
        <f t="shared" si="650"/>
        <v>0</v>
      </c>
      <c r="R1136" s="1">
        <v>25</v>
      </c>
      <c r="S1136" s="1">
        <v>7</v>
      </c>
      <c r="T1136" s="1">
        <v>4</v>
      </c>
      <c r="U1136" s="1">
        <v>14</v>
      </c>
      <c r="V1136" s="1" t="s">
        <v>520</v>
      </c>
      <c r="W1136" s="1">
        <v>-22</v>
      </c>
      <c r="X1136" s="1">
        <v>25</v>
      </c>
      <c r="Y1136" s="1" t="s">
        <v>269</v>
      </c>
      <c r="Z1136" s="6" t="s">
        <v>505</v>
      </c>
      <c r="AA1136" s="1">
        <v>25</v>
      </c>
      <c r="AB1136" s="1">
        <v>6</v>
      </c>
      <c r="AC1136" s="1">
        <v>4</v>
      </c>
      <c r="AD1136" s="1">
        <v>15</v>
      </c>
      <c r="AE1136" s="1" t="s">
        <v>539</v>
      </c>
      <c r="AF1136" s="1">
        <v>-23</v>
      </c>
      <c r="AG1136" s="1">
        <v>22</v>
      </c>
      <c r="AH1136" s="1" t="s">
        <v>234</v>
      </c>
      <c r="AI1136" s="1" t="s">
        <v>505</v>
      </c>
      <c r="AJ1136" s="1">
        <v>2</v>
      </c>
      <c r="AK1136" s="1">
        <v>1</v>
      </c>
      <c r="AL1136" s="1">
        <v>2</v>
      </c>
      <c r="AM1136" s="7" t="s">
        <v>235</v>
      </c>
      <c r="AN1136" s="1">
        <v>-2</v>
      </c>
      <c r="AO1136" s="1">
        <v>7</v>
      </c>
      <c r="AP1136" s="1" t="s">
        <v>49</v>
      </c>
      <c r="AQ1136" s="1" t="s">
        <v>45</v>
      </c>
      <c r="AR1136" s="8">
        <v>3</v>
      </c>
      <c r="AS1136" s="8">
        <v>1</v>
      </c>
      <c r="AT1136" s="8">
        <v>1</v>
      </c>
      <c r="AU1136" s="16">
        <v>0.33749999999999997</v>
      </c>
      <c r="AV1136" s="8">
        <v>2</v>
      </c>
      <c r="AW1136" s="8">
        <v>10</v>
      </c>
      <c r="AX1136" s="9" t="s">
        <v>58</v>
      </c>
      <c r="AY1136" s="9" t="s">
        <v>51</v>
      </c>
      <c r="AZ1136" s="10">
        <v>13</v>
      </c>
      <c r="BA1136" s="10">
        <v>3</v>
      </c>
      <c r="BB1136" s="10">
        <v>2</v>
      </c>
      <c r="BC1136" s="10">
        <v>8</v>
      </c>
      <c r="BD1136" s="10" t="s">
        <v>540</v>
      </c>
      <c r="BE1136" s="10">
        <v>-13</v>
      </c>
      <c r="BF1136" s="10">
        <v>11</v>
      </c>
      <c r="BG1136" s="11" t="s">
        <v>139</v>
      </c>
      <c r="BH1136" s="11">
        <v>29</v>
      </c>
      <c r="BI1136" s="10">
        <v>13</v>
      </c>
      <c r="BJ1136" s="10">
        <v>3</v>
      </c>
      <c r="BK1136" s="10">
        <v>1</v>
      </c>
      <c r="BL1136" s="10">
        <v>9</v>
      </c>
      <c r="BM1136" s="10" t="s">
        <v>541</v>
      </c>
      <c r="BN1136" s="10">
        <v>-18</v>
      </c>
      <c r="BO1136" s="10">
        <v>10</v>
      </c>
      <c r="BP1136" s="7" t="s">
        <v>142</v>
      </c>
      <c r="BQ1136" s="7" t="s">
        <v>330</v>
      </c>
      <c r="BR1136" s="7">
        <v>22.5</v>
      </c>
      <c r="BS1136" s="7">
        <v>14</v>
      </c>
      <c r="BT1136" s="7">
        <v>127000</v>
      </c>
      <c r="BU1136" s="7">
        <v>3800000</v>
      </c>
      <c r="BV1136" s="7">
        <v>0</v>
      </c>
      <c r="BW1136" s="7">
        <v>49</v>
      </c>
      <c r="BX1136" s="7">
        <v>0</v>
      </c>
      <c r="BY1136" s="7">
        <v>49</v>
      </c>
      <c r="BZ1136" s="7">
        <v>0</v>
      </c>
      <c r="CA1136" s="7">
        <v>80</v>
      </c>
      <c r="CB1136" s="7">
        <v>237</v>
      </c>
      <c r="CC1136" s="7">
        <v>13</v>
      </c>
      <c r="CD1136" s="7">
        <v>148000</v>
      </c>
      <c r="CE1136" s="7">
        <v>3700000</v>
      </c>
      <c r="CF1136" s="7">
        <v>0</v>
      </c>
      <c r="CG1136" s="7">
        <v>46</v>
      </c>
      <c r="CH1136" s="7">
        <v>400000</v>
      </c>
      <c r="CI1136" s="7">
        <v>42</v>
      </c>
      <c r="CJ1136" s="7">
        <v>400000</v>
      </c>
      <c r="CK1136" s="7">
        <v>72</v>
      </c>
      <c r="CL1136" s="12" t="s">
        <v>868</v>
      </c>
      <c r="CM1136" s="10" t="s">
        <v>861</v>
      </c>
      <c r="CN1136">
        <v>2.08</v>
      </c>
      <c r="CO1136">
        <f t="shared" si="1221"/>
        <v>0.48076923076923073</v>
      </c>
      <c r="CP1136" t="str">
        <f t="shared" si="1222"/>
        <v>Away Win</v>
      </c>
      <c r="CQ1136">
        <f t="shared" si="1223"/>
        <v>0</v>
      </c>
      <c r="CR1136" t="str">
        <f t="shared" si="1224"/>
        <v>2023</v>
      </c>
    </row>
    <row r="1137" spans="1:96" ht="15" thickBot="1" x14ac:dyDescent="0.35">
      <c r="A1137" s="1">
        <v>1136</v>
      </c>
      <c r="B1137" s="1" t="s">
        <v>0</v>
      </c>
      <c r="C1137" s="2" t="s">
        <v>535</v>
      </c>
      <c r="D1137" s="3" t="str">
        <f t="shared" ref="D1137:D1138" si="1270">CONCATENATE(G1137, "-", H1137)</f>
        <v>NK Aluminij-NK Rogaška</v>
      </c>
      <c r="E1137" s="4" t="s">
        <v>536</v>
      </c>
      <c r="F1137" s="5">
        <v>0.65625</v>
      </c>
      <c r="G1137" s="6" t="s">
        <v>18</v>
      </c>
      <c r="H1137" s="6" t="s">
        <v>4</v>
      </c>
      <c r="I1137" s="6" t="s">
        <v>333</v>
      </c>
      <c r="J1137" s="1" t="str">
        <f t="shared" ref="J1137:J1144" si="1271">LEFT(I1137, FIND(" (", I1137) - 1)</f>
        <v>0:1</v>
      </c>
      <c r="K1137" s="1" t="str">
        <f t="shared" ref="K1137:K1144" si="1272">MID(I1137, FIND("(", I1137) + 1, FIND(")", I1137) - FIND("(", I1137) - 1)</f>
        <v>0:0</v>
      </c>
      <c r="L1137" s="1" t="str">
        <f t="shared" ref="L1137:L1144" si="1273">LEFT(J1137, FIND(":", J1137) - 1)</f>
        <v>0</v>
      </c>
      <c r="M1137" s="1" t="str">
        <f t="shared" ref="M1137:M1144" si="1274">RIGHT(J1137, LEN(J1137) - FIND(":", J1137))</f>
        <v>1</v>
      </c>
      <c r="N1137" s="1">
        <f t="shared" si="1219"/>
        <v>1</v>
      </c>
      <c r="O1137" s="1">
        <f t="shared" si="1220"/>
        <v>-1</v>
      </c>
      <c r="P1137" s="1" t="str">
        <f t="shared" ref="P1137:P1144" si="1275">LEFT(K1137, FIND(":", K1137) - 1)</f>
        <v>0</v>
      </c>
      <c r="Q1137" s="1" t="str">
        <f t="shared" ref="Q1137:Q1144" si="1276">RIGHT(K1137, LEN(K1137) - FIND(":", K1137))</f>
        <v>0</v>
      </c>
      <c r="R1137" s="1">
        <v>25</v>
      </c>
      <c r="S1137" s="1">
        <v>7</v>
      </c>
      <c r="T1137" s="1">
        <v>4</v>
      </c>
      <c r="U1137" s="1">
        <v>14</v>
      </c>
      <c r="V1137" s="1" t="s">
        <v>520</v>
      </c>
      <c r="W1137" s="1">
        <v>-22</v>
      </c>
      <c r="X1137" s="1">
        <v>25</v>
      </c>
      <c r="Y1137" s="1" t="s">
        <v>269</v>
      </c>
      <c r="Z1137" s="6" t="s">
        <v>505</v>
      </c>
      <c r="AA1137" s="1">
        <v>25</v>
      </c>
      <c r="AB1137" s="1">
        <v>6</v>
      </c>
      <c r="AC1137" s="1">
        <v>4</v>
      </c>
      <c r="AD1137" s="1">
        <v>15</v>
      </c>
      <c r="AE1137" s="1" t="s">
        <v>539</v>
      </c>
      <c r="AF1137" s="1">
        <v>-23</v>
      </c>
      <c r="AG1137" s="1">
        <v>22</v>
      </c>
      <c r="AH1137" s="1" t="s">
        <v>234</v>
      </c>
      <c r="AI1137" s="1" t="s">
        <v>505</v>
      </c>
      <c r="AJ1137" s="1">
        <v>2</v>
      </c>
      <c r="AK1137" s="1">
        <v>1</v>
      </c>
      <c r="AL1137" s="1">
        <v>2</v>
      </c>
      <c r="AM1137" s="7" t="s">
        <v>235</v>
      </c>
      <c r="AN1137" s="1">
        <v>-2</v>
      </c>
      <c r="AO1137" s="1">
        <v>7</v>
      </c>
      <c r="AP1137" s="1" t="s">
        <v>49</v>
      </c>
      <c r="AQ1137" s="1" t="s">
        <v>45</v>
      </c>
      <c r="AR1137" s="8">
        <v>3</v>
      </c>
      <c r="AS1137" s="8">
        <v>1</v>
      </c>
      <c r="AT1137" s="8">
        <v>1</v>
      </c>
      <c r="AU1137" s="16">
        <v>0.33749999999999997</v>
      </c>
      <c r="AV1137" s="8">
        <v>2</v>
      </c>
      <c r="AW1137" s="8">
        <v>10</v>
      </c>
      <c r="AX1137" s="9" t="s">
        <v>58</v>
      </c>
      <c r="AY1137" s="9" t="s">
        <v>51</v>
      </c>
      <c r="AZ1137" s="10">
        <v>13</v>
      </c>
      <c r="BA1137" s="10">
        <v>3</v>
      </c>
      <c r="BB1137" s="10">
        <v>2</v>
      </c>
      <c r="BC1137" s="10">
        <v>8</v>
      </c>
      <c r="BD1137" s="10" t="s">
        <v>540</v>
      </c>
      <c r="BE1137" s="10">
        <v>-13</v>
      </c>
      <c r="BF1137" s="10">
        <v>11</v>
      </c>
      <c r="BG1137" s="11" t="s">
        <v>139</v>
      </c>
      <c r="BH1137" s="11">
        <v>29</v>
      </c>
      <c r="BI1137" s="10">
        <v>13</v>
      </c>
      <c r="BJ1137" s="10">
        <v>3</v>
      </c>
      <c r="BK1137" s="10">
        <v>1</v>
      </c>
      <c r="BL1137" s="10">
        <v>9</v>
      </c>
      <c r="BM1137" s="10" t="s">
        <v>541</v>
      </c>
      <c r="BN1137" s="10">
        <v>-18</v>
      </c>
      <c r="BO1137" s="10">
        <v>10</v>
      </c>
      <c r="BP1137" s="7" t="s">
        <v>142</v>
      </c>
      <c r="BQ1137" s="7" t="s">
        <v>330</v>
      </c>
      <c r="BR1137" s="7">
        <v>22.5</v>
      </c>
      <c r="BS1137" s="7">
        <v>14</v>
      </c>
      <c r="BT1137" s="7">
        <v>127000</v>
      </c>
      <c r="BU1137" s="7">
        <v>3800000</v>
      </c>
      <c r="BV1137" s="7">
        <v>0</v>
      </c>
      <c r="BW1137" s="7">
        <v>49</v>
      </c>
      <c r="BX1137" s="7">
        <v>0</v>
      </c>
      <c r="BY1137" s="7">
        <v>49</v>
      </c>
      <c r="BZ1137" s="7">
        <v>0</v>
      </c>
      <c r="CA1137" s="7">
        <v>80</v>
      </c>
      <c r="CB1137" s="7">
        <v>237</v>
      </c>
      <c r="CC1137" s="7">
        <v>13</v>
      </c>
      <c r="CD1137" s="7">
        <v>148000</v>
      </c>
      <c r="CE1137" s="7">
        <v>3700000</v>
      </c>
      <c r="CF1137" s="7">
        <v>0</v>
      </c>
      <c r="CG1137" s="7">
        <v>46</v>
      </c>
      <c r="CH1137" s="7">
        <v>400000</v>
      </c>
      <c r="CI1137" s="7">
        <v>42</v>
      </c>
      <c r="CJ1137" s="7">
        <v>400000</v>
      </c>
      <c r="CK1137" s="7">
        <v>72</v>
      </c>
      <c r="CL1137" s="12" t="s">
        <v>868</v>
      </c>
      <c r="CM1137" s="10" t="s">
        <v>866</v>
      </c>
      <c r="CN1137">
        <v>3.63</v>
      </c>
      <c r="CO1137">
        <f t="shared" si="1221"/>
        <v>0.27548209366391185</v>
      </c>
      <c r="CP1137" t="str">
        <f t="shared" si="1222"/>
        <v>Away Win</v>
      </c>
      <c r="CQ1137">
        <f t="shared" si="1223"/>
        <v>0</v>
      </c>
      <c r="CR1137" t="str">
        <f t="shared" si="1224"/>
        <v>2023</v>
      </c>
    </row>
    <row r="1138" spans="1:96" ht="15" thickBot="1" x14ac:dyDescent="0.35">
      <c r="A1138" s="1">
        <v>1137</v>
      </c>
      <c r="B1138" s="1" t="s">
        <v>0</v>
      </c>
      <c r="C1138" s="2" t="s">
        <v>535</v>
      </c>
      <c r="D1138" s="3" t="str">
        <f t="shared" si="1270"/>
        <v>NK Aluminij-NK Rogaška</v>
      </c>
      <c r="E1138" s="4" t="s">
        <v>536</v>
      </c>
      <c r="F1138" s="5">
        <v>0.65625</v>
      </c>
      <c r="G1138" s="6" t="s">
        <v>18</v>
      </c>
      <c r="H1138" s="6" t="s">
        <v>4</v>
      </c>
      <c r="I1138" s="6" t="s">
        <v>333</v>
      </c>
      <c r="J1138" s="1" t="str">
        <f t="shared" si="1271"/>
        <v>0:1</v>
      </c>
      <c r="K1138" s="1" t="str">
        <f t="shared" si="1272"/>
        <v>0:0</v>
      </c>
      <c r="L1138" s="1" t="str">
        <f t="shared" si="1273"/>
        <v>0</v>
      </c>
      <c r="M1138" s="1" t="str">
        <f t="shared" si="1274"/>
        <v>1</v>
      </c>
      <c r="N1138" s="1">
        <f t="shared" si="1219"/>
        <v>1</v>
      </c>
      <c r="O1138" s="1">
        <f t="shared" si="1220"/>
        <v>-1</v>
      </c>
      <c r="P1138" s="1" t="str">
        <f t="shared" si="1275"/>
        <v>0</v>
      </c>
      <c r="Q1138" s="1" t="str">
        <f t="shared" si="1276"/>
        <v>0</v>
      </c>
      <c r="R1138" s="1">
        <v>25</v>
      </c>
      <c r="S1138" s="1">
        <v>7</v>
      </c>
      <c r="T1138" s="1">
        <v>4</v>
      </c>
      <c r="U1138" s="1">
        <v>14</v>
      </c>
      <c r="V1138" s="1" t="s">
        <v>520</v>
      </c>
      <c r="W1138" s="1">
        <v>-22</v>
      </c>
      <c r="X1138" s="1">
        <v>25</v>
      </c>
      <c r="Y1138" s="1" t="s">
        <v>269</v>
      </c>
      <c r="Z1138" s="6" t="s">
        <v>505</v>
      </c>
      <c r="AA1138" s="1">
        <v>25</v>
      </c>
      <c r="AB1138" s="1">
        <v>6</v>
      </c>
      <c r="AC1138" s="1">
        <v>4</v>
      </c>
      <c r="AD1138" s="1">
        <v>15</v>
      </c>
      <c r="AE1138" s="1" t="s">
        <v>539</v>
      </c>
      <c r="AF1138" s="1">
        <v>-23</v>
      </c>
      <c r="AG1138" s="1">
        <v>22</v>
      </c>
      <c r="AH1138" s="1" t="s">
        <v>234</v>
      </c>
      <c r="AI1138" s="1" t="s">
        <v>505</v>
      </c>
      <c r="AJ1138" s="1">
        <v>2</v>
      </c>
      <c r="AK1138" s="1">
        <v>1</v>
      </c>
      <c r="AL1138" s="1">
        <v>2</v>
      </c>
      <c r="AM1138" s="7" t="s">
        <v>235</v>
      </c>
      <c r="AN1138" s="1">
        <v>-2</v>
      </c>
      <c r="AO1138" s="1">
        <v>7</v>
      </c>
      <c r="AP1138" s="1" t="s">
        <v>49</v>
      </c>
      <c r="AQ1138" s="1" t="s">
        <v>45</v>
      </c>
      <c r="AR1138" s="8">
        <v>3</v>
      </c>
      <c r="AS1138" s="8">
        <v>1</v>
      </c>
      <c r="AT1138" s="8">
        <v>1</v>
      </c>
      <c r="AU1138" s="16">
        <v>0.33749999999999997</v>
      </c>
      <c r="AV1138" s="8">
        <v>2</v>
      </c>
      <c r="AW1138" s="8">
        <v>10</v>
      </c>
      <c r="AX1138" s="9" t="s">
        <v>58</v>
      </c>
      <c r="AY1138" s="9" t="s">
        <v>51</v>
      </c>
      <c r="AZ1138" s="10">
        <v>13</v>
      </c>
      <c r="BA1138" s="10">
        <v>3</v>
      </c>
      <c r="BB1138" s="10">
        <v>2</v>
      </c>
      <c r="BC1138" s="10">
        <v>8</v>
      </c>
      <c r="BD1138" s="10" t="s">
        <v>540</v>
      </c>
      <c r="BE1138" s="10">
        <v>-13</v>
      </c>
      <c r="BF1138" s="10">
        <v>11</v>
      </c>
      <c r="BG1138" s="11" t="s">
        <v>139</v>
      </c>
      <c r="BH1138" s="11">
        <v>29</v>
      </c>
      <c r="BI1138" s="10">
        <v>13</v>
      </c>
      <c r="BJ1138" s="10">
        <v>3</v>
      </c>
      <c r="BK1138" s="10">
        <v>1</v>
      </c>
      <c r="BL1138" s="10">
        <v>9</v>
      </c>
      <c r="BM1138" s="10" t="s">
        <v>541</v>
      </c>
      <c r="BN1138" s="10">
        <v>-18</v>
      </c>
      <c r="BO1138" s="10">
        <v>10</v>
      </c>
      <c r="BP1138" s="7" t="s">
        <v>142</v>
      </c>
      <c r="BQ1138" s="7" t="s">
        <v>330</v>
      </c>
      <c r="BR1138" s="7">
        <v>22.5</v>
      </c>
      <c r="BS1138" s="7">
        <v>14</v>
      </c>
      <c r="BT1138" s="7">
        <v>127000</v>
      </c>
      <c r="BU1138" s="7">
        <v>3800000</v>
      </c>
      <c r="BV1138" s="7">
        <v>0</v>
      </c>
      <c r="BW1138" s="7">
        <v>49</v>
      </c>
      <c r="BX1138" s="7">
        <v>0</v>
      </c>
      <c r="BY1138" s="7">
        <v>49</v>
      </c>
      <c r="BZ1138" s="7">
        <v>0</v>
      </c>
      <c r="CA1138" s="7">
        <v>80</v>
      </c>
      <c r="CB1138" s="7">
        <v>237</v>
      </c>
      <c r="CC1138" s="7">
        <v>13</v>
      </c>
      <c r="CD1138" s="7">
        <v>148000</v>
      </c>
      <c r="CE1138" s="7">
        <v>3700000</v>
      </c>
      <c r="CF1138" s="7">
        <v>0</v>
      </c>
      <c r="CG1138" s="7">
        <v>46</v>
      </c>
      <c r="CH1138" s="7">
        <v>400000</v>
      </c>
      <c r="CI1138" s="7">
        <v>42</v>
      </c>
      <c r="CJ1138" s="7">
        <v>400000</v>
      </c>
      <c r="CK1138" s="7">
        <v>72</v>
      </c>
      <c r="CL1138" s="12" t="s">
        <v>868</v>
      </c>
      <c r="CM1138" s="10" t="s">
        <v>867</v>
      </c>
      <c r="CN1138">
        <v>3.2</v>
      </c>
      <c r="CO1138">
        <f t="shared" si="1221"/>
        <v>0.3125</v>
      </c>
      <c r="CP1138" t="str">
        <f t="shared" si="1222"/>
        <v>Away Win</v>
      </c>
      <c r="CQ1138">
        <f t="shared" si="1223"/>
        <v>0</v>
      </c>
      <c r="CR1138" t="str">
        <f t="shared" si="1224"/>
        <v>2023</v>
      </c>
    </row>
    <row r="1139" spans="1:96" ht="15" thickBot="1" x14ac:dyDescent="0.35">
      <c r="A1139" s="1">
        <v>1138</v>
      </c>
      <c r="B1139" s="1" t="s">
        <v>0</v>
      </c>
      <c r="C1139" s="2" t="s">
        <v>535</v>
      </c>
      <c r="D1139" s="3" t="str">
        <f t="shared" ref="D1139:D1141" si="1277">CONCATENATE(G1139,"-", H1139)</f>
        <v>NK Aluminij-NK Rogaška</v>
      </c>
      <c r="E1139" s="4" t="s">
        <v>536</v>
      </c>
      <c r="F1139" s="5">
        <v>0.65625</v>
      </c>
      <c r="G1139" s="6" t="s">
        <v>18</v>
      </c>
      <c r="H1139" s="6" t="s">
        <v>4</v>
      </c>
      <c r="I1139" s="6" t="s">
        <v>333</v>
      </c>
      <c r="J1139" s="1" t="str">
        <f t="shared" si="1271"/>
        <v>0:1</v>
      </c>
      <c r="K1139" s="1" t="str">
        <f t="shared" si="1272"/>
        <v>0:0</v>
      </c>
      <c r="L1139" s="1" t="str">
        <f t="shared" si="1273"/>
        <v>0</v>
      </c>
      <c r="M1139" s="1" t="str">
        <f t="shared" si="1274"/>
        <v>1</v>
      </c>
      <c r="N1139" s="1">
        <f t="shared" si="1219"/>
        <v>1</v>
      </c>
      <c r="O1139" s="1">
        <f t="shared" si="1220"/>
        <v>-1</v>
      </c>
      <c r="P1139" s="1" t="str">
        <f t="shared" si="1275"/>
        <v>0</v>
      </c>
      <c r="Q1139" s="1" t="str">
        <f t="shared" si="1276"/>
        <v>0</v>
      </c>
      <c r="R1139" s="1">
        <v>25</v>
      </c>
      <c r="S1139" s="1">
        <v>7</v>
      </c>
      <c r="T1139" s="1">
        <v>4</v>
      </c>
      <c r="U1139" s="1">
        <v>14</v>
      </c>
      <c r="V1139" s="1" t="s">
        <v>520</v>
      </c>
      <c r="W1139" s="1">
        <v>-22</v>
      </c>
      <c r="X1139" s="1">
        <v>25</v>
      </c>
      <c r="Y1139" s="1" t="s">
        <v>269</v>
      </c>
      <c r="Z1139" s="6" t="s">
        <v>505</v>
      </c>
      <c r="AA1139" s="1">
        <v>25</v>
      </c>
      <c r="AB1139" s="1">
        <v>6</v>
      </c>
      <c r="AC1139" s="1">
        <v>4</v>
      </c>
      <c r="AD1139" s="1">
        <v>15</v>
      </c>
      <c r="AE1139" s="1" t="s">
        <v>539</v>
      </c>
      <c r="AF1139" s="1">
        <v>-23</v>
      </c>
      <c r="AG1139" s="1">
        <v>22</v>
      </c>
      <c r="AH1139" s="1" t="s">
        <v>234</v>
      </c>
      <c r="AI1139" s="1" t="s">
        <v>505</v>
      </c>
      <c r="AJ1139" s="1">
        <v>2</v>
      </c>
      <c r="AK1139" s="1">
        <v>1</v>
      </c>
      <c r="AL1139" s="1">
        <v>2</v>
      </c>
      <c r="AM1139" s="7" t="s">
        <v>235</v>
      </c>
      <c r="AN1139" s="1">
        <v>-2</v>
      </c>
      <c r="AO1139" s="1">
        <v>7</v>
      </c>
      <c r="AP1139" s="1" t="s">
        <v>49</v>
      </c>
      <c r="AQ1139" s="1" t="s">
        <v>45</v>
      </c>
      <c r="AR1139" s="8">
        <v>3</v>
      </c>
      <c r="AS1139" s="8">
        <v>1</v>
      </c>
      <c r="AT1139" s="8">
        <v>1</v>
      </c>
      <c r="AU1139" s="16">
        <v>0.33749999999999997</v>
      </c>
      <c r="AV1139" s="8">
        <v>2</v>
      </c>
      <c r="AW1139" s="8">
        <v>10</v>
      </c>
      <c r="AX1139" s="9" t="s">
        <v>58</v>
      </c>
      <c r="AY1139" s="9" t="s">
        <v>51</v>
      </c>
      <c r="AZ1139" s="10">
        <v>13</v>
      </c>
      <c r="BA1139" s="10">
        <v>3</v>
      </c>
      <c r="BB1139" s="10">
        <v>2</v>
      </c>
      <c r="BC1139" s="10">
        <v>8</v>
      </c>
      <c r="BD1139" s="10" t="s">
        <v>540</v>
      </c>
      <c r="BE1139" s="10">
        <v>-13</v>
      </c>
      <c r="BF1139" s="10">
        <v>11</v>
      </c>
      <c r="BG1139" s="11" t="s">
        <v>139</v>
      </c>
      <c r="BH1139" s="11">
        <v>29</v>
      </c>
      <c r="BI1139" s="10">
        <v>13</v>
      </c>
      <c r="BJ1139" s="10">
        <v>3</v>
      </c>
      <c r="BK1139" s="10">
        <v>1</v>
      </c>
      <c r="BL1139" s="10">
        <v>9</v>
      </c>
      <c r="BM1139" s="10" t="s">
        <v>541</v>
      </c>
      <c r="BN1139" s="10">
        <v>-18</v>
      </c>
      <c r="BO1139" s="10">
        <v>10</v>
      </c>
      <c r="BP1139" s="7" t="s">
        <v>142</v>
      </c>
      <c r="BQ1139" s="7" t="s">
        <v>330</v>
      </c>
      <c r="BR1139" s="7">
        <v>22.5</v>
      </c>
      <c r="BS1139" s="7">
        <v>14</v>
      </c>
      <c r="BT1139" s="7">
        <v>127000</v>
      </c>
      <c r="BU1139" s="7">
        <v>3800000</v>
      </c>
      <c r="BV1139" s="7">
        <v>0</v>
      </c>
      <c r="BW1139" s="7">
        <v>49</v>
      </c>
      <c r="BX1139" s="7">
        <v>0</v>
      </c>
      <c r="BY1139" s="7">
        <v>49</v>
      </c>
      <c r="BZ1139" s="7">
        <v>0</v>
      </c>
      <c r="CA1139" s="7">
        <v>80</v>
      </c>
      <c r="CB1139" s="7">
        <v>237</v>
      </c>
      <c r="CC1139" s="7">
        <v>13</v>
      </c>
      <c r="CD1139" s="7">
        <v>148000</v>
      </c>
      <c r="CE1139" s="7">
        <v>3700000</v>
      </c>
      <c r="CF1139" s="7">
        <v>0</v>
      </c>
      <c r="CG1139" s="7">
        <v>46</v>
      </c>
      <c r="CH1139" s="7">
        <v>400000</v>
      </c>
      <c r="CI1139" s="7">
        <v>42</v>
      </c>
      <c r="CJ1139" s="7">
        <v>400000</v>
      </c>
      <c r="CK1139" s="7">
        <v>72</v>
      </c>
      <c r="CL1139" s="12" t="s">
        <v>870</v>
      </c>
      <c r="CM1139" s="10" t="s">
        <v>861</v>
      </c>
      <c r="CN1139">
        <v>2.72</v>
      </c>
      <c r="CO1139">
        <f t="shared" si="1221"/>
        <v>0.36764705882352938</v>
      </c>
      <c r="CP1139" t="str">
        <f t="shared" si="1222"/>
        <v>Away Win</v>
      </c>
      <c r="CQ1139">
        <f t="shared" si="1223"/>
        <v>0</v>
      </c>
      <c r="CR1139" t="str">
        <f t="shared" si="1224"/>
        <v>2023</v>
      </c>
    </row>
    <row r="1140" spans="1:96" ht="15" thickBot="1" x14ac:dyDescent="0.35">
      <c r="A1140" s="1">
        <v>1139</v>
      </c>
      <c r="B1140" s="1" t="s">
        <v>0</v>
      </c>
      <c r="C1140" s="2" t="s">
        <v>535</v>
      </c>
      <c r="D1140" s="3" t="str">
        <f t="shared" si="1277"/>
        <v>NK Aluminij-NK Rogaška</v>
      </c>
      <c r="E1140" s="4" t="s">
        <v>536</v>
      </c>
      <c r="F1140" s="5">
        <v>0.65625</v>
      </c>
      <c r="G1140" s="6" t="s">
        <v>18</v>
      </c>
      <c r="H1140" s="6" t="s">
        <v>4</v>
      </c>
      <c r="I1140" s="6" t="s">
        <v>333</v>
      </c>
      <c r="J1140" s="1" t="str">
        <f t="shared" si="1271"/>
        <v>0:1</v>
      </c>
      <c r="K1140" s="1" t="str">
        <f t="shared" si="1272"/>
        <v>0:0</v>
      </c>
      <c r="L1140" s="1" t="str">
        <f t="shared" si="1273"/>
        <v>0</v>
      </c>
      <c r="M1140" s="1" t="str">
        <f t="shared" si="1274"/>
        <v>1</v>
      </c>
      <c r="N1140" s="1">
        <f t="shared" si="1219"/>
        <v>1</v>
      </c>
      <c r="O1140" s="1">
        <f t="shared" si="1220"/>
        <v>-1</v>
      </c>
      <c r="P1140" s="1" t="str">
        <f t="shared" si="1275"/>
        <v>0</v>
      </c>
      <c r="Q1140" s="1" t="str">
        <f t="shared" si="1276"/>
        <v>0</v>
      </c>
      <c r="R1140" s="1">
        <v>25</v>
      </c>
      <c r="S1140" s="1">
        <v>7</v>
      </c>
      <c r="T1140" s="1">
        <v>4</v>
      </c>
      <c r="U1140" s="1">
        <v>14</v>
      </c>
      <c r="V1140" s="1" t="s">
        <v>520</v>
      </c>
      <c r="W1140" s="1">
        <v>-22</v>
      </c>
      <c r="X1140" s="1">
        <v>25</v>
      </c>
      <c r="Y1140" s="1" t="s">
        <v>269</v>
      </c>
      <c r="Z1140" s="6" t="s">
        <v>505</v>
      </c>
      <c r="AA1140" s="1">
        <v>25</v>
      </c>
      <c r="AB1140" s="1">
        <v>6</v>
      </c>
      <c r="AC1140" s="1">
        <v>4</v>
      </c>
      <c r="AD1140" s="1">
        <v>15</v>
      </c>
      <c r="AE1140" s="1" t="s">
        <v>539</v>
      </c>
      <c r="AF1140" s="1">
        <v>-23</v>
      </c>
      <c r="AG1140" s="1">
        <v>22</v>
      </c>
      <c r="AH1140" s="1" t="s">
        <v>234</v>
      </c>
      <c r="AI1140" s="1" t="s">
        <v>505</v>
      </c>
      <c r="AJ1140" s="1">
        <v>2</v>
      </c>
      <c r="AK1140" s="1">
        <v>1</v>
      </c>
      <c r="AL1140" s="1">
        <v>2</v>
      </c>
      <c r="AM1140" s="7" t="s">
        <v>235</v>
      </c>
      <c r="AN1140" s="1">
        <v>-2</v>
      </c>
      <c r="AO1140" s="1">
        <v>7</v>
      </c>
      <c r="AP1140" s="1" t="s">
        <v>49</v>
      </c>
      <c r="AQ1140" s="1" t="s">
        <v>45</v>
      </c>
      <c r="AR1140" s="8">
        <v>3</v>
      </c>
      <c r="AS1140" s="8">
        <v>1</v>
      </c>
      <c r="AT1140" s="8">
        <v>1</v>
      </c>
      <c r="AU1140" s="16">
        <v>0.33749999999999997</v>
      </c>
      <c r="AV1140" s="8">
        <v>2</v>
      </c>
      <c r="AW1140" s="8">
        <v>10</v>
      </c>
      <c r="AX1140" s="9" t="s">
        <v>58</v>
      </c>
      <c r="AY1140" s="9" t="s">
        <v>51</v>
      </c>
      <c r="AZ1140" s="10">
        <v>13</v>
      </c>
      <c r="BA1140" s="10">
        <v>3</v>
      </c>
      <c r="BB1140" s="10">
        <v>2</v>
      </c>
      <c r="BC1140" s="10">
        <v>8</v>
      </c>
      <c r="BD1140" s="10" t="s">
        <v>540</v>
      </c>
      <c r="BE1140" s="10">
        <v>-13</v>
      </c>
      <c r="BF1140" s="10">
        <v>11</v>
      </c>
      <c r="BG1140" s="11" t="s">
        <v>139</v>
      </c>
      <c r="BH1140" s="11">
        <v>29</v>
      </c>
      <c r="BI1140" s="10">
        <v>13</v>
      </c>
      <c r="BJ1140" s="10">
        <v>3</v>
      </c>
      <c r="BK1140" s="10">
        <v>1</v>
      </c>
      <c r="BL1140" s="10">
        <v>9</v>
      </c>
      <c r="BM1140" s="10" t="s">
        <v>541</v>
      </c>
      <c r="BN1140" s="10">
        <v>-18</v>
      </c>
      <c r="BO1140" s="10">
        <v>10</v>
      </c>
      <c r="BP1140" s="7" t="s">
        <v>142</v>
      </c>
      <c r="BQ1140" s="7" t="s">
        <v>330</v>
      </c>
      <c r="BR1140" s="7">
        <v>22.5</v>
      </c>
      <c r="BS1140" s="7">
        <v>14</v>
      </c>
      <c r="BT1140" s="7">
        <v>127000</v>
      </c>
      <c r="BU1140" s="7">
        <v>3800000</v>
      </c>
      <c r="BV1140" s="7">
        <v>0</v>
      </c>
      <c r="BW1140" s="7">
        <v>49</v>
      </c>
      <c r="BX1140" s="7">
        <v>0</v>
      </c>
      <c r="BY1140" s="7">
        <v>49</v>
      </c>
      <c r="BZ1140" s="7">
        <v>0</v>
      </c>
      <c r="CA1140" s="7">
        <v>80</v>
      </c>
      <c r="CB1140" s="7">
        <v>237</v>
      </c>
      <c r="CC1140" s="7">
        <v>13</v>
      </c>
      <c r="CD1140" s="7">
        <v>148000</v>
      </c>
      <c r="CE1140" s="7">
        <v>3700000</v>
      </c>
      <c r="CF1140" s="7">
        <v>0</v>
      </c>
      <c r="CG1140" s="7">
        <v>46</v>
      </c>
      <c r="CH1140" s="7">
        <v>400000</v>
      </c>
      <c r="CI1140" s="7">
        <v>42</v>
      </c>
      <c r="CJ1140" s="7">
        <v>400000</v>
      </c>
      <c r="CK1140" s="7">
        <v>72</v>
      </c>
      <c r="CL1140" s="12" t="s">
        <v>870</v>
      </c>
      <c r="CM1140" s="10" t="s">
        <v>866</v>
      </c>
      <c r="CN1140">
        <v>3.21</v>
      </c>
      <c r="CO1140">
        <f t="shared" si="1221"/>
        <v>0.3115264797507788</v>
      </c>
      <c r="CP1140" t="str">
        <f t="shared" si="1222"/>
        <v>Away Win</v>
      </c>
      <c r="CQ1140">
        <f t="shared" si="1223"/>
        <v>0</v>
      </c>
      <c r="CR1140" t="str">
        <f t="shared" si="1224"/>
        <v>2023</v>
      </c>
    </row>
    <row r="1141" spans="1:96" ht="15" thickBot="1" x14ac:dyDescent="0.35">
      <c r="A1141" s="1">
        <v>1140</v>
      </c>
      <c r="B1141" s="1" t="s">
        <v>0</v>
      </c>
      <c r="C1141" s="2" t="s">
        <v>535</v>
      </c>
      <c r="D1141" s="3" t="str">
        <f t="shared" si="1277"/>
        <v>NK Aluminij-NK Rogaška</v>
      </c>
      <c r="E1141" s="4" t="s">
        <v>536</v>
      </c>
      <c r="F1141" s="5">
        <v>0.65625</v>
      </c>
      <c r="G1141" s="6" t="s">
        <v>18</v>
      </c>
      <c r="H1141" s="6" t="s">
        <v>4</v>
      </c>
      <c r="I1141" s="6" t="s">
        <v>333</v>
      </c>
      <c r="J1141" s="1" t="str">
        <f t="shared" si="1271"/>
        <v>0:1</v>
      </c>
      <c r="K1141" s="1" t="str">
        <f t="shared" si="1272"/>
        <v>0:0</v>
      </c>
      <c r="L1141" s="1" t="str">
        <f t="shared" si="1273"/>
        <v>0</v>
      </c>
      <c r="M1141" s="1" t="str">
        <f t="shared" si="1274"/>
        <v>1</v>
      </c>
      <c r="N1141" s="1">
        <f t="shared" si="1219"/>
        <v>1</v>
      </c>
      <c r="O1141" s="1">
        <f t="shared" si="1220"/>
        <v>-1</v>
      </c>
      <c r="P1141" s="1" t="str">
        <f t="shared" si="1275"/>
        <v>0</v>
      </c>
      <c r="Q1141" s="1" t="str">
        <f t="shared" si="1276"/>
        <v>0</v>
      </c>
      <c r="R1141" s="1">
        <v>25</v>
      </c>
      <c r="S1141" s="1">
        <v>7</v>
      </c>
      <c r="T1141" s="1">
        <v>4</v>
      </c>
      <c r="U1141" s="1">
        <v>14</v>
      </c>
      <c r="V1141" s="1" t="s">
        <v>520</v>
      </c>
      <c r="W1141" s="1">
        <v>-22</v>
      </c>
      <c r="X1141" s="1">
        <v>25</v>
      </c>
      <c r="Y1141" s="1" t="s">
        <v>269</v>
      </c>
      <c r="Z1141" s="6" t="s">
        <v>505</v>
      </c>
      <c r="AA1141" s="1">
        <v>25</v>
      </c>
      <c r="AB1141" s="1">
        <v>6</v>
      </c>
      <c r="AC1141" s="1">
        <v>4</v>
      </c>
      <c r="AD1141" s="1">
        <v>15</v>
      </c>
      <c r="AE1141" s="1" t="s">
        <v>539</v>
      </c>
      <c r="AF1141" s="1">
        <v>-23</v>
      </c>
      <c r="AG1141" s="1">
        <v>22</v>
      </c>
      <c r="AH1141" s="1" t="s">
        <v>234</v>
      </c>
      <c r="AI1141" s="1" t="s">
        <v>505</v>
      </c>
      <c r="AJ1141" s="1">
        <v>2</v>
      </c>
      <c r="AK1141" s="1">
        <v>1</v>
      </c>
      <c r="AL1141" s="1">
        <v>2</v>
      </c>
      <c r="AM1141" s="7" t="s">
        <v>235</v>
      </c>
      <c r="AN1141" s="1">
        <v>-2</v>
      </c>
      <c r="AO1141" s="1">
        <v>7</v>
      </c>
      <c r="AP1141" s="1" t="s">
        <v>49</v>
      </c>
      <c r="AQ1141" s="1" t="s">
        <v>45</v>
      </c>
      <c r="AR1141" s="8">
        <v>3</v>
      </c>
      <c r="AS1141" s="8">
        <v>1</v>
      </c>
      <c r="AT1141" s="8">
        <v>1</v>
      </c>
      <c r="AU1141" s="16">
        <v>0.33749999999999997</v>
      </c>
      <c r="AV1141" s="8">
        <v>2</v>
      </c>
      <c r="AW1141" s="8">
        <v>10</v>
      </c>
      <c r="AX1141" s="9" t="s">
        <v>58</v>
      </c>
      <c r="AY1141" s="9" t="s">
        <v>51</v>
      </c>
      <c r="AZ1141" s="10">
        <v>13</v>
      </c>
      <c r="BA1141" s="10">
        <v>3</v>
      </c>
      <c r="BB1141" s="10">
        <v>2</v>
      </c>
      <c r="BC1141" s="10">
        <v>8</v>
      </c>
      <c r="BD1141" s="10" t="s">
        <v>540</v>
      </c>
      <c r="BE1141" s="10">
        <v>-13</v>
      </c>
      <c r="BF1141" s="10">
        <v>11</v>
      </c>
      <c r="BG1141" s="11" t="s">
        <v>139</v>
      </c>
      <c r="BH1141" s="11">
        <v>29</v>
      </c>
      <c r="BI1141" s="10">
        <v>13</v>
      </c>
      <c r="BJ1141" s="10">
        <v>3</v>
      </c>
      <c r="BK1141" s="10">
        <v>1</v>
      </c>
      <c r="BL1141" s="10">
        <v>9</v>
      </c>
      <c r="BM1141" s="10" t="s">
        <v>541</v>
      </c>
      <c r="BN1141" s="10">
        <v>-18</v>
      </c>
      <c r="BO1141" s="10">
        <v>10</v>
      </c>
      <c r="BP1141" s="7" t="s">
        <v>142</v>
      </c>
      <c r="BQ1141" s="7" t="s">
        <v>330</v>
      </c>
      <c r="BR1141" s="7">
        <v>22.5</v>
      </c>
      <c r="BS1141" s="7">
        <v>14</v>
      </c>
      <c r="BT1141" s="7">
        <v>127000</v>
      </c>
      <c r="BU1141" s="7">
        <v>3800000</v>
      </c>
      <c r="BV1141" s="7">
        <v>0</v>
      </c>
      <c r="BW1141" s="7">
        <v>49</v>
      </c>
      <c r="BX1141" s="7">
        <v>0</v>
      </c>
      <c r="BY1141" s="7">
        <v>49</v>
      </c>
      <c r="BZ1141" s="7">
        <v>0</v>
      </c>
      <c r="CA1141" s="7">
        <v>80</v>
      </c>
      <c r="CB1141" s="7">
        <v>237</v>
      </c>
      <c r="CC1141" s="7">
        <v>13</v>
      </c>
      <c r="CD1141" s="7">
        <v>148000</v>
      </c>
      <c r="CE1141" s="7">
        <v>3700000</v>
      </c>
      <c r="CF1141" s="7">
        <v>0</v>
      </c>
      <c r="CG1141" s="7">
        <v>46</v>
      </c>
      <c r="CH1141" s="7">
        <v>400000</v>
      </c>
      <c r="CI1141" s="7">
        <v>42</v>
      </c>
      <c r="CJ1141" s="7">
        <v>400000</v>
      </c>
      <c r="CK1141" s="7">
        <v>72</v>
      </c>
      <c r="CL1141" s="12" t="s">
        <v>870</v>
      </c>
      <c r="CM1141" s="10" t="s">
        <v>867</v>
      </c>
      <c r="CN1141">
        <v>3.4</v>
      </c>
      <c r="CO1141">
        <f t="shared" si="1221"/>
        <v>0.29411764705882354</v>
      </c>
      <c r="CP1141" t="str">
        <f t="shared" si="1222"/>
        <v>Away Win</v>
      </c>
      <c r="CQ1141">
        <f t="shared" si="1223"/>
        <v>0</v>
      </c>
      <c r="CR1141" t="str">
        <f t="shared" si="1224"/>
        <v>2023</v>
      </c>
    </row>
    <row r="1142" spans="1:96" ht="15" thickBot="1" x14ac:dyDescent="0.35">
      <c r="A1142" s="1">
        <v>1141</v>
      </c>
      <c r="B1142" s="1" t="s">
        <v>0</v>
      </c>
      <c r="C1142" s="2" t="s">
        <v>535</v>
      </c>
      <c r="D1142" s="3" t="str">
        <f t="shared" ref="D1142:D1144" si="1278">CONCATENATE(G1142, "-", H1142)</f>
        <v>NK Aluminij-NK Rogaška</v>
      </c>
      <c r="E1142" s="40" t="s">
        <v>536</v>
      </c>
      <c r="F1142" s="5">
        <v>0.65625</v>
      </c>
      <c r="G1142" s="6" t="s">
        <v>18</v>
      </c>
      <c r="H1142" s="6" t="s">
        <v>4</v>
      </c>
      <c r="I1142" s="6" t="s">
        <v>333</v>
      </c>
      <c r="J1142" s="1" t="str">
        <f t="shared" si="1271"/>
        <v>0:1</v>
      </c>
      <c r="K1142" s="1" t="str">
        <f t="shared" si="1272"/>
        <v>0:0</v>
      </c>
      <c r="L1142" s="1" t="str">
        <f t="shared" si="1273"/>
        <v>0</v>
      </c>
      <c r="M1142" s="1" t="str">
        <f t="shared" si="1274"/>
        <v>1</v>
      </c>
      <c r="N1142" s="1">
        <f t="shared" si="1219"/>
        <v>1</v>
      </c>
      <c r="O1142" s="1">
        <f t="shared" si="1220"/>
        <v>-1</v>
      </c>
      <c r="P1142" s="1" t="str">
        <f t="shared" si="1275"/>
        <v>0</v>
      </c>
      <c r="Q1142" s="1" t="str">
        <f t="shared" si="1276"/>
        <v>0</v>
      </c>
      <c r="R1142" s="1">
        <v>25</v>
      </c>
      <c r="S1142" s="1">
        <v>7</v>
      </c>
      <c r="T1142" s="1">
        <v>4</v>
      </c>
      <c r="U1142" s="1">
        <v>14</v>
      </c>
      <c r="V1142" s="1" t="s">
        <v>520</v>
      </c>
      <c r="W1142" s="1">
        <v>-22</v>
      </c>
      <c r="X1142" s="1">
        <v>25</v>
      </c>
      <c r="Y1142" s="1" t="s">
        <v>269</v>
      </c>
      <c r="Z1142" s="6" t="s">
        <v>505</v>
      </c>
      <c r="AA1142" s="1">
        <v>25</v>
      </c>
      <c r="AB1142" s="1">
        <v>6</v>
      </c>
      <c r="AC1142" s="1">
        <v>4</v>
      </c>
      <c r="AD1142" s="1">
        <v>15</v>
      </c>
      <c r="AE1142" s="1" t="s">
        <v>539</v>
      </c>
      <c r="AF1142" s="1">
        <v>-23</v>
      </c>
      <c r="AG1142" s="1">
        <v>22</v>
      </c>
      <c r="AH1142" s="1" t="s">
        <v>234</v>
      </c>
      <c r="AI1142" s="1" t="s">
        <v>505</v>
      </c>
      <c r="AJ1142" s="1">
        <v>2</v>
      </c>
      <c r="AK1142" s="1">
        <v>1</v>
      </c>
      <c r="AL1142" s="1">
        <v>2</v>
      </c>
      <c r="AM1142" s="7" t="s">
        <v>235</v>
      </c>
      <c r="AN1142" s="1">
        <v>-2</v>
      </c>
      <c r="AO1142" s="1">
        <v>7</v>
      </c>
      <c r="AP1142" s="1" t="s">
        <v>49</v>
      </c>
      <c r="AQ1142" s="1" t="s">
        <v>45</v>
      </c>
      <c r="AR1142" s="8">
        <v>3</v>
      </c>
      <c r="AS1142" s="8">
        <v>1</v>
      </c>
      <c r="AT1142" s="8">
        <v>1</v>
      </c>
      <c r="AU1142" s="16">
        <v>0.33749999999999997</v>
      </c>
      <c r="AV1142" s="8">
        <v>2</v>
      </c>
      <c r="AW1142" s="8">
        <v>10</v>
      </c>
      <c r="AX1142" s="9" t="s">
        <v>58</v>
      </c>
      <c r="AY1142" s="9" t="s">
        <v>51</v>
      </c>
      <c r="AZ1142" s="10">
        <v>13</v>
      </c>
      <c r="BA1142" s="10">
        <v>3</v>
      </c>
      <c r="BB1142" s="10">
        <v>2</v>
      </c>
      <c r="BC1142" s="10">
        <v>8</v>
      </c>
      <c r="BD1142" s="10" t="s">
        <v>540</v>
      </c>
      <c r="BE1142" s="10">
        <v>-13</v>
      </c>
      <c r="BF1142" s="10">
        <v>11</v>
      </c>
      <c r="BG1142" s="11" t="s">
        <v>139</v>
      </c>
      <c r="BH1142" s="11">
        <v>29</v>
      </c>
      <c r="BI1142" s="10">
        <v>13</v>
      </c>
      <c r="BJ1142" s="10">
        <v>3</v>
      </c>
      <c r="BK1142" s="10">
        <v>1</v>
      </c>
      <c r="BL1142" s="10">
        <v>9</v>
      </c>
      <c r="BM1142" s="10" t="s">
        <v>541</v>
      </c>
      <c r="BN1142" s="10">
        <v>-18</v>
      </c>
      <c r="BO1142" s="10">
        <v>10</v>
      </c>
      <c r="BP1142" s="7" t="s">
        <v>142</v>
      </c>
      <c r="BQ1142" s="7" t="s">
        <v>330</v>
      </c>
      <c r="BR1142" s="7">
        <v>22.5</v>
      </c>
      <c r="BS1142" s="7">
        <v>14</v>
      </c>
      <c r="BT1142" s="7">
        <v>127000</v>
      </c>
      <c r="BU1142" s="7">
        <v>3800000</v>
      </c>
      <c r="BV1142" s="7">
        <v>0</v>
      </c>
      <c r="BW1142" s="7">
        <v>49</v>
      </c>
      <c r="BX1142" s="7">
        <v>0</v>
      </c>
      <c r="BY1142" s="7">
        <v>49</v>
      </c>
      <c r="BZ1142" s="7">
        <v>0</v>
      </c>
      <c r="CA1142" s="7">
        <v>80</v>
      </c>
      <c r="CB1142" s="7">
        <v>237</v>
      </c>
      <c r="CC1142" s="7">
        <v>13</v>
      </c>
      <c r="CD1142" s="7">
        <v>148000</v>
      </c>
      <c r="CE1142" s="7">
        <v>3700000</v>
      </c>
      <c r="CF1142" s="7">
        <v>0</v>
      </c>
      <c r="CG1142" s="7">
        <v>46</v>
      </c>
      <c r="CH1142" s="7">
        <v>400000</v>
      </c>
      <c r="CI1142" s="7">
        <v>42</v>
      </c>
      <c r="CJ1142" s="7">
        <v>400000</v>
      </c>
      <c r="CK1142" s="7">
        <v>72</v>
      </c>
      <c r="CL1142" s="12" t="s">
        <v>871</v>
      </c>
      <c r="CM1142" s="10" t="s">
        <v>861</v>
      </c>
      <c r="CN1142">
        <v>2.4300000000000002</v>
      </c>
      <c r="CO1142">
        <f t="shared" si="1221"/>
        <v>0.41152263374485593</v>
      </c>
      <c r="CP1142" t="str">
        <f t="shared" si="1222"/>
        <v>Away Win</v>
      </c>
      <c r="CQ1142">
        <f t="shared" si="1223"/>
        <v>1</v>
      </c>
      <c r="CR1142" t="str">
        <f t="shared" si="1224"/>
        <v>2023</v>
      </c>
    </row>
    <row r="1143" spans="1:96" ht="15" thickBot="1" x14ac:dyDescent="0.35">
      <c r="A1143" s="1">
        <v>1142</v>
      </c>
      <c r="B1143" s="1" t="s">
        <v>0</v>
      </c>
      <c r="C1143" s="2" t="s">
        <v>535</v>
      </c>
      <c r="D1143" s="3" t="str">
        <f t="shared" si="1278"/>
        <v>NK Aluminij-NK Rogaška</v>
      </c>
      <c r="E1143" s="40" t="s">
        <v>536</v>
      </c>
      <c r="F1143" s="5">
        <v>0.65625</v>
      </c>
      <c r="G1143" s="6" t="s">
        <v>18</v>
      </c>
      <c r="H1143" s="6" t="s">
        <v>4</v>
      </c>
      <c r="I1143" s="6" t="s">
        <v>333</v>
      </c>
      <c r="J1143" s="1" t="str">
        <f t="shared" si="1271"/>
        <v>0:1</v>
      </c>
      <c r="K1143" s="1" t="str">
        <f t="shared" si="1272"/>
        <v>0:0</v>
      </c>
      <c r="L1143" s="1" t="str">
        <f t="shared" si="1273"/>
        <v>0</v>
      </c>
      <c r="M1143" s="1" t="str">
        <f t="shared" si="1274"/>
        <v>1</v>
      </c>
      <c r="N1143" s="1">
        <f t="shared" si="1219"/>
        <v>1</v>
      </c>
      <c r="O1143" s="1">
        <f t="shared" si="1220"/>
        <v>-1</v>
      </c>
      <c r="P1143" s="1" t="str">
        <f t="shared" si="1275"/>
        <v>0</v>
      </c>
      <c r="Q1143" s="1" t="str">
        <f t="shared" si="1276"/>
        <v>0</v>
      </c>
      <c r="R1143" s="1">
        <v>25</v>
      </c>
      <c r="S1143" s="1">
        <v>7</v>
      </c>
      <c r="T1143" s="1">
        <v>4</v>
      </c>
      <c r="U1143" s="1">
        <v>14</v>
      </c>
      <c r="V1143" s="1" t="s">
        <v>520</v>
      </c>
      <c r="W1143" s="1">
        <v>-22</v>
      </c>
      <c r="X1143" s="1">
        <v>25</v>
      </c>
      <c r="Y1143" s="1" t="s">
        <v>269</v>
      </c>
      <c r="Z1143" s="6" t="s">
        <v>505</v>
      </c>
      <c r="AA1143" s="1">
        <v>25</v>
      </c>
      <c r="AB1143" s="1">
        <v>6</v>
      </c>
      <c r="AC1143" s="1">
        <v>4</v>
      </c>
      <c r="AD1143" s="1">
        <v>15</v>
      </c>
      <c r="AE1143" s="1" t="s">
        <v>539</v>
      </c>
      <c r="AF1143" s="1">
        <v>-23</v>
      </c>
      <c r="AG1143" s="1">
        <v>22</v>
      </c>
      <c r="AH1143" s="1" t="s">
        <v>234</v>
      </c>
      <c r="AI1143" s="1" t="s">
        <v>505</v>
      </c>
      <c r="AJ1143" s="1">
        <v>2</v>
      </c>
      <c r="AK1143" s="1">
        <v>1</v>
      </c>
      <c r="AL1143" s="1">
        <v>2</v>
      </c>
      <c r="AM1143" s="7" t="s">
        <v>235</v>
      </c>
      <c r="AN1143" s="1">
        <v>-2</v>
      </c>
      <c r="AO1143" s="1">
        <v>7</v>
      </c>
      <c r="AP1143" s="1" t="s">
        <v>49</v>
      </c>
      <c r="AQ1143" s="1" t="s">
        <v>45</v>
      </c>
      <c r="AR1143" s="8">
        <v>3</v>
      </c>
      <c r="AS1143" s="8">
        <v>1</v>
      </c>
      <c r="AT1143" s="8">
        <v>1</v>
      </c>
      <c r="AU1143" s="16">
        <v>0.33749999999999997</v>
      </c>
      <c r="AV1143" s="8">
        <v>2</v>
      </c>
      <c r="AW1143" s="8">
        <v>10</v>
      </c>
      <c r="AX1143" s="9" t="s">
        <v>58</v>
      </c>
      <c r="AY1143" s="9" t="s">
        <v>51</v>
      </c>
      <c r="AZ1143" s="10">
        <v>13</v>
      </c>
      <c r="BA1143" s="10">
        <v>3</v>
      </c>
      <c r="BB1143" s="10">
        <v>2</v>
      </c>
      <c r="BC1143" s="10">
        <v>8</v>
      </c>
      <c r="BD1143" s="10" t="s">
        <v>540</v>
      </c>
      <c r="BE1143" s="10">
        <v>-13</v>
      </c>
      <c r="BF1143" s="10">
        <v>11</v>
      </c>
      <c r="BG1143" s="11" t="s">
        <v>139</v>
      </c>
      <c r="BH1143" s="11">
        <v>29</v>
      </c>
      <c r="BI1143" s="10">
        <v>13</v>
      </c>
      <c r="BJ1143" s="10">
        <v>3</v>
      </c>
      <c r="BK1143" s="10">
        <v>1</v>
      </c>
      <c r="BL1143" s="10">
        <v>9</v>
      </c>
      <c r="BM1143" s="10" t="s">
        <v>541</v>
      </c>
      <c r="BN1143" s="10">
        <v>-18</v>
      </c>
      <c r="BO1143" s="10">
        <v>10</v>
      </c>
      <c r="BP1143" s="7" t="s">
        <v>142</v>
      </c>
      <c r="BQ1143" s="7" t="s">
        <v>330</v>
      </c>
      <c r="BR1143" s="7">
        <v>22.5</v>
      </c>
      <c r="BS1143" s="7">
        <v>14</v>
      </c>
      <c r="BT1143" s="7">
        <v>127000</v>
      </c>
      <c r="BU1143" s="7">
        <v>3800000</v>
      </c>
      <c r="BV1143" s="7">
        <v>0</v>
      </c>
      <c r="BW1143" s="7">
        <v>49</v>
      </c>
      <c r="BX1143" s="7">
        <v>0</v>
      </c>
      <c r="BY1143" s="7">
        <v>49</v>
      </c>
      <c r="BZ1143" s="7">
        <v>0</v>
      </c>
      <c r="CA1143" s="7">
        <v>80</v>
      </c>
      <c r="CB1143" s="7">
        <v>237</v>
      </c>
      <c r="CC1143" s="7">
        <v>13</v>
      </c>
      <c r="CD1143" s="7">
        <v>148000</v>
      </c>
      <c r="CE1143" s="7">
        <v>3700000</v>
      </c>
      <c r="CF1143" s="7">
        <v>0</v>
      </c>
      <c r="CG1143" s="7">
        <v>46</v>
      </c>
      <c r="CH1143" s="7">
        <v>400000</v>
      </c>
      <c r="CI1143" s="7">
        <v>42</v>
      </c>
      <c r="CJ1143" s="7">
        <v>400000</v>
      </c>
      <c r="CK1143" s="7">
        <v>72</v>
      </c>
      <c r="CL1143" s="12" t="s">
        <v>871</v>
      </c>
      <c r="CM1143" s="10" t="s">
        <v>866</v>
      </c>
      <c r="CN1143">
        <v>2.08</v>
      </c>
      <c r="CO1143">
        <f t="shared" si="1221"/>
        <v>0.48076923076923073</v>
      </c>
      <c r="CP1143" t="str">
        <f t="shared" si="1222"/>
        <v>Away Win</v>
      </c>
      <c r="CQ1143">
        <f t="shared" si="1223"/>
        <v>1</v>
      </c>
      <c r="CR1143" t="str">
        <f t="shared" si="1224"/>
        <v>2023</v>
      </c>
    </row>
    <row r="1144" spans="1:96" ht="15" thickBot="1" x14ac:dyDescent="0.35">
      <c r="A1144" s="1">
        <v>1143</v>
      </c>
      <c r="B1144" s="1" t="s">
        <v>0</v>
      </c>
      <c r="C1144" s="2" t="s">
        <v>535</v>
      </c>
      <c r="D1144" s="3" t="str">
        <f t="shared" si="1278"/>
        <v>NK Aluminij-NK Rogaška</v>
      </c>
      <c r="E1144" s="40" t="s">
        <v>536</v>
      </c>
      <c r="F1144" s="5">
        <v>0.65625</v>
      </c>
      <c r="G1144" s="6" t="s">
        <v>18</v>
      </c>
      <c r="H1144" s="6" t="s">
        <v>4</v>
      </c>
      <c r="I1144" s="6" t="s">
        <v>333</v>
      </c>
      <c r="J1144" s="1" t="str">
        <f t="shared" si="1271"/>
        <v>0:1</v>
      </c>
      <c r="K1144" s="1" t="str">
        <f t="shared" si="1272"/>
        <v>0:0</v>
      </c>
      <c r="L1144" s="1" t="str">
        <f t="shared" si="1273"/>
        <v>0</v>
      </c>
      <c r="M1144" s="1" t="str">
        <f t="shared" si="1274"/>
        <v>1</v>
      </c>
      <c r="N1144" s="1">
        <f t="shared" si="1219"/>
        <v>1</v>
      </c>
      <c r="O1144" s="1">
        <f t="shared" si="1220"/>
        <v>-1</v>
      </c>
      <c r="P1144" s="1" t="str">
        <f t="shared" si="1275"/>
        <v>0</v>
      </c>
      <c r="Q1144" s="1" t="str">
        <f t="shared" si="1276"/>
        <v>0</v>
      </c>
      <c r="R1144" s="1">
        <v>25</v>
      </c>
      <c r="S1144" s="1">
        <v>7</v>
      </c>
      <c r="T1144" s="1">
        <v>4</v>
      </c>
      <c r="U1144" s="1">
        <v>14</v>
      </c>
      <c r="V1144" s="1" t="s">
        <v>520</v>
      </c>
      <c r="W1144" s="1">
        <v>-22</v>
      </c>
      <c r="X1144" s="1">
        <v>25</v>
      </c>
      <c r="Y1144" s="1" t="s">
        <v>269</v>
      </c>
      <c r="Z1144" s="6" t="s">
        <v>505</v>
      </c>
      <c r="AA1144" s="1">
        <v>25</v>
      </c>
      <c r="AB1144" s="1">
        <v>6</v>
      </c>
      <c r="AC1144" s="1">
        <v>4</v>
      </c>
      <c r="AD1144" s="1">
        <v>15</v>
      </c>
      <c r="AE1144" s="1" t="s">
        <v>539</v>
      </c>
      <c r="AF1144" s="1">
        <v>-23</v>
      </c>
      <c r="AG1144" s="1">
        <v>22</v>
      </c>
      <c r="AH1144" s="1" t="s">
        <v>234</v>
      </c>
      <c r="AI1144" s="1" t="s">
        <v>505</v>
      </c>
      <c r="AJ1144" s="1">
        <v>2</v>
      </c>
      <c r="AK1144" s="1">
        <v>1</v>
      </c>
      <c r="AL1144" s="1">
        <v>2</v>
      </c>
      <c r="AM1144" s="7" t="s">
        <v>235</v>
      </c>
      <c r="AN1144" s="1">
        <v>-2</v>
      </c>
      <c r="AO1144" s="1">
        <v>7</v>
      </c>
      <c r="AP1144" s="1" t="s">
        <v>49</v>
      </c>
      <c r="AQ1144" s="1" t="s">
        <v>45</v>
      </c>
      <c r="AR1144" s="8">
        <v>3</v>
      </c>
      <c r="AS1144" s="8">
        <v>1</v>
      </c>
      <c r="AT1144" s="8">
        <v>1</v>
      </c>
      <c r="AU1144" s="16">
        <v>0.33749999999999997</v>
      </c>
      <c r="AV1144" s="8">
        <v>2</v>
      </c>
      <c r="AW1144" s="8">
        <v>10</v>
      </c>
      <c r="AX1144" s="9" t="s">
        <v>58</v>
      </c>
      <c r="AY1144" s="9" t="s">
        <v>51</v>
      </c>
      <c r="AZ1144" s="10">
        <v>13</v>
      </c>
      <c r="BA1144" s="10">
        <v>3</v>
      </c>
      <c r="BB1144" s="10">
        <v>2</v>
      </c>
      <c r="BC1144" s="10">
        <v>8</v>
      </c>
      <c r="BD1144" s="10" t="s">
        <v>540</v>
      </c>
      <c r="BE1144" s="10">
        <v>-13</v>
      </c>
      <c r="BF1144" s="10">
        <v>11</v>
      </c>
      <c r="BG1144" s="11" t="s">
        <v>139</v>
      </c>
      <c r="BH1144" s="11">
        <v>29</v>
      </c>
      <c r="BI1144" s="10">
        <v>13</v>
      </c>
      <c r="BJ1144" s="10">
        <v>3</v>
      </c>
      <c r="BK1144" s="10">
        <v>1</v>
      </c>
      <c r="BL1144" s="10">
        <v>9</v>
      </c>
      <c r="BM1144" s="10" t="s">
        <v>541</v>
      </c>
      <c r="BN1144" s="10">
        <v>-18</v>
      </c>
      <c r="BO1144" s="10">
        <v>10</v>
      </c>
      <c r="BP1144" s="7" t="s">
        <v>142</v>
      </c>
      <c r="BQ1144" s="7" t="s">
        <v>330</v>
      </c>
      <c r="BR1144" s="7">
        <v>22.5</v>
      </c>
      <c r="BS1144" s="7">
        <v>14</v>
      </c>
      <c r="BT1144" s="7">
        <v>127000</v>
      </c>
      <c r="BU1144" s="7">
        <v>3800000</v>
      </c>
      <c r="BV1144" s="7">
        <v>0</v>
      </c>
      <c r="BW1144" s="7">
        <v>49</v>
      </c>
      <c r="BX1144" s="7">
        <v>0</v>
      </c>
      <c r="BY1144" s="7">
        <v>49</v>
      </c>
      <c r="BZ1144" s="7">
        <v>0</v>
      </c>
      <c r="CA1144" s="7">
        <v>80</v>
      </c>
      <c r="CB1144" s="7">
        <v>237</v>
      </c>
      <c r="CC1144" s="7">
        <v>13</v>
      </c>
      <c r="CD1144" s="7">
        <v>148000</v>
      </c>
      <c r="CE1144" s="7">
        <v>3700000</v>
      </c>
      <c r="CF1144" s="7">
        <v>0</v>
      </c>
      <c r="CG1144" s="7">
        <v>46</v>
      </c>
      <c r="CH1144" s="7">
        <v>400000</v>
      </c>
      <c r="CI1144" s="7">
        <v>42</v>
      </c>
      <c r="CJ1144" s="7">
        <v>400000</v>
      </c>
      <c r="CK1144" s="7">
        <v>72</v>
      </c>
      <c r="CL1144" s="12" t="s">
        <v>871</v>
      </c>
      <c r="CM1144" s="10" t="s">
        <v>867</v>
      </c>
      <c r="CN1144">
        <v>2</v>
      </c>
      <c r="CO1144">
        <f t="shared" si="1221"/>
        <v>0.5</v>
      </c>
      <c r="CP1144" t="str">
        <f t="shared" si="1222"/>
        <v>Away Win</v>
      </c>
      <c r="CQ1144">
        <f t="shared" si="1223"/>
        <v>1</v>
      </c>
      <c r="CR1144" t="str">
        <f t="shared" si="1224"/>
        <v>2023</v>
      </c>
    </row>
    <row r="1145" spans="1:96" ht="15" thickBot="1" x14ac:dyDescent="0.35">
      <c r="A1145" s="1">
        <v>1144</v>
      </c>
      <c r="B1145" s="1" t="s">
        <v>0</v>
      </c>
      <c r="C1145" s="2" t="s">
        <v>535</v>
      </c>
      <c r="D1145" s="3" t="str">
        <f t="shared" si="644"/>
        <v>NK Radomlje-NK Domžale</v>
      </c>
      <c r="E1145" s="4" t="s">
        <v>536</v>
      </c>
      <c r="F1145" s="5">
        <v>0.73958333333333337</v>
      </c>
      <c r="G1145" s="6" t="s">
        <v>15</v>
      </c>
      <c r="H1145" s="6" t="s">
        <v>9</v>
      </c>
      <c r="I1145" s="6" t="s">
        <v>75</v>
      </c>
      <c r="J1145" s="1" t="str">
        <f t="shared" si="645"/>
        <v>2:0</v>
      </c>
      <c r="K1145" s="1" t="str">
        <f t="shared" si="646"/>
        <v>0:0</v>
      </c>
      <c r="L1145" s="1" t="str">
        <f t="shared" si="647"/>
        <v>2</v>
      </c>
      <c r="M1145" s="1" t="str">
        <f t="shared" si="648"/>
        <v>0</v>
      </c>
      <c r="N1145" s="1">
        <f t="shared" si="1219"/>
        <v>2</v>
      </c>
      <c r="O1145" s="1">
        <f t="shared" si="1220"/>
        <v>2</v>
      </c>
      <c r="P1145" s="1" t="str">
        <f t="shared" si="649"/>
        <v>0</v>
      </c>
      <c r="Q1145" s="1" t="str">
        <f t="shared" si="650"/>
        <v>0</v>
      </c>
      <c r="R1145" s="1">
        <v>25</v>
      </c>
      <c r="S1145" s="1">
        <v>5</v>
      </c>
      <c r="T1145" s="1">
        <v>6</v>
      </c>
      <c r="U1145" s="1">
        <v>14</v>
      </c>
      <c r="V1145" s="1" t="s">
        <v>542</v>
      </c>
      <c r="W1145" s="1">
        <v>-18</v>
      </c>
      <c r="X1145" s="1">
        <v>21</v>
      </c>
      <c r="Y1145" s="1" t="s">
        <v>210</v>
      </c>
      <c r="Z1145" s="6" t="s">
        <v>492</v>
      </c>
      <c r="AA1145" s="1">
        <v>25</v>
      </c>
      <c r="AB1145" s="1">
        <v>9</v>
      </c>
      <c r="AC1145" s="1">
        <v>2</v>
      </c>
      <c r="AD1145" s="1">
        <v>14</v>
      </c>
      <c r="AE1145" s="1" t="s">
        <v>543</v>
      </c>
      <c r="AF1145" s="1">
        <v>-6</v>
      </c>
      <c r="AG1145" s="1">
        <v>29</v>
      </c>
      <c r="AH1145" s="1" t="s">
        <v>361</v>
      </c>
      <c r="AI1145" s="1" t="s">
        <v>388</v>
      </c>
      <c r="AJ1145" s="1">
        <v>0</v>
      </c>
      <c r="AK1145" s="1">
        <v>1</v>
      </c>
      <c r="AL1145" s="1">
        <v>4</v>
      </c>
      <c r="AM1145" s="7" t="s">
        <v>328</v>
      </c>
      <c r="AN1145" s="1">
        <v>-5</v>
      </c>
      <c r="AO1145" s="1">
        <v>1</v>
      </c>
      <c r="AP1145" s="1" t="s">
        <v>25</v>
      </c>
      <c r="AQ1145" s="1" t="s">
        <v>45</v>
      </c>
      <c r="AR1145" s="8">
        <v>2</v>
      </c>
      <c r="AS1145" s="8">
        <v>0</v>
      </c>
      <c r="AT1145" s="8">
        <v>3</v>
      </c>
      <c r="AU1145" s="16">
        <v>0.17291666666666669</v>
      </c>
      <c r="AV1145" s="8">
        <v>-5</v>
      </c>
      <c r="AW1145" s="8">
        <v>6</v>
      </c>
      <c r="AX1145" s="9" t="s">
        <v>28</v>
      </c>
      <c r="AY1145" s="9" t="s">
        <v>77</v>
      </c>
      <c r="AZ1145" s="10">
        <v>13</v>
      </c>
      <c r="BA1145" s="10">
        <v>1</v>
      </c>
      <c r="BB1145" s="10">
        <v>3</v>
      </c>
      <c r="BC1145" s="10">
        <v>9</v>
      </c>
      <c r="BD1145" s="10" t="s">
        <v>544</v>
      </c>
      <c r="BE1145" s="10">
        <v>-17</v>
      </c>
      <c r="BF1145" s="10">
        <v>6</v>
      </c>
      <c r="BG1145" s="11" t="s">
        <v>97</v>
      </c>
      <c r="BH1145" s="11">
        <v>28</v>
      </c>
      <c r="BI1145" s="10">
        <v>13</v>
      </c>
      <c r="BJ1145" s="10">
        <v>4</v>
      </c>
      <c r="BK1145" s="10">
        <v>1</v>
      </c>
      <c r="BL1145" s="10">
        <v>8</v>
      </c>
      <c r="BM1145" s="10" t="s">
        <v>303</v>
      </c>
      <c r="BN1145" s="10">
        <v>-6</v>
      </c>
      <c r="BO1145" s="10">
        <v>13</v>
      </c>
      <c r="BP1145" s="7" t="s">
        <v>193</v>
      </c>
      <c r="BQ1145" s="7" t="s">
        <v>220</v>
      </c>
      <c r="BR1145" s="7">
        <v>24</v>
      </c>
      <c r="BS1145" s="7">
        <v>13</v>
      </c>
      <c r="BT1145" s="7">
        <v>156000</v>
      </c>
      <c r="BU1145" s="7">
        <v>4200000</v>
      </c>
      <c r="BV1145" s="7">
        <v>0</v>
      </c>
      <c r="BW1145" s="7">
        <v>54</v>
      </c>
      <c r="BX1145" s="7">
        <v>500000</v>
      </c>
      <c r="BY1145" s="7">
        <v>50</v>
      </c>
      <c r="BZ1145" s="7">
        <v>500000</v>
      </c>
      <c r="CA1145" s="7">
        <v>97</v>
      </c>
      <c r="CB1145" s="7">
        <v>235</v>
      </c>
      <c r="CC1145" s="7">
        <v>9</v>
      </c>
      <c r="CD1145" s="7">
        <v>235000</v>
      </c>
      <c r="CE1145" s="7">
        <v>5650000</v>
      </c>
      <c r="CF1145" s="7">
        <v>0</v>
      </c>
      <c r="CG1145" s="7">
        <v>53</v>
      </c>
      <c r="CH1145" s="7">
        <v>1430000</v>
      </c>
      <c r="CI1145" s="7">
        <v>54</v>
      </c>
      <c r="CJ1145" s="7">
        <v>1430000</v>
      </c>
      <c r="CK1145" s="7">
        <v>100</v>
      </c>
      <c r="CL1145" s="12" t="s">
        <v>868</v>
      </c>
      <c r="CM1145" s="10" t="s">
        <v>861</v>
      </c>
      <c r="CN1145">
        <v>2.44</v>
      </c>
      <c r="CO1145">
        <f t="shared" si="1221"/>
        <v>0.4098360655737705</v>
      </c>
      <c r="CP1145" t="str">
        <f t="shared" si="1222"/>
        <v>Home Win</v>
      </c>
      <c r="CQ1145">
        <f t="shared" si="1223"/>
        <v>1</v>
      </c>
      <c r="CR1145" t="str">
        <f t="shared" si="1224"/>
        <v>2023</v>
      </c>
    </row>
    <row r="1146" spans="1:96" ht="15" thickBot="1" x14ac:dyDescent="0.35">
      <c r="A1146" s="1">
        <v>1145</v>
      </c>
      <c r="B1146" s="1" t="s">
        <v>0</v>
      </c>
      <c r="C1146" s="2" t="s">
        <v>535</v>
      </c>
      <c r="D1146" s="3" t="str">
        <f t="shared" ref="D1146:D1147" si="1279">CONCATENATE(G1146, "-", H1146)</f>
        <v>NK Radomlje-NK Domžale</v>
      </c>
      <c r="E1146" s="4" t="s">
        <v>536</v>
      </c>
      <c r="F1146" s="5">
        <v>0.73958333333333337</v>
      </c>
      <c r="G1146" s="6" t="s">
        <v>15</v>
      </c>
      <c r="H1146" s="6" t="s">
        <v>9</v>
      </c>
      <c r="I1146" s="6" t="s">
        <v>75</v>
      </c>
      <c r="J1146" s="1" t="str">
        <f t="shared" ref="J1146:J1153" si="1280">LEFT(I1146, FIND(" (", I1146) - 1)</f>
        <v>2:0</v>
      </c>
      <c r="K1146" s="1" t="str">
        <f t="shared" ref="K1146:K1153" si="1281">MID(I1146, FIND("(", I1146) + 1, FIND(")", I1146) - FIND("(", I1146) - 1)</f>
        <v>0:0</v>
      </c>
      <c r="L1146" s="1" t="str">
        <f t="shared" ref="L1146:L1153" si="1282">LEFT(J1146, FIND(":", J1146) - 1)</f>
        <v>2</v>
      </c>
      <c r="M1146" s="1" t="str">
        <f t="shared" ref="M1146:M1153" si="1283">RIGHT(J1146, LEN(J1146) - FIND(":", J1146))</f>
        <v>0</v>
      </c>
      <c r="N1146" s="1">
        <f t="shared" si="1219"/>
        <v>2</v>
      </c>
      <c r="O1146" s="1">
        <f t="shared" si="1220"/>
        <v>2</v>
      </c>
      <c r="P1146" s="1" t="str">
        <f t="shared" ref="P1146:P1153" si="1284">LEFT(K1146, FIND(":", K1146) - 1)</f>
        <v>0</v>
      </c>
      <c r="Q1146" s="1" t="str">
        <f t="shared" ref="Q1146:Q1153" si="1285">RIGHT(K1146, LEN(K1146) - FIND(":", K1146))</f>
        <v>0</v>
      </c>
      <c r="R1146" s="1">
        <v>25</v>
      </c>
      <c r="S1146" s="1">
        <v>5</v>
      </c>
      <c r="T1146" s="1">
        <v>6</v>
      </c>
      <c r="U1146" s="1">
        <v>14</v>
      </c>
      <c r="V1146" s="1" t="s">
        <v>542</v>
      </c>
      <c r="W1146" s="1">
        <v>-18</v>
      </c>
      <c r="X1146" s="1">
        <v>21</v>
      </c>
      <c r="Y1146" s="1" t="s">
        <v>210</v>
      </c>
      <c r="Z1146" s="6" t="s">
        <v>492</v>
      </c>
      <c r="AA1146" s="1">
        <v>25</v>
      </c>
      <c r="AB1146" s="1">
        <v>9</v>
      </c>
      <c r="AC1146" s="1">
        <v>2</v>
      </c>
      <c r="AD1146" s="1">
        <v>14</v>
      </c>
      <c r="AE1146" s="1" t="s">
        <v>543</v>
      </c>
      <c r="AF1146" s="1">
        <v>-6</v>
      </c>
      <c r="AG1146" s="1">
        <v>29</v>
      </c>
      <c r="AH1146" s="1" t="s">
        <v>361</v>
      </c>
      <c r="AI1146" s="1" t="s">
        <v>388</v>
      </c>
      <c r="AJ1146" s="1">
        <v>0</v>
      </c>
      <c r="AK1146" s="1">
        <v>1</v>
      </c>
      <c r="AL1146" s="1">
        <v>4</v>
      </c>
      <c r="AM1146" s="7" t="s">
        <v>328</v>
      </c>
      <c r="AN1146" s="1">
        <v>-5</v>
      </c>
      <c r="AO1146" s="1">
        <v>1</v>
      </c>
      <c r="AP1146" s="1" t="s">
        <v>25</v>
      </c>
      <c r="AQ1146" s="1" t="s">
        <v>45</v>
      </c>
      <c r="AR1146" s="8">
        <v>2</v>
      </c>
      <c r="AS1146" s="8">
        <v>0</v>
      </c>
      <c r="AT1146" s="8">
        <v>3</v>
      </c>
      <c r="AU1146" s="16">
        <v>0.17291666666666669</v>
      </c>
      <c r="AV1146" s="8">
        <v>-5</v>
      </c>
      <c r="AW1146" s="8">
        <v>6</v>
      </c>
      <c r="AX1146" s="9" t="s">
        <v>28</v>
      </c>
      <c r="AY1146" s="9" t="s">
        <v>77</v>
      </c>
      <c r="AZ1146" s="10">
        <v>13</v>
      </c>
      <c r="BA1146" s="10">
        <v>1</v>
      </c>
      <c r="BB1146" s="10">
        <v>3</v>
      </c>
      <c r="BC1146" s="10">
        <v>9</v>
      </c>
      <c r="BD1146" s="10" t="s">
        <v>544</v>
      </c>
      <c r="BE1146" s="10">
        <v>-17</v>
      </c>
      <c r="BF1146" s="10">
        <v>6</v>
      </c>
      <c r="BG1146" s="11" t="s">
        <v>97</v>
      </c>
      <c r="BH1146" s="11">
        <v>28</v>
      </c>
      <c r="BI1146" s="10">
        <v>13</v>
      </c>
      <c r="BJ1146" s="10">
        <v>4</v>
      </c>
      <c r="BK1146" s="10">
        <v>1</v>
      </c>
      <c r="BL1146" s="10">
        <v>8</v>
      </c>
      <c r="BM1146" s="10" t="s">
        <v>303</v>
      </c>
      <c r="BN1146" s="10">
        <v>-6</v>
      </c>
      <c r="BO1146" s="10">
        <v>13</v>
      </c>
      <c r="BP1146" s="7" t="s">
        <v>193</v>
      </c>
      <c r="BQ1146" s="7" t="s">
        <v>220</v>
      </c>
      <c r="BR1146" s="7">
        <v>24</v>
      </c>
      <c r="BS1146" s="7">
        <v>13</v>
      </c>
      <c r="BT1146" s="7">
        <v>156000</v>
      </c>
      <c r="BU1146" s="7">
        <v>4200000</v>
      </c>
      <c r="BV1146" s="7">
        <v>0</v>
      </c>
      <c r="BW1146" s="7">
        <v>54</v>
      </c>
      <c r="BX1146" s="7">
        <v>500000</v>
      </c>
      <c r="BY1146" s="7">
        <v>50</v>
      </c>
      <c r="BZ1146" s="7">
        <v>500000</v>
      </c>
      <c r="CA1146" s="7">
        <v>97</v>
      </c>
      <c r="CB1146" s="7">
        <v>235</v>
      </c>
      <c r="CC1146" s="7">
        <v>9</v>
      </c>
      <c r="CD1146" s="7">
        <v>235000</v>
      </c>
      <c r="CE1146" s="7">
        <v>5650000</v>
      </c>
      <c r="CF1146" s="7">
        <v>0</v>
      </c>
      <c r="CG1146" s="7">
        <v>53</v>
      </c>
      <c r="CH1146" s="7">
        <v>1430000</v>
      </c>
      <c r="CI1146" s="7">
        <v>54</v>
      </c>
      <c r="CJ1146" s="7">
        <v>1430000</v>
      </c>
      <c r="CK1146" s="7">
        <v>100</v>
      </c>
      <c r="CL1146" s="12" t="s">
        <v>868</v>
      </c>
      <c r="CM1146" s="10" t="s">
        <v>866</v>
      </c>
      <c r="CN1146">
        <v>2.38</v>
      </c>
      <c r="CO1146">
        <f t="shared" si="1221"/>
        <v>0.42016806722689076</v>
      </c>
      <c r="CP1146" t="str">
        <f t="shared" si="1222"/>
        <v>Home Win</v>
      </c>
      <c r="CQ1146">
        <f t="shared" si="1223"/>
        <v>1</v>
      </c>
      <c r="CR1146" t="str">
        <f t="shared" si="1224"/>
        <v>2023</v>
      </c>
    </row>
    <row r="1147" spans="1:96" ht="15" thickBot="1" x14ac:dyDescent="0.35">
      <c r="A1147" s="1">
        <v>1146</v>
      </c>
      <c r="B1147" s="1" t="s">
        <v>0</v>
      </c>
      <c r="C1147" s="2" t="s">
        <v>535</v>
      </c>
      <c r="D1147" s="3" t="str">
        <f t="shared" si="1279"/>
        <v>NK Radomlje-NK Domžale</v>
      </c>
      <c r="E1147" s="4" t="s">
        <v>536</v>
      </c>
      <c r="F1147" s="5">
        <v>0.73958333333333337</v>
      </c>
      <c r="G1147" s="6" t="s">
        <v>15</v>
      </c>
      <c r="H1147" s="6" t="s">
        <v>9</v>
      </c>
      <c r="I1147" s="6" t="s">
        <v>75</v>
      </c>
      <c r="J1147" s="1" t="str">
        <f t="shared" si="1280"/>
        <v>2:0</v>
      </c>
      <c r="K1147" s="1" t="str">
        <f t="shared" si="1281"/>
        <v>0:0</v>
      </c>
      <c r="L1147" s="1" t="str">
        <f t="shared" si="1282"/>
        <v>2</v>
      </c>
      <c r="M1147" s="1" t="str">
        <f t="shared" si="1283"/>
        <v>0</v>
      </c>
      <c r="N1147" s="1">
        <f t="shared" si="1219"/>
        <v>2</v>
      </c>
      <c r="O1147" s="1">
        <f t="shared" si="1220"/>
        <v>2</v>
      </c>
      <c r="P1147" s="1" t="str">
        <f t="shared" si="1284"/>
        <v>0</v>
      </c>
      <c r="Q1147" s="1" t="str">
        <f t="shared" si="1285"/>
        <v>0</v>
      </c>
      <c r="R1147" s="1">
        <v>25</v>
      </c>
      <c r="S1147" s="1">
        <v>5</v>
      </c>
      <c r="T1147" s="1">
        <v>6</v>
      </c>
      <c r="U1147" s="1">
        <v>14</v>
      </c>
      <c r="V1147" s="1" t="s">
        <v>542</v>
      </c>
      <c r="W1147" s="1">
        <v>-18</v>
      </c>
      <c r="X1147" s="1">
        <v>21</v>
      </c>
      <c r="Y1147" s="1" t="s">
        <v>210</v>
      </c>
      <c r="Z1147" s="6" t="s">
        <v>492</v>
      </c>
      <c r="AA1147" s="1">
        <v>25</v>
      </c>
      <c r="AB1147" s="1">
        <v>9</v>
      </c>
      <c r="AC1147" s="1">
        <v>2</v>
      </c>
      <c r="AD1147" s="1">
        <v>14</v>
      </c>
      <c r="AE1147" s="1" t="s">
        <v>543</v>
      </c>
      <c r="AF1147" s="1">
        <v>-6</v>
      </c>
      <c r="AG1147" s="1">
        <v>29</v>
      </c>
      <c r="AH1147" s="1" t="s">
        <v>361</v>
      </c>
      <c r="AI1147" s="1" t="s">
        <v>388</v>
      </c>
      <c r="AJ1147" s="1">
        <v>0</v>
      </c>
      <c r="AK1147" s="1">
        <v>1</v>
      </c>
      <c r="AL1147" s="1">
        <v>4</v>
      </c>
      <c r="AM1147" s="7" t="s">
        <v>328</v>
      </c>
      <c r="AN1147" s="1">
        <v>-5</v>
      </c>
      <c r="AO1147" s="1">
        <v>1</v>
      </c>
      <c r="AP1147" s="1" t="s">
        <v>25</v>
      </c>
      <c r="AQ1147" s="1" t="s">
        <v>45</v>
      </c>
      <c r="AR1147" s="8">
        <v>2</v>
      </c>
      <c r="AS1147" s="8">
        <v>0</v>
      </c>
      <c r="AT1147" s="8">
        <v>3</v>
      </c>
      <c r="AU1147" s="16">
        <v>0.17291666666666669</v>
      </c>
      <c r="AV1147" s="8">
        <v>-5</v>
      </c>
      <c r="AW1147" s="8">
        <v>6</v>
      </c>
      <c r="AX1147" s="9" t="s">
        <v>28</v>
      </c>
      <c r="AY1147" s="9" t="s">
        <v>77</v>
      </c>
      <c r="AZ1147" s="10">
        <v>13</v>
      </c>
      <c r="BA1147" s="10">
        <v>1</v>
      </c>
      <c r="BB1147" s="10">
        <v>3</v>
      </c>
      <c r="BC1147" s="10">
        <v>9</v>
      </c>
      <c r="BD1147" s="10" t="s">
        <v>544</v>
      </c>
      <c r="BE1147" s="10">
        <v>-17</v>
      </c>
      <c r="BF1147" s="10">
        <v>6</v>
      </c>
      <c r="BG1147" s="11" t="s">
        <v>97</v>
      </c>
      <c r="BH1147" s="11">
        <v>28</v>
      </c>
      <c r="BI1147" s="10">
        <v>13</v>
      </c>
      <c r="BJ1147" s="10">
        <v>4</v>
      </c>
      <c r="BK1147" s="10">
        <v>1</v>
      </c>
      <c r="BL1147" s="10">
        <v>8</v>
      </c>
      <c r="BM1147" s="10" t="s">
        <v>303</v>
      </c>
      <c r="BN1147" s="10">
        <v>-6</v>
      </c>
      <c r="BO1147" s="10">
        <v>13</v>
      </c>
      <c r="BP1147" s="7" t="s">
        <v>193</v>
      </c>
      <c r="BQ1147" s="7" t="s">
        <v>220</v>
      </c>
      <c r="BR1147" s="7">
        <v>24</v>
      </c>
      <c r="BS1147" s="7">
        <v>13</v>
      </c>
      <c r="BT1147" s="7">
        <v>156000</v>
      </c>
      <c r="BU1147" s="7">
        <v>4200000</v>
      </c>
      <c r="BV1147" s="7">
        <v>0</v>
      </c>
      <c r="BW1147" s="7">
        <v>54</v>
      </c>
      <c r="BX1147" s="7">
        <v>500000</v>
      </c>
      <c r="BY1147" s="7">
        <v>50</v>
      </c>
      <c r="BZ1147" s="7">
        <v>500000</v>
      </c>
      <c r="CA1147" s="7">
        <v>97</v>
      </c>
      <c r="CB1147" s="7">
        <v>235</v>
      </c>
      <c r="CC1147" s="7">
        <v>9</v>
      </c>
      <c r="CD1147" s="7">
        <v>235000</v>
      </c>
      <c r="CE1147" s="7">
        <v>5650000</v>
      </c>
      <c r="CF1147" s="7">
        <v>0</v>
      </c>
      <c r="CG1147" s="7">
        <v>53</v>
      </c>
      <c r="CH1147" s="7">
        <v>1430000</v>
      </c>
      <c r="CI1147" s="7">
        <v>54</v>
      </c>
      <c r="CJ1147" s="7">
        <v>1430000</v>
      </c>
      <c r="CK1147" s="7">
        <v>100</v>
      </c>
      <c r="CL1147" s="12" t="s">
        <v>868</v>
      </c>
      <c r="CM1147" s="10" t="s">
        <v>867</v>
      </c>
      <c r="CN1147">
        <v>2.2000000000000002</v>
      </c>
      <c r="CO1147">
        <f t="shared" si="1221"/>
        <v>0.45454545454545453</v>
      </c>
      <c r="CP1147" t="str">
        <f t="shared" si="1222"/>
        <v>Home Win</v>
      </c>
      <c r="CQ1147">
        <f t="shared" si="1223"/>
        <v>1</v>
      </c>
      <c r="CR1147" t="str">
        <f t="shared" si="1224"/>
        <v>2023</v>
      </c>
    </row>
    <row r="1148" spans="1:96" ht="15" thickBot="1" x14ac:dyDescent="0.35">
      <c r="A1148" s="1">
        <v>1147</v>
      </c>
      <c r="B1148" s="1" t="s">
        <v>0</v>
      </c>
      <c r="C1148" s="2" t="s">
        <v>535</v>
      </c>
      <c r="D1148" s="3" t="str">
        <f t="shared" ref="D1148:D1150" si="1286">CONCATENATE(G1148,"-", H1148)</f>
        <v>NK Radomlje-NK Domžale</v>
      </c>
      <c r="E1148" s="4" t="s">
        <v>536</v>
      </c>
      <c r="F1148" s="5">
        <v>0.73958333333333337</v>
      </c>
      <c r="G1148" s="6" t="s">
        <v>15</v>
      </c>
      <c r="H1148" s="6" t="s">
        <v>9</v>
      </c>
      <c r="I1148" s="6" t="s">
        <v>75</v>
      </c>
      <c r="J1148" s="1" t="str">
        <f t="shared" si="1280"/>
        <v>2:0</v>
      </c>
      <c r="K1148" s="1" t="str">
        <f t="shared" si="1281"/>
        <v>0:0</v>
      </c>
      <c r="L1148" s="1" t="str">
        <f t="shared" si="1282"/>
        <v>2</v>
      </c>
      <c r="M1148" s="1" t="str">
        <f t="shared" si="1283"/>
        <v>0</v>
      </c>
      <c r="N1148" s="1">
        <f t="shared" si="1219"/>
        <v>2</v>
      </c>
      <c r="O1148" s="1">
        <f t="shared" si="1220"/>
        <v>2</v>
      </c>
      <c r="P1148" s="1" t="str">
        <f t="shared" si="1284"/>
        <v>0</v>
      </c>
      <c r="Q1148" s="1" t="str">
        <f t="shared" si="1285"/>
        <v>0</v>
      </c>
      <c r="R1148" s="1">
        <v>25</v>
      </c>
      <c r="S1148" s="1">
        <v>5</v>
      </c>
      <c r="T1148" s="1">
        <v>6</v>
      </c>
      <c r="U1148" s="1">
        <v>14</v>
      </c>
      <c r="V1148" s="1" t="s">
        <v>542</v>
      </c>
      <c r="W1148" s="1">
        <v>-18</v>
      </c>
      <c r="X1148" s="1">
        <v>21</v>
      </c>
      <c r="Y1148" s="1" t="s">
        <v>210</v>
      </c>
      <c r="Z1148" s="6" t="s">
        <v>492</v>
      </c>
      <c r="AA1148" s="1">
        <v>25</v>
      </c>
      <c r="AB1148" s="1">
        <v>9</v>
      </c>
      <c r="AC1148" s="1">
        <v>2</v>
      </c>
      <c r="AD1148" s="1">
        <v>14</v>
      </c>
      <c r="AE1148" s="1" t="s">
        <v>543</v>
      </c>
      <c r="AF1148" s="1">
        <v>-6</v>
      </c>
      <c r="AG1148" s="1">
        <v>29</v>
      </c>
      <c r="AH1148" s="1" t="s">
        <v>361</v>
      </c>
      <c r="AI1148" s="1" t="s">
        <v>388</v>
      </c>
      <c r="AJ1148" s="1">
        <v>0</v>
      </c>
      <c r="AK1148" s="1">
        <v>1</v>
      </c>
      <c r="AL1148" s="1">
        <v>4</v>
      </c>
      <c r="AM1148" s="7" t="s">
        <v>328</v>
      </c>
      <c r="AN1148" s="1">
        <v>-5</v>
      </c>
      <c r="AO1148" s="1">
        <v>1</v>
      </c>
      <c r="AP1148" s="1" t="s">
        <v>25</v>
      </c>
      <c r="AQ1148" s="1" t="s">
        <v>45</v>
      </c>
      <c r="AR1148" s="8">
        <v>2</v>
      </c>
      <c r="AS1148" s="8">
        <v>0</v>
      </c>
      <c r="AT1148" s="8">
        <v>3</v>
      </c>
      <c r="AU1148" s="16">
        <v>0.17291666666666669</v>
      </c>
      <c r="AV1148" s="8">
        <v>-5</v>
      </c>
      <c r="AW1148" s="8">
        <v>6</v>
      </c>
      <c r="AX1148" s="9" t="s">
        <v>28</v>
      </c>
      <c r="AY1148" s="9" t="s">
        <v>77</v>
      </c>
      <c r="AZ1148" s="10">
        <v>13</v>
      </c>
      <c r="BA1148" s="10">
        <v>1</v>
      </c>
      <c r="BB1148" s="10">
        <v>3</v>
      </c>
      <c r="BC1148" s="10">
        <v>9</v>
      </c>
      <c r="BD1148" s="10" t="s">
        <v>544</v>
      </c>
      <c r="BE1148" s="10">
        <v>-17</v>
      </c>
      <c r="BF1148" s="10">
        <v>6</v>
      </c>
      <c r="BG1148" s="11" t="s">
        <v>97</v>
      </c>
      <c r="BH1148" s="11">
        <v>28</v>
      </c>
      <c r="BI1148" s="10">
        <v>13</v>
      </c>
      <c r="BJ1148" s="10">
        <v>4</v>
      </c>
      <c r="BK1148" s="10">
        <v>1</v>
      </c>
      <c r="BL1148" s="10">
        <v>8</v>
      </c>
      <c r="BM1148" s="10" t="s">
        <v>303</v>
      </c>
      <c r="BN1148" s="10">
        <v>-6</v>
      </c>
      <c r="BO1148" s="10">
        <v>13</v>
      </c>
      <c r="BP1148" s="7" t="s">
        <v>193</v>
      </c>
      <c r="BQ1148" s="7" t="s">
        <v>220</v>
      </c>
      <c r="BR1148" s="7">
        <v>24</v>
      </c>
      <c r="BS1148" s="7">
        <v>13</v>
      </c>
      <c r="BT1148" s="7">
        <v>156000</v>
      </c>
      <c r="BU1148" s="7">
        <v>4200000</v>
      </c>
      <c r="BV1148" s="7">
        <v>0</v>
      </c>
      <c r="BW1148" s="7">
        <v>54</v>
      </c>
      <c r="BX1148" s="7">
        <v>500000</v>
      </c>
      <c r="BY1148" s="7">
        <v>50</v>
      </c>
      <c r="BZ1148" s="7">
        <v>500000</v>
      </c>
      <c r="CA1148" s="7">
        <v>97</v>
      </c>
      <c r="CB1148" s="7">
        <v>235</v>
      </c>
      <c r="CC1148" s="7">
        <v>9</v>
      </c>
      <c r="CD1148" s="7">
        <v>235000</v>
      </c>
      <c r="CE1148" s="7">
        <v>5650000</v>
      </c>
      <c r="CF1148" s="7">
        <v>0</v>
      </c>
      <c r="CG1148" s="7">
        <v>53</v>
      </c>
      <c r="CH1148" s="7">
        <v>1430000</v>
      </c>
      <c r="CI1148" s="7">
        <v>54</v>
      </c>
      <c r="CJ1148" s="7">
        <v>1430000</v>
      </c>
      <c r="CK1148" s="7">
        <v>100</v>
      </c>
      <c r="CL1148" s="12" t="s">
        <v>870</v>
      </c>
      <c r="CM1148" s="10" t="s">
        <v>861</v>
      </c>
      <c r="CN1148">
        <v>2.81</v>
      </c>
      <c r="CO1148">
        <f t="shared" si="1221"/>
        <v>0.35587188612099646</v>
      </c>
      <c r="CP1148" t="str">
        <f t="shared" si="1222"/>
        <v>Home Win</v>
      </c>
      <c r="CQ1148">
        <f t="shared" si="1223"/>
        <v>0</v>
      </c>
      <c r="CR1148" t="str">
        <f t="shared" si="1224"/>
        <v>2023</v>
      </c>
    </row>
    <row r="1149" spans="1:96" ht="15" thickBot="1" x14ac:dyDescent="0.35">
      <c r="A1149" s="1">
        <v>1148</v>
      </c>
      <c r="B1149" s="1" t="s">
        <v>0</v>
      </c>
      <c r="C1149" s="2" t="s">
        <v>535</v>
      </c>
      <c r="D1149" s="3" t="str">
        <f t="shared" si="1286"/>
        <v>NK Radomlje-NK Domžale</v>
      </c>
      <c r="E1149" s="4" t="s">
        <v>536</v>
      </c>
      <c r="F1149" s="5">
        <v>0.73958333333333337</v>
      </c>
      <c r="G1149" s="6" t="s">
        <v>15</v>
      </c>
      <c r="H1149" s="6" t="s">
        <v>9</v>
      </c>
      <c r="I1149" s="6" t="s">
        <v>75</v>
      </c>
      <c r="J1149" s="1" t="str">
        <f t="shared" si="1280"/>
        <v>2:0</v>
      </c>
      <c r="K1149" s="1" t="str">
        <f t="shared" si="1281"/>
        <v>0:0</v>
      </c>
      <c r="L1149" s="1" t="str">
        <f t="shared" si="1282"/>
        <v>2</v>
      </c>
      <c r="M1149" s="1" t="str">
        <f t="shared" si="1283"/>
        <v>0</v>
      </c>
      <c r="N1149" s="1">
        <f t="shared" si="1219"/>
        <v>2</v>
      </c>
      <c r="O1149" s="1">
        <f t="shared" si="1220"/>
        <v>2</v>
      </c>
      <c r="P1149" s="1" t="str">
        <f t="shared" si="1284"/>
        <v>0</v>
      </c>
      <c r="Q1149" s="1" t="str">
        <f t="shared" si="1285"/>
        <v>0</v>
      </c>
      <c r="R1149" s="1">
        <v>25</v>
      </c>
      <c r="S1149" s="1">
        <v>5</v>
      </c>
      <c r="T1149" s="1">
        <v>6</v>
      </c>
      <c r="U1149" s="1">
        <v>14</v>
      </c>
      <c r="V1149" s="1" t="s">
        <v>542</v>
      </c>
      <c r="W1149" s="1">
        <v>-18</v>
      </c>
      <c r="X1149" s="1">
        <v>21</v>
      </c>
      <c r="Y1149" s="1" t="s">
        <v>210</v>
      </c>
      <c r="Z1149" s="6" t="s">
        <v>492</v>
      </c>
      <c r="AA1149" s="1">
        <v>25</v>
      </c>
      <c r="AB1149" s="1">
        <v>9</v>
      </c>
      <c r="AC1149" s="1">
        <v>2</v>
      </c>
      <c r="AD1149" s="1">
        <v>14</v>
      </c>
      <c r="AE1149" s="1" t="s">
        <v>543</v>
      </c>
      <c r="AF1149" s="1">
        <v>-6</v>
      </c>
      <c r="AG1149" s="1">
        <v>29</v>
      </c>
      <c r="AH1149" s="1" t="s">
        <v>361</v>
      </c>
      <c r="AI1149" s="1" t="s">
        <v>388</v>
      </c>
      <c r="AJ1149" s="1">
        <v>0</v>
      </c>
      <c r="AK1149" s="1">
        <v>1</v>
      </c>
      <c r="AL1149" s="1">
        <v>4</v>
      </c>
      <c r="AM1149" s="7" t="s">
        <v>328</v>
      </c>
      <c r="AN1149" s="1">
        <v>-5</v>
      </c>
      <c r="AO1149" s="1">
        <v>1</v>
      </c>
      <c r="AP1149" s="1" t="s">
        <v>25</v>
      </c>
      <c r="AQ1149" s="1" t="s">
        <v>45</v>
      </c>
      <c r="AR1149" s="8">
        <v>2</v>
      </c>
      <c r="AS1149" s="8">
        <v>0</v>
      </c>
      <c r="AT1149" s="8">
        <v>3</v>
      </c>
      <c r="AU1149" s="16">
        <v>0.17291666666666669</v>
      </c>
      <c r="AV1149" s="8">
        <v>-5</v>
      </c>
      <c r="AW1149" s="8">
        <v>6</v>
      </c>
      <c r="AX1149" s="9" t="s">
        <v>28</v>
      </c>
      <c r="AY1149" s="9" t="s">
        <v>77</v>
      </c>
      <c r="AZ1149" s="10">
        <v>13</v>
      </c>
      <c r="BA1149" s="10">
        <v>1</v>
      </c>
      <c r="BB1149" s="10">
        <v>3</v>
      </c>
      <c r="BC1149" s="10">
        <v>9</v>
      </c>
      <c r="BD1149" s="10" t="s">
        <v>544</v>
      </c>
      <c r="BE1149" s="10">
        <v>-17</v>
      </c>
      <c r="BF1149" s="10">
        <v>6</v>
      </c>
      <c r="BG1149" s="11" t="s">
        <v>97</v>
      </c>
      <c r="BH1149" s="11">
        <v>28</v>
      </c>
      <c r="BI1149" s="10">
        <v>13</v>
      </c>
      <c r="BJ1149" s="10">
        <v>4</v>
      </c>
      <c r="BK1149" s="10">
        <v>1</v>
      </c>
      <c r="BL1149" s="10">
        <v>8</v>
      </c>
      <c r="BM1149" s="10" t="s">
        <v>303</v>
      </c>
      <c r="BN1149" s="10">
        <v>-6</v>
      </c>
      <c r="BO1149" s="10">
        <v>13</v>
      </c>
      <c r="BP1149" s="7" t="s">
        <v>193</v>
      </c>
      <c r="BQ1149" s="7" t="s">
        <v>220</v>
      </c>
      <c r="BR1149" s="7">
        <v>24</v>
      </c>
      <c r="BS1149" s="7">
        <v>13</v>
      </c>
      <c r="BT1149" s="7">
        <v>156000</v>
      </c>
      <c r="BU1149" s="7">
        <v>4200000</v>
      </c>
      <c r="BV1149" s="7">
        <v>0</v>
      </c>
      <c r="BW1149" s="7">
        <v>54</v>
      </c>
      <c r="BX1149" s="7">
        <v>500000</v>
      </c>
      <c r="BY1149" s="7">
        <v>50</v>
      </c>
      <c r="BZ1149" s="7">
        <v>500000</v>
      </c>
      <c r="CA1149" s="7">
        <v>97</v>
      </c>
      <c r="CB1149" s="7">
        <v>235</v>
      </c>
      <c r="CC1149" s="7">
        <v>9</v>
      </c>
      <c r="CD1149" s="7">
        <v>235000</v>
      </c>
      <c r="CE1149" s="7">
        <v>5650000</v>
      </c>
      <c r="CF1149" s="7">
        <v>0</v>
      </c>
      <c r="CG1149" s="7">
        <v>53</v>
      </c>
      <c r="CH1149" s="7">
        <v>1430000</v>
      </c>
      <c r="CI1149" s="7">
        <v>54</v>
      </c>
      <c r="CJ1149" s="7">
        <v>1430000</v>
      </c>
      <c r="CK1149" s="7">
        <v>100</v>
      </c>
      <c r="CL1149" s="12" t="s">
        <v>870</v>
      </c>
      <c r="CM1149" s="10" t="s">
        <v>866</v>
      </c>
      <c r="CN1149">
        <v>3.22</v>
      </c>
      <c r="CO1149">
        <f t="shared" si="1221"/>
        <v>0.3105590062111801</v>
      </c>
      <c r="CP1149" t="str">
        <f t="shared" si="1222"/>
        <v>Home Win</v>
      </c>
      <c r="CQ1149">
        <f t="shared" si="1223"/>
        <v>0</v>
      </c>
      <c r="CR1149" t="str">
        <f t="shared" si="1224"/>
        <v>2023</v>
      </c>
    </row>
    <row r="1150" spans="1:96" ht="15" thickBot="1" x14ac:dyDescent="0.35">
      <c r="A1150" s="1">
        <v>1149</v>
      </c>
      <c r="B1150" s="1" t="s">
        <v>0</v>
      </c>
      <c r="C1150" s="2" t="s">
        <v>535</v>
      </c>
      <c r="D1150" s="3" t="str">
        <f t="shared" si="1286"/>
        <v>NK Radomlje-NK Domžale</v>
      </c>
      <c r="E1150" s="4" t="s">
        <v>536</v>
      </c>
      <c r="F1150" s="5">
        <v>0.73958333333333337</v>
      </c>
      <c r="G1150" s="6" t="s">
        <v>15</v>
      </c>
      <c r="H1150" s="6" t="s">
        <v>9</v>
      </c>
      <c r="I1150" s="6" t="s">
        <v>75</v>
      </c>
      <c r="J1150" s="1" t="str">
        <f t="shared" si="1280"/>
        <v>2:0</v>
      </c>
      <c r="K1150" s="1" t="str">
        <f t="shared" si="1281"/>
        <v>0:0</v>
      </c>
      <c r="L1150" s="1" t="str">
        <f t="shared" si="1282"/>
        <v>2</v>
      </c>
      <c r="M1150" s="1" t="str">
        <f t="shared" si="1283"/>
        <v>0</v>
      </c>
      <c r="N1150" s="1">
        <f t="shared" si="1219"/>
        <v>2</v>
      </c>
      <c r="O1150" s="1">
        <f t="shared" si="1220"/>
        <v>2</v>
      </c>
      <c r="P1150" s="1" t="str">
        <f t="shared" si="1284"/>
        <v>0</v>
      </c>
      <c r="Q1150" s="1" t="str">
        <f t="shared" si="1285"/>
        <v>0</v>
      </c>
      <c r="R1150" s="1">
        <v>25</v>
      </c>
      <c r="S1150" s="1">
        <v>5</v>
      </c>
      <c r="T1150" s="1">
        <v>6</v>
      </c>
      <c r="U1150" s="1">
        <v>14</v>
      </c>
      <c r="V1150" s="1" t="s">
        <v>542</v>
      </c>
      <c r="W1150" s="1">
        <v>-18</v>
      </c>
      <c r="X1150" s="1">
        <v>21</v>
      </c>
      <c r="Y1150" s="1" t="s">
        <v>210</v>
      </c>
      <c r="Z1150" s="6" t="s">
        <v>492</v>
      </c>
      <c r="AA1150" s="1">
        <v>25</v>
      </c>
      <c r="AB1150" s="1">
        <v>9</v>
      </c>
      <c r="AC1150" s="1">
        <v>2</v>
      </c>
      <c r="AD1150" s="1">
        <v>14</v>
      </c>
      <c r="AE1150" s="1" t="s">
        <v>543</v>
      </c>
      <c r="AF1150" s="1">
        <v>-6</v>
      </c>
      <c r="AG1150" s="1">
        <v>29</v>
      </c>
      <c r="AH1150" s="1" t="s">
        <v>361</v>
      </c>
      <c r="AI1150" s="1" t="s">
        <v>388</v>
      </c>
      <c r="AJ1150" s="1">
        <v>0</v>
      </c>
      <c r="AK1150" s="1">
        <v>1</v>
      </c>
      <c r="AL1150" s="1">
        <v>4</v>
      </c>
      <c r="AM1150" s="7" t="s">
        <v>328</v>
      </c>
      <c r="AN1150" s="1">
        <v>-5</v>
      </c>
      <c r="AO1150" s="1">
        <v>1</v>
      </c>
      <c r="AP1150" s="1" t="s">
        <v>25</v>
      </c>
      <c r="AQ1150" s="1" t="s">
        <v>45</v>
      </c>
      <c r="AR1150" s="8">
        <v>2</v>
      </c>
      <c r="AS1150" s="8">
        <v>0</v>
      </c>
      <c r="AT1150" s="8">
        <v>3</v>
      </c>
      <c r="AU1150" s="16">
        <v>0.17291666666666669</v>
      </c>
      <c r="AV1150" s="8">
        <v>-5</v>
      </c>
      <c r="AW1150" s="8">
        <v>6</v>
      </c>
      <c r="AX1150" s="9" t="s">
        <v>28</v>
      </c>
      <c r="AY1150" s="9" t="s">
        <v>77</v>
      </c>
      <c r="AZ1150" s="10">
        <v>13</v>
      </c>
      <c r="BA1150" s="10">
        <v>1</v>
      </c>
      <c r="BB1150" s="10">
        <v>3</v>
      </c>
      <c r="BC1150" s="10">
        <v>9</v>
      </c>
      <c r="BD1150" s="10" t="s">
        <v>544</v>
      </c>
      <c r="BE1150" s="10">
        <v>-17</v>
      </c>
      <c r="BF1150" s="10">
        <v>6</v>
      </c>
      <c r="BG1150" s="11" t="s">
        <v>97</v>
      </c>
      <c r="BH1150" s="11">
        <v>28</v>
      </c>
      <c r="BI1150" s="10">
        <v>13</v>
      </c>
      <c r="BJ1150" s="10">
        <v>4</v>
      </c>
      <c r="BK1150" s="10">
        <v>1</v>
      </c>
      <c r="BL1150" s="10">
        <v>8</v>
      </c>
      <c r="BM1150" s="10" t="s">
        <v>303</v>
      </c>
      <c r="BN1150" s="10">
        <v>-6</v>
      </c>
      <c r="BO1150" s="10">
        <v>13</v>
      </c>
      <c r="BP1150" s="7" t="s">
        <v>193</v>
      </c>
      <c r="BQ1150" s="7" t="s">
        <v>220</v>
      </c>
      <c r="BR1150" s="7">
        <v>24</v>
      </c>
      <c r="BS1150" s="7">
        <v>13</v>
      </c>
      <c r="BT1150" s="7">
        <v>156000</v>
      </c>
      <c r="BU1150" s="7">
        <v>4200000</v>
      </c>
      <c r="BV1150" s="7">
        <v>0</v>
      </c>
      <c r="BW1150" s="7">
        <v>54</v>
      </c>
      <c r="BX1150" s="7">
        <v>500000</v>
      </c>
      <c r="BY1150" s="7">
        <v>50</v>
      </c>
      <c r="BZ1150" s="7">
        <v>500000</v>
      </c>
      <c r="CA1150" s="7">
        <v>97</v>
      </c>
      <c r="CB1150" s="7">
        <v>235</v>
      </c>
      <c r="CC1150" s="7">
        <v>9</v>
      </c>
      <c r="CD1150" s="7">
        <v>235000</v>
      </c>
      <c r="CE1150" s="7">
        <v>5650000</v>
      </c>
      <c r="CF1150" s="7">
        <v>0</v>
      </c>
      <c r="CG1150" s="7">
        <v>53</v>
      </c>
      <c r="CH1150" s="7">
        <v>1430000</v>
      </c>
      <c r="CI1150" s="7">
        <v>54</v>
      </c>
      <c r="CJ1150" s="7">
        <v>1430000</v>
      </c>
      <c r="CK1150" s="7">
        <v>100</v>
      </c>
      <c r="CL1150" s="12" t="s">
        <v>870</v>
      </c>
      <c r="CM1150" s="10" t="s">
        <v>867</v>
      </c>
      <c r="CN1150">
        <v>3.25</v>
      </c>
      <c r="CO1150">
        <f t="shared" si="1221"/>
        <v>0.30769230769230771</v>
      </c>
      <c r="CP1150" t="str">
        <f t="shared" si="1222"/>
        <v>Home Win</v>
      </c>
      <c r="CQ1150">
        <f t="shared" si="1223"/>
        <v>0</v>
      </c>
      <c r="CR1150" t="str">
        <f t="shared" si="1224"/>
        <v>2023</v>
      </c>
    </row>
    <row r="1151" spans="1:96" ht="15" thickBot="1" x14ac:dyDescent="0.35">
      <c r="A1151" s="1">
        <v>1150</v>
      </c>
      <c r="B1151" s="1" t="s">
        <v>0</v>
      </c>
      <c r="C1151" s="2" t="s">
        <v>535</v>
      </c>
      <c r="D1151" s="3" t="str">
        <f t="shared" ref="D1151:D1153" si="1287">CONCATENATE(G1151, "-", H1151)</f>
        <v>NK Radomlje-NK Domžale</v>
      </c>
      <c r="E1151" s="40" t="s">
        <v>536</v>
      </c>
      <c r="F1151" s="5">
        <v>0.73958333333333337</v>
      </c>
      <c r="G1151" s="6" t="s">
        <v>15</v>
      </c>
      <c r="H1151" s="6" t="s">
        <v>9</v>
      </c>
      <c r="I1151" s="6" t="s">
        <v>75</v>
      </c>
      <c r="J1151" s="1" t="str">
        <f t="shared" si="1280"/>
        <v>2:0</v>
      </c>
      <c r="K1151" s="1" t="str">
        <f t="shared" si="1281"/>
        <v>0:0</v>
      </c>
      <c r="L1151" s="1" t="str">
        <f t="shared" si="1282"/>
        <v>2</v>
      </c>
      <c r="M1151" s="1" t="str">
        <f t="shared" si="1283"/>
        <v>0</v>
      </c>
      <c r="N1151" s="1">
        <f t="shared" si="1219"/>
        <v>2</v>
      </c>
      <c r="O1151" s="1">
        <f t="shared" si="1220"/>
        <v>2</v>
      </c>
      <c r="P1151" s="1" t="str">
        <f t="shared" si="1284"/>
        <v>0</v>
      </c>
      <c r="Q1151" s="1" t="str">
        <f t="shared" si="1285"/>
        <v>0</v>
      </c>
      <c r="R1151" s="1">
        <v>25</v>
      </c>
      <c r="S1151" s="1">
        <v>5</v>
      </c>
      <c r="T1151" s="1">
        <v>6</v>
      </c>
      <c r="U1151" s="1">
        <v>14</v>
      </c>
      <c r="V1151" s="1" t="s">
        <v>542</v>
      </c>
      <c r="W1151" s="1">
        <v>-18</v>
      </c>
      <c r="X1151" s="1">
        <v>21</v>
      </c>
      <c r="Y1151" s="1" t="s">
        <v>210</v>
      </c>
      <c r="Z1151" s="6" t="s">
        <v>492</v>
      </c>
      <c r="AA1151" s="1">
        <v>25</v>
      </c>
      <c r="AB1151" s="1">
        <v>9</v>
      </c>
      <c r="AC1151" s="1">
        <v>2</v>
      </c>
      <c r="AD1151" s="1">
        <v>14</v>
      </c>
      <c r="AE1151" s="1" t="s">
        <v>543</v>
      </c>
      <c r="AF1151" s="1">
        <v>-6</v>
      </c>
      <c r="AG1151" s="1">
        <v>29</v>
      </c>
      <c r="AH1151" s="1" t="s">
        <v>361</v>
      </c>
      <c r="AI1151" s="1" t="s">
        <v>388</v>
      </c>
      <c r="AJ1151" s="1">
        <v>0</v>
      </c>
      <c r="AK1151" s="1">
        <v>1</v>
      </c>
      <c r="AL1151" s="1">
        <v>4</v>
      </c>
      <c r="AM1151" s="7" t="s">
        <v>328</v>
      </c>
      <c r="AN1151" s="1">
        <v>-5</v>
      </c>
      <c r="AO1151" s="1">
        <v>1</v>
      </c>
      <c r="AP1151" s="1" t="s">
        <v>25</v>
      </c>
      <c r="AQ1151" s="1" t="s">
        <v>45</v>
      </c>
      <c r="AR1151" s="8">
        <v>2</v>
      </c>
      <c r="AS1151" s="8">
        <v>0</v>
      </c>
      <c r="AT1151" s="8">
        <v>3</v>
      </c>
      <c r="AU1151" s="16">
        <v>0.17291666666666669</v>
      </c>
      <c r="AV1151" s="8">
        <v>-5</v>
      </c>
      <c r="AW1151" s="8">
        <v>6</v>
      </c>
      <c r="AX1151" s="9" t="s">
        <v>28</v>
      </c>
      <c r="AY1151" s="9" t="s">
        <v>77</v>
      </c>
      <c r="AZ1151" s="10">
        <v>13</v>
      </c>
      <c r="BA1151" s="10">
        <v>1</v>
      </c>
      <c r="BB1151" s="10">
        <v>3</v>
      </c>
      <c r="BC1151" s="10">
        <v>9</v>
      </c>
      <c r="BD1151" s="10" t="s">
        <v>544</v>
      </c>
      <c r="BE1151" s="10">
        <v>-17</v>
      </c>
      <c r="BF1151" s="10">
        <v>6</v>
      </c>
      <c r="BG1151" s="11" t="s">
        <v>97</v>
      </c>
      <c r="BH1151" s="11">
        <v>28</v>
      </c>
      <c r="BI1151" s="10">
        <v>13</v>
      </c>
      <c r="BJ1151" s="10">
        <v>4</v>
      </c>
      <c r="BK1151" s="10">
        <v>1</v>
      </c>
      <c r="BL1151" s="10">
        <v>8</v>
      </c>
      <c r="BM1151" s="10" t="s">
        <v>303</v>
      </c>
      <c r="BN1151" s="10">
        <v>-6</v>
      </c>
      <c r="BO1151" s="10">
        <v>13</v>
      </c>
      <c r="BP1151" s="7" t="s">
        <v>193</v>
      </c>
      <c r="BQ1151" s="7" t="s">
        <v>220</v>
      </c>
      <c r="BR1151" s="7">
        <v>24</v>
      </c>
      <c r="BS1151" s="7">
        <v>13</v>
      </c>
      <c r="BT1151" s="7">
        <v>156000</v>
      </c>
      <c r="BU1151" s="7">
        <v>4200000</v>
      </c>
      <c r="BV1151" s="7">
        <v>0</v>
      </c>
      <c r="BW1151" s="7">
        <v>54</v>
      </c>
      <c r="BX1151" s="7">
        <v>500000</v>
      </c>
      <c r="BY1151" s="7">
        <v>50</v>
      </c>
      <c r="BZ1151" s="7">
        <v>500000</v>
      </c>
      <c r="CA1151" s="7">
        <v>97</v>
      </c>
      <c r="CB1151" s="7">
        <v>235</v>
      </c>
      <c r="CC1151" s="7">
        <v>9</v>
      </c>
      <c r="CD1151" s="7">
        <v>235000</v>
      </c>
      <c r="CE1151" s="7">
        <v>5650000</v>
      </c>
      <c r="CF1151" s="7">
        <v>0</v>
      </c>
      <c r="CG1151" s="7">
        <v>53</v>
      </c>
      <c r="CH1151" s="7">
        <v>1430000</v>
      </c>
      <c r="CI1151" s="7">
        <v>54</v>
      </c>
      <c r="CJ1151" s="7">
        <v>1430000</v>
      </c>
      <c r="CK1151" s="7">
        <v>100</v>
      </c>
      <c r="CL1151" s="12" t="s">
        <v>871</v>
      </c>
      <c r="CM1151" s="10" t="s">
        <v>861</v>
      </c>
      <c r="CN1151">
        <v>2.17</v>
      </c>
      <c r="CO1151">
        <f t="shared" si="1221"/>
        <v>0.46082949308755761</v>
      </c>
      <c r="CP1151" t="str">
        <f t="shared" si="1222"/>
        <v>Home Win</v>
      </c>
      <c r="CQ1151">
        <f t="shared" si="1223"/>
        <v>0</v>
      </c>
      <c r="CR1151" t="str">
        <f t="shared" si="1224"/>
        <v>2023</v>
      </c>
    </row>
    <row r="1152" spans="1:96" ht="15" thickBot="1" x14ac:dyDescent="0.35">
      <c r="A1152" s="1">
        <v>1151</v>
      </c>
      <c r="B1152" s="1" t="s">
        <v>0</v>
      </c>
      <c r="C1152" s="2" t="s">
        <v>535</v>
      </c>
      <c r="D1152" s="3" t="str">
        <f t="shared" si="1287"/>
        <v>NK Radomlje-NK Domžale</v>
      </c>
      <c r="E1152" s="40" t="s">
        <v>536</v>
      </c>
      <c r="F1152" s="5">
        <v>0.73958333333333337</v>
      </c>
      <c r="G1152" s="6" t="s">
        <v>15</v>
      </c>
      <c r="H1152" s="6" t="s">
        <v>9</v>
      </c>
      <c r="I1152" s="6" t="s">
        <v>75</v>
      </c>
      <c r="J1152" s="1" t="str">
        <f t="shared" si="1280"/>
        <v>2:0</v>
      </c>
      <c r="K1152" s="1" t="str">
        <f t="shared" si="1281"/>
        <v>0:0</v>
      </c>
      <c r="L1152" s="1" t="str">
        <f t="shared" si="1282"/>
        <v>2</v>
      </c>
      <c r="M1152" s="1" t="str">
        <f t="shared" si="1283"/>
        <v>0</v>
      </c>
      <c r="N1152" s="1">
        <f t="shared" si="1219"/>
        <v>2</v>
      </c>
      <c r="O1152" s="1">
        <f t="shared" si="1220"/>
        <v>2</v>
      </c>
      <c r="P1152" s="1" t="str">
        <f t="shared" si="1284"/>
        <v>0</v>
      </c>
      <c r="Q1152" s="1" t="str">
        <f t="shared" si="1285"/>
        <v>0</v>
      </c>
      <c r="R1152" s="1">
        <v>25</v>
      </c>
      <c r="S1152" s="1">
        <v>5</v>
      </c>
      <c r="T1152" s="1">
        <v>6</v>
      </c>
      <c r="U1152" s="1">
        <v>14</v>
      </c>
      <c r="V1152" s="1" t="s">
        <v>542</v>
      </c>
      <c r="W1152" s="1">
        <v>-18</v>
      </c>
      <c r="X1152" s="1">
        <v>21</v>
      </c>
      <c r="Y1152" s="1" t="s">
        <v>210</v>
      </c>
      <c r="Z1152" s="6" t="s">
        <v>492</v>
      </c>
      <c r="AA1152" s="1">
        <v>25</v>
      </c>
      <c r="AB1152" s="1">
        <v>9</v>
      </c>
      <c r="AC1152" s="1">
        <v>2</v>
      </c>
      <c r="AD1152" s="1">
        <v>14</v>
      </c>
      <c r="AE1152" s="1" t="s">
        <v>543</v>
      </c>
      <c r="AF1152" s="1">
        <v>-6</v>
      </c>
      <c r="AG1152" s="1">
        <v>29</v>
      </c>
      <c r="AH1152" s="1" t="s">
        <v>361</v>
      </c>
      <c r="AI1152" s="1" t="s">
        <v>388</v>
      </c>
      <c r="AJ1152" s="1">
        <v>0</v>
      </c>
      <c r="AK1152" s="1">
        <v>1</v>
      </c>
      <c r="AL1152" s="1">
        <v>4</v>
      </c>
      <c r="AM1152" s="7" t="s">
        <v>328</v>
      </c>
      <c r="AN1152" s="1">
        <v>-5</v>
      </c>
      <c r="AO1152" s="1">
        <v>1</v>
      </c>
      <c r="AP1152" s="1" t="s">
        <v>25</v>
      </c>
      <c r="AQ1152" s="1" t="s">
        <v>45</v>
      </c>
      <c r="AR1152" s="8">
        <v>2</v>
      </c>
      <c r="AS1152" s="8">
        <v>0</v>
      </c>
      <c r="AT1152" s="8">
        <v>3</v>
      </c>
      <c r="AU1152" s="16">
        <v>0.17291666666666669</v>
      </c>
      <c r="AV1152" s="8">
        <v>-5</v>
      </c>
      <c r="AW1152" s="8">
        <v>6</v>
      </c>
      <c r="AX1152" s="9" t="s">
        <v>28</v>
      </c>
      <c r="AY1152" s="9" t="s">
        <v>77</v>
      </c>
      <c r="AZ1152" s="10">
        <v>13</v>
      </c>
      <c r="BA1152" s="10">
        <v>1</v>
      </c>
      <c r="BB1152" s="10">
        <v>3</v>
      </c>
      <c r="BC1152" s="10">
        <v>9</v>
      </c>
      <c r="BD1152" s="10" t="s">
        <v>544</v>
      </c>
      <c r="BE1152" s="10">
        <v>-17</v>
      </c>
      <c r="BF1152" s="10">
        <v>6</v>
      </c>
      <c r="BG1152" s="11" t="s">
        <v>97</v>
      </c>
      <c r="BH1152" s="11">
        <v>28</v>
      </c>
      <c r="BI1152" s="10">
        <v>13</v>
      </c>
      <c r="BJ1152" s="10">
        <v>4</v>
      </c>
      <c r="BK1152" s="10">
        <v>1</v>
      </c>
      <c r="BL1152" s="10">
        <v>8</v>
      </c>
      <c r="BM1152" s="10" t="s">
        <v>303</v>
      </c>
      <c r="BN1152" s="10">
        <v>-6</v>
      </c>
      <c r="BO1152" s="10">
        <v>13</v>
      </c>
      <c r="BP1152" s="7" t="s">
        <v>193</v>
      </c>
      <c r="BQ1152" s="7" t="s">
        <v>220</v>
      </c>
      <c r="BR1152" s="7">
        <v>24</v>
      </c>
      <c r="BS1152" s="7">
        <v>13</v>
      </c>
      <c r="BT1152" s="7">
        <v>156000</v>
      </c>
      <c r="BU1152" s="7">
        <v>4200000</v>
      </c>
      <c r="BV1152" s="7">
        <v>0</v>
      </c>
      <c r="BW1152" s="7">
        <v>54</v>
      </c>
      <c r="BX1152" s="7">
        <v>500000</v>
      </c>
      <c r="BY1152" s="7">
        <v>50</v>
      </c>
      <c r="BZ1152" s="7">
        <v>500000</v>
      </c>
      <c r="CA1152" s="7">
        <v>97</v>
      </c>
      <c r="CB1152" s="7">
        <v>235</v>
      </c>
      <c r="CC1152" s="7">
        <v>9</v>
      </c>
      <c r="CD1152" s="7">
        <v>235000</v>
      </c>
      <c r="CE1152" s="7">
        <v>5650000</v>
      </c>
      <c r="CF1152" s="7">
        <v>0</v>
      </c>
      <c r="CG1152" s="7">
        <v>53</v>
      </c>
      <c r="CH1152" s="7">
        <v>1430000</v>
      </c>
      <c r="CI1152" s="7">
        <v>54</v>
      </c>
      <c r="CJ1152" s="7">
        <v>1430000</v>
      </c>
      <c r="CK1152" s="7">
        <v>100</v>
      </c>
      <c r="CL1152" s="12" t="s">
        <v>871</v>
      </c>
      <c r="CM1152" s="10" t="s">
        <v>866</v>
      </c>
      <c r="CN1152">
        <v>2.88</v>
      </c>
      <c r="CO1152">
        <f t="shared" si="1221"/>
        <v>0.34722222222222221</v>
      </c>
      <c r="CP1152" t="str">
        <f t="shared" si="1222"/>
        <v>Home Win</v>
      </c>
      <c r="CQ1152">
        <f t="shared" si="1223"/>
        <v>0</v>
      </c>
      <c r="CR1152" t="str">
        <f t="shared" si="1224"/>
        <v>2023</v>
      </c>
    </row>
    <row r="1153" spans="1:96" ht="15" thickBot="1" x14ac:dyDescent="0.35">
      <c r="A1153" s="1">
        <v>1152</v>
      </c>
      <c r="B1153" s="1" t="s">
        <v>0</v>
      </c>
      <c r="C1153" s="2" t="s">
        <v>535</v>
      </c>
      <c r="D1153" s="3" t="str">
        <f t="shared" si="1287"/>
        <v>NK Radomlje-NK Domžale</v>
      </c>
      <c r="E1153" s="40" t="s">
        <v>536</v>
      </c>
      <c r="F1153" s="5">
        <v>0.73958333333333337</v>
      </c>
      <c r="G1153" s="6" t="s">
        <v>15</v>
      </c>
      <c r="H1153" s="6" t="s">
        <v>9</v>
      </c>
      <c r="I1153" s="6" t="s">
        <v>75</v>
      </c>
      <c r="J1153" s="1" t="str">
        <f t="shared" si="1280"/>
        <v>2:0</v>
      </c>
      <c r="K1153" s="1" t="str">
        <f t="shared" si="1281"/>
        <v>0:0</v>
      </c>
      <c r="L1153" s="1" t="str">
        <f t="shared" si="1282"/>
        <v>2</v>
      </c>
      <c r="M1153" s="1" t="str">
        <f t="shared" si="1283"/>
        <v>0</v>
      </c>
      <c r="N1153" s="1">
        <f t="shared" si="1219"/>
        <v>2</v>
      </c>
      <c r="O1153" s="1">
        <f t="shared" si="1220"/>
        <v>2</v>
      </c>
      <c r="P1153" s="1" t="str">
        <f t="shared" si="1284"/>
        <v>0</v>
      </c>
      <c r="Q1153" s="1" t="str">
        <f t="shared" si="1285"/>
        <v>0</v>
      </c>
      <c r="R1153" s="1">
        <v>25</v>
      </c>
      <c r="S1153" s="1">
        <v>5</v>
      </c>
      <c r="T1153" s="1">
        <v>6</v>
      </c>
      <c r="U1153" s="1">
        <v>14</v>
      </c>
      <c r="V1153" s="1" t="s">
        <v>542</v>
      </c>
      <c r="W1153" s="1">
        <v>-18</v>
      </c>
      <c r="X1153" s="1">
        <v>21</v>
      </c>
      <c r="Y1153" s="1" t="s">
        <v>210</v>
      </c>
      <c r="Z1153" s="6" t="s">
        <v>492</v>
      </c>
      <c r="AA1153" s="1">
        <v>25</v>
      </c>
      <c r="AB1153" s="1">
        <v>9</v>
      </c>
      <c r="AC1153" s="1">
        <v>2</v>
      </c>
      <c r="AD1153" s="1">
        <v>14</v>
      </c>
      <c r="AE1153" s="1" t="s">
        <v>543</v>
      </c>
      <c r="AF1153" s="1">
        <v>-6</v>
      </c>
      <c r="AG1153" s="1">
        <v>29</v>
      </c>
      <c r="AH1153" s="1" t="s">
        <v>361</v>
      </c>
      <c r="AI1153" s="1" t="s">
        <v>388</v>
      </c>
      <c r="AJ1153" s="1">
        <v>0</v>
      </c>
      <c r="AK1153" s="1">
        <v>1</v>
      </c>
      <c r="AL1153" s="1">
        <v>4</v>
      </c>
      <c r="AM1153" s="7" t="s">
        <v>328</v>
      </c>
      <c r="AN1153" s="1">
        <v>-5</v>
      </c>
      <c r="AO1153" s="1">
        <v>1</v>
      </c>
      <c r="AP1153" s="1" t="s">
        <v>25</v>
      </c>
      <c r="AQ1153" s="1" t="s">
        <v>45</v>
      </c>
      <c r="AR1153" s="8">
        <v>2</v>
      </c>
      <c r="AS1153" s="8">
        <v>0</v>
      </c>
      <c r="AT1153" s="8">
        <v>3</v>
      </c>
      <c r="AU1153" s="16">
        <v>0.17291666666666669</v>
      </c>
      <c r="AV1153" s="8">
        <v>-5</v>
      </c>
      <c r="AW1153" s="8">
        <v>6</v>
      </c>
      <c r="AX1153" s="9" t="s">
        <v>28</v>
      </c>
      <c r="AY1153" s="9" t="s">
        <v>77</v>
      </c>
      <c r="AZ1153" s="10">
        <v>13</v>
      </c>
      <c r="BA1153" s="10">
        <v>1</v>
      </c>
      <c r="BB1153" s="10">
        <v>3</v>
      </c>
      <c r="BC1153" s="10">
        <v>9</v>
      </c>
      <c r="BD1153" s="10" t="s">
        <v>544</v>
      </c>
      <c r="BE1153" s="10">
        <v>-17</v>
      </c>
      <c r="BF1153" s="10">
        <v>6</v>
      </c>
      <c r="BG1153" s="11" t="s">
        <v>97</v>
      </c>
      <c r="BH1153" s="11">
        <v>28</v>
      </c>
      <c r="BI1153" s="10">
        <v>13</v>
      </c>
      <c r="BJ1153" s="10">
        <v>4</v>
      </c>
      <c r="BK1153" s="10">
        <v>1</v>
      </c>
      <c r="BL1153" s="10">
        <v>8</v>
      </c>
      <c r="BM1153" s="10" t="s">
        <v>303</v>
      </c>
      <c r="BN1153" s="10">
        <v>-6</v>
      </c>
      <c r="BO1153" s="10">
        <v>13</v>
      </c>
      <c r="BP1153" s="7" t="s">
        <v>193</v>
      </c>
      <c r="BQ1153" s="7" t="s">
        <v>220</v>
      </c>
      <c r="BR1153" s="7">
        <v>24</v>
      </c>
      <c r="BS1153" s="7">
        <v>13</v>
      </c>
      <c r="BT1153" s="7">
        <v>156000</v>
      </c>
      <c r="BU1153" s="7">
        <v>4200000</v>
      </c>
      <c r="BV1153" s="7">
        <v>0</v>
      </c>
      <c r="BW1153" s="7">
        <v>54</v>
      </c>
      <c r="BX1153" s="7">
        <v>500000</v>
      </c>
      <c r="BY1153" s="7">
        <v>50</v>
      </c>
      <c r="BZ1153" s="7">
        <v>500000</v>
      </c>
      <c r="CA1153" s="7">
        <v>97</v>
      </c>
      <c r="CB1153" s="7">
        <v>235</v>
      </c>
      <c r="CC1153" s="7">
        <v>9</v>
      </c>
      <c r="CD1153" s="7">
        <v>235000</v>
      </c>
      <c r="CE1153" s="7">
        <v>5650000</v>
      </c>
      <c r="CF1153" s="7">
        <v>0</v>
      </c>
      <c r="CG1153" s="7">
        <v>53</v>
      </c>
      <c r="CH1153" s="7">
        <v>1430000</v>
      </c>
      <c r="CI1153" s="7">
        <v>54</v>
      </c>
      <c r="CJ1153" s="7">
        <v>1430000</v>
      </c>
      <c r="CK1153" s="7">
        <v>100</v>
      </c>
      <c r="CL1153" s="12" t="s">
        <v>871</v>
      </c>
      <c r="CM1153" s="10" t="s">
        <v>867</v>
      </c>
      <c r="CN1153">
        <v>2.9</v>
      </c>
      <c r="CO1153">
        <f t="shared" si="1221"/>
        <v>0.34482758620689657</v>
      </c>
      <c r="CP1153" t="str">
        <f t="shared" si="1222"/>
        <v>Home Win</v>
      </c>
      <c r="CQ1153">
        <f t="shared" si="1223"/>
        <v>0</v>
      </c>
      <c r="CR1153" t="str">
        <f t="shared" si="1224"/>
        <v>2023</v>
      </c>
    </row>
    <row r="1154" spans="1:96" ht="15" thickBot="1" x14ac:dyDescent="0.35">
      <c r="A1154" s="1">
        <v>1153</v>
      </c>
      <c r="B1154" s="1" t="s">
        <v>0</v>
      </c>
      <c r="C1154" s="2" t="s">
        <v>535</v>
      </c>
      <c r="D1154" s="3" t="str">
        <f t="shared" ref="D1154:D1613" si="1288">CONCATENATE(G1154, "-", H1154)</f>
        <v>FC Koper-NK Celje</v>
      </c>
      <c r="E1154" s="4" t="s">
        <v>545</v>
      </c>
      <c r="F1154" s="5">
        <v>0.65625</v>
      </c>
      <c r="G1154" s="6" t="s">
        <v>11</v>
      </c>
      <c r="H1154" s="6" t="s">
        <v>19</v>
      </c>
      <c r="I1154" s="6" t="s">
        <v>80</v>
      </c>
      <c r="J1154" s="1" t="str">
        <f t="shared" ref="J1154:J1613" si="1289">LEFT(I1154, FIND(" (", I1154) - 1)</f>
        <v>1:3</v>
      </c>
      <c r="K1154" s="1" t="str">
        <f t="shared" ref="K1154:K1613" si="1290">MID(I1154, FIND("(", I1154) + 1, FIND(")", I1154) - FIND("(", I1154) - 1)</f>
        <v>0:1</v>
      </c>
      <c r="L1154" s="1" t="str">
        <f t="shared" ref="L1154:L1613" si="1291">LEFT(J1154, FIND(":", J1154) - 1)</f>
        <v>1</v>
      </c>
      <c r="M1154" s="1" t="str">
        <f t="shared" ref="M1154:M1613" si="1292">RIGHT(J1154, LEN(J1154) - FIND(":", J1154))</f>
        <v>3</v>
      </c>
      <c r="N1154" s="1">
        <f t="shared" si="1219"/>
        <v>4</v>
      </c>
      <c r="O1154" s="1">
        <f t="shared" si="1220"/>
        <v>-2</v>
      </c>
      <c r="P1154" s="1" t="str">
        <f t="shared" ref="P1154:P1613" si="1293">LEFT(K1154, FIND(":", K1154) - 1)</f>
        <v>0</v>
      </c>
      <c r="Q1154" s="1" t="str">
        <f t="shared" ref="Q1154:Q1613" si="1294">RIGHT(K1154, LEN(K1154) - FIND(":", K1154))</f>
        <v>1</v>
      </c>
      <c r="R1154" s="1">
        <v>25</v>
      </c>
      <c r="S1154" s="1">
        <v>10</v>
      </c>
      <c r="T1154" s="1">
        <v>7</v>
      </c>
      <c r="U1154" s="1">
        <v>8</v>
      </c>
      <c r="V1154" s="1" t="s">
        <v>546</v>
      </c>
      <c r="W1154" s="1">
        <v>5</v>
      </c>
      <c r="X1154" s="1">
        <v>37</v>
      </c>
      <c r="Y1154" s="1" t="s">
        <v>368</v>
      </c>
      <c r="Z1154" s="6" t="s">
        <v>308</v>
      </c>
      <c r="AA1154" s="1">
        <v>25</v>
      </c>
      <c r="AB1154" s="1">
        <v>17</v>
      </c>
      <c r="AC1154" s="1">
        <v>5</v>
      </c>
      <c r="AD1154" s="1">
        <v>3</v>
      </c>
      <c r="AE1154" s="1" t="s">
        <v>547</v>
      </c>
      <c r="AF1154" s="1">
        <v>35</v>
      </c>
      <c r="AG1154" s="1">
        <v>56</v>
      </c>
      <c r="AH1154" s="1" t="s">
        <v>548</v>
      </c>
      <c r="AI1154" s="1" t="s">
        <v>177</v>
      </c>
      <c r="AJ1154" s="1">
        <v>2</v>
      </c>
      <c r="AK1154" s="1">
        <v>1</v>
      </c>
      <c r="AL1154" s="1">
        <v>2</v>
      </c>
      <c r="AM1154" s="7" t="s">
        <v>67</v>
      </c>
      <c r="AN1154" s="1">
        <v>0</v>
      </c>
      <c r="AO1154" s="1">
        <v>7</v>
      </c>
      <c r="AP1154" s="1" t="s">
        <v>49</v>
      </c>
      <c r="AQ1154" s="1" t="s">
        <v>49</v>
      </c>
      <c r="AR1154" s="8">
        <v>1</v>
      </c>
      <c r="AS1154" s="8">
        <v>3</v>
      </c>
      <c r="AT1154" s="8">
        <v>1</v>
      </c>
      <c r="AU1154" s="16">
        <v>0.2951388888888889</v>
      </c>
      <c r="AV1154" s="8">
        <v>2</v>
      </c>
      <c r="AW1154" s="8">
        <v>6</v>
      </c>
      <c r="AX1154" s="9" t="s">
        <v>45</v>
      </c>
      <c r="AY1154" s="9" t="s">
        <v>49</v>
      </c>
      <c r="AZ1154" s="10">
        <v>13</v>
      </c>
      <c r="BA1154" s="10">
        <v>5</v>
      </c>
      <c r="BB1154" s="10">
        <v>3</v>
      </c>
      <c r="BC1154" s="10">
        <v>5</v>
      </c>
      <c r="BD1154" s="10" t="s">
        <v>549</v>
      </c>
      <c r="BE1154" s="10">
        <v>2</v>
      </c>
      <c r="BF1154" s="10">
        <v>18</v>
      </c>
      <c r="BG1154" s="11" t="s">
        <v>210</v>
      </c>
      <c r="BH1154" s="11">
        <v>19</v>
      </c>
      <c r="BI1154" s="10">
        <v>13</v>
      </c>
      <c r="BJ1154" s="10">
        <v>8</v>
      </c>
      <c r="BK1154" s="10">
        <v>4</v>
      </c>
      <c r="BL1154" s="10">
        <v>1</v>
      </c>
      <c r="BM1154" s="10" t="s">
        <v>550</v>
      </c>
      <c r="BN1154" s="10">
        <v>17</v>
      </c>
      <c r="BO1154" s="10">
        <v>28</v>
      </c>
      <c r="BP1154" s="7" t="s">
        <v>257</v>
      </c>
      <c r="BQ1154" s="7" t="s">
        <v>93</v>
      </c>
      <c r="BR1154" s="7">
        <v>24.6</v>
      </c>
      <c r="BS1154" s="7">
        <v>15</v>
      </c>
      <c r="BT1154" s="7">
        <v>210000</v>
      </c>
      <c r="BU1154" s="7">
        <v>6100000</v>
      </c>
      <c r="BV1154" s="7">
        <v>0</v>
      </c>
      <c r="BW1154" s="7">
        <v>52</v>
      </c>
      <c r="BX1154" s="7">
        <v>2730000</v>
      </c>
      <c r="BY1154" s="7">
        <v>55</v>
      </c>
      <c r="BZ1154" s="7">
        <v>2730000</v>
      </c>
      <c r="CA1154" s="7">
        <v>77</v>
      </c>
      <c r="CB1154" s="7">
        <v>264</v>
      </c>
      <c r="CC1154" s="7">
        <v>10</v>
      </c>
      <c r="CD1154" s="7">
        <v>371000</v>
      </c>
      <c r="CE1154" s="7">
        <v>10400000</v>
      </c>
      <c r="CF1154" s="7">
        <v>650000</v>
      </c>
      <c r="CG1154" s="7">
        <v>53</v>
      </c>
      <c r="CH1154" s="7">
        <v>2650000</v>
      </c>
      <c r="CI1154" s="7">
        <v>58</v>
      </c>
      <c r="CJ1154" s="7">
        <v>2000000</v>
      </c>
      <c r="CK1154" s="7">
        <v>76</v>
      </c>
      <c r="CL1154" s="12" t="s">
        <v>868</v>
      </c>
      <c r="CM1154" s="10" t="s">
        <v>861</v>
      </c>
      <c r="CN1154">
        <v>3.4</v>
      </c>
      <c r="CO1154">
        <f t="shared" si="1221"/>
        <v>0.29411764705882354</v>
      </c>
      <c r="CP1154" t="str">
        <f t="shared" si="1222"/>
        <v>Away Win</v>
      </c>
      <c r="CQ1154">
        <f t="shared" si="1223"/>
        <v>0</v>
      </c>
      <c r="CR1154" t="str">
        <f t="shared" si="1224"/>
        <v>2023</v>
      </c>
    </row>
    <row r="1155" spans="1:96" ht="15" thickBot="1" x14ac:dyDescent="0.35">
      <c r="A1155" s="1">
        <v>1154</v>
      </c>
      <c r="B1155" s="1" t="s">
        <v>0</v>
      </c>
      <c r="C1155" s="2" t="s">
        <v>535</v>
      </c>
      <c r="D1155" s="3" t="str">
        <f t="shared" ref="D1155:D1156" si="1295">CONCATENATE(G1155, "-", H1155)</f>
        <v>FC Koper-NK Celje</v>
      </c>
      <c r="E1155" s="4" t="s">
        <v>545</v>
      </c>
      <c r="F1155" s="5">
        <v>0.65625</v>
      </c>
      <c r="G1155" s="6" t="s">
        <v>11</v>
      </c>
      <c r="H1155" s="6" t="s">
        <v>19</v>
      </c>
      <c r="I1155" s="6" t="s">
        <v>80</v>
      </c>
      <c r="J1155" s="1" t="str">
        <f t="shared" ref="J1155:J1162" si="1296">LEFT(I1155, FIND(" (", I1155) - 1)</f>
        <v>1:3</v>
      </c>
      <c r="K1155" s="1" t="str">
        <f t="shared" ref="K1155:K1162" si="1297">MID(I1155, FIND("(", I1155) + 1, FIND(")", I1155) - FIND("(", I1155) - 1)</f>
        <v>0:1</v>
      </c>
      <c r="L1155" s="1" t="str">
        <f t="shared" ref="L1155:L1162" si="1298">LEFT(J1155, FIND(":", J1155) - 1)</f>
        <v>1</v>
      </c>
      <c r="M1155" s="1" t="str">
        <f t="shared" ref="M1155:M1162" si="1299">RIGHT(J1155, LEN(J1155) - FIND(":", J1155))</f>
        <v>3</v>
      </c>
      <c r="N1155" s="1">
        <f t="shared" ref="N1155:N1218" si="1300">L1155+M1155</f>
        <v>4</v>
      </c>
      <c r="O1155" s="1">
        <f t="shared" ref="O1155:O1218" si="1301">L1155-M1155</f>
        <v>-2</v>
      </c>
      <c r="P1155" s="1" t="str">
        <f t="shared" ref="P1155:P1162" si="1302">LEFT(K1155, FIND(":", K1155) - 1)</f>
        <v>0</v>
      </c>
      <c r="Q1155" s="1" t="str">
        <f t="shared" ref="Q1155:Q1162" si="1303">RIGHT(K1155, LEN(K1155) - FIND(":", K1155))</f>
        <v>1</v>
      </c>
      <c r="R1155" s="1">
        <v>25</v>
      </c>
      <c r="S1155" s="1">
        <v>10</v>
      </c>
      <c r="T1155" s="1">
        <v>7</v>
      </c>
      <c r="U1155" s="1">
        <v>8</v>
      </c>
      <c r="V1155" s="1" t="s">
        <v>546</v>
      </c>
      <c r="W1155" s="1">
        <v>5</v>
      </c>
      <c r="X1155" s="1">
        <v>37</v>
      </c>
      <c r="Y1155" s="1" t="s">
        <v>368</v>
      </c>
      <c r="Z1155" s="6" t="s">
        <v>308</v>
      </c>
      <c r="AA1155" s="1">
        <v>25</v>
      </c>
      <c r="AB1155" s="1">
        <v>17</v>
      </c>
      <c r="AC1155" s="1">
        <v>5</v>
      </c>
      <c r="AD1155" s="1">
        <v>3</v>
      </c>
      <c r="AE1155" s="1" t="s">
        <v>547</v>
      </c>
      <c r="AF1155" s="1">
        <v>35</v>
      </c>
      <c r="AG1155" s="1">
        <v>56</v>
      </c>
      <c r="AH1155" s="1" t="s">
        <v>548</v>
      </c>
      <c r="AI1155" s="1" t="s">
        <v>177</v>
      </c>
      <c r="AJ1155" s="1">
        <v>2</v>
      </c>
      <c r="AK1155" s="1">
        <v>1</v>
      </c>
      <c r="AL1155" s="1">
        <v>2</v>
      </c>
      <c r="AM1155" s="7" t="s">
        <v>67</v>
      </c>
      <c r="AN1155" s="1">
        <v>0</v>
      </c>
      <c r="AO1155" s="1">
        <v>7</v>
      </c>
      <c r="AP1155" s="1" t="s">
        <v>49</v>
      </c>
      <c r="AQ1155" s="1" t="s">
        <v>49</v>
      </c>
      <c r="AR1155" s="8">
        <v>1</v>
      </c>
      <c r="AS1155" s="8">
        <v>3</v>
      </c>
      <c r="AT1155" s="8">
        <v>1</v>
      </c>
      <c r="AU1155" s="16">
        <v>0.2951388888888889</v>
      </c>
      <c r="AV1155" s="8">
        <v>2</v>
      </c>
      <c r="AW1155" s="8">
        <v>6</v>
      </c>
      <c r="AX1155" s="9" t="s">
        <v>45</v>
      </c>
      <c r="AY1155" s="9" t="s">
        <v>49</v>
      </c>
      <c r="AZ1155" s="10">
        <v>13</v>
      </c>
      <c r="BA1155" s="10">
        <v>5</v>
      </c>
      <c r="BB1155" s="10">
        <v>3</v>
      </c>
      <c r="BC1155" s="10">
        <v>5</v>
      </c>
      <c r="BD1155" s="10" t="s">
        <v>549</v>
      </c>
      <c r="BE1155" s="10">
        <v>2</v>
      </c>
      <c r="BF1155" s="10">
        <v>18</v>
      </c>
      <c r="BG1155" s="11" t="s">
        <v>210</v>
      </c>
      <c r="BH1155" s="11">
        <v>19</v>
      </c>
      <c r="BI1155" s="10">
        <v>13</v>
      </c>
      <c r="BJ1155" s="10">
        <v>8</v>
      </c>
      <c r="BK1155" s="10">
        <v>4</v>
      </c>
      <c r="BL1155" s="10">
        <v>1</v>
      </c>
      <c r="BM1155" s="10" t="s">
        <v>550</v>
      </c>
      <c r="BN1155" s="10">
        <v>17</v>
      </c>
      <c r="BO1155" s="10">
        <v>28</v>
      </c>
      <c r="BP1155" s="7" t="s">
        <v>257</v>
      </c>
      <c r="BQ1155" s="7" t="s">
        <v>93</v>
      </c>
      <c r="BR1155" s="7">
        <v>24.6</v>
      </c>
      <c r="BS1155" s="7">
        <v>15</v>
      </c>
      <c r="BT1155" s="7">
        <v>210000</v>
      </c>
      <c r="BU1155" s="7">
        <v>6100000</v>
      </c>
      <c r="BV1155" s="7">
        <v>0</v>
      </c>
      <c r="BW1155" s="7">
        <v>52</v>
      </c>
      <c r="BX1155" s="7">
        <v>2730000</v>
      </c>
      <c r="BY1155" s="7">
        <v>55</v>
      </c>
      <c r="BZ1155" s="7">
        <v>2730000</v>
      </c>
      <c r="CA1155" s="7">
        <v>77</v>
      </c>
      <c r="CB1155" s="7">
        <v>264</v>
      </c>
      <c r="CC1155" s="7">
        <v>10</v>
      </c>
      <c r="CD1155" s="7">
        <v>371000</v>
      </c>
      <c r="CE1155" s="7">
        <v>10400000</v>
      </c>
      <c r="CF1155" s="7">
        <v>650000</v>
      </c>
      <c r="CG1155" s="7">
        <v>53</v>
      </c>
      <c r="CH1155" s="7">
        <v>2650000</v>
      </c>
      <c r="CI1155" s="7">
        <v>58</v>
      </c>
      <c r="CJ1155" s="7">
        <v>2000000</v>
      </c>
      <c r="CK1155" s="7">
        <v>76</v>
      </c>
      <c r="CL1155" s="12" t="s">
        <v>868</v>
      </c>
      <c r="CM1155" s="10" t="s">
        <v>866</v>
      </c>
      <c r="CN1155">
        <v>4.3</v>
      </c>
      <c r="CO1155">
        <f t="shared" ref="CO1155:CO1218" si="1304">1/CN1155</f>
        <v>0.23255813953488372</v>
      </c>
      <c r="CP1155" t="str">
        <f t="shared" ref="CP1155:CP1218" si="1305">IF(L1155&gt;M1155, "Home Win", IF(L1155=M1155, "Draw", "Away Win"))</f>
        <v>Away Win</v>
      </c>
      <c r="CQ1155">
        <f t="shared" ref="CQ1155:CQ1218" si="1306">IF(CL1155=CP1155, 1, 0)</f>
        <v>0</v>
      </c>
      <c r="CR1155" t="str">
        <f t="shared" ref="CR1155:CR1218" si="1307">LEFT(B1155, 4)</f>
        <v>2023</v>
      </c>
    </row>
    <row r="1156" spans="1:96" ht="15" thickBot="1" x14ac:dyDescent="0.35">
      <c r="A1156" s="1">
        <v>1155</v>
      </c>
      <c r="B1156" s="1" t="s">
        <v>0</v>
      </c>
      <c r="C1156" s="2" t="s">
        <v>535</v>
      </c>
      <c r="D1156" s="3" t="str">
        <f t="shared" si="1295"/>
        <v>FC Koper-NK Celje</v>
      </c>
      <c r="E1156" s="4" t="s">
        <v>545</v>
      </c>
      <c r="F1156" s="5">
        <v>0.65625</v>
      </c>
      <c r="G1156" s="6" t="s">
        <v>11</v>
      </c>
      <c r="H1156" s="6" t="s">
        <v>19</v>
      </c>
      <c r="I1156" s="6" t="s">
        <v>80</v>
      </c>
      <c r="J1156" s="1" t="str">
        <f t="shared" si="1296"/>
        <v>1:3</v>
      </c>
      <c r="K1156" s="1" t="str">
        <f t="shared" si="1297"/>
        <v>0:1</v>
      </c>
      <c r="L1156" s="1" t="str">
        <f t="shared" si="1298"/>
        <v>1</v>
      </c>
      <c r="M1156" s="1" t="str">
        <f t="shared" si="1299"/>
        <v>3</v>
      </c>
      <c r="N1156" s="1">
        <f t="shared" si="1300"/>
        <v>4</v>
      </c>
      <c r="O1156" s="1">
        <f t="shared" si="1301"/>
        <v>-2</v>
      </c>
      <c r="P1156" s="1" t="str">
        <f t="shared" si="1302"/>
        <v>0</v>
      </c>
      <c r="Q1156" s="1" t="str">
        <f t="shared" si="1303"/>
        <v>1</v>
      </c>
      <c r="R1156" s="1">
        <v>25</v>
      </c>
      <c r="S1156" s="1">
        <v>10</v>
      </c>
      <c r="T1156" s="1">
        <v>7</v>
      </c>
      <c r="U1156" s="1">
        <v>8</v>
      </c>
      <c r="V1156" s="1" t="s">
        <v>546</v>
      </c>
      <c r="W1156" s="1">
        <v>5</v>
      </c>
      <c r="X1156" s="1">
        <v>37</v>
      </c>
      <c r="Y1156" s="1" t="s">
        <v>368</v>
      </c>
      <c r="Z1156" s="6" t="s">
        <v>308</v>
      </c>
      <c r="AA1156" s="1">
        <v>25</v>
      </c>
      <c r="AB1156" s="1">
        <v>17</v>
      </c>
      <c r="AC1156" s="1">
        <v>5</v>
      </c>
      <c r="AD1156" s="1">
        <v>3</v>
      </c>
      <c r="AE1156" s="1" t="s">
        <v>547</v>
      </c>
      <c r="AF1156" s="1">
        <v>35</v>
      </c>
      <c r="AG1156" s="1">
        <v>56</v>
      </c>
      <c r="AH1156" s="1" t="s">
        <v>548</v>
      </c>
      <c r="AI1156" s="1" t="s">
        <v>177</v>
      </c>
      <c r="AJ1156" s="1">
        <v>2</v>
      </c>
      <c r="AK1156" s="1">
        <v>1</v>
      </c>
      <c r="AL1156" s="1">
        <v>2</v>
      </c>
      <c r="AM1156" s="7" t="s">
        <v>67</v>
      </c>
      <c r="AN1156" s="1">
        <v>0</v>
      </c>
      <c r="AO1156" s="1">
        <v>7</v>
      </c>
      <c r="AP1156" s="1" t="s">
        <v>49</v>
      </c>
      <c r="AQ1156" s="1" t="s">
        <v>49</v>
      </c>
      <c r="AR1156" s="8">
        <v>1</v>
      </c>
      <c r="AS1156" s="8">
        <v>3</v>
      </c>
      <c r="AT1156" s="8">
        <v>1</v>
      </c>
      <c r="AU1156" s="16">
        <v>0.2951388888888889</v>
      </c>
      <c r="AV1156" s="8">
        <v>2</v>
      </c>
      <c r="AW1156" s="8">
        <v>6</v>
      </c>
      <c r="AX1156" s="9" t="s">
        <v>45</v>
      </c>
      <c r="AY1156" s="9" t="s">
        <v>49</v>
      </c>
      <c r="AZ1156" s="10">
        <v>13</v>
      </c>
      <c r="BA1156" s="10">
        <v>5</v>
      </c>
      <c r="BB1156" s="10">
        <v>3</v>
      </c>
      <c r="BC1156" s="10">
        <v>5</v>
      </c>
      <c r="BD1156" s="10" t="s">
        <v>549</v>
      </c>
      <c r="BE1156" s="10">
        <v>2</v>
      </c>
      <c r="BF1156" s="10">
        <v>18</v>
      </c>
      <c r="BG1156" s="11" t="s">
        <v>210</v>
      </c>
      <c r="BH1156" s="11">
        <v>19</v>
      </c>
      <c r="BI1156" s="10">
        <v>13</v>
      </c>
      <c r="BJ1156" s="10">
        <v>8</v>
      </c>
      <c r="BK1156" s="10">
        <v>4</v>
      </c>
      <c r="BL1156" s="10">
        <v>1</v>
      </c>
      <c r="BM1156" s="10" t="s">
        <v>550</v>
      </c>
      <c r="BN1156" s="10">
        <v>17</v>
      </c>
      <c r="BO1156" s="10">
        <v>28</v>
      </c>
      <c r="BP1156" s="7" t="s">
        <v>257</v>
      </c>
      <c r="BQ1156" s="7" t="s">
        <v>93</v>
      </c>
      <c r="BR1156" s="7">
        <v>24.6</v>
      </c>
      <c r="BS1156" s="7">
        <v>15</v>
      </c>
      <c r="BT1156" s="7">
        <v>210000</v>
      </c>
      <c r="BU1156" s="7">
        <v>6100000</v>
      </c>
      <c r="BV1156" s="7">
        <v>0</v>
      </c>
      <c r="BW1156" s="7">
        <v>52</v>
      </c>
      <c r="BX1156" s="7">
        <v>2730000</v>
      </c>
      <c r="BY1156" s="7">
        <v>55</v>
      </c>
      <c r="BZ1156" s="7">
        <v>2730000</v>
      </c>
      <c r="CA1156" s="7">
        <v>77</v>
      </c>
      <c r="CB1156" s="7">
        <v>264</v>
      </c>
      <c r="CC1156" s="7">
        <v>10</v>
      </c>
      <c r="CD1156" s="7">
        <v>371000</v>
      </c>
      <c r="CE1156" s="7">
        <v>10400000</v>
      </c>
      <c r="CF1156" s="7">
        <v>650000</v>
      </c>
      <c r="CG1156" s="7">
        <v>53</v>
      </c>
      <c r="CH1156" s="7">
        <v>2650000</v>
      </c>
      <c r="CI1156" s="7">
        <v>58</v>
      </c>
      <c r="CJ1156" s="7">
        <v>2000000</v>
      </c>
      <c r="CK1156" s="7">
        <v>76</v>
      </c>
      <c r="CL1156" s="12" t="s">
        <v>868</v>
      </c>
      <c r="CM1156" s="10" t="s">
        <v>867</v>
      </c>
      <c r="CN1156">
        <v>3.8</v>
      </c>
      <c r="CO1156">
        <f t="shared" si="1304"/>
        <v>0.26315789473684209</v>
      </c>
      <c r="CP1156" t="str">
        <f t="shared" si="1305"/>
        <v>Away Win</v>
      </c>
      <c r="CQ1156">
        <f t="shared" si="1306"/>
        <v>0</v>
      </c>
      <c r="CR1156" t="str">
        <f t="shared" si="1307"/>
        <v>2023</v>
      </c>
    </row>
    <row r="1157" spans="1:96" ht="15" thickBot="1" x14ac:dyDescent="0.35">
      <c r="A1157" s="1">
        <v>1156</v>
      </c>
      <c r="B1157" s="1" t="s">
        <v>0</v>
      </c>
      <c r="C1157" s="2" t="s">
        <v>535</v>
      </c>
      <c r="D1157" s="3" t="str">
        <f t="shared" ref="D1157:D1159" si="1308">CONCATENATE(G1157,"-", H1157)</f>
        <v>FC Koper-NK Celje</v>
      </c>
      <c r="E1157" s="4" t="s">
        <v>545</v>
      </c>
      <c r="F1157" s="5">
        <v>0.65625</v>
      </c>
      <c r="G1157" s="6" t="s">
        <v>11</v>
      </c>
      <c r="H1157" s="6" t="s">
        <v>19</v>
      </c>
      <c r="I1157" s="6" t="s">
        <v>80</v>
      </c>
      <c r="J1157" s="1" t="str">
        <f t="shared" si="1296"/>
        <v>1:3</v>
      </c>
      <c r="K1157" s="1" t="str">
        <f t="shared" si="1297"/>
        <v>0:1</v>
      </c>
      <c r="L1157" s="1" t="str">
        <f t="shared" si="1298"/>
        <v>1</v>
      </c>
      <c r="M1157" s="1" t="str">
        <f t="shared" si="1299"/>
        <v>3</v>
      </c>
      <c r="N1157" s="1">
        <f t="shared" si="1300"/>
        <v>4</v>
      </c>
      <c r="O1157" s="1">
        <f t="shared" si="1301"/>
        <v>-2</v>
      </c>
      <c r="P1157" s="1" t="str">
        <f t="shared" si="1302"/>
        <v>0</v>
      </c>
      <c r="Q1157" s="1" t="str">
        <f t="shared" si="1303"/>
        <v>1</v>
      </c>
      <c r="R1157" s="1">
        <v>25</v>
      </c>
      <c r="S1157" s="1">
        <v>10</v>
      </c>
      <c r="T1157" s="1">
        <v>7</v>
      </c>
      <c r="U1157" s="1">
        <v>8</v>
      </c>
      <c r="V1157" s="1" t="s">
        <v>546</v>
      </c>
      <c r="W1157" s="1">
        <v>5</v>
      </c>
      <c r="X1157" s="1">
        <v>37</v>
      </c>
      <c r="Y1157" s="1" t="s">
        <v>368</v>
      </c>
      <c r="Z1157" s="6" t="s">
        <v>308</v>
      </c>
      <c r="AA1157" s="1">
        <v>25</v>
      </c>
      <c r="AB1157" s="1">
        <v>17</v>
      </c>
      <c r="AC1157" s="1">
        <v>5</v>
      </c>
      <c r="AD1157" s="1">
        <v>3</v>
      </c>
      <c r="AE1157" s="1" t="s">
        <v>547</v>
      </c>
      <c r="AF1157" s="1">
        <v>35</v>
      </c>
      <c r="AG1157" s="1">
        <v>56</v>
      </c>
      <c r="AH1157" s="1" t="s">
        <v>548</v>
      </c>
      <c r="AI1157" s="1" t="s">
        <v>177</v>
      </c>
      <c r="AJ1157" s="1">
        <v>2</v>
      </c>
      <c r="AK1157" s="1">
        <v>1</v>
      </c>
      <c r="AL1157" s="1">
        <v>2</v>
      </c>
      <c r="AM1157" s="7" t="s">
        <v>67</v>
      </c>
      <c r="AN1157" s="1">
        <v>0</v>
      </c>
      <c r="AO1157" s="1">
        <v>7</v>
      </c>
      <c r="AP1157" s="1" t="s">
        <v>49</v>
      </c>
      <c r="AQ1157" s="1" t="s">
        <v>49</v>
      </c>
      <c r="AR1157" s="8">
        <v>1</v>
      </c>
      <c r="AS1157" s="8">
        <v>3</v>
      </c>
      <c r="AT1157" s="8">
        <v>1</v>
      </c>
      <c r="AU1157" s="16">
        <v>0.2951388888888889</v>
      </c>
      <c r="AV1157" s="8">
        <v>2</v>
      </c>
      <c r="AW1157" s="8">
        <v>6</v>
      </c>
      <c r="AX1157" s="9" t="s">
        <v>45</v>
      </c>
      <c r="AY1157" s="9" t="s">
        <v>49</v>
      </c>
      <c r="AZ1157" s="10">
        <v>13</v>
      </c>
      <c r="BA1157" s="10">
        <v>5</v>
      </c>
      <c r="BB1157" s="10">
        <v>3</v>
      </c>
      <c r="BC1157" s="10">
        <v>5</v>
      </c>
      <c r="BD1157" s="10" t="s">
        <v>549</v>
      </c>
      <c r="BE1157" s="10">
        <v>2</v>
      </c>
      <c r="BF1157" s="10">
        <v>18</v>
      </c>
      <c r="BG1157" s="11" t="s">
        <v>210</v>
      </c>
      <c r="BH1157" s="11">
        <v>19</v>
      </c>
      <c r="BI1157" s="10">
        <v>13</v>
      </c>
      <c r="BJ1157" s="10">
        <v>8</v>
      </c>
      <c r="BK1157" s="10">
        <v>4</v>
      </c>
      <c r="BL1157" s="10">
        <v>1</v>
      </c>
      <c r="BM1157" s="10" t="s">
        <v>550</v>
      </c>
      <c r="BN1157" s="10">
        <v>17</v>
      </c>
      <c r="BO1157" s="10">
        <v>28</v>
      </c>
      <c r="BP1157" s="7" t="s">
        <v>257</v>
      </c>
      <c r="BQ1157" s="7" t="s">
        <v>93</v>
      </c>
      <c r="BR1157" s="7">
        <v>24.6</v>
      </c>
      <c r="BS1157" s="7">
        <v>15</v>
      </c>
      <c r="BT1157" s="7">
        <v>210000</v>
      </c>
      <c r="BU1157" s="7">
        <v>6100000</v>
      </c>
      <c r="BV1157" s="7">
        <v>0</v>
      </c>
      <c r="BW1157" s="7">
        <v>52</v>
      </c>
      <c r="BX1157" s="7">
        <v>2730000</v>
      </c>
      <c r="BY1157" s="7">
        <v>55</v>
      </c>
      <c r="BZ1157" s="7">
        <v>2730000</v>
      </c>
      <c r="CA1157" s="7">
        <v>77</v>
      </c>
      <c r="CB1157" s="7">
        <v>264</v>
      </c>
      <c r="CC1157" s="7">
        <v>10</v>
      </c>
      <c r="CD1157" s="7">
        <v>371000</v>
      </c>
      <c r="CE1157" s="7">
        <v>10400000</v>
      </c>
      <c r="CF1157" s="7">
        <v>650000</v>
      </c>
      <c r="CG1157" s="7">
        <v>53</v>
      </c>
      <c r="CH1157" s="7">
        <v>2650000</v>
      </c>
      <c r="CI1157" s="7">
        <v>58</v>
      </c>
      <c r="CJ1157" s="7">
        <v>2000000</v>
      </c>
      <c r="CK1157" s="7">
        <v>76</v>
      </c>
      <c r="CL1157" s="12" t="s">
        <v>870</v>
      </c>
      <c r="CM1157" s="10" t="s">
        <v>861</v>
      </c>
      <c r="CN1157">
        <v>3.27</v>
      </c>
      <c r="CO1157">
        <f t="shared" si="1304"/>
        <v>0.3058103975535168</v>
      </c>
      <c r="CP1157" t="str">
        <f t="shared" si="1305"/>
        <v>Away Win</v>
      </c>
      <c r="CQ1157">
        <f t="shared" si="1306"/>
        <v>0</v>
      </c>
      <c r="CR1157" t="str">
        <f t="shared" si="1307"/>
        <v>2023</v>
      </c>
    </row>
    <row r="1158" spans="1:96" ht="15" thickBot="1" x14ac:dyDescent="0.35">
      <c r="A1158" s="1">
        <v>1157</v>
      </c>
      <c r="B1158" s="1" t="s">
        <v>0</v>
      </c>
      <c r="C1158" s="2" t="s">
        <v>535</v>
      </c>
      <c r="D1158" s="3" t="str">
        <f t="shared" si="1308"/>
        <v>FC Koper-NK Celje</v>
      </c>
      <c r="E1158" s="4" t="s">
        <v>545</v>
      </c>
      <c r="F1158" s="5">
        <v>0.65625</v>
      </c>
      <c r="G1158" s="6" t="s">
        <v>11</v>
      </c>
      <c r="H1158" s="6" t="s">
        <v>19</v>
      </c>
      <c r="I1158" s="6" t="s">
        <v>80</v>
      </c>
      <c r="J1158" s="1" t="str">
        <f t="shared" si="1296"/>
        <v>1:3</v>
      </c>
      <c r="K1158" s="1" t="str">
        <f t="shared" si="1297"/>
        <v>0:1</v>
      </c>
      <c r="L1158" s="1" t="str">
        <f t="shared" si="1298"/>
        <v>1</v>
      </c>
      <c r="M1158" s="1" t="str">
        <f t="shared" si="1299"/>
        <v>3</v>
      </c>
      <c r="N1158" s="1">
        <f t="shared" si="1300"/>
        <v>4</v>
      </c>
      <c r="O1158" s="1">
        <f t="shared" si="1301"/>
        <v>-2</v>
      </c>
      <c r="P1158" s="1" t="str">
        <f t="shared" si="1302"/>
        <v>0</v>
      </c>
      <c r="Q1158" s="1" t="str">
        <f t="shared" si="1303"/>
        <v>1</v>
      </c>
      <c r="R1158" s="1">
        <v>25</v>
      </c>
      <c r="S1158" s="1">
        <v>10</v>
      </c>
      <c r="T1158" s="1">
        <v>7</v>
      </c>
      <c r="U1158" s="1">
        <v>8</v>
      </c>
      <c r="V1158" s="1" t="s">
        <v>546</v>
      </c>
      <c r="W1158" s="1">
        <v>5</v>
      </c>
      <c r="X1158" s="1">
        <v>37</v>
      </c>
      <c r="Y1158" s="1" t="s">
        <v>368</v>
      </c>
      <c r="Z1158" s="6" t="s">
        <v>308</v>
      </c>
      <c r="AA1158" s="1">
        <v>25</v>
      </c>
      <c r="AB1158" s="1">
        <v>17</v>
      </c>
      <c r="AC1158" s="1">
        <v>5</v>
      </c>
      <c r="AD1158" s="1">
        <v>3</v>
      </c>
      <c r="AE1158" s="1" t="s">
        <v>547</v>
      </c>
      <c r="AF1158" s="1">
        <v>35</v>
      </c>
      <c r="AG1158" s="1">
        <v>56</v>
      </c>
      <c r="AH1158" s="1" t="s">
        <v>548</v>
      </c>
      <c r="AI1158" s="1" t="s">
        <v>177</v>
      </c>
      <c r="AJ1158" s="1">
        <v>2</v>
      </c>
      <c r="AK1158" s="1">
        <v>1</v>
      </c>
      <c r="AL1158" s="1">
        <v>2</v>
      </c>
      <c r="AM1158" s="7" t="s">
        <v>67</v>
      </c>
      <c r="AN1158" s="1">
        <v>0</v>
      </c>
      <c r="AO1158" s="1">
        <v>7</v>
      </c>
      <c r="AP1158" s="1" t="s">
        <v>49</v>
      </c>
      <c r="AQ1158" s="1" t="s">
        <v>49</v>
      </c>
      <c r="AR1158" s="8">
        <v>1</v>
      </c>
      <c r="AS1158" s="8">
        <v>3</v>
      </c>
      <c r="AT1158" s="8">
        <v>1</v>
      </c>
      <c r="AU1158" s="16">
        <v>0.2951388888888889</v>
      </c>
      <c r="AV1158" s="8">
        <v>2</v>
      </c>
      <c r="AW1158" s="8">
        <v>6</v>
      </c>
      <c r="AX1158" s="9" t="s">
        <v>45</v>
      </c>
      <c r="AY1158" s="9" t="s">
        <v>49</v>
      </c>
      <c r="AZ1158" s="10">
        <v>13</v>
      </c>
      <c r="BA1158" s="10">
        <v>5</v>
      </c>
      <c r="BB1158" s="10">
        <v>3</v>
      </c>
      <c r="BC1158" s="10">
        <v>5</v>
      </c>
      <c r="BD1158" s="10" t="s">
        <v>549</v>
      </c>
      <c r="BE1158" s="10">
        <v>2</v>
      </c>
      <c r="BF1158" s="10">
        <v>18</v>
      </c>
      <c r="BG1158" s="11" t="s">
        <v>210</v>
      </c>
      <c r="BH1158" s="11">
        <v>19</v>
      </c>
      <c r="BI1158" s="10">
        <v>13</v>
      </c>
      <c r="BJ1158" s="10">
        <v>8</v>
      </c>
      <c r="BK1158" s="10">
        <v>4</v>
      </c>
      <c r="BL1158" s="10">
        <v>1</v>
      </c>
      <c r="BM1158" s="10" t="s">
        <v>550</v>
      </c>
      <c r="BN1158" s="10">
        <v>17</v>
      </c>
      <c r="BO1158" s="10">
        <v>28</v>
      </c>
      <c r="BP1158" s="7" t="s">
        <v>257</v>
      </c>
      <c r="BQ1158" s="7" t="s">
        <v>93</v>
      </c>
      <c r="BR1158" s="7">
        <v>24.6</v>
      </c>
      <c r="BS1158" s="7">
        <v>15</v>
      </c>
      <c r="BT1158" s="7">
        <v>210000</v>
      </c>
      <c r="BU1158" s="7">
        <v>6100000</v>
      </c>
      <c r="BV1158" s="7">
        <v>0</v>
      </c>
      <c r="BW1158" s="7">
        <v>52</v>
      </c>
      <c r="BX1158" s="7">
        <v>2730000</v>
      </c>
      <c r="BY1158" s="7">
        <v>55</v>
      </c>
      <c r="BZ1158" s="7">
        <v>2730000</v>
      </c>
      <c r="CA1158" s="7">
        <v>77</v>
      </c>
      <c r="CB1158" s="7">
        <v>264</v>
      </c>
      <c r="CC1158" s="7">
        <v>10</v>
      </c>
      <c r="CD1158" s="7">
        <v>371000</v>
      </c>
      <c r="CE1158" s="7">
        <v>10400000</v>
      </c>
      <c r="CF1158" s="7">
        <v>650000</v>
      </c>
      <c r="CG1158" s="7">
        <v>53</v>
      </c>
      <c r="CH1158" s="7">
        <v>2650000</v>
      </c>
      <c r="CI1158" s="7">
        <v>58</v>
      </c>
      <c r="CJ1158" s="7">
        <v>2000000</v>
      </c>
      <c r="CK1158" s="7">
        <v>76</v>
      </c>
      <c r="CL1158" s="12" t="s">
        <v>870</v>
      </c>
      <c r="CM1158" s="10" t="s">
        <v>866</v>
      </c>
      <c r="CN1158">
        <v>3.55</v>
      </c>
      <c r="CO1158">
        <f t="shared" si="1304"/>
        <v>0.28169014084507044</v>
      </c>
      <c r="CP1158" t="str">
        <f t="shared" si="1305"/>
        <v>Away Win</v>
      </c>
      <c r="CQ1158">
        <f t="shared" si="1306"/>
        <v>0</v>
      </c>
      <c r="CR1158" t="str">
        <f t="shared" si="1307"/>
        <v>2023</v>
      </c>
    </row>
    <row r="1159" spans="1:96" ht="15" thickBot="1" x14ac:dyDescent="0.35">
      <c r="A1159" s="1">
        <v>1158</v>
      </c>
      <c r="B1159" s="1" t="s">
        <v>0</v>
      </c>
      <c r="C1159" s="2" t="s">
        <v>535</v>
      </c>
      <c r="D1159" s="3" t="str">
        <f t="shared" si="1308"/>
        <v>FC Koper-NK Celje</v>
      </c>
      <c r="E1159" s="4" t="s">
        <v>545</v>
      </c>
      <c r="F1159" s="5">
        <v>0.65625</v>
      </c>
      <c r="G1159" s="6" t="s">
        <v>11</v>
      </c>
      <c r="H1159" s="6" t="s">
        <v>19</v>
      </c>
      <c r="I1159" s="6" t="s">
        <v>80</v>
      </c>
      <c r="J1159" s="1" t="str">
        <f t="shared" si="1296"/>
        <v>1:3</v>
      </c>
      <c r="K1159" s="1" t="str">
        <f t="shared" si="1297"/>
        <v>0:1</v>
      </c>
      <c r="L1159" s="1" t="str">
        <f t="shared" si="1298"/>
        <v>1</v>
      </c>
      <c r="M1159" s="1" t="str">
        <f t="shared" si="1299"/>
        <v>3</v>
      </c>
      <c r="N1159" s="1">
        <f t="shared" si="1300"/>
        <v>4</v>
      </c>
      <c r="O1159" s="1">
        <f t="shared" si="1301"/>
        <v>-2</v>
      </c>
      <c r="P1159" s="1" t="str">
        <f t="shared" si="1302"/>
        <v>0</v>
      </c>
      <c r="Q1159" s="1" t="str">
        <f t="shared" si="1303"/>
        <v>1</v>
      </c>
      <c r="R1159" s="1">
        <v>25</v>
      </c>
      <c r="S1159" s="1">
        <v>10</v>
      </c>
      <c r="T1159" s="1">
        <v>7</v>
      </c>
      <c r="U1159" s="1">
        <v>8</v>
      </c>
      <c r="V1159" s="1" t="s">
        <v>546</v>
      </c>
      <c r="W1159" s="1">
        <v>5</v>
      </c>
      <c r="X1159" s="1">
        <v>37</v>
      </c>
      <c r="Y1159" s="1" t="s">
        <v>368</v>
      </c>
      <c r="Z1159" s="6" t="s">
        <v>308</v>
      </c>
      <c r="AA1159" s="1">
        <v>25</v>
      </c>
      <c r="AB1159" s="1">
        <v>17</v>
      </c>
      <c r="AC1159" s="1">
        <v>5</v>
      </c>
      <c r="AD1159" s="1">
        <v>3</v>
      </c>
      <c r="AE1159" s="1" t="s">
        <v>547</v>
      </c>
      <c r="AF1159" s="1">
        <v>35</v>
      </c>
      <c r="AG1159" s="1">
        <v>56</v>
      </c>
      <c r="AH1159" s="1" t="s">
        <v>548</v>
      </c>
      <c r="AI1159" s="1" t="s">
        <v>177</v>
      </c>
      <c r="AJ1159" s="1">
        <v>2</v>
      </c>
      <c r="AK1159" s="1">
        <v>1</v>
      </c>
      <c r="AL1159" s="1">
        <v>2</v>
      </c>
      <c r="AM1159" s="7" t="s">
        <v>67</v>
      </c>
      <c r="AN1159" s="1">
        <v>0</v>
      </c>
      <c r="AO1159" s="1">
        <v>7</v>
      </c>
      <c r="AP1159" s="1" t="s">
        <v>49</v>
      </c>
      <c r="AQ1159" s="1" t="s">
        <v>49</v>
      </c>
      <c r="AR1159" s="8">
        <v>1</v>
      </c>
      <c r="AS1159" s="8">
        <v>3</v>
      </c>
      <c r="AT1159" s="8">
        <v>1</v>
      </c>
      <c r="AU1159" s="16">
        <v>0.2951388888888889</v>
      </c>
      <c r="AV1159" s="8">
        <v>2</v>
      </c>
      <c r="AW1159" s="8">
        <v>6</v>
      </c>
      <c r="AX1159" s="9" t="s">
        <v>45</v>
      </c>
      <c r="AY1159" s="9" t="s">
        <v>49</v>
      </c>
      <c r="AZ1159" s="10">
        <v>13</v>
      </c>
      <c r="BA1159" s="10">
        <v>5</v>
      </c>
      <c r="BB1159" s="10">
        <v>3</v>
      </c>
      <c r="BC1159" s="10">
        <v>5</v>
      </c>
      <c r="BD1159" s="10" t="s">
        <v>549</v>
      </c>
      <c r="BE1159" s="10">
        <v>2</v>
      </c>
      <c r="BF1159" s="10">
        <v>18</v>
      </c>
      <c r="BG1159" s="11" t="s">
        <v>210</v>
      </c>
      <c r="BH1159" s="11">
        <v>19</v>
      </c>
      <c r="BI1159" s="10">
        <v>13</v>
      </c>
      <c r="BJ1159" s="10">
        <v>8</v>
      </c>
      <c r="BK1159" s="10">
        <v>4</v>
      </c>
      <c r="BL1159" s="10">
        <v>1</v>
      </c>
      <c r="BM1159" s="10" t="s">
        <v>550</v>
      </c>
      <c r="BN1159" s="10">
        <v>17</v>
      </c>
      <c r="BO1159" s="10">
        <v>28</v>
      </c>
      <c r="BP1159" s="7" t="s">
        <v>257</v>
      </c>
      <c r="BQ1159" s="7" t="s">
        <v>93</v>
      </c>
      <c r="BR1159" s="7">
        <v>24.6</v>
      </c>
      <c r="BS1159" s="7">
        <v>15</v>
      </c>
      <c r="BT1159" s="7">
        <v>210000</v>
      </c>
      <c r="BU1159" s="7">
        <v>6100000</v>
      </c>
      <c r="BV1159" s="7">
        <v>0</v>
      </c>
      <c r="BW1159" s="7">
        <v>52</v>
      </c>
      <c r="BX1159" s="7">
        <v>2730000</v>
      </c>
      <c r="BY1159" s="7">
        <v>55</v>
      </c>
      <c r="BZ1159" s="7">
        <v>2730000</v>
      </c>
      <c r="CA1159" s="7">
        <v>77</v>
      </c>
      <c r="CB1159" s="7">
        <v>264</v>
      </c>
      <c r="CC1159" s="7">
        <v>10</v>
      </c>
      <c r="CD1159" s="7">
        <v>371000</v>
      </c>
      <c r="CE1159" s="7">
        <v>10400000</v>
      </c>
      <c r="CF1159" s="7">
        <v>650000</v>
      </c>
      <c r="CG1159" s="7">
        <v>53</v>
      </c>
      <c r="CH1159" s="7">
        <v>2650000</v>
      </c>
      <c r="CI1159" s="7">
        <v>58</v>
      </c>
      <c r="CJ1159" s="7">
        <v>2000000</v>
      </c>
      <c r="CK1159" s="7">
        <v>76</v>
      </c>
      <c r="CL1159" s="12" t="s">
        <v>870</v>
      </c>
      <c r="CM1159" s="10" t="s">
        <v>867</v>
      </c>
      <c r="CN1159">
        <v>3.3</v>
      </c>
      <c r="CO1159">
        <f t="shared" si="1304"/>
        <v>0.30303030303030304</v>
      </c>
      <c r="CP1159" t="str">
        <f t="shared" si="1305"/>
        <v>Away Win</v>
      </c>
      <c r="CQ1159">
        <f t="shared" si="1306"/>
        <v>0</v>
      </c>
      <c r="CR1159" t="str">
        <f t="shared" si="1307"/>
        <v>2023</v>
      </c>
    </row>
    <row r="1160" spans="1:96" ht="15" thickBot="1" x14ac:dyDescent="0.35">
      <c r="A1160" s="1">
        <v>1159</v>
      </c>
      <c r="B1160" s="1" t="s">
        <v>0</v>
      </c>
      <c r="C1160" s="2" t="s">
        <v>535</v>
      </c>
      <c r="D1160" s="3" t="str">
        <f t="shared" ref="D1160:D1162" si="1309">CONCATENATE(G1160, "-", H1160)</f>
        <v>FC Koper-NK Celje</v>
      </c>
      <c r="E1160" s="40" t="s">
        <v>545</v>
      </c>
      <c r="F1160" s="5">
        <v>0.65625</v>
      </c>
      <c r="G1160" s="6" t="s">
        <v>11</v>
      </c>
      <c r="H1160" s="6" t="s">
        <v>19</v>
      </c>
      <c r="I1160" s="6" t="s">
        <v>80</v>
      </c>
      <c r="J1160" s="1" t="str">
        <f t="shared" si="1296"/>
        <v>1:3</v>
      </c>
      <c r="K1160" s="1" t="str">
        <f t="shared" si="1297"/>
        <v>0:1</v>
      </c>
      <c r="L1160" s="1" t="str">
        <f t="shared" si="1298"/>
        <v>1</v>
      </c>
      <c r="M1160" s="1" t="str">
        <f t="shared" si="1299"/>
        <v>3</v>
      </c>
      <c r="N1160" s="1">
        <f t="shared" si="1300"/>
        <v>4</v>
      </c>
      <c r="O1160" s="1">
        <f t="shared" si="1301"/>
        <v>-2</v>
      </c>
      <c r="P1160" s="1" t="str">
        <f t="shared" si="1302"/>
        <v>0</v>
      </c>
      <c r="Q1160" s="1" t="str">
        <f t="shared" si="1303"/>
        <v>1</v>
      </c>
      <c r="R1160" s="1">
        <v>25</v>
      </c>
      <c r="S1160" s="1">
        <v>10</v>
      </c>
      <c r="T1160" s="1">
        <v>7</v>
      </c>
      <c r="U1160" s="1">
        <v>8</v>
      </c>
      <c r="V1160" s="1" t="s">
        <v>546</v>
      </c>
      <c r="W1160" s="1">
        <v>5</v>
      </c>
      <c r="X1160" s="1">
        <v>37</v>
      </c>
      <c r="Y1160" s="1" t="s">
        <v>368</v>
      </c>
      <c r="Z1160" s="6" t="s">
        <v>308</v>
      </c>
      <c r="AA1160" s="1">
        <v>25</v>
      </c>
      <c r="AB1160" s="1">
        <v>17</v>
      </c>
      <c r="AC1160" s="1">
        <v>5</v>
      </c>
      <c r="AD1160" s="1">
        <v>3</v>
      </c>
      <c r="AE1160" s="1" t="s">
        <v>547</v>
      </c>
      <c r="AF1160" s="1">
        <v>35</v>
      </c>
      <c r="AG1160" s="1">
        <v>56</v>
      </c>
      <c r="AH1160" s="1" t="s">
        <v>548</v>
      </c>
      <c r="AI1160" s="1" t="s">
        <v>177</v>
      </c>
      <c r="AJ1160" s="1">
        <v>2</v>
      </c>
      <c r="AK1160" s="1">
        <v>1</v>
      </c>
      <c r="AL1160" s="1">
        <v>2</v>
      </c>
      <c r="AM1160" s="7" t="s">
        <v>67</v>
      </c>
      <c r="AN1160" s="1">
        <v>0</v>
      </c>
      <c r="AO1160" s="1">
        <v>7</v>
      </c>
      <c r="AP1160" s="1" t="s">
        <v>49</v>
      </c>
      <c r="AQ1160" s="1" t="s">
        <v>49</v>
      </c>
      <c r="AR1160" s="8">
        <v>1</v>
      </c>
      <c r="AS1160" s="8">
        <v>3</v>
      </c>
      <c r="AT1160" s="8">
        <v>1</v>
      </c>
      <c r="AU1160" s="16">
        <v>0.2951388888888889</v>
      </c>
      <c r="AV1160" s="8">
        <v>2</v>
      </c>
      <c r="AW1160" s="8">
        <v>6</v>
      </c>
      <c r="AX1160" s="9" t="s">
        <v>45</v>
      </c>
      <c r="AY1160" s="9" t="s">
        <v>49</v>
      </c>
      <c r="AZ1160" s="10">
        <v>13</v>
      </c>
      <c r="BA1160" s="10">
        <v>5</v>
      </c>
      <c r="BB1160" s="10">
        <v>3</v>
      </c>
      <c r="BC1160" s="10">
        <v>5</v>
      </c>
      <c r="BD1160" s="10" t="s">
        <v>549</v>
      </c>
      <c r="BE1160" s="10">
        <v>2</v>
      </c>
      <c r="BF1160" s="10">
        <v>18</v>
      </c>
      <c r="BG1160" s="11" t="s">
        <v>210</v>
      </c>
      <c r="BH1160" s="11">
        <v>19</v>
      </c>
      <c r="BI1160" s="10">
        <v>13</v>
      </c>
      <c r="BJ1160" s="10">
        <v>8</v>
      </c>
      <c r="BK1160" s="10">
        <v>4</v>
      </c>
      <c r="BL1160" s="10">
        <v>1</v>
      </c>
      <c r="BM1160" s="10" t="s">
        <v>550</v>
      </c>
      <c r="BN1160" s="10">
        <v>17</v>
      </c>
      <c r="BO1160" s="10">
        <v>28</v>
      </c>
      <c r="BP1160" s="7" t="s">
        <v>257</v>
      </c>
      <c r="BQ1160" s="7" t="s">
        <v>93</v>
      </c>
      <c r="BR1160" s="7">
        <v>24.6</v>
      </c>
      <c r="BS1160" s="7">
        <v>15</v>
      </c>
      <c r="BT1160" s="7">
        <v>210000</v>
      </c>
      <c r="BU1160" s="7">
        <v>6100000</v>
      </c>
      <c r="BV1160" s="7">
        <v>0</v>
      </c>
      <c r="BW1160" s="7">
        <v>52</v>
      </c>
      <c r="BX1160" s="7">
        <v>2730000</v>
      </c>
      <c r="BY1160" s="7">
        <v>55</v>
      </c>
      <c r="BZ1160" s="7">
        <v>2730000</v>
      </c>
      <c r="CA1160" s="7">
        <v>77</v>
      </c>
      <c r="CB1160" s="7">
        <v>264</v>
      </c>
      <c r="CC1160" s="7">
        <v>10</v>
      </c>
      <c r="CD1160" s="7">
        <v>371000</v>
      </c>
      <c r="CE1160" s="7">
        <v>10400000</v>
      </c>
      <c r="CF1160" s="7">
        <v>650000</v>
      </c>
      <c r="CG1160" s="7">
        <v>53</v>
      </c>
      <c r="CH1160" s="7">
        <v>2650000</v>
      </c>
      <c r="CI1160" s="7">
        <v>58</v>
      </c>
      <c r="CJ1160" s="7">
        <v>2000000</v>
      </c>
      <c r="CK1160" s="7">
        <v>76</v>
      </c>
      <c r="CL1160" s="12" t="s">
        <v>871</v>
      </c>
      <c r="CM1160" s="10" t="s">
        <v>861</v>
      </c>
      <c r="CN1160">
        <v>2.0699999999999998</v>
      </c>
      <c r="CO1160">
        <f t="shared" si="1304"/>
        <v>0.48309178743961356</v>
      </c>
      <c r="CP1160" t="str">
        <f t="shared" si="1305"/>
        <v>Away Win</v>
      </c>
      <c r="CQ1160">
        <f t="shared" si="1306"/>
        <v>1</v>
      </c>
      <c r="CR1160" t="str">
        <f t="shared" si="1307"/>
        <v>2023</v>
      </c>
    </row>
    <row r="1161" spans="1:96" ht="15" thickBot="1" x14ac:dyDescent="0.35">
      <c r="A1161" s="1">
        <v>1160</v>
      </c>
      <c r="B1161" s="1" t="s">
        <v>0</v>
      </c>
      <c r="C1161" s="2" t="s">
        <v>535</v>
      </c>
      <c r="D1161" s="3" t="str">
        <f t="shared" si="1309"/>
        <v>FC Koper-NK Celje</v>
      </c>
      <c r="E1161" s="40" t="s">
        <v>545</v>
      </c>
      <c r="F1161" s="5">
        <v>0.65625</v>
      </c>
      <c r="G1161" s="6" t="s">
        <v>11</v>
      </c>
      <c r="H1161" s="6" t="s">
        <v>19</v>
      </c>
      <c r="I1161" s="6" t="s">
        <v>80</v>
      </c>
      <c r="J1161" s="1" t="str">
        <f t="shared" si="1296"/>
        <v>1:3</v>
      </c>
      <c r="K1161" s="1" t="str">
        <f t="shared" si="1297"/>
        <v>0:1</v>
      </c>
      <c r="L1161" s="1" t="str">
        <f t="shared" si="1298"/>
        <v>1</v>
      </c>
      <c r="M1161" s="1" t="str">
        <f t="shared" si="1299"/>
        <v>3</v>
      </c>
      <c r="N1161" s="1">
        <f t="shared" si="1300"/>
        <v>4</v>
      </c>
      <c r="O1161" s="1">
        <f t="shared" si="1301"/>
        <v>-2</v>
      </c>
      <c r="P1161" s="1" t="str">
        <f t="shared" si="1302"/>
        <v>0</v>
      </c>
      <c r="Q1161" s="1" t="str">
        <f t="shared" si="1303"/>
        <v>1</v>
      </c>
      <c r="R1161" s="1">
        <v>25</v>
      </c>
      <c r="S1161" s="1">
        <v>10</v>
      </c>
      <c r="T1161" s="1">
        <v>7</v>
      </c>
      <c r="U1161" s="1">
        <v>8</v>
      </c>
      <c r="V1161" s="1" t="s">
        <v>546</v>
      </c>
      <c r="W1161" s="1">
        <v>5</v>
      </c>
      <c r="X1161" s="1">
        <v>37</v>
      </c>
      <c r="Y1161" s="1" t="s">
        <v>368</v>
      </c>
      <c r="Z1161" s="6" t="s">
        <v>308</v>
      </c>
      <c r="AA1161" s="1">
        <v>25</v>
      </c>
      <c r="AB1161" s="1">
        <v>17</v>
      </c>
      <c r="AC1161" s="1">
        <v>5</v>
      </c>
      <c r="AD1161" s="1">
        <v>3</v>
      </c>
      <c r="AE1161" s="1" t="s">
        <v>547</v>
      </c>
      <c r="AF1161" s="1">
        <v>35</v>
      </c>
      <c r="AG1161" s="1">
        <v>56</v>
      </c>
      <c r="AH1161" s="1" t="s">
        <v>548</v>
      </c>
      <c r="AI1161" s="1" t="s">
        <v>177</v>
      </c>
      <c r="AJ1161" s="1">
        <v>2</v>
      </c>
      <c r="AK1161" s="1">
        <v>1</v>
      </c>
      <c r="AL1161" s="1">
        <v>2</v>
      </c>
      <c r="AM1161" s="7" t="s">
        <v>67</v>
      </c>
      <c r="AN1161" s="1">
        <v>0</v>
      </c>
      <c r="AO1161" s="1">
        <v>7</v>
      </c>
      <c r="AP1161" s="1" t="s">
        <v>49</v>
      </c>
      <c r="AQ1161" s="1" t="s">
        <v>49</v>
      </c>
      <c r="AR1161" s="8">
        <v>1</v>
      </c>
      <c r="AS1161" s="8">
        <v>3</v>
      </c>
      <c r="AT1161" s="8">
        <v>1</v>
      </c>
      <c r="AU1161" s="16">
        <v>0.2951388888888889</v>
      </c>
      <c r="AV1161" s="8">
        <v>2</v>
      </c>
      <c r="AW1161" s="8">
        <v>6</v>
      </c>
      <c r="AX1161" s="9" t="s">
        <v>45</v>
      </c>
      <c r="AY1161" s="9" t="s">
        <v>49</v>
      </c>
      <c r="AZ1161" s="10">
        <v>13</v>
      </c>
      <c r="BA1161" s="10">
        <v>5</v>
      </c>
      <c r="BB1161" s="10">
        <v>3</v>
      </c>
      <c r="BC1161" s="10">
        <v>5</v>
      </c>
      <c r="BD1161" s="10" t="s">
        <v>549</v>
      </c>
      <c r="BE1161" s="10">
        <v>2</v>
      </c>
      <c r="BF1161" s="10">
        <v>18</v>
      </c>
      <c r="BG1161" s="11" t="s">
        <v>210</v>
      </c>
      <c r="BH1161" s="11">
        <v>19</v>
      </c>
      <c r="BI1161" s="10">
        <v>13</v>
      </c>
      <c r="BJ1161" s="10">
        <v>8</v>
      </c>
      <c r="BK1161" s="10">
        <v>4</v>
      </c>
      <c r="BL1161" s="10">
        <v>1</v>
      </c>
      <c r="BM1161" s="10" t="s">
        <v>550</v>
      </c>
      <c r="BN1161" s="10">
        <v>17</v>
      </c>
      <c r="BO1161" s="10">
        <v>28</v>
      </c>
      <c r="BP1161" s="7" t="s">
        <v>257</v>
      </c>
      <c r="BQ1161" s="7" t="s">
        <v>93</v>
      </c>
      <c r="BR1161" s="7">
        <v>24.6</v>
      </c>
      <c r="BS1161" s="7">
        <v>15</v>
      </c>
      <c r="BT1161" s="7">
        <v>210000</v>
      </c>
      <c r="BU1161" s="7">
        <v>6100000</v>
      </c>
      <c r="BV1161" s="7">
        <v>0</v>
      </c>
      <c r="BW1161" s="7">
        <v>52</v>
      </c>
      <c r="BX1161" s="7">
        <v>2730000</v>
      </c>
      <c r="BY1161" s="7">
        <v>55</v>
      </c>
      <c r="BZ1161" s="7">
        <v>2730000</v>
      </c>
      <c r="CA1161" s="7">
        <v>77</v>
      </c>
      <c r="CB1161" s="7">
        <v>264</v>
      </c>
      <c r="CC1161" s="7">
        <v>10</v>
      </c>
      <c r="CD1161" s="7">
        <v>371000</v>
      </c>
      <c r="CE1161" s="7">
        <v>10400000</v>
      </c>
      <c r="CF1161" s="7">
        <v>650000</v>
      </c>
      <c r="CG1161" s="7">
        <v>53</v>
      </c>
      <c r="CH1161" s="7">
        <v>2650000</v>
      </c>
      <c r="CI1161" s="7">
        <v>58</v>
      </c>
      <c r="CJ1161" s="7">
        <v>2000000</v>
      </c>
      <c r="CK1161" s="7">
        <v>76</v>
      </c>
      <c r="CL1161" s="12" t="s">
        <v>871</v>
      </c>
      <c r="CM1161" s="10" t="s">
        <v>866</v>
      </c>
      <c r="CN1161">
        <v>1.8</v>
      </c>
      <c r="CO1161">
        <f t="shared" si="1304"/>
        <v>0.55555555555555558</v>
      </c>
      <c r="CP1161" t="str">
        <f t="shared" si="1305"/>
        <v>Away Win</v>
      </c>
      <c r="CQ1161">
        <f t="shared" si="1306"/>
        <v>1</v>
      </c>
      <c r="CR1161" t="str">
        <f t="shared" si="1307"/>
        <v>2023</v>
      </c>
    </row>
    <row r="1162" spans="1:96" ht="15" thickBot="1" x14ac:dyDescent="0.35">
      <c r="A1162" s="1">
        <v>1161</v>
      </c>
      <c r="B1162" s="1" t="s">
        <v>0</v>
      </c>
      <c r="C1162" s="2" t="s">
        <v>535</v>
      </c>
      <c r="D1162" s="3" t="str">
        <f t="shared" si="1309"/>
        <v>FC Koper-NK Celje</v>
      </c>
      <c r="E1162" s="40" t="s">
        <v>545</v>
      </c>
      <c r="F1162" s="5">
        <v>0.65625</v>
      </c>
      <c r="G1162" s="6" t="s">
        <v>11</v>
      </c>
      <c r="H1162" s="6" t="s">
        <v>19</v>
      </c>
      <c r="I1162" s="6" t="s">
        <v>80</v>
      </c>
      <c r="J1162" s="1" t="str">
        <f t="shared" si="1296"/>
        <v>1:3</v>
      </c>
      <c r="K1162" s="1" t="str">
        <f t="shared" si="1297"/>
        <v>0:1</v>
      </c>
      <c r="L1162" s="1" t="str">
        <f t="shared" si="1298"/>
        <v>1</v>
      </c>
      <c r="M1162" s="1" t="str">
        <f t="shared" si="1299"/>
        <v>3</v>
      </c>
      <c r="N1162" s="1">
        <f t="shared" si="1300"/>
        <v>4</v>
      </c>
      <c r="O1162" s="1">
        <f t="shared" si="1301"/>
        <v>-2</v>
      </c>
      <c r="P1162" s="1" t="str">
        <f t="shared" si="1302"/>
        <v>0</v>
      </c>
      <c r="Q1162" s="1" t="str">
        <f t="shared" si="1303"/>
        <v>1</v>
      </c>
      <c r="R1162" s="1">
        <v>25</v>
      </c>
      <c r="S1162" s="1">
        <v>10</v>
      </c>
      <c r="T1162" s="1">
        <v>7</v>
      </c>
      <c r="U1162" s="1">
        <v>8</v>
      </c>
      <c r="V1162" s="1" t="s">
        <v>546</v>
      </c>
      <c r="W1162" s="1">
        <v>5</v>
      </c>
      <c r="X1162" s="1">
        <v>37</v>
      </c>
      <c r="Y1162" s="1" t="s">
        <v>368</v>
      </c>
      <c r="Z1162" s="6" t="s">
        <v>308</v>
      </c>
      <c r="AA1162" s="1">
        <v>25</v>
      </c>
      <c r="AB1162" s="1">
        <v>17</v>
      </c>
      <c r="AC1162" s="1">
        <v>5</v>
      </c>
      <c r="AD1162" s="1">
        <v>3</v>
      </c>
      <c r="AE1162" s="1" t="s">
        <v>547</v>
      </c>
      <c r="AF1162" s="1">
        <v>35</v>
      </c>
      <c r="AG1162" s="1">
        <v>56</v>
      </c>
      <c r="AH1162" s="1" t="s">
        <v>548</v>
      </c>
      <c r="AI1162" s="1" t="s">
        <v>177</v>
      </c>
      <c r="AJ1162" s="1">
        <v>2</v>
      </c>
      <c r="AK1162" s="1">
        <v>1</v>
      </c>
      <c r="AL1162" s="1">
        <v>2</v>
      </c>
      <c r="AM1162" s="7" t="s">
        <v>67</v>
      </c>
      <c r="AN1162" s="1">
        <v>0</v>
      </c>
      <c r="AO1162" s="1">
        <v>7</v>
      </c>
      <c r="AP1162" s="1" t="s">
        <v>49</v>
      </c>
      <c r="AQ1162" s="1" t="s">
        <v>49</v>
      </c>
      <c r="AR1162" s="8">
        <v>1</v>
      </c>
      <c r="AS1162" s="8">
        <v>3</v>
      </c>
      <c r="AT1162" s="8">
        <v>1</v>
      </c>
      <c r="AU1162" s="16">
        <v>0.2951388888888889</v>
      </c>
      <c r="AV1162" s="8">
        <v>2</v>
      </c>
      <c r="AW1162" s="8">
        <v>6</v>
      </c>
      <c r="AX1162" s="9" t="s">
        <v>45</v>
      </c>
      <c r="AY1162" s="9" t="s">
        <v>49</v>
      </c>
      <c r="AZ1162" s="10">
        <v>13</v>
      </c>
      <c r="BA1162" s="10">
        <v>5</v>
      </c>
      <c r="BB1162" s="10">
        <v>3</v>
      </c>
      <c r="BC1162" s="10">
        <v>5</v>
      </c>
      <c r="BD1162" s="10" t="s">
        <v>549</v>
      </c>
      <c r="BE1162" s="10">
        <v>2</v>
      </c>
      <c r="BF1162" s="10">
        <v>18</v>
      </c>
      <c r="BG1162" s="11" t="s">
        <v>210</v>
      </c>
      <c r="BH1162" s="11">
        <v>19</v>
      </c>
      <c r="BI1162" s="10">
        <v>13</v>
      </c>
      <c r="BJ1162" s="10">
        <v>8</v>
      </c>
      <c r="BK1162" s="10">
        <v>4</v>
      </c>
      <c r="BL1162" s="10">
        <v>1</v>
      </c>
      <c r="BM1162" s="10" t="s">
        <v>550</v>
      </c>
      <c r="BN1162" s="10">
        <v>17</v>
      </c>
      <c r="BO1162" s="10">
        <v>28</v>
      </c>
      <c r="BP1162" s="7" t="s">
        <v>257</v>
      </c>
      <c r="BQ1162" s="7" t="s">
        <v>93</v>
      </c>
      <c r="BR1162" s="7">
        <v>24.6</v>
      </c>
      <c r="BS1162" s="7">
        <v>15</v>
      </c>
      <c r="BT1162" s="7">
        <v>210000</v>
      </c>
      <c r="BU1162" s="7">
        <v>6100000</v>
      </c>
      <c r="BV1162" s="7">
        <v>0</v>
      </c>
      <c r="BW1162" s="7">
        <v>52</v>
      </c>
      <c r="BX1162" s="7">
        <v>2730000</v>
      </c>
      <c r="BY1162" s="7">
        <v>55</v>
      </c>
      <c r="BZ1162" s="7">
        <v>2730000</v>
      </c>
      <c r="CA1162" s="7">
        <v>77</v>
      </c>
      <c r="CB1162" s="7">
        <v>264</v>
      </c>
      <c r="CC1162" s="7">
        <v>10</v>
      </c>
      <c r="CD1162" s="7">
        <v>371000</v>
      </c>
      <c r="CE1162" s="7">
        <v>10400000</v>
      </c>
      <c r="CF1162" s="7">
        <v>650000</v>
      </c>
      <c r="CG1162" s="7">
        <v>53</v>
      </c>
      <c r="CH1162" s="7">
        <v>2650000</v>
      </c>
      <c r="CI1162" s="7">
        <v>58</v>
      </c>
      <c r="CJ1162" s="7">
        <v>2000000</v>
      </c>
      <c r="CK1162" s="7">
        <v>76</v>
      </c>
      <c r="CL1162" s="12" t="s">
        <v>871</v>
      </c>
      <c r="CM1162" s="10" t="s">
        <v>867</v>
      </c>
      <c r="CN1162">
        <v>1.83</v>
      </c>
      <c r="CO1162">
        <f t="shared" si="1304"/>
        <v>0.54644808743169393</v>
      </c>
      <c r="CP1162" t="str">
        <f t="shared" si="1305"/>
        <v>Away Win</v>
      </c>
      <c r="CQ1162">
        <f t="shared" si="1306"/>
        <v>1</v>
      </c>
      <c r="CR1162" t="str">
        <f t="shared" si="1307"/>
        <v>2023</v>
      </c>
    </row>
    <row r="1163" spans="1:96" ht="15" thickBot="1" x14ac:dyDescent="0.35">
      <c r="A1163" s="1">
        <v>1162</v>
      </c>
      <c r="B1163" s="1" t="s">
        <v>0</v>
      </c>
      <c r="C1163" s="14" t="s">
        <v>535</v>
      </c>
      <c r="D1163" s="3" t="str">
        <f t="shared" si="1288"/>
        <v>Olimpija Ljubljana-NK Maribor</v>
      </c>
      <c r="E1163" s="4" t="s">
        <v>551</v>
      </c>
      <c r="F1163" s="5">
        <v>0.72916666666666663</v>
      </c>
      <c r="G1163" s="6" t="s">
        <v>12</v>
      </c>
      <c r="H1163" s="6" t="s">
        <v>16</v>
      </c>
      <c r="I1163" s="6" t="s">
        <v>552</v>
      </c>
      <c r="J1163" s="1" t="str">
        <f t="shared" si="1289"/>
        <v>1:2</v>
      </c>
      <c r="K1163" s="1" t="str">
        <f t="shared" si="1290"/>
        <v>1:0</v>
      </c>
      <c r="L1163" s="1" t="str">
        <f t="shared" si="1291"/>
        <v>1</v>
      </c>
      <c r="M1163" s="1" t="str">
        <f t="shared" si="1292"/>
        <v>2</v>
      </c>
      <c r="N1163" s="1">
        <f t="shared" si="1300"/>
        <v>3</v>
      </c>
      <c r="O1163" s="1">
        <f t="shared" si="1301"/>
        <v>-1</v>
      </c>
      <c r="P1163" s="1" t="str">
        <f t="shared" si="1293"/>
        <v>1</v>
      </c>
      <c r="Q1163" s="1" t="str">
        <f t="shared" si="1294"/>
        <v>0</v>
      </c>
      <c r="R1163" s="1">
        <v>25</v>
      </c>
      <c r="S1163" s="1">
        <v>14</v>
      </c>
      <c r="T1163" s="1">
        <v>7</v>
      </c>
      <c r="U1163" s="1">
        <v>4</v>
      </c>
      <c r="V1163" s="1" t="s">
        <v>553</v>
      </c>
      <c r="W1163" s="1">
        <v>20</v>
      </c>
      <c r="X1163" s="1">
        <v>49</v>
      </c>
      <c r="Y1163" s="1" t="s">
        <v>554</v>
      </c>
      <c r="Z1163" s="6" t="s">
        <v>288</v>
      </c>
      <c r="AA1163" s="1">
        <v>25</v>
      </c>
      <c r="AB1163" s="1">
        <v>11</v>
      </c>
      <c r="AC1163" s="1">
        <v>7</v>
      </c>
      <c r="AD1163" s="1">
        <v>7</v>
      </c>
      <c r="AE1163" s="1" t="s">
        <v>465</v>
      </c>
      <c r="AF1163" s="1">
        <v>15</v>
      </c>
      <c r="AG1163" s="1">
        <v>40</v>
      </c>
      <c r="AH1163" s="1" t="s">
        <v>424</v>
      </c>
      <c r="AI1163" s="1" t="s">
        <v>273</v>
      </c>
      <c r="AJ1163" s="1">
        <v>3</v>
      </c>
      <c r="AK1163" s="1">
        <v>2</v>
      </c>
      <c r="AL1163" s="1">
        <v>0</v>
      </c>
      <c r="AM1163" s="7" t="s">
        <v>92</v>
      </c>
      <c r="AN1163" s="1">
        <v>7</v>
      </c>
      <c r="AO1163" s="1">
        <v>11</v>
      </c>
      <c r="AP1163" s="1" t="s">
        <v>93</v>
      </c>
      <c r="AQ1163" s="1" t="s">
        <v>35</v>
      </c>
      <c r="AR1163" s="8">
        <v>2</v>
      </c>
      <c r="AS1163" s="8">
        <v>2</v>
      </c>
      <c r="AT1163" s="8">
        <v>1</v>
      </c>
      <c r="AU1163" s="16">
        <v>0.25347222222222221</v>
      </c>
      <c r="AV1163" s="8">
        <v>1</v>
      </c>
      <c r="AW1163" s="8">
        <v>8</v>
      </c>
      <c r="AX1163" s="9" t="s">
        <v>51</v>
      </c>
      <c r="AY1163" s="9" t="s">
        <v>49</v>
      </c>
      <c r="AZ1163" s="10">
        <v>12</v>
      </c>
      <c r="BA1163" s="10">
        <v>5</v>
      </c>
      <c r="BB1163" s="10">
        <v>6</v>
      </c>
      <c r="BC1163" s="10">
        <v>1</v>
      </c>
      <c r="BD1163" s="10" t="s">
        <v>555</v>
      </c>
      <c r="BE1163" s="10">
        <v>7</v>
      </c>
      <c r="BF1163" s="10">
        <v>21</v>
      </c>
      <c r="BG1163" s="11" t="s">
        <v>177</v>
      </c>
      <c r="BH1163" s="11">
        <v>12</v>
      </c>
      <c r="BI1163" s="10">
        <v>13</v>
      </c>
      <c r="BJ1163" s="10">
        <v>2</v>
      </c>
      <c r="BK1163" s="10">
        <v>6</v>
      </c>
      <c r="BL1163" s="10">
        <v>5</v>
      </c>
      <c r="BM1163" s="10" t="s">
        <v>556</v>
      </c>
      <c r="BN1163" s="10">
        <v>-3</v>
      </c>
      <c r="BO1163" s="10">
        <v>12</v>
      </c>
      <c r="BP1163" s="7" t="s">
        <v>139</v>
      </c>
      <c r="BQ1163" s="7" t="s">
        <v>177</v>
      </c>
      <c r="BR1163" s="7">
        <v>23.7</v>
      </c>
      <c r="BS1163" s="7">
        <v>19</v>
      </c>
      <c r="BT1163" s="7">
        <v>400000</v>
      </c>
      <c r="BU1163" s="7">
        <v>11600000</v>
      </c>
      <c r="BV1163" s="7">
        <v>100000</v>
      </c>
      <c r="BW1163" s="7">
        <v>45</v>
      </c>
      <c r="BX1163" s="7">
        <v>2600000</v>
      </c>
      <c r="BY1163" s="7">
        <v>46</v>
      </c>
      <c r="BZ1163" s="7">
        <v>2500000</v>
      </c>
      <c r="CA1163" s="7">
        <v>75</v>
      </c>
      <c r="CB1163" s="7">
        <v>259</v>
      </c>
      <c r="CC1163" s="7">
        <v>14</v>
      </c>
      <c r="CD1163" s="7">
        <v>291000</v>
      </c>
      <c r="CE1163" s="7">
        <v>9600000</v>
      </c>
      <c r="CF1163" s="7">
        <v>825000</v>
      </c>
      <c r="CG1163" s="7">
        <v>52</v>
      </c>
      <c r="CH1163" s="7">
        <v>6920000</v>
      </c>
      <c r="CI1163" s="7">
        <v>45</v>
      </c>
      <c r="CJ1163" s="7">
        <v>6100000</v>
      </c>
      <c r="CK1163" s="7">
        <v>90</v>
      </c>
      <c r="CL1163" s="12" t="s">
        <v>868</v>
      </c>
      <c r="CM1163" s="10" t="s">
        <v>861</v>
      </c>
      <c r="CN1163">
        <v>2.5299999999999998</v>
      </c>
      <c r="CO1163">
        <f t="shared" si="1304"/>
        <v>0.39525691699604748</v>
      </c>
      <c r="CP1163" t="str">
        <f t="shared" si="1305"/>
        <v>Away Win</v>
      </c>
      <c r="CQ1163">
        <f t="shared" si="1306"/>
        <v>0</v>
      </c>
      <c r="CR1163" t="str">
        <f t="shared" si="1307"/>
        <v>2023</v>
      </c>
    </row>
    <row r="1164" spans="1:96" ht="15" thickBot="1" x14ac:dyDescent="0.35">
      <c r="A1164" s="1">
        <v>1163</v>
      </c>
      <c r="B1164" s="1" t="s">
        <v>0</v>
      </c>
      <c r="C1164" s="14" t="s">
        <v>535</v>
      </c>
      <c r="D1164" s="3" t="str">
        <f t="shared" ref="D1164:D1165" si="1310">CONCATENATE(G1164, "-", H1164)</f>
        <v>Olimpija Ljubljana-NK Maribor</v>
      </c>
      <c r="E1164" s="4" t="s">
        <v>551</v>
      </c>
      <c r="F1164" s="5">
        <v>0.72916666666666663</v>
      </c>
      <c r="G1164" s="6" t="s">
        <v>12</v>
      </c>
      <c r="H1164" s="6" t="s">
        <v>16</v>
      </c>
      <c r="I1164" s="6" t="s">
        <v>552</v>
      </c>
      <c r="J1164" s="1" t="str">
        <f t="shared" ref="J1164:J1171" si="1311">LEFT(I1164, FIND(" (", I1164) - 1)</f>
        <v>1:2</v>
      </c>
      <c r="K1164" s="1" t="str">
        <f t="shared" ref="K1164:K1171" si="1312">MID(I1164, FIND("(", I1164) + 1, FIND(")", I1164) - FIND("(", I1164) - 1)</f>
        <v>1:0</v>
      </c>
      <c r="L1164" s="1" t="str">
        <f t="shared" ref="L1164:L1171" si="1313">LEFT(J1164, FIND(":", J1164) - 1)</f>
        <v>1</v>
      </c>
      <c r="M1164" s="1" t="str">
        <f t="shared" ref="M1164:M1171" si="1314">RIGHT(J1164, LEN(J1164) - FIND(":", J1164))</f>
        <v>2</v>
      </c>
      <c r="N1164" s="1">
        <f t="shared" si="1300"/>
        <v>3</v>
      </c>
      <c r="O1164" s="1">
        <f t="shared" si="1301"/>
        <v>-1</v>
      </c>
      <c r="P1164" s="1" t="str">
        <f t="shared" ref="P1164:P1171" si="1315">LEFT(K1164, FIND(":", K1164) - 1)</f>
        <v>1</v>
      </c>
      <c r="Q1164" s="1" t="str">
        <f t="shared" ref="Q1164:Q1171" si="1316">RIGHT(K1164, LEN(K1164) - FIND(":", K1164))</f>
        <v>0</v>
      </c>
      <c r="R1164" s="1">
        <v>25</v>
      </c>
      <c r="S1164" s="1">
        <v>14</v>
      </c>
      <c r="T1164" s="1">
        <v>7</v>
      </c>
      <c r="U1164" s="1">
        <v>4</v>
      </c>
      <c r="V1164" s="1" t="s">
        <v>553</v>
      </c>
      <c r="W1164" s="1">
        <v>20</v>
      </c>
      <c r="X1164" s="1">
        <v>49</v>
      </c>
      <c r="Y1164" s="1" t="s">
        <v>554</v>
      </c>
      <c r="Z1164" s="6" t="s">
        <v>288</v>
      </c>
      <c r="AA1164" s="1">
        <v>25</v>
      </c>
      <c r="AB1164" s="1">
        <v>11</v>
      </c>
      <c r="AC1164" s="1">
        <v>7</v>
      </c>
      <c r="AD1164" s="1">
        <v>7</v>
      </c>
      <c r="AE1164" s="1" t="s">
        <v>465</v>
      </c>
      <c r="AF1164" s="1">
        <v>15</v>
      </c>
      <c r="AG1164" s="1">
        <v>40</v>
      </c>
      <c r="AH1164" s="1" t="s">
        <v>424</v>
      </c>
      <c r="AI1164" s="1" t="s">
        <v>273</v>
      </c>
      <c r="AJ1164" s="1">
        <v>3</v>
      </c>
      <c r="AK1164" s="1">
        <v>2</v>
      </c>
      <c r="AL1164" s="1">
        <v>0</v>
      </c>
      <c r="AM1164" s="7" t="s">
        <v>92</v>
      </c>
      <c r="AN1164" s="1">
        <v>7</v>
      </c>
      <c r="AO1164" s="1">
        <v>11</v>
      </c>
      <c r="AP1164" s="1" t="s">
        <v>93</v>
      </c>
      <c r="AQ1164" s="1" t="s">
        <v>35</v>
      </c>
      <c r="AR1164" s="8">
        <v>2</v>
      </c>
      <c r="AS1164" s="8">
        <v>2</v>
      </c>
      <c r="AT1164" s="8">
        <v>1</v>
      </c>
      <c r="AU1164" s="16">
        <v>0.25347222222222221</v>
      </c>
      <c r="AV1164" s="8">
        <v>1</v>
      </c>
      <c r="AW1164" s="8">
        <v>8</v>
      </c>
      <c r="AX1164" s="9" t="s">
        <v>51</v>
      </c>
      <c r="AY1164" s="9" t="s">
        <v>49</v>
      </c>
      <c r="AZ1164" s="10">
        <v>12</v>
      </c>
      <c r="BA1164" s="10">
        <v>5</v>
      </c>
      <c r="BB1164" s="10">
        <v>6</v>
      </c>
      <c r="BC1164" s="10">
        <v>1</v>
      </c>
      <c r="BD1164" s="10" t="s">
        <v>555</v>
      </c>
      <c r="BE1164" s="10">
        <v>7</v>
      </c>
      <c r="BF1164" s="10">
        <v>21</v>
      </c>
      <c r="BG1164" s="11" t="s">
        <v>177</v>
      </c>
      <c r="BH1164" s="11">
        <v>12</v>
      </c>
      <c r="BI1164" s="10">
        <v>13</v>
      </c>
      <c r="BJ1164" s="10">
        <v>2</v>
      </c>
      <c r="BK1164" s="10">
        <v>6</v>
      </c>
      <c r="BL1164" s="10">
        <v>5</v>
      </c>
      <c r="BM1164" s="10" t="s">
        <v>556</v>
      </c>
      <c r="BN1164" s="10">
        <v>-3</v>
      </c>
      <c r="BO1164" s="10">
        <v>12</v>
      </c>
      <c r="BP1164" s="7" t="s">
        <v>139</v>
      </c>
      <c r="BQ1164" s="7" t="s">
        <v>177</v>
      </c>
      <c r="BR1164" s="7">
        <v>23.7</v>
      </c>
      <c r="BS1164" s="7">
        <v>19</v>
      </c>
      <c r="BT1164" s="7">
        <v>400000</v>
      </c>
      <c r="BU1164" s="7">
        <v>11600000</v>
      </c>
      <c r="BV1164" s="7">
        <v>100000</v>
      </c>
      <c r="BW1164" s="7">
        <v>45</v>
      </c>
      <c r="BX1164" s="7">
        <v>2600000</v>
      </c>
      <c r="BY1164" s="7">
        <v>46</v>
      </c>
      <c r="BZ1164" s="7">
        <v>2500000</v>
      </c>
      <c r="CA1164" s="7">
        <v>75</v>
      </c>
      <c r="CB1164" s="7">
        <v>259</v>
      </c>
      <c r="CC1164" s="7">
        <v>14</v>
      </c>
      <c r="CD1164" s="7">
        <v>291000</v>
      </c>
      <c r="CE1164" s="7">
        <v>9600000</v>
      </c>
      <c r="CF1164" s="7">
        <v>825000</v>
      </c>
      <c r="CG1164" s="7">
        <v>52</v>
      </c>
      <c r="CH1164" s="7">
        <v>6920000</v>
      </c>
      <c r="CI1164" s="7">
        <v>45</v>
      </c>
      <c r="CJ1164" s="7">
        <v>6100000</v>
      </c>
      <c r="CK1164" s="7">
        <v>90</v>
      </c>
      <c r="CL1164" s="12" t="s">
        <v>868</v>
      </c>
      <c r="CM1164" s="10" t="s">
        <v>866</v>
      </c>
      <c r="CN1164">
        <v>2.14</v>
      </c>
      <c r="CO1164">
        <f t="shared" si="1304"/>
        <v>0.46728971962616822</v>
      </c>
      <c r="CP1164" t="str">
        <f t="shared" si="1305"/>
        <v>Away Win</v>
      </c>
      <c r="CQ1164">
        <f t="shared" si="1306"/>
        <v>0</v>
      </c>
      <c r="CR1164" t="str">
        <f t="shared" si="1307"/>
        <v>2023</v>
      </c>
    </row>
    <row r="1165" spans="1:96" ht="15" thickBot="1" x14ac:dyDescent="0.35">
      <c r="A1165" s="1">
        <v>1164</v>
      </c>
      <c r="B1165" s="1" t="s">
        <v>0</v>
      </c>
      <c r="C1165" s="14" t="s">
        <v>535</v>
      </c>
      <c r="D1165" s="3" t="str">
        <f t="shared" si="1310"/>
        <v>Olimpija Ljubljana-NK Maribor</v>
      </c>
      <c r="E1165" s="4" t="s">
        <v>551</v>
      </c>
      <c r="F1165" s="5">
        <v>0.72916666666666663</v>
      </c>
      <c r="G1165" s="6" t="s">
        <v>12</v>
      </c>
      <c r="H1165" s="6" t="s">
        <v>16</v>
      </c>
      <c r="I1165" s="6" t="s">
        <v>552</v>
      </c>
      <c r="J1165" s="1" t="str">
        <f t="shared" si="1311"/>
        <v>1:2</v>
      </c>
      <c r="K1165" s="1" t="str">
        <f t="shared" si="1312"/>
        <v>1:0</v>
      </c>
      <c r="L1165" s="1" t="str">
        <f t="shared" si="1313"/>
        <v>1</v>
      </c>
      <c r="M1165" s="1" t="str">
        <f t="shared" si="1314"/>
        <v>2</v>
      </c>
      <c r="N1165" s="1">
        <f t="shared" si="1300"/>
        <v>3</v>
      </c>
      <c r="O1165" s="1">
        <f t="shared" si="1301"/>
        <v>-1</v>
      </c>
      <c r="P1165" s="1" t="str">
        <f t="shared" si="1315"/>
        <v>1</v>
      </c>
      <c r="Q1165" s="1" t="str">
        <f t="shared" si="1316"/>
        <v>0</v>
      </c>
      <c r="R1165" s="1">
        <v>25</v>
      </c>
      <c r="S1165" s="1">
        <v>14</v>
      </c>
      <c r="T1165" s="1">
        <v>7</v>
      </c>
      <c r="U1165" s="1">
        <v>4</v>
      </c>
      <c r="V1165" s="1" t="s">
        <v>553</v>
      </c>
      <c r="W1165" s="1">
        <v>20</v>
      </c>
      <c r="X1165" s="1">
        <v>49</v>
      </c>
      <c r="Y1165" s="1" t="s">
        <v>554</v>
      </c>
      <c r="Z1165" s="6" t="s">
        <v>288</v>
      </c>
      <c r="AA1165" s="1">
        <v>25</v>
      </c>
      <c r="AB1165" s="1">
        <v>11</v>
      </c>
      <c r="AC1165" s="1">
        <v>7</v>
      </c>
      <c r="AD1165" s="1">
        <v>7</v>
      </c>
      <c r="AE1165" s="1" t="s">
        <v>465</v>
      </c>
      <c r="AF1165" s="1">
        <v>15</v>
      </c>
      <c r="AG1165" s="1">
        <v>40</v>
      </c>
      <c r="AH1165" s="1" t="s">
        <v>424</v>
      </c>
      <c r="AI1165" s="1" t="s">
        <v>273</v>
      </c>
      <c r="AJ1165" s="1">
        <v>3</v>
      </c>
      <c r="AK1165" s="1">
        <v>2</v>
      </c>
      <c r="AL1165" s="1">
        <v>0</v>
      </c>
      <c r="AM1165" s="7" t="s">
        <v>92</v>
      </c>
      <c r="AN1165" s="1">
        <v>7</v>
      </c>
      <c r="AO1165" s="1">
        <v>11</v>
      </c>
      <c r="AP1165" s="1" t="s">
        <v>93</v>
      </c>
      <c r="AQ1165" s="1" t="s">
        <v>35</v>
      </c>
      <c r="AR1165" s="8">
        <v>2</v>
      </c>
      <c r="AS1165" s="8">
        <v>2</v>
      </c>
      <c r="AT1165" s="8">
        <v>1</v>
      </c>
      <c r="AU1165" s="16">
        <v>0.25347222222222221</v>
      </c>
      <c r="AV1165" s="8">
        <v>1</v>
      </c>
      <c r="AW1165" s="8">
        <v>8</v>
      </c>
      <c r="AX1165" s="9" t="s">
        <v>51</v>
      </c>
      <c r="AY1165" s="9" t="s">
        <v>49</v>
      </c>
      <c r="AZ1165" s="10">
        <v>12</v>
      </c>
      <c r="BA1165" s="10">
        <v>5</v>
      </c>
      <c r="BB1165" s="10">
        <v>6</v>
      </c>
      <c r="BC1165" s="10">
        <v>1</v>
      </c>
      <c r="BD1165" s="10" t="s">
        <v>555</v>
      </c>
      <c r="BE1165" s="10">
        <v>7</v>
      </c>
      <c r="BF1165" s="10">
        <v>21</v>
      </c>
      <c r="BG1165" s="11" t="s">
        <v>177</v>
      </c>
      <c r="BH1165" s="11">
        <v>12</v>
      </c>
      <c r="BI1165" s="10">
        <v>13</v>
      </c>
      <c r="BJ1165" s="10">
        <v>2</v>
      </c>
      <c r="BK1165" s="10">
        <v>6</v>
      </c>
      <c r="BL1165" s="10">
        <v>5</v>
      </c>
      <c r="BM1165" s="10" t="s">
        <v>556</v>
      </c>
      <c r="BN1165" s="10">
        <v>-3</v>
      </c>
      <c r="BO1165" s="10">
        <v>12</v>
      </c>
      <c r="BP1165" s="7" t="s">
        <v>139</v>
      </c>
      <c r="BQ1165" s="7" t="s">
        <v>177</v>
      </c>
      <c r="BR1165" s="7">
        <v>23.7</v>
      </c>
      <c r="BS1165" s="7">
        <v>19</v>
      </c>
      <c r="BT1165" s="7">
        <v>400000</v>
      </c>
      <c r="BU1165" s="7">
        <v>11600000</v>
      </c>
      <c r="BV1165" s="7">
        <v>100000</v>
      </c>
      <c r="BW1165" s="7">
        <v>45</v>
      </c>
      <c r="BX1165" s="7">
        <v>2600000</v>
      </c>
      <c r="BY1165" s="7">
        <v>46</v>
      </c>
      <c r="BZ1165" s="7">
        <v>2500000</v>
      </c>
      <c r="CA1165" s="7">
        <v>75</v>
      </c>
      <c r="CB1165" s="7">
        <v>259</v>
      </c>
      <c r="CC1165" s="7">
        <v>14</v>
      </c>
      <c r="CD1165" s="7">
        <v>291000</v>
      </c>
      <c r="CE1165" s="7">
        <v>9600000</v>
      </c>
      <c r="CF1165" s="7">
        <v>825000</v>
      </c>
      <c r="CG1165" s="7">
        <v>52</v>
      </c>
      <c r="CH1165" s="7">
        <v>6920000</v>
      </c>
      <c r="CI1165" s="7">
        <v>45</v>
      </c>
      <c r="CJ1165" s="7">
        <v>6100000</v>
      </c>
      <c r="CK1165" s="7">
        <v>90</v>
      </c>
      <c r="CL1165" s="12" t="s">
        <v>868</v>
      </c>
      <c r="CM1165" s="10" t="s">
        <v>867</v>
      </c>
      <c r="CN1165">
        <v>2.0499999999999998</v>
      </c>
      <c r="CO1165">
        <f t="shared" si="1304"/>
        <v>0.48780487804878053</v>
      </c>
      <c r="CP1165" t="str">
        <f t="shared" si="1305"/>
        <v>Away Win</v>
      </c>
      <c r="CQ1165">
        <f t="shared" si="1306"/>
        <v>0</v>
      </c>
      <c r="CR1165" t="str">
        <f t="shared" si="1307"/>
        <v>2023</v>
      </c>
    </row>
    <row r="1166" spans="1:96" ht="15" thickBot="1" x14ac:dyDescent="0.35">
      <c r="A1166" s="1">
        <v>1165</v>
      </c>
      <c r="B1166" s="1" t="s">
        <v>0</v>
      </c>
      <c r="C1166" s="14" t="s">
        <v>535</v>
      </c>
      <c r="D1166" s="3" t="str">
        <f t="shared" ref="D1166:D1168" si="1317">CONCATENATE(G1166,"-", H1166)</f>
        <v>Olimpija Ljubljana-NK Maribor</v>
      </c>
      <c r="E1166" s="4" t="s">
        <v>551</v>
      </c>
      <c r="F1166" s="5">
        <v>0.72916666666666663</v>
      </c>
      <c r="G1166" s="6" t="s">
        <v>12</v>
      </c>
      <c r="H1166" s="6" t="s">
        <v>16</v>
      </c>
      <c r="I1166" s="6" t="s">
        <v>552</v>
      </c>
      <c r="J1166" s="1" t="str">
        <f t="shared" si="1311"/>
        <v>1:2</v>
      </c>
      <c r="K1166" s="1" t="str">
        <f t="shared" si="1312"/>
        <v>1:0</v>
      </c>
      <c r="L1166" s="1" t="str">
        <f t="shared" si="1313"/>
        <v>1</v>
      </c>
      <c r="M1166" s="1" t="str">
        <f t="shared" si="1314"/>
        <v>2</v>
      </c>
      <c r="N1166" s="1">
        <f t="shared" si="1300"/>
        <v>3</v>
      </c>
      <c r="O1166" s="1">
        <f t="shared" si="1301"/>
        <v>-1</v>
      </c>
      <c r="P1166" s="1" t="str">
        <f t="shared" si="1315"/>
        <v>1</v>
      </c>
      <c r="Q1166" s="1" t="str">
        <f t="shared" si="1316"/>
        <v>0</v>
      </c>
      <c r="R1166" s="1">
        <v>25</v>
      </c>
      <c r="S1166" s="1">
        <v>14</v>
      </c>
      <c r="T1166" s="1">
        <v>7</v>
      </c>
      <c r="U1166" s="1">
        <v>4</v>
      </c>
      <c r="V1166" s="1" t="s">
        <v>553</v>
      </c>
      <c r="W1166" s="1">
        <v>20</v>
      </c>
      <c r="X1166" s="1">
        <v>49</v>
      </c>
      <c r="Y1166" s="1" t="s">
        <v>554</v>
      </c>
      <c r="Z1166" s="6" t="s">
        <v>288</v>
      </c>
      <c r="AA1166" s="1">
        <v>25</v>
      </c>
      <c r="AB1166" s="1">
        <v>11</v>
      </c>
      <c r="AC1166" s="1">
        <v>7</v>
      </c>
      <c r="AD1166" s="1">
        <v>7</v>
      </c>
      <c r="AE1166" s="1" t="s">
        <v>465</v>
      </c>
      <c r="AF1166" s="1">
        <v>15</v>
      </c>
      <c r="AG1166" s="1">
        <v>40</v>
      </c>
      <c r="AH1166" s="1" t="s">
        <v>424</v>
      </c>
      <c r="AI1166" s="1" t="s">
        <v>273</v>
      </c>
      <c r="AJ1166" s="1">
        <v>3</v>
      </c>
      <c r="AK1166" s="1">
        <v>2</v>
      </c>
      <c r="AL1166" s="1">
        <v>0</v>
      </c>
      <c r="AM1166" s="7" t="s">
        <v>92</v>
      </c>
      <c r="AN1166" s="1">
        <v>7</v>
      </c>
      <c r="AO1166" s="1">
        <v>11</v>
      </c>
      <c r="AP1166" s="1" t="s">
        <v>93</v>
      </c>
      <c r="AQ1166" s="1" t="s">
        <v>35</v>
      </c>
      <c r="AR1166" s="8">
        <v>2</v>
      </c>
      <c r="AS1166" s="8">
        <v>2</v>
      </c>
      <c r="AT1166" s="8">
        <v>1</v>
      </c>
      <c r="AU1166" s="16">
        <v>0.25347222222222221</v>
      </c>
      <c r="AV1166" s="8">
        <v>1</v>
      </c>
      <c r="AW1166" s="8">
        <v>8</v>
      </c>
      <c r="AX1166" s="9" t="s">
        <v>51</v>
      </c>
      <c r="AY1166" s="9" t="s">
        <v>49</v>
      </c>
      <c r="AZ1166" s="10">
        <v>12</v>
      </c>
      <c r="BA1166" s="10">
        <v>5</v>
      </c>
      <c r="BB1166" s="10">
        <v>6</v>
      </c>
      <c r="BC1166" s="10">
        <v>1</v>
      </c>
      <c r="BD1166" s="10" t="s">
        <v>555</v>
      </c>
      <c r="BE1166" s="10">
        <v>7</v>
      </c>
      <c r="BF1166" s="10">
        <v>21</v>
      </c>
      <c r="BG1166" s="11" t="s">
        <v>177</v>
      </c>
      <c r="BH1166" s="11">
        <v>12</v>
      </c>
      <c r="BI1166" s="10">
        <v>13</v>
      </c>
      <c r="BJ1166" s="10">
        <v>2</v>
      </c>
      <c r="BK1166" s="10">
        <v>6</v>
      </c>
      <c r="BL1166" s="10">
        <v>5</v>
      </c>
      <c r="BM1166" s="10" t="s">
        <v>556</v>
      </c>
      <c r="BN1166" s="10">
        <v>-3</v>
      </c>
      <c r="BO1166" s="10">
        <v>12</v>
      </c>
      <c r="BP1166" s="7" t="s">
        <v>139</v>
      </c>
      <c r="BQ1166" s="7" t="s">
        <v>177</v>
      </c>
      <c r="BR1166" s="7">
        <v>23.7</v>
      </c>
      <c r="BS1166" s="7">
        <v>19</v>
      </c>
      <c r="BT1166" s="7">
        <v>400000</v>
      </c>
      <c r="BU1166" s="7">
        <v>11600000</v>
      </c>
      <c r="BV1166" s="7">
        <v>100000</v>
      </c>
      <c r="BW1166" s="7">
        <v>45</v>
      </c>
      <c r="BX1166" s="7">
        <v>2600000</v>
      </c>
      <c r="BY1166" s="7">
        <v>46</v>
      </c>
      <c r="BZ1166" s="7">
        <v>2500000</v>
      </c>
      <c r="CA1166" s="7">
        <v>75</v>
      </c>
      <c r="CB1166" s="7">
        <v>259</v>
      </c>
      <c r="CC1166" s="7">
        <v>14</v>
      </c>
      <c r="CD1166" s="7">
        <v>291000</v>
      </c>
      <c r="CE1166" s="7">
        <v>9600000</v>
      </c>
      <c r="CF1166" s="7">
        <v>825000</v>
      </c>
      <c r="CG1166" s="7">
        <v>52</v>
      </c>
      <c r="CH1166" s="7">
        <v>6920000</v>
      </c>
      <c r="CI1166" s="7">
        <v>45</v>
      </c>
      <c r="CJ1166" s="7">
        <v>6100000</v>
      </c>
      <c r="CK1166" s="7">
        <v>90</v>
      </c>
      <c r="CL1166" s="12" t="s">
        <v>870</v>
      </c>
      <c r="CM1166" s="10" t="s">
        <v>861</v>
      </c>
      <c r="CN1166">
        <v>3.94</v>
      </c>
      <c r="CO1166">
        <f t="shared" si="1304"/>
        <v>0.25380710659898476</v>
      </c>
      <c r="CP1166" t="str">
        <f t="shared" si="1305"/>
        <v>Away Win</v>
      </c>
      <c r="CQ1166">
        <f t="shared" si="1306"/>
        <v>0</v>
      </c>
      <c r="CR1166" t="str">
        <f t="shared" si="1307"/>
        <v>2023</v>
      </c>
    </row>
    <row r="1167" spans="1:96" ht="15" thickBot="1" x14ac:dyDescent="0.35">
      <c r="A1167" s="1">
        <v>1166</v>
      </c>
      <c r="B1167" s="1" t="s">
        <v>0</v>
      </c>
      <c r="C1167" s="14" t="s">
        <v>535</v>
      </c>
      <c r="D1167" s="3" t="str">
        <f t="shared" si="1317"/>
        <v>Olimpija Ljubljana-NK Maribor</v>
      </c>
      <c r="E1167" s="4" t="s">
        <v>551</v>
      </c>
      <c r="F1167" s="5">
        <v>0.72916666666666663</v>
      </c>
      <c r="G1167" s="6" t="s">
        <v>12</v>
      </c>
      <c r="H1167" s="6" t="s">
        <v>16</v>
      </c>
      <c r="I1167" s="6" t="s">
        <v>552</v>
      </c>
      <c r="J1167" s="1" t="str">
        <f t="shared" si="1311"/>
        <v>1:2</v>
      </c>
      <c r="K1167" s="1" t="str">
        <f t="shared" si="1312"/>
        <v>1:0</v>
      </c>
      <c r="L1167" s="1" t="str">
        <f t="shared" si="1313"/>
        <v>1</v>
      </c>
      <c r="M1167" s="1" t="str">
        <f t="shared" si="1314"/>
        <v>2</v>
      </c>
      <c r="N1167" s="1">
        <f t="shared" si="1300"/>
        <v>3</v>
      </c>
      <c r="O1167" s="1">
        <f t="shared" si="1301"/>
        <v>-1</v>
      </c>
      <c r="P1167" s="1" t="str">
        <f t="shared" si="1315"/>
        <v>1</v>
      </c>
      <c r="Q1167" s="1" t="str">
        <f t="shared" si="1316"/>
        <v>0</v>
      </c>
      <c r="R1167" s="1">
        <v>25</v>
      </c>
      <c r="S1167" s="1">
        <v>14</v>
      </c>
      <c r="T1167" s="1">
        <v>7</v>
      </c>
      <c r="U1167" s="1">
        <v>4</v>
      </c>
      <c r="V1167" s="1" t="s">
        <v>553</v>
      </c>
      <c r="W1167" s="1">
        <v>20</v>
      </c>
      <c r="X1167" s="1">
        <v>49</v>
      </c>
      <c r="Y1167" s="1" t="s">
        <v>554</v>
      </c>
      <c r="Z1167" s="6" t="s">
        <v>288</v>
      </c>
      <c r="AA1167" s="1">
        <v>25</v>
      </c>
      <c r="AB1167" s="1">
        <v>11</v>
      </c>
      <c r="AC1167" s="1">
        <v>7</v>
      </c>
      <c r="AD1167" s="1">
        <v>7</v>
      </c>
      <c r="AE1167" s="1" t="s">
        <v>465</v>
      </c>
      <c r="AF1167" s="1">
        <v>15</v>
      </c>
      <c r="AG1167" s="1">
        <v>40</v>
      </c>
      <c r="AH1167" s="1" t="s">
        <v>424</v>
      </c>
      <c r="AI1167" s="1" t="s">
        <v>273</v>
      </c>
      <c r="AJ1167" s="1">
        <v>3</v>
      </c>
      <c r="AK1167" s="1">
        <v>2</v>
      </c>
      <c r="AL1167" s="1">
        <v>0</v>
      </c>
      <c r="AM1167" s="7" t="s">
        <v>92</v>
      </c>
      <c r="AN1167" s="1">
        <v>7</v>
      </c>
      <c r="AO1167" s="1">
        <v>11</v>
      </c>
      <c r="AP1167" s="1" t="s">
        <v>93</v>
      </c>
      <c r="AQ1167" s="1" t="s">
        <v>35</v>
      </c>
      <c r="AR1167" s="8">
        <v>2</v>
      </c>
      <c r="AS1167" s="8">
        <v>2</v>
      </c>
      <c r="AT1167" s="8">
        <v>1</v>
      </c>
      <c r="AU1167" s="16">
        <v>0.25347222222222221</v>
      </c>
      <c r="AV1167" s="8">
        <v>1</v>
      </c>
      <c r="AW1167" s="8">
        <v>8</v>
      </c>
      <c r="AX1167" s="9" t="s">
        <v>51</v>
      </c>
      <c r="AY1167" s="9" t="s">
        <v>49</v>
      </c>
      <c r="AZ1167" s="10">
        <v>12</v>
      </c>
      <c r="BA1167" s="10">
        <v>5</v>
      </c>
      <c r="BB1167" s="10">
        <v>6</v>
      </c>
      <c r="BC1167" s="10">
        <v>1</v>
      </c>
      <c r="BD1167" s="10" t="s">
        <v>555</v>
      </c>
      <c r="BE1167" s="10">
        <v>7</v>
      </c>
      <c r="BF1167" s="10">
        <v>21</v>
      </c>
      <c r="BG1167" s="11" t="s">
        <v>177</v>
      </c>
      <c r="BH1167" s="11">
        <v>12</v>
      </c>
      <c r="BI1167" s="10">
        <v>13</v>
      </c>
      <c r="BJ1167" s="10">
        <v>2</v>
      </c>
      <c r="BK1167" s="10">
        <v>6</v>
      </c>
      <c r="BL1167" s="10">
        <v>5</v>
      </c>
      <c r="BM1167" s="10" t="s">
        <v>556</v>
      </c>
      <c r="BN1167" s="10">
        <v>-3</v>
      </c>
      <c r="BO1167" s="10">
        <v>12</v>
      </c>
      <c r="BP1167" s="7" t="s">
        <v>139</v>
      </c>
      <c r="BQ1167" s="7" t="s">
        <v>177</v>
      </c>
      <c r="BR1167" s="7">
        <v>23.7</v>
      </c>
      <c r="BS1167" s="7">
        <v>19</v>
      </c>
      <c r="BT1167" s="7">
        <v>400000</v>
      </c>
      <c r="BU1167" s="7">
        <v>11600000</v>
      </c>
      <c r="BV1167" s="7">
        <v>100000</v>
      </c>
      <c r="BW1167" s="7">
        <v>45</v>
      </c>
      <c r="BX1167" s="7">
        <v>2600000</v>
      </c>
      <c r="BY1167" s="7">
        <v>46</v>
      </c>
      <c r="BZ1167" s="7">
        <v>2500000</v>
      </c>
      <c r="CA1167" s="7">
        <v>75</v>
      </c>
      <c r="CB1167" s="7">
        <v>259</v>
      </c>
      <c r="CC1167" s="7">
        <v>14</v>
      </c>
      <c r="CD1167" s="7">
        <v>291000</v>
      </c>
      <c r="CE1167" s="7">
        <v>9600000</v>
      </c>
      <c r="CF1167" s="7">
        <v>825000</v>
      </c>
      <c r="CG1167" s="7">
        <v>52</v>
      </c>
      <c r="CH1167" s="7">
        <v>6920000</v>
      </c>
      <c r="CI1167" s="7">
        <v>45</v>
      </c>
      <c r="CJ1167" s="7">
        <v>6100000</v>
      </c>
      <c r="CK1167" s="7">
        <v>90</v>
      </c>
      <c r="CL1167" s="12" t="s">
        <v>870</v>
      </c>
      <c r="CM1167" s="10" t="s">
        <v>866</v>
      </c>
      <c r="CN1167">
        <v>3.66</v>
      </c>
      <c r="CO1167">
        <f t="shared" si="1304"/>
        <v>0.27322404371584696</v>
      </c>
      <c r="CP1167" t="str">
        <f t="shared" si="1305"/>
        <v>Away Win</v>
      </c>
      <c r="CQ1167">
        <f t="shared" si="1306"/>
        <v>0</v>
      </c>
      <c r="CR1167" t="str">
        <f t="shared" si="1307"/>
        <v>2023</v>
      </c>
    </row>
    <row r="1168" spans="1:96" ht="15" thickBot="1" x14ac:dyDescent="0.35">
      <c r="A1168" s="1">
        <v>1167</v>
      </c>
      <c r="B1168" s="1" t="s">
        <v>0</v>
      </c>
      <c r="C1168" s="14" t="s">
        <v>535</v>
      </c>
      <c r="D1168" s="3" t="str">
        <f t="shared" si="1317"/>
        <v>Olimpija Ljubljana-NK Maribor</v>
      </c>
      <c r="E1168" s="4" t="s">
        <v>551</v>
      </c>
      <c r="F1168" s="5">
        <v>0.72916666666666663</v>
      </c>
      <c r="G1168" s="6" t="s">
        <v>12</v>
      </c>
      <c r="H1168" s="6" t="s">
        <v>16</v>
      </c>
      <c r="I1168" s="6" t="s">
        <v>552</v>
      </c>
      <c r="J1168" s="1" t="str">
        <f t="shared" si="1311"/>
        <v>1:2</v>
      </c>
      <c r="K1168" s="1" t="str">
        <f t="shared" si="1312"/>
        <v>1:0</v>
      </c>
      <c r="L1168" s="1" t="str">
        <f t="shared" si="1313"/>
        <v>1</v>
      </c>
      <c r="M1168" s="1" t="str">
        <f t="shared" si="1314"/>
        <v>2</v>
      </c>
      <c r="N1168" s="1">
        <f t="shared" si="1300"/>
        <v>3</v>
      </c>
      <c r="O1168" s="1">
        <f t="shared" si="1301"/>
        <v>-1</v>
      </c>
      <c r="P1168" s="1" t="str">
        <f t="shared" si="1315"/>
        <v>1</v>
      </c>
      <c r="Q1168" s="1" t="str">
        <f t="shared" si="1316"/>
        <v>0</v>
      </c>
      <c r="R1168" s="1">
        <v>25</v>
      </c>
      <c r="S1168" s="1">
        <v>14</v>
      </c>
      <c r="T1168" s="1">
        <v>7</v>
      </c>
      <c r="U1168" s="1">
        <v>4</v>
      </c>
      <c r="V1168" s="1" t="s">
        <v>553</v>
      </c>
      <c r="W1168" s="1">
        <v>20</v>
      </c>
      <c r="X1168" s="1">
        <v>49</v>
      </c>
      <c r="Y1168" s="1" t="s">
        <v>554</v>
      </c>
      <c r="Z1168" s="6" t="s">
        <v>288</v>
      </c>
      <c r="AA1168" s="1">
        <v>25</v>
      </c>
      <c r="AB1168" s="1">
        <v>11</v>
      </c>
      <c r="AC1168" s="1">
        <v>7</v>
      </c>
      <c r="AD1168" s="1">
        <v>7</v>
      </c>
      <c r="AE1168" s="1" t="s">
        <v>465</v>
      </c>
      <c r="AF1168" s="1">
        <v>15</v>
      </c>
      <c r="AG1168" s="1">
        <v>40</v>
      </c>
      <c r="AH1168" s="1" t="s">
        <v>424</v>
      </c>
      <c r="AI1168" s="1" t="s">
        <v>273</v>
      </c>
      <c r="AJ1168" s="1">
        <v>3</v>
      </c>
      <c r="AK1168" s="1">
        <v>2</v>
      </c>
      <c r="AL1168" s="1">
        <v>0</v>
      </c>
      <c r="AM1168" s="7" t="s">
        <v>92</v>
      </c>
      <c r="AN1168" s="1">
        <v>7</v>
      </c>
      <c r="AO1168" s="1">
        <v>11</v>
      </c>
      <c r="AP1168" s="1" t="s">
        <v>93</v>
      </c>
      <c r="AQ1168" s="1" t="s">
        <v>35</v>
      </c>
      <c r="AR1168" s="8">
        <v>2</v>
      </c>
      <c r="AS1168" s="8">
        <v>2</v>
      </c>
      <c r="AT1168" s="8">
        <v>1</v>
      </c>
      <c r="AU1168" s="16">
        <v>0.25347222222222221</v>
      </c>
      <c r="AV1168" s="8">
        <v>1</v>
      </c>
      <c r="AW1168" s="8">
        <v>8</v>
      </c>
      <c r="AX1168" s="9" t="s">
        <v>51</v>
      </c>
      <c r="AY1168" s="9" t="s">
        <v>49</v>
      </c>
      <c r="AZ1168" s="10">
        <v>12</v>
      </c>
      <c r="BA1168" s="10">
        <v>5</v>
      </c>
      <c r="BB1168" s="10">
        <v>6</v>
      </c>
      <c r="BC1168" s="10">
        <v>1</v>
      </c>
      <c r="BD1168" s="10" t="s">
        <v>555</v>
      </c>
      <c r="BE1168" s="10">
        <v>7</v>
      </c>
      <c r="BF1168" s="10">
        <v>21</v>
      </c>
      <c r="BG1168" s="11" t="s">
        <v>177</v>
      </c>
      <c r="BH1168" s="11">
        <v>12</v>
      </c>
      <c r="BI1168" s="10">
        <v>13</v>
      </c>
      <c r="BJ1168" s="10">
        <v>2</v>
      </c>
      <c r="BK1168" s="10">
        <v>6</v>
      </c>
      <c r="BL1168" s="10">
        <v>5</v>
      </c>
      <c r="BM1168" s="10" t="s">
        <v>556</v>
      </c>
      <c r="BN1168" s="10">
        <v>-3</v>
      </c>
      <c r="BO1168" s="10">
        <v>12</v>
      </c>
      <c r="BP1168" s="7" t="s">
        <v>139</v>
      </c>
      <c r="BQ1168" s="7" t="s">
        <v>177</v>
      </c>
      <c r="BR1168" s="7">
        <v>23.7</v>
      </c>
      <c r="BS1168" s="7">
        <v>19</v>
      </c>
      <c r="BT1168" s="7">
        <v>400000</v>
      </c>
      <c r="BU1168" s="7">
        <v>11600000</v>
      </c>
      <c r="BV1168" s="7">
        <v>100000</v>
      </c>
      <c r="BW1168" s="7">
        <v>45</v>
      </c>
      <c r="BX1168" s="7">
        <v>2600000</v>
      </c>
      <c r="BY1168" s="7">
        <v>46</v>
      </c>
      <c r="BZ1168" s="7">
        <v>2500000</v>
      </c>
      <c r="CA1168" s="7">
        <v>75</v>
      </c>
      <c r="CB1168" s="7">
        <v>259</v>
      </c>
      <c r="CC1168" s="7">
        <v>14</v>
      </c>
      <c r="CD1168" s="7">
        <v>291000</v>
      </c>
      <c r="CE1168" s="7">
        <v>9600000</v>
      </c>
      <c r="CF1168" s="7">
        <v>825000</v>
      </c>
      <c r="CG1168" s="7">
        <v>52</v>
      </c>
      <c r="CH1168" s="7">
        <v>6920000</v>
      </c>
      <c r="CI1168" s="7">
        <v>45</v>
      </c>
      <c r="CJ1168" s="7">
        <v>6100000</v>
      </c>
      <c r="CK1168" s="7">
        <v>90</v>
      </c>
      <c r="CL1168" s="12" t="s">
        <v>870</v>
      </c>
      <c r="CM1168" s="10" t="s">
        <v>867</v>
      </c>
      <c r="CN1168">
        <v>3.5</v>
      </c>
      <c r="CO1168">
        <f t="shared" si="1304"/>
        <v>0.2857142857142857</v>
      </c>
      <c r="CP1168" t="str">
        <f t="shared" si="1305"/>
        <v>Away Win</v>
      </c>
      <c r="CQ1168">
        <f t="shared" si="1306"/>
        <v>0</v>
      </c>
      <c r="CR1168" t="str">
        <f t="shared" si="1307"/>
        <v>2023</v>
      </c>
    </row>
    <row r="1169" spans="1:96" ht="15" thickBot="1" x14ac:dyDescent="0.35">
      <c r="A1169" s="1">
        <v>1168</v>
      </c>
      <c r="B1169" s="1" t="s">
        <v>0</v>
      </c>
      <c r="C1169" s="14" t="s">
        <v>535</v>
      </c>
      <c r="D1169" s="3" t="str">
        <f t="shared" ref="D1169:D1171" si="1318">CONCATENATE(G1169, "-", H1169)</f>
        <v>Olimpija Ljubljana-NK Maribor</v>
      </c>
      <c r="E1169" s="40" t="s">
        <v>551</v>
      </c>
      <c r="F1169" s="5">
        <v>0.72916666666666663</v>
      </c>
      <c r="G1169" s="6" t="s">
        <v>12</v>
      </c>
      <c r="H1169" s="6" t="s">
        <v>16</v>
      </c>
      <c r="I1169" s="6" t="s">
        <v>552</v>
      </c>
      <c r="J1169" s="1" t="str">
        <f t="shared" si="1311"/>
        <v>1:2</v>
      </c>
      <c r="K1169" s="1" t="str">
        <f t="shared" si="1312"/>
        <v>1:0</v>
      </c>
      <c r="L1169" s="1" t="str">
        <f t="shared" si="1313"/>
        <v>1</v>
      </c>
      <c r="M1169" s="1" t="str">
        <f t="shared" si="1314"/>
        <v>2</v>
      </c>
      <c r="N1169" s="1">
        <f t="shared" si="1300"/>
        <v>3</v>
      </c>
      <c r="O1169" s="1">
        <f t="shared" si="1301"/>
        <v>-1</v>
      </c>
      <c r="P1169" s="1" t="str">
        <f t="shared" si="1315"/>
        <v>1</v>
      </c>
      <c r="Q1169" s="1" t="str">
        <f t="shared" si="1316"/>
        <v>0</v>
      </c>
      <c r="R1169" s="1">
        <v>25</v>
      </c>
      <c r="S1169" s="1">
        <v>14</v>
      </c>
      <c r="T1169" s="1">
        <v>7</v>
      </c>
      <c r="U1169" s="1">
        <v>4</v>
      </c>
      <c r="V1169" s="1" t="s">
        <v>553</v>
      </c>
      <c r="W1169" s="1">
        <v>20</v>
      </c>
      <c r="X1169" s="1">
        <v>49</v>
      </c>
      <c r="Y1169" s="1" t="s">
        <v>554</v>
      </c>
      <c r="Z1169" s="6" t="s">
        <v>288</v>
      </c>
      <c r="AA1169" s="1">
        <v>25</v>
      </c>
      <c r="AB1169" s="1">
        <v>11</v>
      </c>
      <c r="AC1169" s="1">
        <v>7</v>
      </c>
      <c r="AD1169" s="1">
        <v>7</v>
      </c>
      <c r="AE1169" s="1" t="s">
        <v>465</v>
      </c>
      <c r="AF1169" s="1">
        <v>15</v>
      </c>
      <c r="AG1169" s="1">
        <v>40</v>
      </c>
      <c r="AH1169" s="1" t="s">
        <v>424</v>
      </c>
      <c r="AI1169" s="1" t="s">
        <v>273</v>
      </c>
      <c r="AJ1169" s="1">
        <v>3</v>
      </c>
      <c r="AK1169" s="1">
        <v>2</v>
      </c>
      <c r="AL1169" s="1">
        <v>0</v>
      </c>
      <c r="AM1169" s="7" t="s">
        <v>92</v>
      </c>
      <c r="AN1169" s="1">
        <v>7</v>
      </c>
      <c r="AO1169" s="1">
        <v>11</v>
      </c>
      <c r="AP1169" s="1" t="s">
        <v>93</v>
      </c>
      <c r="AQ1169" s="1" t="s">
        <v>35</v>
      </c>
      <c r="AR1169" s="8">
        <v>2</v>
      </c>
      <c r="AS1169" s="8">
        <v>2</v>
      </c>
      <c r="AT1169" s="8">
        <v>1</v>
      </c>
      <c r="AU1169" s="16">
        <v>0.25347222222222221</v>
      </c>
      <c r="AV1169" s="8">
        <v>1</v>
      </c>
      <c r="AW1169" s="8">
        <v>8</v>
      </c>
      <c r="AX1169" s="9" t="s">
        <v>51</v>
      </c>
      <c r="AY1169" s="9" t="s">
        <v>49</v>
      </c>
      <c r="AZ1169" s="10">
        <v>12</v>
      </c>
      <c r="BA1169" s="10">
        <v>5</v>
      </c>
      <c r="BB1169" s="10">
        <v>6</v>
      </c>
      <c r="BC1169" s="10">
        <v>1</v>
      </c>
      <c r="BD1169" s="10" t="s">
        <v>555</v>
      </c>
      <c r="BE1169" s="10">
        <v>7</v>
      </c>
      <c r="BF1169" s="10">
        <v>21</v>
      </c>
      <c r="BG1169" s="11" t="s">
        <v>177</v>
      </c>
      <c r="BH1169" s="11">
        <v>12</v>
      </c>
      <c r="BI1169" s="10">
        <v>13</v>
      </c>
      <c r="BJ1169" s="10">
        <v>2</v>
      </c>
      <c r="BK1169" s="10">
        <v>6</v>
      </c>
      <c r="BL1169" s="10">
        <v>5</v>
      </c>
      <c r="BM1169" s="10" t="s">
        <v>556</v>
      </c>
      <c r="BN1169" s="10">
        <v>-3</v>
      </c>
      <c r="BO1169" s="10">
        <v>12</v>
      </c>
      <c r="BP1169" s="7" t="s">
        <v>139</v>
      </c>
      <c r="BQ1169" s="7" t="s">
        <v>177</v>
      </c>
      <c r="BR1169" s="7">
        <v>23.7</v>
      </c>
      <c r="BS1169" s="7">
        <v>19</v>
      </c>
      <c r="BT1169" s="7">
        <v>400000</v>
      </c>
      <c r="BU1169" s="7">
        <v>11600000</v>
      </c>
      <c r="BV1169" s="7">
        <v>100000</v>
      </c>
      <c r="BW1169" s="7">
        <v>45</v>
      </c>
      <c r="BX1169" s="7">
        <v>2600000</v>
      </c>
      <c r="BY1169" s="7">
        <v>46</v>
      </c>
      <c r="BZ1169" s="7">
        <v>2500000</v>
      </c>
      <c r="CA1169" s="7">
        <v>75</v>
      </c>
      <c r="CB1169" s="7">
        <v>259</v>
      </c>
      <c r="CC1169" s="7">
        <v>14</v>
      </c>
      <c r="CD1169" s="7">
        <v>291000</v>
      </c>
      <c r="CE1169" s="7">
        <v>9600000</v>
      </c>
      <c r="CF1169" s="7">
        <v>825000</v>
      </c>
      <c r="CG1169" s="7">
        <v>52</v>
      </c>
      <c r="CH1169" s="7">
        <v>6920000</v>
      </c>
      <c r="CI1169" s="7">
        <v>45</v>
      </c>
      <c r="CJ1169" s="7">
        <v>6100000</v>
      </c>
      <c r="CK1169" s="7">
        <v>90</v>
      </c>
      <c r="CL1169" s="12" t="s">
        <v>871</v>
      </c>
      <c r="CM1169" s="10" t="s">
        <v>861</v>
      </c>
      <c r="CN1169">
        <v>2.89</v>
      </c>
      <c r="CO1169">
        <f t="shared" si="1304"/>
        <v>0.34602076124567471</v>
      </c>
      <c r="CP1169" t="str">
        <f t="shared" si="1305"/>
        <v>Away Win</v>
      </c>
      <c r="CQ1169">
        <f t="shared" si="1306"/>
        <v>1</v>
      </c>
      <c r="CR1169" t="str">
        <f t="shared" si="1307"/>
        <v>2023</v>
      </c>
    </row>
    <row r="1170" spans="1:96" ht="15" thickBot="1" x14ac:dyDescent="0.35">
      <c r="A1170" s="1">
        <v>1169</v>
      </c>
      <c r="B1170" s="1" t="s">
        <v>0</v>
      </c>
      <c r="C1170" s="14" t="s">
        <v>535</v>
      </c>
      <c r="D1170" s="3" t="str">
        <f t="shared" si="1318"/>
        <v>Olimpija Ljubljana-NK Maribor</v>
      </c>
      <c r="E1170" s="40" t="s">
        <v>551</v>
      </c>
      <c r="F1170" s="5">
        <v>0.72916666666666663</v>
      </c>
      <c r="G1170" s="6" t="s">
        <v>12</v>
      </c>
      <c r="H1170" s="6" t="s">
        <v>16</v>
      </c>
      <c r="I1170" s="6" t="s">
        <v>552</v>
      </c>
      <c r="J1170" s="1" t="str">
        <f t="shared" si="1311"/>
        <v>1:2</v>
      </c>
      <c r="K1170" s="1" t="str">
        <f t="shared" si="1312"/>
        <v>1:0</v>
      </c>
      <c r="L1170" s="1" t="str">
        <f t="shared" si="1313"/>
        <v>1</v>
      </c>
      <c r="M1170" s="1" t="str">
        <f t="shared" si="1314"/>
        <v>2</v>
      </c>
      <c r="N1170" s="1">
        <f t="shared" si="1300"/>
        <v>3</v>
      </c>
      <c r="O1170" s="1">
        <f t="shared" si="1301"/>
        <v>-1</v>
      </c>
      <c r="P1170" s="1" t="str">
        <f t="shared" si="1315"/>
        <v>1</v>
      </c>
      <c r="Q1170" s="1" t="str">
        <f t="shared" si="1316"/>
        <v>0</v>
      </c>
      <c r="R1170" s="1">
        <v>25</v>
      </c>
      <c r="S1170" s="1">
        <v>14</v>
      </c>
      <c r="T1170" s="1">
        <v>7</v>
      </c>
      <c r="U1170" s="1">
        <v>4</v>
      </c>
      <c r="V1170" s="1" t="s">
        <v>553</v>
      </c>
      <c r="W1170" s="1">
        <v>20</v>
      </c>
      <c r="X1170" s="1">
        <v>49</v>
      </c>
      <c r="Y1170" s="1" t="s">
        <v>554</v>
      </c>
      <c r="Z1170" s="6" t="s">
        <v>288</v>
      </c>
      <c r="AA1170" s="1">
        <v>25</v>
      </c>
      <c r="AB1170" s="1">
        <v>11</v>
      </c>
      <c r="AC1170" s="1">
        <v>7</v>
      </c>
      <c r="AD1170" s="1">
        <v>7</v>
      </c>
      <c r="AE1170" s="1" t="s">
        <v>465</v>
      </c>
      <c r="AF1170" s="1">
        <v>15</v>
      </c>
      <c r="AG1170" s="1">
        <v>40</v>
      </c>
      <c r="AH1170" s="1" t="s">
        <v>424</v>
      </c>
      <c r="AI1170" s="1" t="s">
        <v>273</v>
      </c>
      <c r="AJ1170" s="1">
        <v>3</v>
      </c>
      <c r="AK1170" s="1">
        <v>2</v>
      </c>
      <c r="AL1170" s="1">
        <v>0</v>
      </c>
      <c r="AM1170" s="7" t="s">
        <v>92</v>
      </c>
      <c r="AN1170" s="1">
        <v>7</v>
      </c>
      <c r="AO1170" s="1">
        <v>11</v>
      </c>
      <c r="AP1170" s="1" t="s">
        <v>93</v>
      </c>
      <c r="AQ1170" s="1" t="s">
        <v>35</v>
      </c>
      <c r="AR1170" s="8">
        <v>2</v>
      </c>
      <c r="AS1170" s="8">
        <v>2</v>
      </c>
      <c r="AT1170" s="8">
        <v>1</v>
      </c>
      <c r="AU1170" s="16">
        <v>0.25347222222222221</v>
      </c>
      <c r="AV1170" s="8">
        <v>1</v>
      </c>
      <c r="AW1170" s="8">
        <v>8</v>
      </c>
      <c r="AX1170" s="9" t="s">
        <v>51</v>
      </c>
      <c r="AY1170" s="9" t="s">
        <v>49</v>
      </c>
      <c r="AZ1170" s="10">
        <v>12</v>
      </c>
      <c r="BA1170" s="10">
        <v>5</v>
      </c>
      <c r="BB1170" s="10">
        <v>6</v>
      </c>
      <c r="BC1170" s="10">
        <v>1</v>
      </c>
      <c r="BD1170" s="10" t="s">
        <v>555</v>
      </c>
      <c r="BE1170" s="10">
        <v>7</v>
      </c>
      <c r="BF1170" s="10">
        <v>21</v>
      </c>
      <c r="BG1170" s="11" t="s">
        <v>177</v>
      </c>
      <c r="BH1170" s="11">
        <v>12</v>
      </c>
      <c r="BI1170" s="10">
        <v>13</v>
      </c>
      <c r="BJ1170" s="10">
        <v>2</v>
      </c>
      <c r="BK1170" s="10">
        <v>6</v>
      </c>
      <c r="BL1170" s="10">
        <v>5</v>
      </c>
      <c r="BM1170" s="10" t="s">
        <v>556</v>
      </c>
      <c r="BN1170" s="10">
        <v>-3</v>
      </c>
      <c r="BO1170" s="10">
        <v>12</v>
      </c>
      <c r="BP1170" s="7" t="s">
        <v>139</v>
      </c>
      <c r="BQ1170" s="7" t="s">
        <v>177</v>
      </c>
      <c r="BR1170" s="7">
        <v>23.7</v>
      </c>
      <c r="BS1170" s="7">
        <v>19</v>
      </c>
      <c r="BT1170" s="7">
        <v>400000</v>
      </c>
      <c r="BU1170" s="7">
        <v>11600000</v>
      </c>
      <c r="BV1170" s="7">
        <v>100000</v>
      </c>
      <c r="BW1170" s="7">
        <v>45</v>
      </c>
      <c r="BX1170" s="7">
        <v>2600000</v>
      </c>
      <c r="BY1170" s="7">
        <v>46</v>
      </c>
      <c r="BZ1170" s="7">
        <v>2500000</v>
      </c>
      <c r="CA1170" s="7">
        <v>75</v>
      </c>
      <c r="CB1170" s="7">
        <v>259</v>
      </c>
      <c r="CC1170" s="7">
        <v>14</v>
      </c>
      <c r="CD1170" s="7">
        <v>291000</v>
      </c>
      <c r="CE1170" s="7">
        <v>9600000</v>
      </c>
      <c r="CF1170" s="7">
        <v>825000</v>
      </c>
      <c r="CG1170" s="7">
        <v>52</v>
      </c>
      <c r="CH1170" s="7">
        <v>6920000</v>
      </c>
      <c r="CI1170" s="7">
        <v>45</v>
      </c>
      <c r="CJ1170" s="7">
        <v>6100000</v>
      </c>
      <c r="CK1170" s="7">
        <v>90</v>
      </c>
      <c r="CL1170" s="12" t="s">
        <v>871</v>
      </c>
      <c r="CM1170" s="10" t="s">
        <v>866</v>
      </c>
      <c r="CN1170">
        <v>3.05</v>
      </c>
      <c r="CO1170">
        <f t="shared" si="1304"/>
        <v>0.32786885245901642</v>
      </c>
      <c r="CP1170" t="str">
        <f t="shared" si="1305"/>
        <v>Away Win</v>
      </c>
      <c r="CQ1170">
        <f t="shared" si="1306"/>
        <v>1</v>
      </c>
      <c r="CR1170" t="str">
        <f t="shared" si="1307"/>
        <v>2023</v>
      </c>
    </row>
    <row r="1171" spans="1:96" ht="15" thickBot="1" x14ac:dyDescent="0.35">
      <c r="A1171" s="1">
        <v>1170</v>
      </c>
      <c r="B1171" s="1" t="s">
        <v>0</v>
      </c>
      <c r="C1171" s="14" t="s">
        <v>535</v>
      </c>
      <c r="D1171" s="3" t="str">
        <f t="shared" si="1318"/>
        <v>Olimpija Ljubljana-NK Maribor</v>
      </c>
      <c r="E1171" s="40" t="s">
        <v>551</v>
      </c>
      <c r="F1171" s="5">
        <v>0.72916666666666663</v>
      </c>
      <c r="G1171" s="6" t="s">
        <v>12</v>
      </c>
      <c r="H1171" s="6" t="s">
        <v>16</v>
      </c>
      <c r="I1171" s="6" t="s">
        <v>552</v>
      </c>
      <c r="J1171" s="1" t="str">
        <f t="shared" si="1311"/>
        <v>1:2</v>
      </c>
      <c r="K1171" s="1" t="str">
        <f t="shared" si="1312"/>
        <v>1:0</v>
      </c>
      <c r="L1171" s="1" t="str">
        <f t="shared" si="1313"/>
        <v>1</v>
      </c>
      <c r="M1171" s="1" t="str">
        <f t="shared" si="1314"/>
        <v>2</v>
      </c>
      <c r="N1171" s="1">
        <f t="shared" si="1300"/>
        <v>3</v>
      </c>
      <c r="O1171" s="1">
        <f t="shared" si="1301"/>
        <v>-1</v>
      </c>
      <c r="P1171" s="1" t="str">
        <f t="shared" si="1315"/>
        <v>1</v>
      </c>
      <c r="Q1171" s="1" t="str">
        <f t="shared" si="1316"/>
        <v>0</v>
      </c>
      <c r="R1171" s="1">
        <v>25</v>
      </c>
      <c r="S1171" s="1">
        <v>14</v>
      </c>
      <c r="T1171" s="1">
        <v>7</v>
      </c>
      <c r="U1171" s="1">
        <v>4</v>
      </c>
      <c r="V1171" s="1" t="s">
        <v>553</v>
      </c>
      <c r="W1171" s="1">
        <v>20</v>
      </c>
      <c r="X1171" s="1">
        <v>49</v>
      </c>
      <c r="Y1171" s="1" t="s">
        <v>554</v>
      </c>
      <c r="Z1171" s="6" t="s">
        <v>288</v>
      </c>
      <c r="AA1171" s="1">
        <v>25</v>
      </c>
      <c r="AB1171" s="1">
        <v>11</v>
      </c>
      <c r="AC1171" s="1">
        <v>7</v>
      </c>
      <c r="AD1171" s="1">
        <v>7</v>
      </c>
      <c r="AE1171" s="1" t="s">
        <v>465</v>
      </c>
      <c r="AF1171" s="1">
        <v>15</v>
      </c>
      <c r="AG1171" s="1">
        <v>40</v>
      </c>
      <c r="AH1171" s="1" t="s">
        <v>424</v>
      </c>
      <c r="AI1171" s="1" t="s">
        <v>273</v>
      </c>
      <c r="AJ1171" s="1">
        <v>3</v>
      </c>
      <c r="AK1171" s="1">
        <v>2</v>
      </c>
      <c r="AL1171" s="1">
        <v>0</v>
      </c>
      <c r="AM1171" s="7" t="s">
        <v>92</v>
      </c>
      <c r="AN1171" s="1">
        <v>7</v>
      </c>
      <c r="AO1171" s="1">
        <v>11</v>
      </c>
      <c r="AP1171" s="1" t="s">
        <v>93</v>
      </c>
      <c r="AQ1171" s="1" t="s">
        <v>35</v>
      </c>
      <c r="AR1171" s="8">
        <v>2</v>
      </c>
      <c r="AS1171" s="8">
        <v>2</v>
      </c>
      <c r="AT1171" s="8">
        <v>1</v>
      </c>
      <c r="AU1171" s="16">
        <v>0.25347222222222221</v>
      </c>
      <c r="AV1171" s="8">
        <v>1</v>
      </c>
      <c r="AW1171" s="8">
        <v>8</v>
      </c>
      <c r="AX1171" s="9" t="s">
        <v>51</v>
      </c>
      <c r="AY1171" s="9" t="s">
        <v>49</v>
      </c>
      <c r="AZ1171" s="10">
        <v>12</v>
      </c>
      <c r="BA1171" s="10">
        <v>5</v>
      </c>
      <c r="BB1171" s="10">
        <v>6</v>
      </c>
      <c r="BC1171" s="10">
        <v>1</v>
      </c>
      <c r="BD1171" s="10" t="s">
        <v>555</v>
      </c>
      <c r="BE1171" s="10">
        <v>7</v>
      </c>
      <c r="BF1171" s="10">
        <v>21</v>
      </c>
      <c r="BG1171" s="11" t="s">
        <v>177</v>
      </c>
      <c r="BH1171" s="11">
        <v>12</v>
      </c>
      <c r="BI1171" s="10">
        <v>13</v>
      </c>
      <c r="BJ1171" s="10">
        <v>2</v>
      </c>
      <c r="BK1171" s="10">
        <v>6</v>
      </c>
      <c r="BL1171" s="10">
        <v>5</v>
      </c>
      <c r="BM1171" s="10" t="s">
        <v>556</v>
      </c>
      <c r="BN1171" s="10">
        <v>-3</v>
      </c>
      <c r="BO1171" s="10">
        <v>12</v>
      </c>
      <c r="BP1171" s="7" t="s">
        <v>139</v>
      </c>
      <c r="BQ1171" s="7" t="s">
        <v>177</v>
      </c>
      <c r="BR1171" s="7">
        <v>23.7</v>
      </c>
      <c r="BS1171" s="7">
        <v>19</v>
      </c>
      <c r="BT1171" s="7">
        <v>400000</v>
      </c>
      <c r="BU1171" s="7">
        <v>11600000</v>
      </c>
      <c r="BV1171" s="7">
        <v>100000</v>
      </c>
      <c r="BW1171" s="7">
        <v>45</v>
      </c>
      <c r="BX1171" s="7">
        <v>2600000</v>
      </c>
      <c r="BY1171" s="7">
        <v>46</v>
      </c>
      <c r="BZ1171" s="7">
        <v>2500000</v>
      </c>
      <c r="CA1171" s="7">
        <v>75</v>
      </c>
      <c r="CB1171" s="7">
        <v>259</v>
      </c>
      <c r="CC1171" s="7">
        <v>14</v>
      </c>
      <c r="CD1171" s="7">
        <v>291000</v>
      </c>
      <c r="CE1171" s="7">
        <v>9600000</v>
      </c>
      <c r="CF1171" s="7">
        <v>825000</v>
      </c>
      <c r="CG1171" s="7">
        <v>52</v>
      </c>
      <c r="CH1171" s="7">
        <v>6920000</v>
      </c>
      <c r="CI1171" s="7">
        <v>45</v>
      </c>
      <c r="CJ1171" s="7">
        <v>6100000</v>
      </c>
      <c r="CK1171" s="7">
        <v>90</v>
      </c>
      <c r="CL1171" s="12" t="s">
        <v>871</v>
      </c>
      <c r="CM1171" s="10" t="s">
        <v>867</v>
      </c>
      <c r="CN1171">
        <v>3</v>
      </c>
      <c r="CO1171">
        <f t="shared" si="1304"/>
        <v>0.33333333333333331</v>
      </c>
      <c r="CP1171" t="str">
        <f t="shared" si="1305"/>
        <v>Away Win</v>
      </c>
      <c r="CQ1171">
        <f t="shared" si="1306"/>
        <v>1</v>
      </c>
      <c r="CR1171" t="str">
        <f t="shared" si="1307"/>
        <v>2023</v>
      </c>
    </row>
    <row r="1172" spans="1:96" ht="15" thickBot="1" x14ac:dyDescent="0.35">
      <c r="A1172" s="1">
        <v>1171</v>
      </c>
      <c r="B1172" s="1" t="s">
        <v>0</v>
      </c>
      <c r="C1172" s="2" t="s">
        <v>557</v>
      </c>
      <c r="D1172" s="3" t="str">
        <f t="shared" si="1288"/>
        <v>NK Bravo-Olimpija Ljubljana</v>
      </c>
      <c r="E1172" s="4" t="s">
        <v>558</v>
      </c>
      <c r="F1172" s="5">
        <v>0.58333333333333337</v>
      </c>
      <c r="G1172" s="6" t="s">
        <v>3</v>
      </c>
      <c r="H1172" s="6" t="s">
        <v>12</v>
      </c>
      <c r="I1172" s="6" t="s">
        <v>116</v>
      </c>
      <c r="J1172" s="1" t="str">
        <f t="shared" si="1289"/>
        <v>1:1</v>
      </c>
      <c r="K1172" s="1" t="str">
        <f t="shared" si="1290"/>
        <v>1:1</v>
      </c>
      <c r="L1172" s="1" t="str">
        <f t="shared" si="1291"/>
        <v>1</v>
      </c>
      <c r="M1172" s="1" t="str">
        <f t="shared" si="1292"/>
        <v>1</v>
      </c>
      <c r="N1172" s="1">
        <f t="shared" si="1300"/>
        <v>2</v>
      </c>
      <c r="O1172" s="1">
        <f t="shared" si="1301"/>
        <v>0</v>
      </c>
      <c r="P1172" s="1" t="str">
        <f t="shared" si="1293"/>
        <v>1</v>
      </c>
      <c r="Q1172" s="1" t="str">
        <f t="shared" si="1294"/>
        <v>1</v>
      </c>
      <c r="R1172" s="1">
        <v>26</v>
      </c>
      <c r="S1172" s="1">
        <v>11</v>
      </c>
      <c r="T1172" s="1">
        <v>8</v>
      </c>
      <c r="U1172" s="1">
        <v>7</v>
      </c>
      <c r="V1172" s="1" t="s">
        <v>559</v>
      </c>
      <c r="W1172" s="1">
        <v>4</v>
      </c>
      <c r="X1172" s="1">
        <v>41</v>
      </c>
      <c r="Y1172" s="1" t="s">
        <v>361</v>
      </c>
      <c r="Z1172" s="6" t="s">
        <v>288</v>
      </c>
      <c r="AA1172" s="1">
        <v>26</v>
      </c>
      <c r="AB1172" s="1">
        <v>14</v>
      </c>
      <c r="AC1172" s="1">
        <v>7</v>
      </c>
      <c r="AD1172" s="1">
        <v>5</v>
      </c>
      <c r="AE1172" s="1" t="s">
        <v>560</v>
      </c>
      <c r="AF1172" s="1">
        <v>19</v>
      </c>
      <c r="AG1172" s="1">
        <v>49</v>
      </c>
      <c r="AH1172" s="1" t="s">
        <v>497</v>
      </c>
      <c r="AI1172" s="1" t="s">
        <v>330</v>
      </c>
      <c r="AJ1172" s="1">
        <v>2</v>
      </c>
      <c r="AK1172" s="1">
        <v>2</v>
      </c>
      <c r="AL1172" s="1">
        <v>1</v>
      </c>
      <c r="AM1172" s="7" t="s">
        <v>46</v>
      </c>
      <c r="AN1172" s="1">
        <v>1</v>
      </c>
      <c r="AO1172" s="1">
        <v>8</v>
      </c>
      <c r="AP1172" s="1" t="s">
        <v>28</v>
      </c>
      <c r="AQ1172" s="1" t="s">
        <v>35</v>
      </c>
      <c r="AR1172" s="8">
        <v>2</v>
      </c>
      <c r="AS1172" s="8">
        <v>2</v>
      </c>
      <c r="AT1172" s="8">
        <v>1</v>
      </c>
      <c r="AU1172" s="16">
        <v>0.33611111111111108</v>
      </c>
      <c r="AV1172" s="8">
        <v>4</v>
      </c>
      <c r="AW1172" s="8">
        <v>8</v>
      </c>
      <c r="AX1172" s="9" t="s">
        <v>58</v>
      </c>
      <c r="AY1172" s="9" t="s">
        <v>28</v>
      </c>
      <c r="AZ1172" s="10">
        <v>13</v>
      </c>
      <c r="BA1172" s="10">
        <v>7</v>
      </c>
      <c r="BB1172" s="10">
        <v>3</v>
      </c>
      <c r="BC1172" s="10">
        <v>3</v>
      </c>
      <c r="BD1172" s="10" t="s">
        <v>294</v>
      </c>
      <c r="BE1172" s="10">
        <v>4</v>
      </c>
      <c r="BF1172" s="10">
        <v>24</v>
      </c>
      <c r="BG1172" s="11" t="s">
        <v>193</v>
      </c>
      <c r="BH1172" s="11">
        <v>14</v>
      </c>
      <c r="BI1172" s="10">
        <v>13</v>
      </c>
      <c r="BJ1172" s="10">
        <v>9</v>
      </c>
      <c r="BK1172" s="10">
        <v>1</v>
      </c>
      <c r="BL1172" s="10">
        <v>3</v>
      </c>
      <c r="BM1172" s="10" t="s">
        <v>561</v>
      </c>
      <c r="BN1172" s="10">
        <v>13</v>
      </c>
      <c r="BO1172" s="10">
        <v>28</v>
      </c>
      <c r="BP1172" s="7" t="s">
        <v>308</v>
      </c>
      <c r="BQ1172" s="7" t="s">
        <v>193</v>
      </c>
      <c r="BR1172" s="7">
        <v>23</v>
      </c>
      <c r="BS1172" s="7">
        <v>4</v>
      </c>
      <c r="BT1172" s="7">
        <v>276000</v>
      </c>
      <c r="BU1172" s="7">
        <v>5800000</v>
      </c>
      <c r="BV1172" s="7">
        <v>0</v>
      </c>
      <c r="BW1172" s="7">
        <v>30</v>
      </c>
      <c r="BX1172" s="7">
        <v>150000</v>
      </c>
      <c r="BY1172" s="7">
        <v>33</v>
      </c>
      <c r="BZ1172" s="7">
        <v>150000</v>
      </c>
      <c r="CA1172" s="7">
        <v>56</v>
      </c>
      <c r="CB1172" s="7">
        <v>237</v>
      </c>
      <c r="CC1172" s="7">
        <v>19</v>
      </c>
      <c r="CD1172" s="7">
        <v>400000</v>
      </c>
      <c r="CE1172" s="7">
        <v>11600000</v>
      </c>
      <c r="CF1172" s="7">
        <v>100000</v>
      </c>
      <c r="CG1172" s="7">
        <v>45</v>
      </c>
      <c r="CH1172" s="7">
        <v>2600000</v>
      </c>
      <c r="CI1172" s="7">
        <v>46</v>
      </c>
      <c r="CJ1172" s="7">
        <v>2500000</v>
      </c>
      <c r="CK1172" s="7">
        <v>75</v>
      </c>
      <c r="CL1172" s="12" t="s">
        <v>868</v>
      </c>
      <c r="CM1172" s="10" t="s">
        <v>861</v>
      </c>
      <c r="CN1172">
        <v>3.99</v>
      </c>
      <c r="CO1172">
        <f t="shared" si="1304"/>
        <v>0.25062656641604009</v>
      </c>
      <c r="CP1172" t="str">
        <f t="shared" si="1305"/>
        <v>Draw</v>
      </c>
      <c r="CQ1172">
        <f t="shared" si="1306"/>
        <v>0</v>
      </c>
      <c r="CR1172" t="str">
        <f t="shared" si="1307"/>
        <v>2023</v>
      </c>
    </row>
    <row r="1173" spans="1:96" ht="15" thickBot="1" x14ac:dyDescent="0.35">
      <c r="A1173" s="1">
        <v>1172</v>
      </c>
      <c r="B1173" s="1" t="s">
        <v>0</v>
      </c>
      <c r="C1173" s="2" t="s">
        <v>557</v>
      </c>
      <c r="D1173" s="3" t="str">
        <f t="shared" ref="D1173:D1174" si="1319">CONCATENATE(G1173, "-", H1173)</f>
        <v>NK Bravo-Olimpija Ljubljana</v>
      </c>
      <c r="E1173" s="4" t="s">
        <v>558</v>
      </c>
      <c r="F1173" s="5">
        <v>0.58333333333333337</v>
      </c>
      <c r="G1173" s="6" t="s">
        <v>3</v>
      </c>
      <c r="H1173" s="6" t="s">
        <v>12</v>
      </c>
      <c r="I1173" s="6" t="s">
        <v>116</v>
      </c>
      <c r="J1173" s="1" t="str">
        <f t="shared" ref="J1173:J1180" si="1320">LEFT(I1173, FIND(" (", I1173) - 1)</f>
        <v>1:1</v>
      </c>
      <c r="K1173" s="1" t="str">
        <f t="shared" ref="K1173:K1180" si="1321">MID(I1173, FIND("(", I1173) + 1, FIND(")", I1173) - FIND("(", I1173) - 1)</f>
        <v>1:1</v>
      </c>
      <c r="L1173" s="1" t="str">
        <f t="shared" ref="L1173:L1180" si="1322">LEFT(J1173, FIND(":", J1173) - 1)</f>
        <v>1</v>
      </c>
      <c r="M1173" s="1" t="str">
        <f t="shared" ref="M1173:M1180" si="1323">RIGHT(J1173, LEN(J1173) - FIND(":", J1173))</f>
        <v>1</v>
      </c>
      <c r="N1173" s="1">
        <f t="shared" si="1300"/>
        <v>2</v>
      </c>
      <c r="O1173" s="1">
        <f t="shared" si="1301"/>
        <v>0</v>
      </c>
      <c r="P1173" s="1" t="str">
        <f t="shared" ref="P1173:P1180" si="1324">LEFT(K1173, FIND(":", K1173) - 1)</f>
        <v>1</v>
      </c>
      <c r="Q1173" s="1" t="str">
        <f t="shared" ref="Q1173:Q1180" si="1325">RIGHT(K1173, LEN(K1173) - FIND(":", K1173))</f>
        <v>1</v>
      </c>
      <c r="R1173" s="1">
        <v>26</v>
      </c>
      <c r="S1173" s="1">
        <v>11</v>
      </c>
      <c r="T1173" s="1">
        <v>8</v>
      </c>
      <c r="U1173" s="1">
        <v>7</v>
      </c>
      <c r="V1173" s="1" t="s">
        <v>559</v>
      </c>
      <c r="W1173" s="1">
        <v>4</v>
      </c>
      <c r="X1173" s="1">
        <v>41</v>
      </c>
      <c r="Y1173" s="1" t="s">
        <v>361</v>
      </c>
      <c r="Z1173" s="6" t="s">
        <v>288</v>
      </c>
      <c r="AA1173" s="1">
        <v>26</v>
      </c>
      <c r="AB1173" s="1">
        <v>14</v>
      </c>
      <c r="AC1173" s="1">
        <v>7</v>
      </c>
      <c r="AD1173" s="1">
        <v>5</v>
      </c>
      <c r="AE1173" s="1" t="s">
        <v>560</v>
      </c>
      <c r="AF1173" s="1">
        <v>19</v>
      </c>
      <c r="AG1173" s="1">
        <v>49</v>
      </c>
      <c r="AH1173" s="1" t="s">
        <v>497</v>
      </c>
      <c r="AI1173" s="1" t="s">
        <v>330</v>
      </c>
      <c r="AJ1173" s="1">
        <v>2</v>
      </c>
      <c r="AK1173" s="1">
        <v>2</v>
      </c>
      <c r="AL1173" s="1">
        <v>1</v>
      </c>
      <c r="AM1173" s="7" t="s">
        <v>46</v>
      </c>
      <c r="AN1173" s="1">
        <v>1</v>
      </c>
      <c r="AO1173" s="1">
        <v>8</v>
      </c>
      <c r="AP1173" s="1" t="s">
        <v>28</v>
      </c>
      <c r="AQ1173" s="1" t="s">
        <v>35</v>
      </c>
      <c r="AR1173" s="8">
        <v>2</v>
      </c>
      <c r="AS1173" s="8">
        <v>2</v>
      </c>
      <c r="AT1173" s="8">
        <v>1</v>
      </c>
      <c r="AU1173" s="16">
        <v>0.33611111111111108</v>
      </c>
      <c r="AV1173" s="8">
        <v>4</v>
      </c>
      <c r="AW1173" s="8">
        <v>8</v>
      </c>
      <c r="AX1173" s="9" t="s">
        <v>58</v>
      </c>
      <c r="AY1173" s="9" t="s">
        <v>28</v>
      </c>
      <c r="AZ1173" s="10">
        <v>13</v>
      </c>
      <c r="BA1173" s="10">
        <v>7</v>
      </c>
      <c r="BB1173" s="10">
        <v>3</v>
      </c>
      <c r="BC1173" s="10">
        <v>3</v>
      </c>
      <c r="BD1173" s="10" t="s">
        <v>294</v>
      </c>
      <c r="BE1173" s="10">
        <v>4</v>
      </c>
      <c r="BF1173" s="10">
        <v>24</v>
      </c>
      <c r="BG1173" s="11" t="s">
        <v>193</v>
      </c>
      <c r="BH1173" s="11">
        <v>14</v>
      </c>
      <c r="BI1173" s="10">
        <v>13</v>
      </c>
      <c r="BJ1173" s="10">
        <v>9</v>
      </c>
      <c r="BK1173" s="10">
        <v>1</v>
      </c>
      <c r="BL1173" s="10">
        <v>3</v>
      </c>
      <c r="BM1173" s="10" t="s">
        <v>561</v>
      </c>
      <c r="BN1173" s="10">
        <v>13</v>
      </c>
      <c r="BO1173" s="10">
        <v>28</v>
      </c>
      <c r="BP1173" s="7" t="s">
        <v>308</v>
      </c>
      <c r="BQ1173" s="7" t="s">
        <v>193</v>
      </c>
      <c r="BR1173" s="7">
        <v>23</v>
      </c>
      <c r="BS1173" s="7">
        <v>4</v>
      </c>
      <c r="BT1173" s="7">
        <v>276000</v>
      </c>
      <c r="BU1173" s="7">
        <v>5800000</v>
      </c>
      <c r="BV1173" s="7">
        <v>0</v>
      </c>
      <c r="BW1173" s="7">
        <v>30</v>
      </c>
      <c r="BX1173" s="7">
        <v>150000</v>
      </c>
      <c r="BY1173" s="7">
        <v>33</v>
      </c>
      <c r="BZ1173" s="7">
        <v>150000</v>
      </c>
      <c r="CA1173" s="7">
        <v>56</v>
      </c>
      <c r="CB1173" s="7">
        <v>237</v>
      </c>
      <c r="CC1173" s="7">
        <v>19</v>
      </c>
      <c r="CD1173" s="7">
        <v>400000</v>
      </c>
      <c r="CE1173" s="7">
        <v>11600000</v>
      </c>
      <c r="CF1173" s="7">
        <v>100000</v>
      </c>
      <c r="CG1173" s="7">
        <v>45</v>
      </c>
      <c r="CH1173" s="7">
        <v>2600000</v>
      </c>
      <c r="CI1173" s="7">
        <v>46</v>
      </c>
      <c r="CJ1173" s="7">
        <v>2500000</v>
      </c>
      <c r="CK1173" s="7">
        <v>75</v>
      </c>
      <c r="CL1173" s="12" t="s">
        <v>868</v>
      </c>
      <c r="CM1173" s="10" t="s">
        <v>866</v>
      </c>
      <c r="CN1173">
        <v>3.72</v>
      </c>
      <c r="CO1173">
        <f t="shared" si="1304"/>
        <v>0.26881720430107525</v>
      </c>
      <c r="CP1173" t="str">
        <f t="shared" si="1305"/>
        <v>Draw</v>
      </c>
      <c r="CQ1173">
        <f t="shared" si="1306"/>
        <v>0</v>
      </c>
      <c r="CR1173" t="str">
        <f t="shared" si="1307"/>
        <v>2023</v>
      </c>
    </row>
    <row r="1174" spans="1:96" ht="15" thickBot="1" x14ac:dyDescent="0.35">
      <c r="A1174" s="1">
        <v>1173</v>
      </c>
      <c r="B1174" s="1" t="s">
        <v>0</v>
      </c>
      <c r="C1174" s="2" t="s">
        <v>557</v>
      </c>
      <c r="D1174" s="3" t="str">
        <f t="shared" si="1319"/>
        <v>NK Bravo-Olimpija Ljubljana</v>
      </c>
      <c r="E1174" s="4" t="s">
        <v>558</v>
      </c>
      <c r="F1174" s="5">
        <v>0.58333333333333337</v>
      </c>
      <c r="G1174" s="6" t="s">
        <v>3</v>
      </c>
      <c r="H1174" s="6" t="s">
        <v>12</v>
      </c>
      <c r="I1174" s="6" t="s">
        <v>116</v>
      </c>
      <c r="J1174" s="1" t="str">
        <f t="shared" si="1320"/>
        <v>1:1</v>
      </c>
      <c r="K1174" s="1" t="str">
        <f t="shared" si="1321"/>
        <v>1:1</v>
      </c>
      <c r="L1174" s="1" t="str">
        <f t="shared" si="1322"/>
        <v>1</v>
      </c>
      <c r="M1174" s="1" t="str">
        <f t="shared" si="1323"/>
        <v>1</v>
      </c>
      <c r="N1174" s="1">
        <f t="shared" si="1300"/>
        <v>2</v>
      </c>
      <c r="O1174" s="1">
        <f t="shared" si="1301"/>
        <v>0</v>
      </c>
      <c r="P1174" s="1" t="str">
        <f t="shared" si="1324"/>
        <v>1</v>
      </c>
      <c r="Q1174" s="1" t="str">
        <f t="shared" si="1325"/>
        <v>1</v>
      </c>
      <c r="R1174" s="1">
        <v>26</v>
      </c>
      <c r="S1174" s="1">
        <v>11</v>
      </c>
      <c r="T1174" s="1">
        <v>8</v>
      </c>
      <c r="U1174" s="1">
        <v>7</v>
      </c>
      <c r="V1174" s="1" t="s">
        <v>559</v>
      </c>
      <c r="W1174" s="1">
        <v>4</v>
      </c>
      <c r="X1174" s="1">
        <v>41</v>
      </c>
      <c r="Y1174" s="1" t="s">
        <v>361</v>
      </c>
      <c r="Z1174" s="6" t="s">
        <v>288</v>
      </c>
      <c r="AA1174" s="1">
        <v>26</v>
      </c>
      <c r="AB1174" s="1">
        <v>14</v>
      </c>
      <c r="AC1174" s="1">
        <v>7</v>
      </c>
      <c r="AD1174" s="1">
        <v>5</v>
      </c>
      <c r="AE1174" s="1" t="s">
        <v>560</v>
      </c>
      <c r="AF1174" s="1">
        <v>19</v>
      </c>
      <c r="AG1174" s="1">
        <v>49</v>
      </c>
      <c r="AH1174" s="1" t="s">
        <v>497</v>
      </c>
      <c r="AI1174" s="1" t="s">
        <v>330</v>
      </c>
      <c r="AJ1174" s="1">
        <v>2</v>
      </c>
      <c r="AK1174" s="1">
        <v>2</v>
      </c>
      <c r="AL1174" s="1">
        <v>1</v>
      </c>
      <c r="AM1174" s="7" t="s">
        <v>46</v>
      </c>
      <c r="AN1174" s="1">
        <v>1</v>
      </c>
      <c r="AO1174" s="1">
        <v>8</v>
      </c>
      <c r="AP1174" s="1" t="s">
        <v>28</v>
      </c>
      <c r="AQ1174" s="1" t="s">
        <v>35</v>
      </c>
      <c r="AR1174" s="8">
        <v>2</v>
      </c>
      <c r="AS1174" s="8">
        <v>2</v>
      </c>
      <c r="AT1174" s="8">
        <v>1</v>
      </c>
      <c r="AU1174" s="16">
        <v>0.33611111111111108</v>
      </c>
      <c r="AV1174" s="8">
        <v>4</v>
      </c>
      <c r="AW1174" s="8">
        <v>8</v>
      </c>
      <c r="AX1174" s="9" t="s">
        <v>58</v>
      </c>
      <c r="AY1174" s="9" t="s">
        <v>28</v>
      </c>
      <c r="AZ1174" s="10">
        <v>13</v>
      </c>
      <c r="BA1174" s="10">
        <v>7</v>
      </c>
      <c r="BB1174" s="10">
        <v>3</v>
      </c>
      <c r="BC1174" s="10">
        <v>3</v>
      </c>
      <c r="BD1174" s="10" t="s">
        <v>294</v>
      </c>
      <c r="BE1174" s="10">
        <v>4</v>
      </c>
      <c r="BF1174" s="10">
        <v>24</v>
      </c>
      <c r="BG1174" s="11" t="s">
        <v>193</v>
      </c>
      <c r="BH1174" s="11">
        <v>14</v>
      </c>
      <c r="BI1174" s="10">
        <v>13</v>
      </c>
      <c r="BJ1174" s="10">
        <v>9</v>
      </c>
      <c r="BK1174" s="10">
        <v>1</v>
      </c>
      <c r="BL1174" s="10">
        <v>3</v>
      </c>
      <c r="BM1174" s="10" t="s">
        <v>561</v>
      </c>
      <c r="BN1174" s="10">
        <v>13</v>
      </c>
      <c r="BO1174" s="10">
        <v>28</v>
      </c>
      <c r="BP1174" s="7" t="s">
        <v>308</v>
      </c>
      <c r="BQ1174" s="7" t="s">
        <v>193</v>
      </c>
      <c r="BR1174" s="7">
        <v>23</v>
      </c>
      <c r="BS1174" s="7">
        <v>4</v>
      </c>
      <c r="BT1174" s="7">
        <v>276000</v>
      </c>
      <c r="BU1174" s="7">
        <v>5800000</v>
      </c>
      <c r="BV1174" s="7">
        <v>0</v>
      </c>
      <c r="BW1174" s="7">
        <v>30</v>
      </c>
      <c r="BX1174" s="7">
        <v>150000</v>
      </c>
      <c r="BY1174" s="7">
        <v>33</v>
      </c>
      <c r="BZ1174" s="7">
        <v>150000</v>
      </c>
      <c r="CA1174" s="7">
        <v>56</v>
      </c>
      <c r="CB1174" s="7">
        <v>237</v>
      </c>
      <c r="CC1174" s="7">
        <v>19</v>
      </c>
      <c r="CD1174" s="7">
        <v>400000</v>
      </c>
      <c r="CE1174" s="7">
        <v>11600000</v>
      </c>
      <c r="CF1174" s="7">
        <v>100000</v>
      </c>
      <c r="CG1174" s="7">
        <v>45</v>
      </c>
      <c r="CH1174" s="7">
        <v>2600000</v>
      </c>
      <c r="CI1174" s="7">
        <v>46</v>
      </c>
      <c r="CJ1174" s="7">
        <v>2500000</v>
      </c>
      <c r="CK1174" s="7">
        <v>75</v>
      </c>
      <c r="CL1174" s="12" t="s">
        <v>868</v>
      </c>
      <c r="CM1174" s="10" t="s">
        <v>867</v>
      </c>
      <c r="CN1174">
        <v>3.4</v>
      </c>
      <c r="CO1174">
        <f t="shared" si="1304"/>
        <v>0.29411764705882354</v>
      </c>
      <c r="CP1174" t="str">
        <f t="shared" si="1305"/>
        <v>Draw</v>
      </c>
      <c r="CQ1174">
        <f t="shared" si="1306"/>
        <v>0</v>
      </c>
      <c r="CR1174" t="str">
        <f t="shared" si="1307"/>
        <v>2023</v>
      </c>
    </row>
    <row r="1175" spans="1:96" ht="15" thickBot="1" x14ac:dyDescent="0.35">
      <c r="A1175" s="1">
        <v>1174</v>
      </c>
      <c r="B1175" s="1" t="s">
        <v>0</v>
      </c>
      <c r="C1175" s="2" t="s">
        <v>557</v>
      </c>
      <c r="D1175" s="3" t="str">
        <f t="shared" ref="D1175:D1177" si="1326">CONCATENATE(G1175,"-", H1175)</f>
        <v>NK Bravo-Olimpija Ljubljana</v>
      </c>
      <c r="E1175" s="4" t="s">
        <v>558</v>
      </c>
      <c r="F1175" s="5">
        <v>0.58333333333333337</v>
      </c>
      <c r="G1175" s="6" t="s">
        <v>3</v>
      </c>
      <c r="H1175" s="6" t="s">
        <v>12</v>
      </c>
      <c r="I1175" s="6" t="s">
        <v>116</v>
      </c>
      <c r="J1175" s="1" t="str">
        <f t="shared" si="1320"/>
        <v>1:1</v>
      </c>
      <c r="K1175" s="1" t="str">
        <f t="shared" si="1321"/>
        <v>1:1</v>
      </c>
      <c r="L1175" s="1" t="str">
        <f t="shared" si="1322"/>
        <v>1</v>
      </c>
      <c r="M1175" s="1" t="str">
        <f t="shared" si="1323"/>
        <v>1</v>
      </c>
      <c r="N1175" s="1">
        <f t="shared" si="1300"/>
        <v>2</v>
      </c>
      <c r="O1175" s="1">
        <f t="shared" si="1301"/>
        <v>0</v>
      </c>
      <c r="P1175" s="1" t="str">
        <f t="shared" si="1324"/>
        <v>1</v>
      </c>
      <c r="Q1175" s="1" t="str">
        <f t="shared" si="1325"/>
        <v>1</v>
      </c>
      <c r="R1175" s="1">
        <v>26</v>
      </c>
      <c r="S1175" s="1">
        <v>11</v>
      </c>
      <c r="T1175" s="1">
        <v>8</v>
      </c>
      <c r="U1175" s="1">
        <v>7</v>
      </c>
      <c r="V1175" s="1" t="s">
        <v>559</v>
      </c>
      <c r="W1175" s="1">
        <v>4</v>
      </c>
      <c r="X1175" s="1">
        <v>41</v>
      </c>
      <c r="Y1175" s="1" t="s">
        <v>361</v>
      </c>
      <c r="Z1175" s="6" t="s">
        <v>288</v>
      </c>
      <c r="AA1175" s="1">
        <v>26</v>
      </c>
      <c r="AB1175" s="1">
        <v>14</v>
      </c>
      <c r="AC1175" s="1">
        <v>7</v>
      </c>
      <c r="AD1175" s="1">
        <v>5</v>
      </c>
      <c r="AE1175" s="1" t="s">
        <v>560</v>
      </c>
      <c r="AF1175" s="1">
        <v>19</v>
      </c>
      <c r="AG1175" s="1">
        <v>49</v>
      </c>
      <c r="AH1175" s="1" t="s">
        <v>497</v>
      </c>
      <c r="AI1175" s="1" t="s">
        <v>330</v>
      </c>
      <c r="AJ1175" s="1">
        <v>2</v>
      </c>
      <c r="AK1175" s="1">
        <v>2</v>
      </c>
      <c r="AL1175" s="1">
        <v>1</v>
      </c>
      <c r="AM1175" s="7" t="s">
        <v>46</v>
      </c>
      <c r="AN1175" s="1">
        <v>1</v>
      </c>
      <c r="AO1175" s="1">
        <v>8</v>
      </c>
      <c r="AP1175" s="1" t="s">
        <v>28</v>
      </c>
      <c r="AQ1175" s="1" t="s">
        <v>35</v>
      </c>
      <c r="AR1175" s="8">
        <v>2</v>
      </c>
      <c r="AS1175" s="8">
        <v>2</v>
      </c>
      <c r="AT1175" s="8">
        <v>1</v>
      </c>
      <c r="AU1175" s="16">
        <v>0.33611111111111108</v>
      </c>
      <c r="AV1175" s="8">
        <v>4</v>
      </c>
      <c r="AW1175" s="8">
        <v>8</v>
      </c>
      <c r="AX1175" s="9" t="s">
        <v>58</v>
      </c>
      <c r="AY1175" s="9" t="s">
        <v>28</v>
      </c>
      <c r="AZ1175" s="10">
        <v>13</v>
      </c>
      <c r="BA1175" s="10">
        <v>7</v>
      </c>
      <c r="BB1175" s="10">
        <v>3</v>
      </c>
      <c r="BC1175" s="10">
        <v>3</v>
      </c>
      <c r="BD1175" s="10" t="s">
        <v>294</v>
      </c>
      <c r="BE1175" s="10">
        <v>4</v>
      </c>
      <c r="BF1175" s="10">
        <v>24</v>
      </c>
      <c r="BG1175" s="11" t="s">
        <v>193</v>
      </c>
      <c r="BH1175" s="11">
        <v>14</v>
      </c>
      <c r="BI1175" s="10">
        <v>13</v>
      </c>
      <c r="BJ1175" s="10">
        <v>9</v>
      </c>
      <c r="BK1175" s="10">
        <v>1</v>
      </c>
      <c r="BL1175" s="10">
        <v>3</v>
      </c>
      <c r="BM1175" s="10" t="s">
        <v>561</v>
      </c>
      <c r="BN1175" s="10">
        <v>13</v>
      </c>
      <c r="BO1175" s="10">
        <v>28</v>
      </c>
      <c r="BP1175" s="7" t="s">
        <v>308</v>
      </c>
      <c r="BQ1175" s="7" t="s">
        <v>193</v>
      </c>
      <c r="BR1175" s="7">
        <v>23</v>
      </c>
      <c r="BS1175" s="7">
        <v>4</v>
      </c>
      <c r="BT1175" s="7">
        <v>276000</v>
      </c>
      <c r="BU1175" s="7">
        <v>5800000</v>
      </c>
      <c r="BV1175" s="7">
        <v>0</v>
      </c>
      <c r="BW1175" s="7">
        <v>30</v>
      </c>
      <c r="BX1175" s="7">
        <v>150000</v>
      </c>
      <c r="BY1175" s="7">
        <v>33</v>
      </c>
      <c r="BZ1175" s="7">
        <v>150000</v>
      </c>
      <c r="CA1175" s="7">
        <v>56</v>
      </c>
      <c r="CB1175" s="7">
        <v>237</v>
      </c>
      <c r="CC1175" s="7">
        <v>19</v>
      </c>
      <c r="CD1175" s="7">
        <v>400000</v>
      </c>
      <c r="CE1175" s="7">
        <v>11600000</v>
      </c>
      <c r="CF1175" s="7">
        <v>100000</v>
      </c>
      <c r="CG1175" s="7">
        <v>45</v>
      </c>
      <c r="CH1175" s="7">
        <v>2600000</v>
      </c>
      <c r="CI1175" s="7">
        <v>46</v>
      </c>
      <c r="CJ1175" s="7">
        <v>2500000</v>
      </c>
      <c r="CK1175" s="7">
        <v>75</v>
      </c>
      <c r="CL1175" s="12" t="s">
        <v>870</v>
      </c>
      <c r="CM1175" s="10" t="s">
        <v>861</v>
      </c>
      <c r="CN1175">
        <v>4.22</v>
      </c>
      <c r="CO1175">
        <f t="shared" si="1304"/>
        <v>0.23696682464454977</v>
      </c>
      <c r="CP1175" t="str">
        <f t="shared" si="1305"/>
        <v>Draw</v>
      </c>
      <c r="CQ1175">
        <f t="shared" si="1306"/>
        <v>1</v>
      </c>
      <c r="CR1175" t="str">
        <f t="shared" si="1307"/>
        <v>2023</v>
      </c>
    </row>
    <row r="1176" spans="1:96" ht="15" thickBot="1" x14ac:dyDescent="0.35">
      <c r="A1176" s="1">
        <v>1175</v>
      </c>
      <c r="B1176" s="1" t="s">
        <v>0</v>
      </c>
      <c r="C1176" s="2" t="s">
        <v>557</v>
      </c>
      <c r="D1176" s="3" t="str">
        <f t="shared" si="1326"/>
        <v>NK Bravo-Olimpija Ljubljana</v>
      </c>
      <c r="E1176" s="4" t="s">
        <v>558</v>
      </c>
      <c r="F1176" s="5">
        <v>0.58333333333333337</v>
      </c>
      <c r="G1176" s="6" t="s">
        <v>3</v>
      </c>
      <c r="H1176" s="6" t="s">
        <v>12</v>
      </c>
      <c r="I1176" s="6" t="s">
        <v>116</v>
      </c>
      <c r="J1176" s="1" t="str">
        <f t="shared" si="1320"/>
        <v>1:1</v>
      </c>
      <c r="K1176" s="1" t="str">
        <f t="shared" si="1321"/>
        <v>1:1</v>
      </c>
      <c r="L1176" s="1" t="str">
        <f t="shared" si="1322"/>
        <v>1</v>
      </c>
      <c r="M1176" s="1" t="str">
        <f t="shared" si="1323"/>
        <v>1</v>
      </c>
      <c r="N1176" s="1">
        <f t="shared" si="1300"/>
        <v>2</v>
      </c>
      <c r="O1176" s="1">
        <f t="shared" si="1301"/>
        <v>0</v>
      </c>
      <c r="P1176" s="1" t="str">
        <f t="shared" si="1324"/>
        <v>1</v>
      </c>
      <c r="Q1176" s="1" t="str">
        <f t="shared" si="1325"/>
        <v>1</v>
      </c>
      <c r="R1176" s="1">
        <v>26</v>
      </c>
      <c r="S1176" s="1">
        <v>11</v>
      </c>
      <c r="T1176" s="1">
        <v>8</v>
      </c>
      <c r="U1176" s="1">
        <v>7</v>
      </c>
      <c r="V1176" s="1" t="s">
        <v>559</v>
      </c>
      <c r="W1176" s="1">
        <v>4</v>
      </c>
      <c r="X1176" s="1">
        <v>41</v>
      </c>
      <c r="Y1176" s="1" t="s">
        <v>361</v>
      </c>
      <c r="Z1176" s="6" t="s">
        <v>288</v>
      </c>
      <c r="AA1176" s="1">
        <v>26</v>
      </c>
      <c r="AB1176" s="1">
        <v>14</v>
      </c>
      <c r="AC1176" s="1">
        <v>7</v>
      </c>
      <c r="AD1176" s="1">
        <v>5</v>
      </c>
      <c r="AE1176" s="1" t="s">
        <v>560</v>
      </c>
      <c r="AF1176" s="1">
        <v>19</v>
      </c>
      <c r="AG1176" s="1">
        <v>49</v>
      </c>
      <c r="AH1176" s="1" t="s">
        <v>497</v>
      </c>
      <c r="AI1176" s="1" t="s">
        <v>330</v>
      </c>
      <c r="AJ1176" s="1">
        <v>2</v>
      </c>
      <c r="AK1176" s="1">
        <v>2</v>
      </c>
      <c r="AL1176" s="1">
        <v>1</v>
      </c>
      <c r="AM1176" s="7" t="s">
        <v>46</v>
      </c>
      <c r="AN1176" s="1">
        <v>1</v>
      </c>
      <c r="AO1176" s="1">
        <v>8</v>
      </c>
      <c r="AP1176" s="1" t="s">
        <v>28</v>
      </c>
      <c r="AQ1176" s="1" t="s">
        <v>35</v>
      </c>
      <c r="AR1176" s="8">
        <v>2</v>
      </c>
      <c r="AS1176" s="8">
        <v>2</v>
      </c>
      <c r="AT1176" s="8">
        <v>1</v>
      </c>
      <c r="AU1176" s="16">
        <v>0.33611111111111108</v>
      </c>
      <c r="AV1176" s="8">
        <v>4</v>
      </c>
      <c r="AW1176" s="8">
        <v>8</v>
      </c>
      <c r="AX1176" s="9" t="s">
        <v>58</v>
      </c>
      <c r="AY1176" s="9" t="s">
        <v>28</v>
      </c>
      <c r="AZ1176" s="10">
        <v>13</v>
      </c>
      <c r="BA1176" s="10">
        <v>7</v>
      </c>
      <c r="BB1176" s="10">
        <v>3</v>
      </c>
      <c r="BC1176" s="10">
        <v>3</v>
      </c>
      <c r="BD1176" s="10" t="s">
        <v>294</v>
      </c>
      <c r="BE1176" s="10">
        <v>4</v>
      </c>
      <c r="BF1176" s="10">
        <v>24</v>
      </c>
      <c r="BG1176" s="11" t="s">
        <v>193</v>
      </c>
      <c r="BH1176" s="11">
        <v>14</v>
      </c>
      <c r="BI1176" s="10">
        <v>13</v>
      </c>
      <c r="BJ1176" s="10">
        <v>9</v>
      </c>
      <c r="BK1176" s="10">
        <v>1</v>
      </c>
      <c r="BL1176" s="10">
        <v>3</v>
      </c>
      <c r="BM1176" s="10" t="s">
        <v>561</v>
      </c>
      <c r="BN1176" s="10">
        <v>13</v>
      </c>
      <c r="BO1176" s="10">
        <v>28</v>
      </c>
      <c r="BP1176" s="7" t="s">
        <v>308</v>
      </c>
      <c r="BQ1176" s="7" t="s">
        <v>193</v>
      </c>
      <c r="BR1176" s="7">
        <v>23</v>
      </c>
      <c r="BS1176" s="7">
        <v>4</v>
      </c>
      <c r="BT1176" s="7">
        <v>276000</v>
      </c>
      <c r="BU1176" s="7">
        <v>5800000</v>
      </c>
      <c r="BV1176" s="7">
        <v>0</v>
      </c>
      <c r="BW1176" s="7">
        <v>30</v>
      </c>
      <c r="BX1176" s="7">
        <v>150000</v>
      </c>
      <c r="BY1176" s="7">
        <v>33</v>
      </c>
      <c r="BZ1176" s="7">
        <v>150000</v>
      </c>
      <c r="CA1176" s="7">
        <v>56</v>
      </c>
      <c r="CB1176" s="7">
        <v>237</v>
      </c>
      <c r="CC1176" s="7">
        <v>19</v>
      </c>
      <c r="CD1176" s="7">
        <v>400000</v>
      </c>
      <c r="CE1176" s="7">
        <v>11600000</v>
      </c>
      <c r="CF1176" s="7">
        <v>100000</v>
      </c>
      <c r="CG1176" s="7">
        <v>45</v>
      </c>
      <c r="CH1176" s="7">
        <v>2600000</v>
      </c>
      <c r="CI1176" s="7">
        <v>46</v>
      </c>
      <c r="CJ1176" s="7">
        <v>2500000</v>
      </c>
      <c r="CK1176" s="7">
        <v>75</v>
      </c>
      <c r="CL1176" s="12" t="s">
        <v>870</v>
      </c>
      <c r="CM1176" s="10" t="s">
        <v>866</v>
      </c>
      <c r="CN1176">
        <v>3.41</v>
      </c>
      <c r="CO1176">
        <f t="shared" si="1304"/>
        <v>0.29325513196480935</v>
      </c>
      <c r="CP1176" t="str">
        <f t="shared" si="1305"/>
        <v>Draw</v>
      </c>
      <c r="CQ1176">
        <f t="shared" si="1306"/>
        <v>1</v>
      </c>
      <c r="CR1176" t="str">
        <f t="shared" si="1307"/>
        <v>2023</v>
      </c>
    </row>
    <row r="1177" spans="1:96" ht="15" thickBot="1" x14ac:dyDescent="0.35">
      <c r="A1177" s="1">
        <v>1176</v>
      </c>
      <c r="B1177" s="1" t="s">
        <v>0</v>
      </c>
      <c r="C1177" s="2" t="s">
        <v>557</v>
      </c>
      <c r="D1177" s="3" t="str">
        <f t="shared" si="1326"/>
        <v>NK Bravo-Olimpija Ljubljana</v>
      </c>
      <c r="E1177" s="4" t="s">
        <v>558</v>
      </c>
      <c r="F1177" s="5">
        <v>0.58333333333333337</v>
      </c>
      <c r="G1177" s="6" t="s">
        <v>3</v>
      </c>
      <c r="H1177" s="6" t="s">
        <v>12</v>
      </c>
      <c r="I1177" s="6" t="s">
        <v>116</v>
      </c>
      <c r="J1177" s="1" t="str">
        <f t="shared" si="1320"/>
        <v>1:1</v>
      </c>
      <c r="K1177" s="1" t="str">
        <f t="shared" si="1321"/>
        <v>1:1</v>
      </c>
      <c r="L1177" s="1" t="str">
        <f t="shared" si="1322"/>
        <v>1</v>
      </c>
      <c r="M1177" s="1" t="str">
        <f t="shared" si="1323"/>
        <v>1</v>
      </c>
      <c r="N1177" s="1">
        <f t="shared" si="1300"/>
        <v>2</v>
      </c>
      <c r="O1177" s="1">
        <f t="shared" si="1301"/>
        <v>0</v>
      </c>
      <c r="P1177" s="1" t="str">
        <f t="shared" si="1324"/>
        <v>1</v>
      </c>
      <c r="Q1177" s="1" t="str">
        <f t="shared" si="1325"/>
        <v>1</v>
      </c>
      <c r="R1177" s="1">
        <v>26</v>
      </c>
      <c r="S1177" s="1">
        <v>11</v>
      </c>
      <c r="T1177" s="1">
        <v>8</v>
      </c>
      <c r="U1177" s="1">
        <v>7</v>
      </c>
      <c r="V1177" s="1" t="s">
        <v>559</v>
      </c>
      <c r="W1177" s="1">
        <v>4</v>
      </c>
      <c r="X1177" s="1">
        <v>41</v>
      </c>
      <c r="Y1177" s="1" t="s">
        <v>361</v>
      </c>
      <c r="Z1177" s="6" t="s">
        <v>288</v>
      </c>
      <c r="AA1177" s="1">
        <v>26</v>
      </c>
      <c r="AB1177" s="1">
        <v>14</v>
      </c>
      <c r="AC1177" s="1">
        <v>7</v>
      </c>
      <c r="AD1177" s="1">
        <v>5</v>
      </c>
      <c r="AE1177" s="1" t="s">
        <v>560</v>
      </c>
      <c r="AF1177" s="1">
        <v>19</v>
      </c>
      <c r="AG1177" s="1">
        <v>49</v>
      </c>
      <c r="AH1177" s="1" t="s">
        <v>497</v>
      </c>
      <c r="AI1177" s="1" t="s">
        <v>330</v>
      </c>
      <c r="AJ1177" s="1">
        <v>2</v>
      </c>
      <c r="AK1177" s="1">
        <v>2</v>
      </c>
      <c r="AL1177" s="1">
        <v>1</v>
      </c>
      <c r="AM1177" s="7" t="s">
        <v>46</v>
      </c>
      <c r="AN1177" s="1">
        <v>1</v>
      </c>
      <c r="AO1177" s="1">
        <v>8</v>
      </c>
      <c r="AP1177" s="1" t="s">
        <v>28</v>
      </c>
      <c r="AQ1177" s="1" t="s">
        <v>35</v>
      </c>
      <c r="AR1177" s="8">
        <v>2</v>
      </c>
      <c r="AS1177" s="8">
        <v>2</v>
      </c>
      <c r="AT1177" s="8">
        <v>1</v>
      </c>
      <c r="AU1177" s="16">
        <v>0.33611111111111108</v>
      </c>
      <c r="AV1177" s="8">
        <v>4</v>
      </c>
      <c r="AW1177" s="8">
        <v>8</v>
      </c>
      <c r="AX1177" s="9" t="s">
        <v>58</v>
      </c>
      <c r="AY1177" s="9" t="s">
        <v>28</v>
      </c>
      <c r="AZ1177" s="10">
        <v>13</v>
      </c>
      <c r="BA1177" s="10">
        <v>7</v>
      </c>
      <c r="BB1177" s="10">
        <v>3</v>
      </c>
      <c r="BC1177" s="10">
        <v>3</v>
      </c>
      <c r="BD1177" s="10" t="s">
        <v>294</v>
      </c>
      <c r="BE1177" s="10">
        <v>4</v>
      </c>
      <c r="BF1177" s="10">
        <v>24</v>
      </c>
      <c r="BG1177" s="11" t="s">
        <v>193</v>
      </c>
      <c r="BH1177" s="11">
        <v>14</v>
      </c>
      <c r="BI1177" s="10">
        <v>13</v>
      </c>
      <c r="BJ1177" s="10">
        <v>9</v>
      </c>
      <c r="BK1177" s="10">
        <v>1</v>
      </c>
      <c r="BL1177" s="10">
        <v>3</v>
      </c>
      <c r="BM1177" s="10" t="s">
        <v>561</v>
      </c>
      <c r="BN1177" s="10">
        <v>13</v>
      </c>
      <c r="BO1177" s="10">
        <v>28</v>
      </c>
      <c r="BP1177" s="7" t="s">
        <v>308</v>
      </c>
      <c r="BQ1177" s="7" t="s">
        <v>193</v>
      </c>
      <c r="BR1177" s="7">
        <v>23</v>
      </c>
      <c r="BS1177" s="7">
        <v>4</v>
      </c>
      <c r="BT1177" s="7">
        <v>276000</v>
      </c>
      <c r="BU1177" s="7">
        <v>5800000</v>
      </c>
      <c r="BV1177" s="7">
        <v>0</v>
      </c>
      <c r="BW1177" s="7">
        <v>30</v>
      </c>
      <c r="BX1177" s="7">
        <v>150000</v>
      </c>
      <c r="BY1177" s="7">
        <v>33</v>
      </c>
      <c r="BZ1177" s="7">
        <v>150000</v>
      </c>
      <c r="CA1177" s="7">
        <v>56</v>
      </c>
      <c r="CB1177" s="7">
        <v>237</v>
      </c>
      <c r="CC1177" s="7">
        <v>19</v>
      </c>
      <c r="CD1177" s="7">
        <v>400000</v>
      </c>
      <c r="CE1177" s="7">
        <v>11600000</v>
      </c>
      <c r="CF1177" s="7">
        <v>100000</v>
      </c>
      <c r="CG1177" s="7">
        <v>45</v>
      </c>
      <c r="CH1177" s="7">
        <v>2600000</v>
      </c>
      <c r="CI1177" s="7">
        <v>46</v>
      </c>
      <c r="CJ1177" s="7">
        <v>2500000</v>
      </c>
      <c r="CK1177" s="7">
        <v>75</v>
      </c>
      <c r="CL1177" s="12" t="s">
        <v>870</v>
      </c>
      <c r="CM1177" s="10" t="s">
        <v>867</v>
      </c>
      <c r="CN1177">
        <v>3.4</v>
      </c>
      <c r="CO1177">
        <f t="shared" si="1304"/>
        <v>0.29411764705882354</v>
      </c>
      <c r="CP1177" t="str">
        <f t="shared" si="1305"/>
        <v>Draw</v>
      </c>
      <c r="CQ1177">
        <f t="shared" si="1306"/>
        <v>1</v>
      </c>
      <c r="CR1177" t="str">
        <f t="shared" si="1307"/>
        <v>2023</v>
      </c>
    </row>
    <row r="1178" spans="1:96" ht="15" thickBot="1" x14ac:dyDescent="0.35">
      <c r="A1178" s="1">
        <v>1177</v>
      </c>
      <c r="B1178" s="1" t="s">
        <v>0</v>
      </c>
      <c r="C1178" s="2" t="s">
        <v>557</v>
      </c>
      <c r="D1178" s="3" t="str">
        <f t="shared" ref="D1178:D1180" si="1327">CONCATENATE(G1178, "-", H1178)</f>
        <v>NK Bravo-Olimpija Ljubljana</v>
      </c>
      <c r="E1178" s="40" t="s">
        <v>558</v>
      </c>
      <c r="F1178" s="5">
        <v>0.58333333333333337</v>
      </c>
      <c r="G1178" s="6" t="s">
        <v>3</v>
      </c>
      <c r="H1178" s="6" t="s">
        <v>12</v>
      </c>
      <c r="I1178" s="6" t="s">
        <v>116</v>
      </c>
      <c r="J1178" s="1" t="str">
        <f t="shared" si="1320"/>
        <v>1:1</v>
      </c>
      <c r="K1178" s="1" t="str">
        <f t="shared" si="1321"/>
        <v>1:1</v>
      </c>
      <c r="L1178" s="1" t="str">
        <f t="shared" si="1322"/>
        <v>1</v>
      </c>
      <c r="M1178" s="1" t="str">
        <f t="shared" si="1323"/>
        <v>1</v>
      </c>
      <c r="N1178" s="1">
        <f t="shared" si="1300"/>
        <v>2</v>
      </c>
      <c r="O1178" s="1">
        <f t="shared" si="1301"/>
        <v>0</v>
      </c>
      <c r="P1178" s="1" t="str">
        <f t="shared" si="1324"/>
        <v>1</v>
      </c>
      <c r="Q1178" s="1" t="str">
        <f t="shared" si="1325"/>
        <v>1</v>
      </c>
      <c r="R1178" s="1">
        <v>26</v>
      </c>
      <c r="S1178" s="1">
        <v>11</v>
      </c>
      <c r="T1178" s="1">
        <v>8</v>
      </c>
      <c r="U1178" s="1">
        <v>7</v>
      </c>
      <c r="V1178" s="1" t="s">
        <v>559</v>
      </c>
      <c r="W1178" s="1">
        <v>4</v>
      </c>
      <c r="X1178" s="1">
        <v>41</v>
      </c>
      <c r="Y1178" s="1" t="s">
        <v>361</v>
      </c>
      <c r="Z1178" s="6" t="s">
        <v>288</v>
      </c>
      <c r="AA1178" s="1">
        <v>26</v>
      </c>
      <c r="AB1178" s="1">
        <v>14</v>
      </c>
      <c r="AC1178" s="1">
        <v>7</v>
      </c>
      <c r="AD1178" s="1">
        <v>5</v>
      </c>
      <c r="AE1178" s="1" t="s">
        <v>560</v>
      </c>
      <c r="AF1178" s="1">
        <v>19</v>
      </c>
      <c r="AG1178" s="1">
        <v>49</v>
      </c>
      <c r="AH1178" s="1" t="s">
        <v>497</v>
      </c>
      <c r="AI1178" s="1" t="s">
        <v>330</v>
      </c>
      <c r="AJ1178" s="1">
        <v>2</v>
      </c>
      <c r="AK1178" s="1">
        <v>2</v>
      </c>
      <c r="AL1178" s="1">
        <v>1</v>
      </c>
      <c r="AM1178" s="7" t="s">
        <v>46</v>
      </c>
      <c r="AN1178" s="1">
        <v>1</v>
      </c>
      <c r="AO1178" s="1">
        <v>8</v>
      </c>
      <c r="AP1178" s="1" t="s">
        <v>28</v>
      </c>
      <c r="AQ1178" s="1" t="s">
        <v>35</v>
      </c>
      <c r="AR1178" s="8">
        <v>2</v>
      </c>
      <c r="AS1178" s="8">
        <v>2</v>
      </c>
      <c r="AT1178" s="8">
        <v>1</v>
      </c>
      <c r="AU1178" s="16">
        <v>0.33611111111111108</v>
      </c>
      <c r="AV1178" s="8">
        <v>4</v>
      </c>
      <c r="AW1178" s="8">
        <v>8</v>
      </c>
      <c r="AX1178" s="9" t="s">
        <v>58</v>
      </c>
      <c r="AY1178" s="9" t="s">
        <v>28</v>
      </c>
      <c r="AZ1178" s="10">
        <v>13</v>
      </c>
      <c r="BA1178" s="10">
        <v>7</v>
      </c>
      <c r="BB1178" s="10">
        <v>3</v>
      </c>
      <c r="BC1178" s="10">
        <v>3</v>
      </c>
      <c r="BD1178" s="10" t="s">
        <v>294</v>
      </c>
      <c r="BE1178" s="10">
        <v>4</v>
      </c>
      <c r="BF1178" s="10">
        <v>24</v>
      </c>
      <c r="BG1178" s="11" t="s">
        <v>193</v>
      </c>
      <c r="BH1178" s="11">
        <v>14</v>
      </c>
      <c r="BI1178" s="10">
        <v>13</v>
      </c>
      <c r="BJ1178" s="10">
        <v>9</v>
      </c>
      <c r="BK1178" s="10">
        <v>1</v>
      </c>
      <c r="BL1178" s="10">
        <v>3</v>
      </c>
      <c r="BM1178" s="10" t="s">
        <v>561</v>
      </c>
      <c r="BN1178" s="10">
        <v>13</v>
      </c>
      <c r="BO1178" s="10">
        <v>28</v>
      </c>
      <c r="BP1178" s="7" t="s">
        <v>308</v>
      </c>
      <c r="BQ1178" s="7" t="s">
        <v>193</v>
      </c>
      <c r="BR1178" s="7">
        <v>23</v>
      </c>
      <c r="BS1178" s="7">
        <v>4</v>
      </c>
      <c r="BT1178" s="7">
        <v>276000</v>
      </c>
      <c r="BU1178" s="7">
        <v>5800000</v>
      </c>
      <c r="BV1178" s="7">
        <v>0</v>
      </c>
      <c r="BW1178" s="7">
        <v>30</v>
      </c>
      <c r="BX1178" s="7">
        <v>150000</v>
      </c>
      <c r="BY1178" s="7">
        <v>33</v>
      </c>
      <c r="BZ1178" s="7">
        <v>150000</v>
      </c>
      <c r="CA1178" s="7">
        <v>56</v>
      </c>
      <c r="CB1178" s="7">
        <v>237</v>
      </c>
      <c r="CC1178" s="7">
        <v>19</v>
      </c>
      <c r="CD1178" s="7">
        <v>400000</v>
      </c>
      <c r="CE1178" s="7">
        <v>11600000</v>
      </c>
      <c r="CF1178" s="7">
        <v>100000</v>
      </c>
      <c r="CG1178" s="7">
        <v>45</v>
      </c>
      <c r="CH1178" s="7">
        <v>2600000</v>
      </c>
      <c r="CI1178" s="7">
        <v>46</v>
      </c>
      <c r="CJ1178" s="7">
        <v>2500000</v>
      </c>
      <c r="CK1178" s="7">
        <v>75</v>
      </c>
      <c r="CL1178" s="12" t="s">
        <v>871</v>
      </c>
      <c r="CM1178" s="10" t="s">
        <v>861</v>
      </c>
      <c r="CN1178">
        <v>1.98</v>
      </c>
      <c r="CO1178">
        <f t="shared" si="1304"/>
        <v>0.50505050505050508</v>
      </c>
      <c r="CP1178" t="str">
        <f t="shared" si="1305"/>
        <v>Draw</v>
      </c>
      <c r="CQ1178">
        <f t="shared" si="1306"/>
        <v>0</v>
      </c>
      <c r="CR1178" t="str">
        <f t="shared" si="1307"/>
        <v>2023</v>
      </c>
    </row>
    <row r="1179" spans="1:96" ht="15" thickBot="1" x14ac:dyDescent="0.35">
      <c r="A1179" s="1">
        <v>1178</v>
      </c>
      <c r="B1179" s="1" t="s">
        <v>0</v>
      </c>
      <c r="C1179" s="2" t="s">
        <v>557</v>
      </c>
      <c r="D1179" s="3" t="str">
        <f t="shared" si="1327"/>
        <v>NK Bravo-Olimpija Ljubljana</v>
      </c>
      <c r="E1179" s="40" t="s">
        <v>558</v>
      </c>
      <c r="F1179" s="5">
        <v>0.58333333333333337</v>
      </c>
      <c r="G1179" s="6" t="s">
        <v>3</v>
      </c>
      <c r="H1179" s="6" t="s">
        <v>12</v>
      </c>
      <c r="I1179" s="6" t="s">
        <v>116</v>
      </c>
      <c r="J1179" s="1" t="str">
        <f t="shared" si="1320"/>
        <v>1:1</v>
      </c>
      <c r="K1179" s="1" t="str">
        <f t="shared" si="1321"/>
        <v>1:1</v>
      </c>
      <c r="L1179" s="1" t="str">
        <f t="shared" si="1322"/>
        <v>1</v>
      </c>
      <c r="M1179" s="1" t="str">
        <f t="shared" si="1323"/>
        <v>1</v>
      </c>
      <c r="N1179" s="1">
        <f t="shared" si="1300"/>
        <v>2</v>
      </c>
      <c r="O1179" s="1">
        <f t="shared" si="1301"/>
        <v>0</v>
      </c>
      <c r="P1179" s="1" t="str">
        <f t="shared" si="1324"/>
        <v>1</v>
      </c>
      <c r="Q1179" s="1" t="str">
        <f t="shared" si="1325"/>
        <v>1</v>
      </c>
      <c r="R1179" s="1">
        <v>26</v>
      </c>
      <c r="S1179" s="1">
        <v>11</v>
      </c>
      <c r="T1179" s="1">
        <v>8</v>
      </c>
      <c r="U1179" s="1">
        <v>7</v>
      </c>
      <c r="V1179" s="1" t="s">
        <v>559</v>
      </c>
      <c r="W1179" s="1">
        <v>4</v>
      </c>
      <c r="X1179" s="1">
        <v>41</v>
      </c>
      <c r="Y1179" s="1" t="s">
        <v>361</v>
      </c>
      <c r="Z1179" s="6" t="s">
        <v>288</v>
      </c>
      <c r="AA1179" s="1">
        <v>26</v>
      </c>
      <c r="AB1179" s="1">
        <v>14</v>
      </c>
      <c r="AC1179" s="1">
        <v>7</v>
      </c>
      <c r="AD1179" s="1">
        <v>5</v>
      </c>
      <c r="AE1179" s="1" t="s">
        <v>560</v>
      </c>
      <c r="AF1179" s="1">
        <v>19</v>
      </c>
      <c r="AG1179" s="1">
        <v>49</v>
      </c>
      <c r="AH1179" s="1" t="s">
        <v>497</v>
      </c>
      <c r="AI1179" s="1" t="s">
        <v>330</v>
      </c>
      <c r="AJ1179" s="1">
        <v>2</v>
      </c>
      <c r="AK1179" s="1">
        <v>2</v>
      </c>
      <c r="AL1179" s="1">
        <v>1</v>
      </c>
      <c r="AM1179" s="7" t="s">
        <v>46</v>
      </c>
      <c r="AN1179" s="1">
        <v>1</v>
      </c>
      <c r="AO1179" s="1">
        <v>8</v>
      </c>
      <c r="AP1179" s="1" t="s">
        <v>28</v>
      </c>
      <c r="AQ1179" s="1" t="s">
        <v>35</v>
      </c>
      <c r="AR1179" s="8">
        <v>2</v>
      </c>
      <c r="AS1179" s="8">
        <v>2</v>
      </c>
      <c r="AT1179" s="8">
        <v>1</v>
      </c>
      <c r="AU1179" s="16">
        <v>0.33611111111111108</v>
      </c>
      <c r="AV1179" s="8">
        <v>4</v>
      </c>
      <c r="AW1179" s="8">
        <v>8</v>
      </c>
      <c r="AX1179" s="9" t="s">
        <v>58</v>
      </c>
      <c r="AY1179" s="9" t="s">
        <v>28</v>
      </c>
      <c r="AZ1179" s="10">
        <v>13</v>
      </c>
      <c r="BA1179" s="10">
        <v>7</v>
      </c>
      <c r="BB1179" s="10">
        <v>3</v>
      </c>
      <c r="BC1179" s="10">
        <v>3</v>
      </c>
      <c r="BD1179" s="10" t="s">
        <v>294</v>
      </c>
      <c r="BE1179" s="10">
        <v>4</v>
      </c>
      <c r="BF1179" s="10">
        <v>24</v>
      </c>
      <c r="BG1179" s="11" t="s">
        <v>193</v>
      </c>
      <c r="BH1179" s="11">
        <v>14</v>
      </c>
      <c r="BI1179" s="10">
        <v>13</v>
      </c>
      <c r="BJ1179" s="10">
        <v>9</v>
      </c>
      <c r="BK1179" s="10">
        <v>1</v>
      </c>
      <c r="BL1179" s="10">
        <v>3</v>
      </c>
      <c r="BM1179" s="10" t="s">
        <v>561</v>
      </c>
      <c r="BN1179" s="10">
        <v>13</v>
      </c>
      <c r="BO1179" s="10">
        <v>28</v>
      </c>
      <c r="BP1179" s="7" t="s">
        <v>308</v>
      </c>
      <c r="BQ1179" s="7" t="s">
        <v>193</v>
      </c>
      <c r="BR1179" s="7">
        <v>23</v>
      </c>
      <c r="BS1179" s="7">
        <v>4</v>
      </c>
      <c r="BT1179" s="7">
        <v>276000</v>
      </c>
      <c r="BU1179" s="7">
        <v>5800000</v>
      </c>
      <c r="BV1179" s="7">
        <v>0</v>
      </c>
      <c r="BW1179" s="7">
        <v>30</v>
      </c>
      <c r="BX1179" s="7">
        <v>150000</v>
      </c>
      <c r="BY1179" s="7">
        <v>33</v>
      </c>
      <c r="BZ1179" s="7">
        <v>150000</v>
      </c>
      <c r="CA1179" s="7">
        <v>56</v>
      </c>
      <c r="CB1179" s="7">
        <v>237</v>
      </c>
      <c r="CC1179" s="7">
        <v>19</v>
      </c>
      <c r="CD1179" s="7">
        <v>400000</v>
      </c>
      <c r="CE1179" s="7">
        <v>11600000</v>
      </c>
      <c r="CF1179" s="7">
        <v>100000</v>
      </c>
      <c r="CG1179" s="7">
        <v>45</v>
      </c>
      <c r="CH1179" s="7">
        <v>2600000</v>
      </c>
      <c r="CI1179" s="7">
        <v>46</v>
      </c>
      <c r="CJ1179" s="7">
        <v>2500000</v>
      </c>
      <c r="CK1179" s="7">
        <v>75</v>
      </c>
      <c r="CL1179" s="12" t="s">
        <v>871</v>
      </c>
      <c r="CM1179" s="10" t="s">
        <v>866</v>
      </c>
      <c r="CN1179">
        <v>1.97</v>
      </c>
      <c r="CO1179">
        <f t="shared" si="1304"/>
        <v>0.50761421319796951</v>
      </c>
      <c r="CP1179" t="str">
        <f t="shared" si="1305"/>
        <v>Draw</v>
      </c>
      <c r="CQ1179">
        <f t="shared" si="1306"/>
        <v>0</v>
      </c>
      <c r="CR1179" t="str">
        <f t="shared" si="1307"/>
        <v>2023</v>
      </c>
    </row>
    <row r="1180" spans="1:96" ht="15" thickBot="1" x14ac:dyDescent="0.35">
      <c r="A1180" s="1">
        <v>1179</v>
      </c>
      <c r="B1180" s="1" t="s">
        <v>0</v>
      </c>
      <c r="C1180" s="2" t="s">
        <v>557</v>
      </c>
      <c r="D1180" s="3" t="str">
        <f t="shared" si="1327"/>
        <v>NK Bravo-Olimpija Ljubljana</v>
      </c>
      <c r="E1180" s="40" t="s">
        <v>558</v>
      </c>
      <c r="F1180" s="5">
        <v>0.58333333333333337</v>
      </c>
      <c r="G1180" s="6" t="s">
        <v>3</v>
      </c>
      <c r="H1180" s="6" t="s">
        <v>12</v>
      </c>
      <c r="I1180" s="6" t="s">
        <v>116</v>
      </c>
      <c r="J1180" s="1" t="str">
        <f t="shared" si="1320"/>
        <v>1:1</v>
      </c>
      <c r="K1180" s="1" t="str">
        <f t="shared" si="1321"/>
        <v>1:1</v>
      </c>
      <c r="L1180" s="1" t="str">
        <f t="shared" si="1322"/>
        <v>1</v>
      </c>
      <c r="M1180" s="1" t="str">
        <f t="shared" si="1323"/>
        <v>1</v>
      </c>
      <c r="N1180" s="1">
        <f t="shared" si="1300"/>
        <v>2</v>
      </c>
      <c r="O1180" s="1">
        <f t="shared" si="1301"/>
        <v>0</v>
      </c>
      <c r="P1180" s="1" t="str">
        <f t="shared" si="1324"/>
        <v>1</v>
      </c>
      <c r="Q1180" s="1" t="str">
        <f t="shared" si="1325"/>
        <v>1</v>
      </c>
      <c r="R1180" s="1">
        <v>26</v>
      </c>
      <c r="S1180" s="1">
        <v>11</v>
      </c>
      <c r="T1180" s="1">
        <v>8</v>
      </c>
      <c r="U1180" s="1">
        <v>7</v>
      </c>
      <c r="V1180" s="1" t="s">
        <v>559</v>
      </c>
      <c r="W1180" s="1">
        <v>4</v>
      </c>
      <c r="X1180" s="1">
        <v>41</v>
      </c>
      <c r="Y1180" s="1" t="s">
        <v>361</v>
      </c>
      <c r="Z1180" s="6" t="s">
        <v>288</v>
      </c>
      <c r="AA1180" s="1">
        <v>26</v>
      </c>
      <c r="AB1180" s="1">
        <v>14</v>
      </c>
      <c r="AC1180" s="1">
        <v>7</v>
      </c>
      <c r="AD1180" s="1">
        <v>5</v>
      </c>
      <c r="AE1180" s="1" t="s">
        <v>560</v>
      </c>
      <c r="AF1180" s="1">
        <v>19</v>
      </c>
      <c r="AG1180" s="1">
        <v>49</v>
      </c>
      <c r="AH1180" s="1" t="s">
        <v>497</v>
      </c>
      <c r="AI1180" s="1" t="s">
        <v>330</v>
      </c>
      <c r="AJ1180" s="1">
        <v>2</v>
      </c>
      <c r="AK1180" s="1">
        <v>2</v>
      </c>
      <c r="AL1180" s="1">
        <v>1</v>
      </c>
      <c r="AM1180" s="7" t="s">
        <v>46</v>
      </c>
      <c r="AN1180" s="1">
        <v>1</v>
      </c>
      <c r="AO1180" s="1">
        <v>8</v>
      </c>
      <c r="AP1180" s="1" t="s">
        <v>28</v>
      </c>
      <c r="AQ1180" s="1" t="s">
        <v>35</v>
      </c>
      <c r="AR1180" s="8">
        <v>2</v>
      </c>
      <c r="AS1180" s="8">
        <v>2</v>
      </c>
      <c r="AT1180" s="8">
        <v>1</v>
      </c>
      <c r="AU1180" s="16">
        <v>0.33611111111111108</v>
      </c>
      <c r="AV1180" s="8">
        <v>4</v>
      </c>
      <c r="AW1180" s="8">
        <v>8</v>
      </c>
      <c r="AX1180" s="9" t="s">
        <v>58</v>
      </c>
      <c r="AY1180" s="9" t="s">
        <v>28</v>
      </c>
      <c r="AZ1180" s="10">
        <v>13</v>
      </c>
      <c r="BA1180" s="10">
        <v>7</v>
      </c>
      <c r="BB1180" s="10">
        <v>3</v>
      </c>
      <c r="BC1180" s="10">
        <v>3</v>
      </c>
      <c r="BD1180" s="10" t="s">
        <v>294</v>
      </c>
      <c r="BE1180" s="10">
        <v>4</v>
      </c>
      <c r="BF1180" s="10">
        <v>24</v>
      </c>
      <c r="BG1180" s="11" t="s">
        <v>193</v>
      </c>
      <c r="BH1180" s="11">
        <v>14</v>
      </c>
      <c r="BI1180" s="10">
        <v>13</v>
      </c>
      <c r="BJ1180" s="10">
        <v>9</v>
      </c>
      <c r="BK1180" s="10">
        <v>1</v>
      </c>
      <c r="BL1180" s="10">
        <v>3</v>
      </c>
      <c r="BM1180" s="10" t="s">
        <v>561</v>
      </c>
      <c r="BN1180" s="10">
        <v>13</v>
      </c>
      <c r="BO1180" s="10">
        <v>28</v>
      </c>
      <c r="BP1180" s="7" t="s">
        <v>308</v>
      </c>
      <c r="BQ1180" s="7" t="s">
        <v>193</v>
      </c>
      <c r="BR1180" s="7">
        <v>23</v>
      </c>
      <c r="BS1180" s="7">
        <v>4</v>
      </c>
      <c r="BT1180" s="7">
        <v>276000</v>
      </c>
      <c r="BU1180" s="7">
        <v>5800000</v>
      </c>
      <c r="BV1180" s="7">
        <v>0</v>
      </c>
      <c r="BW1180" s="7">
        <v>30</v>
      </c>
      <c r="BX1180" s="7">
        <v>150000</v>
      </c>
      <c r="BY1180" s="7">
        <v>33</v>
      </c>
      <c r="BZ1180" s="7">
        <v>150000</v>
      </c>
      <c r="CA1180" s="7">
        <v>56</v>
      </c>
      <c r="CB1180" s="7">
        <v>237</v>
      </c>
      <c r="CC1180" s="7">
        <v>19</v>
      </c>
      <c r="CD1180" s="7">
        <v>400000</v>
      </c>
      <c r="CE1180" s="7">
        <v>11600000</v>
      </c>
      <c r="CF1180" s="7">
        <v>100000</v>
      </c>
      <c r="CG1180" s="7">
        <v>45</v>
      </c>
      <c r="CH1180" s="7">
        <v>2600000</v>
      </c>
      <c r="CI1180" s="7">
        <v>46</v>
      </c>
      <c r="CJ1180" s="7">
        <v>2500000</v>
      </c>
      <c r="CK1180" s="7">
        <v>75</v>
      </c>
      <c r="CL1180" s="12" t="s">
        <v>871</v>
      </c>
      <c r="CM1180" s="10" t="s">
        <v>867</v>
      </c>
      <c r="CN1180">
        <v>1.91</v>
      </c>
      <c r="CO1180">
        <f t="shared" si="1304"/>
        <v>0.52356020942408377</v>
      </c>
      <c r="CP1180" t="str">
        <f t="shared" si="1305"/>
        <v>Draw</v>
      </c>
      <c r="CQ1180">
        <f t="shared" si="1306"/>
        <v>0</v>
      </c>
      <c r="CR1180" t="str">
        <f t="shared" si="1307"/>
        <v>2023</v>
      </c>
    </row>
    <row r="1181" spans="1:96" ht="15" thickBot="1" x14ac:dyDescent="0.35">
      <c r="A1181" s="1">
        <v>1180</v>
      </c>
      <c r="B1181" s="1" t="s">
        <v>0</v>
      </c>
      <c r="C1181" s="2" t="s">
        <v>557</v>
      </c>
      <c r="D1181" s="3" t="str">
        <f t="shared" si="1288"/>
        <v>NK Domžale-NK Aluminij</v>
      </c>
      <c r="E1181" s="4" t="s">
        <v>558</v>
      </c>
      <c r="F1181" s="5">
        <v>0.80208333333333337</v>
      </c>
      <c r="G1181" s="6" t="s">
        <v>9</v>
      </c>
      <c r="H1181" s="6" t="s">
        <v>18</v>
      </c>
      <c r="I1181" s="6" t="s">
        <v>5</v>
      </c>
      <c r="J1181" s="1" t="str">
        <f t="shared" si="1289"/>
        <v>2:0</v>
      </c>
      <c r="K1181" s="1" t="str">
        <f t="shared" si="1290"/>
        <v>1:0</v>
      </c>
      <c r="L1181" s="1" t="str">
        <f t="shared" si="1291"/>
        <v>2</v>
      </c>
      <c r="M1181" s="1" t="str">
        <f t="shared" si="1292"/>
        <v>0</v>
      </c>
      <c r="N1181" s="1">
        <f t="shared" si="1300"/>
        <v>2</v>
      </c>
      <c r="O1181" s="1">
        <f t="shared" si="1301"/>
        <v>2</v>
      </c>
      <c r="P1181" s="1" t="str">
        <f t="shared" si="1293"/>
        <v>1</v>
      </c>
      <c r="Q1181" s="1" t="str">
        <f t="shared" si="1294"/>
        <v>0</v>
      </c>
      <c r="R1181" s="1">
        <v>26</v>
      </c>
      <c r="S1181" s="1">
        <v>9</v>
      </c>
      <c r="T1181" s="1">
        <v>2</v>
      </c>
      <c r="U1181" s="1">
        <v>15</v>
      </c>
      <c r="V1181" s="1" t="s">
        <v>562</v>
      </c>
      <c r="W1181" s="1">
        <v>-8</v>
      </c>
      <c r="X1181" s="1">
        <v>29</v>
      </c>
      <c r="Y1181" s="1" t="s">
        <v>361</v>
      </c>
      <c r="Z1181" s="6" t="s">
        <v>440</v>
      </c>
      <c r="AA1181" s="1">
        <v>26</v>
      </c>
      <c r="AB1181" s="1">
        <v>7</v>
      </c>
      <c r="AC1181" s="1">
        <v>4</v>
      </c>
      <c r="AD1181" s="1">
        <v>15</v>
      </c>
      <c r="AE1181" s="1" t="s">
        <v>563</v>
      </c>
      <c r="AF1181" s="1">
        <v>-23</v>
      </c>
      <c r="AG1181" s="1">
        <v>25</v>
      </c>
      <c r="AH1181" s="1" t="s">
        <v>269</v>
      </c>
      <c r="AI1181" s="1" t="s">
        <v>529</v>
      </c>
      <c r="AJ1181" s="1">
        <v>2</v>
      </c>
      <c r="AK1181" s="1">
        <v>0</v>
      </c>
      <c r="AL1181" s="1">
        <v>3</v>
      </c>
      <c r="AM1181" s="7" t="s">
        <v>564</v>
      </c>
      <c r="AN1181" s="1">
        <v>-4</v>
      </c>
      <c r="AO1181" s="1">
        <v>6</v>
      </c>
      <c r="AP1181" s="1" t="s">
        <v>35</v>
      </c>
      <c r="AQ1181" s="1" t="s">
        <v>45</v>
      </c>
      <c r="AR1181" s="8">
        <v>2</v>
      </c>
      <c r="AS1181" s="8">
        <v>1</v>
      </c>
      <c r="AT1181" s="8">
        <v>2</v>
      </c>
      <c r="AU1181" s="16">
        <v>0.17083333333333331</v>
      </c>
      <c r="AV1181" s="8">
        <v>-2</v>
      </c>
      <c r="AW1181" s="8">
        <v>7</v>
      </c>
      <c r="AX1181" s="9" t="s">
        <v>28</v>
      </c>
      <c r="AY1181" s="9" t="s">
        <v>51</v>
      </c>
      <c r="AZ1181" s="10">
        <v>12</v>
      </c>
      <c r="BA1181" s="10">
        <v>5</v>
      </c>
      <c r="BB1181" s="10">
        <v>1</v>
      </c>
      <c r="BC1181" s="10">
        <v>6</v>
      </c>
      <c r="BD1181" s="10" t="s">
        <v>247</v>
      </c>
      <c r="BE1181" s="10">
        <v>0</v>
      </c>
      <c r="BF1181" s="10">
        <v>16</v>
      </c>
      <c r="BG1181" s="11" t="s">
        <v>139</v>
      </c>
      <c r="BH1181" s="11">
        <v>16</v>
      </c>
      <c r="BI1181" s="10">
        <v>12</v>
      </c>
      <c r="BJ1181" s="10">
        <v>4</v>
      </c>
      <c r="BK1181" s="10">
        <v>2</v>
      </c>
      <c r="BL1181" s="10">
        <v>6</v>
      </c>
      <c r="BM1181" s="10" t="s">
        <v>279</v>
      </c>
      <c r="BN1181" s="10">
        <v>-9</v>
      </c>
      <c r="BO1181" s="10">
        <v>14</v>
      </c>
      <c r="BP1181" s="7" t="s">
        <v>93</v>
      </c>
      <c r="BQ1181" s="7" t="s">
        <v>177</v>
      </c>
      <c r="BR1181" s="7">
        <v>23.5</v>
      </c>
      <c r="BS1181" s="7">
        <v>9</v>
      </c>
      <c r="BT1181" s="7">
        <v>235000</v>
      </c>
      <c r="BU1181" s="7">
        <v>5650000</v>
      </c>
      <c r="BV1181" s="7">
        <v>0</v>
      </c>
      <c r="BW1181" s="7">
        <v>53</v>
      </c>
      <c r="BX1181" s="7">
        <v>1430000</v>
      </c>
      <c r="BY1181" s="7">
        <v>54</v>
      </c>
      <c r="BZ1181" s="7">
        <v>1430000</v>
      </c>
      <c r="CA1181" s="7">
        <v>100</v>
      </c>
      <c r="CB1181" s="7">
        <v>225</v>
      </c>
      <c r="CC1181" s="7">
        <v>14</v>
      </c>
      <c r="CD1181" s="7">
        <v>127000</v>
      </c>
      <c r="CE1181" s="7">
        <v>3800000</v>
      </c>
      <c r="CF1181" s="7">
        <v>0</v>
      </c>
      <c r="CG1181" s="7">
        <v>49</v>
      </c>
      <c r="CH1181" s="7">
        <v>0</v>
      </c>
      <c r="CI1181" s="7">
        <v>49</v>
      </c>
      <c r="CJ1181" s="7">
        <v>0</v>
      </c>
      <c r="CK1181" s="7">
        <v>80</v>
      </c>
      <c r="CL1181" s="12" t="s">
        <v>868</v>
      </c>
      <c r="CM1181" s="10" t="s">
        <v>861</v>
      </c>
      <c r="CN1181">
        <v>1.89</v>
      </c>
      <c r="CO1181">
        <f t="shared" si="1304"/>
        <v>0.52910052910052918</v>
      </c>
      <c r="CP1181" t="str">
        <f t="shared" si="1305"/>
        <v>Home Win</v>
      </c>
      <c r="CQ1181">
        <f t="shared" si="1306"/>
        <v>1</v>
      </c>
      <c r="CR1181" t="str">
        <f t="shared" si="1307"/>
        <v>2023</v>
      </c>
    </row>
    <row r="1182" spans="1:96" ht="15" thickBot="1" x14ac:dyDescent="0.35">
      <c r="A1182" s="1">
        <v>1181</v>
      </c>
      <c r="B1182" s="1" t="s">
        <v>0</v>
      </c>
      <c r="C1182" s="2" t="s">
        <v>557</v>
      </c>
      <c r="D1182" s="3" t="str">
        <f t="shared" ref="D1182:D1183" si="1328">CONCATENATE(G1182, "-", H1182)</f>
        <v>NK Domžale-NK Aluminij</v>
      </c>
      <c r="E1182" s="4" t="s">
        <v>558</v>
      </c>
      <c r="F1182" s="5">
        <v>0.80208333333333337</v>
      </c>
      <c r="G1182" s="6" t="s">
        <v>9</v>
      </c>
      <c r="H1182" s="6" t="s">
        <v>18</v>
      </c>
      <c r="I1182" s="6" t="s">
        <v>5</v>
      </c>
      <c r="J1182" s="1" t="str">
        <f t="shared" ref="J1182:J1189" si="1329">LEFT(I1182, FIND(" (", I1182) - 1)</f>
        <v>2:0</v>
      </c>
      <c r="K1182" s="1" t="str">
        <f t="shared" ref="K1182:K1189" si="1330">MID(I1182, FIND("(", I1182) + 1, FIND(")", I1182) - FIND("(", I1182) - 1)</f>
        <v>1:0</v>
      </c>
      <c r="L1182" s="1" t="str">
        <f t="shared" ref="L1182:L1189" si="1331">LEFT(J1182, FIND(":", J1182) - 1)</f>
        <v>2</v>
      </c>
      <c r="M1182" s="1" t="str">
        <f t="shared" ref="M1182:M1189" si="1332">RIGHT(J1182, LEN(J1182) - FIND(":", J1182))</f>
        <v>0</v>
      </c>
      <c r="N1182" s="1">
        <f t="shared" si="1300"/>
        <v>2</v>
      </c>
      <c r="O1182" s="1">
        <f t="shared" si="1301"/>
        <v>2</v>
      </c>
      <c r="P1182" s="1" t="str">
        <f t="shared" ref="P1182:P1189" si="1333">LEFT(K1182, FIND(":", K1182) - 1)</f>
        <v>1</v>
      </c>
      <c r="Q1182" s="1" t="str">
        <f t="shared" ref="Q1182:Q1189" si="1334">RIGHT(K1182, LEN(K1182) - FIND(":", K1182))</f>
        <v>0</v>
      </c>
      <c r="R1182" s="1">
        <v>26</v>
      </c>
      <c r="S1182" s="1">
        <v>9</v>
      </c>
      <c r="T1182" s="1">
        <v>2</v>
      </c>
      <c r="U1182" s="1">
        <v>15</v>
      </c>
      <c r="V1182" s="1" t="s">
        <v>562</v>
      </c>
      <c r="W1182" s="1">
        <v>-8</v>
      </c>
      <c r="X1182" s="1">
        <v>29</v>
      </c>
      <c r="Y1182" s="1" t="s">
        <v>361</v>
      </c>
      <c r="Z1182" s="6" t="s">
        <v>440</v>
      </c>
      <c r="AA1182" s="1">
        <v>26</v>
      </c>
      <c r="AB1182" s="1">
        <v>7</v>
      </c>
      <c r="AC1182" s="1">
        <v>4</v>
      </c>
      <c r="AD1182" s="1">
        <v>15</v>
      </c>
      <c r="AE1182" s="1" t="s">
        <v>563</v>
      </c>
      <c r="AF1182" s="1">
        <v>-23</v>
      </c>
      <c r="AG1182" s="1">
        <v>25</v>
      </c>
      <c r="AH1182" s="1" t="s">
        <v>269</v>
      </c>
      <c r="AI1182" s="1" t="s">
        <v>529</v>
      </c>
      <c r="AJ1182" s="1">
        <v>2</v>
      </c>
      <c r="AK1182" s="1">
        <v>0</v>
      </c>
      <c r="AL1182" s="1">
        <v>3</v>
      </c>
      <c r="AM1182" s="7" t="s">
        <v>564</v>
      </c>
      <c r="AN1182" s="1">
        <v>-4</v>
      </c>
      <c r="AO1182" s="1">
        <v>6</v>
      </c>
      <c r="AP1182" s="1" t="s">
        <v>35</v>
      </c>
      <c r="AQ1182" s="1" t="s">
        <v>45</v>
      </c>
      <c r="AR1182" s="8">
        <v>2</v>
      </c>
      <c r="AS1182" s="8">
        <v>1</v>
      </c>
      <c r="AT1182" s="8">
        <v>2</v>
      </c>
      <c r="AU1182" s="16">
        <v>0.17083333333333331</v>
      </c>
      <c r="AV1182" s="8">
        <v>-2</v>
      </c>
      <c r="AW1182" s="8">
        <v>7</v>
      </c>
      <c r="AX1182" s="9" t="s">
        <v>28</v>
      </c>
      <c r="AY1182" s="9" t="s">
        <v>51</v>
      </c>
      <c r="AZ1182" s="10">
        <v>12</v>
      </c>
      <c r="BA1182" s="10">
        <v>5</v>
      </c>
      <c r="BB1182" s="10">
        <v>1</v>
      </c>
      <c r="BC1182" s="10">
        <v>6</v>
      </c>
      <c r="BD1182" s="10" t="s">
        <v>247</v>
      </c>
      <c r="BE1182" s="10">
        <v>0</v>
      </c>
      <c r="BF1182" s="10">
        <v>16</v>
      </c>
      <c r="BG1182" s="11" t="s">
        <v>139</v>
      </c>
      <c r="BH1182" s="11">
        <v>16</v>
      </c>
      <c r="BI1182" s="10">
        <v>12</v>
      </c>
      <c r="BJ1182" s="10">
        <v>4</v>
      </c>
      <c r="BK1182" s="10">
        <v>2</v>
      </c>
      <c r="BL1182" s="10">
        <v>6</v>
      </c>
      <c r="BM1182" s="10" t="s">
        <v>279</v>
      </c>
      <c r="BN1182" s="10">
        <v>-9</v>
      </c>
      <c r="BO1182" s="10">
        <v>14</v>
      </c>
      <c r="BP1182" s="7" t="s">
        <v>93</v>
      </c>
      <c r="BQ1182" s="7" t="s">
        <v>177</v>
      </c>
      <c r="BR1182" s="7">
        <v>23.5</v>
      </c>
      <c r="BS1182" s="7">
        <v>9</v>
      </c>
      <c r="BT1182" s="7">
        <v>235000</v>
      </c>
      <c r="BU1182" s="7">
        <v>5650000</v>
      </c>
      <c r="BV1182" s="7">
        <v>0</v>
      </c>
      <c r="BW1182" s="7">
        <v>53</v>
      </c>
      <c r="BX1182" s="7">
        <v>1430000</v>
      </c>
      <c r="BY1182" s="7">
        <v>54</v>
      </c>
      <c r="BZ1182" s="7">
        <v>1430000</v>
      </c>
      <c r="CA1182" s="7">
        <v>100</v>
      </c>
      <c r="CB1182" s="7">
        <v>225</v>
      </c>
      <c r="CC1182" s="7">
        <v>14</v>
      </c>
      <c r="CD1182" s="7">
        <v>127000</v>
      </c>
      <c r="CE1182" s="7">
        <v>3800000</v>
      </c>
      <c r="CF1182" s="7">
        <v>0</v>
      </c>
      <c r="CG1182" s="7">
        <v>49</v>
      </c>
      <c r="CH1182" s="7">
        <v>0</v>
      </c>
      <c r="CI1182" s="7">
        <v>49</v>
      </c>
      <c r="CJ1182" s="7">
        <v>0</v>
      </c>
      <c r="CK1182" s="7">
        <v>80</v>
      </c>
      <c r="CL1182" s="12" t="s">
        <v>868</v>
      </c>
      <c r="CM1182" s="10" t="s">
        <v>866</v>
      </c>
      <c r="CN1182">
        <v>1.85</v>
      </c>
      <c r="CO1182">
        <f t="shared" si="1304"/>
        <v>0.54054054054054046</v>
      </c>
      <c r="CP1182" t="str">
        <f t="shared" si="1305"/>
        <v>Home Win</v>
      </c>
      <c r="CQ1182">
        <f t="shared" si="1306"/>
        <v>1</v>
      </c>
      <c r="CR1182" t="str">
        <f t="shared" si="1307"/>
        <v>2023</v>
      </c>
    </row>
    <row r="1183" spans="1:96" ht="15" thickBot="1" x14ac:dyDescent="0.35">
      <c r="A1183" s="1">
        <v>1182</v>
      </c>
      <c r="B1183" s="1" t="s">
        <v>0</v>
      </c>
      <c r="C1183" s="2" t="s">
        <v>557</v>
      </c>
      <c r="D1183" s="3" t="str">
        <f t="shared" si="1328"/>
        <v>NK Domžale-NK Aluminij</v>
      </c>
      <c r="E1183" s="4" t="s">
        <v>558</v>
      </c>
      <c r="F1183" s="5">
        <v>0.80208333333333337</v>
      </c>
      <c r="G1183" s="6" t="s">
        <v>9</v>
      </c>
      <c r="H1183" s="6" t="s">
        <v>18</v>
      </c>
      <c r="I1183" s="6" t="s">
        <v>5</v>
      </c>
      <c r="J1183" s="1" t="str">
        <f t="shared" si="1329"/>
        <v>2:0</v>
      </c>
      <c r="K1183" s="1" t="str">
        <f t="shared" si="1330"/>
        <v>1:0</v>
      </c>
      <c r="L1183" s="1" t="str">
        <f t="shared" si="1331"/>
        <v>2</v>
      </c>
      <c r="M1183" s="1" t="str">
        <f t="shared" si="1332"/>
        <v>0</v>
      </c>
      <c r="N1183" s="1">
        <f t="shared" si="1300"/>
        <v>2</v>
      </c>
      <c r="O1183" s="1">
        <f t="shared" si="1301"/>
        <v>2</v>
      </c>
      <c r="P1183" s="1" t="str">
        <f t="shared" si="1333"/>
        <v>1</v>
      </c>
      <c r="Q1183" s="1" t="str">
        <f t="shared" si="1334"/>
        <v>0</v>
      </c>
      <c r="R1183" s="1">
        <v>26</v>
      </c>
      <c r="S1183" s="1">
        <v>9</v>
      </c>
      <c r="T1183" s="1">
        <v>2</v>
      </c>
      <c r="U1183" s="1">
        <v>15</v>
      </c>
      <c r="V1183" s="1" t="s">
        <v>562</v>
      </c>
      <c r="W1183" s="1">
        <v>-8</v>
      </c>
      <c r="X1183" s="1">
        <v>29</v>
      </c>
      <c r="Y1183" s="1" t="s">
        <v>361</v>
      </c>
      <c r="Z1183" s="6" t="s">
        <v>440</v>
      </c>
      <c r="AA1183" s="1">
        <v>26</v>
      </c>
      <c r="AB1183" s="1">
        <v>7</v>
      </c>
      <c r="AC1183" s="1">
        <v>4</v>
      </c>
      <c r="AD1183" s="1">
        <v>15</v>
      </c>
      <c r="AE1183" s="1" t="s">
        <v>563</v>
      </c>
      <c r="AF1183" s="1">
        <v>-23</v>
      </c>
      <c r="AG1183" s="1">
        <v>25</v>
      </c>
      <c r="AH1183" s="1" t="s">
        <v>269</v>
      </c>
      <c r="AI1183" s="1" t="s">
        <v>529</v>
      </c>
      <c r="AJ1183" s="1">
        <v>2</v>
      </c>
      <c r="AK1183" s="1">
        <v>0</v>
      </c>
      <c r="AL1183" s="1">
        <v>3</v>
      </c>
      <c r="AM1183" s="7" t="s">
        <v>564</v>
      </c>
      <c r="AN1183" s="1">
        <v>-4</v>
      </c>
      <c r="AO1183" s="1">
        <v>6</v>
      </c>
      <c r="AP1183" s="1" t="s">
        <v>35</v>
      </c>
      <c r="AQ1183" s="1" t="s">
        <v>45</v>
      </c>
      <c r="AR1183" s="8">
        <v>2</v>
      </c>
      <c r="AS1183" s="8">
        <v>1</v>
      </c>
      <c r="AT1183" s="8">
        <v>2</v>
      </c>
      <c r="AU1183" s="16">
        <v>0.17083333333333331</v>
      </c>
      <c r="AV1183" s="8">
        <v>-2</v>
      </c>
      <c r="AW1183" s="8">
        <v>7</v>
      </c>
      <c r="AX1183" s="9" t="s">
        <v>28</v>
      </c>
      <c r="AY1183" s="9" t="s">
        <v>51</v>
      </c>
      <c r="AZ1183" s="10">
        <v>12</v>
      </c>
      <c r="BA1183" s="10">
        <v>5</v>
      </c>
      <c r="BB1183" s="10">
        <v>1</v>
      </c>
      <c r="BC1183" s="10">
        <v>6</v>
      </c>
      <c r="BD1183" s="10" t="s">
        <v>247</v>
      </c>
      <c r="BE1183" s="10">
        <v>0</v>
      </c>
      <c r="BF1183" s="10">
        <v>16</v>
      </c>
      <c r="BG1183" s="11" t="s">
        <v>139</v>
      </c>
      <c r="BH1183" s="11">
        <v>16</v>
      </c>
      <c r="BI1183" s="10">
        <v>12</v>
      </c>
      <c r="BJ1183" s="10">
        <v>4</v>
      </c>
      <c r="BK1183" s="10">
        <v>2</v>
      </c>
      <c r="BL1183" s="10">
        <v>6</v>
      </c>
      <c r="BM1183" s="10" t="s">
        <v>279</v>
      </c>
      <c r="BN1183" s="10">
        <v>-9</v>
      </c>
      <c r="BO1183" s="10">
        <v>14</v>
      </c>
      <c r="BP1183" s="7" t="s">
        <v>93</v>
      </c>
      <c r="BQ1183" s="7" t="s">
        <v>177</v>
      </c>
      <c r="BR1183" s="7">
        <v>23.5</v>
      </c>
      <c r="BS1183" s="7">
        <v>9</v>
      </c>
      <c r="BT1183" s="7">
        <v>235000</v>
      </c>
      <c r="BU1183" s="7">
        <v>5650000</v>
      </c>
      <c r="BV1183" s="7">
        <v>0</v>
      </c>
      <c r="BW1183" s="7">
        <v>53</v>
      </c>
      <c r="BX1183" s="7">
        <v>1430000</v>
      </c>
      <c r="BY1183" s="7">
        <v>54</v>
      </c>
      <c r="BZ1183" s="7">
        <v>1430000</v>
      </c>
      <c r="CA1183" s="7">
        <v>100</v>
      </c>
      <c r="CB1183" s="7">
        <v>225</v>
      </c>
      <c r="CC1183" s="7">
        <v>14</v>
      </c>
      <c r="CD1183" s="7">
        <v>127000</v>
      </c>
      <c r="CE1183" s="7">
        <v>3800000</v>
      </c>
      <c r="CF1183" s="7">
        <v>0</v>
      </c>
      <c r="CG1183" s="7">
        <v>49</v>
      </c>
      <c r="CH1183" s="7">
        <v>0</v>
      </c>
      <c r="CI1183" s="7">
        <v>49</v>
      </c>
      <c r="CJ1183" s="7">
        <v>0</v>
      </c>
      <c r="CK1183" s="7">
        <v>80</v>
      </c>
      <c r="CL1183" s="12" t="s">
        <v>868</v>
      </c>
      <c r="CM1183" s="10" t="s">
        <v>867</v>
      </c>
      <c r="CN1183">
        <v>1.75</v>
      </c>
      <c r="CO1183">
        <f t="shared" si="1304"/>
        <v>0.5714285714285714</v>
      </c>
      <c r="CP1183" t="str">
        <f t="shared" si="1305"/>
        <v>Home Win</v>
      </c>
      <c r="CQ1183">
        <f t="shared" si="1306"/>
        <v>1</v>
      </c>
      <c r="CR1183" t="str">
        <f t="shared" si="1307"/>
        <v>2023</v>
      </c>
    </row>
    <row r="1184" spans="1:96" ht="15" thickBot="1" x14ac:dyDescent="0.35">
      <c r="A1184" s="1">
        <v>1183</v>
      </c>
      <c r="B1184" s="1" t="s">
        <v>0</v>
      </c>
      <c r="C1184" s="2" t="s">
        <v>557</v>
      </c>
      <c r="D1184" s="3" t="str">
        <f t="shared" ref="D1184:D1186" si="1335">CONCATENATE(G1184,"-", H1184)</f>
        <v>NK Domžale-NK Aluminij</v>
      </c>
      <c r="E1184" s="4" t="s">
        <v>558</v>
      </c>
      <c r="F1184" s="5">
        <v>0.80208333333333337</v>
      </c>
      <c r="G1184" s="6" t="s">
        <v>9</v>
      </c>
      <c r="H1184" s="6" t="s">
        <v>18</v>
      </c>
      <c r="I1184" s="6" t="s">
        <v>5</v>
      </c>
      <c r="J1184" s="1" t="str">
        <f t="shared" si="1329"/>
        <v>2:0</v>
      </c>
      <c r="K1184" s="1" t="str">
        <f t="shared" si="1330"/>
        <v>1:0</v>
      </c>
      <c r="L1184" s="1" t="str">
        <f t="shared" si="1331"/>
        <v>2</v>
      </c>
      <c r="M1184" s="1" t="str">
        <f t="shared" si="1332"/>
        <v>0</v>
      </c>
      <c r="N1184" s="1">
        <f t="shared" si="1300"/>
        <v>2</v>
      </c>
      <c r="O1184" s="1">
        <f t="shared" si="1301"/>
        <v>2</v>
      </c>
      <c r="P1184" s="1" t="str">
        <f t="shared" si="1333"/>
        <v>1</v>
      </c>
      <c r="Q1184" s="1" t="str">
        <f t="shared" si="1334"/>
        <v>0</v>
      </c>
      <c r="R1184" s="1">
        <v>26</v>
      </c>
      <c r="S1184" s="1">
        <v>9</v>
      </c>
      <c r="T1184" s="1">
        <v>2</v>
      </c>
      <c r="U1184" s="1">
        <v>15</v>
      </c>
      <c r="V1184" s="1" t="s">
        <v>562</v>
      </c>
      <c r="W1184" s="1">
        <v>-8</v>
      </c>
      <c r="X1184" s="1">
        <v>29</v>
      </c>
      <c r="Y1184" s="1" t="s">
        <v>361</v>
      </c>
      <c r="Z1184" s="6" t="s">
        <v>440</v>
      </c>
      <c r="AA1184" s="1">
        <v>26</v>
      </c>
      <c r="AB1184" s="1">
        <v>7</v>
      </c>
      <c r="AC1184" s="1">
        <v>4</v>
      </c>
      <c r="AD1184" s="1">
        <v>15</v>
      </c>
      <c r="AE1184" s="1" t="s">
        <v>563</v>
      </c>
      <c r="AF1184" s="1">
        <v>-23</v>
      </c>
      <c r="AG1184" s="1">
        <v>25</v>
      </c>
      <c r="AH1184" s="1" t="s">
        <v>269</v>
      </c>
      <c r="AI1184" s="1" t="s">
        <v>529</v>
      </c>
      <c r="AJ1184" s="1">
        <v>2</v>
      </c>
      <c r="AK1184" s="1">
        <v>0</v>
      </c>
      <c r="AL1184" s="1">
        <v>3</v>
      </c>
      <c r="AM1184" s="7" t="s">
        <v>564</v>
      </c>
      <c r="AN1184" s="1">
        <v>-4</v>
      </c>
      <c r="AO1184" s="1">
        <v>6</v>
      </c>
      <c r="AP1184" s="1" t="s">
        <v>35</v>
      </c>
      <c r="AQ1184" s="1" t="s">
        <v>45</v>
      </c>
      <c r="AR1184" s="8">
        <v>2</v>
      </c>
      <c r="AS1184" s="8">
        <v>1</v>
      </c>
      <c r="AT1184" s="8">
        <v>2</v>
      </c>
      <c r="AU1184" s="16">
        <v>0.17083333333333331</v>
      </c>
      <c r="AV1184" s="8">
        <v>-2</v>
      </c>
      <c r="AW1184" s="8">
        <v>7</v>
      </c>
      <c r="AX1184" s="9" t="s">
        <v>28</v>
      </c>
      <c r="AY1184" s="9" t="s">
        <v>51</v>
      </c>
      <c r="AZ1184" s="10">
        <v>12</v>
      </c>
      <c r="BA1184" s="10">
        <v>5</v>
      </c>
      <c r="BB1184" s="10">
        <v>1</v>
      </c>
      <c r="BC1184" s="10">
        <v>6</v>
      </c>
      <c r="BD1184" s="10" t="s">
        <v>247</v>
      </c>
      <c r="BE1184" s="10">
        <v>0</v>
      </c>
      <c r="BF1184" s="10">
        <v>16</v>
      </c>
      <c r="BG1184" s="11" t="s">
        <v>139</v>
      </c>
      <c r="BH1184" s="11">
        <v>16</v>
      </c>
      <c r="BI1184" s="10">
        <v>12</v>
      </c>
      <c r="BJ1184" s="10">
        <v>4</v>
      </c>
      <c r="BK1184" s="10">
        <v>2</v>
      </c>
      <c r="BL1184" s="10">
        <v>6</v>
      </c>
      <c r="BM1184" s="10" t="s">
        <v>279</v>
      </c>
      <c r="BN1184" s="10">
        <v>-9</v>
      </c>
      <c r="BO1184" s="10">
        <v>14</v>
      </c>
      <c r="BP1184" s="7" t="s">
        <v>93</v>
      </c>
      <c r="BQ1184" s="7" t="s">
        <v>177</v>
      </c>
      <c r="BR1184" s="7">
        <v>23.5</v>
      </c>
      <c r="BS1184" s="7">
        <v>9</v>
      </c>
      <c r="BT1184" s="7">
        <v>235000</v>
      </c>
      <c r="BU1184" s="7">
        <v>5650000</v>
      </c>
      <c r="BV1184" s="7">
        <v>0</v>
      </c>
      <c r="BW1184" s="7">
        <v>53</v>
      </c>
      <c r="BX1184" s="7">
        <v>1430000</v>
      </c>
      <c r="BY1184" s="7">
        <v>54</v>
      </c>
      <c r="BZ1184" s="7">
        <v>1430000</v>
      </c>
      <c r="CA1184" s="7">
        <v>100</v>
      </c>
      <c r="CB1184" s="7">
        <v>225</v>
      </c>
      <c r="CC1184" s="7">
        <v>14</v>
      </c>
      <c r="CD1184" s="7">
        <v>127000</v>
      </c>
      <c r="CE1184" s="7">
        <v>3800000</v>
      </c>
      <c r="CF1184" s="7">
        <v>0</v>
      </c>
      <c r="CG1184" s="7">
        <v>49</v>
      </c>
      <c r="CH1184" s="7">
        <v>0</v>
      </c>
      <c r="CI1184" s="7">
        <v>49</v>
      </c>
      <c r="CJ1184" s="7">
        <v>0</v>
      </c>
      <c r="CK1184" s="7">
        <v>80</v>
      </c>
      <c r="CL1184" s="12" t="s">
        <v>870</v>
      </c>
      <c r="CM1184" s="10" t="s">
        <v>861</v>
      </c>
      <c r="CN1184">
        <v>2.78</v>
      </c>
      <c r="CO1184">
        <f t="shared" si="1304"/>
        <v>0.35971223021582738</v>
      </c>
      <c r="CP1184" t="str">
        <f t="shared" si="1305"/>
        <v>Home Win</v>
      </c>
      <c r="CQ1184">
        <f t="shared" si="1306"/>
        <v>0</v>
      </c>
      <c r="CR1184" t="str">
        <f t="shared" si="1307"/>
        <v>2023</v>
      </c>
    </row>
    <row r="1185" spans="1:96" ht="15" thickBot="1" x14ac:dyDescent="0.35">
      <c r="A1185" s="1">
        <v>1184</v>
      </c>
      <c r="B1185" s="1" t="s">
        <v>0</v>
      </c>
      <c r="C1185" s="2" t="s">
        <v>557</v>
      </c>
      <c r="D1185" s="3" t="str">
        <f t="shared" si="1335"/>
        <v>NK Domžale-NK Aluminij</v>
      </c>
      <c r="E1185" s="4" t="s">
        <v>558</v>
      </c>
      <c r="F1185" s="5">
        <v>0.80208333333333337</v>
      </c>
      <c r="G1185" s="6" t="s">
        <v>9</v>
      </c>
      <c r="H1185" s="6" t="s">
        <v>18</v>
      </c>
      <c r="I1185" s="6" t="s">
        <v>5</v>
      </c>
      <c r="J1185" s="1" t="str">
        <f t="shared" si="1329"/>
        <v>2:0</v>
      </c>
      <c r="K1185" s="1" t="str">
        <f t="shared" si="1330"/>
        <v>1:0</v>
      </c>
      <c r="L1185" s="1" t="str">
        <f t="shared" si="1331"/>
        <v>2</v>
      </c>
      <c r="M1185" s="1" t="str">
        <f t="shared" si="1332"/>
        <v>0</v>
      </c>
      <c r="N1185" s="1">
        <f t="shared" si="1300"/>
        <v>2</v>
      </c>
      <c r="O1185" s="1">
        <f t="shared" si="1301"/>
        <v>2</v>
      </c>
      <c r="P1185" s="1" t="str">
        <f t="shared" si="1333"/>
        <v>1</v>
      </c>
      <c r="Q1185" s="1" t="str">
        <f t="shared" si="1334"/>
        <v>0</v>
      </c>
      <c r="R1185" s="1">
        <v>26</v>
      </c>
      <c r="S1185" s="1">
        <v>9</v>
      </c>
      <c r="T1185" s="1">
        <v>2</v>
      </c>
      <c r="U1185" s="1">
        <v>15</v>
      </c>
      <c r="V1185" s="1" t="s">
        <v>562</v>
      </c>
      <c r="W1185" s="1">
        <v>-8</v>
      </c>
      <c r="X1185" s="1">
        <v>29</v>
      </c>
      <c r="Y1185" s="1" t="s">
        <v>361</v>
      </c>
      <c r="Z1185" s="6" t="s">
        <v>440</v>
      </c>
      <c r="AA1185" s="1">
        <v>26</v>
      </c>
      <c r="AB1185" s="1">
        <v>7</v>
      </c>
      <c r="AC1185" s="1">
        <v>4</v>
      </c>
      <c r="AD1185" s="1">
        <v>15</v>
      </c>
      <c r="AE1185" s="1" t="s">
        <v>563</v>
      </c>
      <c r="AF1185" s="1">
        <v>-23</v>
      </c>
      <c r="AG1185" s="1">
        <v>25</v>
      </c>
      <c r="AH1185" s="1" t="s">
        <v>269</v>
      </c>
      <c r="AI1185" s="1" t="s">
        <v>529</v>
      </c>
      <c r="AJ1185" s="1">
        <v>2</v>
      </c>
      <c r="AK1185" s="1">
        <v>0</v>
      </c>
      <c r="AL1185" s="1">
        <v>3</v>
      </c>
      <c r="AM1185" s="7" t="s">
        <v>564</v>
      </c>
      <c r="AN1185" s="1">
        <v>-4</v>
      </c>
      <c r="AO1185" s="1">
        <v>6</v>
      </c>
      <c r="AP1185" s="1" t="s">
        <v>35</v>
      </c>
      <c r="AQ1185" s="1" t="s">
        <v>45</v>
      </c>
      <c r="AR1185" s="8">
        <v>2</v>
      </c>
      <c r="AS1185" s="8">
        <v>1</v>
      </c>
      <c r="AT1185" s="8">
        <v>2</v>
      </c>
      <c r="AU1185" s="16">
        <v>0.17083333333333331</v>
      </c>
      <c r="AV1185" s="8">
        <v>-2</v>
      </c>
      <c r="AW1185" s="8">
        <v>7</v>
      </c>
      <c r="AX1185" s="9" t="s">
        <v>28</v>
      </c>
      <c r="AY1185" s="9" t="s">
        <v>51</v>
      </c>
      <c r="AZ1185" s="10">
        <v>12</v>
      </c>
      <c r="BA1185" s="10">
        <v>5</v>
      </c>
      <c r="BB1185" s="10">
        <v>1</v>
      </c>
      <c r="BC1185" s="10">
        <v>6</v>
      </c>
      <c r="BD1185" s="10" t="s">
        <v>247</v>
      </c>
      <c r="BE1185" s="10">
        <v>0</v>
      </c>
      <c r="BF1185" s="10">
        <v>16</v>
      </c>
      <c r="BG1185" s="11" t="s">
        <v>139</v>
      </c>
      <c r="BH1185" s="11">
        <v>16</v>
      </c>
      <c r="BI1185" s="10">
        <v>12</v>
      </c>
      <c r="BJ1185" s="10">
        <v>4</v>
      </c>
      <c r="BK1185" s="10">
        <v>2</v>
      </c>
      <c r="BL1185" s="10">
        <v>6</v>
      </c>
      <c r="BM1185" s="10" t="s">
        <v>279</v>
      </c>
      <c r="BN1185" s="10">
        <v>-9</v>
      </c>
      <c r="BO1185" s="10">
        <v>14</v>
      </c>
      <c r="BP1185" s="7" t="s">
        <v>93</v>
      </c>
      <c r="BQ1185" s="7" t="s">
        <v>177</v>
      </c>
      <c r="BR1185" s="7">
        <v>23.5</v>
      </c>
      <c r="BS1185" s="7">
        <v>9</v>
      </c>
      <c r="BT1185" s="7">
        <v>235000</v>
      </c>
      <c r="BU1185" s="7">
        <v>5650000</v>
      </c>
      <c r="BV1185" s="7">
        <v>0</v>
      </c>
      <c r="BW1185" s="7">
        <v>53</v>
      </c>
      <c r="BX1185" s="7">
        <v>1430000</v>
      </c>
      <c r="BY1185" s="7">
        <v>54</v>
      </c>
      <c r="BZ1185" s="7">
        <v>1430000</v>
      </c>
      <c r="CA1185" s="7">
        <v>100</v>
      </c>
      <c r="CB1185" s="7">
        <v>225</v>
      </c>
      <c r="CC1185" s="7">
        <v>14</v>
      </c>
      <c r="CD1185" s="7">
        <v>127000</v>
      </c>
      <c r="CE1185" s="7">
        <v>3800000</v>
      </c>
      <c r="CF1185" s="7">
        <v>0</v>
      </c>
      <c r="CG1185" s="7">
        <v>49</v>
      </c>
      <c r="CH1185" s="7">
        <v>0</v>
      </c>
      <c r="CI1185" s="7">
        <v>49</v>
      </c>
      <c r="CJ1185" s="7">
        <v>0</v>
      </c>
      <c r="CK1185" s="7">
        <v>80</v>
      </c>
      <c r="CL1185" s="12" t="s">
        <v>870</v>
      </c>
      <c r="CM1185" s="10" t="s">
        <v>866</v>
      </c>
      <c r="CN1185">
        <v>3.7</v>
      </c>
      <c r="CO1185">
        <f t="shared" si="1304"/>
        <v>0.27027027027027023</v>
      </c>
      <c r="CP1185" t="str">
        <f t="shared" si="1305"/>
        <v>Home Win</v>
      </c>
      <c r="CQ1185">
        <f t="shared" si="1306"/>
        <v>0</v>
      </c>
      <c r="CR1185" t="str">
        <f t="shared" si="1307"/>
        <v>2023</v>
      </c>
    </row>
    <row r="1186" spans="1:96" ht="15" thickBot="1" x14ac:dyDescent="0.35">
      <c r="A1186" s="1">
        <v>1185</v>
      </c>
      <c r="B1186" s="1" t="s">
        <v>0</v>
      </c>
      <c r="C1186" s="2" t="s">
        <v>557</v>
      </c>
      <c r="D1186" s="3" t="str">
        <f t="shared" si="1335"/>
        <v>NK Domžale-NK Aluminij</v>
      </c>
      <c r="E1186" s="4" t="s">
        <v>558</v>
      </c>
      <c r="F1186" s="5">
        <v>0.80208333333333337</v>
      </c>
      <c r="G1186" s="6" t="s">
        <v>9</v>
      </c>
      <c r="H1186" s="6" t="s">
        <v>18</v>
      </c>
      <c r="I1186" s="6" t="s">
        <v>5</v>
      </c>
      <c r="J1186" s="1" t="str">
        <f t="shared" si="1329"/>
        <v>2:0</v>
      </c>
      <c r="K1186" s="1" t="str">
        <f t="shared" si="1330"/>
        <v>1:0</v>
      </c>
      <c r="L1186" s="1" t="str">
        <f t="shared" si="1331"/>
        <v>2</v>
      </c>
      <c r="M1186" s="1" t="str">
        <f t="shared" si="1332"/>
        <v>0</v>
      </c>
      <c r="N1186" s="1">
        <f t="shared" si="1300"/>
        <v>2</v>
      </c>
      <c r="O1186" s="1">
        <f t="shared" si="1301"/>
        <v>2</v>
      </c>
      <c r="P1186" s="1" t="str">
        <f t="shared" si="1333"/>
        <v>1</v>
      </c>
      <c r="Q1186" s="1" t="str">
        <f t="shared" si="1334"/>
        <v>0</v>
      </c>
      <c r="R1186" s="1">
        <v>26</v>
      </c>
      <c r="S1186" s="1">
        <v>9</v>
      </c>
      <c r="T1186" s="1">
        <v>2</v>
      </c>
      <c r="U1186" s="1">
        <v>15</v>
      </c>
      <c r="V1186" s="1" t="s">
        <v>562</v>
      </c>
      <c r="W1186" s="1">
        <v>-8</v>
      </c>
      <c r="X1186" s="1">
        <v>29</v>
      </c>
      <c r="Y1186" s="1" t="s">
        <v>361</v>
      </c>
      <c r="Z1186" s="6" t="s">
        <v>440</v>
      </c>
      <c r="AA1186" s="1">
        <v>26</v>
      </c>
      <c r="AB1186" s="1">
        <v>7</v>
      </c>
      <c r="AC1186" s="1">
        <v>4</v>
      </c>
      <c r="AD1186" s="1">
        <v>15</v>
      </c>
      <c r="AE1186" s="1" t="s">
        <v>563</v>
      </c>
      <c r="AF1186" s="1">
        <v>-23</v>
      </c>
      <c r="AG1186" s="1">
        <v>25</v>
      </c>
      <c r="AH1186" s="1" t="s">
        <v>269</v>
      </c>
      <c r="AI1186" s="1" t="s">
        <v>529</v>
      </c>
      <c r="AJ1186" s="1">
        <v>2</v>
      </c>
      <c r="AK1186" s="1">
        <v>0</v>
      </c>
      <c r="AL1186" s="1">
        <v>3</v>
      </c>
      <c r="AM1186" s="7" t="s">
        <v>564</v>
      </c>
      <c r="AN1186" s="1">
        <v>-4</v>
      </c>
      <c r="AO1186" s="1">
        <v>6</v>
      </c>
      <c r="AP1186" s="1" t="s">
        <v>35</v>
      </c>
      <c r="AQ1186" s="1" t="s">
        <v>45</v>
      </c>
      <c r="AR1186" s="8">
        <v>2</v>
      </c>
      <c r="AS1186" s="8">
        <v>1</v>
      </c>
      <c r="AT1186" s="8">
        <v>2</v>
      </c>
      <c r="AU1186" s="16">
        <v>0.17083333333333331</v>
      </c>
      <c r="AV1186" s="8">
        <v>-2</v>
      </c>
      <c r="AW1186" s="8">
        <v>7</v>
      </c>
      <c r="AX1186" s="9" t="s">
        <v>28</v>
      </c>
      <c r="AY1186" s="9" t="s">
        <v>51</v>
      </c>
      <c r="AZ1186" s="10">
        <v>12</v>
      </c>
      <c r="BA1186" s="10">
        <v>5</v>
      </c>
      <c r="BB1186" s="10">
        <v>1</v>
      </c>
      <c r="BC1186" s="10">
        <v>6</v>
      </c>
      <c r="BD1186" s="10" t="s">
        <v>247</v>
      </c>
      <c r="BE1186" s="10">
        <v>0</v>
      </c>
      <c r="BF1186" s="10">
        <v>16</v>
      </c>
      <c r="BG1186" s="11" t="s">
        <v>139</v>
      </c>
      <c r="BH1186" s="11">
        <v>16</v>
      </c>
      <c r="BI1186" s="10">
        <v>12</v>
      </c>
      <c r="BJ1186" s="10">
        <v>4</v>
      </c>
      <c r="BK1186" s="10">
        <v>2</v>
      </c>
      <c r="BL1186" s="10">
        <v>6</v>
      </c>
      <c r="BM1186" s="10" t="s">
        <v>279</v>
      </c>
      <c r="BN1186" s="10">
        <v>-9</v>
      </c>
      <c r="BO1186" s="10">
        <v>14</v>
      </c>
      <c r="BP1186" s="7" t="s">
        <v>93</v>
      </c>
      <c r="BQ1186" s="7" t="s">
        <v>177</v>
      </c>
      <c r="BR1186" s="7">
        <v>23.5</v>
      </c>
      <c r="BS1186" s="7">
        <v>9</v>
      </c>
      <c r="BT1186" s="7">
        <v>235000</v>
      </c>
      <c r="BU1186" s="7">
        <v>5650000</v>
      </c>
      <c r="BV1186" s="7">
        <v>0</v>
      </c>
      <c r="BW1186" s="7">
        <v>53</v>
      </c>
      <c r="BX1186" s="7">
        <v>1430000</v>
      </c>
      <c r="BY1186" s="7">
        <v>54</v>
      </c>
      <c r="BZ1186" s="7">
        <v>1430000</v>
      </c>
      <c r="CA1186" s="7">
        <v>100</v>
      </c>
      <c r="CB1186" s="7">
        <v>225</v>
      </c>
      <c r="CC1186" s="7">
        <v>14</v>
      </c>
      <c r="CD1186" s="7">
        <v>127000</v>
      </c>
      <c r="CE1186" s="7">
        <v>3800000</v>
      </c>
      <c r="CF1186" s="7">
        <v>0</v>
      </c>
      <c r="CG1186" s="7">
        <v>49</v>
      </c>
      <c r="CH1186" s="7">
        <v>0</v>
      </c>
      <c r="CI1186" s="7">
        <v>49</v>
      </c>
      <c r="CJ1186" s="7">
        <v>0</v>
      </c>
      <c r="CK1186" s="7">
        <v>80</v>
      </c>
      <c r="CL1186" s="12" t="s">
        <v>870</v>
      </c>
      <c r="CM1186" s="10" t="s">
        <v>867</v>
      </c>
      <c r="CN1186">
        <v>3.6</v>
      </c>
      <c r="CO1186">
        <f t="shared" si="1304"/>
        <v>0.27777777777777779</v>
      </c>
      <c r="CP1186" t="str">
        <f t="shared" si="1305"/>
        <v>Home Win</v>
      </c>
      <c r="CQ1186">
        <f t="shared" si="1306"/>
        <v>0</v>
      </c>
      <c r="CR1186" t="str">
        <f t="shared" si="1307"/>
        <v>2023</v>
      </c>
    </row>
    <row r="1187" spans="1:96" ht="15" thickBot="1" x14ac:dyDescent="0.35">
      <c r="A1187" s="1">
        <v>1186</v>
      </c>
      <c r="B1187" s="1" t="s">
        <v>0</v>
      </c>
      <c r="C1187" s="2" t="s">
        <v>557</v>
      </c>
      <c r="D1187" s="3" t="str">
        <f t="shared" ref="D1187:D1189" si="1336">CONCATENATE(G1187, "-", H1187)</f>
        <v>NK Domžale-NK Aluminij</v>
      </c>
      <c r="E1187" s="40" t="s">
        <v>558</v>
      </c>
      <c r="F1187" s="5">
        <v>0.80208333333333337</v>
      </c>
      <c r="G1187" s="6" t="s">
        <v>9</v>
      </c>
      <c r="H1187" s="6" t="s">
        <v>18</v>
      </c>
      <c r="I1187" s="6" t="s">
        <v>5</v>
      </c>
      <c r="J1187" s="1" t="str">
        <f t="shared" si="1329"/>
        <v>2:0</v>
      </c>
      <c r="K1187" s="1" t="str">
        <f t="shared" si="1330"/>
        <v>1:0</v>
      </c>
      <c r="L1187" s="1" t="str">
        <f t="shared" si="1331"/>
        <v>2</v>
      </c>
      <c r="M1187" s="1" t="str">
        <f t="shared" si="1332"/>
        <v>0</v>
      </c>
      <c r="N1187" s="1">
        <f t="shared" si="1300"/>
        <v>2</v>
      </c>
      <c r="O1187" s="1">
        <f t="shared" si="1301"/>
        <v>2</v>
      </c>
      <c r="P1187" s="1" t="str">
        <f t="shared" si="1333"/>
        <v>1</v>
      </c>
      <c r="Q1187" s="1" t="str">
        <f t="shared" si="1334"/>
        <v>0</v>
      </c>
      <c r="R1187" s="1">
        <v>26</v>
      </c>
      <c r="S1187" s="1">
        <v>9</v>
      </c>
      <c r="T1187" s="1">
        <v>2</v>
      </c>
      <c r="U1187" s="1">
        <v>15</v>
      </c>
      <c r="V1187" s="1" t="s">
        <v>562</v>
      </c>
      <c r="W1187" s="1">
        <v>-8</v>
      </c>
      <c r="X1187" s="1">
        <v>29</v>
      </c>
      <c r="Y1187" s="1" t="s">
        <v>361</v>
      </c>
      <c r="Z1187" s="6" t="s">
        <v>440</v>
      </c>
      <c r="AA1187" s="1">
        <v>26</v>
      </c>
      <c r="AB1187" s="1">
        <v>7</v>
      </c>
      <c r="AC1187" s="1">
        <v>4</v>
      </c>
      <c r="AD1187" s="1">
        <v>15</v>
      </c>
      <c r="AE1187" s="1" t="s">
        <v>563</v>
      </c>
      <c r="AF1187" s="1">
        <v>-23</v>
      </c>
      <c r="AG1187" s="1">
        <v>25</v>
      </c>
      <c r="AH1187" s="1" t="s">
        <v>269</v>
      </c>
      <c r="AI1187" s="1" t="s">
        <v>529</v>
      </c>
      <c r="AJ1187" s="1">
        <v>2</v>
      </c>
      <c r="AK1187" s="1">
        <v>0</v>
      </c>
      <c r="AL1187" s="1">
        <v>3</v>
      </c>
      <c r="AM1187" s="7" t="s">
        <v>564</v>
      </c>
      <c r="AN1187" s="1">
        <v>-4</v>
      </c>
      <c r="AO1187" s="1">
        <v>6</v>
      </c>
      <c r="AP1187" s="1" t="s">
        <v>35</v>
      </c>
      <c r="AQ1187" s="1" t="s">
        <v>45</v>
      </c>
      <c r="AR1187" s="8">
        <v>2</v>
      </c>
      <c r="AS1187" s="8">
        <v>1</v>
      </c>
      <c r="AT1187" s="8">
        <v>2</v>
      </c>
      <c r="AU1187" s="16">
        <v>0.17083333333333331</v>
      </c>
      <c r="AV1187" s="8">
        <v>-2</v>
      </c>
      <c r="AW1187" s="8">
        <v>7</v>
      </c>
      <c r="AX1187" s="9" t="s">
        <v>28</v>
      </c>
      <c r="AY1187" s="9" t="s">
        <v>51</v>
      </c>
      <c r="AZ1187" s="10">
        <v>12</v>
      </c>
      <c r="BA1187" s="10">
        <v>5</v>
      </c>
      <c r="BB1187" s="10">
        <v>1</v>
      </c>
      <c r="BC1187" s="10">
        <v>6</v>
      </c>
      <c r="BD1187" s="10" t="s">
        <v>247</v>
      </c>
      <c r="BE1187" s="10">
        <v>0</v>
      </c>
      <c r="BF1187" s="10">
        <v>16</v>
      </c>
      <c r="BG1187" s="11" t="s">
        <v>139</v>
      </c>
      <c r="BH1187" s="11">
        <v>16</v>
      </c>
      <c r="BI1187" s="10">
        <v>12</v>
      </c>
      <c r="BJ1187" s="10">
        <v>4</v>
      </c>
      <c r="BK1187" s="10">
        <v>2</v>
      </c>
      <c r="BL1187" s="10">
        <v>6</v>
      </c>
      <c r="BM1187" s="10" t="s">
        <v>279</v>
      </c>
      <c r="BN1187" s="10">
        <v>-9</v>
      </c>
      <c r="BO1187" s="10">
        <v>14</v>
      </c>
      <c r="BP1187" s="7" t="s">
        <v>93</v>
      </c>
      <c r="BQ1187" s="7" t="s">
        <v>177</v>
      </c>
      <c r="BR1187" s="7">
        <v>23.5</v>
      </c>
      <c r="BS1187" s="7">
        <v>9</v>
      </c>
      <c r="BT1187" s="7">
        <v>235000</v>
      </c>
      <c r="BU1187" s="7">
        <v>5650000</v>
      </c>
      <c r="BV1187" s="7">
        <v>0</v>
      </c>
      <c r="BW1187" s="7">
        <v>53</v>
      </c>
      <c r="BX1187" s="7">
        <v>1430000</v>
      </c>
      <c r="BY1187" s="7">
        <v>54</v>
      </c>
      <c r="BZ1187" s="7">
        <v>1430000</v>
      </c>
      <c r="CA1187" s="7">
        <v>100</v>
      </c>
      <c r="CB1187" s="7">
        <v>225</v>
      </c>
      <c r="CC1187" s="7">
        <v>14</v>
      </c>
      <c r="CD1187" s="7">
        <v>127000</v>
      </c>
      <c r="CE1187" s="7">
        <v>3800000</v>
      </c>
      <c r="CF1187" s="7">
        <v>0</v>
      </c>
      <c r="CG1187" s="7">
        <v>49</v>
      </c>
      <c r="CH1187" s="7">
        <v>0</v>
      </c>
      <c r="CI1187" s="7">
        <v>49</v>
      </c>
      <c r="CJ1187" s="7">
        <v>0</v>
      </c>
      <c r="CK1187" s="7">
        <v>80</v>
      </c>
      <c r="CL1187" s="12" t="s">
        <v>871</v>
      </c>
      <c r="CM1187" s="10" t="s">
        <v>861</v>
      </c>
      <c r="CN1187">
        <v>3</v>
      </c>
      <c r="CO1187">
        <f t="shared" si="1304"/>
        <v>0.33333333333333331</v>
      </c>
      <c r="CP1187" t="str">
        <f t="shared" si="1305"/>
        <v>Home Win</v>
      </c>
      <c r="CQ1187">
        <f t="shared" si="1306"/>
        <v>0</v>
      </c>
      <c r="CR1187" t="str">
        <f t="shared" si="1307"/>
        <v>2023</v>
      </c>
    </row>
    <row r="1188" spans="1:96" ht="15" thickBot="1" x14ac:dyDescent="0.35">
      <c r="A1188" s="1">
        <v>1187</v>
      </c>
      <c r="B1188" s="1" t="s">
        <v>0</v>
      </c>
      <c r="C1188" s="2" t="s">
        <v>557</v>
      </c>
      <c r="D1188" s="3" t="str">
        <f t="shared" si="1336"/>
        <v>NK Domžale-NK Aluminij</v>
      </c>
      <c r="E1188" s="40" t="s">
        <v>558</v>
      </c>
      <c r="F1188" s="5">
        <v>0.80208333333333337</v>
      </c>
      <c r="G1188" s="6" t="s">
        <v>9</v>
      </c>
      <c r="H1188" s="6" t="s">
        <v>18</v>
      </c>
      <c r="I1188" s="6" t="s">
        <v>5</v>
      </c>
      <c r="J1188" s="1" t="str">
        <f t="shared" si="1329"/>
        <v>2:0</v>
      </c>
      <c r="K1188" s="1" t="str">
        <f t="shared" si="1330"/>
        <v>1:0</v>
      </c>
      <c r="L1188" s="1" t="str">
        <f t="shared" si="1331"/>
        <v>2</v>
      </c>
      <c r="M1188" s="1" t="str">
        <f t="shared" si="1332"/>
        <v>0</v>
      </c>
      <c r="N1188" s="1">
        <f t="shared" si="1300"/>
        <v>2</v>
      </c>
      <c r="O1188" s="1">
        <f t="shared" si="1301"/>
        <v>2</v>
      </c>
      <c r="P1188" s="1" t="str">
        <f t="shared" si="1333"/>
        <v>1</v>
      </c>
      <c r="Q1188" s="1" t="str">
        <f t="shared" si="1334"/>
        <v>0</v>
      </c>
      <c r="R1188" s="1">
        <v>26</v>
      </c>
      <c r="S1188" s="1">
        <v>9</v>
      </c>
      <c r="T1188" s="1">
        <v>2</v>
      </c>
      <c r="U1188" s="1">
        <v>15</v>
      </c>
      <c r="V1188" s="1" t="s">
        <v>562</v>
      </c>
      <c r="W1188" s="1">
        <v>-8</v>
      </c>
      <c r="X1188" s="1">
        <v>29</v>
      </c>
      <c r="Y1188" s="1" t="s">
        <v>361</v>
      </c>
      <c r="Z1188" s="6" t="s">
        <v>440</v>
      </c>
      <c r="AA1188" s="1">
        <v>26</v>
      </c>
      <c r="AB1188" s="1">
        <v>7</v>
      </c>
      <c r="AC1188" s="1">
        <v>4</v>
      </c>
      <c r="AD1188" s="1">
        <v>15</v>
      </c>
      <c r="AE1188" s="1" t="s">
        <v>563</v>
      </c>
      <c r="AF1188" s="1">
        <v>-23</v>
      </c>
      <c r="AG1188" s="1">
        <v>25</v>
      </c>
      <c r="AH1188" s="1" t="s">
        <v>269</v>
      </c>
      <c r="AI1188" s="1" t="s">
        <v>529</v>
      </c>
      <c r="AJ1188" s="1">
        <v>2</v>
      </c>
      <c r="AK1188" s="1">
        <v>0</v>
      </c>
      <c r="AL1188" s="1">
        <v>3</v>
      </c>
      <c r="AM1188" s="7" t="s">
        <v>564</v>
      </c>
      <c r="AN1188" s="1">
        <v>-4</v>
      </c>
      <c r="AO1188" s="1">
        <v>6</v>
      </c>
      <c r="AP1188" s="1" t="s">
        <v>35</v>
      </c>
      <c r="AQ1188" s="1" t="s">
        <v>45</v>
      </c>
      <c r="AR1188" s="8">
        <v>2</v>
      </c>
      <c r="AS1188" s="8">
        <v>1</v>
      </c>
      <c r="AT1188" s="8">
        <v>2</v>
      </c>
      <c r="AU1188" s="16">
        <v>0.17083333333333331</v>
      </c>
      <c r="AV1188" s="8">
        <v>-2</v>
      </c>
      <c r="AW1188" s="8">
        <v>7</v>
      </c>
      <c r="AX1188" s="9" t="s">
        <v>28</v>
      </c>
      <c r="AY1188" s="9" t="s">
        <v>51</v>
      </c>
      <c r="AZ1188" s="10">
        <v>12</v>
      </c>
      <c r="BA1188" s="10">
        <v>5</v>
      </c>
      <c r="BB1188" s="10">
        <v>1</v>
      </c>
      <c r="BC1188" s="10">
        <v>6</v>
      </c>
      <c r="BD1188" s="10" t="s">
        <v>247</v>
      </c>
      <c r="BE1188" s="10">
        <v>0</v>
      </c>
      <c r="BF1188" s="10">
        <v>16</v>
      </c>
      <c r="BG1188" s="11" t="s">
        <v>139</v>
      </c>
      <c r="BH1188" s="11">
        <v>16</v>
      </c>
      <c r="BI1188" s="10">
        <v>12</v>
      </c>
      <c r="BJ1188" s="10">
        <v>4</v>
      </c>
      <c r="BK1188" s="10">
        <v>2</v>
      </c>
      <c r="BL1188" s="10">
        <v>6</v>
      </c>
      <c r="BM1188" s="10" t="s">
        <v>279</v>
      </c>
      <c r="BN1188" s="10">
        <v>-9</v>
      </c>
      <c r="BO1188" s="10">
        <v>14</v>
      </c>
      <c r="BP1188" s="7" t="s">
        <v>93</v>
      </c>
      <c r="BQ1188" s="7" t="s">
        <v>177</v>
      </c>
      <c r="BR1188" s="7">
        <v>23.5</v>
      </c>
      <c r="BS1188" s="7">
        <v>9</v>
      </c>
      <c r="BT1188" s="7">
        <v>235000</v>
      </c>
      <c r="BU1188" s="7">
        <v>5650000</v>
      </c>
      <c r="BV1188" s="7">
        <v>0</v>
      </c>
      <c r="BW1188" s="7">
        <v>53</v>
      </c>
      <c r="BX1188" s="7">
        <v>1430000</v>
      </c>
      <c r="BY1188" s="7">
        <v>54</v>
      </c>
      <c r="BZ1188" s="7">
        <v>1430000</v>
      </c>
      <c r="CA1188" s="7">
        <v>100</v>
      </c>
      <c r="CB1188" s="7">
        <v>225</v>
      </c>
      <c r="CC1188" s="7">
        <v>14</v>
      </c>
      <c r="CD1188" s="7">
        <v>127000</v>
      </c>
      <c r="CE1188" s="7">
        <v>3800000</v>
      </c>
      <c r="CF1188" s="7">
        <v>0</v>
      </c>
      <c r="CG1188" s="7">
        <v>49</v>
      </c>
      <c r="CH1188" s="7">
        <v>0</v>
      </c>
      <c r="CI1188" s="7">
        <v>49</v>
      </c>
      <c r="CJ1188" s="7">
        <v>0</v>
      </c>
      <c r="CK1188" s="7">
        <v>80</v>
      </c>
      <c r="CL1188" s="12" t="s">
        <v>871</v>
      </c>
      <c r="CM1188" s="10" t="s">
        <v>866</v>
      </c>
      <c r="CN1188">
        <v>3.86</v>
      </c>
      <c r="CO1188">
        <f t="shared" si="1304"/>
        <v>0.2590673575129534</v>
      </c>
      <c r="CP1188" t="str">
        <f t="shared" si="1305"/>
        <v>Home Win</v>
      </c>
      <c r="CQ1188">
        <f t="shared" si="1306"/>
        <v>0</v>
      </c>
      <c r="CR1188" t="str">
        <f t="shared" si="1307"/>
        <v>2023</v>
      </c>
    </row>
    <row r="1189" spans="1:96" ht="15" thickBot="1" x14ac:dyDescent="0.35">
      <c r="A1189" s="1">
        <v>1188</v>
      </c>
      <c r="B1189" s="1" t="s">
        <v>0</v>
      </c>
      <c r="C1189" s="2" t="s">
        <v>557</v>
      </c>
      <c r="D1189" s="3" t="str">
        <f t="shared" si="1336"/>
        <v>NK Domžale-NK Aluminij</v>
      </c>
      <c r="E1189" s="40" t="s">
        <v>558</v>
      </c>
      <c r="F1189" s="5">
        <v>0.80208333333333337</v>
      </c>
      <c r="G1189" s="6" t="s">
        <v>9</v>
      </c>
      <c r="H1189" s="6" t="s">
        <v>18</v>
      </c>
      <c r="I1189" s="6" t="s">
        <v>5</v>
      </c>
      <c r="J1189" s="1" t="str">
        <f t="shared" si="1329"/>
        <v>2:0</v>
      </c>
      <c r="K1189" s="1" t="str">
        <f t="shared" si="1330"/>
        <v>1:0</v>
      </c>
      <c r="L1189" s="1" t="str">
        <f t="shared" si="1331"/>
        <v>2</v>
      </c>
      <c r="M1189" s="1" t="str">
        <f t="shared" si="1332"/>
        <v>0</v>
      </c>
      <c r="N1189" s="1">
        <f t="shared" si="1300"/>
        <v>2</v>
      </c>
      <c r="O1189" s="1">
        <f t="shared" si="1301"/>
        <v>2</v>
      </c>
      <c r="P1189" s="1" t="str">
        <f t="shared" si="1333"/>
        <v>1</v>
      </c>
      <c r="Q1189" s="1" t="str">
        <f t="shared" si="1334"/>
        <v>0</v>
      </c>
      <c r="R1189" s="1">
        <v>26</v>
      </c>
      <c r="S1189" s="1">
        <v>9</v>
      </c>
      <c r="T1189" s="1">
        <v>2</v>
      </c>
      <c r="U1189" s="1">
        <v>15</v>
      </c>
      <c r="V1189" s="1" t="s">
        <v>562</v>
      </c>
      <c r="W1189" s="1">
        <v>-8</v>
      </c>
      <c r="X1189" s="1">
        <v>29</v>
      </c>
      <c r="Y1189" s="1" t="s">
        <v>361</v>
      </c>
      <c r="Z1189" s="6" t="s">
        <v>440</v>
      </c>
      <c r="AA1189" s="1">
        <v>26</v>
      </c>
      <c r="AB1189" s="1">
        <v>7</v>
      </c>
      <c r="AC1189" s="1">
        <v>4</v>
      </c>
      <c r="AD1189" s="1">
        <v>15</v>
      </c>
      <c r="AE1189" s="1" t="s">
        <v>563</v>
      </c>
      <c r="AF1189" s="1">
        <v>-23</v>
      </c>
      <c r="AG1189" s="1">
        <v>25</v>
      </c>
      <c r="AH1189" s="1" t="s">
        <v>269</v>
      </c>
      <c r="AI1189" s="1" t="s">
        <v>529</v>
      </c>
      <c r="AJ1189" s="1">
        <v>2</v>
      </c>
      <c r="AK1189" s="1">
        <v>0</v>
      </c>
      <c r="AL1189" s="1">
        <v>3</v>
      </c>
      <c r="AM1189" s="7" t="s">
        <v>564</v>
      </c>
      <c r="AN1189" s="1">
        <v>-4</v>
      </c>
      <c r="AO1189" s="1">
        <v>6</v>
      </c>
      <c r="AP1189" s="1" t="s">
        <v>35</v>
      </c>
      <c r="AQ1189" s="1" t="s">
        <v>45</v>
      </c>
      <c r="AR1189" s="8">
        <v>2</v>
      </c>
      <c r="AS1189" s="8">
        <v>1</v>
      </c>
      <c r="AT1189" s="8">
        <v>2</v>
      </c>
      <c r="AU1189" s="16">
        <v>0.17083333333333331</v>
      </c>
      <c r="AV1189" s="8">
        <v>-2</v>
      </c>
      <c r="AW1189" s="8">
        <v>7</v>
      </c>
      <c r="AX1189" s="9" t="s">
        <v>28</v>
      </c>
      <c r="AY1189" s="9" t="s">
        <v>51</v>
      </c>
      <c r="AZ1189" s="10">
        <v>12</v>
      </c>
      <c r="BA1189" s="10">
        <v>5</v>
      </c>
      <c r="BB1189" s="10">
        <v>1</v>
      </c>
      <c r="BC1189" s="10">
        <v>6</v>
      </c>
      <c r="BD1189" s="10" t="s">
        <v>247</v>
      </c>
      <c r="BE1189" s="10">
        <v>0</v>
      </c>
      <c r="BF1189" s="10">
        <v>16</v>
      </c>
      <c r="BG1189" s="11" t="s">
        <v>139</v>
      </c>
      <c r="BH1189" s="11">
        <v>16</v>
      </c>
      <c r="BI1189" s="10">
        <v>12</v>
      </c>
      <c r="BJ1189" s="10">
        <v>4</v>
      </c>
      <c r="BK1189" s="10">
        <v>2</v>
      </c>
      <c r="BL1189" s="10">
        <v>6</v>
      </c>
      <c r="BM1189" s="10" t="s">
        <v>279</v>
      </c>
      <c r="BN1189" s="10">
        <v>-9</v>
      </c>
      <c r="BO1189" s="10">
        <v>14</v>
      </c>
      <c r="BP1189" s="7" t="s">
        <v>93</v>
      </c>
      <c r="BQ1189" s="7" t="s">
        <v>177</v>
      </c>
      <c r="BR1189" s="7">
        <v>23.5</v>
      </c>
      <c r="BS1189" s="7">
        <v>9</v>
      </c>
      <c r="BT1189" s="7">
        <v>235000</v>
      </c>
      <c r="BU1189" s="7">
        <v>5650000</v>
      </c>
      <c r="BV1189" s="7">
        <v>0</v>
      </c>
      <c r="BW1189" s="7">
        <v>53</v>
      </c>
      <c r="BX1189" s="7">
        <v>1430000</v>
      </c>
      <c r="BY1189" s="7">
        <v>54</v>
      </c>
      <c r="BZ1189" s="7">
        <v>1430000</v>
      </c>
      <c r="CA1189" s="7">
        <v>100</v>
      </c>
      <c r="CB1189" s="7">
        <v>225</v>
      </c>
      <c r="CC1189" s="7">
        <v>14</v>
      </c>
      <c r="CD1189" s="7">
        <v>127000</v>
      </c>
      <c r="CE1189" s="7">
        <v>3800000</v>
      </c>
      <c r="CF1189" s="7">
        <v>0</v>
      </c>
      <c r="CG1189" s="7">
        <v>49</v>
      </c>
      <c r="CH1189" s="7">
        <v>0</v>
      </c>
      <c r="CI1189" s="7">
        <v>49</v>
      </c>
      <c r="CJ1189" s="7">
        <v>0</v>
      </c>
      <c r="CK1189" s="7">
        <v>80</v>
      </c>
      <c r="CL1189" s="12" t="s">
        <v>871</v>
      </c>
      <c r="CM1189" s="10" t="s">
        <v>867</v>
      </c>
      <c r="CN1189">
        <v>3.8</v>
      </c>
      <c r="CO1189">
        <f t="shared" si="1304"/>
        <v>0.26315789473684209</v>
      </c>
      <c r="CP1189" t="str">
        <f t="shared" si="1305"/>
        <v>Home Win</v>
      </c>
      <c r="CQ1189">
        <f t="shared" si="1306"/>
        <v>0</v>
      </c>
      <c r="CR1189" t="str">
        <f t="shared" si="1307"/>
        <v>2023</v>
      </c>
    </row>
    <row r="1190" spans="1:96" ht="15" thickBot="1" x14ac:dyDescent="0.35">
      <c r="A1190" s="1">
        <v>1189</v>
      </c>
      <c r="B1190" s="1" t="s">
        <v>0</v>
      </c>
      <c r="C1190" s="2" t="s">
        <v>557</v>
      </c>
      <c r="D1190" s="3" t="str">
        <f t="shared" si="1288"/>
        <v>NK Rogaška-NŠ Mura</v>
      </c>
      <c r="E1190" s="4" t="s">
        <v>565</v>
      </c>
      <c r="F1190" s="5">
        <v>0.5</v>
      </c>
      <c r="G1190" s="6" t="s">
        <v>4</v>
      </c>
      <c r="H1190" s="6" t="s">
        <v>8</v>
      </c>
      <c r="I1190" s="6" t="s">
        <v>56</v>
      </c>
      <c r="J1190" s="1" t="str">
        <f t="shared" si="1289"/>
        <v>0:0</v>
      </c>
      <c r="K1190" s="1" t="str">
        <f t="shared" si="1290"/>
        <v>0:0</v>
      </c>
      <c r="L1190" s="1" t="str">
        <f t="shared" si="1291"/>
        <v>0</v>
      </c>
      <c r="M1190" s="1" t="str">
        <f t="shared" si="1292"/>
        <v>0</v>
      </c>
      <c r="N1190" s="1">
        <f t="shared" si="1300"/>
        <v>0</v>
      </c>
      <c r="O1190" s="1">
        <f t="shared" si="1301"/>
        <v>0</v>
      </c>
      <c r="P1190" s="1" t="str">
        <f t="shared" si="1293"/>
        <v>0</v>
      </c>
      <c r="Q1190" s="1" t="str">
        <f t="shared" si="1294"/>
        <v>0</v>
      </c>
      <c r="R1190" s="1">
        <v>26</v>
      </c>
      <c r="S1190" s="1">
        <v>7</v>
      </c>
      <c r="T1190" s="1">
        <v>4</v>
      </c>
      <c r="U1190" s="1">
        <v>15</v>
      </c>
      <c r="V1190" s="1" t="s">
        <v>520</v>
      </c>
      <c r="W1190" s="1">
        <v>-22</v>
      </c>
      <c r="X1190" s="1">
        <v>25</v>
      </c>
      <c r="Y1190" s="1" t="s">
        <v>269</v>
      </c>
      <c r="Z1190" s="6" t="s">
        <v>505</v>
      </c>
      <c r="AA1190" s="1">
        <v>26</v>
      </c>
      <c r="AB1190" s="1">
        <v>8</v>
      </c>
      <c r="AC1190" s="1">
        <v>6</v>
      </c>
      <c r="AD1190" s="1">
        <v>12</v>
      </c>
      <c r="AE1190" s="1" t="s">
        <v>566</v>
      </c>
      <c r="AF1190" s="1">
        <v>-10</v>
      </c>
      <c r="AG1190" s="1">
        <v>30</v>
      </c>
      <c r="AH1190" s="1" t="s">
        <v>273</v>
      </c>
      <c r="AI1190" s="1" t="s">
        <v>413</v>
      </c>
      <c r="AJ1190" s="1">
        <v>3</v>
      </c>
      <c r="AK1190" s="1">
        <v>1</v>
      </c>
      <c r="AL1190" s="1">
        <v>1</v>
      </c>
      <c r="AM1190" s="7" t="s">
        <v>67</v>
      </c>
      <c r="AN1190" s="1">
        <v>0</v>
      </c>
      <c r="AO1190" s="1">
        <v>10</v>
      </c>
      <c r="AP1190" s="1" t="s">
        <v>49</v>
      </c>
      <c r="AQ1190" s="1" t="s">
        <v>49</v>
      </c>
      <c r="AR1190" s="8">
        <v>0</v>
      </c>
      <c r="AS1190" s="8">
        <v>2</v>
      </c>
      <c r="AT1190" s="8">
        <v>3</v>
      </c>
      <c r="AU1190" s="16">
        <v>0.12986111111111112</v>
      </c>
      <c r="AV1190" s="8">
        <v>-4</v>
      </c>
      <c r="AW1190" s="8">
        <v>2</v>
      </c>
      <c r="AX1190" s="9" t="s">
        <v>35</v>
      </c>
      <c r="AY1190" s="9" t="s">
        <v>45</v>
      </c>
      <c r="AZ1190" s="10">
        <v>12</v>
      </c>
      <c r="BA1190" s="10">
        <v>3</v>
      </c>
      <c r="BB1190" s="10">
        <v>3</v>
      </c>
      <c r="BC1190" s="10">
        <v>6</v>
      </c>
      <c r="BD1190" s="10" t="s">
        <v>567</v>
      </c>
      <c r="BE1190" s="10">
        <v>-5</v>
      </c>
      <c r="BF1190" s="10">
        <v>12</v>
      </c>
      <c r="BG1190" s="11" t="s">
        <v>97</v>
      </c>
      <c r="BH1190" s="11">
        <v>16</v>
      </c>
      <c r="BI1190" s="10">
        <v>12</v>
      </c>
      <c r="BJ1190" s="10">
        <v>4</v>
      </c>
      <c r="BK1190" s="10">
        <v>1</v>
      </c>
      <c r="BL1190" s="10">
        <v>7</v>
      </c>
      <c r="BM1190" s="10" t="s">
        <v>568</v>
      </c>
      <c r="BN1190" s="10">
        <v>-9</v>
      </c>
      <c r="BO1190" s="10">
        <v>13</v>
      </c>
      <c r="BP1190" s="7" t="s">
        <v>137</v>
      </c>
      <c r="BQ1190" s="7" t="s">
        <v>210</v>
      </c>
      <c r="BR1190" s="7">
        <v>23.7</v>
      </c>
      <c r="BS1190" s="7">
        <v>13</v>
      </c>
      <c r="BT1190" s="7">
        <v>148000</v>
      </c>
      <c r="BU1190" s="7">
        <v>3700000</v>
      </c>
      <c r="BV1190" s="7">
        <v>0</v>
      </c>
      <c r="BW1190" s="7">
        <v>46</v>
      </c>
      <c r="BX1190" s="7">
        <v>400000</v>
      </c>
      <c r="BY1190" s="7">
        <v>42</v>
      </c>
      <c r="BZ1190" s="7">
        <v>400000</v>
      </c>
      <c r="CA1190" s="7">
        <v>72</v>
      </c>
      <c r="CB1190" s="7">
        <v>23</v>
      </c>
      <c r="CC1190" s="7">
        <v>9</v>
      </c>
      <c r="CD1190" s="7">
        <v>193000</v>
      </c>
      <c r="CE1190" s="7">
        <v>5600000</v>
      </c>
      <c r="CF1190" s="7">
        <v>350000</v>
      </c>
      <c r="CG1190" s="7">
        <v>60</v>
      </c>
      <c r="CH1190" s="7">
        <v>3410000</v>
      </c>
      <c r="CI1190" s="7">
        <v>59</v>
      </c>
      <c r="CJ1190" s="7">
        <v>3060000</v>
      </c>
      <c r="CK1190" s="7">
        <v>93</v>
      </c>
      <c r="CL1190" s="12" t="s">
        <v>868</v>
      </c>
      <c r="CM1190" s="10" t="s">
        <v>861</v>
      </c>
      <c r="CN1190">
        <v>2.62</v>
      </c>
      <c r="CO1190">
        <f t="shared" si="1304"/>
        <v>0.38167938931297707</v>
      </c>
      <c r="CP1190" t="str">
        <f t="shared" si="1305"/>
        <v>Draw</v>
      </c>
      <c r="CQ1190">
        <f t="shared" si="1306"/>
        <v>0</v>
      </c>
      <c r="CR1190" t="str">
        <f t="shared" si="1307"/>
        <v>2023</v>
      </c>
    </row>
    <row r="1191" spans="1:96" ht="15" thickBot="1" x14ac:dyDescent="0.35">
      <c r="A1191" s="1">
        <v>1190</v>
      </c>
      <c r="B1191" s="1" t="s">
        <v>0</v>
      </c>
      <c r="C1191" s="2" t="s">
        <v>557</v>
      </c>
      <c r="D1191" s="3" t="str">
        <f t="shared" ref="D1191:D1192" si="1337">CONCATENATE(G1191, "-", H1191)</f>
        <v>NK Rogaška-NŠ Mura</v>
      </c>
      <c r="E1191" s="4" t="s">
        <v>565</v>
      </c>
      <c r="F1191" s="5">
        <v>0.5</v>
      </c>
      <c r="G1191" s="6" t="s">
        <v>4</v>
      </c>
      <c r="H1191" s="6" t="s">
        <v>8</v>
      </c>
      <c r="I1191" s="6" t="s">
        <v>56</v>
      </c>
      <c r="J1191" s="1" t="str">
        <f t="shared" ref="J1191:J1198" si="1338">LEFT(I1191, FIND(" (", I1191) - 1)</f>
        <v>0:0</v>
      </c>
      <c r="K1191" s="1" t="str">
        <f t="shared" ref="K1191:K1198" si="1339">MID(I1191, FIND("(", I1191) + 1, FIND(")", I1191) - FIND("(", I1191) - 1)</f>
        <v>0:0</v>
      </c>
      <c r="L1191" s="1" t="str">
        <f t="shared" ref="L1191:L1198" si="1340">LEFT(J1191, FIND(":", J1191) - 1)</f>
        <v>0</v>
      </c>
      <c r="M1191" s="1" t="str">
        <f t="shared" ref="M1191:M1198" si="1341">RIGHT(J1191, LEN(J1191) - FIND(":", J1191))</f>
        <v>0</v>
      </c>
      <c r="N1191" s="1">
        <f t="shared" si="1300"/>
        <v>0</v>
      </c>
      <c r="O1191" s="1">
        <f t="shared" si="1301"/>
        <v>0</v>
      </c>
      <c r="P1191" s="1" t="str">
        <f t="shared" ref="P1191:P1198" si="1342">LEFT(K1191, FIND(":", K1191) - 1)</f>
        <v>0</v>
      </c>
      <c r="Q1191" s="1" t="str">
        <f t="shared" ref="Q1191:Q1198" si="1343">RIGHT(K1191, LEN(K1191) - FIND(":", K1191))</f>
        <v>0</v>
      </c>
      <c r="R1191" s="1">
        <v>26</v>
      </c>
      <c r="S1191" s="1">
        <v>7</v>
      </c>
      <c r="T1191" s="1">
        <v>4</v>
      </c>
      <c r="U1191" s="1">
        <v>15</v>
      </c>
      <c r="V1191" s="1" t="s">
        <v>520</v>
      </c>
      <c r="W1191" s="1">
        <v>-22</v>
      </c>
      <c r="X1191" s="1">
        <v>25</v>
      </c>
      <c r="Y1191" s="1" t="s">
        <v>269</v>
      </c>
      <c r="Z1191" s="6" t="s">
        <v>505</v>
      </c>
      <c r="AA1191" s="1">
        <v>26</v>
      </c>
      <c r="AB1191" s="1">
        <v>8</v>
      </c>
      <c r="AC1191" s="1">
        <v>6</v>
      </c>
      <c r="AD1191" s="1">
        <v>12</v>
      </c>
      <c r="AE1191" s="1" t="s">
        <v>566</v>
      </c>
      <c r="AF1191" s="1">
        <v>-10</v>
      </c>
      <c r="AG1191" s="1">
        <v>30</v>
      </c>
      <c r="AH1191" s="1" t="s">
        <v>273</v>
      </c>
      <c r="AI1191" s="1" t="s">
        <v>413</v>
      </c>
      <c r="AJ1191" s="1">
        <v>3</v>
      </c>
      <c r="AK1191" s="1">
        <v>1</v>
      </c>
      <c r="AL1191" s="1">
        <v>1</v>
      </c>
      <c r="AM1191" s="7" t="s">
        <v>67</v>
      </c>
      <c r="AN1191" s="1">
        <v>0</v>
      </c>
      <c r="AO1191" s="1">
        <v>10</v>
      </c>
      <c r="AP1191" s="1" t="s">
        <v>49</v>
      </c>
      <c r="AQ1191" s="1" t="s">
        <v>49</v>
      </c>
      <c r="AR1191" s="8">
        <v>0</v>
      </c>
      <c r="AS1191" s="8">
        <v>2</v>
      </c>
      <c r="AT1191" s="8">
        <v>3</v>
      </c>
      <c r="AU1191" s="16">
        <v>0.12986111111111112</v>
      </c>
      <c r="AV1191" s="8">
        <v>-4</v>
      </c>
      <c r="AW1191" s="8">
        <v>2</v>
      </c>
      <c r="AX1191" s="9" t="s">
        <v>35</v>
      </c>
      <c r="AY1191" s="9" t="s">
        <v>45</v>
      </c>
      <c r="AZ1191" s="10">
        <v>12</v>
      </c>
      <c r="BA1191" s="10">
        <v>3</v>
      </c>
      <c r="BB1191" s="10">
        <v>3</v>
      </c>
      <c r="BC1191" s="10">
        <v>6</v>
      </c>
      <c r="BD1191" s="10" t="s">
        <v>567</v>
      </c>
      <c r="BE1191" s="10">
        <v>-5</v>
      </c>
      <c r="BF1191" s="10">
        <v>12</v>
      </c>
      <c r="BG1191" s="11" t="s">
        <v>97</v>
      </c>
      <c r="BH1191" s="11">
        <v>16</v>
      </c>
      <c r="BI1191" s="10">
        <v>12</v>
      </c>
      <c r="BJ1191" s="10">
        <v>4</v>
      </c>
      <c r="BK1191" s="10">
        <v>1</v>
      </c>
      <c r="BL1191" s="10">
        <v>7</v>
      </c>
      <c r="BM1191" s="10" t="s">
        <v>568</v>
      </c>
      <c r="BN1191" s="10">
        <v>-9</v>
      </c>
      <c r="BO1191" s="10">
        <v>13</v>
      </c>
      <c r="BP1191" s="7" t="s">
        <v>137</v>
      </c>
      <c r="BQ1191" s="7" t="s">
        <v>210</v>
      </c>
      <c r="BR1191" s="7">
        <v>23.7</v>
      </c>
      <c r="BS1191" s="7">
        <v>13</v>
      </c>
      <c r="BT1191" s="7">
        <v>148000</v>
      </c>
      <c r="BU1191" s="7">
        <v>3700000</v>
      </c>
      <c r="BV1191" s="7">
        <v>0</v>
      </c>
      <c r="BW1191" s="7">
        <v>46</v>
      </c>
      <c r="BX1191" s="7">
        <v>400000</v>
      </c>
      <c r="BY1191" s="7">
        <v>42</v>
      </c>
      <c r="BZ1191" s="7">
        <v>400000</v>
      </c>
      <c r="CA1191" s="7">
        <v>72</v>
      </c>
      <c r="CB1191" s="7">
        <v>23</v>
      </c>
      <c r="CC1191" s="7">
        <v>9</v>
      </c>
      <c r="CD1191" s="7">
        <v>193000</v>
      </c>
      <c r="CE1191" s="7">
        <v>5600000</v>
      </c>
      <c r="CF1191" s="7">
        <v>350000</v>
      </c>
      <c r="CG1191" s="7">
        <v>60</v>
      </c>
      <c r="CH1191" s="7">
        <v>3410000</v>
      </c>
      <c r="CI1191" s="7">
        <v>59</v>
      </c>
      <c r="CJ1191" s="7">
        <v>3060000</v>
      </c>
      <c r="CK1191" s="7">
        <v>93</v>
      </c>
      <c r="CL1191" s="12" t="s">
        <v>868</v>
      </c>
      <c r="CM1191" s="10" t="s">
        <v>866</v>
      </c>
      <c r="CN1191">
        <v>2.15</v>
      </c>
      <c r="CO1191">
        <f t="shared" si="1304"/>
        <v>0.46511627906976744</v>
      </c>
      <c r="CP1191" t="str">
        <f t="shared" si="1305"/>
        <v>Draw</v>
      </c>
      <c r="CQ1191">
        <f t="shared" si="1306"/>
        <v>0</v>
      </c>
      <c r="CR1191" t="str">
        <f t="shared" si="1307"/>
        <v>2023</v>
      </c>
    </row>
    <row r="1192" spans="1:96" ht="15" thickBot="1" x14ac:dyDescent="0.35">
      <c r="A1192" s="1">
        <v>1191</v>
      </c>
      <c r="B1192" s="1" t="s">
        <v>0</v>
      </c>
      <c r="C1192" s="2" t="s">
        <v>557</v>
      </c>
      <c r="D1192" s="3" t="str">
        <f t="shared" si="1337"/>
        <v>NK Rogaška-NŠ Mura</v>
      </c>
      <c r="E1192" s="4" t="s">
        <v>565</v>
      </c>
      <c r="F1192" s="5">
        <v>0.5</v>
      </c>
      <c r="G1192" s="6" t="s">
        <v>4</v>
      </c>
      <c r="H1192" s="6" t="s">
        <v>8</v>
      </c>
      <c r="I1192" s="6" t="s">
        <v>56</v>
      </c>
      <c r="J1192" s="1" t="str">
        <f t="shared" si="1338"/>
        <v>0:0</v>
      </c>
      <c r="K1192" s="1" t="str">
        <f t="shared" si="1339"/>
        <v>0:0</v>
      </c>
      <c r="L1192" s="1" t="str">
        <f t="shared" si="1340"/>
        <v>0</v>
      </c>
      <c r="M1192" s="1" t="str">
        <f t="shared" si="1341"/>
        <v>0</v>
      </c>
      <c r="N1192" s="1">
        <f t="shared" si="1300"/>
        <v>0</v>
      </c>
      <c r="O1192" s="1">
        <f t="shared" si="1301"/>
        <v>0</v>
      </c>
      <c r="P1192" s="1" t="str">
        <f t="shared" si="1342"/>
        <v>0</v>
      </c>
      <c r="Q1192" s="1" t="str">
        <f t="shared" si="1343"/>
        <v>0</v>
      </c>
      <c r="R1192" s="1">
        <v>26</v>
      </c>
      <c r="S1192" s="1">
        <v>7</v>
      </c>
      <c r="T1192" s="1">
        <v>4</v>
      </c>
      <c r="U1192" s="1">
        <v>15</v>
      </c>
      <c r="V1192" s="1" t="s">
        <v>520</v>
      </c>
      <c r="W1192" s="1">
        <v>-22</v>
      </c>
      <c r="X1192" s="1">
        <v>25</v>
      </c>
      <c r="Y1192" s="1" t="s">
        <v>269</v>
      </c>
      <c r="Z1192" s="6" t="s">
        <v>505</v>
      </c>
      <c r="AA1192" s="1">
        <v>26</v>
      </c>
      <c r="AB1192" s="1">
        <v>8</v>
      </c>
      <c r="AC1192" s="1">
        <v>6</v>
      </c>
      <c r="AD1192" s="1">
        <v>12</v>
      </c>
      <c r="AE1192" s="1" t="s">
        <v>566</v>
      </c>
      <c r="AF1192" s="1">
        <v>-10</v>
      </c>
      <c r="AG1192" s="1">
        <v>30</v>
      </c>
      <c r="AH1192" s="1" t="s">
        <v>273</v>
      </c>
      <c r="AI1192" s="1" t="s">
        <v>413</v>
      </c>
      <c r="AJ1192" s="1">
        <v>3</v>
      </c>
      <c r="AK1192" s="1">
        <v>1</v>
      </c>
      <c r="AL1192" s="1">
        <v>1</v>
      </c>
      <c r="AM1192" s="7" t="s">
        <v>67</v>
      </c>
      <c r="AN1192" s="1">
        <v>0</v>
      </c>
      <c r="AO1192" s="1">
        <v>10</v>
      </c>
      <c r="AP1192" s="1" t="s">
        <v>49</v>
      </c>
      <c r="AQ1192" s="1" t="s">
        <v>49</v>
      </c>
      <c r="AR1192" s="8">
        <v>0</v>
      </c>
      <c r="AS1192" s="8">
        <v>2</v>
      </c>
      <c r="AT1192" s="8">
        <v>3</v>
      </c>
      <c r="AU1192" s="16">
        <v>0.12986111111111112</v>
      </c>
      <c r="AV1192" s="8">
        <v>-4</v>
      </c>
      <c r="AW1192" s="8">
        <v>2</v>
      </c>
      <c r="AX1192" s="9" t="s">
        <v>35</v>
      </c>
      <c r="AY1192" s="9" t="s">
        <v>45</v>
      </c>
      <c r="AZ1192" s="10">
        <v>12</v>
      </c>
      <c r="BA1192" s="10">
        <v>3</v>
      </c>
      <c r="BB1192" s="10">
        <v>3</v>
      </c>
      <c r="BC1192" s="10">
        <v>6</v>
      </c>
      <c r="BD1192" s="10" t="s">
        <v>567</v>
      </c>
      <c r="BE1192" s="10">
        <v>-5</v>
      </c>
      <c r="BF1192" s="10">
        <v>12</v>
      </c>
      <c r="BG1192" s="11" t="s">
        <v>97</v>
      </c>
      <c r="BH1192" s="11">
        <v>16</v>
      </c>
      <c r="BI1192" s="10">
        <v>12</v>
      </c>
      <c r="BJ1192" s="10">
        <v>4</v>
      </c>
      <c r="BK1192" s="10">
        <v>1</v>
      </c>
      <c r="BL1192" s="10">
        <v>7</v>
      </c>
      <c r="BM1192" s="10" t="s">
        <v>568</v>
      </c>
      <c r="BN1192" s="10">
        <v>-9</v>
      </c>
      <c r="BO1192" s="10">
        <v>13</v>
      </c>
      <c r="BP1192" s="7" t="s">
        <v>137</v>
      </c>
      <c r="BQ1192" s="7" t="s">
        <v>210</v>
      </c>
      <c r="BR1192" s="7">
        <v>23.7</v>
      </c>
      <c r="BS1192" s="7">
        <v>13</v>
      </c>
      <c r="BT1192" s="7">
        <v>148000</v>
      </c>
      <c r="BU1192" s="7">
        <v>3700000</v>
      </c>
      <c r="BV1192" s="7">
        <v>0</v>
      </c>
      <c r="BW1192" s="7">
        <v>46</v>
      </c>
      <c r="BX1192" s="7">
        <v>400000</v>
      </c>
      <c r="BY1192" s="7">
        <v>42</v>
      </c>
      <c r="BZ1192" s="7">
        <v>400000</v>
      </c>
      <c r="CA1192" s="7">
        <v>72</v>
      </c>
      <c r="CB1192" s="7">
        <v>23</v>
      </c>
      <c r="CC1192" s="7">
        <v>9</v>
      </c>
      <c r="CD1192" s="7">
        <v>193000</v>
      </c>
      <c r="CE1192" s="7">
        <v>5600000</v>
      </c>
      <c r="CF1192" s="7">
        <v>350000</v>
      </c>
      <c r="CG1192" s="7">
        <v>60</v>
      </c>
      <c r="CH1192" s="7">
        <v>3410000</v>
      </c>
      <c r="CI1192" s="7">
        <v>59</v>
      </c>
      <c r="CJ1192" s="7">
        <v>3060000</v>
      </c>
      <c r="CK1192" s="7">
        <v>93</v>
      </c>
      <c r="CL1192" s="12" t="s">
        <v>868</v>
      </c>
      <c r="CM1192" s="10" t="s">
        <v>867</v>
      </c>
      <c r="CN1192">
        <v>2.0499999999999998</v>
      </c>
      <c r="CO1192">
        <f t="shared" si="1304"/>
        <v>0.48780487804878053</v>
      </c>
      <c r="CP1192" t="str">
        <f t="shared" si="1305"/>
        <v>Draw</v>
      </c>
      <c r="CQ1192">
        <f t="shared" si="1306"/>
        <v>0</v>
      </c>
      <c r="CR1192" t="str">
        <f t="shared" si="1307"/>
        <v>2023</v>
      </c>
    </row>
    <row r="1193" spans="1:96" ht="15" thickBot="1" x14ac:dyDescent="0.35">
      <c r="A1193" s="1">
        <v>1192</v>
      </c>
      <c r="B1193" s="1" t="s">
        <v>0</v>
      </c>
      <c r="C1193" s="2" t="s">
        <v>557</v>
      </c>
      <c r="D1193" s="3" t="str">
        <f t="shared" ref="D1193:D1195" si="1344">CONCATENATE(G1193,"-", H1193)</f>
        <v>NK Rogaška-NŠ Mura</v>
      </c>
      <c r="E1193" s="4" t="s">
        <v>565</v>
      </c>
      <c r="F1193" s="5">
        <v>0.5</v>
      </c>
      <c r="G1193" s="6" t="s">
        <v>4</v>
      </c>
      <c r="H1193" s="6" t="s">
        <v>8</v>
      </c>
      <c r="I1193" s="6" t="s">
        <v>56</v>
      </c>
      <c r="J1193" s="1" t="str">
        <f t="shared" si="1338"/>
        <v>0:0</v>
      </c>
      <c r="K1193" s="1" t="str">
        <f t="shared" si="1339"/>
        <v>0:0</v>
      </c>
      <c r="L1193" s="1" t="str">
        <f t="shared" si="1340"/>
        <v>0</v>
      </c>
      <c r="M1193" s="1" t="str">
        <f t="shared" si="1341"/>
        <v>0</v>
      </c>
      <c r="N1193" s="1">
        <f t="shared" si="1300"/>
        <v>0</v>
      </c>
      <c r="O1193" s="1">
        <f t="shared" si="1301"/>
        <v>0</v>
      </c>
      <c r="P1193" s="1" t="str">
        <f t="shared" si="1342"/>
        <v>0</v>
      </c>
      <c r="Q1193" s="1" t="str">
        <f t="shared" si="1343"/>
        <v>0</v>
      </c>
      <c r="R1193" s="1">
        <v>26</v>
      </c>
      <c r="S1193" s="1">
        <v>7</v>
      </c>
      <c r="T1193" s="1">
        <v>4</v>
      </c>
      <c r="U1193" s="1">
        <v>15</v>
      </c>
      <c r="V1193" s="1" t="s">
        <v>520</v>
      </c>
      <c r="W1193" s="1">
        <v>-22</v>
      </c>
      <c r="X1193" s="1">
        <v>25</v>
      </c>
      <c r="Y1193" s="1" t="s">
        <v>269</v>
      </c>
      <c r="Z1193" s="6" t="s">
        <v>505</v>
      </c>
      <c r="AA1193" s="1">
        <v>26</v>
      </c>
      <c r="AB1193" s="1">
        <v>8</v>
      </c>
      <c r="AC1193" s="1">
        <v>6</v>
      </c>
      <c r="AD1193" s="1">
        <v>12</v>
      </c>
      <c r="AE1193" s="1" t="s">
        <v>566</v>
      </c>
      <c r="AF1193" s="1">
        <v>-10</v>
      </c>
      <c r="AG1193" s="1">
        <v>30</v>
      </c>
      <c r="AH1193" s="1" t="s">
        <v>273</v>
      </c>
      <c r="AI1193" s="1" t="s">
        <v>413</v>
      </c>
      <c r="AJ1193" s="1">
        <v>3</v>
      </c>
      <c r="AK1193" s="1">
        <v>1</v>
      </c>
      <c r="AL1193" s="1">
        <v>1</v>
      </c>
      <c r="AM1193" s="7" t="s">
        <v>67</v>
      </c>
      <c r="AN1193" s="1">
        <v>0</v>
      </c>
      <c r="AO1193" s="1">
        <v>10</v>
      </c>
      <c r="AP1193" s="1" t="s">
        <v>49</v>
      </c>
      <c r="AQ1193" s="1" t="s">
        <v>49</v>
      </c>
      <c r="AR1193" s="8">
        <v>0</v>
      </c>
      <c r="AS1193" s="8">
        <v>2</v>
      </c>
      <c r="AT1193" s="8">
        <v>3</v>
      </c>
      <c r="AU1193" s="16">
        <v>0.12986111111111112</v>
      </c>
      <c r="AV1193" s="8">
        <v>-4</v>
      </c>
      <c r="AW1193" s="8">
        <v>2</v>
      </c>
      <c r="AX1193" s="9" t="s">
        <v>35</v>
      </c>
      <c r="AY1193" s="9" t="s">
        <v>45</v>
      </c>
      <c r="AZ1193" s="10">
        <v>12</v>
      </c>
      <c r="BA1193" s="10">
        <v>3</v>
      </c>
      <c r="BB1193" s="10">
        <v>3</v>
      </c>
      <c r="BC1193" s="10">
        <v>6</v>
      </c>
      <c r="BD1193" s="10" t="s">
        <v>567</v>
      </c>
      <c r="BE1193" s="10">
        <v>-5</v>
      </c>
      <c r="BF1193" s="10">
        <v>12</v>
      </c>
      <c r="BG1193" s="11" t="s">
        <v>97</v>
      </c>
      <c r="BH1193" s="11">
        <v>16</v>
      </c>
      <c r="BI1193" s="10">
        <v>12</v>
      </c>
      <c r="BJ1193" s="10">
        <v>4</v>
      </c>
      <c r="BK1193" s="10">
        <v>1</v>
      </c>
      <c r="BL1193" s="10">
        <v>7</v>
      </c>
      <c r="BM1193" s="10" t="s">
        <v>568</v>
      </c>
      <c r="BN1193" s="10">
        <v>-9</v>
      </c>
      <c r="BO1193" s="10">
        <v>13</v>
      </c>
      <c r="BP1193" s="7" t="s">
        <v>137</v>
      </c>
      <c r="BQ1193" s="7" t="s">
        <v>210</v>
      </c>
      <c r="BR1193" s="7">
        <v>23.7</v>
      </c>
      <c r="BS1193" s="7">
        <v>13</v>
      </c>
      <c r="BT1193" s="7">
        <v>148000</v>
      </c>
      <c r="BU1193" s="7">
        <v>3700000</v>
      </c>
      <c r="BV1193" s="7">
        <v>0</v>
      </c>
      <c r="BW1193" s="7">
        <v>46</v>
      </c>
      <c r="BX1193" s="7">
        <v>400000</v>
      </c>
      <c r="BY1193" s="7">
        <v>42</v>
      </c>
      <c r="BZ1193" s="7">
        <v>400000</v>
      </c>
      <c r="CA1193" s="7">
        <v>72</v>
      </c>
      <c r="CB1193" s="7">
        <v>23</v>
      </c>
      <c r="CC1193" s="7">
        <v>9</v>
      </c>
      <c r="CD1193" s="7">
        <v>193000</v>
      </c>
      <c r="CE1193" s="7">
        <v>5600000</v>
      </c>
      <c r="CF1193" s="7">
        <v>350000</v>
      </c>
      <c r="CG1193" s="7">
        <v>60</v>
      </c>
      <c r="CH1193" s="7">
        <v>3410000</v>
      </c>
      <c r="CI1193" s="7">
        <v>59</v>
      </c>
      <c r="CJ1193" s="7">
        <v>3060000</v>
      </c>
      <c r="CK1193" s="7">
        <v>93</v>
      </c>
      <c r="CL1193" s="12" t="s">
        <v>870</v>
      </c>
      <c r="CM1193" s="10" t="s">
        <v>861</v>
      </c>
      <c r="CN1193">
        <v>2.56</v>
      </c>
      <c r="CO1193">
        <f t="shared" si="1304"/>
        <v>0.390625</v>
      </c>
      <c r="CP1193" t="str">
        <f t="shared" si="1305"/>
        <v>Draw</v>
      </c>
      <c r="CQ1193">
        <f t="shared" si="1306"/>
        <v>1</v>
      </c>
      <c r="CR1193" t="str">
        <f t="shared" si="1307"/>
        <v>2023</v>
      </c>
    </row>
    <row r="1194" spans="1:96" ht="15" thickBot="1" x14ac:dyDescent="0.35">
      <c r="A1194" s="1">
        <v>1193</v>
      </c>
      <c r="B1194" s="1" t="s">
        <v>0</v>
      </c>
      <c r="C1194" s="2" t="s">
        <v>557</v>
      </c>
      <c r="D1194" s="3" t="str">
        <f t="shared" si="1344"/>
        <v>NK Rogaška-NŠ Mura</v>
      </c>
      <c r="E1194" s="4" t="s">
        <v>565</v>
      </c>
      <c r="F1194" s="5">
        <v>0.5</v>
      </c>
      <c r="G1194" s="6" t="s">
        <v>4</v>
      </c>
      <c r="H1194" s="6" t="s">
        <v>8</v>
      </c>
      <c r="I1194" s="6" t="s">
        <v>56</v>
      </c>
      <c r="J1194" s="1" t="str">
        <f t="shared" si="1338"/>
        <v>0:0</v>
      </c>
      <c r="K1194" s="1" t="str">
        <f t="shared" si="1339"/>
        <v>0:0</v>
      </c>
      <c r="L1194" s="1" t="str">
        <f t="shared" si="1340"/>
        <v>0</v>
      </c>
      <c r="M1194" s="1" t="str">
        <f t="shared" si="1341"/>
        <v>0</v>
      </c>
      <c r="N1194" s="1">
        <f t="shared" si="1300"/>
        <v>0</v>
      </c>
      <c r="O1194" s="1">
        <f t="shared" si="1301"/>
        <v>0</v>
      </c>
      <c r="P1194" s="1" t="str">
        <f t="shared" si="1342"/>
        <v>0</v>
      </c>
      <c r="Q1194" s="1" t="str">
        <f t="shared" si="1343"/>
        <v>0</v>
      </c>
      <c r="R1194" s="1">
        <v>26</v>
      </c>
      <c r="S1194" s="1">
        <v>7</v>
      </c>
      <c r="T1194" s="1">
        <v>4</v>
      </c>
      <c r="U1194" s="1">
        <v>15</v>
      </c>
      <c r="V1194" s="1" t="s">
        <v>520</v>
      </c>
      <c r="W1194" s="1">
        <v>-22</v>
      </c>
      <c r="X1194" s="1">
        <v>25</v>
      </c>
      <c r="Y1194" s="1" t="s">
        <v>269</v>
      </c>
      <c r="Z1194" s="6" t="s">
        <v>505</v>
      </c>
      <c r="AA1194" s="1">
        <v>26</v>
      </c>
      <c r="AB1194" s="1">
        <v>8</v>
      </c>
      <c r="AC1194" s="1">
        <v>6</v>
      </c>
      <c r="AD1194" s="1">
        <v>12</v>
      </c>
      <c r="AE1194" s="1" t="s">
        <v>566</v>
      </c>
      <c r="AF1194" s="1">
        <v>-10</v>
      </c>
      <c r="AG1194" s="1">
        <v>30</v>
      </c>
      <c r="AH1194" s="1" t="s">
        <v>273</v>
      </c>
      <c r="AI1194" s="1" t="s">
        <v>413</v>
      </c>
      <c r="AJ1194" s="1">
        <v>3</v>
      </c>
      <c r="AK1194" s="1">
        <v>1</v>
      </c>
      <c r="AL1194" s="1">
        <v>1</v>
      </c>
      <c r="AM1194" s="7" t="s">
        <v>67</v>
      </c>
      <c r="AN1194" s="1">
        <v>0</v>
      </c>
      <c r="AO1194" s="1">
        <v>10</v>
      </c>
      <c r="AP1194" s="1" t="s">
        <v>49</v>
      </c>
      <c r="AQ1194" s="1" t="s">
        <v>49</v>
      </c>
      <c r="AR1194" s="8">
        <v>0</v>
      </c>
      <c r="AS1194" s="8">
        <v>2</v>
      </c>
      <c r="AT1194" s="8">
        <v>3</v>
      </c>
      <c r="AU1194" s="16">
        <v>0.12986111111111112</v>
      </c>
      <c r="AV1194" s="8">
        <v>-4</v>
      </c>
      <c r="AW1194" s="8">
        <v>2</v>
      </c>
      <c r="AX1194" s="9" t="s">
        <v>35</v>
      </c>
      <c r="AY1194" s="9" t="s">
        <v>45</v>
      </c>
      <c r="AZ1194" s="10">
        <v>12</v>
      </c>
      <c r="BA1194" s="10">
        <v>3</v>
      </c>
      <c r="BB1194" s="10">
        <v>3</v>
      </c>
      <c r="BC1194" s="10">
        <v>6</v>
      </c>
      <c r="BD1194" s="10" t="s">
        <v>567</v>
      </c>
      <c r="BE1194" s="10">
        <v>-5</v>
      </c>
      <c r="BF1194" s="10">
        <v>12</v>
      </c>
      <c r="BG1194" s="11" t="s">
        <v>97</v>
      </c>
      <c r="BH1194" s="11">
        <v>16</v>
      </c>
      <c r="BI1194" s="10">
        <v>12</v>
      </c>
      <c r="BJ1194" s="10">
        <v>4</v>
      </c>
      <c r="BK1194" s="10">
        <v>1</v>
      </c>
      <c r="BL1194" s="10">
        <v>7</v>
      </c>
      <c r="BM1194" s="10" t="s">
        <v>568</v>
      </c>
      <c r="BN1194" s="10">
        <v>-9</v>
      </c>
      <c r="BO1194" s="10">
        <v>13</v>
      </c>
      <c r="BP1194" s="7" t="s">
        <v>137</v>
      </c>
      <c r="BQ1194" s="7" t="s">
        <v>210</v>
      </c>
      <c r="BR1194" s="7">
        <v>23.7</v>
      </c>
      <c r="BS1194" s="7">
        <v>13</v>
      </c>
      <c r="BT1194" s="7">
        <v>148000</v>
      </c>
      <c r="BU1194" s="7">
        <v>3700000</v>
      </c>
      <c r="BV1194" s="7">
        <v>0</v>
      </c>
      <c r="BW1194" s="7">
        <v>46</v>
      </c>
      <c r="BX1194" s="7">
        <v>400000</v>
      </c>
      <c r="BY1194" s="7">
        <v>42</v>
      </c>
      <c r="BZ1194" s="7">
        <v>400000</v>
      </c>
      <c r="CA1194" s="7">
        <v>72</v>
      </c>
      <c r="CB1194" s="7">
        <v>23</v>
      </c>
      <c r="CC1194" s="7">
        <v>9</v>
      </c>
      <c r="CD1194" s="7">
        <v>193000</v>
      </c>
      <c r="CE1194" s="7">
        <v>5600000</v>
      </c>
      <c r="CF1194" s="7">
        <v>350000</v>
      </c>
      <c r="CG1194" s="7">
        <v>60</v>
      </c>
      <c r="CH1194" s="7">
        <v>3410000</v>
      </c>
      <c r="CI1194" s="7">
        <v>59</v>
      </c>
      <c r="CJ1194" s="7">
        <v>3060000</v>
      </c>
      <c r="CK1194" s="7">
        <v>93</v>
      </c>
      <c r="CL1194" s="12" t="s">
        <v>870</v>
      </c>
      <c r="CM1194" s="10" t="s">
        <v>866</v>
      </c>
      <c r="CN1194">
        <v>3.28</v>
      </c>
      <c r="CO1194">
        <f t="shared" si="1304"/>
        <v>0.3048780487804878</v>
      </c>
      <c r="CP1194" t="str">
        <f t="shared" si="1305"/>
        <v>Draw</v>
      </c>
      <c r="CQ1194">
        <f t="shared" si="1306"/>
        <v>1</v>
      </c>
      <c r="CR1194" t="str">
        <f t="shared" si="1307"/>
        <v>2023</v>
      </c>
    </row>
    <row r="1195" spans="1:96" ht="15" thickBot="1" x14ac:dyDescent="0.35">
      <c r="A1195" s="1">
        <v>1194</v>
      </c>
      <c r="B1195" s="1" t="s">
        <v>0</v>
      </c>
      <c r="C1195" s="2" t="s">
        <v>557</v>
      </c>
      <c r="D1195" s="3" t="str">
        <f t="shared" si="1344"/>
        <v>NK Rogaška-NŠ Mura</v>
      </c>
      <c r="E1195" s="4" t="s">
        <v>565</v>
      </c>
      <c r="F1195" s="5">
        <v>0.5</v>
      </c>
      <c r="G1195" s="6" t="s">
        <v>4</v>
      </c>
      <c r="H1195" s="6" t="s">
        <v>8</v>
      </c>
      <c r="I1195" s="6" t="s">
        <v>56</v>
      </c>
      <c r="J1195" s="1" t="str">
        <f t="shared" si="1338"/>
        <v>0:0</v>
      </c>
      <c r="K1195" s="1" t="str">
        <f t="shared" si="1339"/>
        <v>0:0</v>
      </c>
      <c r="L1195" s="1" t="str">
        <f t="shared" si="1340"/>
        <v>0</v>
      </c>
      <c r="M1195" s="1" t="str">
        <f t="shared" si="1341"/>
        <v>0</v>
      </c>
      <c r="N1195" s="1">
        <f t="shared" si="1300"/>
        <v>0</v>
      </c>
      <c r="O1195" s="1">
        <f t="shared" si="1301"/>
        <v>0</v>
      </c>
      <c r="P1195" s="1" t="str">
        <f t="shared" si="1342"/>
        <v>0</v>
      </c>
      <c r="Q1195" s="1" t="str">
        <f t="shared" si="1343"/>
        <v>0</v>
      </c>
      <c r="R1195" s="1">
        <v>26</v>
      </c>
      <c r="S1195" s="1">
        <v>7</v>
      </c>
      <c r="T1195" s="1">
        <v>4</v>
      </c>
      <c r="U1195" s="1">
        <v>15</v>
      </c>
      <c r="V1195" s="1" t="s">
        <v>520</v>
      </c>
      <c r="W1195" s="1">
        <v>-22</v>
      </c>
      <c r="X1195" s="1">
        <v>25</v>
      </c>
      <c r="Y1195" s="1" t="s">
        <v>269</v>
      </c>
      <c r="Z1195" s="6" t="s">
        <v>505</v>
      </c>
      <c r="AA1195" s="1">
        <v>26</v>
      </c>
      <c r="AB1195" s="1">
        <v>8</v>
      </c>
      <c r="AC1195" s="1">
        <v>6</v>
      </c>
      <c r="AD1195" s="1">
        <v>12</v>
      </c>
      <c r="AE1195" s="1" t="s">
        <v>566</v>
      </c>
      <c r="AF1195" s="1">
        <v>-10</v>
      </c>
      <c r="AG1195" s="1">
        <v>30</v>
      </c>
      <c r="AH1195" s="1" t="s">
        <v>273</v>
      </c>
      <c r="AI1195" s="1" t="s">
        <v>413</v>
      </c>
      <c r="AJ1195" s="1">
        <v>3</v>
      </c>
      <c r="AK1195" s="1">
        <v>1</v>
      </c>
      <c r="AL1195" s="1">
        <v>1</v>
      </c>
      <c r="AM1195" s="7" t="s">
        <v>67</v>
      </c>
      <c r="AN1195" s="1">
        <v>0</v>
      </c>
      <c r="AO1195" s="1">
        <v>10</v>
      </c>
      <c r="AP1195" s="1" t="s">
        <v>49</v>
      </c>
      <c r="AQ1195" s="1" t="s">
        <v>49</v>
      </c>
      <c r="AR1195" s="8">
        <v>0</v>
      </c>
      <c r="AS1195" s="8">
        <v>2</v>
      </c>
      <c r="AT1195" s="8">
        <v>3</v>
      </c>
      <c r="AU1195" s="16">
        <v>0.12986111111111112</v>
      </c>
      <c r="AV1195" s="8">
        <v>-4</v>
      </c>
      <c r="AW1195" s="8">
        <v>2</v>
      </c>
      <c r="AX1195" s="9" t="s">
        <v>35</v>
      </c>
      <c r="AY1195" s="9" t="s">
        <v>45</v>
      </c>
      <c r="AZ1195" s="10">
        <v>12</v>
      </c>
      <c r="BA1195" s="10">
        <v>3</v>
      </c>
      <c r="BB1195" s="10">
        <v>3</v>
      </c>
      <c r="BC1195" s="10">
        <v>6</v>
      </c>
      <c r="BD1195" s="10" t="s">
        <v>567</v>
      </c>
      <c r="BE1195" s="10">
        <v>-5</v>
      </c>
      <c r="BF1195" s="10">
        <v>12</v>
      </c>
      <c r="BG1195" s="11" t="s">
        <v>97</v>
      </c>
      <c r="BH1195" s="11">
        <v>16</v>
      </c>
      <c r="BI1195" s="10">
        <v>12</v>
      </c>
      <c r="BJ1195" s="10">
        <v>4</v>
      </c>
      <c r="BK1195" s="10">
        <v>1</v>
      </c>
      <c r="BL1195" s="10">
        <v>7</v>
      </c>
      <c r="BM1195" s="10" t="s">
        <v>568</v>
      </c>
      <c r="BN1195" s="10">
        <v>-9</v>
      </c>
      <c r="BO1195" s="10">
        <v>13</v>
      </c>
      <c r="BP1195" s="7" t="s">
        <v>137</v>
      </c>
      <c r="BQ1195" s="7" t="s">
        <v>210</v>
      </c>
      <c r="BR1195" s="7">
        <v>23.7</v>
      </c>
      <c r="BS1195" s="7">
        <v>13</v>
      </c>
      <c r="BT1195" s="7">
        <v>148000</v>
      </c>
      <c r="BU1195" s="7">
        <v>3700000</v>
      </c>
      <c r="BV1195" s="7">
        <v>0</v>
      </c>
      <c r="BW1195" s="7">
        <v>46</v>
      </c>
      <c r="BX1195" s="7">
        <v>400000</v>
      </c>
      <c r="BY1195" s="7">
        <v>42</v>
      </c>
      <c r="BZ1195" s="7">
        <v>400000</v>
      </c>
      <c r="CA1195" s="7">
        <v>72</v>
      </c>
      <c r="CB1195" s="7">
        <v>23</v>
      </c>
      <c r="CC1195" s="7">
        <v>9</v>
      </c>
      <c r="CD1195" s="7">
        <v>193000</v>
      </c>
      <c r="CE1195" s="7">
        <v>5600000</v>
      </c>
      <c r="CF1195" s="7">
        <v>350000</v>
      </c>
      <c r="CG1195" s="7">
        <v>60</v>
      </c>
      <c r="CH1195" s="7">
        <v>3410000</v>
      </c>
      <c r="CI1195" s="7">
        <v>59</v>
      </c>
      <c r="CJ1195" s="7">
        <v>3060000</v>
      </c>
      <c r="CK1195" s="7">
        <v>93</v>
      </c>
      <c r="CL1195" s="12" t="s">
        <v>870</v>
      </c>
      <c r="CM1195" s="10" t="s">
        <v>867</v>
      </c>
      <c r="CN1195">
        <v>3.2</v>
      </c>
      <c r="CO1195">
        <f t="shared" si="1304"/>
        <v>0.3125</v>
      </c>
      <c r="CP1195" t="str">
        <f t="shared" si="1305"/>
        <v>Draw</v>
      </c>
      <c r="CQ1195">
        <f t="shared" si="1306"/>
        <v>1</v>
      </c>
      <c r="CR1195" t="str">
        <f t="shared" si="1307"/>
        <v>2023</v>
      </c>
    </row>
    <row r="1196" spans="1:96" ht="15" thickBot="1" x14ac:dyDescent="0.35">
      <c r="A1196" s="1">
        <v>1195</v>
      </c>
      <c r="B1196" s="1" t="s">
        <v>0</v>
      </c>
      <c r="C1196" s="2" t="s">
        <v>557</v>
      </c>
      <c r="D1196" s="3" t="str">
        <f t="shared" ref="D1196:D1198" si="1345">CONCATENATE(G1196, "-", H1196)</f>
        <v>NK Rogaška-NŠ Mura</v>
      </c>
      <c r="E1196" s="40" t="s">
        <v>565</v>
      </c>
      <c r="F1196" s="5">
        <v>0.5</v>
      </c>
      <c r="G1196" s="6" t="s">
        <v>4</v>
      </c>
      <c r="H1196" s="6" t="s">
        <v>8</v>
      </c>
      <c r="I1196" s="6" t="s">
        <v>56</v>
      </c>
      <c r="J1196" s="1" t="str">
        <f t="shared" si="1338"/>
        <v>0:0</v>
      </c>
      <c r="K1196" s="1" t="str">
        <f t="shared" si="1339"/>
        <v>0:0</v>
      </c>
      <c r="L1196" s="1" t="str">
        <f t="shared" si="1340"/>
        <v>0</v>
      </c>
      <c r="M1196" s="1" t="str">
        <f t="shared" si="1341"/>
        <v>0</v>
      </c>
      <c r="N1196" s="1">
        <f t="shared" si="1300"/>
        <v>0</v>
      </c>
      <c r="O1196" s="1">
        <f t="shared" si="1301"/>
        <v>0</v>
      </c>
      <c r="P1196" s="1" t="str">
        <f t="shared" si="1342"/>
        <v>0</v>
      </c>
      <c r="Q1196" s="1" t="str">
        <f t="shared" si="1343"/>
        <v>0</v>
      </c>
      <c r="R1196" s="1">
        <v>26</v>
      </c>
      <c r="S1196" s="1">
        <v>7</v>
      </c>
      <c r="T1196" s="1">
        <v>4</v>
      </c>
      <c r="U1196" s="1">
        <v>15</v>
      </c>
      <c r="V1196" s="1" t="s">
        <v>520</v>
      </c>
      <c r="W1196" s="1">
        <v>-22</v>
      </c>
      <c r="X1196" s="1">
        <v>25</v>
      </c>
      <c r="Y1196" s="1" t="s">
        <v>269</v>
      </c>
      <c r="Z1196" s="6" t="s">
        <v>505</v>
      </c>
      <c r="AA1196" s="1">
        <v>26</v>
      </c>
      <c r="AB1196" s="1">
        <v>8</v>
      </c>
      <c r="AC1196" s="1">
        <v>6</v>
      </c>
      <c r="AD1196" s="1">
        <v>12</v>
      </c>
      <c r="AE1196" s="1" t="s">
        <v>566</v>
      </c>
      <c r="AF1196" s="1">
        <v>-10</v>
      </c>
      <c r="AG1196" s="1">
        <v>30</v>
      </c>
      <c r="AH1196" s="1" t="s">
        <v>273</v>
      </c>
      <c r="AI1196" s="1" t="s">
        <v>413</v>
      </c>
      <c r="AJ1196" s="1">
        <v>3</v>
      </c>
      <c r="AK1196" s="1">
        <v>1</v>
      </c>
      <c r="AL1196" s="1">
        <v>1</v>
      </c>
      <c r="AM1196" s="7" t="s">
        <v>67</v>
      </c>
      <c r="AN1196" s="1">
        <v>0</v>
      </c>
      <c r="AO1196" s="1">
        <v>10</v>
      </c>
      <c r="AP1196" s="1" t="s">
        <v>49</v>
      </c>
      <c r="AQ1196" s="1" t="s">
        <v>49</v>
      </c>
      <c r="AR1196" s="8">
        <v>0</v>
      </c>
      <c r="AS1196" s="8">
        <v>2</v>
      </c>
      <c r="AT1196" s="8">
        <v>3</v>
      </c>
      <c r="AU1196" s="16">
        <v>0.12986111111111112</v>
      </c>
      <c r="AV1196" s="8">
        <v>-4</v>
      </c>
      <c r="AW1196" s="8">
        <v>2</v>
      </c>
      <c r="AX1196" s="9" t="s">
        <v>35</v>
      </c>
      <c r="AY1196" s="9" t="s">
        <v>45</v>
      </c>
      <c r="AZ1196" s="10">
        <v>12</v>
      </c>
      <c r="BA1196" s="10">
        <v>3</v>
      </c>
      <c r="BB1196" s="10">
        <v>3</v>
      </c>
      <c r="BC1196" s="10">
        <v>6</v>
      </c>
      <c r="BD1196" s="10" t="s">
        <v>567</v>
      </c>
      <c r="BE1196" s="10">
        <v>-5</v>
      </c>
      <c r="BF1196" s="10">
        <v>12</v>
      </c>
      <c r="BG1196" s="11" t="s">
        <v>97</v>
      </c>
      <c r="BH1196" s="11">
        <v>16</v>
      </c>
      <c r="BI1196" s="10">
        <v>12</v>
      </c>
      <c r="BJ1196" s="10">
        <v>4</v>
      </c>
      <c r="BK1196" s="10">
        <v>1</v>
      </c>
      <c r="BL1196" s="10">
        <v>7</v>
      </c>
      <c r="BM1196" s="10" t="s">
        <v>568</v>
      </c>
      <c r="BN1196" s="10">
        <v>-9</v>
      </c>
      <c r="BO1196" s="10">
        <v>13</v>
      </c>
      <c r="BP1196" s="7" t="s">
        <v>137</v>
      </c>
      <c r="BQ1196" s="7" t="s">
        <v>210</v>
      </c>
      <c r="BR1196" s="7">
        <v>23.7</v>
      </c>
      <c r="BS1196" s="7">
        <v>13</v>
      </c>
      <c r="BT1196" s="7">
        <v>148000</v>
      </c>
      <c r="BU1196" s="7">
        <v>3700000</v>
      </c>
      <c r="BV1196" s="7">
        <v>0</v>
      </c>
      <c r="BW1196" s="7">
        <v>46</v>
      </c>
      <c r="BX1196" s="7">
        <v>400000</v>
      </c>
      <c r="BY1196" s="7">
        <v>42</v>
      </c>
      <c r="BZ1196" s="7">
        <v>400000</v>
      </c>
      <c r="CA1196" s="7">
        <v>72</v>
      </c>
      <c r="CB1196" s="7">
        <v>23</v>
      </c>
      <c r="CC1196" s="7">
        <v>9</v>
      </c>
      <c r="CD1196" s="7">
        <v>193000</v>
      </c>
      <c r="CE1196" s="7">
        <v>5600000</v>
      </c>
      <c r="CF1196" s="7">
        <v>350000</v>
      </c>
      <c r="CG1196" s="7">
        <v>60</v>
      </c>
      <c r="CH1196" s="7">
        <v>3410000</v>
      </c>
      <c r="CI1196" s="7">
        <v>59</v>
      </c>
      <c r="CJ1196" s="7">
        <v>3060000</v>
      </c>
      <c r="CK1196" s="7">
        <v>93</v>
      </c>
      <c r="CL1196" s="12" t="s">
        <v>871</v>
      </c>
      <c r="CM1196" s="10" t="s">
        <v>861</v>
      </c>
      <c r="CN1196">
        <v>1.86</v>
      </c>
      <c r="CO1196">
        <f t="shared" si="1304"/>
        <v>0.5376344086021505</v>
      </c>
      <c r="CP1196" t="str">
        <f t="shared" si="1305"/>
        <v>Draw</v>
      </c>
      <c r="CQ1196">
        <f t="shared" si="1306"/>
        <v>0</v>
      </c>
      <c r="CR1196" t="str">
        <f t="shared" si="1307"/>
        <v>2023</v>
      </c>
    </row>
    <row r="1197" spans="1:96" ht="15" thickBot="1" x14ac:dyDescent="0.35">
      <c r="A1197" s="1">
        <v>1196</v>
      </c>
      <c r="B1197" s="1" t="s">
        <v>0</v>
      </c>
      <c r="C1197" s="2" t="s">
        <v>557</v>
      </c>
      <c r="D1197" s="3" t="str">
        <f t="shared" si="1345"/>
        <v>NK Rogaška-NŠ Mura</v>
      </c>
      <c r="E1197" s="40" t="s">
        <v>565</v>
      </c>
      <c r="F1197" s="5">
        <v>0.5</v>
      </c>
      <c r="G1197" s="6" t="s">
        <v>4</v>
      </c>
      <c r="H1197" s="6" t="s">
        <v>8</v>
      </c>
      <c r="I1197" s="6" t="s">
        <v>56</v>
      </c>
      <c r="J1197" s="1" t="str">
        <f t="shared" si="1338"/>
        <v>0:0</v>
      </c>
      <c r="K1197" s="1" t="str">
        <f t="shared" si="1339"/>
        <v>0:0</v>
      </c>
      <c r="L1197" s="1" t="str">
        <f t="shared" si="1340"/>
        <v>0</v>
      </c>
      <c r="M1197" s="1" t="str">
        <f t="shared" si="1341"/>
        <v>0</v>
      </c>
      <c r="N1197" s="1">
        <f t="shared" si="1300"/>
        <v>0</v>
      </c>
      <c r="O1197" s="1">
        <f t="shared" si="1301"/>
        <v>0</v>
      </c>
      <c r="P1197" s="1" t="str">
        <f t="shared" si="1342"/>
        <v>0</v>
      </c>
      <c r="Q1197" s="1" t="str">
        <f t="shared" si="1343"/>
        <v>0</v>
      </c>
      <c r="R1197" s="1">
        <v>26</v>
      </c>
      <c r="S1197" s="1">
        <v>7</v>
      </c>
      <c r="T1197" s="1">
        <v>4</v>
      </c>
      <c r="U1197" s="1">
        <v>15</v>
      </c>
      <c r="V1197" s="1" t="s">
        <v>520</v>
      </c>
      <c r="W1197" s="1">
        <v>-22</v>
      </c>
      <c r="X1197" s="1">
        <v>25</v>
      </c>
      <c r="Y1197" s="1" t="s">
        <v>269</v>
      </c>
      <c r="Z1197" s="6" t="s">
        <v>505</v>
      </c>
      <c r="AA1197" s="1">
        <v>26</v>
      </c>
      <c r="AB1197" s="1">
        <v>8</v>
      </c>
      <c r="AC1197" s="1">
        <v>6</v>
      </c>
      <c r="AD1197" s="1">
        <v>12</v>
      </c>
      <c r="AE1197" s="1" t="s">
        <v>566</v>
      </c>
      <c r="AF1197" s="1">
        <v>-10</v>
      </c>
      <c r="AG1197" s="1">
        <v>30</v>
      </c>
      <c r="AH1197" s="1" t="s">
        <v>273</v>
      </c>
      <c r="AI1197" s="1" t="s">
        <v>413</v>
      </c>
      <c r="AJ1197" s="1">
        <v>3</v>
      </c>
      <c r="AK1197" s="1">
        <v>1</v>
      </c>
      <c r="AL1197" s="1">
        <v>1</v>
      </c>
      <c r="AM1197" s="7" t="s">
        <v>67</v>
      </c>
      <c r="AN1197" s="1">
        <v>0</v>
      </c>
      <c r="AO1197" s="1">
        <v>10</v>
      </c>
      <c r="AP1197" s="1" t="s">
        <v>49</v>
      </c>
      <c r="AQ1197" s="1" t="s">
        <v>49</v>
      </c>
      <c r="AR1197" s="8">
        <v>0</v>
      </c>
      <c r="AS1197" s="8">
        <v>2</v>
      </c>
      <c r="AT1197" s="8">
        <v>3</v>
      </c>
      <c r="AU1197" s="16">
        <v>0.12986111111111112</v>
      </c>
      <c r="AV1197" s="8">
        <v>-4</v>
      </c>
      <c r="AW1197" s="8">
        <v>2</v>
      </c>
      <c r="AX1197" s="9" t="s">
        <v>35</v>
      </c>
      <c r="AY1197" s="9" t="s">
        <v>45</v>
      </c>
      <c r="AZ1197" s="10">
        <v>12</v>
      </c>
      <c r="BA1197" s="10">
        <v>3</v>
      </c>
      <c r="BB1197" s="10">
        <v>3</v>
      </c>
      <c r="BC1197" s="10">
        <v>6</v>
      </c>
      <c r="BD1197" s="10" t="s">
        <v>567</v>
      </c>
      <c r="BE1197" s="10">
        <v>-5</v>
      </c>
      <c r="BF1197" s="10">
        <v>12</v>
      </c>
      <c r="BG1197" s="11" t="s">
        <v>97</v>
      </c>
      <c r="BH1197" s="11">
        <v>16</v>
      </c>
      <c r="BI1197" s="10">
        <v>12</v>
      </c>
      <c r="BJ1197" s="10">
        <v>4</v>
      </c>
      <c r="BK1197" s="10">
        <v>1</v>
      </c>
      <c r="BL1197" s="10">
        <v>7</v>
      </c>
      <c r="BM1197" s="10" t="s">
        <v>568</v>
      </c>
      <c r="BN1197" s="10">
        <v>-9</v>
      </c>
      <c r="BO1197" s="10">
        <v>13</v>
      </c>
      <c r="BP1197" s="7" t="s">
        <v>137</v>
      </c>
      <c r="BQ1197" s="7" t="s">
        <v>210</v>
      </c>
      <c r="BR1197" s="7">
        <v>23.7</v>
      </c>
      <c r="BS1197" s="7">
        <v>13</v>
      </c>
      <c r="BT1197" s="7">
        <v>148000</v>
      </c>
      <c r="BU1197" s="7">
        <v>3700000</v>
      </c>
      <c r="BV1197" s="7">
        <v>0</v>
      </c>
      <c r="BW1197" s="7">
        <v>46</v>
      </c>
      <c r="BX1197" s="7">
        <v>400000</v>
      </c>
      <c r="BY1197" s="7">
        <v>42</v>
      </c>
      <c r="BZ1197" s="7">
        <v>400000</v>
      </c>
      <c r="CA1197" s="7">
        <v>72</v>
      </c>
      <c r="CB1197" s="7">
        <v>23</v>
      </c>
      <c r="CC1197" s="7">
        <v>9</v>
      </c>
      <c r="CD1197" s="7">
        <v>193000</v>
      </c>
      <c r="CE1197" s="7">
        <v>5600000</v>
      </c>
      <c r="CF1197" s="7">
        <v>350000</v>
      </c>
      <c r="CG1197" s="7">
        <v>60</v>
      </c>
      <c r="CH1197" s="7">
        <v>3410000</v>
      </c>
      <c r="CI1197" s="7">
        <v>59</v>
      </c>
      <c r="CJ1197" s="7">
        <v>3060000</v>
      </c>
      <c r="CK1197" s="7">
        <v>93</v>
      </c>
      <c r="CL1197" s="12" t="s">
        <v>871</v>
      </c>
      <c r="CM1197" s="10" t="s">
        <v>866</v>
      </c>
      <c r="CN1197">
        <v>3.33</v>
      </c>
      <c r="CO1197">
        <f t="shared" si="1304"/>
        <v>0.3003003003003003</v>
      </c>
      <c r="CP1197" t="str">
        <f t="shared" si="1305"/>
        <v>Draw</v>
      </c>
      <c r="CQ1197">
        <f t="shared" si="1306"/>
        <v>0</v>
      </c>
      <c r="CR1197" t="str">
        <f t="shared" si="1307"/>
        <v>2023</v>
      </c>
    </row>
    <row r="1198" spans="1:96" ht="15" thickBot="1" x14ac:dyDescent="0.35">
      <c r="A1198" s="1">
        <v>1197</v>
      </c>
      <c r="B1198" s="1" t="s">
        <v>0</v>
      </c>
      <c r="C1198" s="2" t="s">
        <v>557</v>
      </c>
      <c r="D1198" s="3" t="str">
        <f t="shared" si="1345"/>
        <v>NK Rogaška-NŠ Mura</v>
      </c>
      <c r="E1198" s="40" t="s">
        <v>565</v>
      </c>
      <c r="F1198" s="5">
        <v>0.5</v>
      </c>
      <c r="G1198" s="6" t="s">
        <v>4</v>
      </c>
      <c r="H1198" s="6" t="s">
        <v>8</v>
      </c>
      <c r="I1198" s="6" t="s">
        <v>56</v>
      </c>
      <c r="J1198" s="1" t="str">
        <f t="shared" si="1338"/>
        <v>0:0</v>
      </c>
      <c r="K1198" s="1" t="str">
        <f t="shared" si="1339"/>
        <v>0:0</v>
      </c>
      <c r="L1198" s="1" t="str">
        <f t="shared" si="1340"/>
        <v>0</v>
      </c>
      <c r="M1198" s="1" t="str">
        <f t="shared" si="1341"/>
        <v>0</v>
      </c>
      <c r="N1198" s="1">
        <f t="shared" si="1300"/>
        <v>0</v>
      </c>
      <c r="O1198" s="1">
        <f t="shared" si="1301"/>
        <v>0</v>
      </c>
      <c r="P1198" s="1" t="str">
        <f t="shared" si="1342"/>
        <v>0</v>
      </c>
      <c r="Q1198" s="1" t="str">
        <f t="shared" si="1343"/>
        <v>0</v>
      </c>
      <c r="R1198" s="1">
        <v>26</v>
      </c>
      <c r="S1198" s="1">
        <v>7</v>
      </c>
      <c r="T1198" s="1">
        <v>4</v>
      </c>
      <c r="U1198" s="1">
        <v>15</v>
      </c>
      <c r="V1198" s="1" t="s">
        <v>520</v>
      </c>
      <c r="W1198" s="1">
        <v>-22</v>
      </c>
      <c r="X1198" s="1">
        <v>25</v>
      </c>
      <c r="Y1198" s="1" t="s">
        <v>269</v>
      </c>
      <c r="Z1198" s="6" t="s">
        <v>505</v>
      </c>
      <c r="AA1198" s="1">
        <v>26</v>
      </c>
      <c r="AB1198" s="1">
        <v>8</v>
      </c>
      <c r="AC1198" s="1">
        <v>6</v>
      </c>
      <c r="AD1198" s="1">
        <v>12</v>
      </c>
      <c r="AE1198" s="1" t="s">
        <v>566</v>
      </c>
      <c r="AF1198" s="1">
        <v>-10</v>
      </c>
      <c r="AG1198" s="1">
        <v>30</v>
      </c>
      <c r="AH1198" s="1" t="s">
        <v>273</v>
      </c>
      <c r="AI1198" s="1" t="s">
        <v>413</v>
      </c>
      <c r="AJ1198" s="1">
        <v>3</v>
      </c>
      <c r="AK1198" s="1">
        <v>1</v>
      </c>
      <c r="AL1198" s="1">
        <v>1</v>
      </c>
      <c r="AM1198" s="7" t="s">
        <v>67</v>
      </c>
      <c r="AN1198" s="1">
        <v>0</v>
      </c>
      <c r="AO1198" s="1">
        <v>10</v>
      </c>
      <c r="AP1198" s="1" t="s">
        <v>49</v>
      </c>
      <c r="AQ1198" s="1" t="s">
        <v>49</v>
      </c>
      <c r="AR1198" s="8">
        <v>0</v>
      </c>
      <c r="AS1198" s="8">
        <v>2</v>
      </c>
      <c r="AT1198" s="8">
        <v>3</v>
      </c>
      <c r="AU1198" s="16">
        <v>0.12986111111111112</v>
      </c>
      <c r="AV1198" s="8">
        <v>-4</v>
      </c>
      <c r="AW1198" s="8">
        <v>2</v>
      </c>
      <c r="AX1198" s="9" t="s">
        <v>35</v>
      </c>
      <c r="AY1198" s="9" t="s">
        <v>45</v>
      </c>
      <c r="AZ1198" s="10">
        <v>12</v>
      </c>
      <c r="BA1198" s="10">
        <v>3</v>
      </c>
      <c r="BB1198" s="10">
        <v>3</v>
      </c>
      <c r="BC1198" s="10">
        <v>6</v>
      </c>
      <c r="BD1198" s="10" t="s">
        <v>567</v>
      </c>
      <c r="BE1198" s="10">
        <v>-5</v>
      </c>
      <c r="BF1198" s="10">
        <v>12</v>
      </c>
      <c r="BG1198" s="11" t="s">
        <v>97</v>
      </c>
      <c r="BH1198" s="11">
        <v>16</v>
      </c>
      <c r="BI1198" s="10">
        <v>12</v>
      </c>
      <c r="BJ1198" s="10">
        <v>4</v>
      </c>
      <c r="BK1198" s="10">
        <v>1</v>
      </c>
      <c r="BL1198" s="10">
        <v>7</v>
      </c>
      <c r="BM1198" s="10" t="s">
        <v>568</v>
      </c>
      <c r="BN1198" s="10">
        <v>-9</v>
      </c>
      <c r="BO1198" s="10">
        <v>13</v>
      </c>
      <c r="BP1198" s="7" t="s">
        <v>137</v>
      </c>
      <c r="BQ1198" s="7" t="s">
        <v>210</v>
      </c>
      <c r="BR1198" s="7">
        <v>23.7</v>
      </c>
      <c r="BS1198" s="7">
        <v>13</v>
      </c>
      <c r="BT1198" s="7">
        <v>148000</v>
      </c>
      <c r="BU1198" s="7">
        <v>3700000</v>
      </c>
      <c r="BV1198" s="7">
        <v>0</v>
      </c>
      <c r="BW1198" s="7">
        <v>46</v>
      </c>
      <c r="BX1198" s="7">
        <v>400000</v>
      </c>
      <c r="BY1198" s="7">
        <v>42</v>
      </c>
      <c r="BZ1198" s="7">
        <v>400000</v>
      </c>
      <c r="CA1198" s="7">
        <v>72</v>
      </c>
      <c r="CB1198" s="7">
        <v>23</v>
      </c>
      <c r="CC1198" s="7">
        <v>9</v>
      </c>
      <c r="CD1198" s="7">
        <v>193000</v>
      </c>
      <c r="CE1198" s="7">
        <v>5600000</v>
      </c>
      <c r="CF1198" s="7">
        <v>350000</v>
      </c>
      <c r="CG1198" s="7">
        <v>60</v>
      </c>
      <c r="CH1198" s="7">
        <v>3410000</v>
      </c>
      <c r="CI1198" s="7">
        <v>59</v>
      </c>
      <c r="CJ1198" s="7">
        <v>3060000</v>
      </c>
      <c r="CK1198" s="7">
        <v>93</v>
      </c>
      <c r="CL1198" s="12" t="s">
        <v>871</v>
      </c>
      <c r="CM1198" s="10" t="s">
        <v>867</v>
      </c>
      <c r="CN1198">
        <v>3.25</v>
      </c>
      <c r="CO1198">
        <f t="shared" si="1304"/>
        <v>0.30769230769230771</v>
      </c>
      <c r="CP1198" t="str">
        <f t="shared" si="1305"/>
        <v>Draw</v>
      </c>
      <c r="CQ1198">
        <f t="shared" si="1306"/>
        <v>0</v>
      </c>
      <c r="CR1198" t="str">
        <f t="shared" si="1307"/>
        <v>2023</v>
      </c>
    </row>
    <row r="1199" spans="1:96" ht="15" thickBot="1" x14ac:dyDescent="0.35">
      <c r="A1199" s="1">
        <v>1198</v>
      </c>
      <c r="B1199" s="1" t="s">
        <v>0</v>
      </c>
      <c r="C1199" s="2" t="s">
        <v>557</v>
      </c>
      <c r="D1199" s="3" t="str">
        <f t="shared" si="1288"/>
        <v>NK Celje-NK Radomlje</v>
      </c>
      <c r="E1199" s="4" t="s">
        <v>565</v>
      </c>
      <c r="F1199" s="5">
        <v>0.58333333333333337</v>
      </c>
      <c r="G1199" s="6" t="s">
        <v>19</v>
      </c>
      <c r="H1199" s="6" t="s">
        <v>15</v>
      </c>
      <c r="I1199" s="6" t="s">
        <v>245</v>
      </c>
      <c r="J1199" s="1" t="str">
        <f t="shared" si="1289"/>
        <v>2:1</v>
      </c>
      <c r="K1199" s="1" t="str">
        <f t="shared" si="1290"/>
        <v>1:1</v>
      </c>
      <c r="L1199" s="1" t="str">
        <f t="shared" si="1291"/>
        <v>2</v>
      </c>
      <c r="M1199" s="1" t="str">
        <f t="shared" si="1292"/>
        <v>1</v>
      </c>
      <c r="N1199" s="1">
        <f t="shared" si="1300"/>
        <v>3</v>
      </c>
      <c r="O1199" s="1">
        <f t="shared" si="1301"/>
        <v>1</v>
      </c>
      <c r="P1199" s="1" t="str">
        <f t="shared" si="1293"/>
        <v>1</v>
      </c>
      <c r="Q1199" s="1" t="str">
        <f t="shared" si="1294"/>
        <v>1</v>
      </c>
      <c r="R1199" s="1">
        <v>26</v>
      </c>
      <c r="S1199" s="1">
        <v>18</v>
      </c>
      <c r="T1199" s="1">
        <v>5</v>
      </c>
      <c r="U1199" s="1">
        <v>3</v>
      </c>
      <c r="V1199" s="1" t="s">
        <v>569</v>
      </c>
      <c r="W1199" s="1">
        <v>37</v>
      </c>
      <c r="X1199" s="1">
        <v>59</v>
      </c>
      <c r="Y1199" s="1" t="s">
        <v>570</v>
      </c>
      <c r="Z1199" s="6" t="s">
        <v>165</v>
      </c>
      <c r="AA1199" s="1">
        <v>26</v>
      </c>
      <c r="AB1199" s="1">
        <v>6</v>
      </c>
      <c r="AC1199" s="1">
        <v>6</v>
      </c>
      <c r="AD1199" s="1">
        <v>14</v>
      </c>
      <c r="AE1199" s="1" t="s">
        <v>571</v>
      </c>
      <c r="AF1199" s="1">
        <v>-16</v>
      </c>
      <c r="AG1199" s="1">
        <v>24</v>
      </c>
      <c r="AH1199" s="1" t="s">
        <v>313</v>
      </c>
      <c r="AI1199" s="1" t="s">
        <v>492</v>
      </c>
      <c r="AJ1199" s="1">
        <v>2</v>
      </c>
      <c r="AK1199" s="1">
        <v>2</v>
      </c>
      <c r="AL1199" s="1">
        <v>1</v>
      </c>
      <c r="AM1199" s="7" t="s">
        <v>166</v>
      </c>
      <c r="AN1199" s="1">
        <v>4</v>
      </c>
      <c r="AO1199" s="1">
        <v>8</v>
      </c>
      <c r="AP1199" s="1" t="s">
        <v>93</v>
      </c>
      <c r="AQ1199" s="1" t="s">
        <v>51</v>
      </c>
      <c r="AR1199" s="8">
        <v>1</v>
      </c>
      <c r="AS1199" s="8">
        <v>1</v>
      </c>
      <c r="AT1199" s="8">
        <v>3</v>
      </c>
      <c r="AU1199" s="16">
        <v>0.1277777777777778</v>
      </c>
      <c r="AV1199" s="8">
        <v>-1</v>
      </c>
      <c r="AW1199" s="8">
        <v>4</v>
      </c>
      <c r="AX1199" s="9" t="s">
        <v>35</v>
      </c>
      <c r="AY1199" s="9" t="s">
        <v>28</v>
      </c>
      <c r="AZ1199" s="10">
        <v>12</v>
      </c>
      <c r="BA1199" s="10">
        <v>9</v>
      </c>
      <c r="BB1199" s="10">
        <v>1</v>
      </c>
      <c r="BC1199" s="10">
        <v>2</v>
      </c>
      <c r="BD1199" s="10" t="s">
        <v>572</v>
      </c>
      <c r="BE1199" s="10">
        <v>18</v>
      </c>
      <c r="BF1199" s="10">
        <v>28</v>
      </c>
      <c r="BG1199" s="11" t="s">
        <v>257</v>
      </c>
      <c r="BH1199" s="11">
        <v>9</v>
      </c>
      <c r="BI1199" s="10">
        <v>12</v>
      </c>
      <c r="BJ1199" s="10">
        <v>4</v>
      </c>
      <c r="BK1199" s="10">
        <v>3</v>
      </c>
      <c r="BL1199" s="10">
        <v>5</v>
      </c>
      <c r="BM1199" s="10" t="s">
        <v>172</v>
      </c>
      <c r="BN1199" s="10">
        <v>-1</v>
      </c>
      <c r="BO1199" s="10">
        <v>15</v>
      </c>
      <c r="BP1199" s="7" t="s">
        <v>93</v>
      </c>
      <c r="BQ1199" s="7" t="s">
        <v>97</v>
      </c>
      <c r="BR1199" s="7">
        <v>26.4</v>
      </c>
      <c r="BS1199" s="7">
        <v>10</v>
      </c>
      <c r="BT1199" s="7">
        <v>371000</v>
      </c>
      <c r="BU1199" s="7">
        <v>10400000</v>
      </c>
      <c r="BV1199" s="7">
        <v>650000</v>
      </c>
      <c r="BW1199" s="7">
        <v>53</v>
      </c>
      <c r="BX1199" s="7">
        <v>2650000</v>
      </c>
      <c r="BY1199" s="7">
        <v>58</v>
      </c>
      <c r="BZ1199" s="7">
        <v>2000000</v>
      </c>
      <c r="CA1199" s="7">
        <v>76</v>
      </c>
      <c r="CB1199" s="7">
        <v>24</v>
      </c>
      <c r="CC1199" s="7">
        <v>13</v>
      </c>
      <c r="CD1199" s="7">
        <v>156000</v>
      </c>
      <c r="CE1199" s="7">
        <v>4200000</v>
      </c>
      <c r="CF1199" s="7">
        <v>0</v>
      </c>
      <c r="CG1199" s="7">
        <v>54</v>
      </c>
      <c r="CH1199" s="7">
        <v>500000</v>
      </c>
      <c r="CI1199" s="7">
        <v>50</v>
      </c>
      <c r="CJ1199" s="7">
        <v>500000</v>
      </c>
      <c r="CK1199" s="7">
        <v>97</v>
      </c>
      <c r="CL1199" s="12" t="s">
        <v>868</v>
      </c>
      <c r="CM1199" s="10" t="s">
        <v>861</v>
      </c>
      <c r="CN1199">
        <v>1.61</v>
      </c>
      <c r="CO1199">
        <f t="shared" si="1304"/>
        <v>0.6211180124223602</v>
      </c>
      <c r="CP1199" t="str">
        <f t="shared" si="1305"/>
        <v>Home Win</v>
      </c>
      <c r="CQ1199">
        <f t="shared" si="1306"/>
        <v>1</v>
      </c>
      <c r="CR1199" t="str">
        <f t="shared" si="1307"/>
        <v>2023</v>
      </c>
    </row>
    <row r="1200" spans="1:96" ht="15" thickBot="1" x14ac:dyDescent="0.35">
      <c r="A1200" s="1">
        <v>1199</v>
      </c>
      <c r="B1200" s="1" t="s">
        <v>0</v>
      </c>
      <c r="C1200" s="2" t="s">
        <v>557</v>
      </c>
      <c r="D1200" s="3" t="str">
        <f t="shared" ref="D1200:D1201" si="1346">CONCATENATE(G1200, "-", H1200)</f>
        <v>NK Celje-NK Radomlje</v>
      </c>
      <c r="E1200" s="4" t="s">
        <v>565</v>
      </c>
      <c r="F1200" s="5">
        <v>0.58333333333333337</v>
      </c>
      <c r="G1200" s="6" t="s">
        <v>19</v>
      </c>
      <c r="H1200" s="6" t="s">
        <v>15</v>
      </c>
      <c r="I1200" s="6" t="s">
        <v>245</v>
      </c>
      <c r="J1200" s="1" t="str">
        <f t="shared" ref="J1200:J1207" si="1347">LEFT(I1200, FIND(" (", I1200) - 1)</f>
        <v>2:1</v>
      </c>
      <c r="K1200" s="1" t="str">
        <f t="shared" ref="K1200:K1207" si="1348">MID(I1200, FIND("(", I1200) + 1, FIND(")", I1200) - FIND("(", I1200) - 1)</f>
        <v>1:1</v>
      </c>
      <c r="L1200" s="1" t="str">
        <f t="shared" ref="L1200:L1207" si="1349">LEFT(J1200, FIND(":", J1200) - 1)</f>
        <v>2</v>
      </c>
      <c r="M1200" s="1" t="str">
        <f t="shared" ref="M1200:M1207" si="1350">RIGHT(J1200, LEN(J1200) - FIND(":", J1200))</f>
        <v>1</v>
      </c>
      <c r="N1200" s="1">
        <f t="shared" si="1300"/>
        <v>3</v>
      </c>
      <c r="O1200" s="1">
        <f t="shared" si="1301"/>
        <v>1</v>
      </c>
      <c r="P1200" s="1" t="str">
        <f t="shared" ref="P1200:P1207" si="1351">LEFT(K1200, FIND(":", K1200) - 1)</f>
        <v>1</v>
      </c>
      <c r="Q1200" s="1" t="str">
        <f t="shared" ref="Q1200:Q1207" si="1352">RIGHT(K1200, LEN(K1200) - FIND(":", K1200))</f>
        <v>1</v>
      </c>
      <c r="R1200" s="1">
        <v>26</v>
      </c>
      <c r="S1200" s="1">
        <v>18</v>
      </c>
      <c r="T1200" s="1">
        <v>5</v>
      </c>
      <c r="U1200" s="1">
        <v>3</v>
      </c>
      <c r="V1200" s="1" t="s">
        <v>569</v>
      </c>
      <c r="W1200" s="1">
        <v>37</v>
      </c>
      <c r="X1200" s="1">
        <v>59</v>
      </c>
      <c r="Y1200" s="1" t="s">
        <v>570</v>
      </c>
      <c r="Z1200" s="6" t="s">
        <v>165</v>
      </c>
      <c r="AA1200" s="1">
        <v>26</v>
      </c>
      <c r="AB1200" s="1">
        <v>6</v>
      </c>
      <c r="AC1200" s="1">
        <v>6</v>
      </c>
      <c r="AD1200" s="1">
        <v>14</v>
      </c>
      <c r="AE1200" s="1" t="s">
        <v>571</v>
      </c>
      <c r="AF1200" s="1">
        <v>-16</v>
      </c>
      <c r="AG1200" s="1">
        <v>24</v>
      </c>
      <c r="AH1200" s="1" t="s">
        <v>313</v>
      </c>
      <c r="AI1200" s="1" t="s">
        <v>492</v>
      </c>
      <c r="AJ1200" s="1">
        <v>2</v>
      </c>
      <c r="AK1200" s="1">
        <v>2</v>
      </c>
      <c r="AL1200" s="1">
        <v>1</v>
      </c>
      <c r="AM1200" s="7" t="s">
        <v>166</v>
      </c>
      <c r="AN1200" s="1">
        <v>4</v>
      </c>
      <c r="AO1200" s="1">
        <v>8</v>
      </c>
      <c r="AP1200" s="1" t="s">
        <v>93</v>
      </c>
      <c r="AQ1200" s="1" t="s">
        <v>51</v>
      </c>
      <c r="AR1200" s="8">
        <v>1</v>
      </c>
      <c r="AS1200" s="8">
        <v>1</v>
      </c>
      <c r="AT1200" s="8">
        <v>3</v>
      </c>
      <c r="AU1200" s="16">
        <v>0.1277777777777778</v>
      </c>
      <c r="AV1200" s="8">
        <v>-1</v>
      </c>
      <c r="AW1200" s="8">
        <v>4</v>
      </c>
      <c r="AX1200" s="9" t="s">
        <v>35</v>
      </c>
      <c r="AY1200" s="9" t="s">
        <v>28</v>
      </c>
      <c r="AZ1200" s="10">
        <v>12</v>
      </c>
      <c r="BA1200" s="10">
        <v>9</v>
      </c>
      <c r="BB1200" s="10">
        <v>1</v>
      </c>
      <c r="BC1200" s="10">
        <v>2</v>
      </c>
      <c r="BD1200" s="10" t="s">
        <v>572</v>
      </c>
      <c r="BE1200" s="10">
        <v>18</v>
      </c>
      <c r="BF1200" s="10">
        <v>28</v>
      </c>
      <c r="BG1200" s="11" t="s">
        <v>257</v>
      </c>
      <c r="BH1200" s="11">
        <v>9</v>
      </c>
      <c r="BI1200" s="10">
        <v>12</v>
      </c>
      <c r="BJ1200" s="10">
        <v>4</v>
      </c>
      <c r="BK1200" s="10">
        <v>3</v>
      </c>
      <c r="BL1200" s="10">
        <v>5</v>
      </c>
      <c r="BM1200" s="10" t="s">
        <v>172</v>
      </c>
      <c r="BN1200" s="10">
        <v>-1</v>
      </c>
      <c r="BO1200" s="10">
        <v>15</v>
      </c>
      <c r="BP1200" s="7" t="s">
        <v>93</v>
      </c>
      <c r="BQ1200" s="7" t="s">
        <v>97</v>
      </c>
      <c r="BR1200" s="7">
        <v>26.4</v>
      </c>
      <c r="BS1200" s="7">
        <v>10</v>
      </c>
      <c r="BT1200" s="7">
        <v>371000</v>
      </c>
      <c r="BU1200" s="7">
        <v>10400000</v>
      </c>
      <c r="BV1200" s="7">
        <v>650000</v>
      </c>
      <c r="BW1200" s="7">
        <v>53</v>
      </c>
      <c r="BX1200" s="7">
        <v>2650000</v>
      </c>
      <c r="BY1200" s="7">
        <v>58</v>
      </c>
      <c r="BZ1200" s="7">
        <v>2000000</v>
      </c>
      <c r="CA1200" s="7">
        <v>76</v>
      </c>
      <c r="CB1200" s="7">
        <v>24</v>
      </c>
      <c r="CC1200" s="7">
        <v>13</v>
      </c>
      <c r="CD1200" s="7">
        <v>156000</v>
      </c>
      <c r="CE1200" s="7">
        <v>4200000</v>
      </c>
      <c r="CF1200" s="7">
        <v>0</v>
      </c>
      <c r="CG1200" s="7">
        <v>54</v>
      </c>
      <c r="CH1200" s="7">
        <v>500000</v>
      </c>
      <c r="CI1200" s="7">
        <v>50</v>
      </c>
      <c r="CJ1200" s="7">
        <v>500000</v>
      </c>
      <c r="CK1200" s="7">
        <v>97</v>
      </c>
      <c r="CL1200" s="12" t="s">
        <v>868</v>
      </c>
      <c r="CM1200" s="10" t="s">
        <v>866</v>
      </c>
      <c r="CN1200">
        <v>1.37</v>
      </c>
      <c r="CO1200">
        <f t="shared" si="1304"/>
        <v>0.72992700729927007</v>
      </c>
      <c r="CP1200" t="str">
        <f t="shared" si="1305"/>
        <v>Home Win</v>
      </c>
      <c r="CQ1200">
        <f t="shared" si="1306"/>
        <v>1</v>
      </c>
      <c r="CR1200" t="str">
        <f t="shared" si="1307"/>
        <v>2023</v>
      </c>
    </row>
    <row r="1201" spans="1:96" ht="15" thickBot="1" x14ac:dyDescent="0.35">
      <c r="A1201" s="1">
        <v>1200</v>
      </c>
      <c r="B1201" s="1" t="s">
        <v>0</v>
      </c>
      <c r="C1201" s="2" t="s">
        <v>557</v>
      </c>
      <c r="D1201" s="3" t="str">
        <f t="shared" si="1346"/>
        <v>NK Celje-NK Radomlje</v>
      </c>
      <c r="E1201" s="4" t="s">
        <v>565</v>
      </c>
      <c r="F1201" s="5">
        <v>0.58333333333333337</v>
      </c>
      <c r="G1201" s="6" t="s">
        <v>19</v>
      </c>
      <c r="H1201" s="6" t="s">
        <v>15</v>
      </c>
      <c r="I1201" s="6" t="s">
        <v>245</v>
      </c>
      <c r="J1201" s="1" t="str">
        <f t="shared" si="1347"/>
        <v>2:1</v>
      </c>
      <c r="K1201" s="1" t="str">
        <f t="shared" si="1348"/>
        <v>1:1</v>
      </c>
      <c r="L1201" s="1" t="str">
        <f t="shared" si="1349"/>
        <v>2</v>
      </c>
      <c r="M1201" s="1" t="str">
        <f t="shared" si="1350"/>
        <v>1</v>
      </c>
      <c r="N1201" s="1">
        <f t="shared" si="1300"/>
        <v>3</v>
      </c>
      <c r="O1201" s="1">
        <f t="shared" si="1301"/>
        <v>1</v>
      </c>
      <c r="P1201" s="1" t="str">
        <f t="shared" si="1351"/>
        <v>1</v>
      </c>
      <c r="Q1201" s="1" t="str">
        <f t="shared" si="1352"/>
        <v>1</v>
      </c>
      <c r="R1201" s="1">
        <v>26</v>
      </c>
      <c r="S1201" s="1">
        <v>18</v>
      </c>
      <c r="T1201" s="1">
        <v>5</v>
      </c>
      <c r="U1201" s="1">
        <v>3</v>
      </c>
      <c r="V1201" s="1" t="s">
        <v>569</v>
      </c>
      <c r="W1201" s="1">
        <v>37</v>
      </c>
      <c r="X1201" s="1">
        <v>59</v>
      </c>
      <c r="Y1201" s="1" t="s">
        <v>570</v>
      </c>
      <c r="Z1201" s="6" t="s">
        <v>165</v>
      </c>
      <c r="AA1201" s="1">
        <v>26</v>
      </c>
      <c r="AB1201" s="1">
        <v>6</v>
      </c>
      <c r="AC1201" s="1">
        <v>6</v>
      </c>
      <c r="AD1201" s="1">
        <v>14</v>
      </c>
      <c r="AE1201" s="1" t="s">
        <v>571</v>
      </c>
      <c r="AF1201" s="1">
        <v>-16</v>
      </c>
      <c r="AG1201" s="1">
        <v>24</v>
      </c>
      <c r="AH1201" s="1" t="s">
        <v>313</v>
      </c>
      <c r="AI1201" s="1" t="s">
        <v>492</v>
      </c>
      <c r="AJ1201" s="1">
        <v>2</v>
      </c>
      <c r="AK1201" s="1">
        <v>2</v>
      </c>
      <c r="AL1201" s="1">
        <v>1</v>
      </c>
      <c r="AM1201" s="7" t="s">
        <v>166</v>
      </c>
      <c r="AN1201" s="1">
        <v>4</v>
      </c>
      <c r="AO1201" s="1">
        <v>8</v>
      </c>
      <c r="AP1201" s="1" t="s">
        <v>93</v>
      </c>
      <c r="AQ1201" s="1" t="s">
        <v>51</v>
      </c>
      <c r="AR1201" s="8">
        <v>1</v>
      </c>
      <c r="AS1201" s="8">
        <v>1</v>
      </c>
      <c r="AT1201" s="8">
        <v>3</v>
      </c>
      <c r="AU1201" s="16">
        <v>0.1277777777777778</v>
      </c>
      <c r="AV1201" s="8">
        <v>-1</v>
      </c>
      <c r="AW1201" s="8">
        <v>4</v>
      </c>
      <c r="AX1201" s="9" t="s">
        <v>35</v>
      </c>
      <c r="AY1201" s="9" t="s">
        <v>28</v>
      </c>
      <c r="AZ1201" s="10">
        <v>12</v>
      </c>
      <c r="BA1201" s="10">
        <v>9</v>
      </c>
      <c r="BB1201" s="10">
        <v>1</v>
      </c>
      <c r="BC1201" s="10">
        <v>2</v>
      </c>
      <c r="BD1201" s="10" t="s">
        <v>572</v>
      </c>
      <c r="BE1201" s="10">
        <v>18</v>
      </c>
      <c r="BF1201" s="10">
        <v>28</v>
      </c>
      <c r="BG1201" s="11" t="s">
        <v>257</v>
      </c>
      <c r="BH1201" s="11">
        <v>9</v>
      </c>
      <c r="BI1201" s="10">
        <v>12</v>
      </c>
      <c r="BJ1201" s="10">
        <v>4</v>
      </c>
      <c r="BK1201" s="10">
        <v>3</v>
      </c>
      <c r="BL1201" s="10">
        <v>5</v>
      </c>
      <c r="BM1201" s="10" t="s">
        <v>172</v>
      </c>
      <c r="BN1201" s="10">
        <v>-1</v>
      </c>
      <c r="BO1201" s="10">
        <v>15</v>
      </c>
      <c r="BP1201" s="7" t="s">
        <v>93</v>
      </c>
      <c r="BQ1201" s="7" t="s">
        <v>97</v>
      </c>
      <c r="BR1201" s="7">
        <v>26.4</v>
      </c>
      <c r="BS1201" s="7">
        <v>10</v>
      </c>
      <c r="BT1201" s="7">
        <v>371000</v>
      </c>
      <c r="BU1201" s="7">
        <v>10400000</v>
      </c>
      <c r="BV1201" s="7">
        <v>650000</v>
      </c>
      <c r="BW1201" s="7">
        <v>53</v>
      </c>
      <c r="BX1201" s="7">
        <v>2650000</v>
      </c>
      <c r="BY1201" s="7">
        <v>58</v>
      </c>
      <c r="BZ1201" s="7">
        <v>2000000</v>
      </c>
      <c r="CA1201" s="7">
        <v>76</v>
      </c>
      <c r="CB1201" s="7">
        <v>24</v>
      </c>
      <c r="CC1201" s="7">
        <v>13</v>
      </c>
      <c r="CD1201" s="7">
        <v>156000</v>
      </c>
      <c r="CE1201" s="7">
        <v>4200000</v>
      </c>
      <c r="CF1201" s="7">
        <v>0</v>
      </c>
      <c r="CG1201" s="7">
        <v>54</v>
      </c>
      <c r="CH1201" s="7">
        <v>500000</v>
      </c>
      <c r="CI1201" s="7">
        <v>50</v>
      </c>
      <c r="CJ1201" s="7">
        <v>500000</v>
      </c>
      <c r="CK1201" s="7">
        <v>97</v>
      </c>
      <c r="CL1201" s="12" t="s">
        <v>868</v>
      </c>
      <c r="CM1201" s="10" t="s">
        <v>867</v>
      </c>
      <c r="CN1201">
        <v>1.25</v>
      </c>
      <c r="CO1201">
        <f t="shared" si="1304"/>
        <v>0.8</v>
      </c>
      <c r="CP1201" t="str">
        <f t="shared" si="1305"/>
        <v>Home Win</v>
      </c>
      <c r="CQ1201">
        <f t="shared" si="1306"/>
        <v>1</v>
      </c>
      <c r="CR1201" t="str">
        <f t="shared" si="1307"/>
        <v>2023</v>
      </c>
    </row>
    <row r="1202" spans="1:96" ht="15" thickBot="1" x14ac:dyDescent="0.35">
      <c r="A1202" s="1">
        <v>1201</v>
      </c>
      <c r="B1202" s="1" t="s">
        <v>0</v>
      </c>
      <c r="C1202" s="2" t="s">
        <v>557</v>
      </c>
      <c r="D1202" s="3" t="str">
        <f t="shared" ref="D1202:D1204" si="1353">CONCATENATE(G1202,"-", H1202)</f>
        <v>NK Celje-NK Radomlje</v>
      </c>
      <c r="E1202" s="4" t="s">
        <v>565</v>
      </c>
      <c r="F1202" s="5">
        <v>0.58333333333333337</v>
      </c>
      <c r="G1202" s="6" t="s">
        <v>19</v>
      </c>
      <c r="H1202" s="6" t="s">
        <v>15</v>
      </c>
      <c r="I1202" s="6" t="s">
        <v>245</v>
      </c>
      <c r="J1202" s="1" t="str">
        <f t="shared" si="1347"/>
        <v>2:1</v>
      </c>
      <c r="K1202" s="1" t="str">
        <f t="shared" si="1348"/>
        <v>1:1</v>
      </c>
      <c r="L1202" s="1" t="str">
        <f t="shared" si="1349"/>
        <v>2</v>
      </c>
      <c r="M1202" s="1" t="str">
        <f t="shared" si="1350"/>
        <v>1</v>
      </c>
      <c r="N1202" s="1">
        <f t="shared" si="1300"/>
        <v>3</v>
      </c>
      <c r="O1202" s="1">
        <f t="shared" si="1301"/>
        <v>1</v>
      </c>
      <c r="P1202" s="1" t="str">
        <f t="shared" si="1351"/>
        <v>1</v>
      </c>
      <c r="Q1202" s="1" t="str">
        <f t="shared" si="1352"/>
        <v>1</v>
      </c>
      <c r="R1202" s="1">
        <v>26</v>
      </c>
      <c r="S1202" s="1">
        <v>18</v>
      </c>
      <c r="T1202" s="1">
        <v>5</v>
      </c>
      <c r="U1202" s="1">
        <v>3</v>
      </c>
      <c r="V1202" s="1" t="s">
        <v>569</v>
      </c>
      <c r="W1202" s="1">
        <v>37</v>
      </c>
      <c r="X1202" s="1">
        <v>59</v>
      </c>
      <c r="Y1202" s="1" t="s">
        <v>570</v>
      </c>
      <c r="Z1202" s="6" t="s">
        <v>165</v>
      </c>
      <c r="AA1202" s="1">
        <v>26</v>
      </c>
      <c r="AB1202" s="1">
        <v>6</v>
      </c>
      <c r="AC1202" s="1">
        <v>6</v>
      </c>
      <c r="AD1202" s="1">
        <v>14</v>
      </c>
      <c r="AE1202" s="1" t="s">
        <v>571</v>
      </c>
      <c r="AF1202" s="1">
        <v>-16</v>
      </c>
      <c r="AG1202" s="1">
        <v>24</v>
      </c>
      <c r="AH1202" s="1" t="s">
        <v>313</v>
      </c>
      <c r="AI1202" s="1" t="s">
        <v>492</v>
      </c>
      <c r="AJ1202" s="1">
        <v>2</v>
      </c>
      <c r="AK1202" s="1">
        <v>2</v>
      </c>
      <c r="AL1202" s="1">
        <v>1</v>
      </c>
      <c r="AM1202" s="7" t="s">
        <v>166</v>
      </c>
      <c r="AN1202" s="1">
        <v>4</v>
      </c>
      <c r="AO1202" s="1">
        <v>8</v>
      </c>
      <c r="AP1202" s="1" t="s">
        <v>93</v>
      </c>
      <c r="AQ1202" s="1" t="s">
        <v>51</v>
      </c>
      <c r="AR1202" s="8">
        <v>1</v>
      </c>
      <c r="AS1202" s="8">
        <v>1</v>
      </c>
      <c r="AT1202" s="8">
        <v>3</v>
      </c>
      <c r="AU1202" s="16">
        <v>0.1277777777777778</v>
      </c>
      <c r="AV1202" s="8">
        <v>-1</v>
      </c>
      <c r="AW1202" s="8">
        <v>4</v>
      </c>
      <c r="AX1202" s="9" t="s">
        <v>35</v>
      </c>
      <c r="AY1202" s="9" t="s">
        <v>28</v>
      </c>
      <c r="AZ1202" s="10">
        <v>12</v>
      </c>
      <c r="BA1202" s="10">
        <v>9</v>
      </c>
      <c r="BB1202" s="10">
        <v>1</v>
      </c>
      <c r="BC1202" s="10">
        <v>2</v>
      </c>
      <c r="BD1202" s="10" t="s">
        <v>572</v>
      </c>
      <c r="BE1202" s="10">
        <v>18</v>
      </c>
      <c r="BF1202" s="10">
        <v>28</v>
      </c>
      <c r="BG1202" s="11" t="s">
        <v>257</v>
      </c>
      <c r="BH1202" s="11">
        <v>9</v>
      </c>
      <c r="BI1202" s="10">
        <v>12</v>
      </c>
      <c r="BJ1202" s="10">
        <v>4</v>
      </c>
      <c r="BK1202" s="10">
        <v>3</v>
      </c>
      <c r="BL1202" s="10">
        <v>5</v>
      </c>
      <c r="BM1202" s="10" t="s">
        <v>172</v>
      </c>
      <c r="BN1202" s="10">
        <v>-1</v>
      </c>
      <c r="BO1202" s="10">
        <v>15</v>
      </c>
      <c r="BP1202" s="7" t="s">
        <v>93</v>
      </c>
      <c r="BQ1202" s="7" t="s">
        <v>97</v>
      </c>
      <c r="BR1202" s="7">
        <v>26.4</v>
      </c>
      <c r="BS1202" s="7">
        <v>10</v>
      </c>
      <c r="BT1202" s="7">
        <v>371000</v>
      </c>
      <c r="BU1202" s="7">
        <v>10400000</v>
      </c>
      <c r="BV1202" s="7">
        <v>650000</v>
      </c>
      <c r="BW1202" s="7">
        <v>53</v>
      </c>
      <c r="BX1202" s="7">
        <v>2650000</v>
      </c>
      <c r="BY1202" s="7">
        <v>58</v>
      </c>
      <c r="BZ1202" s="7">
        <v>2000000</v>
      </c>
      <c r="CA1202" s="7">
        <v>76</v>
      </c>
      <c r="CB1202" s="7">
        <v>24</v>
      </c>
      <c r="CC1202" s="7">
        <v>13</v>
      </c>
      <c r="CD1202" s="7">
        <v>156000</v>
      </c>
      <c r="CE1202" s="7">
        <v>4200000</v>
      </c>
      <c r="CF1202" s="7">
        <v>0</v>
      </c>
      <c r="CG1202" s="7">
        <v>54</v>
      </c>
      <c r="CH1202" s="7">
        <v>500000</v>
      </c>
      <c r="CI1202" s="7">
        <v>50</v>
      </c>
      <c r="CJ1202" s="7">
        <v>500000</v>
      </c>
      <c r="CK1202" s="7">
        <v>97</v>
      </c>
      <c r="CL1202" s="12" t="s">
        <v>870</v>
      </c>
      <c r="CM1202" s="10" t="s">
        <v>861</v>
      </c>
      <c r="CN1202">
        <v>3.67</v>
      </c>
      <c r="CO1202">
        <f t="shared" si="1304"/>
        <v>0.27247956403269757</v>
      </c>
      <c r="CP1202" t="str">
        <f t="shared" si="1305"/>
        <v>Home Win</v>
      </c>
      <c r="CQ1202">
        <f t="shared" si="1306"/>
        <v>0</v>
      </c>
      <c r="CR1202" t="str">
        <f t="shared" si="1307"/>
        <v>2023</v>
      </c>
    </row>
    <row r="1203" spans="1:96" ht="15" thickBot="1" x14ac:dyDescent="0.35">
      <c r="A1203" s="1">
        <v>1202</v>
      </c>
      <c r="B1203" s="1" t="s">
        <v>0</v>
      </c>
      <c r="C1203" s="2" t="s">
        <v>557</v>
      </c>
      <c r="D1203" s="3" t="str">
        <f t="shared" si="1353"/>
        <v>NK Celje-NK Radomlje</v>
      </c>
      <c r="E1203" s="4" t="s">
        <v>565</v>
      </c>
      <c r="F1203" s="5">
        <v>0.58333333333333337</v>
      </c>
      <c r="G1203" s="6" t="s">
        <v>19</v>
      </c>
      <c r="H1203" s="6" t="s">
        <v>15</v>
      </c>
      <c r="I1203" s="6" t="s">
        <v>245</v>
      </c>
      <c r="J1203" s="1" t="str">
        <f t="shared" si="1347"/>
        <v>2:1</v>
      </c>
      <c r="K1203" s="1" t="str">
        <f t="shared" si="1348"/>
        <v>1:1</v>
      </c>
      <c r="L1203" s="1" t="str">
        <f t="shared" si="1349"/>
        <v>2</v>
      </c>
      <c r="M1203" s="1" t="str">
        <f t="shared" si="1350"/>
        <v>1</v>
      </c>
      <c r="N1203" s="1">
        <f t="shared" si="1300"/>
        <v>3</v>
      </c>
      <c r="O1203" s="1">
        <f t="shared" si="1301"/>
        <v>1</v>
      </c>
      <c r="P1203" s="1" t="str">
        <f t="shared" si="1351"/>
        <v>1</v>
      </c>
      <c r="Q1203" s="1" t="str">
        <f t="shared" si="1352"/>
        <v>1</v>
      </c>
      <c r="R1203" s="1">
        <v>26</v>
      </c>
      <c r="S1203" s="1">
        <v>18</v>
      </c>
      <c r="T1203" s="1">
        <v>5</v>
      </c>
      <c r="U1203" s="1">
        <v>3</v>
      </c>
      <c r="V1203" s="1" t="s">
        <v>569</v>
      </c>
      <c r="W1203" s="1">
        <v>37</v>
      </c>
      <c r="X1203" s="1">
        <v>59</v>
      </c>
      <c r="Y1203" s="1" t="s">
        <v>570</v>
      </c>
      <c r="Z1203" s="6" t="s">
        <v>165</v>
      </c>
      <c r="AA1203" s="1">
        <v>26</v>
      </c>
      <c r="AB1203" s="1">
        <v>6</v>
      </c>
      <c r="AC1203" s="1">
        <v>6</v>
      </c>
      <c r="AD1203" s="1">
        <v>14</v>
      </c>
      <c r="AE1203" s="1" t="s">
        <v>571</v>
      </c>
      <c r="AF1203" s="1">
        <v>-16</v>
      </c>
      <c r="AG1203" s="1">
        <v>24</v>
      </c>
      <c r="AH1203" s="1" t="s">
        <v>313</v>
      </c>
      <c r="AI1203" s="1" t="s">
        <v>492</v>
      </c>
      <c r="AJ1203" s="1">
        <v>2</v>
      </c>
      <c r="AK1203" s="1">
        <v>2</v>
      </c>
      <c r="AL1203" s="1">
        <v>1</v>
      </c>
      <c r="AM1203" s="7" t="s">
        <v>166</v>
      </c>
      <c r="AN1203" s="1">
        <v>4</v>
      </c>
      <c r="AO1203" s="1">
        <v>8</v>
      </c>
      <c r="AP1203" s="1" t="s">
        <v>93</v>
      </c>
      <c r="AQ1203" s="1" t="s">
        <v>51</v>
      </c>
      <c r="AR1203" s="8">
        <v>1</v>
      </c>
      <c r="AS1203" s="8">
        <v>1</v>
      </c>
      <c r="AT1203" s="8">
        <v>3</v>
      </c>
      <c r="AU1203" s="16">
        <v>0.1277777777777778</v>
      </c>
      <c r="AV1203" s="8">
        <v>-1</v>
      </c>
      <c r="AW1203" s="8">
        <v>4</v>
      </c>
      <c r="AX1203" s="9" t="s">
        <v>35</v>
      </c>
      <c r="AY1203" s="9" t="s">
        <v>28</v>
      </c>
      <c r="AZ1203" s="10">
        <v>12</v>
      </c>
      <c r="BA1203" s="10">
        <v>9</v>
      </c>
      <c r="BB1203" s="10">
        <v>1</v>
      </c>
      <c r="BC1203" s="10">
        <v>2</v>
      </c>
      <c r="BD1203" s="10" t="s">
        <v>572</v>
      </c>
      <c r="BE1203" s="10">
        <v>18</v>
      </c>
      <c r="BF1203" s="10">
        <v>28</v>
      </c>
      <c r="BG1203" s="11" t="s">
        <v>257</v>
      </c>
      <c r="BH1203" s="11">
        <v>9</v>
      </c>
      <c r="BI1203" s="10">
        <v>12</v>
      </c>
      <c r="BJ1203" s="10">
        <v>4</v>
      </c>
      <c r="BK1203" s="10">
        <v>3</v>
      </c>
      <c r="BL1203" s="10">
        <v>5</v>
      </c>
      <c r="BM1203" s="10" t="s">
        <v>172</v>
      </c>
      <c r="BN1203" s="10">
        <v>-1</v>
      </c>
      <c r="BO1203" s="10">
        <v>15</v>
      </c>
      <c r="BP1203" s="7" t="s">
        <v>93</v>
      </c>
      <c r="BQ1203" s="7" t="s">
        <v>97</v>
      </c>
      <c r="BR1203" s="7">
        <v>26.4</v>
      </c>
      <c r="BS1203" s="7">
        <v>10</v>
      </c>
      <c r="BT1203" s="7">
        <v>371000</v>
      </c>
      <c r="BU1203" s="7">
        <v>10400000</v>
      </c>
      <c r="BV1203" s="7">
        <v>650000</v>
      </c>
      <c r="BW1203" s="7">
        <v>53</v>
      </c>
      <c r="BX1203" s="7">
        <v>2650000</v>
      </c>
      <c r="BY1203" s="7">
        <v>58</v>
      </c>
      <c r="BZ1203" s="7">
        <v>2000000</v>
      </c>
      <c r="CA1203" s="7">
        <v>76</v>
      </c>
      <c r="CB1203" s="7">
        <v>24</v>
      </c>
      <c r="CC1203" s="7">
        <v>13</v>
      </c>
      <c r="CD1203" s="7">
        <v>156000</v>
      </c>
      <c r="CE1203" s="7">
        <v>4200000</v>
      </c>
      <c r="CF1203" s="7">
        <v>0</v>
      </c>
      <c r="CG1203" s="7">
        <v>54</v>
      </c>
      <c r="CH1203" s="7">
        <v>500000</v>
      </c>
      <c r="CI1203" s="7">
        <v>50</v>
      </c>
      <c r="CJ1203" s="7">
        <v>500000</v>
      </c>
      <c r="CK1203" s="7">
        <v>97</v>
      </c>
      <c r="CL1203" s="12" t="s">
        <v>870</v>
      </c>
      <c r="CM1203" s="10" t="s">
        <v>866</v>
      </c>
      <c r="CN1203">
        <v>4.87</v>
      </c>
      <c r="CO1203">
        <f t="shared" si="1304"/>
        <v>0.20533880903490759</v>
      </c>
      <c r="CP1203" t="str">
        <f t="shared" si="1305"/>
        <v>Home Win</v>
      </c>
      <c r="CQ1203">
        <f t="shared" si="1306"/>
        <v>0</v>
      </c>
      <c r="CR1203" t="str">
        <f t="shared" si="1307"/>
        <v>2023</v>
      </c>
    </row>
    <row r="1204" spans="1:96" ht="15" thickBot="1" x14ac:dyDescent="0.35">
      <c r="A1204" s="1">
        <v>1203</v>
      </c>
      <c r="B1204" s="1" t="s">
        <v>0</v>
      </c>
      <c r="C1204" s="2" t="s">
        <v>557</v>
      </c>
      <c r="D1204" s="3" t="str">
        <f t="shared" si="1353"/>
        <v>NK Celje-NK Radomlje</v>
      </c>
      <c r="E1204" s="4" t="s">
        <v>565</v>
      </c>
      <c r="F1204" s="5">
        <v>0.58333333333333337</v>
      </c>
      <c r="G1204" s="6" t="s">
        <v>19</v>
      </c>
      <c r="H1204" s="6" t="s">
        <v>15</v>
      </c>
      <c r="I1204" s="6" t="s">
        <v>245</v>
      </c>
      <c r="J1204" s="1" t="str">
        <f t="shared" si="1347"/>
        <v>2:1</v>
      </c>
      <c r="K1204" s="1" t="str">
        <f t="shared" si="1348"/>
        <v>1:1</v>
      </c>
      <c r="L1204" s="1" t="str">
        <f t="shared" si="1349"/>
        <v>2</v>
      </c>
      <c r="M1204" s="1" t="str">
        <f t="shared" si="1350"/>
        <v>1</v>
      </c>
      <c r="N1204" s="1">
        <f t="shared" si="1300"/>
        <v>3</v>
      </c>
      <c r="O1204" s="1">
        <f t="shared" si="1301"/>
        <v>1</v>
      </c>
      <c r="P1204" s="1" t="str">
        <f t="shared" si="1351"/>
        <v>1</v>
      </c>
      <c r="Q1204" s="1" t="str">
        <f t="shared" si="1352"/>
        <v>1</v>
      </c>
      <c r="R1204" s="1">
        <v>26</v>
      </c>
      <c r="S1204" s="1">
        <v>18</v>
      </c>
      <c r="T1204" s="1">
        <v>5</v>
      </c>
      <c r="U1204" s="1">
        <v>3</v>
      </c>
      <c r="V1204" s="1" t="s">
        <v>569</v>
      </c>
      <c r="W1204" s="1">
        <v>37</v>
      </c>
      <c r="X1204" s="1">
        <v>59</v>
      </c>
      <c r="Y1204" s="1" t="s">
        <v>570</v>
      </c>
      <c r="Z1204" s="6" t="s">
        <v>165</v>
      </c>
      <c r="AA1204" s="1">
        <v>26</v>
      </c>
      <c r="AB1204" s="1">
        <v>6</v>
      </c>
      <c r="AC1204" s="1">
        <v>6</v>
      </c>
      <c r="AD1204" s="1">
        <v>14</v>
      </c>
      <c r="AE1204" s="1" t="s">
        <v>571</v>
      </c>
      <c r="AF1204" s="1">
        <v>-16</v>
      </c>
      <c r="AG1204" s="1">
        <v>24</v>
      </c>
      <c r="AH1204" s="1" t="s">
        <v>313</v>
      </c>
      <c r="AI1204" s="1" t="s">
        <v>492</v>
      </c>
      <c r="AJ1204" s="1">
        <v>2</v>
      </c>
      <c r="AK1204" s="1">
        <v>2</v>
      </c>
      <c r="AL1204" s="1">
        <v>1</v>
      </c>
      <c r="AM1204" s="7" t="s">
        <v>166</v>
      </c>
      <c r="AN1204" s="1">
        <v>4</v>
      </c>
      <c r="AO1204" s="1">
        <v>8</v>
      </c>
      <c r="AP1204" s="1" t="s">
        <v>93</v>
      </c>
      <c r="AQ1204" s="1" t="s">
        <v>51</v>
      </c>
      <c r="AR1204" s="8">
        <v>1</v>
      </c>
      <c r="AS1204" s="8">
        <v>1</v>
      </c>
      <c r="AT1204" s="8">
        <v>3</v>
      </c>
      <c r="AU1204" s="16">
        <v>0.1277777777777778</v>
      </c>
      <c r="AV1204" s="8">
        <v>-1</v>
      </c>
      <c r="AW1204" s="8">
        <v>4</v>
      </c>
      <c r="AX1204" s="9" t="s">
        <v>35</v>
      </c>
      <c r="AY1204" s="9" t="s">
        <v>28</v>
      </c>
      <c r="AZ1204" s="10">
        <v>12</v>
      </c>
      <c r="BA1204" s="10">
        <v>9</v>
      </c>
      <c r="BB1204" s="10">
        <v>1</v>
      </c>
      <c r="BC1204" s="10">
        <v>2</v>
      </c>
      <c r="BD1204" s="10" t="s">
        <v>572</v>
      </c>
      <c r="BE1204" s="10">
        <v>18</v>
      </c>
      <c r="BF1204" s="10">
        <v>28</v>
      </c>
      <c r="BG1204" s="11" t="s">
        <v>257</v>
      </c>
      <c r="BH1204" s="11">
        <v>9</v>
      </c>
      <c r="BI1204" s="10">
        <v>12</v>
      </c>
      <c r="BJ1204" s="10">
        <v>4</v>
      </c>
      <c r="BK1204" s="10">
        <v>3</v>
      </c>
      <c r="BL1204" s="10">
        <v>5</v>
      </c>
      <c r="BM1204" s="10" t="s">
        <v>172</v>
      </c>
      <c r="BN1204" s="10">
        <v>-1</v>
      </c>
      <c r="BO1204" s="10">
        <v>15</v>
      </c>
      <c r="BP1204" s="7" t="s">
        <v>93</v>
      </c>
      <c r="BQ1204" s="7" t="s">
        <v>97</v>
      </c>
      <c r="BR1204" s="7">
        <v>26.4</v>
      </c>
      <c r="BS1204" s="7">
        <v>10</v>
      </c>
      <c r="BT1204" s="7">
        <v>371000</v>
      </c>
      <c r="BU1204" s="7">
        <v>10400000</v>
      </c>
      <c r="BV1204" s="7">
        <v>650000</v>
      </c>
      <c r="BW1204" s="7">
        <v>53</v>
      </c>
      <c r="BX1204" s="7">
        <v>2650000</v>
      </c>
      <c r="BY1204" s="7">
        <v>58</v>
      </c>
      <c r="BZ1204" s="7">
        <v>2000000</v>
      </c>
      <c r="CA1204" s="7">
        <v>76</v>
      </c>
      <c r="CB1204" s="7">
        <v>24</v>
      </c>
      <c r="CC1204" s="7">
        <v>13</v>
      </c>
      <c r="CD1204" s="7">
        <v>156000</v>
      </c>
      <c r="CE1204" s="7">
        <v>4200000</v>
      </c>
      <c r="CF1204" s="7">
        <v>0</v>
      </c>
      <c r="CG1204" s="7">
        <v>54</v>
      </c>
      <c r="CH1204" s="7">
        <v>500000</v>
      </c>
      <c r="CI1204" s="7">
        <v>50</v>
      </c>
      <c r="CJ1204" s="7">
        <v>500000</v>
      </c>
      <c r="CK1204" s="7">
        <v>97</v>
      </c>
      <c r="CL1204" s="12" t="s">
        <v>870</v>
      </c>
      <c r="CM1204" s="10" t="s">
        <v>867</v>
      </c>
      <c r="CN1204">
        <v>5</v>
      </c>
      <c r="CO1204">
        <f t="shared" si="1304"/>
        <v>0.2</v>
      </c>
      <c r="CP1204" t="str">
        <f t="shared" si="1305"/>
        <v>Home Win</v>
      </c>
      <c r="CQ1204">
        <f t="shared" si="1306"/>
        <v>0</v>
      </c>
      <c r="CR1204" t="str">
        <f t="shared" si="1307"/>
        <v>2023</v>
      </c>
    </row>
    <row r="1205" spans="1:96" ht="15" thickBot="1" x14ac:dyDescent="0.35">
      <c r="A1205" s="1">
        <v>1204</v>
      </c>
      <c r="B1205" s="1" t="s">
        <v>0</v>
      </c>
      <c r="C1205" s="2" t="s">
        <v>557</v>
      </c>
      <c r="D1205" s="3" t="str">
        <f t="shared" ref="D1205:D1207" si="1354">CONCATENATE(G1205, "-", H1205)</f>
        <v>NK Celje-NK Radomlje</v>
      </c>
      <c r="E1205" s="40" t="s">
        <v>565</v>
      </c>
      <c r="F1205" s="5">
        <v>0.58333333333333337</v>
      </c>
      <c r="G1205" s="6" t="s">
        <v>19</v>
      </c>
      <c r="H1205" s="6" t="s">
        <v>15</v>
      </c>
      <c r="I1205" s="6" t="s">
        <v>245</v>
      </c>
      <c r="J1205" s="1" t="str">
        <f t="shared" si="1347"/>
        <v>2:1</v>
      </c>
      <c r="K1205" s="1" t="str">
        <f t="shared" si="1348"/>
        <v>1:1</v>
      </c>
      <c r="L1205" s="1" t="str">
        <f t="shared" si="1349"/>
        <v>2</v>
      </c>
      <c r="M1205" s="1" t="str">
        <f t="shared" si="1350"/>
        <v>1</v>
      </c>
      <c r="N1205" s="1">
        <f t="shared" si="1300"/>
        <v>3</v>
      </c>
      <c r="O1205" s="1">
        <f t="shared" si="1301"/>
        <v>1</v>
      </c>
      <c r="P1205" s="1" t="str">
        <f t="shared" si="1351"/>
        <v>1</v>
      </c>
      <c r="Q1205" s="1" t="str">
        <f t="shared" si="1352"/>
        <v>1</v>
      </c>
      <c r="R1205" s="1">
        <v>26</v>
      </c>
      <c r="S1205" s="1">
        <v>18</v>
      </c>
      <c r="T1205" s="1">
        <v>5</v>
      </c>
      <c r="U1205" s="1">
        <v>3</v>
      </c>
      <c r="V1205" s="1" t="s">
        <v>569</v>
      </c>
      <c r="W1205" s="1">
        <v>37</v>
      </c>
      <c r="X1205" s="1">
        <v>59</v>
      </c>
      <c r="Y1205" s="1" t="s">
        <v>570</v>
      </c>
      <c r="Z1205" s="6" t="s">
        <v>165</v>
      </c>
      <c r="AA1205" s="1">
        <v>26</v>
      </c>
      <c r="AB1205" s="1">
        <v>6</v>
      </c>
      <c r="AC1205" s="1">
        <v>6</v>
      </c>
      <c r="AD1205" s="1">
        <v>14</v>
      </c>
      <c r="AE1205" s="1" t="s">
        <v>571</v>
      </c>
      <c r="AF1205" s="1">
        <v>-16</v>
      </c>
      <c r="AG1205" s="1">
        <v>24</v>
      </c>
      <c r="AH1205" s="1" t="s">
        <v>313</v>
      </c>
      <c r="AI1205" s="1" t="s">
        <v>492</v>
      </c>
      <c r="AJ1205" s="1">
        <v>2</v>
      </c>
      <c r="AK1205" s="1">
        <v>2</v>
      </c>
      <c r="AL1205" s="1">
        <v>1</v>
      </c>
      <c r="AM1205" s="7" t="s">
        <v>166</v>
      </c>
      <c r="AN1205" s="1">
        <v>4</v>
      </c>
      <c r="AO1205" s="1">
        <v>8</v>
      </c>
      <c r="AP1205" s="1" t="s">
        <v>93</v>
      </c>
      <c r="AQ1205" s="1" t="s">
        <v>51</v>
      </c>
      <c r="AR1205" s="8">
        <v>1</v>
      </c>
      <c r="AS1205" s="8">
        <v>1</v>
      </c>
      <c r="AT1205" s="8">
        <v>3</v>
      </c>
      <c r="AU1205" s="16">
        <v>0.1277777777777778</v>
      </c>
      <c r="AV1205" s="8">
        <v>-1</v>
      </c>
      <c r="AW1205" s="8">
        <v>4</v>
      </c>
      <c r="AX1205" s="9" t="s">
        <v>35</v>
      </c>
      <c r="AY1205" s="9" t="s">
        <v>28</v>
      </c>
      <c r="AZ1205" s="10">
        <v>12</v>
      </c>
      <c r="BA1205" s="10">
        <v>9</v>
      </c>
      <c r="BB1205" s="10">
        <v>1</v>
      </c>
      <c r="BC1205" s="10">
        <v>2</v>
      </c>
      <c r="BD1205" s="10" t="s">
        <v>572</v>
      </c>
      <c r="BE1205" s="10">
        <v>18</v>
      </c>
      <c r="BF1205" s="10">
        <v>28</v>
      </c>
      <c r="BG1205" s="11" t="s">
        <v>257</v>
      </c>
      <c r="BH1205" s="11">
        <v>9</v>
      </c>
      <c r="BI1205" s="10">
        <v>12</v>
      </c>
      <c r="BJ1205" s="10">
        <v>4</v>
      </c>
      <c r="BK1205" s="10">
        <v>3</v>
      </c>
      <c r="BL1205" s="10">
        <v>5</v>
      </c>
      <c r="BM1205" s="10" t="s">
        <v>172</v>
      </c>
      <c r="BN1205" s="10">
        <v>-1</v>
      </c>
      <c r="BO1205" s="10">
        <v>15</v>
      </c>
      <c r="BP1205" s="7" t="s">
        <v>93</v>
      </c>
      <c r="BQ1205" s="7" t="s">
        <v>97</v>
      </c>
      <c r="BR1205" s="7">
        <v>26.4</v>
      </c>
      <c r="BS1205" s="7">
        <v>10</v>
      </c>
      <c r="BT1205" s="7">
        <v>371000</v>
      </c>
      <c r="BU1205" s="7">
        <v>10400000</v>
      </c>
      <c r="BV1205" s="7">
        <v>650000</v>
      </c>
      <c r="BW1205" s="7">
        <v>53</v>
      </c>
      <c r="BX1205" s="7">
        <v>2650000</v>
      </c>
      <c r="BY1205" s="7">
        <v>58</v>
      </c>
      <c r="BZ1205" s="7">
        <v>2000000</v>
      </c>
      <c r="CA1205" s="7">
        <v>76</v>
      </c>
      <c r="CB1205" s="7">
        <v>24</v>
      </c>
      <c r="CC1205" s="7">
        <v>13</v>
      </c>
      <c r="CD1205" s="7">
        <v>156000</v>
      </c>
      <c r="CE1205" s="7">
        <v>4200000</v>
      </c>
      <c r="CF1205" s="7">
        <v>0</v>
      </c>
      <c r="CG1205" s="7">
        <v>54</v>
      </c>
      <c r="CH1205" s="7">
        <v>500000</v>
      </c>
      <c r="CI1205" s="7">
        <v>50</v>
      </c>
      <c r="CJ1205" s="7">
        <v>500000</v>
      </c>
      <c r="CK1205" s="7">
        <v>97</v>
      </c>
      <c r="CL1205" s="12" t="s">
        <v>871</v>
      </c>
      <c r="CM1205" s="10" t="s">
        <v>861</v>
      </c>
      <c r="CN1205">
        <v>5.34</v>
      </c>
      <c r="CO1205">
        <f t="shared" si="1304"/>
        <v>0.18726591760299627</v>
      </c>
      <c r="CP1205" t="str">
        <f t="shared" si="1305"/>
        <v>Home Win</v>
      </c>
      <c r="CQ1205">
        <f t="shared" si="1306"/>
        <v>0</v>
      </c>
      <c r="CR1205" t="str">
        <f t="shared" si="1307"/>
        <v>2023</v>
      </c>
    </row>
    <row r="1206" spans="1:96" ht="15" thickBot="1" x14ac:dyDescent="0.35">
      <c r="A1206" s="1">
        <v>1205</v>
      </c>
      <c r="B1206" s="1" t="s">
        <v>0</v>
      </c>
      <c r="C1206" s="2" t="s">
        <v>557</v>
      </c>
      <c r="D1206" s="3" t="str">
        <f t="shared" si="1354"/>
        <v>NK Celje-NK Radomlje</v>
      </c>
      <c r="E1206" s="40" t="s">
        <v>565</v>
      </c>
      <c r="F1206" s="5">
        <v>0.58333333333333337</v>
      </c>
      <c r="G1206" s="6" t="s">
        <v>19</v>
      </c>
      <c r="H1206" s="6" t="s">
        <v>15</v>
      </c>
      <c r="I1206" s="6" t="s">
        <v>245</v>
      </c>
      <c r="J1206" s="1" t="str">
        <f t="shared" si="1347"/>
        <v>2:1</v>
      </c>
      <c r="K1206" s="1" t="str">
        <f t="shared" si="1348"/>
        <v>1:1</v>
      </c>
      <c r="L1206" s="1" t="str">
        <f t="shared" si="1349"/>
        <v>2</v>
      </c>
      <c r="M1206" s="1" t="str">
        <f t="shared" si="1350"/>
        <v>1</v>
      </c>
      <c r="N1206" s="1">
        <f t="shared" si="1300"/>
        <v>3</v>
      </c>
      <c r="O1206" s="1">
        <f t="shared" si="1301"/>
        <v>1</v>
      </c>
      <c r="P1206" s="1" t="str">
        <f t="shared" si="1351"/>
        <v>1</v>
      </c>
      <c r="Q1206" s="1" t="str">
        <f t="shared" si="1352"/>
        <v>1</v>
      </c>
      <c r="R1206" s="1">
        <v>26</v>
      </c>
      <c r="S1206" s="1">
        <v>18</v>
      </c>
      <c r="T1206" s="1">
        <v>5</v>
      </c>
      <c r="U1206" s="1">
        <v>3</v>
      </c>
      <c r="V1206" s="1" t="s">
        <v>569</v>
      </c>
      <c r="W1206" s="1">
        <v>37</v>
      </c>
      <c r="X1206" s="1">
        <v>59</v>
      </c>
      <c r="Y1206" s="1" t="s">
        <v>570</v>
      </c>
      <c r="Z1206" s="6" t="s">
        <v>165</v>
      </c>
      <c r="AA1206" s="1">
        <v>26</v>
      </c>
      <c r="AB1206" s="1">
        <v>6</v>
      </c>
      <c r="AC1206" s="1">
        <v>6</v>
      </c>
      <c r="AD1206" s="1">
        <v>14</v>
      </c>
      <c r="AE1206" s="1" t="s">
        <v>571</v>
      </c>
      <c r="AF1206" s="1">
        <v>-16</v>
      </c>
      <c r="AG1206" s="1">
        <v>24</v>
      </c>
      <c r="AH1206" s="1" t="s">
        <v>313</v>
      </c>
      <c r="AI1206" s="1" t="s">
        <v>492</v>
      </c>
      <c r="AJ1206" s="1">
        <v>2</v>
      </c>
      <c r="AK1206" s="1">
        <v>2</v>
      </c>
      <c r="AL1206" s="1">
        <v>1</v>
      </c>
      <c r="AM1206" s="7" t="s">
        <v>166</v>
      </c>
      <c r="AN1206" s="1">
        <v>4</v>
      </c>
      <c r="AO1206" s="1">
        <v>8</v>
      </c>
      <c r="AP1206" s="1" t="s">
        <v>93</v>
      </c>
      <c r="AQ1206" s="1" t="s">
        <v>51</v>
      </c>
      <c r="AR1206" s="8">
        <v>1</v>
      </c>
      <c r="AS1206" s="8">
        <v>1</v>
      </c>
      <c r="AT1206" s="8">
        <v>3</v>
      </c>
      <c r="AU1206" s="16">
        <v>0.1277777777777778</v>
      </c>
      <c r="AV1206" s="8">
        <v>-1</v>
      </c>
      <c r="AW1206" s="8">
        <v>4</v>
      </c>
      <c r="AX1206" s="9" t="s">
        <v>35</v>
      </c>
      <c r="AY1206" s="9" t="s">
        <v>28</v>
      </c>
      <c r="AZ1206" s="10">
        <v>12</v>
      </c>
      <c r="BA1206" s="10">
        <v>9</v>
      </c>
      <c r="BB1206" s="10">
        <v>1</v>
      </c>
      <c r="BC1206" s="10">
        <v>2</v>
      </c>
      <c r="BD1206" s="10" t="s">
        <v>572</v>
      </c>
      <c r="BE1206" s="10">
        <v>18</v>
      </c>
      <c r="BF1206" s="10">
        <v>28</v>
      </c>
      <c r="BG1206" s="11" t="s">
        <v>257</v>
      </c>
      <c r="BH1206" s="11">
        <v>9</v>
      </c>
      <c r="BI1206" s="10">
        <v>12</v>
      </c>
      <c r="BJ1206" s="10">
        <v>4</v>
      </c>
      <c r="BK1206" s="10">
        <v>3</v>
      </c>
      <c r="BL1206" s="10">
        <v>5</v>
      </c>
      <c r="BM1206" s="10" t="s">
        <v>172</v>
      </c>
      <c r="BN1206" s="10">
        <v>-1</v>
      </c>
      <c r="BO1206" s="10">
        <v>15</v>
      </c>
      <c r="BP1206" s="7" t="s">
        <v>93</v>
      </c>
      <c r="BQ1206" s="7" t="s">
        <v>97</v>
      </c>
      <c r="BR1206" s="7">
        <v>26.4</v>
      </c>
      <c r="BS1206" s="7">
        <v>10</v>
      </c>
      <c r="BT1206" s="7">
        <v>371000</v>
      </c>
      <c r="BU1206" s="7">
        <v>10400000</v>
      </c>
      <c r="BV1206" s="7">
        <v>650000</v>
      </c>
      <c r="BW1206" s="7">
        <v>53</v>
      </c>
      <c r="BX1206" s="7">
        <v>2650000</v>
      </c>
      <c r="BY1206" s="7">
        <v>58</v>
      </c>
      <c r="BZ1206" s="7">
        <v>2000000</v>
      </c>
      <c r="CA1206" s="7">
        <v>76</v>
      </c>
      <c r="CB1206" s="7">
        <v>24</v>
      </c>
      <c r="CC1206" s="7">
        <v>13</v>
      </c>
      <c r="CD1206" s="7">
        <v>156000</v>
      </c>
      <c r="CE1206" s="7">
        <v>4200000</v>
      </c>
      <c r="CF1206" s="7">
        <v>0</v>
      </c>
      <c r="CG1206" s="7">
        <v>54</v>
      </c>
      <c r="CH1206" s="7">
        <v>500000</v>
      </c>
      <c r="CI1206" s="7">
        <v>50</v>
      </c>
      <c r="CJ1206" s="7">
        <v>500000</v>
      </c>
      <c r="CK1206" s="7">
        <v>97</v>
      </c>
      <c r="CL1206" s="12" t="s">
        <v>871</v>
      </c>
      <c r="CM1206" s="10" t="s">
        <v>866</v>
      </c>
      <c r="CN1206">
        <v>7.57</v>
      </c>
      <c r="CO1206">
        <f t="shared" si="1304"/>
        <v>0.13210039630118889</v>
      </c>
      <c r="CP1206" t="str">
        <f t="shared" si="1305"/>
        <v>Home Win</v>
      </c>
      <c r="CQ1206">
        <f t="shared" si="1306"/>
        <v>0</v>
      </c>
      <c r="CR1206" t="str">
        <f t="shared" si="1307"/>
        <v>2023</v>
      </c>
    </row>
    <row r="1207" spans="1:96" ht="15" thickBot="1" x14ac:dyDescent="0.35">
      <c r="A1207" s="1">
        <v>1206</v>
      </c>
      <c r="B1207" s="1" t="s">
        <v>0</v>
      </c>
      <c r="C1207" s="2" t="s">
        <v>557</v>
      </c>
      <c r="D1207" s="3" t="str">
        <f t="shared" si="1354"/>
        <v>NK Celje-NK Radomlje</v>
      </c>
      <c r="E1207" s="40" t="s">
        <v>565</v>
      </c>
      <c r="F1207" s="5">
        <v>0.58333333333333337</v>
      </c>
      <c r="G1207" s="6" t="s">
        <v>19</v>
      </c>
      <c r="H1207" s="6" t="s">
        <v>15</v>
      </c>
      <c r="I1207" s="6" t="s">
        <v>245</v>
      </c>
      <c r="J1207" s="1" t="str">
        <f t="shared" si="1347"/>
        <v>2:1</v>
      </c>
      <c r="K1207" s="1" t="str">
        <f t="shared" si="1348"/>
        <v>1:1</v>
      </c>
      <c r="L1207" s="1" t="str">
        <f t="shared" si="1349"/>
        <v>2</v>
      </c>
      <c r="M1207" s="1" t="str">
        <f t="shared" si="1350"/>
        <v>1</v>
      </c>
      <c r="N1207" s="1">
        <f t="shared" si="1300"/>
        <v>3</v>
      </c>
      <c r="O1207" s="1">
        <f t="shared" si="1301"/>
        <v>1</v>
      </c>
      <c r="P1207" s="1" t="str">
        <f t="shared" si="1351"/>
        <v>1</v>
      </c>
      <c r="Q1207" s="1" t="str">
        <f t="shared" si="1352"/>
        <v>1</v>
      </c>
      <c r="R1207" s="1">
        <v>26</v>
      </c>
      <c r="S1207" s="1">
        <v>18</v>
      </c>
      <c r="T1207" s="1">
        <v>5</v>
      </c>
      <c r="U1207" s="1">
        <v>3</v>
      </c>
      <c r="V1207" s="1" t="s">
        <v>569</v>
      </c>
      <c r="W1207" s="1">
        <v>37</v>
      </c>
      <c r="X1207" s="1">
        <v>59</v>
      </c>
      <c r="Y1207" s="1" t="s">
        <v>570</v>
      </c>
      <c r="Z1207" s="6" t="s">
        <v>165</v>
      </c>
      <c r="AA1207" s="1">
        <v>26</v>
      </c>
      <c r="AB1207" s="1">
        <v>6</v>
      </c>
      <c r="AC1207" s="1">
        <v>6</v>
      </c>
      <c r="AD1207" s="1">
        <v>14</v>
      </c>
      <c r="AE1207" s="1" t="s">
        <v>571</v>
      </c>
      <c r="AF1207" s="1">
        <v>-16</v>
      </c>
      <c r="AG1207" s="1">
        <v>24</v>
      </c>
      <c r="AH1207" s="1" t="s">
        <v>313</v>
      </c>
      <c r="AI1207" s="1" t="s">
        <v>492</v>
      </c>
      <c r="AJ1207" s="1">
        <v>2</v>
      </c>
      <c r="AK1207" s="1">
        <v>2</v>
      </c>
      <c r="AL1207" s="1">
        <v>1</v>
      </c>
      <c r="AM1207" s="7" t="s">
        <v>166</v>
      </c>
      <c r="AN1207" s="1">
        <v>4</v>
      </c>
      <c r="AO1207" s="1">
        <v>8</v>
      </c>
      <c r="AP1207" s="1" t="s">
        <v>93</v>
      </c>
      <c r="AQ1207" s="1" t="s">
        <v>51</v>
      </c>
      <c r="AR1207" s="8">
        <v>1</v>
      </c>
      <c r="AS1207" s="8">
        <v>1</v>
      </c>
      <c r="AT1207" s="8">
        <v>3</v>
      </c>
      <c r="AU1207" s="16">
        <v>0.1277777777777778</v>
      </c>
      <c r="AV1207" s="8">
        <v>-1</v>
      </c>
      <c r="AW1207" s="8">
        <v>4</v>
      </c>
      <c r="AX1207" s="9" t="s">
        <v>35</v>
      </c>
      <c r="AY1207" s="9" t="s">
        <v>28</v>
      </c>
      <c r="AZ1207" s="10">
        <v>12</v>
      </c>
      <c r="BA1207" s="10">
        <v>9</v>
      </c>
      <c r="BB1207" s="10">
        <v>1</v>
      </c>
      <c r="BC1207" s="10">
        <v>2</v>
      </c>
      <c r="BD1207" s="10" t="s">
        <v>572</v>
      </c>
      <c r="BE1207" s="10">
        <v>18</v>
      </c>
      <c r="BF1207" s="10">
        <v>28</v>
      </c>
      <c r="BG1207" s="11" t="s">
        <v>257</v>
      </c>
      <c r="BH1207" s="11">
        <v>9</v>
      </c>
      <c r="BI1207" s="10">
        <v>12</v>
      </c>
      <c r="BJ1207" s="10">
        <v>4</v>
      </c>
      <c r="BK1207" s="10">
        <v>3</v>
      </c>
      <c r="BL1207" s="10">
        <v>5</v>
      </c>
      <c r="BM1207" s="10" t="s">
        <v>172</v>
      </c>
      <c r="BN1207" s="10">
        <v>-1</v>
      </c>
      <c r="BO1207" s="10">
        <v>15</v>
      </c>
      <c r="BP1207" s="7" t="s">
        <v>93</v>
      </c>
      <c r="BQ1207" s="7" t="s">
        <v>97</v>
      </c>
      <c r="BR1207" s="7">
        <v>26.4</v>
      </c>
      <c r="BS1207" s="7">
        <v>10</v>
      </c>
      <c r="BT1207" s="7">
        <v>371000</v>
      </c>
      <c r="BU1207" s="7">
        <v>10400000</v>
      </c>
      <c r="BV1207" s="7">
        <v>650000</v>
      </c>
      <c r="BW1207" s="7">
        <v>53</v>
      </c>
      <c r="BX1207" s="7">
        <v>2650000</v>
      </c>
      <c r="BY1207" s="7">
        <v>58</v>
      </c>
      <c r="BZ1207" s="7">
        <v>2000000</v>
      </c>
      <c r="CA1207" s="7">
        <v>76</v>
      </c>
      <c r="CB1207" s="7">
        <v>24</v>
      </c>
      <c r="CC1207" s="7">
        <v>13</v>
      </c>
      <c r="CD1207" s="7">
        <v>156000</v>
      </c>
      <c r="CE1207" s="7">
        <v>4200000</v>
      </c>
      <c r="CF1207" s="7">
        <v>0</v>
      </c>
      <c r="CG1207" s="7">
        <v>54</v>
      </c>
      <c r="CH1207" s="7">
        <v>500000</v>
      </c>
      <c r="CI1207" s="7">
        <v>50</v>
      </c>
      <c r="CJ1207" s="7">
        <v>500000</v>
      </c>
      <c r="CK1207" s="7">
        <v>97</v>
      </c>
      <c r="CL1207" s="12" t="s">
        <v>871</v>
      </c>
      <c r="CM1207" s="10" t="s">
        <v>867</v>
      </c>
      <c r="CN1207">
        <v>9</v>
      </c>
      <c r="CO1207">
        <f t="shared" si="1304"/>
        <v>0.1111111111111111</v>
      </c>
      <c r="CP1207" t="str">
        <f t="shared" si="1305"/>
        <v>Home Win</v>
      </c>
      <c r="CQ1207">
        <f t="shared" si="1306"/>
        <v>0</v>
      </c>
      <c r="CR1207" t="str">
        <f t="shared" si="1307"/>
        <v>2023</v>
      </c>
    </row>
    <row r="1208" spans="1:96" ht="15" thickBot="1" x14ac:dyDescent="0.35">
      <c r="A1208" s="1">
        <v>1207</v>
      </c>
      <c r="B1208" s="1" t="s">
        <v>0</v>
      </c>
      <c r="C1208" s="14" t="s">
        <v>557</v>
      </c>
      <c r="D1208" s="3" t="str">
        <f t="shared" si="1288"/>
        <v>NK Maribor-FC Koper</v>
      </c>
      <c r="E1208" s="4" t="s">
        <v>565</v>
      </c>
      <c r="F1208" s="5">
        <v>0.6875</v>
      </c>
      <c r="G1208" s="6" t="s">
        <v>16</v>
      </c>
      <c r="H1208" s="6" t="s">
        <v>11</v>
      </c>
      <c r="I1208" s="6" t="s">
        <v>286</v>
      </c>
      <c r="J1208" s="1" t="str">
        <f t="shared" si="1289"/>
        <v>3:1</v>
      </c>
      <c r="K1208" s="1" t="str">
        <f t="shared" si="1290"/>
        <v>1:0</v>
      </c>
      <c r="L1208" s="1" t="str">
        <f t="shared" si="1291"/>
        <v>3</v>
      </c>
      <c r="M1208" s="1" t="str">
        <f t="shared" si="1292"/>
        <v>1</v>
      </c>
      <c r="N1208" s="1">
        <f t="shared" si="1300"/>
        <v>4</v>
      </c>
      <c r="O1208" s="1">
        <f t="shared" si="1301"/>
        <v>2</v>
      </c>
      <c r="P1208" s="1" t="str">
        <f t="shared" si="1293"/>
        <v>1</v>
      </c>
      <c r="Q1208" s="1" t="str">
        <f t="shared" si="1294"/>
        <v>0</v>
      </c>
      <c r="R1208" s="1">
        <v>26</v>
      </c>
      <c r="S1208" s="1">
        <v>12</v>
      </c>
      <c r="T1208" s="1">
        <v>7</v>
      </c>
      <c r="U1208" s="1">
        <v>7</v>
      </c>
      <c r="V1208" s="1" t="s">
        <v>573</v>
      </c>
      <c r="W1208" s="1">
        <v>16</v>
      </c>
      <c r="X1208" s="1">
        <v>43</v>
      </c>
      <c r="Y1208" s="1" t="s">
        <v>574</v>
      </c>
      <c r="Z1208" s="6" t="s">
        <v>296</v>
      </c>
      <c r="AA1208" s="1">
        <v>26</v>
      </c>
      <c r="AB1208" s="1">
        <v>10</v>
      </c>
      <c r="AC1208" s="1">
        <v>7</v>
      </c>
      <c r="AD1208" s="1">
        <v>9</v>
      </c>
      <c r="AE1208" s="1" t="s">
        <v>575</v>
      </c>
      <c r="AF1208" s="1">
        <v>3</v>
      </c>
      <c r="AG1208" s="1">
        <v>37</v>
      </c>
      <c r="AH1208" s="1" t="s">
        <v>394</v>
      </c>
      <c r="AI1208" s="1" t="s">
        <v>361</v>
      </c>
      <c r="AJ1208" s="1">
        <v>3</v>
      </c>
      <c r="AK1208" s="1">
        <v>2</v>
      </c>
      <c r="AL1208" s="1">
        <v>0</v>
      </c>
      <c r="AM1208" s="7" t="s">
        <v>576</v>
      </c>
      <c r="AN1208" s="1">
        <v>5</v>
      </c>
      <c r="AO1208" s="1">
        <v>11</v>
      </c>
      <c r="AP1208" s="1" t="s">
        <v>58</v>
      </c>
      <c r="AQ1208" s="1" t="s">
        <v>35</v>
      </c>
      <c r="AR1208" s="8">
        <v>1</v>
      </c>
      <c r="AS1208" s="8">
        <v>1</v>
      </c>
      <c r="AT1208" s="8">
        <v>3</v>
      </c>
      <c r="AU1208" s="16">
        <v>0.17152777777777775</v>
      </c>
      <c r="AV1208" s="8">
        <v>-3</v>
      </c>
      <c r="AW1208" s="8">
        <v>4</v>
      </c>
      <c r="AX1208" s="9" t="s">
        <v>28</v>
      </c>
      <c r="AY1208" s="9" t="s">
        <v>45</v>
      </c>
      <c r="AZ1208" s="10">
        <v>12</v>
      </c>
      <c r="BA1208" s="10">
        <v>9</v>
      </c>
      <c r="BB1208" s="10">
        <v>1</v>
      </c>
      <c r="BC1208" s="10">
        <v>2</v>
      </c>
      <c r="BD1208" s="10" t="s">
        <v>572</v>
      </c>
      <c r="BE1208" s="10">
        <v>18</v>
      </c>
      <c r="BF1208" s="10">
        <v>28</v>
      </c>
      <c r="BG1208" s="11" t="s">
        <v>257</v>
      </c>
      <c r="BH1208" s="11">
        <v>9</v>
      </c>
      <c r="BI1208" s="10">
        <v>12</v>
      </c>
      <c r="BJ1208" s="10">
        <v>5</v>
      </c>
      <c r="BK1208" s="10">
        <v>4</v>
      </c>
      <c r="BL1208" s="10">
        <v>3</v>
      </c>
      <c r="BM1208" s="10" t="s">
        <v>395</v>
      </c>
      <c r="BN1208" s="10">
        <v>3</v>
      </c>
      <c r="BO1208" s="10">
        <v>19</v>
      </c>
      <c r="BP1208" s="7" t="s">
        <v>123</v>
      </c>
      <c r="BQ1208" s="7" t="s">
        <v>137</v>
      </c>
      <c r="BR1208" s="7">
        <v>25.9</v>
      </c>
      <c r="BS1208" s="7">
        <v>14</v>
      </c>
      <c r="BT1208" s="7">
        <v>291000</v>
      </c>
      <c r="BU1208" s="7">
        <v>9600000</v>
      </c>
      <c r="BV1208" s="7">
        <v>825000</v>
      </c>
      <c r="BW1208" s="7">
        <v>52</v>
      </c>
      <c r="BX1208" s="7">
        <v>6920000</v>
      </c>
      <c r="BY1208" s="7">
        <v>45</v>
      </c>
      <c r="BZ1208" s="7">
        <v>6100000</v>
      </c>
      <c r="CA1208" s="7">
        <v>90</v>
      </c>
      <c r="CB1208" s="7">
        <v>246</v>
      </c>
      <c r="CC1208" s="7">
        <v>15</v>
      </c>
      <c r="CD1208" s="7">
        <v>210000</v>
      </c>
      <c r="CE1208" s="7">
        <v>6100000</v>
      </c>
      <c r="CF1208" s="7">
        <v>0</v>
      </c>
      <c r="CG1208" s="7">
        <v>52</v>
      </c>
      <c r="CH1208" s="7">
        <v>2730000</v>
      </c>
      <c r="CI1208" s="7">
        <v>55</v>
      </c>
      <c r="CJ1208" s="7">
        <v>2730000</v>
      </c>
      <c r="CK1208" s="7">
        <v>77</v>
      </c>
      <c r="CL1208" s="12" t="s">
        <v>868</v>
      </c>
      <c r="CM1208" s="10" t="s">
        <v>861</v>
      </c>
      <c r="CN1208">
        <v>1.96</v>
      </c>
      <c r="CO1208">
        <f t="shared" si="1304"/>
        <v>0.51020408163265307</v>
      </c>
      <c r="CP1208" t="str">
        <f t="shared" si="1305"/>
        <v>Home Win</v>
      </c>
      <c r="CQ1208">
        <f t="shared" si="1306"/>
        <v>1</v>
      </c>
      <c r="CR1208" t="str">
        <f t="shared" si="1307"/>
        <v>2023</v>
      </c>
    </row>
    <row r="1209" spans="1:96" ht="15" thickBot="1" x14ac:dyDescent="0.35">
      <c r="A1209" s="1">
        <v>1208</v>
      </c>
      <c r="B1209" s="1" t="s">
        <v>0</v>
      </c>
      <c r="C1209" s="14" t="s">
        <v>557</v>
      </c>
      <c r="D1209" s="3" t="str">
        <f t="shared" ref="D1209:D1210" si="1355">CONCATENATE(G1209, "-", H1209)</f>
        <v>NK Maribor-FC Koper</v>
      </c>
      <c r="E1209" s="4" t="s">
        <v>565</v>
      </c>
      <c r="F1209" s="5">
        <v>0.6875</v>
      </c>
      <c r="G1209" s="6" t="s">
        <v>16</v>
      </c>
      <c r="H1209" s="6" t="s">
        <v>11</v>
      </c>
      <c r="I1209" s="6" t="s">
        <v>286</v>
      </c>
      <c r="J1209" s="1" t="str">
        <f t="shared" ref="J1209:J1212" si="1356">LEFT(I1209, FIND(" (", I1209) - 1)</f>
        <v>3:1</v>
      </c>
      <c r="K1209" s="1" t="str">
        <f t="shared" ref="K1209:K1212" si="1357">MID(I1209, FIND("(", I1209) + 1, FIND(")", I1209) - FIND("(", I1209) - 1)</f>
        <v>1:0</v>
      </c>
      <c r="L1209" s="1" t="str">
        <f t="shared" ref="L1209:L1212" si="1358">LEFT(J1209, FIND(":", J1209) - 1)</f>
        <v>3</v>
      </c>
      <c r="M1209" s="1" t="str">
        <f t="shared" ref="M1209:M1212" si="1359">RIGHT(J1209, LEN(J1209) - FIND(":", J1209))</f>
        <v>1</v>
      </c>
      <c r="N1209" s="1">
        <f t="shared" si="1300"/>
        <v>4</v>
      </c>
      <c r="O1209" s="1">
        <f t="shared" si="1301"/>
        <v>2</v>
      </c>
      <c r="P1209" s="1" t="str">
        <f t="shared" ref="P1209:P1212" si="1360">LEFT(K1209, FIND(":", K1209) - 1)</f>
        <v>1</v>
      </c>
      <c r="Q1209" s="1" t="str">
        <f t="shared" ref="Q1209:Q1212" si="1361">RIGHT(K1209, LEN(K1209) - FIND(":", K1209))</f>
        <v>0</v>
      </c>
      <c r="R1209" s="1">
        <v>26</v>
      </c>
      <c r="S1209" s="1">
        <v>12</v>
      </c>
      <c r="T1209" s="1">
        <v>7</v>
      </c>
      <c r="U1209" s="1">
        <v>7</v>
      </c>
      <c r="V1209" s="1" t="s">
        <v>573</v>
      </c>
      <c r="W1209" s="1">
        <v>16</v>
      </c>
      <c r="X1209" s="1">
        <v>43</v>
      </c>
      <c r="Y1209" s="1" t="s">
        <v>574</v>
      </c>
      <c r="Z1209" s="6" t="s">
        <v>296</v>
      </c>
      <c r="AA1209" s="1">
        <v>26</v>
      </c>
      <c r="AB1209" s="1">
        <v>10</v>
      </c>
      <c r="AC1209" s="1">
        <v>7</v>
      </c>
      <c r="AD1209" s="1">
        <v>9</v>
      </c>
      <c r="AE1209" s="1" t="s">
        <v>575</v>
      </c>
      <c r="AF1209" s="1">
        <v>3</v>
      </c>
      <c r="AG1209" s="1">
        <v>37</v>
      </c>
      <c r="AH1209" s="1" t="s">
        <v>394</v>
      </c>
      <c r="AI1209" s="1" t="s">
        <v>361</v>
      </c>
      <c r="AJ1209" s="1">
        <v>3</v>
      </c>
      <c r="AK1209" s="1">
        <v>2</v>
      </c>
      <c r="AL1209" s="1">
        <v>0</v>
      </c>
      <c r="AM1209" s="7" t="s">
        <v>576</v>
      </c>
      <c r="AN1209" s="1">
        <v>5</v>
      </c>
      <c r="AO1209" s="1">
        <v>11</v>
      </c>
      <c r="AP1209" s="1" t="s">
        <v>58</v>
      </c>
      <c r="AQ1209" s="1" t="s">
        <v>35</v>
      </c>
      <c r="AR1209" s="8">
        <v>1</v>
      </c>
      <c r="AS1209" s="8">
        <v>1</v>
      </c>
      <c r="AT1209" s="8">
        <v>3</v>
      </c>
      <c r="AU1209" s="16">
        <v>0.17152777777777775</v>
      </c>
      <c r="AV1209" s="8">
        <v>-3</v>
      </c>
      <c r="AW1209" s="8">
        <v>4</v>
      </c>
      <c r="AX1209" s="9" t="s">
        <v>28</v>
      </c>
      <c r="AY1209" s="9" t="s">
        <v>45</v>
      </c>
      <c r="AZ1209" s="10">
        <v>12</v>
      </c>
      <c r="BA1209" s="10">
        <v>9</v>
      </c>
      <c r="BB1209" s="10">
        <v>1</v>
      </c>
      <c r="BC1209" s="10">
        <v>2</v>
      </c>
      <c r="BD1209" s="10" t="s">
        <v>572</v>
      </c>
      <c r="BE1209" s="10">
        <v>18</v>
      </c>
      <c r="BF1209" s="10">
        <v>28</v>
      </c>
      <c r="BG1209" s="11" t="s">
        <v>257</v>
      </c>
      <c r="BH1209" s="11">
        <v>9</v>
      </c>
      <c r="BI1209" s="10">
        <v>12</v>
      </c>
      <c r="BJ1209" s="10">
        <v>5</v>
      </c>
      <c r="BK1209" s="10">
        <v>4</v>
      </c>
      <c r="BL1209" s="10">
        <v>3</v>
      </c>
      <c r="BM1209" s="10" t="s">
        <v>395</v>
      </c>
      <c r="BN1209" s="10">
        <v>3</v>
      </c>
      <c r="BO1209" s="10">
        <v>19</v>
      </c>
      <c r="BP1209" s="7" t="s">
        <v>123</v>
      </c>
      <c r="BQ1209" s="7" t="s">
        <v>137</v>
      </c>
      <c r="BR1209" s="7">
        <v>25.9</v>
      </c>
      <c r="BS1209" s="7">
        <v>14</v>
      </c>
      <c r="BT1209" s="7">
        <v>291000</v>
      </c>
      <c r="BU1209" s="7">
        <v>9600000</v>
      </c>
      <c r="BV1209" s="7">
        <v>825000</v>
      </c>
      <c r="BW1209" s="7">
        <v>52</v>
      </c>
      <c r="BX1209" s="7">
        <v>6920000</v>
      </c>
      <c r="BY1209" s="7">
        <v>45</v>
      </c>
      <c r="BZ1209" s="7">
        <v>6100000</v>
      </c>
      <c r="CA1209" s="7">
        <v>90</v>
      </c>
      <c r="CB1209" s="7">
        <v>246</v>
      </c>
      <c r="CC1209" s="7">
        <v>15</v>
      </c>
      <c r="CD1209" s="7">
        <v>210000</v>
      </c>
      <c r="CE1209" s="7">
        <v>6100000</v>
      </c>
      <c r="CF1209" s="7">
        <v>0</v>
      </c>
      <c r="CG1209" s="7">
        <v>52</v>
      </c>
      <c r="CH1209" s="7">
        <v>2730000</v>
      </c>
      <c r="CI1209" s="7">
        <v>55</v>
      </c>
      <c r="CJ1209" s="7">
        <v>2730000</v>
      </c>
      <c r="CK1209" s="7">
        <v>77</v>
      </c>
      <c r="CL1209" s="12" t="s">
        <v>868</v>
      </c>
      <c r="CM1209" s="10" t="s">
        <v>866</v>
      </c>
      <c r="CN1209">
        <v>1.78</v>
      </c>
      <c r="CO1209">
        <f t="shared" si="1304"/>
        <v>0.5617977528089888</v>
      </c>
      <c r="CP1209" t="str">
        <f t="shared" si="1305"/>
        <v>Home Win</v>
      </c>
      <c r="CQ1209">
        <f t="shared" si="1306"/>
        <v>1</v>
      </c>
      <c r="CR1209" t="str">
        <f t="shared" si="1307"/>
        <v>2023</v>
      </c>
    </row>
    <row r="1210" spans="1:96" ht="15" thickBot="1" x14ac:dyDescent="0.35">
      <c r="A1210" s="1">
        <v>1209</v>
      </c>
      <c r="B1210" s="1" t="s">
        <v>0</v>
      </c>
      <c r="C1210" s="14" t="s">
        <v>557</v>
      </c>
      <c r="D1210" s="3" t="str">
        <f t="shared" si="1355"/>
        <v>NK Maribor-FC Koper</v>
      </c>
      <c r="E1210" s="4" t="s">
        <v>565</v>
      </c>
      <c r="F1210" s="5">
        <v>0.6875</v>
      </c>
      <c r="G1210" s="6" t="s">
        <v>16</v>
      </c>
      <c r="H1210" s="6" t="s">
        <v>11</v>
      </c>
      <c r="I1210" s="6" t="s">
        <v>286</v>
      </c>
      <c r="J1210" s="1" t="str">
        <f t="shared" si="1356"/>
        <v>3:1</v>
      </c>
      <c r="K1210" s="1" t="str">
        <f t="shared" si="1357"/>
        <v>1:0</v>
      </c>
      <c r="L1210" s="1" t="str">
        <f t="shared" si="1358"/>
        <v>3</v>
      </c>
      <c r="M1210" s="1" t="str">
        <f t="shared" si="1359"/>
        <v>1</v>
      </c>
      <c r="N1210" s="1">
        <f t="shared" si="1300"/>
        <v>4</v>
      </c>
      <c r="O1210" s="1">
        <f t="shared" si="1301"/>
        <v>2</v>
      </c>
      <c r="P1210" s="1" t="str">
        <f t="shared" si="1360"/>
        <v>1</v>
      </c>
      <c r="Q1210" s="1" t="str">
        <f t="shared" si="1361"/>
        <v>0</v>
      </c>
      <c r="R1210" s="1">
        <v>26</v>
      </c>
      <c r="S1210" s="1">
        <v>12</v>
      </c>
      <c r="T1210" s="1">
        <v>7</v>
      </c>
      <c r="U1210" s="1">
        <v>7</v>
      </c>
      <c r="V1210" s="1" t="s">
        <v>573</v>
      </c>
      <c r="W1210" s="1">
        <v>16</v>
      </c>
      <c r="X1210" s="1">
        <v>43</v>
      </c>
      <c r="Y1210" s="1" t="s">
        <v>574</v>
      </c>
      <c r="Z1210" s="6" t="s">
        <v>296</v>
      </c>
      <c r="AA1210" s="1">
        <v>26</v>
      </c>
      <c r="AB1210" s="1">
        <v>10</v>
      </c>
      <c r="AC1210" s="1">
        <v>7</v>
      </c>
      <c r="AD1210" s="1">
        <v>9</v>
      </c>
      <c r="AE1210" s="1" t="s">
        <v>575</v>
      </c>
      <c r="AF1210" s="1">
        <v>3</v>
      </c>
      <c r="AG1210" s="1">
        <v>37</v>
      </c>
      <c r="AH1210" s="1" t="s">
        <v>394</v>
      </c>
      <c r="AI1210" s="1" t="s">
        <v>361</v>
      </c>
      <c r="AJ1210" s="1">
        <v>3</v>
      </c>
      <c r="AK1210" s="1">
        <v>2</v>
      </c>
      <c r="AL1210" s="1">
        <v>0</v>
      </c>
      <c r="AM1210" s="7" t="s">
        <v>576</v>
      </c>
      <c r="AN1210" s="1">
        <v>5</v>
      </c>
      <c r="AO1210" s="1">
        <v>11</v>
      </c>
      <c r="AP1210" s="1" t="s">
        <v>58</v>
      </c>
      <c r="AQ1210" s="1" t="s">
        <v>35</v>
      </c>
      <c r="AR1210" s="8">
        <v>1</v>
      </c>
      <c r="AS1210" s="8">
        <v>1</v>
      </c>
      <c r="AT1210" s="8">
        <v>3</v>
      </c>
      <c r="AU1210" s="16">
        <v>0.17152777777777775</v>
      </c>
      <c r="AV1210" s="8">
        <v>-3</v>
      </c>
      <c r="AW1210" s="8">
        <v>4</v>
      </c>
      <c r="AX1210" s="9" t="s">
        <v>28</v>
      </c>
      <c r="AY1210" s="9" t="s">
        <v>45</v>
      </c>
      <c r="AZ1210" s="10">
        <v>12</v>
      </c>
      <c r="BA1210" s="10">
        <v>9</v>
      </c>
      <c r="BB1210" s="10">
        <v>1</v>
      </c>
      <c r="BC1210" s="10">
        <v>2</v>
      </c>
      <c r="BD1210" s="10" t="s">
        <v>572</v>
      </c>
      <c r="BE1210" s="10">
        <v>18</v>
      </c>
      <c r="BF1210" s="10">
        <v>28</v>
      </c>
      <c r="BG1210" s="11" t="s">
        <v>257</v>
      </c>
      <c r="BH1210" s="11">
        <v>9</v>
      </c>
      <c r="BI1210" s="10">
        <v>12</v>
      </c>
      <c r="BJ1210" s="10">
        <v>5</v>
      </c>
      <c r="BK1210" s="10">
        <v>4</v>
      </c>
      <c r="BL1210" s="10">
        <v>3</v>
      </c>
      <c r="BM1210" s="10" t="s">
        <v>395</v>
      </c>
      <c r="BN1210" s="10">
        <v>3</v>
      </c>
      <c r="BO1210" s="10">
        <v>19</v>
      </c>
      <c r="BP1210" s="7" t="s">
        <v>123</v>
      </c>
      <c r="BQ1210" s="7" t="s">
        <v>137</v>
      </c>
      <c r="BR1210" s="7">
        <v>25.9</v>
      </c>
      <c r="BS1210" s="7">
        <v>14</v>
      </c>
      <c r="BT1210" s="7">
        <v>291000</v>
      </c>
      <c r="BU1210" s="7">
        <v>9600000</v>
      </c>
      <c r="BV1210" s="7">
        <v>825000</v>
      </c>
      <c r="BW1210" s="7">
        <v>52</v>
      </c>
      <c r="BX1210" s="7">
        <v>6920000</v>
      </c>
      <c r="BY1210" s="7">
        <v>45</v>
      </c>
      <c r="BZ1210" s="7">
        <v>6100000</v>
      </c>
      <c r="CA1210" s="7">
        <v>90</v>
      </c>
      <c r="CB1210" s="7">
        <v>246</v>
      </c>
      <c r="CC1210" s="7">
        <v>15</v>
      </c>
      <c r="CD1210" s="7">
        <v>210000</v>
      </c>
      <c r="CE1210" s="7">
        <v>6100000</v>
      </c>
      <c r="CF1210" s="7">
        <v>0</v>
      </c>
      <c r="CG1210" s="7">
        <v>52</v>
      </c>
      <c r="CH1210" s="7">
        <v>2730000</v>
      </c>
      <c r="CI1210" s="7">
        <v>55</v>
      </c>
      <c r="CJ1210" s="7">
        <v>2730000</v>
      </c>
      <c r="CK1210" s="7">
        <v>77</v>
      </c>
      <c r="CL1210" s="12" t="s">
        <v>868</v>
      </c>
      <c r="CM1210" s="10" t="s">
        <v>867</v>
      </c>
      <c r="CN1210">
        <v>1.73</v>
      </c>
      <c r="CO1210">
        <f t="shared" si="1304"/>
        <v>0.5780346820809249</v>
      </c>
      <c r="CP1210" t="str">
        <f t="shared" si="1305"/>
        <v>Home Win</v>
      </c>
      <c r="CQ1210">
        <f t="shared" si="1306"/>
        <v>1</v>
      </c>
      <c r="CR1210" t="str">
        <f t="shared" si="1307"/>
        <v>2023</v>
      </c>
    </row>
    <row r="1211" spans="1:96" ht="15" thickBot="1" x14ac:dyDescent="0.35">
      <c r="A1211" s="1">
        <v>1210</v>
      </c>
      <c r="B1211" s="1" t="s">
        <v>0</v>
      </c>
      <c r="C1211" s="14" t="s">
        <v>557</v>
      </c>
      <c r="D1211" s="3" t="str">
        <f t="shared" ref="D1211:D1212" si="1362">CONCATENATE(G1211,"-", H1211)</f>
        <v>NK Maribor-FC Koper</v>
      </c>
      <c r="E1211" s="4" t="s">
        <v>565</v>
      </c>
      <c r="F1211" s="5">
        <v>0.6875</v>
      </c>
      <c r="G1211" s="6" t="s">
        <v>16</v>
      </c>
      <c r="H1211" s="6" t="s">
        <v>11</v>
      </c>
      <c r="I1211" s="6" t="s">
        <v>286</v>
      </c>
      <c r="J1211" s="1" t="str">
        <f t="shared" si="1356"/>
        <v>3:1</v>
      </c>
      <c r="K1211" s="1" t="str">
        <f t="shared" si="1357"/>
        <v>1:0</v>
      </c>
      <c r="L1211" s="1" t="str">
        <f t="shared" si="1358"/>
        <v>3</v>
      </c>
      <c r="M1211" s="1" t="str">
        <f t="shared" si="1359"/>
        <v>1</v>
      </c>
      <c r="N1211" s="1">
        <f t="shared" si="1300"/>
        <v>4</v>
      </c>
      <c r="O1211" s="1">
        <f t="shared" si="1301"/>
        <v>2</v>
      </c>
      <c r="P1211" s="1" t="str">
        <f t="shared" si="1360"/>
        <v>1</v>
      </c>
      <c r="Q1211" s="1" t="str">
        <f t="shared" si="1361"/>
        <v>0</v>
      </c>
      <c r="R1211" s="1">
        <v>26</v>
      </c>
      <c r="S1211" s="1">
        <v>12</v>
      </c>
      <c r="T1211" s="1">
        <v>7</v>
      </c>
      <c r="U1211" s="1">
        <v>7</v>
      </c>
      <c r="V1211" s="1" t="s">
        <v>573</v>
      </c>
      <c r="W1211" s="1">
        <v>16</v>
      </c>
      <c r="X1211" s="1">
        <v>43</v>
      </c>
      <c r="Y1211" s="1" t="s">
        <v>574</v>
      </c>
      <c r="Z1211" s="6" t="s">
        <v>296</v>
      </c>
      <c r="AA1211" s="1">
        <v>26</v>
      </c>
      <c r="AB1211" s="1">
        <v>10</v>
      </c>
      <c r="AC1211" s="1">
        <v>7</v>
      </c>
      <c r="AD1211" s="1">
        <v>9</v>
      </c>
      <c r="AE1211" s="1" t="s">
        <v>575</v>
      </c>
      <c r="AF1211" s="1">
        <v>3</v>
      </c>
      <c r="AG1211" s="1">
        <v>37</v>
      </c>
      <c r="AH1211" s="1" t="s">
        <v>394</v>
      </c>
      <c r="AI1211" s="1" t="s">
        <v>361</v>
      </c>
      <c r="AJ1211" s="1">
        <v>3</v>
      </c>
      <c r="AK1211" s="1">
        <v>2</v>
      </c>
      <c r="AL1211" s="1">
        <v>0</v>
      </c>
      <c r="AM1211" s="7" t="s">
        <v>576</v>
      </c>
      <c r="AN1211" s="1">
        <v>5</v>
      </c>
      <c r="AO1211" s="1">
        <v>11</v>
      </c>
      <c r="AP1211" s="1" t="s">
        <v>58</v>
      </c>
      <c r="AQ1211" s="1" t="s">
        <v>35</v>
      </c>
      <c r="AR1211" s="8">
        <v>1</v>
      </c>
      <c r="AS1211" s="8">
        <v>1</v>
      </c>
      <c r="AT1211" s="8">
        <v>3</v>
      </c>
      <c r="AU1211" s="16">
        <v>0.17152777777777775</v>
      </c>
      <c r="AV1211" s="8">
        <v>-3</v>
      </c>
      <c r="AW1211" s="8">
        <v>4</v>
      </c>
      <c r="AX1211" s="9" t="s">
        <v>28</v>
      </c>
      <c r="AY1211" s="9" t="s">
        <v>45</v>
      </c>
      <c r="AZ1211" s="10">
        <v>12</v>
      </c>
      <c r="BA1211" s="10">
        <v>9</v>
      </c>
      <c r="BB1211" s="10">
        <v>1</v>
      </c>
      <c r="BC1211" s="10">
        <v>2</v>
      </c>
      <c r="BD1211" s="10" t="s">
        <v>572</v>
      </c>
      <c r="BE1211" s="10">
        <v>18</v>
      </c>
      <c r="BF1211" s="10">
        <v>28</v>
      </c>
      <c r="BG1211" s="11" t="s">
        <v>257</v>
      </c>
      <c r="BH1211" s="11">
        <v>9</v>
      </c>
      <c r="BI1211" s="10">
        <v>12</v>
      </c>
      <c r="BJ1211" s="10">
        <v>5</v>
      </c>
      <c r="BK1211" s="10">
        <v>4</v>
      </c>
      <c r="BL1211" s="10">
        <v>3</v>
      </c>
      <c r="BM1211" s="10" t="s">
        <v>395</v>
      </c>
      <c r="BN1211" s="10">
        <v>3</v>
      </c>
      <c r="BO1211" s="10">
        <v>19</v>
      </c>
      <c r="BP1211" s="7" t="s">
        <v>123</v>
      </c>
      <c r="BQ1211" s="7" t="s">
        <v>137</v>
      </c>
      <c r="BR1211" s="7">
        <v>25.9</v>
      </c>
      <c r="BS1211" s="7">
        <v>14</v>
      </c>
      <c r="BT1211" s="7">
        <v>291000</v>
      </c>
      <c r="BU1211" s="7">
        <v>9600000</v>
      </c>
      <c r="BV1211" s="7">
        <v>825000</v>
      </c>
      <c r="BW1211" s="7">
        <v>52</v>
      </c>
      <c r="BX1211" s="7">
        <v>6920000</v>
      </c>
      <c r="BY1211" s="7">
        <v>45</v>
      </c>
      <c r="BZ1211" s="7">
        <v>6100000</v>
      </c>
      <c r="CA1211" s="7">
        <v>90</v>
      </c>
      <c r="CB1211" s="7">
        <v>246</v>
      </c>
      <c r="CC1211" s="7">
        <v>15</v>
      </c>
      <c r="CD1211" s="7">
        <v>210000</v>
      </c>
      <c r="CE1211" s="7">
        <v>6100000</v>
      </c>
      <c r="CF1211" s="7">
        <v>0</v>
      </c>
      <c r="CG1211" s="7">
        <v>52</v>
      </c>
      <c r="CH1211" s="7">
        <v>2730000</v>
      </c>
      <c r="CI1211" s="7">
        <v>55</v>
      </c>
      <c r="CJ1211" s="7">
        <v>2730000</v>
      </c>
      <c r="CK1211" s="7">
        <v>77</v>
      </c>
      <c r="CL1211" s="12" t="s">
        <v>870</v>
      </c>
      <c r="CM1211" s="10" t="s">
        <v>861</v>
      </c>
      <c r="CN1211">
        <v>2.46</v>
      </c>
      <c r="CO1211">
        <f t="shared" si="1304"/>
        <v>0.4065040650406504</v>
      </c>
      <c r="CP1211" t="str">
        <f t="shared" si="1305"/>
        <v>Home Win</v>
      </c>
      <c r="CQ1211">
        <f t="shared" si="1306"/>
        <v>0</v>
      </c>
      <c r="CR1211" t="str">
        <f t="shared" si="1307"/>
        <v>2023</v>
      </c>
    </row>
    <row r="1212" spans="1:96" ht="15" thickBot="1" x14ac:dyDescent="0.35">
      <c r="A1212" s="1">
        <v>1211</v>
      </c>
      <c r="B1212" s="1" t="s">
        <v>0</v>
      </c>
      <c r="C1212" s="14" t="s">
        <v>557</v>
      </c>
      <c r="D1212" s="3" t="str">
        <f t="shared" si="1362"/>
        <v>NK Maribor-FC Koper</v>
      </c>
      <c r="E1212" s="4" t="s">
        <v>565</v>
      </c>
      <c r="F1212" s="5">
        <v>0.6875</v>
      </c>
      <c r="G1212" s="6" t="s">
        <v>16</v>
      </c>
      <c r="H1212" s="6" t="s">
        <v>11</v>
      </c>
      <c r="I1212" s="6" t="s">
        <v>286</v>
      </c>
      <c r="J1212" s="1" t="str">
        <f t="shared" si="1356"/>
        <v>3:1</v>
      </c>
      <c r="K1212" s="1" t="str">
        <f t="shared" si="1357"/>
        <v>1:0</v>
      </c>
      <c r="L1212" s="1" t="str">
        <f t="shared" si="1358"/>
        <v>3</v>
      </c>
      <c r="M1212" s="1" t="str">
        <f t="shared" si="1359"/>
        <v>1</v>
      </c>
      <c r="N1212" s="1">
        <f t="shared" si="1300"/>
        <v>4</v>
      </c>
      <c r="O1212" s="1">
        <f t="shared" si="1301"/>
        <v>2</v>
      </c>
      <c r="P1212" s="1" t="str">
        <f t="shared" si="1360"/>
        <v>1</v>
      </c>
      <c r="Q1212" s="1" t="str">
        <f t="shared" si="1361"/>
        <v>0</v>
      </c>
      <c r="R1212" s="1">
        <v>26</v>
      </c>
      <c r="S1212" s="1">
        <v>12</v>
      </c>
      <c r="T1212" s="1">
        <v>7</v>
      </c>
      <c r="U1212" s="1">
        <v>7</v>
      </c>
      <c r="V1212" s="1" t="s">
        <v>573</v>
      </c>
      <c r="W1212" s="1">
        <v>16</v>
      </c>
      <c r="X1212" s="1">
        <v>43</v>
      </c>
      <c r="Y1212" s="1" t="s">
        <v>574</v>
      </c>
      <c r="Z1212" s="6" t="s">
        <v>296</v>
      </c>
      <c r="AA1212" s="1">
        <v>26</v>
      </c>
      <c r="AB1212" s="1">
        <v>10</v>
      </c>
      <c r="AC1212" s="1">
        <v>7</v>
      </c>
      <c r="AD1212" s="1">
        <v>9</v>
      </c>
      <c r="AE1212" s="1" t="s">
        <v>575</v>
      </c>
      <c r="AF1212" s="1">
        <v>3</v>
      </c>
      <c r="AG1212" s="1">
        <v>37</v>
      </c>
      <c r="AH1212" s="1" t="s">
        <v>394</v>
      </c>
      <c r="AI1212" s="1" t="s">
        <v>361</v>
      </c>
      <c r="AJ1212" s="1">
        <v>3</v>
      </c>
      <c r="AK1212" s="1">
        <v>2</v>
      </c>
      <c r="AL1212" s="1">
        <v>0</v>
      </c>
      <c r="AM1212" s="7" t="s">
        <v>576</v>
      </c>
      <c r="AN1212" s="1">
        <v>5</v>
      </c>
      <c r="AO1212" s="1">
        <v>11</v>
      </c>
      <c r="AP1212" s="1" t="s">
        <v>58</v>
      </c>
      <c r="AQ1212" s="1" t="s">
        <v>35</v>
      </c>
      <c r="AR1212" s="8">
        <v>1</v>
      </c>
      <c r="AS1212" s="8">
        <v>1</v>
      </c>
      <c r="AT1212" s="8">
        <v>3</v>
      </c>
      <c r="AU1212" s="16">
        <v>0.17152777777777775</v>
      </c>
      <c r="AV1212" s="8">
        <v>-3</v>
      </c>
      <c r="AW1212" s="8">
        <v>4</v>
      </c>
      <c r="AX1212" s="9" t="s">
        <v>28</v>
      </c>
      <c r="AY1212" s="9" t="s">
        <v>45</v>
      </c>
      <c r="AZ1212" s="10">
        <v>12</v>
      </c>
      <c r="BA1212" s="10">
        <v>9</v>
      </c>
      <c r="BB1212" s="10">
        <v>1</v>
      </c>
      <c r="BC1212" s="10">
        <v>2</v>
      </c>
      <c r="BD1212" s="10" t="s">
        <v>572</v>
      </c>
      <c r="BE1212" s="10">
        <v>18</v>
      </c>
      <c r="BF1212" s="10">
        <v>28</v>
      </c>
      <c r="BG1212" s="11" t="s">
        <v>257</v>
      </c>
      <c r="BH1212" s="11">
        <v>9</v>
      </c>
      <c r="BI1212" s="10">
        <v>12</v>
      </c>
      <c r="BJ1212" s="10">
        <v>5</v>
      </c>
      <c r="BK1212" s="10">
        <v>4</v>
      </c>
      <c r="BL1212" s="10">
        <v>3</v>
      </c>
      <c r="BM1212" s="10" t="s">
        <v>395</v>
      </c>
      <c r="BN1212" s="10">
        <v>3</v>
      </c>
      <c r="BO1212" s="10">
        <v>19</v>
      </c>
      <c r="BP1212" s="7" t="s">
        <v>123</v>
      </c>
      <c r="BQ1212" s="7" t="s">
        <v>137</v>
      </c>
      <c r="BR1212" s="7">
        <v>25.9</v>
      </c>
      <c r="BS1212" s="7">
        <v>14</v>
      </c>
      <c r="BT1212" s="7">
        <v>291000</v>
      </c>
      <c r="BU1212" s="7">
        <v>9600000</v>
      </c>
      <c r="BV1212" s="7">
        <v>825000</v>
      </c>
      <c r="BW1212" s="7">
        <v>52</v>
      </c>
      <c r="BX1212" s="7">
        <v>6920000</v>
      </c>
      <c r="BY1212" s="7">
        <v>45</v>
      </c>
      <c r="BZ1212" s="7">
        <v>6100000</v>
      </c>
      <c r="CA1212" s="7">
        <v>90</v>
      </c>
      <c r="CB1212" s="7">
        <v>246</v>
      </c>
      <c r="CC1212" s="7">
        <v>15</v>
      </c>
      <c r="CD1212" s="7">
        <v>210000</v>
      </c>
      <c r="CE1212" s="7">
        <v>6100000</v>
      </c>
      <c r="CF1212" s="7">
        <v>0</v>
      </c>
      <c r="CG1212" s="7">
        <v>52</v>
      </c>
      <c r="CH1212" s="7">
        <v>2730000</v>
      </c>
      <c r="CI1212" s="7">
        <v>55</v>
      </c>
      <c r="CJ1212" s="7">
        <v>2730000</v>
      </c>
      <c r="CK1212" s="7">
        <v>77</v>
      </c>
      <c r="CL1212" s="12" t="s">
        <v>870</v>
      </c>
      <c r="CM1212" s="10" t="s">
        <v>866</v>
      </c>
      <c r="CN1212">
        <v>3.65</v>
      </c>
      <c r="CO1212">
        <f t="shared" si="1304"/>
        <v>0.27397260273972601</v>
      </c>
      <c r="CP1212" t="str">
        <f t="shared" si="1305"/>
        <v>Home Win</v>
      </c>
      <c r="CQ1212">
        <f t="shared" si="1306"/>
        <v>0</v>
      </c>
      <c r="CR1212" t="str">
        <f t="shared" si="1307"/>
        <v>2023</v>
      </c>
    </row>
    <row r="1213" spans="1:96" ht="15" thickBot="1" x14ac:dyDescent="0.35">
      <c r="A1213" s="1">
        <v>1212</v>
      </c>
      <c r="B1213" s="1" t="s">
        <v>0</v>
      </c>
      <c r="C1213" s="14" t="s">
        <v>557</v>
      </c>
      <c r="D1213" s="3" t="str">
        <f>CONCATENATE(G1213,"-", H1213)</f>
        <v>NK Maribor-FC Koper</v>
      </c>
      <c r="E1213" s="4" t="s">
        <v>565</v>
      </c>
      <c r="F1213" s="5">
        <v>0.6875</v>
      </c>
      <c r="G1213" s="6" t="s">
        <v>16</v>
      </c>
      <c r="H1213" s="6" t="s">
        <v>11</v>
      </c>
      <c r="I1213" s="6" t="s">
        <v>286</v>
      </c>
      <c r="J1213" s="1" t="str">
        <f>LEFT(I1213, FIND(" (", I1213) - 1)</f>
        <v>3:1</v>
      </c>
      <c r="K1213" s="1" t="str">
        <f>MID(I1213, FIND("(", I1213) + 1, FIND(")", I1213) - FIND("(", I1213) - 1)</f>
        <v>1:0</v>
      </c>
      <c r="L1213" s="1" t="str">
        <f>LEFT(J1213, FIND(":", J1213) - 1)</f>
        <v>3</v>
      </c>
      <c r="M1213" s="1" t="str">
        <f>RIGHT(J1213, LEN(J1213) - FIND(":", J1213))</f>
        <v>1</v>
      </c>
      <c r="N1213" s="1">
        <f t="shared" si="1300"/>
        <v>4</v>
      </c>
      <c r="O1213" s="1">
        <f t="shared" si="1301"/>
        <v>2</v>
      </c>
      <c r="P1213" s="1" t="str">
        <f>LEFT(K1213, FIND(":", K1213) - 1)</f>
        <v>1</v>
      </c>
      <c r="Q1213" s="1" t="str">
        <f>RIGHT(K1213, LEN(K1213) - FIND(":", K1213))</f>
        <v>0</v>
      </c>
      <c r="R1213" s="1">
        <v>26</v>
      </c>
      <c r="S1213" s="1">
        <v>12</v>
      </c>
      <c r="T1213" s="1">
        <v>7</v>
      </c>
      <c r="U1213" s="1">
        <v>7</v>
      </c>
      <c r="V1213" s="1" t="s">
        <v>573</v>
      </c>
      <c r="W1213" s="1">
        <v>16</v>
      </c>
      <c r="X1213" s="1">
        <v>43</v>
      </c>
      <c r="Y1213" s="1" t="s">
        <v>574</v>
      </c>
      <c r="Z1213" s="6" t="s">
        <v>296</v>
      </c>
      <c r="AA1213" s="1">
        <v>26</v>
      </c>
      <c r="AB1213" s="1">
        <v>10</v>
      </c>
      <c r="AC1213" s="1">
        <v>7</v>
      </c>
      <c r="AD1213" s="1">
        <v>9</v>
      </c>
      <c r="AE1213" s="1" t="s">
        <v>575</v>
      </c>
      <c r="AF1213" s="1">
        <v>3</v>
      </c>
      <c r="AG1213" s="1">
        <v>37</v>
      </c>
      <c r="AH1213" s="1" t="s">
        <v>394</v>
      </c>
      <c r="AI1213" s="1" t="s">
        <v>361</v>
      </c>
      <c r="AJ1213" s="1">
        <v>3</v>
      </c>
      <c r="AK1213" s="1">
        <v>2</v>
      </c>
      <c r="AL1213" s="1">
        <v>0</v>
      </c>
      <c r="AM1213" s="7" t="s">
        <v>576</v>
      </c>
      <c r="AN1213" s="1">
        <v>5</v>
      </c>
      <c r="AO1213" s="1">
        <v>11</v>
      </c>
      <c r="AP1213" s="1" t="s">
        <v>58</v>
      </c>
      <c r="AQ1213" s="1" t="s">
        <v>35</v>
      </c>
      <c r="AR1213" s="8">
        <v>1</v>
      </c>
      <c r="AS1213" s="8">
        <v>1</v>
      </c>
      <c r="AT1213" s="8">
        <v>3</v>
      </c>
      <c r="AU1213" s="16">
        <v>0.17152777777777775</v>
      </c>
      <c r="AV1213" s="8">
        <v>-3</v>
      </c>
      <c r="AW1213" s="8">
        <v>4</v>
      </c>
      <c r="AX1213" s="9" t="s">
        <v>28</v>
      </c>
      <c r="AY1213" s="9" t="s">
        <v>45</v>
      </c>
      <c r="AZ1213" s="10">
        <v>12</v>
      </c>
      <c r="BA1213" s="10">
        <v>9</v>
      </c>
      <c r="BB1213" s="10">
        <v>1</v>
      </c>
      <c r="BC1213" s="10">
        <v>2</v>
      </c>
      <c r="BD1213" s="10" t="s">
        <v>572</v>
      </c>
      <c r="BE1213" s="10">
        <v>18</v>
      </c>
      <c r="BF1213" s="10">
        <v>28</v>
      </c>
      <c r="BG1213" s="11" t="s">
        <v>257</v>
      </c>
      <c r="BH1213" s="11">
        <v>9</v>
      </c>
      <c r="BI1213" s="10">
        <v>12</v>
      </c>
      <c r="BJ1213" s="10">
        <v>5</v>
      </c>
      <c r="BK1213" s="10">
        <v>4</v>
      </c>
      <c r="BL1213" s="10">
        <v>3</v>
      </c>
      <c r="BM1213" s="10" t="s">
        <v>395</v>
      </c>
      <c r="BN1213" s="10">
        <v>3</v>
      </c>
      <c r="BO1213" s="10">
        <v>19</v>
      </c>
      <c r="BP1213" s="7" t="s">
        <v>123</v>
      </c>
      <c r="BQ1213" s="7" t="s">
        <v>137</v>
      </c>
      <c r="BR1213" s="7">
        <v>25.9</v>
      </c>
      <c r="BS1213" s="7">
        <v>14</v>
      </c>
      <c r="BT1213" s="7">
        <v>291000</v>
      </c>
      <c r="BU1213" s="7">
        <v>9600000</v>
      </c>
      <c r="BV1213" s="7">
        <v>825000</v>
      </c>
      <c r="BW1213" s="7">
        <v>52</v>
      </c>
      <c r="BX1213" s="7">
        <v>6920000</v>
      </c>
      <c r="BY1213" s="7">
        <v>45</v>
      </c>
      <c r="BZ1213" s="7">
        <v>6100000</v>
      </c>
      <c r="CA1213" s="7">
        <v>90</v>
      </c>
      <c r="CB1213" s="7">
        <v>246</v>
      </c>
      <c r="CC1213" s="7">
        <v>15</v>
      </c>
      <c r="CD1213" s="7">
        <v>210000</v>
      </c>
      <c r="CE1213" s="7">
        <v>6100000</v>
      </c>
      <c r="CF1213" s="7">
        <v>0</v>
      </c>
      <c r="CG1213" s="7">
        <v>52</v>
      </c>
      <c r="CH1213" s="7">
        <v>2730000</v>
      </c>
      <c r="CI1213" s="7">
        <v>55</v>
      </c>
      <c r="CJ1213" s="7">
        <v>2730000</v>
      </c>
      <c r="CK1213" s="7">
        <v>77</v>
      </c>
      <c r="CL1213" s="12" t="s">
        <v>870</v>
      </c>
      <c r="CM1213" s="10" t="s">
        <v>867</v>
      </c>
      <c r="CN1213">
        <v>3.6</v>
      </c>
      <c r="CO1213">
        <f t="shared" si="1304"/>
        <v>0.27777777777777779</v>
      </c>
      <c r="CP1213" t="str">
        <f t="shared" si="1305"/>
        <v>Home Win</v>
      </c>
      <c r="CQ1213">
        <f t="shared" si="1306"/>
        <v>0</v>
      </c>
      <c r="CR1213" t="str">
        <f t="shared" si="1307"/>
        <v>2023</v>
      </c>
    </row>
    <row r="1214" spans="1:96" ht="15" thickBot="1" x14ac:dyDescent="0.35">
      <c r="A1214" s="1">
        <v>1213</v>
      </c>
      <c r="B1214" s="1" t="s">
        <v>0</v>
      </c>
      <c r="C1214" s="14" t="s">
        <v>557</v>
      </c>
      <c r="D1214" s="3" t="str">
        <f t="shared" ref="D1214:D1216" si="1363">CONCATENATE(G1214, "-", H1214)</f>
        <v>NK Maribor-FC Koper</v>
      </c>
      <c r="E1214" s="40" t="s">
        <v>565</v>
      </c>
      <c r="F1214" s="5">
        <v>0.6875</v>
      </c>
      <c r="G1214" s="6" t="s">
        <v>16</v>
      </c>
      <c r="H1214" s="6" t="s">
        <v>11</v>
      </c>
      <c r="I1214" s="6" t="s">
        <v>286</v>
      </c>
      <c r="J1214" s="1" t="str">
        <f t="shared" ref="J1214:J1216" si="1364">LEFT(I1214, FIND(" (", I1214) - 1)</f>
        <v>3:1</v>
      </c>
      <c r="K1214" s="1" t="str">
        <f t="shared" ref="K1214:K1216" si="1365">MID(I1214, FIND("(", I1214) + 1, FIND(")", I1214) - FIND("(", I1214) - 1)</f>
        <v>1:0</v>
      </c>
      <c r="L1214" s="1" t="str">
        <f t="shared" ref="L1214:L1216" si="1366">LEFT(J1214, FIND(":", J1214) - 1)</f>
        <v>3</v>
      </c>
      <c r="M1214" s="1" t="str">
        <f t="shared" ref="M1214:M1216" si="1367">RIGHT(J1214, LEN(J1214) - FIND(":", J1214))</f>
        <v>1</v>
      </c>
      <c r="N1214" s="1">
        <f t="shared" si="1300"/>
        <v>4</v>
      </c>
      <c r="O1214" s="1">
        <f t="shared" si="1301"/>
        <v>2</v>
      </c>
      <c r="P1214" s="1" t="str">
        <f t="shared" ref="P1214:P1216" si="1368">LEFT(K1214, FIND(":", K1214) - 1)</f>
        <v>1</v>
      </c>
      <c r="Q1214" s="1" t="str">
        <f t="shared" ref="Q1214:Q1216" si="1369">RIGHT(K1214, LEN(K1214) - FIND(":", K1214))</f>
        <v>0</v>
      </c>
      <c r="R1214" s="1">
        <v>26</v>
      </c>
      <c r="S1214" s="1">
        <v>12</v>
      </c>
      <c r="T1214" s="1">
        <v>7</v>
      </c>
      <c r="U1214" s="1">
        <v>7</v>
      </c>
      <c r="V1214" s="1" t="s">
        <v>573</v>
      </c>
      <c r="W1214" s="1">
        <v>16</v>
      </c>
      <c r="X1214" s="1">
        <v>43</v>
      </c>
      <c r="Y1214" s="1" t="s">
        <v>574</v>
      </c>
      <c r="Z1214" s="6" t="s">
        <v>296</v>
      </c>
      <c r="AA1214" s="1">
        <v>26</v>
      </c>
      <c r="AB1214" s="1">
        <v>10</v>
      </c>
      <c r="AC1214" s="1">
        <v>7</v>
      </c>
      <c r="AD1214" s="1">
        <v>9</v>
      </c>
      <c r="AE1214" s="1" t="s">
        <v>575</v>
      </c>
      <c r="AF1214" s="1">
        <v>3</v>
      </c>
      <c r="AG1214" s="1">
        <v>37</v>
      </c>
      <c r="AH1214" s="1" t="s">
        <v>394</v>
      </c>
      <c r="AI1214" s="1" t="s">
        <v>361</v>
      </c>
      <c r="AJ1214" s="1">
        <v>3</v>
      </c>
      <c r="AK1214" s="1">
        <v>2</v>
      </c>
      <c r="AL1214" s="1">
        <v>0</v>
      </c>
      <c r="AM1214" s="7" t="s">
        <v>576</v>
      </c>
      <c r="AN1214" s="1">
        <v>5</v>
      </c>
      <c r="AO1214" s="1">
        <v>11</v>
      </c>
      <c r="AP1214" s="1" t="s">
        <v>58</v>
      </c>
      <c r="AQ1214" s="1" t="s">
        <v>35</v>
      </c>
      <c r="AR1214" s="8">
        <v>1</v>
      </c>
      <c r="AS1214" s="8">
        <v>1</v>
      </c>
      <c r="AT1214" s="8">
        <v>3</v>
      </c>
      <c r="AU1214" s="16">
        <v>0.17152777777777775</v>
      </c>
      <c r="AV1214" s="8">
        <v>-3</v>
      </c>
      <c r="AW1214" s="8">
        <v>4</v>
      </c>
      <c r="AX1214" s="9" t="s">
        <v>28</v>
      </c>
      <c r="AY1214" s="9" t="s">
        <v>45</v>
      </c>
      <c r="AZ1214" s="10">
        <v>12</v>
      </c>
      <c r="BA1214" s="10">
        <v>9</v>
      </c>
      <c r="BB1214" s="10">
        <v>1</v>
      </c>
      <c r="BC1214" s="10">
        <v>2</v>
      </c>
      <c r="BD1214" s="10" t="s">
        <v>572</v>
      </c>
      <c r="BE1214" s="10">
        <v>18</v>
      </c>
      <c r="BF1214" s="10">
        <v>28</v>
      </c>
      <c r="BG1214" s="11" t="s">
        <v>257</v>
      </c>
      <c r="BH1214" s="11">
        <v>9</v>
      </c>
      <c r="BI1214" s="10">
        <v>12</v>
      </c>
      <c r="BJ1214" s="10">
        <v>5</v>
      </c>
      <c r="BK1214" s="10">
        <v>4</v>
      </c>
      <c r="BL1214" s="10">
        <v>3</v>
      </c>
      <c r="BM1214" s="10" t="s">
        <v>395</v>
      </c>
      <c r="BN1214" s="10">
        <v>3</v>
      </c>
      <c r="BO1214" s="10">
        <v>19</v>
      </c>
      <c r="BP1214" s="7" t="s">
        <v>123</v>
      </c>
      <c r="BQ1214" s="7" t="s">
        <v>137</v>
      </c>
      <c r="BR1214" s="7">
        <v>25.9</v>
      </c>
      <c r="BS1214" s="7">
        <v>14</v>
      </c>
      <c r="BT1214" s="7">
        <v>291000</v>
      </c>
      <c r="BU1214" s="7">
        <v>9600000</v>
      </c>
      <c r="BV1214" s="7">
        <v>825000</v>
      </c>
      <c r="BW1214" s="7">
        <v>52</v>
      </c>
      <c r="BX1214" s="7">
        <v>6920000</v>
      </c>
      <c r="BY1214" s="7">
        <v>45</v>
      </c>
      <c r="BZ1214" s="7">
        <v>6100000</v>
      </c>
      <c r="CA1214" s="7">
        <v>90</v>
      </c>
      <c r="CB1214" s="7">
        <v>246</v>
      </c>
      <c r="CC1214" s="7">
        <v>15</v>
      </c>
      <c r="CD1214" s="7">
        <v>210000</v>
      </c>
      <c r="CE1214" s="7">
        <v>6100000</v>
      </c>
      <c r="CF1214" s="7">
        <v>0</v>
      </c>
      <c r="CG1214" s="7">
        <v>52</v>
      </c>
      <c r="CH1214" s="7">
        <v>2730000</v>
      </c>
      <c r="CI1214" s="7">
        <v>55</v>
      </c>
      <c r="CJ1214" s="7">
        <v>2730000</v>
      </c>
      <c r="CK1214" s="7">
        <v>77</v>
      </c>
      <c r="CL1214" s="12" t="s">
        <v>871</v>
      </c>
      <c r="CM1214" s="10" t="s">
        <v>861</v>
      </c>
      <c r="CN1214">
        <v>3.12</v>
      </c>
      <c r="CO1214">
        <f t="shared" si="1304"/>
        <v>0.32051282051282048</v>
      </c>
      <c r="CP1214" t="str">
        <f t="shared" si="1305"/>
        <v>Home Win</v>
      </c>
      <c r="CQ1214">
        <f t="shared" si="1306"/>
        <v>0</v>
      </c>
      <c r="CR1214" t="str">
        <f t="shared" si="1307"/>
        <v>2023</v>
      </c>
    </row>
    <row r="1215" spans="1:96" ht="15" thickBot="1" x14ac:dyDescent="0.35">
      <c r="A1215" s="1">
        <v>1214</v>
      </c>
      <c r="B1215" s="1" t="s">
        <v>0</v>
      </c>
      <c r="C1215" s="14" t="s">
        <v>557</v>
      </c>
      <c r="D1215" s="3" t="str">
        <f t="shared" si="1363"/>
        <v>NK Maribor-FC Koper</v>
      </c>
      <c r="E1215" s="40" t="s">
        <v>565</v>
      </c>
      <c r="F1215" s="5">
        <v>0.6875</v>
      </c>
      <c r="G1215" s="6" t="s">
        <v>16</v>
      </c>
      <c r="H1215" s="6" t="s">
        <v>11</v>
      </c>
      <c r="I1215" s="6" t="s">
        <v>286</v>
      </c>
      <c r="J1215" s="1" t="str">
        <f t="shared" si="1364"/>
        <v>3:1</v>
      </c>
      <c r="K1215" s="1" t="str">
        <f t="shared" si="1365"/>
        <v>1:0</v>
      </c>
      <c r="L1215" s="1" t="str">
        <f t="shared" si="1366"/>
        <v>3</v>
      </c>
      <c r="M1215" s="1" t="str">
        <f t="shared" si="1367"/>
        <v>1</v>
      </c>
      <c r="N1215" s="1">
        <f t="shared" si="1300"/>
        <v>4</v>
      </c>
      <c r="O1215" s="1">
        <f t="shared" si="1301"/>
        <v>2</v>
      </c>
      <c r="P1215" s="1" t="str">
        <f t="shared" si="1368"/>
        <v>1</v>
      </c>
      <c r="Q1215" s="1" t="str">
        <f t="shared" si="1369"/>
        <v>0</v>
      </c>
      <c r="R1215" s="1">
        <v>26</v>
      </c>
      <c r="S1215" s="1">
        <v>12</v>
      </c>
      <c r="T1215" s="1">
        <v>7</v>
      </c>
      <c r="U1215" s="1">
        <v>7</v>
      </c>
      <c r="V1215" s="1" t="s">
        <v>573</v>
      </c>
      <c r="W1215" s="1">
        <v>16</v>
      </c>
      <c r="X1215" s="1">
        <v>43</v>
      </c>
      <c r="Y1215" s="1" t="s">
        <v>574</v>
      </c>
      <c r="Z1215" s="6" t="s">
        <v>296</v>
      </c>
      <c r="AA1215" s="1">
        <v>26</v>
      </c>
      <c r="AB1215" s="1">
        <v>10</v>
      </c>
      <c r="AC1215" s="1">
        <v>7</v>
      </c>
      <c r="AD1215" s="1">
        <v>9</v>
      </c>
      <c r="AE1215" s="1" t="s">
        <v>575</v>
      </c>
      <c r="AF1215" s="1">
        <v>3</v>
      </c>
      <c r="AG1215" s="1">
        <v>37</v>
      </c>
      <c r="AH1215" s="1" t="s">
        <v>394</v>
      </c>
      <c r="AI1215" s="1" t="s">
        <v>361</v>
      </c>
      <c r="AJ1215" s="1">
        <v>3</v>
      </c>
      <c r="AK1215" s="1">
        <v>2</v>
      </c>
      <c r="AL1215" s="1">
        <v>0</v>
      </c>
      <c r="AM1215" s="7" t="s">
        <v>576</v>
      </c>
      <c r="AN1215" s="1">
        <v>5</v>
      </c>
      <c r="AO1215" s="1">
        <v>11</v>
      </c>
      <c r="AP1215" s="1" t="s">
        <v>58</v>
      </c>
      <c r="AQ1215" s="1" t="s">
        <v>35</v>
      </c>
      <c r="AR1215" s="8">
        <v>1</v>
      </c>
      <c r="AS1215" s="8">
        <v>1</v>
      </c>
      <c r="AT1215" s="8">
        <v>3</v>
      </c>
      <c r="AU1215" s="16">
        <v>0.17152777777777775</v>
      </c>
      <c r="AV1215" s="8">
        <v>-3</v>
      </c>
      <c r="AW1215" s="8">
        <v>4</v>
      </c>
      <c r="AX1215" s="9" t="s">
        <v>28</v>
      </c>
      <c r="AY1215" s="9" t="s">
        <v>45</v>
      </c>
      <c r="AZ1215" s="10">
        <v>12</v>
      </c>
      <c r="BA1215" s="10">
        <v>9</v>
      </c>
      <c r="BB1215" s="10">
        <v>1</v>
      </c>
      <c r="BC1215" s="10">
        <v>2</v>
      </c>
      <c r="BD1215" s="10" t="s">
        <v>572</v>
      </c>
      <c r="BE1215" s="10">
        <v>18</v>
      </c>
      <c r="BF1215" s="10">
        <v>28</v>
      </c>
      <c r="BG1215" s="11" t="s">
        <v>257</v>
      </c>
      <c r="BH1215" s="11">
        <v>9</v>
      </c>
      <c r="BI1215" s="10">
        <v>12</v>
      </c>
      <c r="BJ1215" s="10">
        <v>5</v>
      </c>
      <c r="BK1215" s="10">
        <v>4</v>
      </c>
      <c r="BL1215" s="10">
        <v>3</v>
      </c>
      <c r="BM1215" s="10" t="s">
        <v>395</v>
      </c>
      <c r="BN1215" s="10">
        <v>3</v>
      </c>
      <c r="BO1215" s="10">
        <v>19</v>
      </c>
      <c r="BP1215" s="7" t="s">
        <v>123</v>
      </c>
      <c r="BQ1215" s="7" t="s">
        <v>137</v>
      </c>
      <c r="BR1215" s="7">
        <v>25.9</v>
      </c>
      <c r="BS1215" s="7">
        <v>14</v>
      </c>
      <c r="BT1215" s="7">
        <v>291000</v>
      </c>
      <c r="BU1215" s="7">
        <v>9600000</v>
      </c>
      <c r="BV1215" s="7">
        <v>825000</v>
      </c>
      <c r="BW1215" s="7">
        <v>52</v>
      </c>
      <c r="BX1215" s="7">
        <v>6920000</v>
      </c>
      <c r="BY1215" s="7">
        <v>45</v>
      </c>
      <c r="BZ1215" s="7">
        <v>6100000</v>
      </c>
      <c r="CA1215" s="7">
        <v>90</v>
      </c>
      <c r="CB1215" s="7">
        <v>246</v>
      </c>
      <c r="CC1215" s="7">
        <v>15</v>
      </c>
      <c r="CD1215" s="7">
        <v>210000</v>
      </c>
      <c r="CE1215" s="7">
        <v>6100000</v>
      </c>
      <c r="CF1215" s="7">
        <v>0</v>
      </c>
      <c r="CG1215" s="7">
        <v>52</v>
      </c>
      <c r="CH1215" s="7">
        <v>2730000</v>
      </c>
      <c r="CI1215" s="7">
        <v>55</v>
      </c>
      <c r="CJ1215" s="7">
        <v>2730000</v>
      </c>
      <c r="CK1215" s="7">
        <v>77</v>
      </c>
      <c r="CL1215" s="12" t="s">
        <v>871</v>
      </c>
      <c r="CM1215" s="10" t="s">
        <v>866</v>
      </c>
      <c r="CN1215">
        <v>4.3</v>
      </c>
      <c r="CO1215">
        <f t="shared" si="1304"/>
        <v>0.23255813953488372</v>
      </c>
      <c r="CP1215" t="str">
        <f t="shared" si="1305"/>
        <v>Home Win</v>
      </c>
      <c r="CQ1215">
        <f t="shared" si="1306"/>
        <v>0</v>
      </c>
      <c r="CR1215" t="str">
        <f t="shared" si="1307"/>
        <v>2023</v>
      </c>
    </row>
    <row r="1216" spans="1:96" ht="15" thickBot="1" x14ac:dyDescent="0.35">
      <c r="A1216" s="1">
        <v>1215</v>
      </c>
      <c r="B1216" s="1" t="s">
        <v>0</v>
      </c>
      <c r="C1216" s="14" t="s">
        <v>557</v>
      </c>
      <c r="D1216" s="3" t="str">
        <f t="shared" si="1363"/>
        <v>NK Maribor-FC Koper</v>
      </c>
      <c r="E1216" s="40" t="s">
        <v>565</v>
      </c>
      <c r="F1216" s="5">
        <v>0.6875</v>
      </c>
      <c r="G1216" s="6" t="s">
        <v>16</v>
      </c>
      <c r="H1216" s="6" t="s">
        <v>11</v>
      </c>
      <c r="I1216" s="6" t="s">
        <v>286</v>
      </c>
      <c r="J1216" s="1" t="str">
        <f t="shared" si="1364"/>
        <v>3:1</v>
      </c>
      <c r="K1216" s="1" t="str">
        <f t="shared" si="1365"/>
        <v>1:0</v>
      </c>
      <c r="L1216" s="1" t="str">
        <f t="shared" si="1366"/>
        <v>3</v>
      </c>
      <c r="M1216" s="1" t="str">
        <f t="shared" si="1367"/>
        <v>1</v>
      </c>
      <c r="N1216" s="1">
        <f t="shared" si="1300"/>
        <v>4</v>
      </c>
      <c r="O1216" s="1">
        <f t="shared" si="1301"/>
        <v>2</v>
      </c>
      <c r="P1216" s="1" t="str">
        <f t="shared" si="1368"/>
        <v>1</v>
      </c>
      <c r="Q1216" s="1" t="str">
        <f t="shared" si="1369"/>
        <v>0</v>
      </c>
      <c r="R1216" s="1">
        <v>26</v>
      </c>
      <c r="S1216" s="1">
        <v>12</v>
      </c>
      <c r="T1216" s="1">
        <v>7</v>
      </c>
      <c r="U1216" s="1">
        <v>7</v>
      </c>
      <c r="V1216" s="1" t="s">
        <v>573</v>
      </c>
      <c r="W1216" s="1">
        <v>16</v>
      </c>
      <c r="X1216" s="1">
        <v>43</v>
      </c>
      <c r="Y1216" s="1" t="s">
        <v>574</v>
      </c>
      <c r="Z1216" s="6" t="s">
        <v>296</v>
      </c>
      <c r="AA1216" s="1">
        <v>26</v>
      </c>
      <c r="AB1216" s="1">
        <v>10</v>
      </c>
      <c r="AC1216" s="1">
        <v>7</v>
      </c>
      <c r="AD1216" s="1">
        <v>9</v>
      </c>
      <c r="AE1216" s="1" t="s">
        <v>575</v>
      </c>
      <c r="AF1216" s="1">
        <v>3</v>
      </c>
      <c r="AG1216" s="1">
        <v>37</v>
      </c>
      <c r="AH1216" s="1" t="s">
        <v>394</v>
      </c>
      <c r="AI1216" s="1" t="s">
        <v>361</v>
      </c>
      <c r="AJ1216" s="1">
        <v>3</v>
      </c>
      <c r="AK1216" s="1">
        <v>2</v>
      </c>
      <c r="AL1216" s="1">
        <v>0</v>
      </c>
      <c r="AM1216" s="7" t="s">
        <v>576</v>
      </c>
      <c r="AN1216" s="1">
        <v>5</v>
      </c>
      <c r="AO1216" s="1">
        <v>11</v>
      </c>
      <c r="AP1216" s="1" t="s">
        <v>58</v>
      </c>
      <c r="AQ1216" s="1" t="s">
        <v>35</v>
      </c>
      <c r="AR1216" s="8">
        <v>1</v>
      </c>
      <c r="AS1216" s="8">
        <v>1</v>
      </c>
      <c r="AT1216" s="8">
        <v>3</v>
      </c>
      <c r="AU1216" s="16">
        <v>0.17152777777777775</v>
      </c>
      <c r="AV1216" s="8">
        <v>-3</v>
      </c>
      <c r="AW1216" s="8">
        <v>4</v>
      </c>
      <c r="AX1216" s="9" t="s">
        <v>28</v>
      </c>
      <c r="AY1216" s="9" t="s">
        <v>45</v>
      </c>
      <c r="AZ1216" s="10">
        <v>12</v>
      </c>
      <c r="BA1216" s="10">
        <v>9</v>
      </c>
      <c r="BB1216" s="10">
        <v>1</v>
      </c>
      <c r="BC1216" s="10">
        <v>2</v>
      </c>
      <c r="BD1216" s="10" t="s">
        <v>572</v>
      </c>
      <c r="BE1216" s="10">
        <v>18</v>
      </c>
      <c r="BF1216" s="10">
        <v>28</v>
      </c>
      <c r="BG1216" s="11" t="s">
        <v>257</v>
      </c>
      <c r="BH1216" s="11">
        <v>9</v>
      </c>
      <c r="BI1216" s="10">
        <v>12</v>
      </c>
      <c r="BJ1216" s="10">
        <v>5</v>
      </c>
      <c r="BK1216" s="10">
        <v>4</v>
      </c>
      <c r="BL1216" s="10">
        <v>3</v>
      </c>
      <c r="BM1216" s="10" t="s">
        <v>395</v>
      </c>
      <c r="BN1216" s="10">
        <v>3</v>
      </c>
      <c r="BO1216" s="10">
        <v>19</v>
      </c>
      <c r="BP1216" s="7" t="s">
        <v>123</v>
      </c>
      <c r="BQ1216" s="7" t="s">
        <v>137</v>
      </c>
      <c r="BR1216" s="7">
        <v>25.9</v>
      </c>
      <c r="BS1216" s="7">
        <v>14</v>
      </c>
      <c r="BT1216" s="7">
        <v>291000</v>
      </c>
      <c r="BU1216" s="7">
        <v>9600000</v>
      </c>
      <c r="BV1216" s="7">
        <v>825000</v>
      </c>
      <c r="BW1216" s="7">
        <v>52</v>
      </c>
      <c r="BX1216" s="7">
        <v>6920000</v>
      </c>
      <c r="BY1216" s="7">
        <v>45</v>
      </c>
      <c r="BZ1216" s="7">
        <v>6100000</v>
      </c>
      <c r="CA1216" s="7">
        <v>90</v>
      </c>
      <c r="CB1216" s="7">
        <v>246</v>
      </c>
      <c r="CC1216" s="7">
        <v>15</v>
      </c>
      <c r="CD1216" s="7">
        <v>210000</v>
      </c>
      <c r="CE1216" s="7">
        <v>6100000</v>
      </c>
      <c r="CF1216" s="7">
        <v>0</v>
      </c>
      <c r="CG1216" s="7">
        <v>52</v>
      </c>
      <c r="CH1216" s="7">
        <v>2730000</v>
      </c>
      <c r="CI1216" s="7">
        <v>55</v>
      </c>
      <c r="CJ1216" s="7">
        <v>2730000</v>
      </c>
      <c r="CK1216" s="7">
        <v>77</v>
      </c>
      <c r="CL1216" s="12" t="s">
        <v>871</v>
      </c>
      <c r="CM1216" s="10" t="s">
        <v>867</v>
      </c>
      <c r="CN1216">
        <v>4</v>
      </c>
      <c r="CO1216">
        <f t="shared" si="1304"/>
        <v>0.25</v>
      </c>
      <c r="CP1216" t="str">
        <f t="shared" si="1305"/>
        <v>Home Win</v>
      </c>
      <c r="CQ1216">
        <f t="shared" si="1306"/>
        <v>0</v>
      </c>
      <c r="CR1216" t="str">
        <f t="shared" si="1307"/>
        <v>2023</v>
      </c>
    </row>
    <row r="1217" spans="1:96" ht="15" thickBot="1" x14ac:dyDescent="0.35">
      <c r="A1217" s="1">
        <v>1216</v>
      </c>
      <c r="B1217" s="1" t="s">
        <v>0</v>
      </c>
      <c r="C1217" s="2" t="s">
        <v>577</v>
      </c>
      <c r="D1217" s="3" t="str">
        <f t="shared" si="1288"/>
        <v>NK Rogaška-NK Bravo</v>
      </c>
      <c r="E1217" s="4" t="s">
        <v>578</v>
      </c>
      <c r="F1217" s="5">
        <v>0.58333333333333337</v>
      </c>
      <c r="G1217" s="6" t="s">
        <v>4</v>
      </c>
      <c r="H1217" s="6" t="s">
        <v>3</v>
      </c>
      <c r="I1217" s="6" t="s">
        <v>5</v>
      </c>
      <c r="J1217" s="1" t="str">
        <f t="shared" si="1289"/>
        <v>2:0</v>
      </c>
      <c r="K1217" s="1" t="str">
        <f t="shared" si="1290"/>
        <v>1:0</v>
      </c>
      <c r="L1217" s="1" t="str">
        <f t="shared" si="1291"/>
        <v>2</v>
      </c>
      <c r="M1217" s="1" t="str">
        <f t="shared" si="1292"/>
        <v>0</v>
      </c>
      <c r="N1217" s="1">
        <f t="shared" si="1300"/>
        <v>2</v>
      </c>
      <c r="O1217" s="1">
        <f t="shared" si="1301"/>
        <v>2</v>
      </c>
      <c r="P1217" s="1" t="str">
        <f t="shared" si="1293"/>
        <v>1</v>
      </c>
      <c r="Q1217" s="1" t="str">
        <f t="shared" si="1294"/>
        <v>0</v>
      </c>
      <c r="R1217" s="1">
        <v>27</v>
      </c>
      <c r="S1217" s="1">
        <v>7</v>
      </c>
      <c r="T1217" s="1">
        <v>5</v>
      </c>
      <c r="U1217" s="1">
        <v>15</v>
      </c>
      <c r="V1217" s="1" t="s">
        <v>520</v>
      </c>
      <c r="W1217" s="1">
        <v>-22</v>
      </c>
      <c r="X1217" s="1">
        <v>26</v>
      </c>
      <c r="Y1217" s="1" t="s">
        <v>269</v>
      </c>
      <c r="Z1217" s="6" t="s">
        <v>505</v>
      </c>
      <c r="AA1217" s="1">
        <v>27</v>
      </c>
      <c r="AB1217" s="1">
        <v>11</v>
      </c>
      <c r="AC1217" s="1">
        <v>9</v>
      </c>
      <c r="AD1217" s="1">
        <v>7</v>
      </c>
      <c r="AE1217" s="1" t="s">
        <v>579</v>
      </c>
      <c r="AF1217" s="1">
        <v>4</v>
      </c>
      <c r="AG1217" s="1">
        <v>42</v>
      </c>
      <c r="AH1217" s="1" t="s">
        <v>460</v>
      </c>
      <c r="AI1217" s="1" t="s">
        <v>308</v>
      </c>
      <c r="AJ1217" s="1">
        <v>3</v>
      </c>
      <c r="AK1217" s="1">
        <v>2</v>
      </c>
      <c r="AL1217" s="1">
        <v>0</v>
      </c>
      <c r="AM1217" s="7" t="s">
        <v>580</v>
      </c>
      <c r="AN1217" s="1">
        <v>3</v>
      </c>
      <c r="AO1217" s="1">
        <v>11</v>
      </c>
      <c r="AP1217" s="1" t="s">
        <v>28</v>
      </c>
      <c r="AQ1217" s="1" t="s">
        <v>26</v>
      </c>
      <c r="AR1217" s="8">
        <v>2</v>
      </c>
      <c r="AS1217" s="8">
        <v>3</v>
      </c>
      <c r="AT1217" s="8">
        <v>0</v>
      </c>
      <c r="AU1217" s="16">
        <v>0.16805555555555554</v>
      </c>
      <c r="AV1217" s="8">
        <v>2</v>
      </c>
      <c r="AW1217" s="8">
        <v>9</v>
      </c>
      <c r="AX1217" s="9" t="s">
        <v>28</v>
      </c>
      <c r="AY1217" s="9" t="s">
        <v>25</v>
      </c>
      <c r="AZ1217" s="10">
        <v>13</v>
      </c>
      <c r="BA1217" s="10">
        <v>3</v>
      </c>
      <c r="BB1217" s="10">
        <v>4</v>
      </c>
      <c r="BC1217" s="10">
        <v>6</v>
      </c>
      <c r="BD1217" s="10" t="s">
        <v>567</v>
      </c>
      <c r="BE1217" s="10">
        <v>-5</v>
      </c>
      <c r="BF1217" s="10">
        <v>13</v>
      </c>
      <c r="BG1217" s="11" t="s">
        <v>97</v>
      </c>
      <c r="BH1217" s="11">
        <v>16</v>
      </c>
      <c r="BI1217" s="10">
        <v>13</v>
      </c>
      <c r="BJ1217" s="10">
        <v>4</v>
      </c>
      <c r="BK1217" s="10">
        <v>5</v>
      </c>
      <c r="BL1217" s="10">
        <v>4</v>
      </c>
      <c r="BM1217" s="10" t="s">
        <v>247</v>
      </c>
      <c r="BN1217" s="10">
        <v>0</v>
      </c>
      <c r="BO1217" s="10">
        <v>17</v>
      </c>
      <c r="BP1217" s="7" t="s">
        <v>139</v>
      </c>
      <c r="BQ1217" s="7" t="s">
        <v>139</v>
      </c>
      <c r="BR1217" s="7">
        <v>23.7</v>
      </c>
      <c r="BS1217" s="7">
        <v>13</v>
      </c>
      <c r="BT1217" s="7">
        <v>148000</v>
      </c>
      <c r="BU1217" s="7">
        <v>3700000</v>
      </c>
      <c r="BV1217" s="7">
        <v>0</v>
      </c>
      <c r="BW1217" s="7">
        <v>46</v>
      </c>
      <c r="BX1217" s="7">
        <v>400000</v>
      </c>
      <c r="BY1217" s="7">
        <v>42</v>
      </c>
      <c r="BZ1217" s="7">
        <v>400000</v>
      </c>
      <c r="CA1217" s="7">
        <v>72</v>
      </c>
      <c r="CB1217" s="7">
        <v>23</v>
      </c>
      <c r="CC1217" s="7">
        <v>4</v>
      </c>
      <c r="CD1217" s="7">
        <v>276000</v>
      </c>
      <c r="CE1217" s="7">
        <v>5800000</v>
      </c>
      <c r="CF1217" s="7">
        <v>0</v>
      </c>
      <c r="CG1217" s="7">
        <v>30</v>
      </c>
      <c r="CH1217" s="7">
        <v>150000</v>
      </c>
      <c r="CI1217" s="7">
        <v>33</v>
      </c>
      <c r="CJ1217" s="7">
        <v>150000</v>
      </c>
      <c r="CK1217" s="7">
        <v>56</v>
      </c>
      <c r="CL1217" s="12" t="s">
        <v>868</v>
      </c>
      <c r="CM1217" s="10" t="s">
        <v>861</v>
      </c>
      <c r="CN1217">
        <v>2.4500000000000002</v>
      </c>
      <c r="CO1217">
        <f t="shared" si="1304"/>
        <v>0.4081632653061224</v>
      </c>
      <c r="CP1217" t="str">
        <f t="shared" si="1305"/>
        <v>Home Win</v>
      </c>
      <c r="CQ1217">
        <f t="shared" si="1306"/>
        <v>1</v>
      </c>
      <c r="CR1217" t="str">
        <f t="shared" si="1307"/>
        <v>2023</v>
      </c>
    </row>
    <row r="1218" spans="1:96" ht="15" thickBot="1" x14ac:dyDescent="0.35">
      <c r="A1218" s="1">
        <v>1217</v>
      </c>
      <c r="B1218" s="1" t="s">
        <v>0</v>
      </c>
      <c r="C1218" s="2" t="s">
        <v>577</v>
      </c>
      <c r="D1218" s="3" t="str">
        <f t="shared" ref="D1218:D1219" si="1370">CONCATENATE(G1218, "-", H1218)</f>
        <v>NK Rogaška-NK Bravo</v>
      </c>
      <c r="E1218" s="4" t="s">
        <v>578</v>
      </c>
      <c r="F1218" s="5">
        <v>0.58333333333333337</v>
      </c>
      <c r="G1218" s="6" t="s">
        <v>4</v>
      </c>
      <c r="H1218" s="6" t="s">
        <v>3</v>
      </c>
      <c r="I1218" s="6" t="s">
        <v>5</v>
      </c>
      <c r="J1218" s="1" t="str">
        <f t="shared" ref="J1218:J1219" si="1371">LEFT(I1218, FIND(" (", I1218) - 1)</f>
        <v>2:0</v>
      </c>
      <c r="K1218" s="1" t="str">
        <f t="shared" ref="K1218:K1219" si="1372">MID(I1218, FIND("(", I1218) + 1, FIND(")", I1218) - FIND("(", I1218) - 1)</f>
        <v>1:0</v>
      </c>
      <c r="L1218" s="1" t="str">
        <f t="shared" ref="L1218:L1219" si="1373">LEFT(J1218, FIND(":", J1218) - 1)</f>
        <v>2</v>
      </c>
      <c r="M1218" s="1" t="str">
        <f t="shared" ref="M1218:M1219" si="1374">RIGHT(J1218, LEN(J1218) - FIND(":", J1218))</f>
        <v>0</v>
      </c>
      <c r="N1218" s="1">
        <f t="shared" si="1300"/>
        <v>2</v>
      </c>
      <c r="O1218" s="1">
        <f t="shared" si="1301"/>
        <v>2</v>
      </c>
      <c r="P1218" s="1" t="str">
        <f t="shared" ref="P1218:P1219" si="1375">LEFT(K1218, FIND(":", K1218) - 1)</f>
        <v>1</v>
      </c>
      <c r="Q1218" s="1" t="str">
        <f t="shared" ref="Q1218:Q1219" si="1376">RIGHT(K1218, LEN(K1218) - FIND(":", K1218))</f>
        <v>0</v>
      </c>
      <c r="R1218" s="1">
        <v>27</v>
      </c>
      <c r="S1218" s="1">
        <v>7</v>
      </c>
      <c r="T1218" s="1">
        <v>5</v>
      </c>
      <c r="U1218" s="1">
        <v>15</v>
      </c>
      <c r="V1218" s="1" t="s">
        <v>520</v>
      </c>
      <c r="W1218" s="1">
        <v>-22</v>
      </c>
      <c r="X1218" s="1">
        <v>26</v>
      </c>
      <c r="Y1218" s="1" t="s">
        <v>269</v>
      </c>
      <c r="Z1218" s="6" t="s">
        <v>505</v>
      </c>
      <c r="AA1218" s="1">
        <v>27</v>
      </c>
      <c r="AB1218" s="1">
        <v>11</v>
      </c>
      <c r="AC1218" s="1">
        <v>9</v>
      </c>
      <c r="AD1218" s="1">
        <v>7</v>
      </c>
      <c r="AE1218" s="1" t="s">
        <v>579</v>
      </c>
      <c r="AF1218" s="1">
        <v>4</v>
      </c>
      <c r="AG1218" s="1">
        <v>42</v>
      </c>
      <c r="AH1218" s="1" t="s">
        <v>460</v>
      </c>
      <c r="AI1218" s="1" t="s">
        <v>308</v>
      </c>
      <c r="AJ1218" s="1">
        <v>3</v>
      </c>
      <c r="AK1218" s="1">
        <v>2</v>
      </c>
      <c r="AL1218" s="1">
        <v>0</v>
      </c>
      <c r="AM1218" s="7" t="s">
        <v>580</v>
      </c>
      <c r="AN1218" s="1">
        <v>3</v>
      </c>
      <c r="AO1218" s="1">
        <v>11</v>
      </c>
      <c r="AP1218" s="1" t="s">
        <v>28</v>
      </c>
      <c r="AQ1218" s="1" t="s">
        <v>26</v>
      </c>
      <c r="AR1218" s="8">
        <v>2</v>
      </c>
      <c r="AS1218" s="8">
        <v>3</v>
      </c>
      <c r="AT1218" s="8">
        <v>0</v>
      </c>
      <c r="AU1218" s="16">
        <v>0.16805555555555554</v>
      </c>
      <c r="AV1218" s="8">
        <v>2</v>
      </c>
      <c r="AW1218" s="8">
        <v>9</v>
      </c>
      <c r="AX1218" s="9" t="s">
        <v>28</v>
      </c>
      <c r="AY1218" s="9" t="s">
        <v>25</v>
      </c>
      <c r="AZ1218" s="10">
        <v>13</v>
      </c>
      <c r="BA1218" s="10">
        <v>3</v>
      </c>
      <c r="BB1218" s="10">
        <v>4</v>
      </c>
      <c r="BC1218" s="10">
        <v>6</v>
      </c>
      <c r="BD1218" s="10" t="s">
        <v>567</v>
      </c>
      <c r="BE1218" s="10">
        <v>-5</v>
      </c>
      <c r="BF1218" s="10">
        <v>13</v>
      </c>
      <c r="BG1218" s="11" t="s">
        <v>97</v>
      </c>
      <c r="BH1218" s="11">
        <v>16</v>
      </c>
      <c r="BI1218" s="10">
        <v>13</v>
      </c>
      <c r="BJ1218" s="10">
        <v>4</v>
      </c>
      <c r="BK1218" s="10">
        <v>5</v>
      </c>
      <c r="BL1218" s="10">
        <v>4</v>
      </c>
      <c r="BM1218" s="10" t="s">
        <v>247</v>
      </c>
      <c r="BN1218" s="10">
        <v>0</v>
      </c>
      <c r="BO1218" s="10">
        <v>17</v>
      </c>
      <c r="BP1218" s="7" t="s">
        <v>139</v>
      </c>
      <c r="BQ1218" s="7" t="s">
        <v>139</v>
      </c>
      <c r="BR1218" s="7">
        <v>23.7</v>
      </c>
      <c r="BS1218" s="7">
        <v>13</v>
      </c>
      <c r="BT1218" s="7">
        <v>148000</v>
      </c>
      <c r="BU1218" s="7">
        <v>3700000</v>
      </c>
      <c r="BV1218" s="7">
        <v>0</v>
      </c>
      <c r="BW1218" s="7">
        <v>46</v>
      </c>
      <c r="BX1218" s="7">
        <v>400000</v>
      </c>
      <c r="BY1218" s="7">
        <v>42</v>
      </c>
      <c r="BZ1218" s="7">
        <v>400000</v>
      </c>
      <c r="CA1218" s="7">
        <v>72</v>
      </c>
      <c r="CB1218" s="7">
        <v>23</v>
      </c>
      <c r="CC1218" s="7">
        <v>4</v>
      </c>
      <c r="CD1218" s="7">
        <v>276000</v>
      </c>
      <c r="CE1218" s="7">
        <v>5800000</v>
      </c>
      <c r="CF1218" s="7">
        <v>0</v>
      </c>
      <c r="CG1218" s="7">
        <v>30</v>
      </c>
      <c r="CH1218" s="7">
        <v>150000</v>
      </c>
      <c r="CI1218" s="7">
        <v>33</v>
      </c>
      <c r="CJ1218" s="7">
        <v>150000</v>
      </c>
      <c r="CK1218" s="7">
        <v>56</v>
      </c>
      <c r="CL1218" s="12" t="s">
        <v>868</v>
      </c>
      <c r="CM1218" s="10" t="s">
        <v>866</v>
      </c>
      <c r="CN1218">
        <v>2.89</v>
      </c>
      <c r="CO1218">
        <f t="shared" si="1304"/>
        <v>0.34602076124567471</v>
      </c>
      <c r="CP1218" t="str">
        <f t="shared" si="1305"/>
        <v>Home Win</v>
      </c>
      <c r="CQ1218">
        <f t="shared" si="1306"/>
        <v>1</v>
      </c>
      <c r="CR1218" t="str">
        <f t="shared" si="1307"/>
        <v>2023</v>
      </c>
    </row>
    <row r="1219" spans="1:96" ht="15" thickBot="1" x14ac:dyDescent="0.35">
      <c r="A1219" s="1">
        <v>1218</v>
      </c>
      <c r="B1219" s="1" t="s">
        <v>0</v>
      </c>
      <c r="C1219" s="2" t="s">
        <v>577</v>
      </c>
      <c r="D1219" s="3" t="str">
        <f t="shared" si="1370"/>
        <v>NK Rogaška-NK Bravo</v>
      </c>
      <c r="E1219" s="4" t="s">
        <v>578</v>
      </c>
      <c r="F1219" s="5">
        <v>0.58333333333333337</v>
      </c>
      <c r="G1219" s="6" t="s">
        <v>4</v>
      </c>
      <c r="H1219" s="6" t="s">
        <v>3</v>
      </c>
      <c r="I1219" s="6" t="s">
        <v>5</v>
      </c>
      <c r="J1219" s="1" t="str">
        <f t="shared" si="1371"/>
        <v>2:0</v>
      </c>
      <c r="K1219" s="1" t="str">
        <f t="shared" si="1372"/>
        <v>1:0</v>
      </c>
      <c r="L1219" s="1" t="str">
        <f t="shared" si="1373"/>
        <v>2</v>
      </c>
      <c r="M1219" s="1" t="str">
        <f t="shared" si="1374"/>
        <v>0</v>
      </c>
      <c r="N1219" s="1">
        <f t="shared" ref="N1219:N1282" si="1377">L1219+M1219</f>
        <v>2</v>
      </c>
      <c r="O1219" s="1">
        <f t="shared" ref="O1219:O1282" si="1378">L1219-M1219</f>
        <v>2</v>
      </c>
      <c r="P1219" s="1" t="str">
        <f t="shared" si="1375"/>
        <v>1</v>
      </c>
      <c r="Q1219" s="1" t="str">
        <f t="shared" si="1376"/>
        <v>0</v>
      </c>
      <c r="R1219" s="1">
        <v>27</v>
      </c>
      <c r="S1219" s="1">
        <v>7</v>
      </c>
      <c r="T1219" s="1">
        <v>5</v>
      </c>
      <c r="U1219" s="1">
        <v>15</v>
      </c>
      <c r="V1219" s="1" t="s">
        <v>520</v>
      </c>
      <c r="W1219" s="1">
        <v>-22</v>
      </c>
      <c r="X1219" s="1">
        <v>26</v>
      </c>
      <c r="Y1219" s="1" t="s">
        <v>269</v>
      </c>
      <c r="Z1219" s="6" t="s">
        <v>505</v>
      </c>
      <c r="AA1219" s="1">
        <v>27</v>
      </c>
      <c r="AB1219" s="1">
        <v>11</v>
      </c>
      <c r="AC1219" s="1">
        <v>9</v>
      </c>
      <c r="AD1219" s="1">
        <v>7</v>
      </c>
      <c r="AE1219" s="1" t="s">
        <v>579</v>
      </c>
      <c r="AF1219" s="1">
        <v>4</v>
      </c>
      <c r="AG1219" s="1">
        <v>42</v>
      </c>
      <c r="AH1219" s="1" t="s">
        <v>460</v>
      </c>
      <c r="AI1219" s="1" t="s">
        <v>308</v>
      </c>
      <c r="AJ1219" s="1">
        <v>3</v>
      </c>
      <c r="AK1219" s="1">
        <v>2</v>
      </c>
      <c r="AL1219" s="1">
        <v>0</v>
      </c>
      <c r="AM1219" s="7" t="s">
        <v>580</v>
      </c>
      <c r="AN1219" s="1">
        <v>3</v>
      </c>
      <c r="AO1219" s="1">
        <v>11</v>
      </c>
      <c r="AP1219" s="1" t="s">
        <v>28</v>
      </c>
      <c r="AQ1219" s="1" t="s">
        <v>26</v>
      </c>
      <c r="AR1219" s="8">
        <v>2</v>
      </c>
      <c r="AS1219" s="8">
        <v>3</v>
      </c>
      <c r="AT1219" s="8">
        <v>0</v>
      </c>
      <c r="AU1219" s="16">
        <v>0.16805555555555554</v>
      </c>
      <c r="AV1219" s="8">
        <v>2</v>
      </c>
      <c r="AW1219" s="8">
        <v>9</v>
      </c>
      <c r="AX1219" s="9" t="s">
        <v>28</v>
      </c>
      <c r="AY1219" s="9" t="s">
        <v>25</v>
      </c>
      <c r="AZ1219" s="10">
        <v>13</v>
      </c>
      <c r="BA1219" s="10">
        <v>3</v>
      </c>
      <c r="BB1219" s="10">
        <v>4</v>
      </c>
      <c r="BC1219" s="10">
        <v>6</v>
      </c>
      <c r="BD1219" s="10" t="s">
        <v>567</v>
      </c>
      <c r="BE1219" s="10">
        <v>-5</v>
      </c>
      <c r="BF1219" s="10">
        <v>13</v>
      </c>
      <c r="BG1219" s="11" t="s">
        <v>97</v>
      </c>
      <c r="BH1219" s="11">
        <v>16</v>
      </c>
      <c r="BI1219" s="10">
        <v>13</v>
      </c>
      <c r="BJ1219" s="10">
        <v>4</v>
      </c>
      <c r="BK1219" s="10">
        <v>5</v>
      </c>
      <c r="BL1219" s="10">
        <v>4</v>
      </c>
      <c r="BM1219" s="10" t="s">
        <v>247</v>
      </c>
      <c r="BN1219" s="10">
        <v>0</v>
      </c>
      <c r="BO1219" s="10">
        <v>17</v>
      </c>
      <c r="BP1219" s="7" t="s">
        <v>139</v>
      </c>
      <c r="BQ1219" s="7" t="s">
        <v>139</v>
      </c>
      <c r="BR1219" s="7">
        <v>23.7</v>
      </c>
      <c r="BS1219" s="7">
        <v>13</v>
      </c>
      <c r="BT1219" s="7">
        <v>148000</v>
      </c>
      <c r="BU1219" s="7">
        <v>3700000</v>
      </c>
      <c r="BV1219" s="7">
        <v>0</v>
      </c>
      <c r="BW1219" s="7">
        <v>46</v>
      </c>
      <c r="BX1219" s="7">
        <v>400000</v>
      </c>
      <c r="BY1219" s="7">
        <v>42</v>
      </c>
      <c r="BZ1219" s="7">
        <v>400000</v>
      </c>
      <c r="CA1219" s="7">
        <v>72</v>
      </c>
      <c r="CB1219" s="7">
        <v>23</v>
      </c>
      <c r="CC1219" s="7">
        <v>4</v>
      </c>
      <c r="CD1219" s="7">
        <v>276000</v>
      </c>
      <c r="CE1219" s="7">
        <v>5800000</v>
      </c>
      <c r="CF1219" s="7">
        <v>0</v>
      </c>
      <c r="CG1219" s="7">
        <v>30</v>
      </c>
      <c r="CH1219" s="7">
        <v>150000</v>
      </c>
      <c r="CI1219" s="7">
        <v>33</v>
      </c>
      <c r="CJ1219" s="7">
        <v>150000</v>
      </c>
      <c r="CK1219" s="7">
        <v>56</v>
      </c>
      <c r="CL1219" s="12" t="s">
        <v>868</v>
      </c>
      <c r="CM1219" s="10" t="s">
        <v>867</v>
      </c>
      <c r="CN1219">
        <v>3</v>
      </c>
      <c r="CO1219">
        <f t="shared" ref="CO1219:CO1282" si="1379">1/CN1219</f>
        <v>0.33333333333333331</v>
      </c>
      <c r="CP1219" t="str">
        <f t="shared" ref="CP1219:CP1282" si="1380">IF(L1219&gt;M1219, "Home Win", IF(L1219=M1219, "Draw", "Away Win"))</f>
        <v>Home Win</v>
      </c>
      <c r="CQ1219">
        <f t="shared" ref="CQ1219:CQ1282" si="1381">IF(CL1219=CP1219, 1, 0)</f>
        <v>1</v>
      </c>
      <c r="CR1219" t="str">
        <f t="shared" ref="CR1219:CR1282" si="1382">LEFT(B1219, 4)</f>
        <v>2023</v>
      </c>
    </row>
    <row r="1220" spans="1:96" ht="15" thickBot="1" x14ac:dyDescent="0.35">
      <c r="A1220" s="1">
        <v>1219</v>
      </c>
      <c r="B1220" s="1" t="s">
        <v>0</v>
      </c>
      <c r="C1220" s="2" t="s">
        <v>577</v>
      </c>
      <c r="D1220" s="3" t="str">
        <f>CONCATENATE(G1220,"-", H1220)</f>
        <v>NK Rogaška-NK Bravo</v>
      </c>
      <c r="E1220" s="4" t="s">
        <v>578</v>
      </c>
      <c r="F1220" s="5">
        <v>0.58333333333333337</v>
      </c>
      <c r="G1220" s="6" t="s">
        <v>4</v>
      </c>
      <c r="H1220" s="6" t="s">
        <v>3</v>
      </c>
      <c r="I1220" s="6" t="s">
        <v>5</v>
      </c>
      <c r="J1220" s="1" t="str">
        <f>LEFT(I1220, FIND(" (", I1220) - 1)</f>
        <v>2:0</v>
      </c>
      <c r="K1220" s="1" t="str">
        <f>MID(I1220, FIND("(", I1220) + 1, FIND(")", I1220) - FIND("(", I1220) - 1)</f>
        <v>1:0</v>
      </c>
      <c r="L1220" s="1" t="str">
        <f>LEFT(J1220, FIND(":", J1220) - 1)</f>
        <v>2</v>
      </c>
      <c r="M1220" s="1" t="str">
        <f>RIGHT(J1220, LEN(J1220) - FIND(":", J1220))</f>
        <v>0</v>
      </c>
      <c r="N1220" s="1">
        <f t="shared" si="1377"/>
        <v>2</v>
      </c>
      <c r="O1220" s="1">
        <f t="shared" si="1378"/>
        <v>2</v>
      </c>
      <c r="P1220" s="1" t="str">
        <f>LEFT(K1220, FIND(":", K1220) - 1)</f>
        <v>1</v>
      </c>
      <c r="Q1220" s="1" t="str">
        <f>RIGHT(K1220, LEN(K1220) - FIND(":", K1220))</f>
        <v>0</v>
      </c>
      <c r="R1220" s="1">
        <v>27</v>
      </c>
      <c r="S1220" s="1">
        <v>7</v>
      </c>
      <c r="T1220" s="1">
        <v>5</v>
      </c>
      <c r="U1220" s="1">
        <v>15</v>
      </c>
      <c r="V1220" s="1" t="s">
        <v>520</v>
      </c>
      <c r="W1220" s="1">
        <v>-22</v>
      </c>
      <c r="X1220" s="1">
        <v>26</v>
      </c>
      <c r="Y1220" s="1" t="s">
        <v>269</v>
      </c>
      <c r="Z1220" s="6" t="s">
        <v>505</v>
      </c>
      <c r="AA1220" s="1">
        <v>27</v>
      </c>
      <c r="AB1220" s="1">
        <v>11</v>
      </c>
      <c r="AC1220" s="1">
        <v>9</v>
      </c>
      <c r="AD1220" s="1">
        <v>7</v>
      </c>
      <c r="AE1220" s="1" t="s">
        <v>579</v>
      </c>
      <c r="AF1220" s="1">
        <v>4</v>
      </c>
      <c r="AG1220" s="1">
        <v>42</v>
      </c>
      <c r="AH1220" s="1" t="s">
        <v>460</v>
      </c>
      <c r="AI1220" s="1" t="s">
        <v>308</v>
      </c>
      <c r="AJ1220" s="1">
        <v>3</v>
      </c>
      <c r="AK1220" s="1">
        <v>2</v>
      </c>
      <c r="AL1220" s="1">
        <v>0</v>
      </c>
      <c r="AM1220" s="7" t="s">
        <v>580</v>
      </c>
      <c r="AN1220" s="1">
        <v>3</v>
      </c>
      <c r="AO1220" s="1">
        <v>11</v>
      </c>
      <c r="AP1220" s="1" t="s">
        <v>28</v>
      </c>
      <c r="AQ1220" s="1" t="s">
        <v>26</v>
      </c>
      <c r="AR1220" s="8">
        <v>2</v>
      </c>
      <c r="AS1220" s="8">
        <v>3</v>
      </c>
      <c r="AT1220" s="8">
        <v>0</v>
      </c>
      <c r="AU1220" s="16">
        <v>0.16805555555555554</v>
      </c>
      <c r="AV1220" s="8">
        <v>2</v>
      </c>
      <c r="AW1220" s="8">
        <v>9</v>
      </c>
      <c r="AX1220" s="9" t="s">
        <v>28</v>
      </c>
      <c r="AY1220" s="9" t="s">
        <v>25</v>
      </c>
      <c r="AZ1220" s="10">
        <v>13</v>
      </c>
      <c r="BA1220" s="10">
        <v>3</v>
      </c>
      <c r="BB1220" s="10">
        <v>4</v>
      </c>
      <c r="BC1220" s="10">
        <v>6</v>
      </c>
      <c r="BD1220" s="10" t="s">
        <v>567</v>
      </c>
      <c r="BE1220" s="10">
        <v>-5</v>
      </c>
      <c r="BF1220" s="10">
        <v>13</v>
      </c>
      <c r="BG1220" s="11" t="s">
        <v>97</v>
      </c>
      <c r="BH1220" s="11">
        <v>16</v>
      </c>
      <c r="BI1220" s="10">
        <v>13</v>
      </c>
      <c r="BJ1220" s="10">
        <v>4</v>
      </c>
      <c r="BK1220" s="10">
        <v>5</v>
      </c>
      <c r="BL1220" s="10">
        <v>4</v>
      </c>
      <c r="BM1220" s="10" t="s">
        <v>247</v>
      </c>
      <c r="BN1220" s="10">
        <v>0</v>
      </c>
      <c r="BO1220" s="10">
        <v>17</v>
      </c>
      <c r="BP1220" s="7" t="s">
        <v>139</v>
      </c>
      <c r="BQ1220" s="7" t="s">
        <v>139</v>
      </c>
      <c r="BR1220" s="7">
        <v>23.7</v>
      </c>
      <c r="BS1220" s="7">
        <v>13</v>
      </c>
      <c r="BT1220" s="7">
        <v>148000</v>
      </c>
      <c r="BU1220" s="7">
        <v>3700000</v>
      </c>
      <c r="BV1220" s="7">
        <v>0</v>
      </c>
      <c r="BW1220" s="7">
        <v>46</v>
      </c>
      <c r="BX1220" s="7">
        <v>400000</v>
      </c>
      <c r="BY1220" s="7">
        <v>42</v>
      </c>
      <c r="BZ1220" s="7">
        <v>400000</v>
      </c>
      <c r="CA1220" s="7">
        <v>72</v>
      </c>
      <c r="CB1220" s="7">
        <v>23</v>
      </c>
      <c r="CC1220" s="7">
        <v>4</v>
      </c>
      <c r="CD1220" s="7">
        <v>276000</v>
      </c>
      <c r="CE1220" s="7">
        <v>5800000</v>
      </c>
      <c r="CF1220" s="7">
        <v>0</v>
      </c>
      <c r="CG1220" s="7">
        <v>30</v>
      </c>
      <c r="CH1220" s="7">
        <v>150000</v>
      </c>
      <c r="CI1220" s="7">
        <v>33</v>
      </c>
      <c r="CJ1220" s="7">
        <v>150000</v>
      </c>
      <c r="CK1220" s="7">
        <v>56</v>
      </c>
      <c r="CL1220" s="12" t="s">
        <v>870</v>
      </c>
      <c r="CM1220" s="10" t="s">
        <v>861</v>
      </c>
      <c r="CN1220">
        <v>2.92</v>
      </c>
      <c r="CO1220">
        <f t="shared" si="1379"/>
        <v>0.34246575342465752</v>
      </c>
      <c r="CP1220" t="str">
        <f t="shared" si="1380"/>
        <v>Home Win</v>
      </c>
      <c r="CQ1220">
        <f t="shared" si="1381"/>
        <v>0</v>
      </c>
      <c r="CR1220" t="str">
        <f t="shared" si="1382"/>
        <v>2023</v>
      </c>
    </row>
    <row r="1221" spans="1:96" ht="15" thickBot="1" x14ac:dyDescent="0.35">
      <c r="A1221" s="1">
        <v>1220</v>
      </c>
      <c r="B1221" s="1" t="s">
        <v>0</v>
      </c>
      <c r="C1221" s="2" t="s">
        <v>577</v>
      </c>
      <c r="D1221" s="3" t="str">
        <f>CONCATENATE(G1221,"-", H1221)</f>
        <v>NK Rogaška-NK Bravo</v>
      </c>
      <c r="E1221" s="4" t="s">
        <v>578</v>
      </c>
      <c r="F1221" s="5">
        <v>0.58333333333333337</v>
      </c>
      <c r="G1221" s="6" t="s">
        <v>4</v>
      </c>
      <c r="H1221" s="6" t="s">
        <v>3</v>
      </c>
      <c r="I1221" s="6" t="s">
        <v>5</v>
      </c>
      <c r="J1221" s="1" t="str">
        <f>LEFT(I1221, FIND(" (", I1221) - 1)</f>
        <v>2:0</v>
      </c>
      <c r="K1221" s="1" t="str">
        <f>MID(I1221, FIND("(", I1221) + 1, FIND(")", I1221) - FIND("(", I1221) - 1)</f>
        <v>1:0</v>
      </c>
      <c r="L1221" s="1" t="str">
        <f>LEFT(J1221, FIND(":", J1221) - 1)</f>
        <v>2</v>
      </c>
      <c r="M1221" s="1" t="str">
        <f>RIGHT(J1221, LEN(J1221) - FIND(":", J1221))</f>
        <v>0</v>
      </c>
      <c r="N1221" s="1">
        <f t="shared" si="1377"/>
        <v>2</v>
      </c>
      <c r="O1221" s="1">
        <f t="shared" si="1378"/>
        <v>2</v>
      </c>
      <c r="P1221" s="1" t="str">
        <f>LEFT(K1221, FIND(":", K1221) - 1)</f>
        <v>1</v>
      </c>
      <c r="Q1221" s="1" t="str">
        <f>RIGHT(K1221, LEN(K1221) - FIND(":", K1221))</f>
        <v>0</v>
      </c>
      <c r="R1221" s="1">
        <v>27</v>
      </c>
      <c r="S1221" s="1">
        <v>7</v>
      </c>
      <c r="T1221" s="1">
        <v>5</v>
      </c>
      <c r="U1221" s="1">
        <v>15</v>
      </c>
      <c r="V1221" s="1" t="s">
        <v>520</v>
      </c>
      <c r="W1221" s="1">
        <v>-22</v>
      </c>
      <c r="X1221" s="1">
        <v>26</v>
      </c>
      <c r="Y1221" s="1" t="s">
        <v>269</v>
      </c>
      <c r="Z1221" s="6" t="s">
        <v>505</v>
      </c>
      <c r="AA1221" s="1">
        <v>27</v>
      </c>
      <c r="AB1221" s="1">
        <v>11</v>
      </c>
      <c r="AC1221" s="1">
        <v>9</v>
      </c>
      <c r="AD1221" s="1">
        <v>7</v>
      </c>
      <c r="AE1221" s="1" t="s">
        <v>579</v>
      </c>
      <c r="AF1221" s="1">
        <v>4</v>
      </c>
      <c r="AG1221" s="1">
        <v>42</v>
      </c>
      <c r="AH1221" s="1" t="s">
        <v>460</v>
      </c>
      <c r="AI1221" s="1" t="s">
        <v>308</v>
      </c>
      <c r="AJ1221" s="1">
        <v>3</v>
      </c>
      <c r="AK1221" s="1">
        <v>2</v>
      </c>
      <c r="AL1221" s="1">
        <v>0</v>
      </c>
      <c r="AM1221" s="7" t="s">
        <v>580</v>
      </c>
      <c r="AN1221" s="1">
        <v>3</v>
      </c>
      <c r="AO1221" s="1">
        <v>11</v>
      </c>
      <c r="AP1221" s="1" t="s">
        <v>28</v>
      </c>
      <c r="AQ1221" s="1" t="s">
        <v>26</v>
      </c>
      <c r="AR1221" s="8">
        <v>2</v>
      </c>
      <c r="AS1221" s="8">
        <v>3</v>
      </c>
      <c r="AT1221" s="8">
        <v>0</v>
      </c>
      <c r="AU1221" s="16">
        <v>0.16805555555555554</v>
      </c>
      <c r="AV1221" s="8">
        <v>2</v>
      </c>
      <c r="AW1221" s="8">
        <v>9</v>
      </c>
      <c r="AX1221" s="9" t="s">
        <v>28</v>
      </c>
      <c r="AY1221" s="9" t="s">
        <v>25</v>
      </c>
      <c r="AZ1221" s="10">
        <v>13</v>
      </c>
      <c r="BA1221" s="10">
        <v>3</v>
      </c>
      <c r="BB1221" s="10">
        <v>4</v>
      </c>
      <c r="BC1221" s="10">
        <v>6</v>
      </c>
      <c r="BD1221" s="10" t="s">
        <v>567</v>
      </c>
      <c r="BE1221" s="10">
        <v>-5</v>
      </c>
      <c r="BF1221" s="10">
        <v>13</v>
      </c>
      <c r="BG1221" s="11" t="s">
        <v>97</v>
      </c>
      <c r="BH1221" s="11">
        <v>16</v>
      </c>
      <c r="BI1221" s="10">
        <v>13</v>
      </c>
      <c r="BJ1221" s="10">
        <v>4</v>
      </c>
      <c r="BK1221" s="10">
        <v>5</v>
      </c>
      <c r="BL1221" s="10">
        <v>4</v>
      </c>
      <c r="BM1221" s="10" t="s">
        <v>247</v>
      </c>
      <c r="BN1221" s="10">
        <v>0</v>
      </c>
      <c r="BO1221" s="10">
        <v>17</v>
      </c>
      <c r="BP1221" s="7" t="s">
        <v>139</v>
      </c>
      <c r="BQ1221" s="7" t="s">
        <v>139</v>
      </c>
      <c r="BR1221" s="7">
        <v>23.7</v>
      </c>
      <c r="BS1221" s="7">
        <v>13</v>
      </c>
      <c r="BT1221" s="7">
        <v>148000</v>
      </c>
      <c r="BU1221" s="7">
        <v>3700000</v>
      </c>
      <c r="BV1221" s="7">
        <v>0</v>
      </c>
      <c r="BW1221" s="7">
        <v>46</v>
      </c>
      <c r="BX1221" s="7">
        <v>400000</v>
      </c>
      <c r="BY1221" s="7">
        <v>42</v>
      </c>
      <c r="BZ1221" s="7">
        <v>400000</v>
      </c>
      <c r="CA1221" s="7">
        <v>72</v>
      </c>
      <c r="CB1221" s="7">
        <v>23</v>
      </c>
      <c r="CC1221" s="7">
        <v>4</v>
      </c>
      <c r="CD1221" s="7">
        <v>276000</v>
      </c>
      <c r="CE1221" s="7">
        <v>5800000</v>
      </c>
      <c r="CF1221" s="7">
        <v>0</v>
      </c>
      <c r="CG1221" s="7">
        <v>30</v>
      </c>
      <c r="CH1221" s="7">
        <v>150000</v>
      </c>
      <c r="CI1221" s="7">
        <v>33</v>
      </c>
      <c r="CJ1221" s="7">
        <v>150000</v>
      </c>
      <c r="CK1221" s="7">
        <v>56</v>
      </c>
      <c r="CL1221" s="12" t="s">
        <v>870</v>
      </c>
      <c r="CM1221" s="10" t="s">
        <v>866</v>
      </c>
      <c r="CN1221">
        <v>3.46</v>
      </c>
      <c r="CO1221">
        <f t="shared" si="1379"/>
        <v>0.28901734104046245</v>
      </c>
      <c r="CP1221" t="str">
        <f t="shared" si="1380"/>
        <v>Home Win</v>
      </c>
      <c r="CQ1221">
        <f t="shared" si="1381"/>
        <v>0</v>
      </c>
      <c r="CR1221" t="str">
        <f t="shared" si="1382"/>
        <v>2023</v>
      </c>
    </row>
    <row r="1222" spans="1:96" ht="15" thickBot="1" x14ac:dyDescent="0.35">
      <c r="A1222" s="1">
        <v>1221</v>
      </c>
      <c r="B1222" s="1" t="s">
        <v>0</v>
      </c>
      <c r="C1222" s="2" t="s">
        <v>577</v>
      </c>
      <c r="D1222" s="3" t="str">
        <f>CONCATENATE(G1222,"-", H1222)</f>
        <v>NK Rogaška-NK Bravo</v>
      </c>
      <c r="E1222" s="4" t="s">
        <v>578</v>
      </c>
      <c r="F1222" s="5">
        <v>0.58333333333333337</v>
      </c>
      <c r="G1222" s="6" t="s">
        <v>4</v>
      </c>
      <c r="H1222" s="6" t="s">
        <v>3</v>
      </c>
      <c r="I1222" s="6" t="s">
        <v>5</v>
      </c>
      <c r="J1222" s="1" t="str">
        <f>LEFT(I1222, FIND(" (", I1222) - 1)</f>
        <v>2:0</v>
      </c>
      <c r="K1222" s="1" t="str">
        <f>MID(I1222, FIND("(", I1222) + 1, FIND(")", I1222) - FIND("(", I1222) - 1)</f>
        <v>1:0</v>
      </c>
      <c r="L1222" s="1" t="str">
        <f>LEFT(J1222, FIND(":", J1222) - 1)</f>
        <v>2</v>
      </c>
      <c r="M1222" s="1" t="str">
        <f>RIGHT(J1222, LEN(J1222) - FIND(":", J1222))</f>
        <v>0</v>
      </c>
      <c r="N1222" s="1">
        <f t="shared" si="1377"/>
        <v>2</v>
      </c>
      <c r="O1222" s="1">
        <f t="shared" si="1378"/>
        <v>2</v>
      </c>
      <c r="P1222" s="1" t="str">
        <f>LEFT(K1222, FIND(":", K1222) - 1)</f>
        <v>1</v>
      </c>
      <c r="Q1222" s="1" t="str">
        <f>RIGHT(K1222, LEN(K1222) - FIND(":", K1222))</f>
        <v>0</v>
      </c>
      <c r="R1222" s="1">
        <v>27</v>
      </c>
      <c r="S1222" s="1">
        <v>7</v>
      </c>
      <c r="T1222" s="1">
        <v>5</v>
      </c>
      <c r="U1222" s="1">
        <v>15</v>
      </c>
      <c r="V1222" s="1" t="s">
        <v>520</v>
      </c>
      <c r="W1222" s="1">
        <v>-22</v>
      </c>
      <c r="X1222" s="1">
        <v>26</v>
      </c>
      <c r="Y1222" s="1" t="s">
        <v>269</v>
      </c>
      <c r="Z1222" s="6" t="s">
        <v>505</v>
      </c>
      <c r="AA1222" s="1">
        <v>27</v>
      </c>
      <c r="AB1222" s="1">
        <v>11</v>
      </c>
      <c r="AC1222" s="1">
        <v>9</v>
      </c>
      <c r="AD1222" s="1">
        <v>7</v>
      </c>
      <c r="AE1222" s="1" t="s">
        <v>579</v>
      </c>
      <c r="AF1222" s="1">
        <v>4</v>
      </c>
      <c r="AG1222" s="1">
        <v>42</v>
      </c>
      <c r="AH1222" s="1" t="s">
        <v>460</v>
      </c>
      <c r="AI1222" s="1" t="s">
        <v>308</v>
      </c>
      <c r="AJ1222" s="1">
        <v>3</v>
      </c>
      <c r="AK1222" s="1">
        <v>2</v>
      </c>
      <c r="AL1222" s="1">
        <v>0</v>
      </c>
      <c r="AM1222" s="7" t="s">
        <v>580</v>
      </c>
      <c r="AN1222" s="1">
        <v>3</v>
      </c>
      <c r="AO1222" s="1">
        <v>11</v>
      </c>
      <c r="AP1222" s="1" t="s">
        <v>28</v>
      </c>
      <c r="AQ1222" s="1" t="s">
        <v>26</v>
      </c>
      <c r="AR1222" s="8">
        <v>2</v>
      </c>
      <c r="AS1222" s="8">
        <v>3</v>
      </c>
      <c r="AT1222" s="8">
        <v>0</v>
      </c>
      <c r="AU1222" s="16">
        <v>0.16805555555555554</v>
      </c>
      <c r="AV1222" s="8">
        <v>2</v>
      </c>
      <c r="AW1222" s="8">
        <v>9</v>
      </c>
      <c r="AX1222" s="9" t="s">
        <v>28</v>
      </c>
      <c r="AY1222" s="9" t="s">
        <v>25</v>
      </c>
      <c r="AZ1222" s="10">
        <v>13</v>
      </c>
      <c r="BA1222" s="10">
        <v>3</v>
      </c>
      <c r="BB1222" s="10">
        <v>4</v>
      </c>
      <c r="BC1222" s="10">
        <v>6</v>
      </c>
      <c r="BD1222" s="10" t="s">
        <v>567</v>
      </c>
      <c r="BE1222" s="10">
        <v>-5</v>
      </c>
      <c r="BF1222" s="10">
        <v>13</v>
      </c>
      <c r="BG1222" s="11" t="s">
        <v>97</v>
      </c>
      <c r="BH1222" s="11">
        <v>16</v>
      </c>
      <c r="BI1222" s="10">
        <v>13</v>
      </c>
      <c r="BJ1222" s="10">
        <v>4</v>
      </c>
      <c r="BK1222" s="10">
        <v>5</v>
      </c>
      <c r="BL1222" s="10">
        <v>4</v>
      </c>
      <c r="BM1222" s="10" t="s">
        <v>247</v>
      </c>
      <c r="BN1222" s="10">
        <v>0</v>
      </c>
      <c r="BO1222" s="10">
        <v>17</v>
      </c>
      <c r="BP1222" s="7" t="s">
        <v>139</v>
      </c>
      <c r="BQ1222" s="7" t="s">
        <v>139</v>
      </c>
      <c r="BR1222" s="7">
        <v>23.7</v>
      </c>
      <c r="BS1222" s="7">
        <v>13</v>
      </c>
      <c r="BT1222" s="7">
        <v>148000</v>
      </c>
      <c r="BU1222" s="7">
        <v>3700000</v>
      </c>
      <c r="BV1222" s="7">
        <v>0</v>
      </c>
      <c r="BW1222" s="7">
        <v>46</v>
      </c>
      <c r="BX1222" s="7">
        <v>400000</v>
      </c>
      <c r="BY1222" s="7">
        <v>42</v>
      </c>
      <c r="BZ1222" s="7">
        <v>400000</v>
      </c>
      <c r="CA1222" s="7">
        <v>72</v>
      </c>
      <c r="CB1222" s="7">
        <v>23</v>
      </c>
      <c r="CC1222" s="7">
        <v>4</v>
      </c>
      <c r="CD1222" s="7">
        <v>276000</v>
      </c>
      <c r="CE1222" s="7">
        <v>5800000</v>
      </c>
      <c r="CF1222" s="7">
        <v>0</v>
      </c>
      <c r="CG1222" s="7">
        <v>30</v>
      </c>
      <c r="CH1222" s="7">
        <v>150000</v>
      </c>
      <c r="CI1222" s="7">
        <v>33</v>
      </c>
      <c r="CJ1222" s="7">
        <v>150000</v>
      </c>
      <c r="CK1222" s="7">
        <v>56</v>
      </c>
      <c r="CL1222" s="12" t="s">
        <v>870</v>
      </c>
      <c r="CM1222" s="10" t="s">
        <v>867</v>
      </c>
      <c r="CN1222">
        <v>3.2</v>
      </c>
      <c r="CO1222">
        <f t="shared" si="1379"/>
        <v>0.3125</v>
      </c>
      <c r="CP1222" t="str">
        <f t="shared" si="1380"/>
        <v>Home Win</v>
      </c>
      <c r="CQ1222">
        <f t="shared" si="1381"/>
        <v>0</v>
      </c>
      <c r="CR1222" t="str">
        <f t="shared" si="1382"/>
        <v>2023</v>
      </c>
    </row>
    <row r="1223" spans="1:96" ht="15" thickBot="1" x14ac:dyDescent="0.35">
      <c r="A1223" s="1">
        <v>1222</v>
      </c>
      <c r="B1223" s="1" t="s">
        <v>0</v>
      </c>
      <c r="C1223" s="2" t="s">
        <v>577</v>
      </c>
      <c r="D1223" s="3" t="str">
        <f t="shared" ref="D1223:D1225" si="1383">CONCATENATE(G1223, "-", H1223)</f>
        <v>NK Rogaška-NK Bravo</v>
      </c>
      <c r="E1223" s="40" t="s">
        <v>578</v>
      </c>
      <c r="F1223" s="5">
        <v>0.58333333333333337</v>
      </c>
      <c r="G1223" s="6" t="s">
        <v>4</v>
      </c>
      <c r="H1223" s="6" t="s">
        <v>3</v>
      </c>
      <c r="I1223" s="6" t="s">
        <v>5</v>
      </c>
      <c r="J1223" s="1" t="str">
        <f t="shared" ref="J1223:J1225" si="1384">LEFT(I1223, FIND(" (", I1223) - 1)</f>
        <v>2:0</v>
      </c>
      <c r="K1223" s="1" t="str">
        <f t="shared" ref="K1223:K1225" si="1385">MID(I1223, FIND("(", I1223) + 1, FIND(")", I1223) - FIND("(", I1223) - 1)</f>
        <v>1:0</v>
      </c>
      <c r="L1223" s="1" t="str">
        <f t="shared" ref="L1223:L1225" si="1386">LEFT(J1223, FIND(":", J1223) - 1)</f>
        <v>2</v>
      </c>
      <c r="M1223" s="1" t="str">
        <f t="shared" ref="M1223:M1225" si="1387">RIGHT(J1223, LEN(J1223) - FIND(":", J1223))</f>
        <v>0</v>
      </c>
      <c r="N1223" s="1">
        <f t="shared" si="1377"/>
        <v>2</v>
      </c>
      <c r="O1223" s="1">
        <f t="shared" si="1378"/>
        <v>2</v>
      </c>
      <c r="P1223" s="1" t="str">
        <f t="shared" ref="P1223:P1225" si="1388">LEFT(K1223, FIND(":", K1223) - 1)</f>
        <v>1</v>
      </c>
      <c r="Q1223" s="1" t="str">
        <f t="shared" ref="Q1223:Q1225" si="1389">RIGHT(K1223, LEN(K1223) - FIND(":", K1223))</f>
        <v>0</v>
      </c>
      <c r="R1223" s="1">
        <v>27</v>
      </c>
      <c r="S1223" s="1">
        <v>7</v>
      </c>
      <c r="T1223" s="1">
        <v>5</v>
      </c>
      <c r="U1223" s="1">
        <v>15</v>
      </c>
      <c r="V1223" s="1" t="s">
        <v>520</v>
      </c>
      <c r="W1223" s="1">
        <v>-22</v>
      </c>
      <c r="X1223" s="1">
        <v>26</v>
      </c>
      <c r="Y1223" s="1" t="s">
        <v>269</v>
      </c>
      <c r="Z1223" s="6" t="s">
        <v>505</v>
      </c>
      <c r="AA1223" s="1">
        <v>27</v>
      </c>
      <c r="AB1223" s="1">
        <v>11</v>
      </c>
      <c r="AC1223" s="1">
        <v>9</v>
      </c>
      <c r="AD1223" s="1">
        <v>7</v>
      </c>
      <c r="AE1223" s="1" t="s">
        <v>579</v>
      </c>
      <c r="AF1223" s="1">
        <v>4</v>
      </c>
      <c r="AG1223" s="1">
        <v>42</v>
      </c>
      <c r="AH1223" s="1" t="s">
        <v>460</v>
      </c>
      <c r="AI1223" s="1" t="s">
        <v>308</v>
      </c>
      <c r="AJ1223" s="1">
        <v>3</v>
      </c>
      <c r="AK1223" s="1">
        <v>2</v>
      </c>
      <c r="AL1223" s="1">
        <v>0</v>
      </c>
      <c r="AM1223" s="7" t="s">
        <v>580</v>
      </c>
      <c r="AN1223" s="1">
        <v>3</v>
      </c>
      <c r="AO1223" s="1">
        <v>11</v>
      </c>
      <c r="AP1223" s="1" t="s">
        <v>28</v>
      </c>
      <c r="AQ1223" s="1" t="s">
        <v>26</v>
      </c>
      <c r="AR1223" s="8">
        <v>2</v>
      </c>
      <c r="AS1223" s="8">
        <v>3</v>
      </c>
      <c r="AT1223" s="8">
        <v>0</v>
      </c>
      <c r="AU1223" s="16">
        <v>0.16805555555555554</v>
      </c>
      <c r="AV1223" s="8">
        <v>2</v>
      </c>
      <c r="AW1223" s="8">
        <v>9</v>
      </c>
      <c r="AX1223" s="9" t="s">
        <v>28</v>
      </c>
      <c r="AY1223" s="9" t="s">
        <v>25</v>
      </c>
      <c r="AZ1223" s="10">
        <v>13</v>
      </c>
      <c r="BA1223" s="10">
        <v>3</v>
      </c>
      <c r="BB1223" s="10">
        <v>4</v>
      </c>
      <c r="BC1223" s="10">
        <v>6</v>
      </c>
      <c r="BD1223" s="10" t="s">
        <v>567</v>
      </c>
      <c r="BE1223" s="10">
        <v>-5</v>
      </c>
      <c r="BF1223" s="10">
        <v>13</v>
      </c>
      <c r="BG1223" s="11" t="s">
        <v>97</v>
      </c>
      <c r="BH1223" s="11">
        <v>16</v>
      </c>
      <c r="BI1223" s="10">
        <v>13</v>
      </c>
      <c r="BJ1223" s="10">
        <v>4</v>
      </c>
      <c r="BK1223" s="10">
        <v>5</v>
      </c>
      <c r="BL1223" s="10">
        <v>4</v>
      </c>
      <c r="BM1223" s="10" t="s">
        <v>247</v>
      </c>
      <c r="BN1223" s="10">
        <v>0</v>
      </c>
      <c r="BO1223" s="10">
        <v>17</v>
      </c>
      <c r="BP1223" s="7" t="s">
        <v>139</v>
      </c>
      <c r="BQ1223" s="7" t="s">
        <v>139</v>
      </c>
      <c r="BR1223" s="7">
        <v>23.7</v>
      </c>
      <c r="BS1223" s="7">
        <v>13</v>
      </c>
      <c r="BT1223" s="7">
        <v>148000</v>
      </c>
      <c r="BU1223" s="7">
        <v>3700000</v>
      </c>
      <c r="BV1223" s="7">
        <v>0</v>
      </c>
      <c r="BW1223" s="7">
        <v>46</v>
      </c>
      <c r="BX1223" s="7">
        <v>400000</v>
      </c>
      <c r="BY1223" s="7">
        <v>42</v>
      </c>
      <c r="BZ1223" s="7">
        <v>400000</v>
      </c>
      <c r="CA1223" s="7">
        <v>72</v>
      </c>
      <c r="CB1223" s="7">
        <v>23</v>
      </c>
      <c r="CC1223" s="7">
        <v>4</v>
      </c>
      <c r="CD1223" s="7">
        <v>276000</v>
      </c>
      <c r="CE1223" s="7">
        <v>5800000</v>
      </c>
      <c r="CF1223" s="7">
        <v>0</v>
      </c>
      <c r="CG1223" s="7">
        <v>30</v>
      </c>
      <c r="CH1223" s="7">
        <v>150000</v>
      </c>
      <c r="CI1223" s="7">
        <v>33</v>
      </c>
      <c r="CJ1223" s="7">
        <v>150000</v>
      </c>
      <c r="CK1223" s="7">
        <v>56</v>
      </c>
      <c r="CL1223" s="12" t="s">
        <v>871</v>
      </c>
      <c r="CM1223" s="10" t="s">
        <v>861</v>
      </c>
      <c r="CN1223">
        <v>2.25</v>
      </c>
      <c r="CO1223">
        <f t="shared" si="1379"/>
        <v>0.44444444444444442</v>
      </c>
      <c r="CP1223" t="str">
        <f t="shared" si="1380"/>
        <v>Home Win</v>
      </c>
      <c r="CQ1223">
        <f t="shared" si="1381"/>
        <v>0</v>
      </c>
      <c r="CR1223" t="str">
        <f t="shared" si="1382"/>
        <v>2023</v>
      </c>
    </row>
    <row r="1224" spans="1:96" ht="15" thickBot="1" x14ac:dyDescent="0.35">
      <c r="A1224" s="1">
        <v>1223</v>
      </c>
      <c r="B1224" s="1" t="s">
        <v>0</v>
      </c>
      <c r="C1224" s="2" t="s">
        <v>577</v>
      </c>
      <c r="D1224" s="3" t="str">
        <f t="shared" si="1383"/>
        <v>NK Rogaška-NK Bravo</v>
      </c>
      <c r="E1224" s="40" t="s">
        <v>578</v>
      </c>
      <c r="F1224" s="5">
        <v>0.58333333333333337</v>
      </c>
      <c r="G1224" s="6" t="s">
        <v>4</v>
      </c>
      <c r="H1224" s="6" t="s">
        <v>3</v>
      </c>
      <c r="I1224" s="6" t="s">
        <v>5</v>
      </c>
      <c r="J1224" s="1" t="str">
        <f t="shared" si="1384"/>
        <v>2:0</v>
      </c>
      <c r="K1224" s="1" t="str">
        <f t="shared" si="1385"/>
        <v>1:0</v>
      </c>
      <c r="L1224" s="1" t="str">
        <f t="shared" si="1386"/>
        <v>2</v>
      </c>
      <c r="M1224" s="1" t="str">
        <f t="shared" si="1387"/>
        <v>0</v>
      </c>
      <c r="N1224" s="1">
        <f t="shared" si="1377"/>
        <v>2</v>
      </c>
      <c r="O1224" s="1">
        <f t="shared" si="1378"/>
        <v>2</v>
      </c>
      <c r="P1224" s="1" t="str">
        <f t="shared" si="1388"/>
        <v>1</v>
      </c>
      <c r="Q1224" s="1" t="str">
        <f t="shared" si="1389"/>
        <v>0</v>
      </c>
      <c r="R1224" s="1">
        <v>27</v>
      </c>
      <c r="S1224" s="1">
        <v>7</v>
      </c>
      <c r="T1224" s="1">
        <v>5</v>
      </c>
      <c r="U1224" s="1">
        <v>15</v>
      </c>
      <c r="V1224" s="1" t="s">
        <v>520</v>
      </c>
      <c r="W1224" s="1">
        <v>-22</v>
      </c>
      <c r="X1224" s="1">
        <v>26</v>
      </c>
      <c r="Y1224" s="1" t="s">
        <v>269</v>
      </c>
      <c r="Z1224" s="6" t="s">
        <v>505</v>
      </c>
      <c r="AA1224" s="1">
        <v>27</v>
      </c>
      <c r="AB1224" s="1">
        <v>11</v>
      </c>
      <c r="AC1224" s="1">
        <v>9</v>
      </c>
      <c r="AD1224" s="1">
        <v>7</v>
      </c>
      <c r="AE1224" s="1" t="s">
        <v>579</v>
      </c>
      <c r="AF1224" s="1">
        <v>4</v>
      </c>
      <c r="AG1224" s="1">
        <v>42</v>
      </c>
      <c r="AH1224" s="1" t="s">
        <v>460</v>
      </c>
      <c r="AI1224" s="1" t="s">
        <v>308</v>
      </c>
      <c r="AJ1224" s="1">
        <v>3</v>
      </c>
      <c r="AK1224" s="1">
        <v>2</v>
      </c>
      <c r="AL1224" s="1">
        <v>0</v>
      </c>
      <c r="AM1224" s="7" t="s">
        <v>580</v>
      </c>
      <c r="AN1224" s="1">
        <v>3</v>
      </c>
      <c r="AO1224" s="1">
        <v>11</v>
      </c>
      <c r="AP1224" s="1" t="s">
        <v>28</v>
      </c>
      <c r="AQ1224" s="1" t="s">
        <v>26</v>
      </c>
      <c r="AR1224" s="8">
        <v>2</v>
      </c>
      <c r="AS1224" s="8">
        <v>3</v>
      </c>
      <c r="AT1224" s="8">
        <v>0</v>
      </c>
      <c r="AU1224" s="16">
        <v>0.16805555555555554</v>
      </c>
      <c r="AV1224" s="8">
        <v>2</v>
      </c>
      <c r="AW1224" s="8">
        <v>9</v>
      </c>
      <c r="AX1224" s="9" t="s">
        <v>28</v>
      </c>
      <c r="AY1224" s="9" t="s">
        <v>25</v>
      </c>
      <c r="AZ1224" s="10">
        <v>13</v>
      </c>
      <c r="BA1224" s="10">
        <v>3</v>
      </c>
      <c r="BB1224" s="10">
        <v>4</v>
      </c>
      <c r="BC1224" s="10">
        <v>6</v>
      </c>
      <c r="BD1224" s="10" t="s">
        <v>567</v>
      </c>
      <c r="BE1224" s="10">
        <v>-5</v>
      </c>
      <c r="BF1224" s="10">
        <v>13</v>
      </c>
      <c r="BG1224" s="11" t="s">
        <v>97</v>
      </c>
      <c r="BH1224" s="11">
        <v>16</v>
      </c>
      <c r="BI1224" s="10">
        <v>13</v>
      </c>
      <c r="BJ1224" s="10">
        <v>4</v>
      </c>
      <c r="BK1224" s="10">
        <v>5</v>
      </c>
      <c r="BL1224" s="10">
        <v>4</v>
      </c>
      <c r="BM1224" s="10" t="s">
        <v>247</v>
      </c>
      <c r="BN1224" s="10">
        <v>0</v>
      </c>
      <c r="BO1224" s="10">
        <v>17</v>
      </c>
      <c r="BP1224" s="7" t="s">
        <v>139</v>
      </c>
      <c r="BQ1224" s="7" t="s">
        <v>139</v>
      </c>
      <c r="BR1224" s="7">
        <v>23.7</v>
      </c>
      <c r="BS1224" s="7">
        <v>13</v>
      </c>
      <c r="BT1224" s="7">
        <v>148000</v>
      </c>
      <c r="BU1224" s="7">
        <v>3700000</v>
      </c>
      <c r="BV1224" s="7">
        <v>0</v>
      </c>
      <c r="BW1224" s="7">
        <v>46</v>
      </c>
      <c r="BX1224" s="7">
        <v>400000</v>
      </c>
      <c r="BY1224" s="7">
        <v>42</v>
      </c>
      <c r="BZ1224" s="7">
        <v>400000</v>
      </c>
      <c r="CA1224" s="7">
        <v>72</v>
      </c>
      <c r="CB1224" s="7">
        <v>23</v>
      </c>
      <c r="CC1224" s="7">
        <v>4</v>
      </c>
      <c r="CD1224" s="7">
        <v>276000</v>
      </c>
      <c r="CE1224" s="7">
        <v>5800000</v>
      </c>
      <c r="CF1224" s="7">
        <v>0</v>
      </c>
      <c r="CG1224" s="7">
        <v>30</v>
      </c>
      <c r="CH1224" s="7">
        <v>150000</v>
      </c>
      <c r="CI1224" s="7">
        <v>33</v>
      </c>
      <c r="CJ1224" s="7">
        <v>150000</v>
      </c>
      <c r="CK1224" s="7">
        <v>56</v>
      </c>
      <c r="CL1224" s="12" t="s">
        <v>871</v>
      </c>
      <c r="CM1224" s="10" t="s">
        <v>866</v>
      </c>
      <c r="CN1224">
        <v>2.2999999999999998</v>
      </c>
      <c r="CO1224">
        <f t="shared" si="1379"/>
        <v>0.43478260869565222</v>
      </c>
      <c r="CP1224" t="str">
        <f t="shared" si="1380"/>
        <v>Home Win</v>
      </c>
      <c r="CQ1224">
        <f t="shared" si="1381"/>
        <v>0</v>
      </c>
      <c r="CR1224" t="str">
        <f t="shared" si="1382"/>
        <v>2023</v>
      </c>
    </row>
    <row r="1225" spans="1:96" ht="15" thickBot="1" x14ac:dyDescent="0.35">
      <c r="A1225" s="1">
        <v>1224</v>
      </c>
      <c r="B1225" s="1" t="s">
        <v>0</v>
      </c>
      <c r="C1225" s="2" t="s">
        <v>577</v>
      </c>
      <c r="D1225" s="3" t="str">
        <f t="shared" si="1383"/>
        <v>NK Rogaška-NK Bravo</v>
      </c>
      <c r="E1225" s="40" t="s">
        <v>578</v>
      </c>
      <c r="F1225" s="5">
        <v>0.58333333333333337</v>
      </c>
      <c r="G1225" s="6" t="s">
        <v>4</v>
      </c>
      <c r="H1225" s="6" t="s">
        <v>3</v>
      </c>
      <c r="I1225" s="6" t="s">
        <v>5</v>
      </c>
      <c r="J1225" s="1" t="str">
        <f t="shared" si="1384"/>
        <v>2:0</v>
      </c>
      <c r="K1225" s="1" t="str">
        <f t="shared" si="1385"/>
        <v>1:0</v>
      </c>
      <c r="L1225" s="1" t="str">
        <f t="shared" si="1386"/>
        <v>2</v>
      </c>
      <c r="M1225" s="1" t="str">
        <f t="shared" si="1387"/>
        <v>0</v>
      </c>
      <c r="N1225" s="1">
        <f t="shared" si="1377"/>
        <v>2</v>
      </c>
      <c r="O1225" s="1">
        <f t="shared" si="1378"/>
        <v>2</v>
      </c>
      <c r="P1225" s="1" t="str">
        <f t="shared" si="1388"/>
        <v>1</v>
      </c>
      <c r="Q1225" s="1" t="str">
        <f t="shared" si="1389"/>
        <v>0</v>
      </c>
      <c r="R1225" s="1">
        <v>27</v>
      </c>
      <c r="S1225" s="1">
        <v>7</v>
      </c>
      <c r="T1225" s="1">
        <v>5</v>
      </c>
      <c r="U1225" s="1">
        <v>15</v>
      </c>
      <c r="V1225" s="1" t="s">
        <v>520</v>
      </c>
      <c r="W1225" s="1">
        <v>-22</v>
      </c>
      <c r="X1225" s="1">
        <v>26</v>
      </c>
      <c r="Y1225" s="1" t="s">
        <v>269</v>
      </c>
      <c r="Z1225" s="6" t="s">
        <v>505</v>
      </c>
      <c r="AA1225" s="1">
        <v>27</v>
      </c>
      <c r="AB1225" s="1">
        <v>11</v>
      </c>
      <c r="AC1225" s="1">
        <v>9</v>
      </c>
      <c r="AD1225" s="1">
        <v>7</v>
      </c>
      <c r="AE1225" s="1" t="s">
        <v>579</v>
      </c>
      <c r="AF1225" s="1">
        <v>4</v>
      </c>
      <c r="AG1225" s="1">
        <v>42</v>
      </c>
      <c r="AH1225" s="1" t="s">
        <v>460</v>
      </c>
      <c r="AI1225" s="1" t="s">
        <v>308</v>
      </c>
      <c r="AJ1225" s="1">
        <v>3</v>
      </c>
      <c r="AK1225" s="1">
        <v>2</v>
      </c>
      <c r="AL1225" s="1">
        <v>0</v>
      </c>
      <c r="AM1225" s="7" t="s">
        <v>580</v>
      </c>
      <c r="AN1225" s="1">
        <v>3</v>
      </c>
      <c r="AO1225" s="1">
        <v>11</v>
      </c>
      <c r="AP1225" s="1" t="s">
        <v>28</v>
      </c>
      <c r="AQ1225" s="1" t="s">
        <v>26</v>
      </c>
      <c r="AR1225" s="8">
        <v>2</v>
      </c>
      <c r="AS1225" s="8">
        <v>3</v>
      </c>
      <c r="AT1225" s="8">
        <v>0</v>
      </c>
      <c r="AU1225" s="16">
        <v>0.16805555555555554</v>
      </c>
      <c r="AV1225" s="8">
        <v>2</v>
      </c>
      <c r="AW1225" s="8">
        <v>9</v>
      </c>
      <c r="AX1225" s="9" t="s">
        <v>28</v>
      </c>
      <c r="AY1225" s="9" t="s">
        <v>25</v>
      </c>
      <c r="AZ1225" s="10">
        <v>13</v>
      </c>
      <c r="BA1225" s="10">
        <v>3</v>
      </c>
      <c r="BB1225" s="10">
        <v>4</v>
      </c>
      <c r="BC1225" s="10">
        <v>6</v>
      </c>
      <c r="BD1225" s="10" t="s">
        <v>567</v>
      </c>
      <c r="BE1225" s="10">
        <v>-5</v>
      </c>
      <c r="BF1225" s="10">
        <v>13</v>
      </c>
      <c r="BG1225" s="11" t="s">
        <v>97</v>
      </c>
      <c r="BH1225" s="11">
        <v>16</v>
      </c>
      <c r="BI1225" s="10">
        <v>13</v>
      </c>
      <c r="BJ1225" s="10">
        <v>4</v>
      </c>
      <c r="BK1225" s="10">
        <v>5</v>
      </c>
      <c r="BL1225" s="10">
        <v>4</v>
      </c>
      <c r="BM1225" s="10" t="s">
        <v>247</v>
      </c>
      <c r="BN1225" s="10">
        <v>0</v>
      </c>
      <c r="BO1225" s="10">
        <v>17</v>
      </c>
      <c r="BP1225" s="7" t="s">
        <v>139</v>
      </c>
      <c r="BQ1225" s="7" t="s">
        <v>139</v>
      </c>
      <c r="BR1225" s="7">
        <v>23.7</v>
      </c>
      <c r="BS1225" s="7">
        <v>13</v>
      </c>
      <c r="BT1225" s="7">
        <v>148000</v>
      </c>
      <c r="BU1225" s="7">
        <v>3700000</v>
      </c>
      <c r="BV1225" s="7">
        <v>0</v>
      </c>
      <c r="BW1225" s="7">
        <v>46</v>
      </c>
      <c r="BX1225" s="7">
        <v>400000</v>
      </c>
      <c r="BY1225" s="7">
        <v>42</v>
      </c>
      <c r="BZ1225" s="7">
        <v>400000</v>
      </c>
      <c r="CA1225" s="7">
        <v>72</v>
      </c>
      <c r="CB1225" s="7">
        <v>23</v>
      </c>
      <c r="CC1225" s="7">
        <v>4</v>
      </c>
      <c r="CD1225" s="7">
        <v>276000</v>
      </c>
      <c r="CE1225" s="7">
        <v>5800000</v>
      </c>
      <c r="CF1225" s="7">
        <v>0</v>
      </c>
      <c r="CG1225" s="7">
        <v>30</v>
      </c>
      <c r="CH1225" s="7">
        <v>150000</v>
      </c>
      <c r="CI1225" s="7">
        <v>33</v>
      </c>
      <c r="CJ1225" s="7">
        <v>150000</v>
      </c>
      <c r="CK1225" s="7">
        <v>56</v>
      </c>
      <c r="CL1225" s="12" t="s">
        <v>871</v>
      </c>
      <c r="CM1225" s="10" t="s">
        <v>867</v>
      </c>
      <c r="CN1225">
        <v>2.15</v>
      </c>
      <c r="CO1225">
        <f t="shared" si="1379"/>
        <v>0.46511627906976744</v>
      </c>
      <c r="CP1225" t="str">
        <f t="shared" si="1380"/>
        <v>Home Win</v>
      </c>
      <c r="CQ1225">
        <f t="shared" si="1381"/>
        <v>0</v>
      </c>
      <c r="CR1225" t="str">
        <f t="shared" si="1382"/>
        <v>2023</v>
      </c>
    </row>
    <row r="1226" spans="1:96" ht="15" thickBot="1" x14ac:dyDescent="0.35">
      <c r="A1226" s="1">
        <v>1225</v>
      </c>
      <c r="B1226" s="1" t="s">
        <v>0</v>
      </c>
      <c r="C1226" s="2" t="s">
        <v>577</v>
      </c>
      <c r="D1226" s="3" t="str">
        <f t="shared" si="1288"/>
        <v>NK Maribor-NK Radomlje</v>
      </c>
      <c r="E1226" s="4" t="s">
        <v>578</v>
      </c>
      <c r="F1226" s="5">
        <v>0.6875</v>
      </c>
      <c r="G1226" s="6" t="s">
        <v>16</v>
      </c>
      <c r="H1226" s="6" t="s">
        <v>15</v>
      </c>
      <c r="I1226" s="6" t="s">
        <v>37</v>
      </c>
      <c r="J1226" s="1" t="str">
        <f t="shared" si="1289"/>
        <v>1:0</v>
      </c>
      <c r="K1226" s="1" t="str">
        <f t="shared" si="1290"/>
        <v>0:0</v>
      </c>
      <c r="L1226" s="1" t="str">
        <f t="shared" si="1291"/>
        <v>1</v>
      </c>
      <c r="M1226" s="1" t="str">
        <f t="shared" si="1292"/>
        <v>0</v>
      </c>
      <c r="N1226" s="1">
        <f t="shared" si="1377"/>
        <v>1</v>
      </c>
      <c r="O1226" s="1">
        <f t="shared" si="1378"/>
        <v>1</v>
      </c>
      <c r="P1226" s="1" t="str">
        <f t="shared" si="1293"/>
        <v>0</v>
      </c>
      <c r="Q1226" s="1" t="str">
        <f t="shared" si="1294"/>
        <v>0</v>
      </c>
      <c r="R1226" s="1">
        <v>27</v>
      </c>
      <c r="S1226" s="1">
        <v>13</v>
      </c>
      <c r="T1226" s="1">
        <v>7</v>
      </c>
      <c r="U1226" s="1">
        <v>7</v>
      </c>
      <c r="V1226" s="1" t="s">
        <v>581</v>
      </c>
      <c r="W1226" s="1">
        <v>18</v>
      </c>
      <c r="X1226" s="1">
        <v>46</v>
      </c>
      <c r="Y1226" s="1" t="s">
        <v>505</v>
      </c>
      <c r="Z1226" s="6" t="s">
        <v>288</v>
      </c>
      <c r="AA1226" s="1">
        <v>27</v>
      </c>
      <c r="AB1226" s="1">
        <v>6</v>
      </c>
      <c r="AC1226" s="1">
        <v>6</v>
      </c>
      <c r="AD1226" s="1">
        <v>15</v>
      </c>
      <c r="AE1226" s="1" t="s">
        <v>582</v>
      </c>
      <c r="AF1226" s="1">
        <v>-17</v>
      </c>
      <c r="AG1226" s="1">
        <v>24</v>
      </c>
      <c r="AH1226" s="1" t="s">
        <v>220</v>
      </c>
      <c r="AI1226" s="1" t="s">
        <v>435</v>
      </c>
      <c r="AJ1226" s="1">
        <v>3</v>
      </c>
      <c r="AK1226" s="1">
        <v>2</v>
      </c>
      <c r="AL1226" s="1">
        <v>0</v>
      </c>
      <c r="AM1226" s="7" t="s">
        <v>117</v>
      </c>
      <c r="AN1226" s="1">
        <v>6</v>
      </c>
      <c r="AO1226" s="1">
        <v>11</v>
      </c>
      <c r="AP1226" s="1" t="s">
        <v>77</v>
      </c>
      <c r="AQ1226" s="1" t="s">
        <v>35</v>
      </c>
      <c r="AR1226" s="8">
        <v>1</v>
      </c>
      <c r="AS1226" s="8">
        <v>1</v>
      </c>
      <c r="AT1226" s="8">
        <v>3</v>
      </c>
      <c r="AU1226" s="16">
        <v>0.1277777777777778</v>
      </c>
      <c r="AV1226" s="8">
        <v>-1</v>
      </c>
      <c r="AW1226" s="8">
        <v>4</v>
      </c>
      <c r="AX1226" s="9" t="s">
        <v>35</v>
      </c>
      <c r="AY1226" s="9" t="s">
        <v>28</v>
      </c>
      <c r="AZ1226" s="10">
        <v>13</v>
      </c>
      <c r="BA1226" s="10">
        <v>10</v>
      </c>
      <c r="BB1226" s="10">
        <v>1</v>
      </c>
      <c r="BC1226" s="10">
        <v>2</v>
      </c>
      <c r="BD1226" s="10" t="s">
        <v>583</v>
      </c>
      <c r="BE1226" s="10">
        <v>20</v>
      </c>
      <c r="BF1226" s="10">
        <v>31</v>
      </c>
      <c r="BG1226" s="11" t="s">
        <v>288</v>
      </c>
      <c r="BH1226" s="11">
        <v>10</v>
      </c>
      <c r="BI1226" s="10">
        <v>13</v>
      </c>
      <c r="BJ1226" s="10">
        <v>4</v>
      </c>
      <c r="BK1226" s="10">
        <v>3</v>
      </c>
      <c r="BL1226" s="10">
        <v>6</v>
      </c>
      <c r="BM1226" s="10" t="s">
        <v>155</v>
      </c>
      <c r="BN1226" s="10">
        <v>-2</v>
      </c>
      <c r="BO1226" s="10">
        <v>15</v>
      </c>
      <c r="BP1226" s="7" t="s">
        <v>97</v>
      </c>
      <c r="BQ1226" s="7" t="s">
        <v>114</v>
      </c>
      <c r="BR1226" s="7">
        <v>25.9</v>
      </c>
      <c r="BS1226" s="7">
        <v>14</v>
      </c>
      <c r="BT1226" s="7">
        <v>291000</v>
      </c>
      <c r="BU1226" s="7">
        <v>9600000</v>
      </c>
      <c r="BV1226" s="7">
        <v>825000</v>
      </c>
      <c r="BW1226" s="7">
        <v>52</v>
      </c>
      <c r="BX1226" s="7">
        <v>6920000</v>
      </c>
      <c r="BY1226" s="7">
        <v>45</v>
      </c>
      <c r="BZ1226" s="7">
        <v>6100000</v>
      </c>
      <c r="CA1226" s="7">
        <v>90</v>
      </c>
      <c r="CB1226" s="7">
        <v>24</v>
      </c>
      <c r="CC1226" s="7">
        <v>13</v>
      </c>
      <c r="CD1226" s="7">
        <v>156000</v>
      </c>
      <c r="CE1226" s="7">
        <v>4200000</v>
      </c>
      <c r="CF1226" s="7">
        <v>0</v>
      </c>
      <c r="CG1226" s="7">
        <v>54</v>
      </c>
      <c r="CH1226" s="7">
        <v>500000</v>
      </c>
      <c r="CI1226" s="7">
        <v>50</v>
      </c>
      <c r="CJ1226" s="7">
        <v>500000</v>
      </c>
      <c r="CK1226" s="7">
        <v>97</v>
      </c>
      <c r="CL1226" s="12" t="s">
        <v>868</v>
      </c>
      <c r="CM1226" s="10" t="s">
        <v>861</v>
      </c>
      <c r="CN1226">
        <v>1.65</v>
      </c>
      <c r="CO1226">
        <f t="shared" si="1379"/>
        <v>0.60606060606060608</v>
      </c>
      <c r="CP1226" t="str">
        <f t="shared" si="1380"/>
        <v>Home Win</v>
      </c>
      <c r="CQ1226">
        <f t="shared" si="1381"/>
        <v>1</v>
      </c>
      <c r="CR1226" t="str">
        <f t="shared" si="1382"/>
        <v>2023</v>
      </c>
    </row>
    <row r="1227" spans="1:96" ht="15" thickBot="1" x14ac:dyDescent="0.35">
      <c r="A1227" s="1">
        <v>1226</v>
      </c>
      <c r="B1227" s="1" t="s">
        <v>0</v>
      </c>
      <c r="C1227" s="2" t="s">
        <v>577</v>
      </c>
      <c r="D1227" s="3" t="str">
        <f t="shared" ref="D1227:D1228" si="1390">CONCATENATE(G1227, "-", H1227)</f>
        <v>NK Maribor-NK Radomlje</v>
      </c>
      <c r="E1227" s="4" t="s">
        <v>578</v>
      </c>
      <c r="F1227" s="5">
        <v>0.6875</v>
      </c>
      <c r="G1227" s="6" t="s">
        <v>16</v>
      </c>
      <c r="H1227" s="6" t="s">
        <v>15</v>
      </c>
      <c r="I1227" s="6" t="s">
        <v>37</v>
      </c>
      <c r="J1227" s="1" t="str">
        <f t="shared" ref="J1227:J1228" si="1391">LEFT(I1227, FIND(" (", I1227) - 1)</f>
        <v>1:0</v>
      </c>
      <c r="K1227" s="1" t="str">
        <f t="shared" ref="K1227:K1228" si="1392">MID(I1227, FIND("(", I1227) + 1, FIND(")", I1227) - FIND("(", I1227) - 1)</f>
        <v>0:0</v>
      </c>
      <c r="L1227" s="1" t="str">
        <f t="shared" ref="L1227:L1228" si="1393">LEFT(J1227, FIND(":", J1227) - 1)</f>
        <v>1</v>
      </c>
      <c r="M1227" s="1" t="str">
        <f t="shared" ref="M1227:M1228" si="1394">RIGHT(J1227, LEN(J1227) - FIND(":", J1227))</f>
        <v>0</v>
      </c>
      <c r="N1227" s="1">
        <f t="shared" si="1377"/>
        <v>1</v>
      </c>
      <c r="O1227" s="1">
        <f t="shared" si="1378"/>
        <v>1</v>
      </c>
      <c r="P1227" s="1" t="str">
        <f t="shared" ref="P1227:P1228" si="1395">LEFT(K1227, FIND(":", K1227) - 1)</f>
        <v>0</v>
      </c>
      <c r="Q1227" s="1" t="str">
        <f t="shared" ref="Q1227:Q1228" si="1396">RIGHT(K1227, LEN(K1227) - FIND(":", K1227))</f>
        <v>0</v>
      </c>
      <c r="R1227" s="1">
        <v>27</v>
      </c>
      <c r="S1227" s="1">
        <v>13</v>
      </c>
      <c r="T1227" s="1">
        <v>7</v>
      </c>
      <c r="U1227" s="1">
        <v>7</v>
      </c>
      <c r="V1227" s="1" t="s">
        <v>581</v>
      </c>
      <c r="W1227" s="1">
        <v>18</v>
      </c>
      <c r="X1227" s="1">
        <v>46</v>
      </c>
      <c r="Y1227" s="1" t="s">
        <v>505</v>
      </c>
      <c r="Z1227" s="6" t="s">
        <v>288</v>
      </c>
      <c r="AA1227" s="1">
        <v>27</v>
      </c>
      <c r="AB1227" s="1">
        <v>6</v>
      </c>
      <c r="AC1227" s="1">
        <v>6</v>
      </c>
      <c r="AD1227" s="1">
        <v>15</v>
      </c>
      <c r="AE1227" s="1" t="s">
        <v>582</v>
      </c>
      <c r="AF1227" s="1">
        <v>-17</v>
      </c>
      <c r="AG1227" s="1">
        <v>24</v>
      </c>
      <c r="AH1227" s="1" t="s">
        <v>220</v>
      </c>
      <c r="AI1227" s="1" t="s">
        <v>435</v>
      </c>
      <c r="AJ1227" s="1">
        <v>3</v>
      </c>
      <c r="AK1227" s="1">
        <v>2</v>
      </c>
      <c r="AL1227" s="1">
        <v>0</v>
      </c>
      <c r="AM1227" s="7" t="s">
        <v>117</v>
      </c>
      <c r="AN1227" s="1">
        <v>6</v>
      </c>
      <c r="AO1227" s="1">
        <v>11</v>
      </c>
      <c r="AP1227" s="1" t="s">
        <v>77</v>
      </c>
      <c r="AQ1227" s="1" t="s">
        <v>35</v>
      </c>
      <c r="AR1227" s="8">
        <v>1</v>
      </c>
      <c r="AS1227" s="8">
        <v>1</v>
      </c>
      <c r="AT1227" s="8">
        <v>3</v>
      </c>
      <c r="AU1227" s="16">
        <v>0.1277777777777778</v>
      </c>
      <c r="AV1227" s="8">
        <v>-1</v>
      </c>
      <c r="AW1227" s="8">
        <v>4</v>
      </c>
      <c r="AX1227" s="9" t="s">
        <v>35</v>
      </c>
      <c r="AY1227" s="9" t="s">
        <v>28</v>
      </c>
      <c r="AZ1227" s="10">
        <v>13</v>
      </c>
      <c r="BA1227" s="10">
        <v>10</v>
      </c>
      <c r="BB1227" s="10">
        <v>1</v>
      </c>
      <c r="BC1227" s="10">
        <v>2</v>
      </c>
      <c r="BD1227" s="10" t="s">
        <v>583</v>
      </c>
      <c r="BE1227" s="10">
        <v>20</v>
      </c>
      <c r="BF1227" s="10">
        <v>31</v>
      </c>
      <c r="BG1227" s="11" t="s">
        <v>288</v>
      </c>
      <c r="BH1227" s="11">
        <v>10</v>
      </c>
      <c r="BI1227" s="10">
        <v>13</v>
      </c>
      <c r="BJ1227" s="10">
        <v>4</v>
      </c>
      <c r="BK1227" s="10">
        <v>3</v>
      </c>
      <c r="BL1227" s="10">
        <v>6</v>
      </c>
      <c r="BM1227" s="10" t="s">
        <v>155</v>
      </c>
      <c r="BN1227" s="10">
        <v>-2</v>
      </c>
      <c r="BO1227" s="10">
        <v>15</v>
      </c>
      <c r="BP1227" s="7" t="s">
        <v>97</v>
      </c>
      <c r="BQ1227" s="7" t="s">
        <v>114</v>
      </c>
      <c r="BR1227" s="7">
        <v>25.9</v>
      </c>
      <c r="BS1227" s="7">
        <v>14</v>
      </c>
      <c r="BT1227" s="7">
        <v>291000</v>
      </c>
      <c r="BU1227" s="7">
        <v>9600000</v>
      </c>
      <c r="BV1227" s="7">
        <v>825000</v>
      </c>
      <c r="BW1227" s="7">
        <v>52</v>
      </c>
      <c r="BX1227" s="7">
        <v>6920000</v>
      </c>
      <c r="BY1227" s="7">
        <v>45</v>
      </c>
      <c r="BZ1227" s="7">
        <v>6100000</v>
      </c>
      <c r="CA1227" s="7">
        <v>90</v>
      </c>
      <c r="CB1227" s="7">
        <v>24</v>
      </c>
      <c r="CC1227" s="7">
        <v>13</v>
      </c>
      <c r="CD1227" s="7">
        <v>156000</v>
      </c>
      <c r="CE1227" s="7">
        <v>4200000</v>
      </c>
      <c r="CF1227" s="7">
        <v>0</v>
      </c>
      <c r="CG1227" s="7">
        <v>54</v>
      </c>
      <c r="CH1227" s="7">
        <v>500000</v>
      </c>
      <c r="CI1227" s="7">
        <v>50</v>
      </c>
      <c r="CJ1227" s="7">
        <v>500000</v>
      </c>
      <c r="CK1227" s="7">
        <v>97</v>
      </c>
      <c r="CL1227" s="12" t="s">
        <v>868</v>
      </c>
      <c r="CM1227" s="10" t="s">
        <v>866</v>
      </c>
      <c r="CN1227">
        <v>1.37</v>
      </c>
      <c r="CO1227">
        <f t="shared" si="1379"/>
        <v>0.72992700729927007</v>
      </c>
      <c r="CP1227" t="str">
        <f t="shared" si="1380"/>
        <v>Home Win</v>
      </c>
      <c r="CQ1227">
        <f t="shared" si="1381"/>
        <v>1</v>
      </c>
      <c r="CR1227" t="str">
        <f t="shared" si="1382"/>
        <v>2023</v>
      </c>
    </row>
    <row r="1228" spans="1:96" ht="15" thickBot="1" x14ac:dyDescent="0.35">
      <c r="A1228" s="1">
        <v>1227</v>
      </c>
      <c r="B1228" s="1" t="s">
        <v>0</v>
      </c>
      <c r="C1228" s="2" t="s">
        <v>577</v>
      </c>
      <c r="D1228" s="3" t="str">
        <f t="shared" si="1390"/>
        <v>NK Maribor-NK Radomlje</v>
      </c>
      <c r="E1228" s="4" t="s">
        <v>578</v>
      </c>
      <c r="F1228" s="5">
        <v>0.6875</v>
      </c>
      <c r="G1228" s="6" t="s">
        <v>16</v>
      </c>
      <c r="H1228" s="6" t="s">
        <v>15</v>
      </c>
      <c r="I1228" s="6" t="s">
        <v>37</v>
      </c>
      <c r="J1228" s="1" t="str">
        <f t="shared" si="1391"/>
        <v>1:0</v>
      </c>
      <c r="K1228" s="1" t="str">
        <f t="shared" si="1392"/>
        <v>0:0</v>
      </c>
      <c r="L1228" s="1" t="str">
        <f t="shared" si="1393"/>
        <v>1</v>
      </c>
      <c r="M1228" s="1" t="str">
        <f t="shared" si="1394"/>
        <v>0</v>
      </c>
      <c r="N1228" s="1">
        <f t="shared" si="1377"/>
        <v>1</v>
      </c>
      <c r="O1228" s="1">
        <f t="shared" si="1378"/>
        <v>1</v>
      </c>
      <c r="P1228" s="1" t="str">
        <f t="shared" si="1395"/>
        <v>0</v>
      </c>
      <c r="Q1228" s="1" t="str">
        <f t="shared" si="1396"/>
        <v>0</v>
      </c>
      <c r="R1228" s="1">
        <v>27</v>
      </c>
      <c r="S1228" s="1">
        <v>13</v>
      </c>
      <c r="T1228" s="1">
        <v>7</v>
      </c>
      <c r="U1228" s="1">
        <v>7</v>
      </c>
      <c r="V1228" s="1" t="s">
        <v>581</v>
      </c>
      <c r="W1228" s="1">
        <v>18</v>
      </c>
      <c r="X1228" s="1">
        <v>46</v>
      </c>
      <c r="Y1228" s="1" t="s">
        <v>505</v>
      </c>
      <c r="Z1228" s="6" t="s">
        <v>288</v>
      </c>
      <c r="AA1228" s="1">
        <v>27</v>
      </c>
      <c r="AB1228" s="1">
        <v>6</v>
      </c>
      <c r="AC1228" s="1">
        <v>6</v>
      </c>
      <c r="AD1228" s="1">
        <v>15</v>
      </c>
      <c r="AE1228" s="1" t="s">
        <v>582</v>
      </c>
      <c r="AF1228" s="1">
        <v>-17</v>
      </c>
      <c r="AG1228" s="1">
        <v>24</v>
      </c>
      <c r="AH1228" s="1" t="s">
        <v>220</v>
      </c>
      <c r="AI1228" s="1" t="s">
        <v>435</v>
      </c>
      <c r="AJ1228" s="1">
        <v>3</v>
      </c>
      <c r="AK1228" s="1">
        <v>2</v>
      </c>
      <c r="AL1228" s="1">
        <v>0</v>
      </c>
      <c r="AM1228" s="7" t="s">
        <v>117</v>
      </c>
      <c r="AN1228" s="1">
        <v>6</v>
      </c>
      <c r="AO1228" s="1">
        <v>11</v>
      </c>
      <c r="AP1228" s="1" t="s">
        <v>77</v>
      </c>
      <c r="AQ1228" s="1" t="s">
        <v>35</v>
      </c>
      <c r="AR1228" s="8">
        <v>1</v>
      </c>
      <c r="AS1228" s="8">
        <v>1</v>
      </c>
      <c r="AT1228" s="8">
        <v>3</v>
      </c>
      <c r="AU1228" s="16">
        <v>0.1277777777777778</v>
      </c>
      <c r="AV1228" s="8">
        <v>-1</v>
      </c>
      <c r="AW1228" s="8">
        <v>4</v>
      </c>
      <c r="AX1228" s="9" t="s">
        <v>35</v>
      </c>
      <c r="AY1228" s="9" t="s">
        <v>28</v>
      </c>
      <c r="AZ1228" s="10">
        <v>13</v>
      </c>
      <c r="BA1228" s="10">
        <v>10</v>
      </c>
      <c r="BB1228" s="10">
        <v>1</v>
      </c>
      <c r="BC1228" s="10">
        <v>2</v>
      </c>
      <c r="BD1228" s="10" t="s">
        <v>583</v>
      </c>
      <c r="BE1228" s="10">
        <v>20</v>
      </c>
      <c r="BF1228" s="10">
        <v>31</v>
      </c>
      <c r="BG1228" s="11" t="s">
        <v>288</v>
      </c>
      <c r="BH1228" s="11">
        <v>10</v>
      </c>
      <c r="BI1228" s="10">
        <v>13</v>
      </c>
      <c r="BJ1228" s="10">
        <v>4</v>
      </c>
      <c r="BK1228" s="10">
        <v>3</v>
      </c>
      <c r="BL1228" s="10">
        <v>6</v>
      </c>
      <c r="BM1228" s="10" t="s">
        <v>155</v>
      </c>
      <c r="BN1228" s="10">
        <v>-2</v>
      </c>
      <c r="BO1228" s="10">
        <v>15</v>
      </c>
      <c r="BP1228" s="7" t="s">
        <v>97</v>
      </c>
      <c r="BQ1228" s="7" t="s">
        <v>114</v>
      </c>
      <c r="BR1228" s="7">
        <v>25.9</v>
      </c>
      <c r="BS1228" s="7">
        <v>14</v>
      </c>
      <c r="BT1228" s="7">
        <v>291000</v>
      </c>
      <c r="BU1228" s="7">
        <v>9600000</v>
      </c>
      <c r="BV1228" s="7">
        <v>825000</v>
      </c>
      <c r="BW1228" s="7">
        <v>52</v>
      </c>
      <c r="BX1228" s="7">
        <v>6920000</v>
      </c>
      <c r="BY1228" s="7">
        <v>45</v>
      </c>
      <c r="BZ1228" s="7">
        <v>6100000</v>
      </c>
      <c r="CA1228" s="7">
        <v>90</v>
      </c>
      <c r="CB1228" s="7">
        <v>24</v>
      </c>
      <c r="CC1228" s="7">
        <v>13</v>
      </c>
      <c r="CD1228" s="7">
        <v>156000</v>
      </c>
      <c r="CE1228" s="7">
        <v>4200000</v>
      </c>
      <c r="CF1228" s="7">
        <v>0</v>
      </c>
      <c r="CG1228" s="7">
        <v>54</v>
      </c>
      <c r="CH1228" s="7">
        <v>500000</v>
      </c>
      <c r="CI1228" s="7">
        <v>50</v>
      </c>
      <c r="CJ1228" s="7">
        <v>500000</v>
      </c>
      <c r="CK1228" s="7">
        <v>97</v>
      </c>
      <c r="CL1228" s="12" t="s">
        <v>868</v>
      </c>
      <c r="CM1228" s="10" t="s">
        <v>867</v>
      </c>
      <c r="CN1228">
        <v>1.35</v>
      </c>
      <c r="CO1228">
        <f t="shared" si="1379"/>
        <v>0.7407407407407407</v>
      </c>
      <c r="CP1228" t="str">
        <f t="shared" si="1380"/>
        <v>Home Win</v>
      </c>
      <c r="CQ1228">
        <f t="shared" si="1381"/>
        <v>1</v>
      </c>
      <c r="CR1228" t="str">
        <f t="shared" si="1382"/>
        <v>2023</v>
      </c>
    </row>
    <row r="1229" spans="1:96" ht="15" thickBot="1" x14ac:dyDescent="0.35">
      <c r="A1229" s="1">
        <v>1228</v>
      </c>
      <c r="B1229" s="1" t="s">
        <v>0</v>
      </c>
      <c r="C1229" s="2" t="s">
        <v>577</v>
      </c>
      <c r="D1229" s="3" t="str">
        <f>CONCATENATE(G1229,"-", H1229)</f>
        <v>NK Maribor-NK Radomlje</v>
      </c>
      <c r="E1229" s="4" t="s">
        <v>578</v>
      </c>
      <c r="F1229" s="5">
        <v>0.6875</v>
      </c>
      <c r="G1229" s="6" t="s">
        <v>16</v>
      </c>
      <c r="H1229" s="6" t="s">
        <v>15</v>
      </c>
      <c r="I1229" s="6" t="s">
        <v>37</v>
      </c>
      <c r="J1229" s="1" t="str">
        <f>LEFT(I1229, FIND(" (", I1229) - 1)</f>
        <v>1:0</v>
      </c>
      <c r="K1229" s="1" t="str">
        <f>MID(I1229, FIND("(", I1229) + 1, FIND(")", I1229) - FIND("(", I1229) - 1)</f>
        <v>0:0</v>
      </c>
      <c r="L1229" s="1" t="str">
        <f>LEFT(J1229, FIND(":", J1229) - 1)</f>
        <v>1</v>
      </c>
      <c r="M1229" s="1" t="str">
        <f>RIGHT(J1229, LEN(J1229) - FIND(":", J1229))</f>
        <v>0</v>
      </c>
      <c r="N1229" s="1">
        <f t="shared" si="1377"/>
        <v>1</v>
      </c>
      <c r="O1229" s="1">
        <f t="shared" si="1378"/>
        <v>1</v>
      </c>
      <c r="P1229" s="1" t="str">
        <f>LEFT(K1229, FIND(":", K1229) - 1)</f>
        <v>0</v>
      </c>
      <c r="Q1229" s="1" t="str">
        <f>RIGHT(K1229, LEN(K1229) - FIND(":", K1229))</f>
        <v>0</v>
      </c>
      <c r="R1229" s="1">
        <v>27</v>
      </c>
      <c r="S1229" s="1">
        <v>13</v>
      </c>
      <c r="T1229" s="1">
        <v>7</v>
      </c>
      <c r="U1229" s="1">
        <v>7</v>
      </c>
      <c r="V1229" s="1" t="s">
        <v>581</v>
      </c>
      <c r="W1229" s="1">
        <v>18</v>
      </c>
      <c r="X1229" s="1">
        <v>46</v>
      </c>
      <c r="Y1229" s="1" t="s">
        <v>505</v>
      </c>
      <c r="Z1229" s="6" t="s">
        <v>288</v>
      </c>
      <c r="AA1229" s="1">
        <v>27</v>
      </c>
      <c r="AB1229" s="1">
        <v>6</v>
      </c>
      <c r="AC1229" s="1">
        <v>6</v>
      </c>
      <c r="AD1229" s="1">
        <v>15</v>
      </c>
      <c r="AE1229" s="1" t="s">
        <v>582</v>
      </c>
      <c r="AF1229" s="1">
        <v>-17</v>
      </c>
      <c r="AG1229" s="1">
        <v>24</v>
      </c>
      <c r="AH1229" s="1" t="s">
        <v>220</v>
      </c>
      <c r="AI1229" s="1" t="s">
        <v>435</v>
      </c>
      <c r="AJ1229" s="1">
        <v>3</v>
      </c>
      <c r="AK1229" s="1">
        <v>2</v>
      </c>
      <c r="AL1229" s="1">
        <v>0</v>
      </c>
      <c r="AM1229" s="7" t="s">
        <v>117</v>
      </c>
      <c r="AN1229" s="1">
        <v>6</v>
      </c>
      <c r="AO1229" s="1">
        <v>11</v>
      </c>
      <c r="AP1229" s="1" t="s">
        <v>77</v>
      </c>
      <c r="AQ1229" s="1" t="s">
        <v>35</v>
      </c>
      <c r="AR1229" s="8">
        <v>1</v>
      </c>
      <c r="AS1229" s="8">
        <v>1</v>
      </c>
      <c r="AT1229" s="8">
        <v>3</v>
      </c>
      <c r="AU1229" s="16">
        <v>0.1277777777777778</v>
      </c>
      <c r="AV1229" s="8">
        <v>-1</v>
      </c>
      <c r="AW1229" s="8">
        <v>4</v>
      </c>
      <c r="AX1229" s="9" t="s">
        <v>35</v>
      </c>
      <c r="AY1229" s="9" t="s">
        <v>28</v>
      </c>
      <c r="AZ1229" s="10">
        <v>13</v>
      </c>
      <c r="BA1229" s="10">
        <v>10</v>
      </c>
      <c r="BB1229" s="10">
        <v>1</v>
      </c>
      <c r="BC1229" s="10">
        <v>2</v>
      </c>
      <c r="BD1229" s="10" t="s">
        <v>583</v>
      </c>
      <c r="BE1229" s="10">
        <v>20</v>
      </c>
      <c r="BF1229" s="10">
        <v>31</v>
      </c>
      <c r="BG1229" s="11" t="s">
        <v>288</v>
      </c>
      <c r="BH1229" s="11">
        <v>10</v>
      </c>
      <c r="BI1229" s="10">
        <v>13</v>
      </c>
      <c r="BJ1229" s="10">
        <v>4</v>
      </c>
      <c r="BK1229" s="10">
        <v>3</v>
      </c>
      <c r="BL1229" s="10">
        <v>6</v>
      </c>
      <c r="BM1229" s="10" t="s">
        <v>155</v>
      </c>
      <c r="BN1229" s="10">
        <v>-2</v>
      </c>
      <c r="BO1229" s="10">
        <v>15</v>
      </c>
      <c r="BP1229" s="7" t="s">
        <v>97</v>
      </c>
      <c r="BQ1229" s="7" t="s">
        <v>114</v>
      </c>
      <c r="BR1229" s="7">
        <v>25.9</v>
      </c>
      <c r="BS1229" s="7">
        <v>14</v>
      </c>
      <c r="BT1229" s="7">
        <v>291000</v>
      </c>
      <c r="BU1229" s="7">
        <v>9600000</v>
      </c>
      <c r="BV1229" s="7">
        <v>825000</v>
      </c>
      <c r="BW1229" s="7">
        <v>52</v>
      </c>
      <c r="BX1229" s="7">
        <v>6920000</v>
      </c>
      <c r="BY1229" s="7">
        <v>45</v>
      </c>
      <c r="BZ1229" s="7">
        <v>6100000</v>
      </c>
      <c r="CA1229" s="7">
        <v>90</v>
      </c>
      <c r="CB1229" s="7">
        <v>24</v>
      </c>
      <c r="CC1229" s="7">
        <v>13</v>
      </c>
      <c r="CD1229" s="7">
        <v>156000</v>
      </c>
      <c r="CE1229" s="7">
        <v>4200000</v>
      </c>
      <c r="CF1229" s="7">
        <v>0</v>
      </c>
      <c r="CG1229" s="7">
        <v>54</v>
      </c>
      <c r="CH1229" s="7">
        <v>500000</v>
      </c>
      <c r="CI1229" s="7">
        <v>50</v>
      </c>
      <c r="CJ1229" s="7">
        <v>500000</v>
      </c>
      <c r="CK1229" s="7">
        <v>97</v>
      </c>
      <c r="CL1229" s="12" t="s">
        <v>870</v>
      </c>
      <c r="CM1229" s="10" t="s">
        <v>861</v>
      </c>
      <c r="CN1229">
        <v>2.4700000000000002</v>
      </c>
      <c r="CO1229">
        <f t="shared" si="1379"/>
        <v>0.40485829959514169</v>
      </c>
      <c r="CP1229" t="str">
        <f t="shared" si="1380"/>
        <v>Home Win</v>
      </c>
      <c r="CQ1229">
        <f t="shared" si="1381"/>
        <v>0</v>
      </c>
      <c r="CR1229" t="str">
        <f t="shared" si="1382"/>
        <v>2023</v>
      </c>
    </row>
    <row r="1230" spans="1:96" ht="15" thickBot="1" x14ac:dyDescent="0.35">
      <c r="A1230" s="1">
        <v>1229</v>
      </c>
      <c r="B1230" s="1" t="s">
        <v>0</v>
      </c>
      <c r="C1230" s="2" t="s">
        <v>577</v>
      </c>
      <c r="D1230" s="3" t="str">
        <f>CONCATENATE(G1230,"-", H1230)</f>
        <v>NK Maribor-NK Radomlje</v>
      </c>
      <c r="E1230" s="4" t="s">
        <v>578</v>
      </c>
      <c r="F1230" s="5">
        <v>0.6875</v>
      </c>
      <c r="G1230" s="6" t="s">
        <v>16</v>
      </c>
      <c r="H1230" s="6" t="s">
        <v>15</v>
      </c>
      <c r="I1230" s="6" t="s">
        <v>37</v>
      </c>
      <c r="J1230" s="1" t="str">
        <f>LEFT(I1230, FIND(" (", I1230) - 1)</f>
        <v>1:0</v>
      </c>
      <c r="K1230" s="1" t="str">
        <f>MID(I1230, FIND("(", I1230) + 1, FIND(")", I1230) - FIND("(", I1230) - 1)</f>
        <v>0:0</v>
      </c>
      <c r="L1230" s="1" t="str">
        <f>LEFT(J1230, FIND(":", J1230) - 1)</f>
        <v>1</v>
      </c>
      <c r="M1230" s="1" t="str">
        <f>RIGHT(J1230, LEN(J1230) - FIND(":", J1230))</f>
        <v>0</v>
      </c>
      <c r="N1230" s="1">
        <f t="shared" si="1377"/>
        <v>1</v>
      </c>
      <c r="O1230" s="1">
        <f t="shared" si="1378"/>
        <v>1</v>
      </c>
      <c r="P1230" s="1" t="str">
        <f>LEFT(K1230, FIND(":", K1230) - 1)</f>
        <v>0</v>
      </c>
      <c r="Q1230" s="1" t="str">
        <f>RIGHT(K1230, LEN(K1230) - FIND(":", K1230))</f>
        <v>0</v>
      </c>
      <c r="R1230" s="1">
        <v>27</v>
      </c>
      <c r="S1230" s="1">
        <v>13</v>
      </c>
      <c r="T1230" s="1">
        <v>7</v>
      </c>
      <c r="U1230" s="1">
        <v>7</v>
      </c>
      <c r="V1230" s="1" t="s">
        <v>581</v>
      </c>
      <c r="W1230" s="1">
        <v>18</v>
      </c>
      <c r="X1230" s="1">
        <v>46</v>
      </c>
      <c r="Y1230" s="1" t="s">
        <v>505</v>
      </c>
      <c r="Z1230" s="6" t="s">
        <v>288</v>
      </c>
      <c r="AA1230" s="1">
        <v>27</v>
      </c>
      <c r="AB1230" s="1">
        <v>6</v>
      </c>
      <c r="AC1230" s="1">
        <v>6</v>
      </c>
      <c r="AD1230" s="1">
        <v>15</v>
      </c>
      <c r="AE1230" s="1" t="s">
        <v>582</v>
      </c>
      <c r="AF1230" s="1">
        <v>-17</v>
      </c>
      <c r="AG1230" s="1">
        <v>24</v>
      </c>
      <c r="AH1230" s="1" t="s">
        <v>220</v>
      </c>
      <c r="AI1230" s="1" t="s">
        <v>435</v>
      </c>
      <c r="AJ1230" s="1">
        <v>3</v>
      </c>
      <c r="AK1230" s="1">
        <v>2</v>
      </c>
      <c r="AL1230" s="1">
        <v>0</v>
      </c>
      <c r="AM1230" s="7" t="s">
        <v>117</v>
      </c>
      <c r="AN1230" s="1">
        <v>6</v>
      </c>
      <c r="AO1230" s="1">
        <v>11</v>
      </c>
      <c r="AP1230" s="1" t="s">
        <v>77</v>
      </c>
      <c r="AQ1230" s="1" t="s">
        <v>35</v>
      </c>
      <c r="AR1230" s="8">
        <v>1</v>
      </c>
      <c r="AS1230" s="8">
        <v>1</v>
      </c>
      <c r="AT1230" s="8">
        <v>3</v>
      </c>
      <c r="AU1230" s="16">
        <v>0.1277777777777778</v>
      </c>
      <c r="AV1230" s="8">
        <v>-1</v>
      </c>
      <c r="AW1230" s="8">
        <v>4</v>
      </c>
      <c r="AX1230" s="9" t="s">
        <v>35</v>
      </c>
      <c r="AY1230" s="9" t="s">
        <v>28</v>
      </c>
      <c r="AZ1230" s="10">
        <v>13</v>
      </c>
      <c r="BA1230" s="10">
        <v>10</v>
      </c>
      <c r="BB1230" s="10">
        <v>1</v>
      </c>
      <c r="BC1230" s="10">
        <v>2</v>
      </c>
      <c r="BD1230" s="10" t="s">
        <v>583</v>
      </c>
      <c r="BE1230" s="10">
        <v>20</v>
      </c>
      <c r="BF1230" s="10">
        <v>31</v>
      </c>
      <c r="BG1230" s="11" t="s">
        <v>288</v>
      </c>
      <c r="BH1230" s="11">
        <v>10</v>
      </c>
      <c r="BI1230" s="10">
        <v>13</v>
      </c>
      <c r="BJ1230" s="10">
        <v>4</v>
      </c>
      <c r="BK1230" s="10">
        <v>3</v>
      </c>
      <c r="BL1230" s="10">
        <v>6</v>
      </c>
      <c r="BM1230" s="10" t="s">
        <v>155</v>
      </c>
      <c r="BN1230" s="10">
        <v>-2</v>
      </c>
      <c r="BO1230" s="10">
        <v>15</v>
      </c>
      <c r="BP1230" s="7" t="s">
        <v>97</v>
      </c>
      <c r="BQ1230" s="7" t="s">
        <v>114</v>
      </c>
      <c r="BR1230" s="7">
        <v>25.9</v>
      </c>
      <c r="BS1230" s="7">
        <v>14</v>
      </c>
      <c r="BT1230" s="7">
        <v>291000</v>
      </c>
      <c r="BU1230" s="7">
        <v>9600000</v>
      </c>
      <c r="BV1230" s="7">
        <v>825000</v>
      </c>
      <c r="BW1230" s="7">
        <v>52</v>
      </c>
      <c r="BX1230" s="7">
        <v>6920000</v>
      </c>
      <c r="BY1230" s="7">
        <v>45</v>
      </c>
      <c r="BZ1230" s="7">
        <v>6100000</v>
      </c>
      <c r="CA1230" s="7">
        <v>90</v>
      </c>
      <c r="CB1230" s="7">
        <v>24</v>
      </c>
      <c r="CC1230" s="7">
        <v>13</v>
      </c>
      <c r="CD1230" s="7">
        <v>156000</v>
      </c>
      <c r="CE1230" s="7">
        <v>4200000</v>
      </c>
      <c r="CF1230" s="7">
        <v>0</v>
      </c>
      <c r="CG1230" s="7">
        <v>54</v>
      </c>
      <c r="CH1230" s="7">
        <v>500000</v>
      </c>
      <c r="CI1230" s="7">
        <v>50</v>
      </c>
      <c r="CJ1230" s="7">
        <v>500000</v>
      </c>
      <c r="CK1230" s="7">
        <v>97</v>
      </c>
      <c r="CL1230" s="12" t="s">
        <v>870</v>
      </c>
      <c r="CM1230" s="10" t="s">
        <v>866</v>
      </c>
      <c r="CN1230">
        <v>5.79</v>
      </c>
      <c r="CO1230">
        <f t="shared" si="1379"/>
        <v>0.17271157167530224</v>
      </c>
      <c r="CP1230" t="str">
        <f t="shared" si="1380"/>
        <v>Home Win</v>
      </c>
      <c r="CQ1230">
        <f t="shared" si="1381"/>
        <v>0</v>
      </c>
      <c r="CR1230" t="str">
        <f t="shared" si="1382"/>
        <v>2023</v>
      </c>
    </row>
    <row r="1231" spans="1:96" ht="15" thickBot="1" x14ac:dyDescent="0.35">
      <c r="A1231" s="1">
        <v>1230</v>
      </c>
      <c r="B1231" s="1" t="s">
        <v>0</v>
      </c>
      <c r="C1231" s="2" t="s">
        <v>577</v>
      </c>
      <c r="D1231" s="3" t="str">
        <f>CONCATENATE(G1231,"-", H1231)</f>
        <v>NK Maribor-NK Radomlje</v>
      </c>
      <c r="E1231" s="4" t="s">
        <v>578</v>
      </c>
      <c r="F1231" s="5">
        <v>0.6875</v>
      </c>
      <c r="G1231" s="6" t="s">
        <v>16</v>
      </c>
      <c r="H1231" s="6" t="s">
        <v>15</v>
      </c>
      <c r="I1231" s="6" t="s">
        <v>37</v>
      </c>
      <c r="J1231" s="1" t="str">
        <f>LEFT(I1231, FIND(" (", I1231) - 1)</f>
        <v>1:0</v>
      </c>
      <c r="K1231" s="1" t="str">
        <f>MID(I1231, FIND("(", I1231) + 1, FIND(")", I1231) - FIND("(", I1231) - 1)</f>
        <v>0:0</v>
      </c>
      <c r="L1231" s="1" t="str">
        <f>LEFT(J1231, FIND(":", J1231) - 1)</f>
        <v>1</v>
      </c>
      <c r="M1231" s="1" t="str">
        <f>RIGHT(J1231, LEN(J1231) - FIND(":", J1231))</f>
        <v>0</v>
      </c>
      <c r="N1231" s="1">
        <f t="shared" si="1377"/>
        <v>1</v>
      </c>
      <c r="O1231" s="1">
        <f t="shared" si="1378"/>
        <v>1</v>
      </c>
      <c r="P1231" s="1" t="str">
        <f>LEFT(K1231, FIND(":", K1231) - 1)</f>
        <v>0</v>
      </c>
      <c r="Q1231" s="1" t="str">
        <f>RIGHT(K1231, LEN(K1231) - FIND(":", K1231))</f>
        <v>0</v>
      </c>
      <c r="R1231" s="1">
        <v>27</v>
      </c>
      <c r="S1231" s="1">
        <v>13</v>
      </c>
      <c r="T1231" s="1">
        <v>7</v>
      </c>
      <c r="U1231" s="1">
        <v>7</v>
      </c>
      <c r="V1231" s="1" t="s">
        <v>581</v>
      </c>
      <c r="W1231" s="1">
        <v>18</v>
      </c>
      <c r="X1231" s="1">
        <v>46</v>
      </c>
      <c r="Y1231" s="1" t="s">
        <v>505</v>
      </c>
      <c r="Z1231" s="6" t="s">
        <v>288</v>
      </c>
      <c r="AA1231" s="1">
        <v>27</v>
      </c>
      <c r="AB1231" s="1">
        <v>6</v>
      </c>
      <c r="AC1231" s="1">
        <v>6</v>
      </c>
      <c r="AD1231" s="1">
        <v>15</v>
      </c>
      <c r="AE1231" s="1" t="s">
        <v>582</v>
      </c>
      <c r="AF1231" s="1">
        <v>-17</v>
      </c>
      <c r="AG1231" s="1">
        <v>24</v>
      </c>
      <c r="AH1231" s="1" t="s">
        <v>220</v>
      </c>
      <c r="AI1231" s="1" t="s">
        <v>435</v>
      </c>
      <c r="AJ1231" s="1">
        <v>3</v>
      </c>
      <c r="AK1231" s="1">
        <v>2</v>
      </c>
      <c r="AL1231" s="1">
        <v>0</v>
      </c>
      <c r="AM1231" s="7" t="s">
        <v>117</v>
      </c>
      <c r="AN1231" s="1">
        <v>6</v>
      </c>
      <c r="AO1231" s="1">
        <v>11</v>
      </c>
      <c r="AP1231" s="1" t="s">
        <v>77</v>
      </c>
      <c r="AQ1231" s="1" t="s">
        <v>35</v>
      </c>
      <c r="AR1231" s="8">
        <v>1</v>
      </c>
      <c r="AS1231" s="8">
        <v>1</v>
      </c>
      <c r="AT1231" s="8">
        <v>3</v>
      </c>
      <c r="AU1231" s="16">
        <v>0.1277777777777778</v>
      </c>
      <c r="AV1231" s="8">
        <v>-1</v>
      </c>
      <c r="AW1231" s="8">
        <v>4</v>
      </c>
      <c r="AX1231" s="9" t="s">
        <v>35</v>
      </c>
      <c r="AY1231" s="9" t="s">
        <v>28</v>
      </c>
      <c r="AZ1231" s="10">
        <v>13</v>
      </c>
      <c r="BA1231" s="10">
        <v>10</v>
      </c>
      <c r="BB1231" s="10">
        <v>1</v>
      </c>
      <c r="BC1231" s="10">
        <v>2</v>
      </c>
      <c r="BD1231" s="10" t="s">
        <v>583</v>
      </c>
      <c r="BE1231" s="10">
        <v>20</v>
      </c>
      <c r="BF1231" s="10">
        <v>31</v>
      </c>
      <c r="BG1231" s="11" t="s">
        <v>288</v>
      </c>
      <c r="BH1231" s="11">
        <v>10</v>
      </c>
      <c r="BI1231" s="10">
        <v>13</v>
      </c>
      <c r="BJ1231" s="10">
        <v>4</v>
      </c>
      <c r="BK1231" s="10">
        <v>3</v>
      </c>
      <c r="BL1231" s="10">
        <v>6</v>
      </c>
      <c r="BM1231" s="10" t="s">
        <v>155</v>
      </c>
      <c r="BN1231" s="10">
        <v>-2</v>
      </c>
      <c r="BO1231" s="10">
        <v>15</v>
      </c>
      <c r="BP1231" s="7" t="s">
        <v>97</v>
      </c>
      <c r="BQ1231" s="7" t="s">
        <v>114</v>
      </c>
      <c r="BR1231" s="7">
        <v>25.9</v>
      </c>
      <c r="BS1231" s="7">
        <v>14</v>
      </c>
      <c r="BT1231" s="7">
        <v>291000</v>
      </c>
      <c r="BU1231" s="7">
        <v>9600000</v>
      </c>
      <c r="BV1231" s="7">
        <v>825000</v>
      </c>
      <c r="BW1231" s="7">
        <v>52</v>
      </c>
      <c r="BX1231" s="7">
        <v>6920000</v>
      </c>
      <c r="BY1231" s="7">
        <v>45</v>
      </c>
      <c r="BZ1231" s="7">
        <v>6100000</v>
      </c>
      <c r="CA1231" s="7">
        <v>90</v>
      </c>
      <c r="CB1231" s="7">
        <v>24</v>
      </c>
      <c r="CC1231" s="7">
        <v>13</v>
      </c>
      <c r="CD1231" s="7">
        <v>156000</v>
      </c>
      <c r="CE1231" s="7">
        <v>4200000</v>
      </c>
      <c r="CF1231" s="7">
        <v>0</v>
      </c>
      <c r="CG1231" s="7">
        <v>54</v>
      </c>
      <c r="CH1231" s="7">
        <v>500000</v>
      </c>
      <c r="CI1231" s="7">
        <v>50</v>
      </c>
      <c r="CJ1231" s="7">
        <v>500000</v>
      </c>
      <c r="CK1231" s="7">
        <v>97</v>
      </c>
      <c r="CL1231" s="12" t="s">
        <v>870</v>
      </c>
      <c r="CM1231" s="10" t="s">
        <v>867</v>
      </c>
      <c r="CN1231">
        <v>4.4000000000000004</v>
      </c>
      <c r="CO1231">
        <f t="shared" si="1379"/>
        <v>0.22727272727272727</v>
      </c>
      <c r="CP1231" t="str">
        <f t="shared" si="1380"/>
        <v>Home Win</v>
      </c>
      <c r="CQ1231">
        <f t="shared" si="1381"/>
        <v>0</v>
      </c>
      <c r="CR1231" t="str">
        <f t="shared" si="1382"/>
        <v>2023</v>
      </c>
    </row>
    <row r="1232" spans="1:96" ht="15" thickBot="1" x14ac:dyDescent="0.35">
      <c r="A1232" s="1">
        <v>1231</v>
      </c>
      <c r="B1232" s="1" t="s">
        <v>0</v>
      </c>
      <c r="C1232" s="2" t="s">
        <v>577</v>
      </c>
      <c r="D1232" s="3" t="str">
        <f t="shared" ref="D1232:D1234" si="1397">CONCATENATE(G1232, "-", H1232)</f>
        <v>NK Maribor-NK Radomlje</v>
      </c>
      <c r="E1232" s="40" t="s">
        <v>578</v>
      </c>
      <c r="F1232" s="5">
        <v>0.6875</v>
      </c>
      <c r="G1232" s="6" t="s">
        <v>16</v>
      </c>
      <c r="H1232" s="6" t="s">
        <v>15</v>
      </c>
      <c r="I1232" s="6" t="s">
        <v>37</v>
      </c>
      <c r="J1232" s="1" t="str">
        <f t="shared" ref="J1232:J1234" si="1398">LEFT(I1232, FIND(" (", I1232) - 1)</f>
        <v>1:0</v>
      </c>
      <c r="K1232" s="1" t="str">
        <f t="shared" ref="K1232:K1234" si="1399">MID(I1232, FIND("(", I1232) + 1, FIND(")", I1232) - FIND("(", I1232) - 1)</f>
        <v>0:0</v>
      </c>
      <c r="L1232" s="1" t="str">
        <f t="shared" ref="L1232:L1234" si="1400">LEFT(J1232, FIND(":", J1232) - 1)</f>
        <v>1</v>
      </c>
      <c r="M1232" s="1" t="str">
        <f t="shared" ref="M1232:M1234" si="1401">RIGHT(J1232, LEN(J1232) - FIND(":", J1232))</f>
        <v>0</v>
      </c>
      <c r="N1232" s="1">
        <f t="shared" si="1377"/>
        <v>1</v>
      </c>
      <c r="O1232" s="1">
        <f t="shared" si="1378"/>
        <v>1</v>
      </c>
      <c r="P1232" s="1" t="str">
        <f t="shared" ref="P1232:P1234" si="1402">LEFT(K1232, FIND(":", K1232) - 1)</f>
        <v>0</v>
      </c>
      <c r="Q1232" s="1" t="str">
        <f t="shared" ref="Q1232:Q1234" si="1403">RIGHT(K1232, LEN(K1232) - FIND(":", K1232))</f>
        <v>0</v>
      </c>
      <c r="R1232" s="1">
        <v>27</v>
      </c>
      <c r="S1232" s="1">
        <v>13</v>
      </c>
      <c r="T1232" s="1">
        <v>7</v>
      </c>
      <c r="U1232" s="1">
        <v>7</v>
      </c>
      <c r="V1232" s="1" t="s">
        <v>581</v>
      </c>
      <c r="W1232" s="1">
        <v>18</v>
      </c>
      <c r="X1232" s="1">
        <v>46</v>
      </c>
      <c r="Y1232" s="1" t="s">
        <v>505</v>
      </c>
      <c r="Z1232" s="6" t="s">
        <v>288</v>
      </c>
      <c r="AA1232" s="1">
        <v>27</v>
      </c>
      <c r="AB1232" s="1">
        <v>6</v>
      </c>
      <c r="AC1232" s="1">
        <v>6</v>
      </c>
      <c r="AD1232" s="1">
        <v>15</v>
      </c>
      <c r="AE1232" s="1" t="s">
        <v>582</v>
      </c>
      <c r="AF1232" s="1">
        <v>-17</v>
      </c>
      <c r="AG1232" s="1">
        <v>24</v>
      </c>
      <c r="AH1232" s="1" t="s">
        <v>220</v>
      </c>
      <c r="AI1232" s="1" t="s">
        <v>435</v>
      </c>
      <c r="AJ1232" s="1">
        <v>3</v>
      </c>
      <c r="AK1232" s="1">
        <v>2</v>
      </c>
      <c r="AL1232" s="1">
        <v>0</v>
      </c>
      <c r="AM1232" s="7" t="s">
        <v>117</v>
      </c>
      <c r="AN1232" s="1">
        <v>6</v>
      </c>
      <c r="AO1232" s="1">
        <v>11</v>
      </c>
      <c r="AP1232" s="1" t="s">
        <v>77</v>
      </c>
      <c r="AQ1232" s="1" t="s">
        <v>35</v>
      </c>
      <c r="AR1232" s="8">
        <v>1</v>
      </c>
      <c r="AS1232" s="8">
        <v>1</v>
      </c>
      <c r="AT1232" s="8">
        <v>3</v>
      </c>
      <c r="AU1232" s="16">
        <v>0.1277777777777778</v>
      </c>
      <c r="AV1232" s="8">
        <v>-1</v>
      </c>
      <c r="AW1232" s="8">
        <v>4</v>
      </c>
      <c r="AX1232" s="9" t="s">
        <v>35</v>
      </c>
      <c r="AY1232" s="9" t="s">
        <v>28</v>
      </c>
      <c r="AZ1232" s="10">
        <v>13</v>
      </c>
      <c r="BA1232" s="10">
        <v>10</v>
      </c>
      <c r="BB1232" s="10">
        <v>1</v>
      </c>
      <c r="BC1232" s="10">
        <v>2</v>
      </c>
      <c r="BD1232" s="10" t="s">
        <v>583</v>
      </c>
      <c r="BE1232" s="10">
        <v>20</v>
      </c>
      <c r="BF1232" s="10">
        <v>31</v>
      </c>
      <c r="BG1232" s="11" t="s">
        <v>288</v>
      </c>
      <c r="BH1232" s="11">
        <v>10</v>
      </c>
      <c r="BI1232" s="10">
        <v>13</v>
      </c>
      <c r="BJ1232" s="10">
        <v>4</v>
      </c>
      <c r="BK1232" s="10">
        <v>3</v>
      </c>
      <c r="BL1232" s="10">
        <v>6</v>
      </c>
      <c r="BM1232" s="10" t="s">
        <v>155</v>
      </c>
      <c r="BN1232" s="10">
        <v>-2</v>
      </c>
      <c r="BO1232" s="10">
        <v>15</v>
      </c>
      <c r="BP1232" s="7" t="s">
        <v>97</v>
      </c>
      <c r="BQ1232" s="7" t="s">
        <v>114</v>
      </c>
      <c r="BR1232" s="7">
        <v>25.9</v>
      </c>
      <c r="BS1232" s="7">
        <v>14</v>
      </c>
      <c r="BT1232" s="7">
        <v>291000</v>
      </c>
      <c r="BU1232" s="7">
        <v>9600000</v>
      </c>
      <c r="BV1232" s="7">
        <v>825000</v>
      </c>
      <c r="BW1232" s="7">
        <v>52</v>
      </c>
      <c r="BX1232" s="7">
        <v>6920000</v>
      </c>
      <c r="BY1232" s="7">
        <v>45</v>
      </c>
      <c r="BZ1232" s="7">
        <v>6100000</v>
      </c>
      <c r="CA1232" s="7">
        <v>90</v>
      </c>
      <c r="CB1232" s="7">
        <v>24</v>
      </c>
      <c r="CC1232" s="7">
        <v>13</v>
      </c>
      <c r="CD1232" s="7">
        <v>156000</v>
      </c>
      <c r="CE1232" s="7">
        <v>4200000</v>
      </c>
      <c r="CF1232" s="7">
        <v>0</v>
      </c>
      <c r="CG1232" s="7">
        <v>54</v>
      </c>
      <c r="CH1232" s="7">
        <v>500000</v>
      </c>
      <c r="CI1232" s="7">
        <v>50</v>
      </c>
      <c r="CJ1232" s="7">
        <v>500000</v>
      </c>
      <c r="CK1232" s="7">
        <v>97</v>
      </c>
      <c r="CL1232" s="12" t="s">
        <v>871</v>
      </c>
      <c r="CM1232" s="10" t="s">
        <v>861</v>
      </c>
      <c r="CN1232">
        <v>4.1500000000000004</v>
      </c>
      <c r="CO1232">
        <f t="shared" si="1379"/>
        <v>0.24096385542168672</v>
      </c>
      <c r="CP1232" t="str">
        <f t="shared" si="1380"/>
        <v>Home Win</v>
      </c>
      <c r="CQ1232">
        <f t="shared" si="1381"/>
        <v>0</v>
      </c>
      <c r="CR1232" t="str">
        <f t="shared" si="1382"/>
        <v>2023</v>
      </c>
    </row>
    <row r="1233" spans="1:96" ht="15" thickBot="1" x14ac:dyDescent="0.35">
      <c r="A1233" s="1">
        <v>1232</v>
      </c>
      <c r="B1233" s="1" t="s">
        <v>0</v>
      </c>
      <c r="C1233" s="2" t="s">
        <v>577</v>
      </c>
      <c r="D1233" s="3" t="str">
        <f t="shared" si="1397"/>
        <v>NK Maribor-NK Radomlje</v>
      </c>
      <c r="E1233" s="40" t="s">
        <v>578</v>
      </c>
      <c r="F1233" s="5">
        <v>0.6875</v>
      </c>
      <c r="G1233" s="6" t="s">
        <v>16</v>
      </c>
      <c r="H1233" s="6" t="s">
        <v>15</v>
      </c>
      <c r="I1233" s="6" t="s">
        <v>37</v>
      </c>
      <c r="J1233" s="1" t="str">
        <f t="shared" si="1398"/>
        <v>1:0</v>
      </c>
      <c r="K1233" s="1" t="str">
        <f t="shared" si="1399"/>
        <v>0:0</v>
      </c>
      <c r="L1233" s="1" t="str">
        <f t="shared" si="1400"/>
        <v>1</v>
      </c>
      <c r="M1233" s="1" t="str">
        <f t="shared" si="1401"/>
        <v>0</v>
      </c>
      <c r="N1233" s="1">
        <f t="shared" si="1377"/>
        <v>1</v>
      </c>
      <c r="O1233" s="1">
        <f t="shared" si="1378"/>
        <v>1</v>
      </c>
      <c r="P1233" s="1" t="str">
        <f t="shared" si="1402"/>
        <v>0</v>
      </c>
      <c r="Q1233" s="1" t="str">
        <f t="shared" si="1403"/>
        <v>0</v>
      </c>
      <c r="R1233" s="1">
        <v>27</v>
      </c>
      <c r="S1233" s="1">
        <v>13</v>
      </c>
      <c r="T1233" s="1">
        <v>7</v>
      </c>
      <c r="U1233" s="1">
        <v>7</v>
      </c>
      <c r="V1233" s="1" t="s">
        <v>581</v>
      </c>
      <c r="W1233" s="1">
        <v>18</v>
      </c>
      <c r="X1233" s="1">
        <v>46</v>
      </c>
      <c r="Y1233" s="1" t="s">
        <v>505</v>
      </c>
      <c r="Z1233" s="6" t="s">
        <v>288</v>
      </c>
      <c r="AA1233" s="1">
        <v>27</v>
      </c>
      <c r="AB1233" s="1">
        <v>6</v>
      </c>
      <c r="AC1233" s="1">
        <v>6</v>
      </c>
      <c r="AD1233" s="1">
        <v>15</v>
      </c>
      <c r="AE1233" s="1" t="s">
        <v>582</v>
      </c>
      <c r="AF1233" s="1">
        <v>-17</v>
      </c>
      <c r="AG1233" s="1">
        <v>24</v>
      </c>
      <c r="AH1233" s="1" t="s">
        <v>220</v>
      </c>
      <c r="AI1233" s="1" t="s">
        <v>435</v>
      </c>
      <c r="AJ1233" s="1">
        <v>3</v>
      </c>
      <c r="AK1233" s="1">
        <v>2</v>
      </c>
      <c r="AL1233" s="1">
        <v>0</v>
      </c>
      <c r="AM1233" s="7" t="s">
        <v>117</v>
      </c>
      <c r="AN1233" s="1">
        <v>6</v>
      </c>
      <c r="AO1233" s="1">
        <v>11</v>
      </c>
      <c r="AP1233" s="1" t="s">
        <v>77</v>
      </c>
      <c r="AQ1233" s="1" t="s">
        <v>35</v>
      </c>
      <c r="AR1233" s="8">
        <v>1</v>
      </c>
      <c r="AS1233" s="8">
        <v>1</v>
      </c>
      <c r="AT1233" s="8">
        <v>3</v>
      </c>
      <c r="AU1233" s="16">
        <v>0.1277777777777778</v>
      </c>
      <c r="AV1233" s="8">
        <v>-1</v>
      </c>
      <c r="AW1233" s="8">
        <v>4</v>
      </c>
      <c r="AX1233" s="9" t="s">
        <v>35</v>
      </c>
      <c r="AY1233" s="9" t="s">
        <v>28</v>
      </c>
      <c r="AZ1233" s="10">
        <v>13</v>
      </c>
      <c r="BA1233" s="10">
        <v>10</v>
      </c>
      <c r="BB1233" s="10">
        <v>1</v>
      </c>
      <c r="BC1233" s="10">
        <v>2</v>
      </c>
      <c r="BD1233" s="10" t="s">
        <v>583</v>
      </c>
      <c r="BE1233" s="10">
        <v>20</v>
      </c>
      <c r="BF1233" s="10">
        <v>31</v>
      </c>
      <c r="BG1233" s="11" t="s">
        <v>288</v>
      </c>
      <c r="BH1233" s="11">
        <v>10</v>
      </c>
      <c r="BI1233" s="10">
        <v>13</v>
      </c>
      <c r="BJ1233" s="10">
        <v>4</v>
      </c>
      <c r="BK1233" s="10">
        <v>3</v>
      </c>
      <c r="BL1233" s="10">
        <v>6</v>
      </c>
      <c r="BM1233" s="10" t="s">
        <v>155</v>
      </c>
      <c r="BN1233" s="10">
        <v>-2</v>
      </c>
      <c r="BO1233" s="10">
        <v>15</v>
      </c>
      <c r="BP1233" s="7" t="s">
        <v>97</v>
      </c>
      <c r="BQ1233" s="7" t="s">
        <v>114</v>
      </c>
      <c r="BR1233" s="7">
        <v>25.9</v>
      </c>
      <c r="BS1233" s="7">
        <v>14</v>
      </c>
      <c r="BT1233" s="7">
        <v>291000</v>
      </c>
      <c r="BU1233" s="7">
        <v>9600000</v>
      </c>
      <c r="BV1233" s="7">
        <v>825000</v>
      </c>
      <c r="BW1233" s="7">
        <v>52</v>
      </c>
      <c r="BX1233" s="7">
        <v>6920000</v>
      </c>
      <c r="BY1233" s="7">
        <v>45</v>
      </c>
      <c r="BZ1233" s="7">
        <v>6100000</v>
      </c>
      <c r="CA1233" s="7">
        <v>90</v>
      </c>
      <c r="CB1233" s="7">
        <v>24</v>
      </c>
      <c r="CC1233" s="7">
        <v>13</v>
      </c>
      <c r="CD1233" s="7">
        <v>156000</v>
      </c>
      <c r="CE1233" s="7">
        <v>4200000</v>
      </c>
      <c r="CF1233" s="7">
        <v>0</v>
      </c>
      <c r="CG1233" s="7">
        <v>54</v>
      </c>
      <c r="CH1233" s="7">
        <v>500000</v>
      </c>
      <c r="CI1233" s="7">
        <v>50</v>
      </c>
      <c r="CJ1233" s="7">
        <v>500000</v>
      </c>
      <c r="CK1233" s="7">
        <v>97</v>
      </c>
      <c r="CL1233" s="12" t="s">
        <v>871</v>
      </c>
      <c r="CM1233" s="10" t="s">
        <v>866</v>
      </c>
      <c r="CN1233">
        <v>6.06</v>
      </c>
      <c r="CO1233">
        <f t="shared" si="1379"/>
        <v>0.16501650165016502</v>
      </c>
      <c r="CP1233" t="str">
        <f t="shared" si="1380"/>
        <v>Home Win</v>
      </c>
      <c r="CQ1233">
        <f t="shared" si="1381"/>
        <v>0</v>
      </c>
      <c r="CR1233" t="str">
        <f t="shared" si="1382"/>
        <v>2023</v>
      </c>
    </row>
    <row r="1234" spans="1:96" ht="15" thickBot="1" x14ac:dyDescent="0.35">
      <c r="A1234" s="1">
        <v>1233</v>
      </c>
      <c r="B1234" s="1" t="s">
        <v>0</v>
      </c>
      <c r="C1234" s="2" t="s">
        <v>577</v>
      </c>
      <c r="D1234" s="3" t="str">
        <f t="shared" si="1397"/>
        <v>NK Maribor-NK Radomlje</v>
      </c>
      <c r="E1234" s="40" t="s">
        <v>578</v>
      </c>
      <c r="F1234" s="5">
        <v>0.6875</v>
      </c>
      <c r="G1234" s="6" t="s">
        <v>16</v>
      </c>
      <c r="H1234" s="6" t="s">
        <v>15</v>
      </c>
      <c r="I1234" s="6" t="s">
        <v>37</v>
      </c>
      <c r="J1234" s="1" t="str">
        <f t="shared" si="1398"/>
        <v>1:0</v>
      </c>
      <c r="K1234" s="1" t="str">
        <f t="shared" si="1399"/>
        <v>0:0</v>
      </c>
      <c r="L1234" s="1" t="str">
        <f t="shared" si="1400"/>
        <v>1</v>
      </c>
      <c r="M1234" s="1" t="str">
        <f t="shared" si="1401"/>
        <v>0</v>
      </c>
      <c r="N1234" s="1">
        <f t="shared" si="1377"/>
        <v>1</v>
      </c>
      <c r="O1234" s="1">
        <f t="shared" si="1378"/>
        <v>1</v>
      </c>
      <c r="P1234" s="1" t="str">
        <f t="shared" si="1402"/>
        <v>0</v>
      </c>
      <c r="Q1234" s="1" t="str">
        <f t="shared" si="1403"/>
        <v>0</v>
      </c>
      <c r="R1234" s="1">
        <v>27</v>
      </c>
      <c r="S1234" s="1">
        <v>13</v>
      </c>
      <c r="T1234" s="1">
        <v>7</v>
      </c>
      <c r="U1234" s="1">
        <v>7</v>
      </c>
      <c r="V1234" s="1" t="s">
        <v>581</v>
      </c>
      <c r="W1234" s="1">
        <v>18</v>
      </c>
      <c r="X1234" s="1">
        <v>46</v>
      </c>
      <c r="Y1234" s="1" t="s">
        <v>505</v>
      </c>
      <c r="Z1234" s="6" t="s">
        <v>288</v>
      </c>
      <c r="AA1234" s="1">
        <v>27</v>
      </c>
      <c r="AB1234" s="1">
        <v>6</v>
      </c>
      <c r="AC1234" s="1">
        <v>6</v>
      </c>
      <c r="AD1234" s="1">
        <v>15</v>
      </c>
      <c r="AE1234" s="1" t="s">
        <v>582</v>
      </c>
      <c r="AF1234" s="1">
        <v>-17</v>
      </c>
      <c r="AG1234" s="1">
        <v>24</v>
      </c>
      <c r="AH1234" s="1" t="s">
        <v>220</v>
      </c>
      <c r="AI1234" s="1" t="s">
        <v>435</v>
      </c>
      <c r="AJ1234" s="1">
        <v>3</v>
      </c>
      <c r="AK1234" s="1">
        <v>2</v>
      </c>
      <c r="AL1234" s="1">
        <v>0</v>
      </c>
      <c r="AM1234" s="7" t="s">
        <v>117</v>
      </c>
      <c r="AN1234" s="1">
        <v>6</v>
      </c>
      <c r="AO1234" s="1">
        <v>11</v>
      </c>
      <c r="AP1234" s="1" t="s">
        <v>77</v>
      </c>
      <c r="AQ1234" s="1" t="s">
        <v>35</v>
      </c>
      <c r="AR1234" s="8">
        <v>1</v>
      </c>
      <c r="AS1234" s="8">
        <v>1</v>
      </c>
      <c r="AT1234" s="8">
        <v>3</v>
      </c>
      <c r="AU1234" s="16">
        <v>0.1277777777777778</v>
      </c>
      <c r="AV1234" s="8">
        <v>-1</v>
      </c>
      <c r="AW1234" s="8">
        <v>4</v>
      </c>
      <c r="AX1234" s="9" t="s">
        <v>35</v>
      </c>
      <c r="AY1234" s="9" t="s">
        <v>28</v>
      </c>
      <c r="AZ1234" s="10">
        <v>13</v>
      </c>
      <c r="BA1234" s="10">
        <v>10</v>
      </c>
      <c r="BB1234" s="10">
        <v>1</v>
      </c>
      <c r="BC1234" s="10">
        <v>2</v>
      </c>
      <c r="BD1234" s="10" t="s">
        <v>583</v>
      </c>
      <c r="BE1234" s="10">
        <v>20</v>
      </c>
      <c r="BF1234" s="10">
        <v>31</v>
      </c>
      <c r="BG1234" s="11" t="s">
        <v>288</v>
      </c>
      <c r="BH1234" s="11">
        <v>10</v>
      </c>
      <c r="BI1234" s="10">
        <v>13</v>
      </c>
      <c r="BJ1234" s="10">
        <v>4</v>
      </c>
      <c r="BK1234" s="10">
        <v>3</v>
      </c>
      <c r="BL1234" s="10">
        <v>6</v>
      </c>
      <c r="BM1234" s="10" t="s">
        <v>155</v>
      </c>
      <c r="BN1234" s="10">
        <v>-2</v>
      </c>
      <c r="BO1234" s="10">
        <v>15</v>
      </c>
      <c r="BP1234" s="7" t="s">
        <v>97</v>
      </c>
      <c r="BQ1234" s="7" t="s">
        <v>114</v>
      </c>
      <c r="BR1234" s="7">
        <v>25.9</v>
      </c>
      <c r="BS1234" s="7">
        <v>14</v>
      </c>
      <c r="BT1234" s="7">
        <v>291000</v>
      </c>
      <c r="BU1234" s="7">
        <v>9600000</v>
      </c>
      <c r="BV1234" s="7">
        <v>825000</v>
      </c>
      <c r="BW1234" s="7">
        <v>52</v>
      </c>
      <c r="BX1234" s="7">
        <v>6920000</v>
      </c>
      <c r="BY1234" s="7">
        <v>45</v>
      </c>
      <c r="BZ1234" s="7">
        <v>6100000</v>
      </c>
      <c r="CA1234" s="7">
        <v>90</v>
      </c>
      <c r="CB1234" s="7">
        <v>24</v>
      </c>
      <c r="CC1234" s="7">
        <v>13</v>
      </c>
      <c r="CD1234" s="7">
        <v>156000</v>
      </c>
      <c r="CE1234" s="7">
        <v>4200000</v>
      </c>
      <c r="CF1234" s="7">
        <v>0</v>
      </c>
      <c r="CG1234" s="7">
        <v>54</v>
      </c>
      <c r="CH1234" s="7">
        <v>500000</v>
      </c>
      <c r="CI1234" s="7">
        <v>50</v>
      </c>
      <c r="CJ1234" s="7">
        <v>500000</v>
      </c>
      <c r="CK1234" s="7">
        <v>97</v>
      </c>
      <c r="CL1234" s="12" t="s">
        <v>871</v>
      </c>
      <c r="CM1234" s="10" t="s">
        <v>867</v>
      </c>
      <c r="CN1234">
        <v>7</v>
      </c>
      <c r="CO1234">
        <f t="shared" si="1379"/>
        <v>0.14285714285714285</v>
      </c>
      <c r="CP1234" t="str">
        <f t="shared" si="1380"/>
        <v>Home Win</v>
      </c>
      <c r="CQ1234">
        <f t="shared" si="1381"/>
        <v>0</v>
      </c>
      <c r="CR1234" t="str">
        <f t="shared" si="1382"/>
        <v>2023</v>
      </c>
    </row>
    <row r="1235" spans="1:96" ht="15" thickBot="1" x14ac:dyDescent="0.35">
      <c r="A1235" s="1">
        <v>1234</v>
      </c>
      <c r="B1235" s="1" t="s">
        <v>0</v>
      </c>
      <c r="C1235" s="2" t="s">
        <v>577</v>
      </c>
      <c r="D1235" s="3" t="str">
        <f t="shared" si="1288"/>
        <v>NK Domžale-NŠ Mura</v>
      </c>
      <c r="E1235" s="4" t="s">
        <v>578</v>
      </c>
      <c r="F1235" s="5">
        <v>0.80208333333333337</v>
      </c>
      <c r="G1235" s="6" t="s">
        <v>9</v>
      </c>
      <c r="H1235" s="6" t="s">
        <v>8</v>
      </c>
      <c r="I1235" s="6" t="s">
        <v>584</v>
      </c>
      <c r="J1235" s="1" t="str">
        <f t="shared" si="1289"/>
        <v>3:5</v>
      </c>
      <c r="K1235" s="1" t="str">
        <f t="shared" si="1290"/>
        <v>0:2</v>
      </c>
      <c r="L1235" s="1" t="str">
        <f t="shared" si="1291"/>
        <v>3</v>
      </c>
      <c r="M1235" s="1" t="str">
        <f t="shared" si="1292"/>
        <v>5</v>
      </c>
      <c r="N1235" s="1">
        <f t="shared" si="1377"/>
        <v>8</v>
      </c>
      <c r="O1235" s="1">
        <f t="shared" si="1378"/>
        <v>-2</v>
      </c>
      <c r="P1235" s="1" t="str">
        <f t="shared" si="1293"/>
        <v>0</v>
      </c>
      <c r="Q1235" s="1" t="str">
        <f t="shared" si="1294"/>
        <v>2</v>
      </c>
      <c r="R1235" s="1">
        <v>27</v>
      </c>
      <c r="S1235" s="1">
        <v>10</v>
      </c>
      <c r="T1235" s="1">
        <v>2</v>
      </c>
      <c r="U1235" s="1">
        <v>15</v>
      </c>
      <c r="V1235" s="1" t="s">
        <v>585</v>
      </c>
      <c r="W1235" s="1">
        <v>-6</v>
      </c>
      <c r="X1235" s="1">
        <v>32</v>
      </c>
      <c r="Y1235" s="1" t="s">
        <v>368</v>
      </c>
      <c r="Z1235" s="6" t="s">
        <v>440</v>
      </c>
      <c r="AA1235" s="1">
        <v>27</v>
      </c>
      <c r="AB1235" s="1">
        <v>8</v>
      </c>
      <c r="AC1235" s="1">
        <v>7</v>
      </c>
      <c r="AD1235" s="1">
        <v>12</v>
      </c>
      <c r="AE1235" s="1" t="s">
        <v>566</v>
      </c>
      <c r="AF1235" s="1">
        <v>-10</v>
      </c>
      <c r="AG1235" s="1">
        <v>31</v>
      </c>
      <c r="AH1235" s="1" t="s">
        <v>273</v>
      </c>
      <c r="AI1235" s="1" t="s">
        <v>413</v>
      </c>
      <c r="AJ1235" s="1">
        <v>3</v>
      </c>
      <c r="AK1235" s="1">
        <v>0</v>
      </c>
      <c r="AL1235" s="1">
        <v>2</v>
      </c>
      <c r="AM1235" s="7" t="s">
        <v>162</v>
      </c>
      <c r="AN1235" s="1">
        <v>-1</v>
      </c>
      <c r="AO1235" s="1">
        <v>9</v>
      </c>
      <c r="AP1235" s="1" t="s">
        <v>49</v>
      </c>
      <c r="AQ1235" s="1" t="s">
        <v>51</v>
      </c>
      <c r="AR1235" s="8">
        <v>0</v>
      </c>
      <c r="AS1235" s="8">
        <v>3</v>
      </c>
      <c r="AT1235" s="8">
        <v>2</v>
      </c>
      <c r="AU1235" s="16">
        <v>8.6805555555555566E-2</v>
      </c>
      <c r="AV1235" s="8">
        <v>-3</v>
      </c>
      <c r="AW1235" s="8">
        <v>3</v>
      </c>
      <c r="AX1235" s="9" t="s">
        <v>25</v>
      </c>
      <c r="AY1235" s="9" t="s">
        <v>49</v>
      </c>
      <c r="AZ1235" s="10">
        <v>13</v>
      </c>
      <c r="BA1235" s="10">
        <v>6</v>
      </c>
      <c r="BB1235" s="10">
        <v>1</v>
      </c>
      <c r="BC1235" s="10">
        <v>6</v>
      </c>
      <c r="BD1235" s="10" t="s">
        <v>479</v>
      </c>
      <c r="BE1235" s="10">
        <v>2</v>
      </c>
      <c r="BF1235" s="10">
        <v>19</v>
      </c>
      <c r="BG1235" s="11" t="s">
        <v>193</v>
      </c>
      <c r="BH1235" s="11">
        <v>16</v>
      </c>
      <c r="BI1235" s="10">
        <v>13</v>
      </c>
      <c r="BJ1235" s="10">
        <v>4</v>
      </c>
      <c r="BK1235" s="10">
        <v>2</v>
      </c>
      <c r="BL1235" s="10">
        <v>7</v>
      </c>
      <c r="BM1235" s="10" t="s">
        <v>568</v>
      </c>
      <c r="BN1235" s="10">
        <v>-9</v>
      </c>
      <c r="BO1235" s="10">
        <v>14</v>
      </c>
      <c r="BP1235" s="7" t="s">
        <v>137</v>
      </c>
      <c r="BQ1235" s="7" t="s">
        <v>210</v>
      </c>
      <c r="BR1235" s="7">
        <v>23.5</v>
      </c>
      <c r="BS1235" s="7">
        <v>9</v>
      </c>
      <c r="BT1235" s="7">
        <v>235000</v>
      </c>
      <c r="BU1235" s="7">
        <v>5650000</v>
      </c>
      <c r="BV1235" s="7">
        <v>0</v>
      </c>
      <c r="BW1235" s="7">
        <v>53</v>
      </c>
      <c r="BX1235" s="7">
        <v>1430000</v>
      </c>
      <c r="BY1235" s="7">
        <v>54</v>
      </c>
      <c r="BZ1235" s="7">
        <v>1430000</v>
      </c>
      <c r="CA1235" s="7">
        <v>100</v>
      </c>
      <c r="CB1235" s="7">
        <v>23</v>
      </c>
      <c r="CC1235" s="7">
        <v>9</v>
      </c>
      <c r="CD1235" s="7">
        <v>193000</v>
      </c>
      <c r="CE1235" s="7">
        <v>5600000</v>
      </c>
      <c r="CF1235" s="7">
        <v>350000</v>
      </c>
      <c r="CG1235" s="7">
        <v>60</v>
      </c>
      <c r="CH1235" s="7">
        <v>3410000</v>
      </c>
      <c r="CI1235" s="7">
        <v>59</v>
      </c>
      <c r="CJ1235" s="7">
        <v>3060000</v>
      </c>
      <c r="CK1235" s="7">
        <v>93</v>
      </c>
      <c r="CL1235" s="12" t="s">
        <v>868</v>
      </c>
      <c r="CM1235" s="10" t="s">
        <v>861</v>
      </c>
      <c r="CN1235">
        <v>2.34</v>
      </c>
      <c r="CO1235">
        <f t="shared" si="1379"/>
        <v>0.42735042735042739</v>
      </c>
      <c r="CP1235" t="str">
        <f t="shared" si="1380"/>
        <v>Away Win</v>
      </c>
      <c r="CQ1235">
        <f t="shared" si="1381"/>
        <v>0</v>
      </c>
      <c r="CR1235" t="str">
        <f t="shared" si="1382"/>
        <v>2023</v>
      </c>
    </row>
    <row r="1236" spans="1:96" ht="15" thickBot="1" x14ac:dyDescent="0.35">
      <c r="A1236" s="1">
        <v>1235</v>
      </c>
      <c r="B1236" s="1" t="s">
        <v>0</v>
      </c>
      <c r="C1236" s="2" t="s">
        <v>577</v>
      </c>
      <c r="D1236" s="3" t="str">
        <f t="shared" ref="D1236:D1237" si="1404">CONCATENATE(G1236, "-", H1236)</f>
        <v>NK Domžale-NŠ Mura</v>
      </c>
      <c r="E1236" s="4" t="s">
        <v>578</v>
      </c>
      <c r="F1236" s="5">
        <v>0.80208333333333337</v>
      </c>
      <c r="G1236" s="6" t="s">
        <v>9</v>
      </c>
      <c r="H1236" s="6" t="s">
        <v>8</v>
      </c>
      <c r="I1236" s="6" t="s">
        <v>584</v>
      </c>
      <c r="J1236" s="1" t="str">
        <f t="shared" ref="J1236:J1237" si="1405">LEFT(I1236, FIND(" (", I1236) - 1)</f>
        <v>3:5</v>
      </c>
      <c r="K1236" s="1" t="str">
        <f t="shared" ref="K1236:K1237" si="1406">MID(I1236, FIND("(", I1236) + 1, FIND(")", I1236) - FIND("(", I1236) - 1)</f>
        <v>0:2</v>
      </c>
      <c r="L1236" s="1" t="str">
        <f t="shared" ref="L1236:L1237" si="1407">LEFT(J1236, FIND(":", J1236) - 1)</f>
        <v>3</v>
      </c>
      <c r="M1236" s="1" t="str">
        <f t="shared" ref="M1236:M1237" si="1408">RIGHT(J1236, LEN(J1236) - FIND(":", J1236))</f>
        <v>5</v>
      </c>
      <c r="N1236" s="1">
        <f t="shared" si="1377"/>
        <v>8</v>
      </c>
      <c r="O1236" s="1">
        <f t="shared" si="1378"/>
        <v>-2</v>
      </c>
      <c r="P1236" s="1" t="str">
        <f t="shared" ref="P1236:P1237" si="1409">LEFT(K1236, FIND(":", K1236) - 1)</f>
        <v>0</v>
      </c>
      <c r="Q1236" s="1" t="str">
        <f t="shared" ref="Q1236:Q1237" si="1410">RIGHT(K1236, LEN(K1236) - FIND(":", K1236))</f>
        <v>2</v>
      </c>
      <c r="R1236" s="1">
        <v>27</v>
      </c>
      <c r="S1236" s="1">
        <v>10</v>
      </c>
      <c r="T1236" s="1">
        <v>2</v>
      </c>
      <c r="U1236" s="1">
        <v>15</v>
      </c>
      <c r="V1236" s="1" t="s">
        <v>585</v>
      </c>
      <c r="W1236" s="1">
        <v>-6</v>
      </c>
      <c r="X1236" s="1">
        <v>32</v>
      </c>
      <c r="Y1236" s="1" t="s">
        <v>368</v>
      </c>
      <c r="Z1236" s="6" t="s">
        <v>440</v>
      </c>
      <c r="AA1236" s="1">
        <v>27</v>
      </c>
      <c r="AB1236" s="1">
        <v>8</v>
      </c>
      <c r="AC1236" s="1">
        <v>7</v>
      </c>
      <c r="AD1236" s="1">
        <v>12</v>
      </c>
      <c r="AE1236" s="1" t="s">
        <v>566</v>
      </c>
      <c r="AF1236" s="1">
        <v>-10</v>
      </c>
      <c r="AG1236" s="1">
        <v>31</v>
      </c>
      <c r="AH1236" s="1" t="s">
        <v>273</v>
      </c>
      <c r="AI1236" s="1" t="s">
        <v>413</v>
      </c>
      <c r="AJ1236" s="1">
        <v>3</v>
      </c>
      <c r="AK1236" s="1">
        <v>0</v>
      </c>
      <c r="AL1236" s="1">
        <v>2</v>
      </c>
      <c r="AM1236" s="7" t="s">
        <v>162</v>
      </c>
      <c r="AN1236" s="1">
        <v>-1</v>
      </c>
      <c r="AO1236" s="1">
        <v>9</v>
      </c>
      <c r="AP1236" s="1" t="s">
        <v>49</v>
      </c>
      <c r="AQ1236" s="1" t="s">
        <v>51</v>
      </c>
      <c r="AR1236" s="8">
        <v>0</v>
      </c>
      <c r="AS1236" s="8">
        <v>3</v>
      </c>
      <c r="AT1236" s="8">
        <v>2</v>
      </c>
      <c r="AU1236" s="16">
        <v>8.6805555555555566E-2</v>
      </c>
      <c r="AV1236" s="8">
        <v>-3</v>
      </c>
      <c r="AW1236" s="8">
        <v>3</v>
      </c>
      <c r="AX1236" s="9" t="s">
        <v>25</v>
      </c>
      <c r="AY1236" s="9" t="s">
        <v>49</v>
      </c>
      <c r="AZ1236" s="10">
        <v>13</v>
      </c>
      <c r="BA1236" s="10">
        <v>6</v>
      </c>
      <c r="BB1236" s="10">
        <v>1</v>
      </c>
      <c r="BC1236" s="10">
        <v>6</v>
      </c>
      <c r="BD1236" s="10" t="s">
        <v>479</v>
      </c>
      <c r="BE1236" s="10">
        <v>2</v>
      </c>
      <c r="BF1236" s="10">
        <v>19</v>
      </c>
      <c r="BG1236" s="11" t="s">
        <v>193</v>
      </c>
      <c r="BH1236" s="11">
        <v>16</v>
      </c>
      <c r="BI1236" s="10">
        <v>13</v>
      </c>
      <c r="BJ1236" s="10">
        <v>4</v>
      </c>
      <c r="BK1236" s="10">
        <v>2</v>
      </c>
      <c r="BL1236" s="10">
        <v>7</v>
      </c>
      <c r="BM1236" s="10" t="s">
        <v>568</v>
      </c>
      <c r="BN1236" s="10">
        <v>-9</v>
      </c>
      <c r="BO1236" s="10">
        <v>14</v>
      </c>
      <c r="BP1236" s="7" t="s">
        <v>137</v>
      </c>
      <c r="BQ1236" s="7" t="s">
        <v>210</v>
      </c>
      <c r="BR1236" s="7">
        <v>23.5</v>
      </c>
      <c r="BS1236" s="7">
        <v>9</v>
      </c>
      <c r="BT1236" s="7">
        <v>235000</v>
      </c>
      <c r="BU1236" s="7">
        <v>5650000</v>
      </c>
      <c r="BV1236" s="7">
        <v>0</v>
      </c>
      <c r="BW1236" s="7">
        <v>53</v>
      </c>
      <c r="BX1236" s="7">
        <v>1430000</v>
      </c>
      <c r="BY1236" s="7">
        <v>54</v>
      </c>
      <c r="BZ1236" s="7">
        <v>1430000</v>
      </c>
      <c r="CA1236" s="7">
        <v>100</v>
      </c>
      <c r="CB1236" s="7">
        <v>23</v>
      </c>
      <c r="CC1236" s="7">
        <v>9</v>
      </c>
      <c r="CD1236" s="7">
        <v>193000</v>
      </c>
      <c r="CE1236" s="7">
        <v>5600000</v>
      </c>
      <c r="CF1236" s="7">
        <v>350000</v>
      </c>
      <c r="CG1236" s="7">
        <v>60</v>
      </c>
      <c r="CH1236" s="7">
        <v>3410000</v>
      </c>
      <c r="CI1236" s="7">
        <v>59</v>
      </c>
      <c r="CJ1236" s="7">
        <v>3060000</v>
      </c>
      <c r="CK1236" s="7">
        <v>93</v>
      </c>
      <c r="CL1236" s="12" t="s">
        <v>868</v>
      </c>
      <c r="CM1236" s="10" t="s">
        <v>866</v>
      </c>
      <c r="CN1236">
        <v>2.41</v>
      </c>
      <c r="CO1236">
        <f t="shared" si="1379"/>
        <v>0.41493775933609955</v>
      </c>
      <c r="CP1236" t="str">
        <f t="shared" si="1380"/>
        <v>Away Win</v>
      </c>
      <c r="CQ1236">
        <f t="shared" si="1381"/>
        <v>0</v>
      </c>
      <c r="CR1236" t="str">
        <f t="shared" si="1382"/>
        <v>2023</v>
      </c>
    </row>
    <row r="1237" spans="1:96" ht="15" thickBot="1" x14ac:dyDescent="0.35">
      <c r="A1237" s="1">
        <v>1236</v>
      </c>
      <c r="B1237" s="1" t="s">
        <v>0</v>
      </c>
      <c r="C1237" s="2" t="s">
        <v>577</v>
      </c>
      <c r="D1237" s="3" t="str">
        <f t="shared" si="1404"/>
        <v>NK Domžale-NŠ Mura</v>
      </c>
      <c r="E1237" s="4" t="s">
        <v>578</v>
      </c>
      <c r="F1237" s="5">
        <v>0.80208333333333337</v>
      </c>
      <c r="G1237" s="6" t="s">
        <v>9</v>
      </c>
      <c r="H1237" s="6" t="s">
        <v>8</v>
      </c>
      <c r="I1237" s="6" t="s">
        <v>584</v>
      </c>
      <c r="J1237" s="1" t="str">
        <f t="shared" si="1405"/>
        <v>3:5</v>
      </c>
      <c r="K1237" s="1" t="str">
        <f t="shared" si="1406"/>
        <v>0:2</v>
      </c>
      <c r="L1237" s="1" t="str">
        <f t="shared" si="1407"/>
        <v>3</v>
      </c>
      <c r="M1237" s="1" t="str">
        <f t="shared" si="1408"/>
        <v>5</v>
      </c>
      <c r="N1237" s="1">
        <f t="shared" si="1377"/>
        <v>8</v>
      </c>
      <c r="O1237" s="1">
        <f t="shared" si="1378"/>
        <v>-2</v>
      </c>
      <c r="P1237" s="1" t="str">
        <f t="shared" si="1409"/>
        <v>0</v>
      </c>
      <c r="Q1237" s="1" t="str">
        <f t="shared" si="1410"/>
        <v>2</v>
      </c>
      <c r="R1237" s="1">
        <v>27</v>
      </c>
      <c r="S1237" s="1">
        <v>10</v>
      </c>
      <c r="T1237" s="1">
        <v>2</v>
      </c>
      <c r="U1237" s="1">
        <v>15</v>
      </c>
      <c r="V1237" s="1" t="s">
        <v>585</v>
      </c>
      <c r="W1237" s="1">
        <v>-6</v>
      </c>
      <c r="X1237" s="1">
        <v>32</v>
      </c>
      <c r="Y1237" s="1" t="s">
        <v>368</v>
      </c>
      <c r="Z1237" s="6" t="s">
        <v>440</v>
      </c>
      <c r="AA1237" s="1">
        <v>27</v>
      </c>
      <c r="AB1237" s="1">
        <v>8</v>
      </c>
      <c r="AC1237" s="1">
        <v>7</v>
      </c>
      <c r="AD1237" s="1">
        <v>12</v>
      </c>
      <c r="AE1237" s="1" t="s">
        <v>566</v>
      </c>
      <c r="AF1237" s="1">
        <v>-10</v>
      </c>
      <c r="AG1237" s="1">
        <v>31</v>
      </c>
      <c r="AH1237" s="1" t="s">
        <v>273</v>
      </c>
      <c r="AI1237" s="1" t="s">
        <v>413</v>
      </c>
      <c r="AJ1237" s="1">
        <v>3</v>
      </c>
      <c r="AK1237" s="1">
        <v>0</v>
      </c>
      <c r="AL1237" s="1">
        <v>2</v>
      </c>
      <c r="AM1237" s="7" t="s">
        <v>162</v>
      </c>
      <c r="AN1237" s="1">
        <v>-1</v>
      </c>
      <c r="AO1237" s="1">
        <v>9</v>
      </c>
      <c r="AP1237" s="1" t="s">
        <v>49</v>
      </c>
      <c r="AQ1237" s="1" t="s">
        <v>51</v>
      </c>
      <c r="AR1237" s="8">
        <v>0</v>
      </c>
      <c r="AS1237" s="8">
        <v>3</v>
      </c>
      <c r="AT1237" s="8">
        <v>2</v>
      </c>
      <c r="AU1237" s="16">
        <v>8.6805555555555566E-2</v>
      </c>
      <c r="AV1237" s="8">
        <v>-3</v>
      </c>
      <c r="AW1237" s="8">
        <v>3</v>
      </c>
      <c r="AX1237" s="9" t="s">
        <v>25</v>
      </c>
      <c r="AY1237" s="9" t="s">
        <v>49</v>
      </c>
      <c r="AZ1237" s="10">
        <v>13</v>
      </c>
      <c r="BA1237" s="10">
        <v>6</v>
      </c>
      <c r="BB1237" s="10">
        <v>1</v>
      </c>
      <c r="BC1237" s="10">
        <v>6</v>
      </c>
      <c r="BD1237" s="10" t="s">
        <v>479</v>
      </c>
      <c r="BE1237" s="10">
        <v>2</v>
      </c>
      <c r="BF1237" s="10">
        <v>19</v>
      </c>
      <c r="BG1237" s="11" t="s">
        <v>193</v>
      </c>
      <c r="BH1237" s="11">
        <v>16</v>
      </c>
      <c r="BI1237" s="10">
        <v>13</v>
      </c>
      <c r="BJ1237" s="10">
        <v>4</v>
      </c>
      <c r="BK1237" s="10">
        <v>2</v>
      </c>
      <c r="BL1237" s="10">
        <v>7</v>
      </c>
      <c r="BM1237" s="10" t="s">
        <v>568</v>
      </c>
      <c r="BN1237" s="10">
        <v>-9</v>
      </c>
      <c r="BO1237" s="10">
        <v>14</v>
      </c>
      <c r="BP1237" s="7" t="s">
        <v>137</v>
      </c>
      <c r="BQ1237" s="7" t="s">
        <v>210</v>
      </c>
      <c r="BR1237" s="7">
        <v>23.5</v>
      </c>
      <c r="BS1237" s="7">
        <v>9</v>
      </c>
      <c r="BT1237" s="7">
        <v>235000</v>
      </c>
      <c r="BU1237" s="7">
        <v>5650000</v>
      </c>
      <c r="BV1237" s="7">
        <v>0</v>
      </c>
      <c r="BW1237" s="7">
        <v>53</v>
      </c>
      <c r="BX1237" s="7">
        <v>1430000</v>
      </c>
      <c r="BY1237" s="7">
        <v>54</v>
      </c>
      <c r="BZ1237" s="7">
        <v>1430000</v>
      </c>
      <c r="CA1237" s="7">
        <v>100</v>
      </c>
      <c r="CB1237" s="7">
        <v>23</v>
      </c>
      <c r="CC1237" s="7">
        <v>9</v>
      </c>
      <c r="CD1237" s="7">
        <v>193000</v>
      </c>
      <c r="CE1237" s="7">
        <v>5600000</v>
      </c>
      <c r="CF1237" s="7">
        <v>350000</v>
      </c>
      <c r="CG1237" s="7">
        <v>60</v>
      </c>
      <c r="CH1237" s="7">
        <v>3410000</v>
      </c>
      <c r="CI1237" s="7">
        <v>59</v>
      </c>
      <c r="CJ1237" s="7">
        <v>3060000</v>
      </c>
      <c r="CK1237" s="7">
        <v>93</v>
      </c>
      <c r="CL1237" s="12" t="s">
        <v>868</v>
      </c>
      <c r="CM1237" s="10" t="s">
        <v>867</v>
      </c>
      <c r="CN1237">
        <v>2.38</v>
      </c>
      <c r="CO1237">
        <f t="shared" si="1379"/>
        <v>0.42016806722689076</v>
      </c>
      <c r="CP1237" t="str">
        <f t="shared" si="1380"/>
        <v>Away Win</v>
      </c>
      <c r="CQ1237">
        <f t="shared" si="1381"/>
        <v>0</v>
      </c>
      <c r="CR1237" t="str">
        <f t="shared" si="1382"/>
        <v>2023</v>
      </c>
    </row>
    <row r="1238" spans="1:96" ht="15" thickBot="1" x14ac:dyDescent="0.35">
      <c r="A1238" s="1">
        <v>1237</v>
      </c>
      <c r="B1238" s="1" t="s">
        <v>0</v>
      </c>
      <c r="C1238" s="2" t="s">
        <v>577</v>
      </c>
      <c r="D1238" s="3" t="str">
        <f>CONCATENATE(G1238,"-", H1238)</f>
        <v>NK Domžale-NŠ Mura</v>
      </c>
      <c r="E1238" s="4" t="s">
        <v>578</v>
      </c>
      <c r="F1238" s="5">
        <v>0.80208333333333337</v>
      </c>
      <c r="G1238" s="6" t="s">
        <v>9</v>
      </c>
      <c r="H1238" s="6" t="s">
        <v>8</v>
      </c>
      <c r="I1238" s="6" t="s">
        <v>584</v>
      </c>
      <c r="J1238" s="1" t="str">
        <f>LEFT(I1238, FIND(" (", I1238) - 1)</f>
        <v>3:5</v>
      </c>
      <c r="K1238" s="1" t="str">
        <f>MID(I1238, FIND("(", I1238) + 1, FIND(")", I1238) - FIND("(", I1238) - 1)</f>
        <v>0:2</v>
      </c>
      <c r="L1238" s="1" t="str">
        <f>LEFT(J1238, FIND(":", J1238) - 1)</f>
        <v>3</v>
      </c>
      <c r="M1238" s="1" t="str">
        <f>RIGHT(J1238, LEN(J1238) - FIND(":", J1238))</f>
        <v>5</v>
      </c>
      <c r="N1238" s="1">
        <f t="shared" si="1377"/>
        <v>8</v>
      </c>
      <c r="O1238" s="1">
        <f t="shared" si="1378"/>
        <v>-2</v>
      </c>
      <c r="P1238" s="1" t="str">
        <f>LEFT(K1238, FIND(":", K1238) - 1)</f>
        <v>0</v>
      </c>
      <c r="Q1238" s="1" t="str">
        <f>RIGHT(K1238, LEN(K1238) - FIND(":", K1238))</f>
        <v>2</v>
      </c>
      <c r="R1238" s="1">
        <v>27</v>
      </c>
      <c r="S1238" s="1">
        <v>10</v>
      </c>
      <c r="T1238" s="1">
        <v>2</v>
      </c>
      <c r="U1238" s="1">
        <v>15</v>
      </c>
      <c r="V1238" s="1" t="s">
        <v>585</v>
      </c>
      <c r="W1238" s="1">
        <v>-6</v>
      </c>
      <c r="X1238" s="1">
        <v>32</v>
      </c>
      <c r="Y1238" s="1" t="s">
        <v>368</v>
      </c>
      <c r="Z1238" s="6" t="s">
        <v>440</v>
      </c>
      <c r="AA1238" s="1">
        <v>27</v>
      </c>
      <c r="AB1238" s="1">
        <v>8</v>
      </c>
      <c r="AC1238" s="1">
        <v>7</v>
      </c>
      <c r="AD1238" s="1">
        <v>12</v>
      </c>
      <c r="AE1238" s="1" t="s">
        <v>566</v>
      </c>
      <c r="AF1238" s="1">
        <v>-10</v>
      </c>
      <c r="AG1238" s="1">
        <v>31</v>
      </c>
      <c r="AH1238" s="1" t="s">
        <v>273</v>
      </c>
      <c r="AI1238" s="1" t="s">
        <v>413</v>
      </c>
      <c r="AJ1238" s="1">
        <v>3</v>
      </c>
      <c r="AK1238" s="1">
        <v>0</v>
      </c>
      <c r="AL1238" s="1">
        <v>2</v>
      </c>
      <c r="AM1238" s="7" t="s">
        <v>162</v>
      </c>
      <c r="AN1238" s="1">
        <v>-1</v>
      </c>
      <c r="AO1238" s="1">
        <v>9</v>
      </c>
      <c r="AP1238" s="1" t="s">
        <v>49</v>
      </c>
      <c r="AQ1238" s="1" t="s">
        <v>51</v>
      </c>
      <c r="AR1238" s="8">
        <v>0</v>
      </c>
      <c r="AS1238" s="8">
        <v>3</v>
      </c>
      <c r="AT1238" s="8">
        <v>2</v>
      </c>
      <c r="AU1238" s="16">
        <v>8.6805555555555566E-2</v>
      </c>
      <c r="AV1238" s="8">
        <v>-3</v>
      </c>
      <c r="AW1238" s="8">
        <v>3</v>
      </c>
      <c r="AX1238" s="9" t="s">
        <v>25</v>
      </c>
      <c r="AY1238" s="9" t="s">
        <v>49</v>
      </c>
      <c r="AZ1238" s="10">
        <v>13</v>
      </c>
      <c r="BA1238" s="10">
        <v>6</v>
      </c>
      <c r="BB1238" s="10">
        <v>1</v>
      </c>
      <c r="BC1238" s="10">
        <v>6</v>
      </c>
      <c r="BD1238" s="10" t="s">
        <v>479</v>
      </c>
      <c r="BE1238" s="10">
        <v>2</v>
      </c>
      <c r="BF1238" s="10">
        <v>19</v>
      </c>
      <c r="BG1238" s="11" t="s">
        <v>193</v>
      </c>
      <c r="BH1238" s="11">
        <v>16</v>
      </c>
      <c r="BI1238" s="10">
        <v>13</v>
      </c>
      <c r="BJ1238" s="10">
        <v>4</v>
      </c>
      <c r="BK1238" s="10">
        <v>2</v>
      </c>
      <c r="BL1238" s="10">
        <v>7</v>
      </c>
      <c r="BM1238" s="10" t="s">
        <v>568</v>
      </c>
      <c r="BN1238" s="10">
        <v>-9</v>
      </c>
      <c r="BO1238" s="10">
        <v>14</v>
      </c>
      <c r="BP1238" s="7" t="s">
        <v>137</v>
      </c>
      <c r="BQ1238" s="7" t="s">
        <v>210</v>
      </c>
      <c r="BR1238" s="7">
        <v>23.5</v>
      </c>
      <c r="BS1238" s="7">
        <v>9</v>
      </c>
      <c r="BT1238" s="7">
        <v>235000</v>
      </c>
      <c r="BU1238" s="7">
        <v>5650000</v>
      </c>
      <c r="BV1238" s="7">
        <v>0</v>
      </c>
      <c r="BW1238" s="7">
        <v>53</v>
      </c>
      <c r="BX1238" s="7">
        <v>1430000</v>
      </c>
      <c r="BY1238" s="7">
        <v>54</v>
      </c>
      <c r="BZ1238" s="7">
        <v>1430000</v>
      </c>
      <c r="CA1238" s="7">
        <v>100</v>
      </c>
      <c r="CB1238" s="7">
        <v>23</v>
      </c>
      <c r="CC1238" s="7">
        <v>9</v>
      </c>
      <c r="CD1238" s="7">
        <v>193000</v>
      </c>
      <c r="CE1238" s="7">
        <v>5600000</v>
      </c>
      <c r="CF1238" s="7">
        <v>350000</v>
      </c>
      <c r="CG1238" s="7">
        <v>60</v>
      </c>
      <c r="CH1238" s="7">
        <v>3410000</v>
      </c>
      <c r="CI1238" s="7">
        <v>59</v>
      </c>
      <c r="CJ1238" s="7">
        <v>3060000</v>
      </c>
      <c r="CK1238" s="7">
        <v>93</v>
      </c>
      <c r="CL1238" s="12" t="s">
        <v>870</v>
      </c>
      <c r="CM1238" s="10" t="s">
        <v>861</v>
      </c>
      <c r="CN1238">
        <v>2.67</v>
      </c>
      <c r="CO1238">
        <f t="shared" si="1379"/>
        <v>0.37453183520599254</v>
      </c>
      <c r="CP1238" t="str">
        <f t="shared" si="1380"/>
        <v>Away Win</v>
      </c>
      <c r="CQ1238">
        <f t="shared" si="1381"/>
        <v>0</v>
      </c>
      <c r="CR1238" t="str">
        <f t="shared" si="1382"/>
        <v>2023</v>
      </c>
    </row>
    <row r="1239" spans="1:96" ht="15" thickBot="1" x14ac:dyDescent="0.35">
      <c r="A1239" s="1">
        <v>1238</v>
      </c>
      <c r="B1239" s="1" t="s">
        <v>0</v>
      </c>
      <c r="C1239" s="2" t="s">
        <v>577</v>
      </c>
      <c r="D1239" s="3" t="str">
        <f>CONCATENATE(G1239,"-", H1239)</f>
        <v>NK Domžale-NŠ Mura</v>
      </c>
      <c r="E1239" s="4" t="s">
        <v>578</v>
      </c>
      <c r="F1239" s="5">
        <v>0.80208333333333337</v>
      </c>
      <c r="G1239" s="6" t="s">
        <v>9</v>
      </c>
      <c r="H1239" s="6" t="s">
        <v>8</v>
      </c>
      <c r="I1239" s="6" t="s">
        <v>584</v>
      </c>
      <c r="J1239" s="1" t="str">
        <f>LEFT(I1239, FIND(" (", I1239) - 1)</f>
        <v>3:5</v>
      </c>
      <c r="K1239" s="1" t="str">
        <f>MID(I1239, FIND("(", I1239) + 1, FIND(")", I1239) - FIND("(", I1239) - 1)</f>
        <v>0:2</v>
      </c>
      <c r="L1239" s="1" t="str">
        <f>LEFT(J1239, FIND(":", J1239) - 1)</f>
        <v>3</v>
      </c>
      <c r="M1239" s="1" t="str">
        <f>RIGHT(J1239, LEN(J1239) - FIND(":", J1239))</f>
        <v>5</v>
      </c>
      <c r="N1239" s="1">
        <f t="shared" si="1377"/>
        <v>8</v>
      </c>
      <c r="O1239" s="1">
        <f t="shared" si="1378"/>
        <v>-2</v>
      </c>
      <c r="P1239" s="1" t="str">
        <f>LEFT(K1239, FIND(":", K1239) - 1)</f>
        <v>0</v>
      </c>
      <c r="Q1239" s="1" t="str">
        <f>RIGHT(K1239, LEN(K1239) - FIND(":", K1239))</f>
        <v>2</v>
      </c>
      <c r="R1239" s="1">
        <v>27</v>
      </c>
      <c r="S1239" s="1">
        <v>10</v>
      </c>
      <c r="T1239" s="1">
        <v>2</v>
      </c>
      <c r="U1239" s="1">
        <v>15</v>
      </c>
      <c r="V1239" s="1" t="s">
        <v>585</v>
      </c>
      <c r="W1239" s="1">
        <v>-6</v>
      </c>
      <c r="X1239" s="1">
        <v>32</v>
      </c>
      <c r="Y1239" s="1" t="s">
        <v>368</v>
      </c>
      <c r="Z1239" s="6" t="s">
        <v>440</v>
      </c>
      <c r="AA1239" s="1">
        <v>27</v>
      </c>
      <c r="AB1239" s="1">
        <v>8</v>
      </c>
      <c r="AC1239" s="1">
        <v>7</v>
      </c>
      <c r="AD1239" s="1">
        <v>12</v>
      </c>
      <c r="AE1239" s="1" t="s">
        <v>566</v>
      </c>
      <c r="AF1239" s="1">
        <v>-10</v>
      </c>
      <c r="AG1239" s="1">
        <v>31</v>
      </c>
      <c r="AH1239" s="1" t="s">
        <v>273</v>
      </c>
      <c r="AI1239" s="1" t="s">
        <v>413</v>
      </c>
      <c r="AJ1239" s="1">
        <v>3</v>
      </c>
      <c r="AK1239" s="1">
        <v>0</v>
      </c>
      <c r="AL1239" s="1">
        <v>2</v>
      </c>
      <c r="AM1239" s="7" t="s">
        <v>162</v>
      </c>
      <c r="AN1239" s="1">
        <v>-1</v>
      </c>
      <c r="AO1239" s="1">
        <v>9</v>
      </c>
      <c r="AP1239" s="1" t="s">
        <v>49</v>
      </c>
      <c r="AQ1239" s="1" t="s">
        <v>51</v>
      </c>
      <c r="AR1239" s="8">
        <v>0</v>
      </c>
      <c r="AS1239" s="8">
        <v>3</v>
      </c>
      <c r="AT1239" s="8">
        <v>2</v>
      </c>
      <c r="AU1239" s="16">
        <v>8.6805555555555566E-2</v>
      </c>
      <c r="AV1239" s="8">
        <v>-3</v>
      </c>
      <c r="AW1239" s="8">
        <v>3</v>
      </c>
      <c r="AX1239" s="9" t="s">
        <v>25</v>
      </c>
      <c r="AY1239" s="9" t="s">
        <v>49</v>
      </c>
      <c r="AZ1239" s="10">
        <v>13</v>
      </c>
      <c r="BA1239" s="10">
        <v>6</v>
      </c>
      <c r="BB1239" s="10">
        <v>1</v>
      </c>
      <c r="BC1239" s="10">
        <v>6</v>
      </c>
      <c r="BD1239" s="10" t="s">
        <v>479</v>
      </c>
      <c r="BE1239" s="10">
        <v>2</v>
      </c>
      <c r="BF1239" s="10">
        <v>19</v>
      </c>
      <c r="BG1239" s="11" t="s">
        <v>193</v>
      </c>
      <c r="BH1239" s="11">
        <v>16</v>
      </c>
      <c r="BI1239" s="10">
        <v>13</v>
      </c>
      <c r="BJ1239" s="10">
        <v>4</v>
      </c>
      <c r="BK1239" s="10">
        <v>2</v>
      </c>
      <c r="BL1239" s="10">
        <v>7</v>
      </c>
      <c r="BM1239" s="10" t="s">
        <v>568</v>
      </c>
      <c r="BN1239" s="10">
        <v>-9</v>
      </c>
      <c r="BO1239" s="10">
        <v>14</v>
      </c>
      <c r="BP1239" s="7" t="s">
        <v>137</v>
      </c>
      <c r="BQ1239" s="7" t="s">
        <v>210</v>
      </c>
      <c r="BR1239" s="7">
        <v>23.5</v>
      </c>
      <c r="BS1239" s="7">
        <v>9</v>
      </c>
      <c r="BT1239" s="7">
        <v>235000</v>
      </c>
      <c r="BU1239" s="7">
        <v>5650000</v>
      </c>
      <c r="BV1239" s="7">
        <v>0</v>
      </c>
      <c r="BW1239" s="7">
        <v>53</v>
      </c>
      <c r="BX1239" s="7">
        <v>1430000</v>
      </c>
      <c r="BY1239" s="7">
        <v>54</v>
      </c>
      <c r="BZ1239" s="7">
        <v>1430000</v>
      </c>
      <c r="CA1239" s="7">
        <v>100</v>
      </c>
      <c r="CB1239" s="7">
        <v>23</v>
      </c>
      <c r="CC1239" s="7">
        <v>9</v>
      </c>
      <c r="CD1239" s="7">
        <v>193000</v>
      </c>
      <c r="CE1239" s="7">
        <v>5600000</v>
      </c>
      <c r="CF1239" s="7">
        <v>350000</v>
      </c>
      <c r="CG1239" s="7">
        <v>60</v>
      </c>
      <c r="CH1239" s="7">
        <v>3410000</v>
      </c>
      <c r="CI1239" s="7">
        <v>59</v>
      </c>
      <c r="CJ1239" s="7">
        <v>3060000</v>
      </c>
      <c r="CK1239" s="7">
        <v>93</v>
      </c>
      <c r="CL1239" s="12" t="s">
        <v>870</v>
      </c>
      <c r="CM1239" s="10" t="s">
        <v>866</v>
      </c>
      <c r="CN1239">
        <v>3.45</v>
      </c>
      <c r="CO1239">
        <f t="shared" si="1379"/>
        <v>0.28985507246376813</v>
      </c>
      <c r="CP1239" t="str">
        <f t="shared" si="1380"/>
        <v>Away Win</v>
      </c>
      <c r="CQ1239">
        <f t="shared" si="1381"/>
        <v>0</v>
      </c>
      <c r="CR1239" t="str">
        <f t="shared" si="1382"/>
        <v>2023</v>
      </c>
    </row>
    <row r="1240" spans="1:96" ht="15" thickBot="1" x14ac:dyDescent="0.35">
      <c r="A1240" s="1">
        <v>1239</v>
      </c>
      <c r="B1240" s="1" t="s">
        <v>0</v>
      </c>
      <c r="C1240" s="2" t="s">
        <v>577</v>
      </c>
      <c r="D1240" s="3" t="str">
        <f>CONCATENATE(G1240,"-", H1240)</f>
        <v>NK Domžale-NŠ Mura</v>
      </c>
      <c r="E1240" s="4" t="s">
        <v>578</v>
      </c>
      <c r="F1240" s="5">
        <v>0.80208333333333337</v>
      </c>
      <c r="G1240" s="6" t="s">
        <v>9</v>
      </c>
      <c r="H1240" s="6" t="s">
        <v>8</v>
      </c>
      <c r="I1240" s="6" t="s">
        <v>584</v>
      </c>
      <c r="J1240" s="1" t="str">
        <f>LEFT(I1240, FIND(" (", I1240) - 1)</f>
        <v>3:5</v>
      </c>
      <c r="K1240" s="1" t="str">
        <f>MID(I1240, FIND("(", I1240) + 1, FIND(")", I1240) - FIND("(", I1240) - 1)</f>
        <v>0:2</v>
      </c>
      <c r="L1240" s="1" t="str">
        <f>LEFT(J1240, FIND(":", J1240) - 1)</f>
        <v>3</v>
      </c>
      <c r="M1240" s="1" t="str">
        <f>RIGHT(J1240, LEN(J1240) - FIND(":", J1240))</f>
        <v>5</v>
      </c>
      <c r="N1240" s="1">
        <f t="shared" si="1377"/>
        <v>8</v>
      </c>
      <c r="O1240" s="1">
        <f t="shared" si="1378"/>
        <v>-2</v>
      </c>
      <c r="P1240" s="1" t="str">
        <f>LEFT(K1240, FIND(":", K1240) - 1)</f>
        <v>0</v>
      </c>
      <c r="Q1240" s="1" t="str">
        <f>RIGHT(K1240, LEN(K1240) - FIND(":", K1240))</f>
        <v>2</v>
      </c>
      <c r="R1240" s="1">
        <v>27</v>
      </c>
      <c r="S1240" s="1">
        <v>10</v>
      </c>
      <c r="T1240" s="1">
        <v>2</v>
      </c>
      <c r="U1240" s="1">
        <v>15</v>
      </c>
      <c r="V1240" s="1" t="s">
        <v>585</v>
      </c>
      <c r="W1240" s="1">
        <v>-6</v>
      </c>
      <c r="X1240" s="1">
        <v>32</v>
      </c>
      <c r="Y1240" s="1" t="s">
        <v>368</v>
      </c>
      <c r="Z1240" s="6" t="s">
        <v>440</v>
      </c>
      <c r="AA1240" s="1">
        <v>27</v>
      </c>
      <c r="AB1240" s="1">
        <v>8</v>
      </c>
      <c r="AC1240" s="1">
        <v>7</v>
      </c>
      <c r="AD1240" s="1">
        <v>12</v>
      </c>
      <c r="AE1240" s="1" t="s">
        <v>566</v>
      </c>
      <c r="AF1240" s="1">
        <v>-10</v>
      </c>
      <c r="AG1240" s="1">
        <v>31</v>
      </c>
      <c r="AH1240" s="1" t="s">
        <v>273</v>
      </c>
      <c r="AI1240" s="1" t="s">
        <v>413</v>
      </c>
      <c r="AJ1240" s="1">
        <v>3</v>
      </c>
      <c r="AK1240" s="1">
        <v>0</v>
      </c>
      <c r="AL1240" s="1">
        <v>2</v>
      </c>
      <c r="AM1240" s="7" t="s">
        <v>162</v>
      </c>
      <c r="AN1240" s="1">
        <v>-1</v>
      </c>
      <c r="AO1240" s="1">
        <v>9</v>
      </c>
      <c r="AP1240" s="1" t="s">
        <v>49</v>
      </c>
      <c r="AQ1240" s="1" t="s">
        <v>51</v>
      </c>
      <c r="AR1240" s="8">
        <v>0</v>
      </c>
      <c r="AS1240" s="8">
        <v>3</v>
      </c>
      <c r="AT1240" s="8">
        <v>2</v>
      </c>
      <c r="AU1240" s="16">
        <v>8.6805555555555566E-2</v>
      </c>
      <c r="AV1240" s="8">
        <v>-3</v>
      </c>
      <c r="AW1240" s="8">
        <v>3</v>
      </c>
      <c r="AX1240" s="9" t="s">
        <v>25</v>
      </c>
      <c r="AY1240" s="9" t="s">
        <v>49</v>
      </c>
      <c r="AZ1240" s="10">
        <v>13</v>
      </c>
      <c r="BA1240" s="10">
        <v>6</v>
      </c>
      <c r="BB1240" s="10">
        <v>1</v>
      </c>
      <c r="BC1240" s="10">
        <v>6</v>
      </c>
      <c r="BD1240" s="10" t="s">
        <v>479</v>
      </c>
      <c r="BE1240" s="10">
        <v>2</v>
      </c>
      <c r="BF1240" s="10">
        <v>19</v>
      </c>
      <c r="BG1240" s="11" t="s">
        <v>193</v>
      </c>
      <c r="BH1240" s="11">
        <v>16</v>
      </c>
      <c r="BI1240" s="10">
        <v>13</v>
      </c>
      <c r="BJ1240" s="10">
        <v>4</v>
      </c>
      <c r="BK1240" s="10">
        <v>2</v>
      </c>
      <c r="BL1240" s="10">
        <v>7</v>
      </c>
      <c r="BM1240" s="10" t="s">
        <v>568</v>
      </c>
      <c r="BN1240" s="10">
        <v>-9</v>
      </c>
      <c r="BO1240" s="10">
        <v>14</v>
      </c>
      <c r="BP1240" s="7" t="s">
        <v>137</v>
      </c>
      <c r="BQ1240" s="7" t="s">
        <v>210</v>
      </c>
      <c r="BR1240" s="7">
        <v>23.5</v>
      </c>
      <c r="BS1240" s="7">
        <v>9</v>
      </c>
      <c r="BT1240" s="7">
        <v>235000</v>
      </c>
      <c r="BU1240" s="7">
        <v>5650000</v>
      </c>
      <c r="BV1240" s="7">
        <v>0</v>
      </c>
      <c r="BW1240" s="7">
        <v>53</v>
      </c>
      <c r="BX1240" s="7">
        <v>1430000</v>
      </c>
      <c r="BY1240" s="7">
        <v>54</v>
      </c>
      <c r="BZ1240" s="7">
        <v>1430000</v>
      </c>
      <c r="CA1240" s="7">
        <v>100</v>
      </c>
      <c r="CB1240" s="7">
        <v>23</v>
      </c>
      <c r="CC1240" s="7">
        <v>9</v>
      </c>
      <c r="CD1240" s="7">
        <v>193000</v>
      </c>
      <c r="CE1240" s="7">
        <v>5600000</v>
      </c>
      <c r="CF1240" s="7">
        <v>350000</v>
      </c>
      <c r="CG1240" s="7">
        <v>60</v>
      </c>
      <c r="CH1240" s="7">
        <v>3410000</v>
      </c>
      <c r="CI1240" s="7">
        <v>59</v>
      </c>
      <c r="CJ1240" s="7">
        <v>3060000</v>
      </c>
      <c r="CK1240" s="7">
        <v>93</v>
      </c>
      <c r="CL1240" s="12" t="s">
        <v>870</v>
      </c>
      <c r="CM1240" s="10" t="s">
        <v>867</v>
      </c>
      <c r="CN1240">
        <v>3.2</v>
      </c>
      <c r="CO1240">
        <f t="shared" si="1379"/>
        <v>0.3125</v>
      </c>
      <c r="CP1240" t="str">
        <f t="shared" si="1380"/>
        <v>Away Win</v>
      </c>
      <c r="CQ1240">
        <f t="shared" si="1381"/>
        <v>0</v>
      </c>
      <c r="CR1240" t="str">
        <f t="shared" si="1382"/>
        <v>2023</v>
      </c>
    </row>
    <row r="1241" spans="1:96" ht="15" thickBot="1" x14ac:dyDescent="0.35">
      <c r="A1241" s="1">
        <v>1240</v>
      </c>
      <c r="B1241" s="1" t="s">
        <v>0</v>
      </c>
      <c r="C1241" s="2" t="s">
        <v>577</v>
      </c>
      <c r="D1241" s="3" t="str">
        <f t="shared" ref="D1241:D1243" si="1411">CONCATENATE(G1241, "-", H1241)</f>
        <v>NK Domžale-NŠ Mura</v>
      </c>
      <c r="E1241" s="40" t="s">
        <v>578</v>
      </c>
      <c r="F1241" s="5">
        <v>0.80208333333333337</v>
      </c>
      <c r="G1241" s="6" t="s">
        <v>9</v>
      </c>
      <c r="H1241" s="6" t="s">
        <v>8</v>
      </c>
      <c r="I1241" s="6" t="s">
        <v>584</v>
      </c>
      <c r="J1241" s="1" t="str">
        <f t="shared" ref="J1241:J1243" si="1412">LEFT(I1241, FIND(" (", I1241) - 1)</f>
        <v>3:5</v>
      </c>
      <c r="K1241" s="1" t="str">
        <f t="shared" ref="K1241:K1243" si="1413">MID(I1241, FIND("(", I1241) + 1, FIND(")", I1241) - FIND("(", I1241) - 1)</f>
        <v>0:2</v>
      </c>
      <c r="L1241" s="1" t="str">
        <f t="shared" ref="L1241:L1243" si="1414">LEFT(J1241, FIND(":", J1241) - 1)</f>
        <v>3</v>
      </c>
      <c r="M1241" s="1" t="str">
        <f t="shared" ref="M1241:M1243" si="1415">RIGHT(J1241, LEN(J1241) - FIND(":", J1241))</f>
        <v>5</v>
      </c>
      <c r="N1241" s="1">
        <f t="shared" si="1377"/>
        <v>8</v>
      </c>
      <c r="O1241" s="1">
        <f t="shared" si="1378"/>
        <v>-2</v>
      </c>
      <c r="P1241" s="1" t="str">
        <f t="shared" ref="P1241:P1243" si="1416">LEFT(K1241, FIND(":", K1241) - 1)</f>
        <v>0</v>
      </c>
      <c r="Q1241" s="1" t="str">
        <f t="shared" ref="Q1241:Q1243" si="1417">RIGHT(K1241, LEN(K1241) - FIND(":", K1241))</f>
        <v>2</v>
      </c>
      <c r="R1241" s="1">
        <v>27</v>
      </c>
      <c r="S1241" s="1">
        <v>10</v>
      </c>
      <c r="T1241" s="1">
        <v>2</v>
      </c>
      <c r="U1241" s="1">
        <v>15</v>
      </c>
      <c r="V1241" s="1" t="s">
        <v>585</v>
      </c>
      <c r="W1241" s="1">
        <v>-6</v>
      </c>
      <c r="X1241" s="1">
        <v>32</v>
      </c>
      <c r="Y1241" s="1" t="s">
        <v>368</v>
      </c>
      <c r="Z1241" s="6" t="s">
        <v>440</v>
      </c>
      <c r="AA1241" s="1">
        <v>27</v>
      </c>
      <c r="AB1241" s="1">
        <v>8</v>
      </c>
      <c r="AC1241" s="1">
        <v>7</v>
      </c>
      <c r="AD1241" s="1">
        <v>12</v>
      </c>
      <c r="AE1241" s="1" t="s">
        <v>566</v>
      </c>
      <c r="AF1241" s="1">
        <v>-10</v>
      </c>
      <c r="AG1241" s="1">
        <v>31</v>
      </c>
      <c r="AH1241" s="1" t="s">
        <v>273</v>
      </c>
      <c r="AI1241" s="1" t="s">
        <v>413</v>
      </c>
      <c r="AJ1241" s="1">
        <v>3</v>
      </c>
      <c r="AK1241" s="1">
        <v>0</v>
      </c>
      <c r="AL1241" s="1">
        <v>2</v>
      </c>
      <c r="AM1241" s="7" t="s">
        <v>162</v>
      </c>
      <c r="AN1241" s="1">
        <v>-1</v>
      </c>
      <c r="AO1241" s="1">
        <v>9</v>
      </c>
      <c r="AP1241" s="1" t="s">
        <v>49</v>
      </c>
      <c r="AQ1241" s="1" t="s">
        <v>51</v>
      </c>
      <c r="AR1241" s="8">
        <v>0</v>
      </c>
      <c r="AS1241" s="8">
        <v>3</v>
      </c>
      <c r="AT1241" s="8">
        <v>2</v>
      </c>
      <c r="AU1241" s="16">
        <v>8.6805555555555566E-2</v>
      </c>
      <c r="AV1241" s="8">
        <v>-3</v>
      </c>
      <c r="AW1241" s="8">
        <v>3</v>
      </c>
      <c r="AX1241" s="9" t="s">
        <v>25</v>
      </c>
      <c r="AY1241" s="9" t="s">
        <v>49</v>
      </c>
      <c r="AZ1241" s="10">
        <v>13</v>
      </c>
      <c r="BA1241" s="10">
        <v>6</v>
      </c>
      <c r="BB1241" s="10">
        <v>1</v>
      </c>
      <c r="BC1241" s="10">
        <v>6</v>
      </c>
      <c r="BD1241" s="10" t="s">
        <v>479</v>
      </c>
      <c r="BE1241" s="10">
        <v>2</v>
      </c>
      <c r="BF1241" s="10">
        <v>19</v>
      </c>
      <c r="BG1241" s="11" t="s">
        <v>193</v>
      </c>
      <c r="BH1241" s="11">
        <v>16</v>
      </c>
      <c r="BI1241" s="10">
        <v>13</v>
      </c>
      <c r="BJ1241" s="10">
        <v>4</v>
      </c>
      <c r="BK1241" s="10">
        <v>2</v>
      </c>
      <c r="BL1241" s="10">
        <v>7</v>
      </c>
      <c r="BM1241" s="10" t="s">
        <v>568</v>
      </c>
      <c r="BN1241" s="10">
        <v>-9</v>
      </c>
      <c r="BO1241" s="10">
        <v>14</v>
      </c>
      <c r="BP1241" s="7" t="s">
        <v>137</v>
      </c>
      <c r="BQ1241" s="7" t="s">
        <v>210</v>
      </c>
      <c r="BR1241" s="7">
        <v>23.5</v>
      </c>
      <c r="BS1241" s="7">
        <v>9</v>
      </c>
      <c r="BT1241" s="7">
        <v>235000</v>
      </c>
      <c r="BU1241" s="7">
        <v>5650000</v>
      </c>
      <c r="BV1241" s="7">
        <v>0</v>
      </c>
      <c r="BW1241" s="7">
        <v>53</v>
      </c>
      <c r="BX1241" s="7">
        <v>1430000</v>
      </c>
      <c r="BY1241" s="7">
        <v>54</v>
      </c>
      <c r="BZ1241" s="7">
        <v>1430000</v>
      </c>
      <c r="CA1241" s="7">
        <v>100</v>
      </c>
      <c r="CB1241" s="7">
        <v>23</v>
      </c>
      <c r="CC1241" s="7">
        <v>9</v>
      </c>
      <c r="CD1241" s="7">
        <v>193000</v>
      </c>
      <c r="CE1241" s="7">
        <v>5600000</v>
      </c>
      <c r="CF1241" s="7">
        <v>350000</v>
      </c>
      <c r="CG1241" s="7">
        <v>60</v>
      </c>
      <c r="CH1241" s="7">
        <v>3410000</v>
      </c>
      <c r="CI1241" s="7">
        <v>59</v>
      </c>
      <c r="CJ1241" s="7">
        <v>3060000</v>
      </c>
      <c r="CK1241" s="7">
        <v>93</v>
      </c>
      <c r="CL1241" s="12" t="s">
        <v>871</v>
      </c>
      <c r="CM1241" s="10" t="s">
        <v>861</v>
      </c>
      <c r="CN1241">
        <v>2.2000000000000002</v>
      </c>
      <c r="CO1241">
        <f t="shared" si="1379"/>
        <v>0.45454545454545453</v>
      </c>
      <c r="CP1241" t="str">
        <f t="shared" si="1380"/>
        <v>Away Win</v>
      </c>
      <c r="CQ1241">
        <f t="shared" si="1381"/>
        <v>1</v>
      </c>
      <c r="CR1241" t="str">
        <f t="shared" si="1382"/>
        <v>2023</v>
      </c>
    </row>
    <row r="1242" spans="1:96" ht="15" thickBot="1" x14ac:dyDescent="0.35">
      <c r="A1242" s="1">
        <v>1241</v>
      </c>
      <c r="B1242" s="1" t="s">
        <v>0</v>
      </c>
      <c r="C1242" s="2" t="s">
        <v>577</v>
      </c>
      <c r="D1242" s="3" t="str">
        <f t="shared" si="1411"/>
        <v>NK Domžale-NŠ Mura</v>
      </c>
      <c r="E1242" s="40" t="s">
        <v>578</v>
      </c>
      <c r="F1242" s="5">
        <v>0.80208333333333337</v>
      </c>
      <c r="G1242" s="6" t="s">
        <v>9</v>
      </c>
      <c r="H1242" s="6" t="s">
        <v>8</v>
      </c>
      <c r="I1242" s="6" t="s">
        <v>584</v>
      </c>
      <c r="J1242" s="1" t="str">
        <f t="shared" si="1412"/>
        <v>3:5</v>
      </c>
      <c r="K1242" s="1" t="str">
        <f t="shared" si="1413"/>
        <v>0:2</v>
      </c>
      <c r="L1242" s="1" t="str">
        <f t="shared" si="1414"/>
        <v>3</v>
      </c>
      <c r="M1242" s="1" t="str">
        <f t="shared" si="1415"/>
        <v>5</v>
      </c>
      <c r="N1242" s="1">
        <f t="shared" si="1377"/>
        <v>8</v>
      </c>
      <c r="O1242" s="1">
        <f t="shared" si="1378"/>
        <v>-2</v>
      </c>
      <c r="P1242" s="1" t="str">
        <f t="shared" si="1416"/>
        <v>0</v>
      </c>
      <c r="Q1242" s="1" t="str">
        <f t="shared" si="1417"/>
        <v>2</v>
      </c>
      <c r="R1242" s="1">
        <v>27</v>
      </c>
      <c r="S1242" s="1">
        <v>10</v>
      </c>
      <c r="T1242" s="1">
        <v>2</v>
      </c>
      <c r="U1242" s="1">
        <v>15</v>
      </c>
      <c r="V1242" s="1" t="s">
        <v>585</v>
      </c>
      <c r="W1242" s="1">
        <v>-6</v>
      </c>
      <c r="X1242" s="1">
        <v>32</v>
      </c>
      <c r="Y1242" s="1" t="s">
        <v>368</v>
      </c>
      <c r="Z1242" s="6" t="s">
        <v>440</v>
      </c>
      <c r="AA1242" s="1">
        <v>27</v>
      </c>
      <c r="AB1242" s="1">
        <v>8</v>
      </c>
      <c r="AC1242" s="1">
        <v>7</v>
      </c>
      <c r="AD1242" s="1">
        <v>12</v>
      </c>
      <c r="AE1242" s="1" t="s">
        <v>566</v>
      </c>
      <c r="AF1242" s="1">
        <v>-10</v>
      </c>
      <c r="AG1242" s="1">
        <v>31</v>
      </c>
      <c r="AH1242" s="1" t="s">
        <v>273</v>
      </c>
      <c r="AI1242" s="1" t="s">
        <v>413</v>
      </c>
      <c r="AJ1242" s="1">
        <v>3</v>
      </c>
      <c r="AK1242" s="1">
        <v>0</v>
      </c>
      <c r="AL1242" s="1">
        <v>2</v>
      </c>
      <c r="AM1242" s="7" t="s">
        <v>162</v>
      </c>
      <c r="AN1242" s="1">
        <v>-1</v>
      </c>
      <c r="AO1242" s="1">
        <v>9</v>
      </c>
      <c r="AP1242" s="1" t="s">
        <v>49</v>
      </c>
      <c r="AQ1242" s="1" t="s">
        <v>51</v>
      </c>
      <c r="AR1242" s="8">
        <v>0</v>
      </c>
      <c r="AS1242" s="8">
        <v>3</v>
      </c>
      <c r="AT1242" s="8">
        <v>2</v>
      </c>
      <c r="AU1242" s="16">
        <v>8.6805555555555566E-2</v>
      </c>
      <c r="AV1242" s="8">
        <v>-3</v>
      </c>
      <c r="AW1242" s="8">
        <v>3</v>
      </c>
      <c r="AX1242" s="9" t="s">
        <v>25</v>
      </c>
      <c r="AY1242" s="9" t="s">
        <v>49</v>
      </c>
      <c r="AZ1242" s="10">
        <v>13</v>
      </c>
      <c r="BA1242" s="10">
        <v>6</v>
      </c>
      <c r="BB1242" s="10">
        <v>1</v>
      </c>
      <c r="BC1242" s="10">
        <v>6</v>
      </c>
      <c r="BD1242" s="10" t="s">
        <v>479</v>
      </c>
      <c r="BE1242" s="10">
        <v>2</v>
      </c>
      <c r="BF1242" s="10">
        <v>19</v>
      </c>
      <c r="BG1242" s="11" t="s">
        <v>193</v>
      </c>
      <c r="BH1242" s="11">
        <v>16</v>
      </c>
      <c r="BI1242" s="10">
        <v>13</v>
      </c>
      <c r="BJ1242" s="10">
        <v>4</v>
      </c>
      <c r="BK1242" s="10">
        <v>2</v>
      </c>
      <c r="BL1242" s="10">
        <v>7</v>
      </c>
      <c r="BM1242" s="10" t="s">
        <v>568</v>
      </c>
      <c r="BN1242" s="10">
        <v>-9</v>
      </c>
      <c r="BO1242" s="10">
        <v>14</v>
      </c>
      <c r="BP1242" s="7" t="s">
        <v>137</v>
      </c>
      <c r="BQ1242" s="7" t="s">
        <v>210</v>
      </c>
      <c r="BR1242" s="7">
        <v>23.5</v>
      </c>
      <c r="BS1242" s="7">
        <v>9</v>
      </c>
      <c r="BT1242" s="7">
        <v>235000</v>
      </c>
      <c r="BU1242" s="7">
        <v>5650000</v>
      </c>
      <c r="BV1242" s="7">
        <v>0</v>
      </c>
      <c r="BW1242" s="7">
        <v>53</v>
      </c>
      <c r="BX1242" s="7">
        <v>1430000</v>
      </c>
      <c r="BY1242" s="7">
        <v>54</v>
      </c>
      <c r="BZ1242" s="7">
        <v>1430000</v>
      </c>
      <c r="CA1242" s="7">
        <v>100</v>
      </c>
      <c r="CB1242" s="7">
        <v>23</v>
      </c>
      <c r="CC1242" s="7">
        <v>9</v>
      </c>
      <c r="CD1242" s="7">
        <v>193000</v>
      </c>
      <c r="CE1242" s="7">
        <v>5600000</v>
      </c>
      <c r="CF1242" s="7">
        <v>350000</v>
      </c>
      <c r="CG1242" s="7">
        <v>60</v>
      </c>
      <c r="CH1242" s="7">
        <v>3410000</v>
      </c>
      <c r="CI1242" s="7">
        <v>59</v>
      </c>
      <c r="CJ1242" s="7">
        <v>3060000</v>
      </c>
      <c r="CK1242" s="7">
        <v>93</v>
      </c>
      <c r="CL1242" s="12" t="s">
        <v>871</v>
      </c>
      <c r="CM1242" s="10" t="s">
        <v>866</v>
      </c>
      <c r="CN1242">
        <v>2.74</v>
      </c>
      <c r="CO1242">
        <f t="shared" si="1379"/>
        <v>0.36496350364963503</v>
      </c>
      <c r="CP1242" t="str">
        <f t="shared" si="1380"/>
        <v>Away Win</v>
      </c>
      <c r="CQ1242">
        <f t="shared" si="1381"/>
        <v>1</v>
      </c>
      <c r="CR1242" t="str">
        <f t="shared" si="1382"/>
        <v>2023</v>
      </c>
    </row>
    <row r="1243" spans="1:96" ht="15" thickBot="1" x14ac:dyDescent="0.35">
      <c r="A1243" s="1">
        <v>1242</v>
      </c>
      <c r="B1243" s="1" t="s">
        <v>0</v>
      </c>
      <c r="C1243" s="2" t="s">
        <v>577</v>
      </c>
      <c r="D1243" s="3" t="str">
        <f t="shared" si="1411"/>
        <v>NK Domžale-NŠ Mura</v>
      </c>
      <c r="E1243" s="40" t="s">
        <v>578</v>
      </c>
      <c r="F1243" s="5">
        <v>0.80208333333333337</v>
      </c>
      <c r="G1243" s="6" t="s">
        <v>9</v>
      </c>
      <c r="H1243" s="6" t="s">
        <v>8</v>
      </c>
      <c r="I1243" s="6" t="s">
        <v>584</v>
      </c>
      <c r="J1243" s="1" t="str">
        <f t="shared" si="1412"/>
        <v>3:5</v>
      </c>
      <c r="K1243" s="1" t="str">
        <f t="shared" si="1413"/>
        <v>0:2</v>
      </c>
      <c r="L1243" s="1" t="str">
        <f t="shared" si="1414"/>
        <v>3</v>
      </c>
      <c r="M1243" s="1" t="str">
        <f t="shared" si="1415"/>
        <v>5</v>
      </c>
      <c r="N1243" s="1">
        <f t="shared" si="1377"/>
        <v>8</v>
      </c>
      <c r="O1243" s="1">
        <f t="shared" si="1378"/>
        <v>-2</v>
      </c>
      <c r="P1243" s="1" t="str">
        <f t="shared" si="1416"/>
        <v>0</v>
      </c>
      <c r="Q1243" s="1" t="str">
        <f t="shared" si="1417"/>
        <v>2</v>
      </c>
      <c r="R1243" s="1">
        <v>27</v>
      </c>
      <c r="S1243" s="1">
        <v>10</v>
      </c>
      <c r="T1243" s="1">
        <v>2</v>
      </c>
      <c r="U1243" s="1">
        <v>15</v>
      </c>
      <c r="V1243" s="1" t="s">
        <v>585</v>
      </c>
      <c r="W1243" s="1">
        <v>-6</v>
      </c>
      <c r="X1243" s="1">
        <v>32</v>
      </c>
      <c r="Y1243" s="1" t="s">
        <v>368</v>
      </c>
      <c r="Z1243" s="6" t="s">
        <v>440</v>
      </c>
      <c r="AA1243" s="1">
        <v>27</v>
      </c>
      <c r="AB1243" s="1">
        <v>8</v>
      </c>
      <c r="AC1243" s="1">
        <v>7</v>
      </c>
      <c r="AD1243" s="1">
        <v>12</v>
      </c>
      <c r="AE1243" s="1" t="s">
        <v>566</v>
      </c>
      <c r="AF1243" s="1">
        <v>-10</v>
      </c>
      <c r="AG1243" s="1">
        <v>31</v>
      </c>
      <c r="AH1243" s="1" t="s">
        <v>273</v>
      </c>
      <c r="AI1243" s="1" t="s">
        <v>413</v>
      </c>
      <c r="AJ1243" s="1">
        <v>3</v>
      </c>
      <c r="AK1243" s="1">
        <v>0</v>
      </c>
      <c r="AL1243" s="1">
        <v>2</v>
      </c>
      <c r="AM1243" s="7" t="s">
        <v>162</v>
      </c>
      <c r="AN1243" s="1">
        <v>-1</v>
      </c>
      <c r="AO1243" s="1">
        <v>9</v>
      </c>
      <c r="AP1243" s="1" t="s">
        <v>49</v>
      </c>
      <c r="AQ1243" s="1" t="s">
        <v>51</v>
      </c>
      <c r="AR1243" s="8">
        <v>0</v>
      </c>
      <c r="AS1243" s="8">
        <v>3</v>
      </c>
      <c r="AT1243" s="8">
        <v>2</v>
      </c>
      <c r="AU1243" s="16">
        <v>8.6805555555555566E-2</v>
      </c>
      <c r="AV1243" s="8">
        <v>-3</v>
      </c>
      <c r="AW1243" s="8">
        <v>3</v>
      </c>
      <c r="AX1243" s="9" t="s">
        <v>25</v>
      </c>
      <c r="AY1243" s="9" t="s">
        <v>49</v>
      </c>
      <c r="AZ1243" s="10">
        <v>13</v>
      </c>
      <c r="BA1243" s="10">
        <v>6</v>
      </c>
      <c r="BB1243" s="10">
        <v>1</v>
      </c>
      <c r="BC1243" s="10">
        <v>6</v>
      </c>
      <c r="BD1243" s="10" t="s">
        <v>479</v>
      </c>
      <c r="BE1243" s="10">
        <v>2</v>
      </c>
      <c r="BF1243" s="10">
        <v>19</v>
      </c>
      <c r="BG1243" s="11" t="s">
        <v>193</v>
      </c>
      <c r="BH1243" s="11">
        <v>16</v>
      </c>
      <c r="BI1243" s="10">
        <v>13</v>
      </c>
      <c r="BJ1243" s="10">
        <v>4</v>
      </c>
      <c r="BK1243" s="10">
        <v>2</v>
      </c>
      <c r="BL1243" s="10">
        <v>7</v>
      </c>
      <c r="BM1243" s="10" t="s">
        <v>568</v>
      </c>
      <c r="BN1243" s="10">
        <v>-9</v>
      </c>
      <c r="BO1243" s="10">
        <v>14</v>
      </c>
      <c r="BP1243" s="7" t="s">
        <v>137</v>
      </c>
      <c r="BQ1243" s="7" t="s">
        <v>210</v>
      </c>
      <c r="BR1243" s="7">
        <v>23.5</v>
      </c>
      <c r="BS1243" s="7">
        <v>9</v>
      </c>
      <c r="BT1243" s="7">
        <v>235000</v>
      </c>
      <c r="BU1243" s="7">
        <v>5650000</v>
      </c>
      <c r="BV1243" s="7">
        <v>0</v>
      </c>
      <c r="BW1243" s="7">
        <v>53</v>
      </c>
      <c r="BX1243" s="7">
        <v>1430000</v>
      </c>
      <c r="BY1243" s="7">
        <v>54</v>
      </c>
      <c r="BZ1243" s="7">
        <v>1430000</v>
      </c>
      <c r="CA1243" s="7">
        <v>100</v>
      </c>
      <c r="CB1243" s="7">
        <v>23</v>
      </c>
      <c r="CC1243" s="7">
        <v>9</v>
      </c>
      <c r="CD1243" s="7">
        <v>193000</v>
      </c>
      <c r="CE1243" s="7">
        <v>5600000</v>
      </c>
      <c r="CF1243" s="7">
        <v>350000</v>
      </c>
      <c r="CG1243" s="7">
        <v>60</v>
      </c>
      <c r="CH1243" s="7">
        <v>3410000</v>
      </c>
      <c r="CI1243" s="7">
        <v>59</v>
      </c>
      <c r="CJ1243" s="7">
        <v>3060000</v>
      </c>
      <c r="CK1243" s="7">
        <v>93</v>
      </c>
      <c r="CL1243" s="12" t="s">
        <v>871</v>
      </c>
      <c r="CM1243" s="10" t="s">
        <v>867</v>
      </c>
      <c r="CN1243">
        <v>2.7</v>
      </c>
      <c r="CO1243">
        <f t="shared" si="1379"/>
        <v>0.37037037037037035</v>
      </c>
      <c r="CP1243" t="str">
        <f t="shared" si="1380"/>
        <v>Away Win</v>
      </c>
      <c r="CQ1243">
        <f t="shared" si="1381"/>
        <v>1</v>
      </c>
      <c r="CR1243" t="str">
        <f t="shared" si="1382"/>
        <v>2023</v>
      </c>
    </row>
    <row r="1244" spans="1:96" ht="15" thickBot="1" x14ac:dyDescent="0.35">
      <c r="A1244" s="1">
        <v>1243</v>
      </c>
      <c r="B1244" s="1" t="s">
        <v>0</v>
      </c>
      <c r="C1244" s="2" t="s">
        <v>577</v>
      </c>
      <c r="D1244" s="3" t="str">
        <f t="shared" si="1288"/>
        <v>Olimpija Ljubljana-FC Koper</v>
      </c>
      <c r="E1244" s="4" t="s">
        <v>586</v>
      </c>
      <c r="F1244" s="5">
        <v>0.58333333333333337</v>
      </c>
      <c r="G1244" s="6" t="s">
        <v>12</v>
      </c>
      <c r="H1244" s="6" t="s">
        <v>11</v>
      </c>
      <c r="I1244" s="6" t="s">
        <v>587</v>
      </c>
      <c r="J1244" s="1" t="str">
        <f t="shared" si="1289"/>
        <v>3:2</v>
      </c>
      <c r="K1244" s="1" t="str">
        <f t="shared" si="1290"/>
        <v>2:0</v>
      </c>
      <c r="L1244" s="1" t="str">
        <f t="shared" si="1291"/>
        <v>3</v>
      </c>
      <c r="M1244" s="1" t="str">
        <f t="shared" si="1292"/>
        <v>2</v>
      </c>
      <c r="N1244" s="1">
        <f t="shared" si="1377"/>
        <v>5</v>
      </c>
      <c r="O1244" s="1">
        <f t="shared" si="1378"/>
        <v>1</v>
      </c>
      <c r="P1244" s="1" t="str">
        <f t="shared" si="1293"/>
        <v>2</v>
      </c>
      <c r="Q1244" s="1" t="str">
        <f t="shared" si="1294"/>
        <v>0</v>
      </c>
      <c r="R1244" s="1">
        <v>27</v>
      </c>
      <c r="S1244" s="1">
        <v>14</v>
      </c>
      <c r="T1244" s="1">
        <v>8</v>
      </c>
      <c r="U1244" s="1">
        <v>5</v>
      </c>
      <c r="V1244" s="1" t="s">
        <v>588</v>
      </c>
      <c r="W1244" s="1">
        <v>19</v>
      </c>
      <c r="X1244" s="1">
        <v>50</v>
      </c>
      <c r="Y1244" s="1" t="s">
        <v>509</v>
      </c>
      <c r="Z1244" s="6" t="s">
        <v>322</v>
      </c>
      <c r="AA1244" s="1">
        <v>27</v>
      </c>
      <c r="AB1244" s="1">
        <v>10</v>
      </c>
      <c r="AC1244" s="1">
        <v>7</v>
      </c>
      <c r="AD1244" s="1">
        <v>10</v>
      </c>
      <c r="AE1244" s="1" t="s">
        <v>589</v>
      </c>
      <c r="AF1244" s="1">
        <v>1</v>
      </c>
      <c r="AG1244" s="1">
        <v>37</v>
      </c>
      <c r="AH1244" s="1" t="s">
        <v>413</v>
      </c>
      <c r="AI1244" s="1" t="s">
        <v>394</v>
      </c>
      <c r="AJ1244" s="1">
        <v>1</v>
      </c>
      <c r="AK1244" s="1">
        <v>3</v>
      </c>
      <c r="AL1244" s="1">
        <v>1</v>
      </c>
      <c r="AM1244" s="7" t="s">
        <v>263</v>
      </c>
      <c r="AN1244" s="1">
        <v>3</v>
      </c>
      <c r="AO1244" s="1">
        <v>6</v>
      </c>
      <c r="AP1244" s="1" t="s">
        <v>58</v>
      </c>
      <c r="AQ1244" s="1" t="s">
        <v>49</v>
      </c>
      <c r="AR1244" s="8">
        <v>0</v>
      </c>
      <c r="AS1244" s="8">
        <v>1</v>
      </c>
      <c r="AT1244" s="8">
        <v>4</v>
      </c>
      <c r="AU1244" s="16">
        <v>0.13125000000000001</v>
      </c>
      <c r="AV1244" s="8">
        <v>-6</v>
      </c>
      <c r="AW1244" s="8">
        <v>1</v>
      </c>
      <c r="AX1244" s="9" t="s">
        <v>35</v>
      </c>
      <c r="AY1244" s="9" t="s">
        <v>77</v>
      </c>
      <c r="AZ1244" s="10">
        <v>13</v>
      </c>
      <c r="BA1244" s="10">
        <v>5</v>
      </c>
      <c r="BB1244" s="10">
        <v>6</v>
      </c>
      <c r="BC1244" s="10">
        <v>2</v>
      </c>
      <c r="BD1244" s="10" t="s">
        <v>590</v>
      </c>
      <c r="BE1244" s="10">
        <v>6</v>
      </c>
      <c r="BF1244" s="10">
        <v>21</v>
      </c>
      <c r="BG1244" s="11" t="s">
        <v>165</v>
      </c>
      <c r="BH1244" s="11">
        <v>14</v>
      </c>
      <c r="BI1244" s="10">
        <v>13</v>
      </c>
      <c r="BJ1244" s="10">
        <v>5</v>
      </c>
      <c r="BK1244" s="10">
        <v>4</v>
      </c>
      <c r="BL1244" s="10">
        <v>4</v>
      </c>
      <c r="BM1244" s="10" t="s">
        <v>591</v>
      </c>
      <c r="BN1244" s="10">
        <v>1</v>
      </c>
      <c r="BO1244" s="10">
        <v>19</v>
      </c>
      <c r="BP1244" s="7" t="s">
        <v>139</v>
      </c>
      <c r="BQ1244" s="7" t="s">
        <v>123</v>
      </c>
      <c r="BR1244" s="7">
        <v>23.7</v>
      </c>
      <c r="BS1244" s="7">
        <v>19</v>
      </c>
      <c r="BT1244" s="7">
        <v>400000</v>
      </c>
      <c r="BU1244" s="7">
        <v>11600000</v>
      </c>
      <c r="BV1244" s="7">
        <v>100000</v>
      </c>
      <c r="BW1244" s="7">
        <v>45</v>
      </c>
      <c r="BX1244" s="7">
        <v>2600000</v>
      </c>
      <c r="BY1244" s="7">
        <v>46</v>
      </c>
      <c r="BZ1244" s="7">
        <v>2500000</v>
      </c>
      <c r="CA1244" s="7">
        <v>75</v>
      </c>
      <c r="CB1244" s="7">
        <v>246</v>
      </c>
      <c r="CC1244" s="7">
        <v>15</v>
      </c>
      <c r="CD1244" s="7">
        <v>210000</v>
      </c>
      <c r="CE1244" s="7">
        <v>6100000</v>
      </c>
      <c r="CF1244" s="7">
        <v>0</v>
      </c>
      <c r="CG1244" s="7">
        <v>52</v>
      </c>
      <c r="CH1244" s="7">
        <v>2730000</v>
      </c>
      <c r="CI1244" s="7">
        <v>55</v>
      </c>
      <c r="CJ1244" s="7">
        <v>2730000</v>
      </c>
      <c r="CK1244" s="7">
        <v>77</v>
      </c>
      <c r="CL1244" s="12" t="s">
        <v>868</v>
      </c>
      <c r="CM1244" s="10" t="s">
        <v>861</v>
      </c>
      <c r="CN1244">
        <v>1.79</v>
      </c>
      <c r="CO1244">
        <f t="shared" si="1379"/>
        <v>0.55865921787709494</v>
      </c>
      <c r="CP1244" t="str">
        <f t="shared" si="1380"/>
        <v>Home Win</v>
      </c>
      <c r="CQ1244">
        <f t="shared" si="1381"/>
        <v>1</v>
      </c>
      <c r="CR1244" t="str">
        <f t="shared" si="1382"/>
        <v>2023</v>
      </c>
    </row>
    <row r="1245" spans="1:96" ht="15" thickBot="1" x14ac:dyDescent="0.35">
      <c r="A1245" s="1">
        <v>1244</v>
      </c>
      <c r="B1245" s="1" t="s">
        <v>0</v>
      </c>
      <c r="C1245" s="2" t="s">
        <v>577</v>
      </c>
      <c r="D1245" s="3" t="str">
        <f t="shared" ref="D1245:D1246" si="1418">CONCATENATE(G1245, "-", H1245)</f>
        <v>Olimpija Ljubljana-FC Koper</v>
      </c>
      <c r="E1245" s="4" t="s">
        <v>586</v>
      </c>
      <c r="F1245" s="5">
        <v>0.58333333333333337</v>
      </c>
      <c r="G1245" s="6" t="s">
        <v>12</v>
      </c>
      <c r="H1245" s="6" t="s">
        <v>11</v>
      </c>
      <c r="I1245" s="6" t="s">
        <v>587</v>
      </c>
      <c r="J1245" s="1" t="str">
        <f t="shared" ref="J1245:J1246" si="1419">LEFT(I1245, FIND(" (", I1245) - 1)</f>
        <v>3:2</v>
      </c>
      <c r="K1245" s="1" t="str">
        <f t="shared" ref="K1245:K1246" si="1420">MID(I1245, FIND("(", I1245) + 1, FIND(")", I1245) - FIND("(", I1245) - 1)</f>
        <v>2:0</v>
      </c>
      <c r="L1245" s="1" t="str">
        <f t="shared" ref="L1245:L1246" si="1421">LEFT(J1245, FIND(":", J1245) - 1)</f>
        <v>3</v>
      </c>
      <c r="M1245" s="1" t="str">
        <f t="shared" ref="M1245:M1246" si="1422">RIGHT(J1245, LEN(J1245) - FIND(":", J1245))</f>
        <v>2</v>
      </c>
      <c r="N1245" s="1">
        <f t="shared" si="1377"/>
        <v>5</v>
      </c>
      <c r="O1245" s="1">
        <f t="shared" si="1378"/>
        <v>1</v>
      </c>
      <c r="P1245" s="1" t="str">
        <f t="shared" ref="P1245:P1246" si="1423">LEFT(K1245, FIND(":", K1245) - 1)</f>
        <v>2</v>
      </c>
      <c r="Q1245" s="1" t="str">
        <f t="shared" ref="Q1245:Q1246" si="1424">RIGHT(K1245, LEN(K1245) - FIND(":", K1245))</f>
        <v>0</v>
      </c>
      <c r="R1245" s="1">
        <v>27</v>
      </c>
      <c r="S1245" s="1">
        <v>14</v>
      </c>
      <c r="T1245" s="1">
        <v>8</v>
      </c>
      <c r="U1245" s="1">
        <v>5</v>
      </c>
      <c r="V1245" s="1" t="s">
        <v>588</v>
      </c>
      <c r="W1245" s="1">
        <v>19</v>
      </c>
      <c r="X1245" s="1">
        <v>50</v>
      </c>
      <c r="Y1245" s="1" t="s">
        <v>509</v>
      </c>
      <c r="Z1245" s="6" t="s">
        <v>322</v>
      </c>
      <c r="AA1245" s="1">
        <v>27</v>
      </c>
      <c r="AB1245" s="1">
        <v>10</v>
      </c>
      <c r="AC1245" s="1">
        <v>7</v>
      </c>
      <c r="AD1245" s="1">
        <v>10</v>
      </c>
      <c r="AE1245" s="1" t="s">
        <v>589</v>
      </c>
      <c r="AF1245" s="1">
        <v>1</v>
      </c>
      <c r="AG1245" s="1">
        <v>37</v>
      </c>
      <c r="AH1245" s="1" t="s">
        <v>413</v>
      </c>
      <c r="AI1245" s="1" t="s">
        <v>394</v>
      </c>
      <c r="AJ1245" s="1">
        <v>1</v>
      </c>
      <c r="AK1245" s="1">
        <v>3</v>
      </c>
      <c r="AL1245" s="1">
        <v>1</v>
      </c>
      <c r="AM1245" s="7" t="s">
        <v>263</v>
      </c>
      <c r="AN1245" s="1">
        <v>3</v>
      </c>
      <c r="AO1245" s="1">
        <v>6</v>
      </c>
      <c r="AP1245" s="1" t="s">
        <v>58</v>
      </c>
      <c r="AQ1245" s="1" t="s">
        <v>49</v>
      </c>
      <c r="AR1245" s="8">
        <v>0</v>
      </c>
      <c r="AS1245" s="8">
        <v>1</v>
      </c>
      <c r="AT1245" s="8">
        <v>4</v>
      </c>
      <c r="AU1245" s="16">
        <v>0.13125000000000001</v>
      </c>
      <c r="AV1245" s="8">
        <v>-6</v>
      </c>
      <c r="AW1245" s="8">
        <v>1</v>
      </c>
      <c r="AX1245" s="9" t="s">
        <v>35</v>
      </c>
      <c r="AY1245" s="9" t="s">
        <v>77</v>
      </c>
      <c r="AZ1245" s="10">
        <v>13</v>
      </c>
      <c r="BA1245" s="10">
        <v>5</v>
      </c>
      <c r="BB1245" s="10">
        <v>6</v>
      </c>
      <c r="BC1245" s="10">
        <v>2</v>
      </c>
      <c r="BD1245" s="10" t="s">
        <v>590</v>
      </c>
      <c r="BE1245" s="10">
        <v>6</v>
      </c>
      <c r="BF1245" s="10">
        <v>21</v>
      </c>
      <c r="BG1245" s="11" t="s">
        <v>165</v>
      </c>
      <c r="BH1245" s="11">
        <v>14</v>
      </c>
      <c r="BI1245" s="10">
        <v>13</v>
      </c>
      <c r="BJ1245" s="10">
        <v>5</v>
      </c>
      <c r="BK1245" s="10">
        <v>4</v>
      </c>
      <c r="BL1245" s="10">
        <v>4</v>
      </c>
      <c r="BM1245" s="10" t="s">
        <v>591</v>
      </c>
      <c r="BN1245" s="10">
        <v>1</v>
      </c>
      <c r="BO1245" s="10">
        <v>19</v>
      </c>
      <c r="BP1245" s="7" t="s">
        <v>139</v>
      </c>
      <c r="BQ1245" s="7" t="s">
        <v>123</v>
      </c>
      <c r="BR1245" s="7">
        <v>23.7</v>
      </c>
      <c r="BS1245" s="7">
        <v>19</v>
      </c>
      <c r="BT1245" s="7">
        <v>400000</v>
      </c>
      <c r="BU1245" s="7">
        <v>11600000</v>
      </c>
      <c r="BV1245" s="7">
        <v>100000</v>
      </c>
      <c r="BW1245" s="7">
        <v>45</v>
      </c>
      <c r="BX1245" s="7">
        <v>2600000</v>
      </c>
      <c r="BY1245" s="7">
        <v>46</v>
      </c>
      <c r="BZ1245" s="7">
        <v>2500000</v>
      </c>
      <c r="CA1245" s="7">
        <v>75</v>
      </c>
      <c r="CB1245" s="7">
        <v>246</v>
      </c>
      <c r="CC1245" s="7">
        <v>15</v>
      </c>
      <c r="CD1245" s="7">
        <v>210000</v>
      </c>
      <c r="CE1245" s="7">
        <v>6100000</v>
      </c>
      <c r="CF1245" s="7">
        <v>0</v>
      </c>
      <c r="CG1245" s="7">
        <v>52</v>
      </c>
      <c r="CH1245" s="7">
        <v>2730000</v>
      </c>
      <c r="CI1245" s="7">
        <v>55</v>
      </c>
      <c r="CJ1245" s="7">
        <v>2730000</v>
      </c>
      <c r="CK1245" s="7">
        <v>77</v>
      </c>
      <c r="CL1245" s="12" t="s">
        <v>868</v>
      </c>
      <c r="CM1245" s="10" t="s">
        <v>866</v>
      </c>
      <c r="CN1245">
        <v>1.6</v>
      </c>
      <c r="CO1245">
        <f t="shared" si="1379"/>
        <v>0.625</v>
      </c>
      <c r="CP1245" t="str">
        <f t="shared" si="1380"/>
        <v>Home Win</v>
      </c>
      <c r="CQ1245">
        <f t="shared" si="1381"/>
        <v>1</v>
      </c>
      <c r="CR1245" t="str">
        <f t="shared" si="1382"/>
        <v>2023</v>
      </c>
    </row>
    <row r="1246" spans="1:96" ht="15" thickBot="1" x14ac:dyDescent="0.35">
      <c r="A1246" s="1">
        <v>1245</v>
      </c>
      <c r="B1246" s="1" t="s">
        <v>0</v>
      </c>
      <c r="C1246" s="2" t="s">
        <v>577</v>
      </c>
      <c r="D1246" s="3" t="str">
        <f t="shared" si="1418"/>
        <v>Olimpija Ljubljana-FC Koper</v>
      </c>
      <c r="E1246" s="4" t="s">
        <v>586</v>
      </c>
      <c r="F1246" s="5">
        <v>0.58333333333333337</v>
      </c>
      <c r="G1246" s="6" t="s">
        <v>12</v>
      </c>
      <c r="H1246" s="6" t="s">
        <v>11</v>
      </c>
      <c r="I1246" s="6" t="s">
        <v>587</v>
      </c>
      <c r="J1246" s="1" t="str">
        <f t="shared" si="1419"/>
        <v>3:2</v>
      </c>
      <c r="K1246" s="1" t="str">
        <f t="shared" si="1420"/>
        <v>2:0</v>
      </c>
      <c r="L1246" s="1" t="str">
        <f t="shared" si="1421"/>
        <v>3</v>
      </c>
      <c r="M1246" s="1" t="str">
        <f t="shared" si="1422"/>
        <v>2</v>
      </c>
      <c r="N1246" s="1">
        <f t="shared" si="1377"/>
        <v>5</v>
      </c>
      <c r="O1246" s="1">
        <f t="shared" si="1378"/>
        <v>1</v>
      </c>
      <c r="P1246" s="1" t="str">
        <f t="shared" si="1423"/>
        <v>2</v>
      </c>
      <c r="Q1246" s="1" t="str">
        <f t="shared" si="1424"/>
        <v>0</v>
      </c>
      <c r="R1246" s="1">
        <v>27</v>
      </c>
      <c r="S1246" s="1">
        <v>14</v>
      </c>
      <c r="T1246" s="1">
        <v>8</v>
      </c>
      <c r="U1246" s="1">
        <v>5</v>
      </c>
      <c r="V1246" s="1" t="s">
        <v>588</v>
      </c>
      <c r="W1246" s="1">
        <v>19</v>
      </c>
      <c r="X1246" s="1">
        <v>50</v>
      </c>
      <c r="Y1246" s="1" t="s">
        <v>509</v>
      </c>
      <c r="Z1246" s="6" t="s">
        <v>322</v>
      </c>
      <c r="AA1246" s="1">
        <v>27</v>
      </c>
      <c r="AB1246" s="1">
        <v>10</v>
      </c>
      <c r="AC1246" s="1">
        <v>7</v>
      </c>
      <c r="AD1246" s="1">
        <v>10</v>
      </c>
      <c r="AE1246" s="1" t="s">
        <v>589</v>
      </c>
      <c r="AF1246" s="1">
        <v>1</v>
      </c>
      <c r="AG1246" s="1">
        <v>37</v>
      </c>
      <c r="AH1246" s="1" t="s">
        <v>413</v>
      </c>
      <c r="AI1246" s="1" t="s">
        <v>394</v>
      </c>
      <c r="AJ1246" s="1">
        <v>1</v>
      </c>
      <c r="AK1246" s="1">
        <v>3</v>
      </c>
      <c r="AL1246" s="1">
        <v>1</v>
      </c>
      <c r="AM1246" s="7" t="s">
        <v>263</v>
      </c>
      <c r="AN1246" s="1">
        <v>3</v>
      </c>
      <c r="AO1246" s="1">
        <v>6</v>
      </c>
      <c r="AP1246" s="1" t="s">
        <v>58</v>
      </c>
      <c r="AQ1246" s="1" t="s">
        <v>49</v>
      </c>
      <c r="AR1246" s="8">
        <v>0</v>
      </c>
      <c r="AS1246" s="8">
        <v>1</v>
      </c>
      <c r="AT1246" s="8">
        <v>4</v>
      </c>
      <c r="AU1246" s="16">
        <v>0.13125000000000001</v>
      </c>
      <c r="AV1246" s="8">
        <v>-6</v>
      </c>
      <c r="AW1246" s="8">
        <v>1</v>
      </c>
      <c r="AX1246" s="9" t="s">
        <v>35</v>
      </c>
      <c r="AY1246" s="9" t="s">
        <v>77</v>
      </c>
      <c r="AZ1246" s="10">
        <v>13</v>
      </c>
      <c r="BA1246" s="10">
        <v>5</v>
      </c>
      <c r="BB1246" s="10">
        <v>6</v>
      </c>
      <c r="BC1246" s="10">
        <v>2</v>
      </c>
      <c r="BD1246" s="10" t="s">
        <v>590</v>
      </c>
      <c r="BE1246" s="10">
        <v>6</v>
      </c>
      <c r="BF1246" s="10">
        <v>21</v>
      </c>
      <c r="BG1246" s="11" t="s">
        <v>165</v>
      </c>
      <c r="BH1246" s="11">
        <v>14</v>
      </c>
      <c r="BI1246" s="10">
        <v>13</v>
      </c>
      <c r="BJ1246" s="10">
        <v>5</v>
      </c>
      <c r="BK1246" s="10">
        <v>4</v>
      </c>
      <c r="BL1246" s="10">
        <v>4</v>
      </c>
      <c r="BM1246" s="10" t="s">
        <v>591</v>
      </c>
      <c r="BN1246" s="10">
        <v>1</v>
      </c>
      <c r="BO1246" s="10">
        <v>19</v>
      </c>
      <c r="BP1246" s="7" t="s">
        <v>139</v>
      </c>
      <c r="BQ1246" s="7" t="s">
        <v>123</v>
      </c>
      <c r="BR1246" s="7">
        <v>23.7</v>
      </c>
      <c r="BS1246" s="7">
        <v>19</v>
      </c>
      <c r="BT1246" s="7">
        <v>400000</v>
      </c>
      <c r="BU1246" s="7">
        <v>11600000</v>
      </c>
      <c r="BV1246" s="7">
        <v>100000</v>
      </c>
      <c r="BW1246" s="7">
        <v>45</v>
      </c>
      <c r="BX1246" s="7">
        <v>2600000</v>
      </c>
      <c r="BY1246" s="7">
        <v>46</v>
      </c>
      <c r="BZ1246" s="7">
        <v>2500000</v>
      </c>
      <c r="CA1246" s="7">
        <v>75</v>
      </c>
      <c r="CB1246" s="7">
        <v>246</v>
      </c>
      <c r="CC1246" s="7">
        <v>15</v>
      </c>
      <c r="CD1246" s="7">
        <v>210000</v>
      </c>
      <c r="CE1246" s="7">
        <v>6100000</v>
      </c>
      <c r="CF1246" s="7">
        <v>0</v>
      </c>
      <c r="CG1246" s="7">
        <v>52</v>
      </c>
      <c r="CH1246" s="7">
        <v>2730000</v>
      </c>
      <c r="CI1246" s="7">
        <v>55</v>
      </c>
      <c r="CJ1246" s="7">
        <v>2730000</v>
      </c>
      <c r="CK1246" s="7">
        <v>77</v>
      </c>
      <c r="CL1246" s="12" t="s">
        <v>868</v>
      </c>
      <c r="CM1246" s="10" t="s">
        <v>867</v>
      </c>
      <c r="CN1246">
        <v>1.44</v>
      </c>
      <c r="CO1246">
        <f t="shared" si="1379"/>
        <v>0.69444444444444442</v>
      </c>
      <c r="CP1246" t="str">
        <f t="shared" si="1380"/>
        <v>Home Win</v>
      </c>
      <c r="CQ1246">
        <f t="shared" si="1381"/>
        <v>1</v>
      </c>
      <c r="CR1246" t="str">
        <f t="shared" si="1382"/>
        <v>2023</v>
      </c>
    </row>
    <row r="1247" spans="1:96" ht="15" thickBot="1" x14ac:dyDescent="0.35">
      <c r="A1247" s="1">
        <v>1246</v>
      </c>
      <c r="B1247" s="1" t="s">
        <v>0</v>
      </c>
      <c r="C1247" s="2" t="s">
        <v>577</v>
      </c>
      <c r="D1247" s="3" t="str">
        <f>CONCATENATE(G1247,"-", H1247)</f>
        <v>Olimpija Ljubljana-FC Koper</v>
      </c>
      <c r="E1247" s="4" t="s">
        <v>586</v>
      </c>
      <c r="F1247" s="5">
        <v>0.58333333333333337</v>
      </c>
      <c r="G1247" s="6" t="s">
        <v>12</v>
      </c>
      <c r="H1247" s="6" t="s">
        <v>11</v>
      </c>
      <c r="I1247" s="6" t="s">
        <v>587</v>
      </c>
      <c r="J1247" s="1" t="str">
        <f>LEFT(I1247, FIND(" (", I1247) - 1)</f>
        <v>3:2</v>
      </c>
      <c r="K1247" s="1" t="str">
        <f>MID(I1247, FIND("(", I1247) + 1, FIND(")", I1247) - FIND("(", I1247) - 1)</f>
        <v>2:0</v>
      </c>
      <c r="L1247" s="1" t="str">
        <f>LEFT(J1247, FIND(":", J1247) - 1)</f>
        <v>3</v>
      </c>
      <c r="M1247" s="1" t="str">
        <f>RIGHT(J1247, LEN(J1247) - FIND(":", J1247))</f>
        <v>2</v>
      </c>
      <c r="N1247" s="1">
        <f t="shared" si="1377"/>
        <v>5</v>
      </c>
      <c r="O1247" s="1">
        <f t="shared" si="1378"/>
        <v>1</v>
      </c>
      <c r="P1247" s="1" t="str">
        <f>LEFT(K1247, FIND(":", K1247) - 1)</f>
        <v>2</v>
      </c>
      <c r="Q1247" s="1" t="str">
        <f>RIGHT(K1247, LEN(K1247) - FIND(":", K1247))</f>
        <v>0</v>
      </c>
      <c r="R1247" s="1">
        <v>27</v>
      </c>
      <c r="S1247" s="1">
        <v>14</v>
      </c>
      <c r="T1247" s="1">
        <v>8</v>
      </c>
      <c r="U1247" s="1">
        <v>5</v>
      </c>
      <c r="V1247" s="1" t="s">
        <v>588</v>
      </c>
      <c r="W1247" s="1">
        <v>19</v>
      </c>
      <c r="X1247" s="1">
        <v>50</v>
      </c>
      <c r="Y1247" s="1" t="s">
        <v>509</v>
      </c>
      <c r="Z1247" s="6" t="s">
        <v>322</v>
      </c>
      <c r="AA1247" s="1">
        <v>27</v>
      </c>
      <c r="AB1247" s="1">
        <v>10</v>
      </c>
      <c r="AC1247" s="1">
        <v>7</v>
      </c>
      <c r="AD1247" s="1">
        <v>10</v>
      </c>
      <c r="AE1247" s="1" t="s">
        <v>589</v>
      </c>
      <c r="AF1247" s="1">
        <v>1</v>
      </c>
      <c r="AG1247" s="1">
        <v>37</v>
      </c>
      <c r="AH1247" s="1" t="s">
        <v>413</v>
      </c>
      <c r="AI1247" s="1" t="s">
        <v>394</v>
      </c>
      <c r="AJ1247" s="1">
        <v>1</v>
      </c>
      <c r="AK1247" s="1">
        <v>3</v>
      </c>
      <c r="AL1247" s="1">
        <v>1</v>
      </c>
      <c r="AM1247" s="7" t="s">
        <v>263</v>
      </c>
      <c r="AN1247" s="1">
        <v>3</v>
      </c>
      <c r="AO1247" s="1">
        <v>6</v>
      </c>
      <c r="AP1247" s="1" t="s">
        <v>58</v>
      </c>
      <c r="AQ1247" s="1" t="s">
        <v>49</v>
      </c>
      <c r="AR1247" s="8">
        <v>0</v>
      </c>
      <c r="AS1247" s="8">
        <v>1</v>
      </c>
      <c r="AT1247" s="8">
        <v>4</v>
      </c>
      <c r="AU1247" s="16">
        <v>0.13125000000000001</v>
      </c>
      <c r="AV1247" s="8">
        <v>-6</v>
      </c>
      <c r="AW1247" s="8">
        <v>1</v>
      </c>
      <c r="AX1247" s="9" t="s">
        <v>35</v>
      </c>
      <c r="AY1247" s="9" t="s">
        <v>77</v>
      </c>
      <c r="AZ1247" s="10">
        <v>13</v>
      </c>
      <c r="BA1247" s="10">
        <v>5</v>
      </c>
      <c r="BB1247" s="10">
        <v>6</v>
      </c>
      <c r="BC1247" s="10">
        <v>2</v>
      </c>
      <c r="BD1247" s="10" t="s">
        <v>590</v>
      </c>
      <c r="BE1247" s="10">
        <v>6</v>
      </c>
      <c r="BF1247" s="10">
        <v>21</v>
      </c>
      <c r="BG1247" s="11" t="s">
        <v>165</v>
      </c>
      <c r="BH1247" s="11">
        <v>14</v>
      </c>
      <c r="BI1247" s="10">
        <v>13</v>
      </c>
      <c r="BJ1247" s="10">
        <v>5</v>
      </c>
      <c r="BK1247" s="10">
        <v>4</v>
      </c>
      <c r="BL1247" s="10">
        <v>4</v>
      </c>
      <c r="BM1247" s="10" t="s">
        <v>591</v>
      </c>
      <c r="BN1247" s="10">
        <v>1</v>
      </c>
      <c r="BO1247" s="10">
        <v>19</v>
      </c>
      <c r="BP1247" s="7" t="s">
        <v>139</v>
      </c>
      <c r="BQ1247" s="7" t="s">
        <v>123</v>
      </c>
      <c r="BR1247" s="7">
        <v>23.7</v>
      </c>
      <c r="BS1247" s="7">
        <v>19</v>
      </c>
      <c r="BT1247" s="7">
        <v>400000</v>
      </c>
      <c r="BU1247" s="7">
        <v>11600000</v>
      </c>
      <c r="BV1247" s="7">
        <v>100000</v>
      </c>
      <c r="BW1247" s="7">
        <v>45</v>
      </c>
      <c r="BX1247" s="7">
        <v>2600000</v>
      </c>
      <c r="BY1247" s="7">
        <v>46</v>
      </c>
      <c r="BZ1247" s="7">
        <v>2500000</v>
      </c>
      <c r="CA1247" s="7">
        <v>75</v>
      </c>
      <c r="CB1247" s="7">
        <v>246</v>
      </c>
      <c r="CC1247" s="7">
        <v>15</v>
      </c>
      <c r="CD1247" s="7">
        <v>210000</v>
      </c>
      <c r="CE1247" s="7">
        <v>6100000</v>
      </c>
      <c r="CF1247" s="7">
        <v>0</v>
      </c>
      <c r="CG1247" s="7">
        <v>52</v>
      </c>
      <c r="CH1247" s="7">
        <v>2730000</v>
      </c>
      <c r="CI1247" s="7">
        <v>55</v>
      </c>
      <c r="CJ1247" s="7">
        <v>2730000</v>
      </c>
      <c r="CK1247" s="7">
        <v>77</v>
      </c>
      <c r="CL1247" s="12" t="s">
        <v>870</v>
      </c>
      <c r="CM1247" s="10" t="s">
        <v>861</v>
      </c>
      <c r="CN1247">
        <v>3.82</v>
      </c>
      <c r="CO1247">
        <f t="shared" si="1379"/>
        <v>0.26178010471204188</v>
      </c>
      <c r="CP1247" t="str">
        <f t="shared" si="1380"/>
        <v>Home Win</v>
      </c>
      <c r="CQ1247">
        <f t="shared" si="1381"/>
        <v>0</v>
      </c>
      <c r="CR1247" t="str">
        <f t="shared" si="1382"/>
        <v>2023</v>
      </c>
    </row>
    <row r="1248" spans="1:96" ht="15" thickBot="1" x14ac:dyDescent="0.35">
      <c r="A1248" s="1">
        <v>1247</v>
      </c>
      <c r="B1248" s="1" t="s">
        <v>0</v>
      </c>
      <c r="C1248" s="2" t="s">
        <v>577</v>
      </c>
      <c r="D1248" s="3" t="str">
        <f>CONCATENATE(G1248,"-", H1248)</f>
        <v>Olimpija Ljubljana-FC Koper</v>
      </c>
      <c r="E1248" s="4" t="s">
        <v>586</v>
      </c>
      <c r="F1248" s="5">
        <v>0.58333333333333337</v>
      </c>
      <c r="G1248" s="6" t="s">
        <v>12</v>
      </c>
      <c r="H1248" s="6" t="s">
        <v>11</v>
      </c>
      <c r="I1248" s="6" t="s">
        <v>587</v>
      </c>
      <c r="J1248" s="1" t="str">
        <f>LEFT(I1248, FIND(" (", I1248) - 1)</f>
        <v>3:2</v>
      </c>
      <c r="K1248" s="1" t="str">
        <f>MID(I1248, FIND("(", I1248) + 1, FIND(")", I1248) - FIND("(", I1248) - 1)</f>
        <v>2:0</v>
      </c>
      <c r="L1248" s="1" t="str">
        <f>LEFT(J1248, FIND(":", J1248) - 1)</f>
        <v>3</v>
      </c>
      <c r="M1248" s="1" t="str">
        <f>RIGHT(J1248, LEN(J1248) - FIND(":", J1248))</f>
        <v>2</v>
      </c>
      <c r="N1248" s="1">
        <f t="shared" si="1377"/>
        <v>5</v>
      </c>
      <c r="O1248" s="1">
        <f t="shared" si="1378"/>
        <v>1</v>
      </c>
      <c r="P1248" s="1" t="str">
        <f>LEFT(K1248, FIND(":", K1248) - 1)</f>
        <v>2</v>
      </c>
      <c r="Q1248" s="1" t="str">
        <f>RIGHT(K1248, LEN(K1248) - FIND(":", K1248))</f>
        <v>0</v>
      </c>
      <c r="R1248" s="1">
        <v>27</v>
      </c>
      <c r="S1248" s="1">
        <v>14</v>
      </c>
      <c r="T1248" s="1">
        <v>8</v>
      </c>
      <c r="U1248" s="1">
        <v>5</v>
      </c>
      <c r="V1248" s="1" t="s">
        <v>588</v>
      </c>
      <c r="W1248" s="1">
        <v>19</v>
      </c>
      <c r="X1248" s="1">
        <v>50</v>
      </c>
      <c r="Y1248" s="1" t="s">
        <v>509</v>
      </c>
      <c r="Z1248" s="6" t="s">
        <v>322</v>
      </c>
      <c r="AA1248" s="1">
        <v>27</v>
      </c>
      <c r="AB1248" s="1">
        <v>10</v>
      </c>
      <c r="AC1248" s="1">
        <v>7</v>
      </c>
      <c r="AD1248" s="1">
        <v>10</v>
      </c>
      <c r="AE1248" s="1" t="s">
        <v>589</v>
      </c>
      <c r="AF1248" s="1">
        <v>1</v>
      </c>
      <c r="AG1248" s="1">
        <v>37</v>
      </c>
      <c r="AH1248" s="1" t="s">
        <v>413</v>
      </c>
      <c r="AI1248" s="1" t="s">
        <v>394</v>
      </c>
      <c r="AJ1248" s="1">
        <v>1</v>
      </c>
      <c r="AK1248" s="1">
        <v>3</v>
      </c>
      <c r="AL1248" s="1">
        <v>1</v>
      </c>
      <c r="AM1248" s="7" t="s">
        <v>263</v>
      </c>
      <c r="AN1248" s="1">
        <v>3</v>
      </c>
      <c r="AO1248" s="1">
        <v>6</v>
      </c>
      <c r="AP1248" s="1" t="s">
        <v>58</v>
      </c>
      <c r="AQ1248" s="1" t="s">
        <v>49</v>
      </c>
      <c r="AR1248" s="8">
        <v>0</v>
      </c>
      <c r="AS1248" s="8">
        <v>1</v>
      </c>
      <c r="AT1248" s="8">
        <v>4</v>
      </c>
      <c r="AU1248" s="16">
        <v>0.13125000000000001</v>
      </c>
      <c r="AV1248" s="8">
        <v>-6</v>
      </c>
      <c r="AW1248" s="8">
        <v>1</v>
      </c>
      <c r="AX1248" s="9" t="s">
        <v>35</v>
      </c>
      <c r="AY1248" s="9" t="s">
        <v>77</v>
      </c>
      <c r="AZ1248" s="10">
        <v>13</v>
      </c>
      <c r="BA1248" s="10">
        <v>5</v>
      </c>
      <c r="BB1248" s="10">
        <v>6</v>
      </c>
      <c r="BC1248" s="10">
        <v>2</v>
      </c>
      <c r="BD1248" s="10" t="s">
        <v>590</v>
      </c>
      <c r="BE1248" s="10">
        <v>6</v>
      </c>
      <c r="BF1248" s="10">
        <v>21</v>
      </c>
      <c r="BG1248" s="11" t="s">
        <v>165</v>
      </c>
      <c r="BH1248" s="11">
        <v>14</v>
      </c>
      <c r="BI1248" s="10">
        <v>13</v>
      </c>
      <c r="BJ1248" s="10">
        <v>5</v>
      </c>
      <c r="BK1248" s="10">
        <v>4</v>
      </c>
      <c r="BL1248" s="10">
        <v>4</v>
      </c>
      <c r="BM1248" s="10" t="s">
        <v>591</v>
      </c>
      <c r="BN1248" s="10">
        <v>1</v>
      </c>
      <c r="BO1248" s="10">
        <v>19</v>
      </c>
      <c r="BP1248" s="7" t="s">
        <v>139</v>
      </c>
      <c r="BQ1248" s="7" t="s">
        <v>123</v>
      </c>
      <c r="BR1248" s="7">
        <v>23.7</v>
      </c>
      <c r="BS1248" s="7">
        <v>19</v>
      </c>
      <c r="BT1248" s="7">
        <v>400000</v>
      </c>
      <c r="BU1248" s="7">
        <v>11600000</v>
      </c>
      <c r="BV1248" s="7">
        <v>100000</v>
      </c>
      <c r="BW1248" s="7">
        <v>45</v>
      </c>
      <c r="BX1248" s="7">
        <v>2600000</v>
      </c>
      <c r="BY1248" s="7">
        <v>46</v>
      </c>
      <c r="BZ1248" s="7">
        <v>2500000</v>
      </c>
      <c r="CA1248" s="7">
        <v>75</v>
      </c>
      <c r="CB1248" s="7">
        <v>246</v>
      </c>
      <c r="CC1248" s="7">
        <v>15</v>
      </c>
      <c r="CD1248" s="7">
        <v>210000</v>
      </c>
      <c r="CE1248" s="7">
        <v>6100000</v>
      </c>
      <c r="CF1248" s="7">
        <v>0</v>
      </c>
      <c r="CG1248" s="7">
        <v>52</v>
      </c>
      <c r="CH1248" s="7">
        <v>2730000</v>
      </c>
      <c r="CI1248" s="7">
        <v>55</v>
      </c>
      <c r="CJ1248" s="7">
        <v>2730000</v>
      </c>
      <c r="CK1248" s="7">
        <v>77</v>
      </c>
      <c r="CL1248" s="12" t="s">
        <v>870</v>
      </c>
      <c r="CM1248" s="10" t="s">
        <v>866</v>
      </c>
      <c r="CN1248">
        <v>3.72</v>
      </c>
      <c r="CO1248">
        <f t="shared" si="1379"/>
        <v>0.26881720430107525</v>
      </c>
      <c r="CP1248" t="str">
        <f t="shared" si="1380"/>
        <v>Home Win</v>
      </c>
      <c r="CQ1248">
        <f t="shared" si="1381"/>
        <v>0</v>
      </c>
      <c r="CR1248" t="str">
        <f t="shared" si="1382"/>
        <v>2023</v>
      </c>
    </row>
    <row r="1249" spans="1:96" ht="15" thickBot="1" x14ac:dyDescent="0.35">
      <c r="A1249" s="1">
        <v>1248</v>
      </c>
      <c r="B1249" s="1" t="s">
        <v>0</v>
      </c>
      <c r="C1249" s="2" t="s">
        <v>577</v>
      </c>
      <c r="D1249" s="3" t="str">
        <f>CONCATENATE(G1249,"-", H1249)</f>
        <v>Olimpija Ljubljana-FC Koper</v>
      </c>
      <c r="E1249" s="4" t="s">
        <v>586</v>
      </c>
      <c r="F1249" s="5">
        <v>0.58333333333333337</v>
      </c>
      <c r="G1249" s="6" t="s">
        <v>12</v>
      </c>
      <c r="H1249" s="6" t="s">
        <v>11</v>
      </c>
      <c r="I1249" s="6" t="s">
        <v>587</v>
      </c>
      <c r="J1249" s="1" t="str">
        <f>LEFT(I1249, FIND(" (", I1249) - 1)</f>
        <v>3:2</v>
      </c>
      <c r="K1249" s="1" t="str">
        <f>MID(I1249, FIND("(", I1249) + 1, FIND(")", I1249) - FIND("(", I1249) - 1)</f>
        <v>2:0</v>
      </c>
      <c r="L1249" s="1" t="str">
        <f>LEFT(J1249, FIND(":", J1249) - 1)</f>
        <v>3</v>
      </c>
      <c r="M1249" s="1" t="str">
        <f>RIGHT(J1249, LEN(J1249) - FIND(":", J1249))</f>
        <v>2</v>
      </c>
      <c r="N1249" s="1">
        <f t="shared" si="1377"/>
        <v>5</v>
      </c>
      <c r="O1249" s="1">
        <f t="shared" si="1378"/>
        <v>1</v>
      </c>
      <c r="P1249" s="1" t="str">
        <f>LEFT(K1249, FIND(":", K1249) - 1)</f>
        <v>2</v>
      </c>
      <c r="Q1249" s="1" t="str">
        <f>RIGHT(K1249, LEN(K1249) - FIND(":", K1249))</f>
        <v>0</v>
      </c>
      <c r="R1249" s="1">
        <v>27</v>
      </c>
      <c r="S1249" s="1">
        <v>14</v>
      </c>
      <c r="T1249" s="1">
        <v>8</v>
      </c>
      <c r="U1249" s="1">
        <v>5</v>
      </c>
      <c r="V1249" s="1" t="s">
        <v>588</v>
      </c>
      <c r="W1249" s="1">
        <v>19</v>
      </c>
      <c r="X1249" s="1">
        <v>50</v>
      </c>
      <c r="Y1249" s="1" t="s">
        <v>509</v>
      </c>
      <c r="Z1249" s="6" t="s">
        <v>322</v>
      </c>
      <c r="AA1249" s="1">
        <v>27</v>
      </c>
      <c r="AB1249" s="1">
        <v>10</v>
      </c>
      <c r="AC1249" s="1">
        <v>7</v>
      </c>
      <c r="AD1249" s="1">
        <v>10</v>
      </c>
      <c r="AE1249" s="1" t="s">
        <v>589</v>
      </c>
      <c r="AF1249" s="1">
        <v>1</v>
      </c>
      <c r="AG1249" s="1">
        <v>37</v>
      </c>
      <c r="AH1249" s="1" t="s">
        <v>413</v>
      </c>
      <c r="AI1249" s="1" t="s">
        <v>394</v>
      </c>
      <c r="AJ1249" s="1">
        <v>1</v>
      </c>
      <c r="AK1249" s="1">
        <v>3</v>
      </c>
      <c r="AL1249" s="1">
        <v>1</v>
      </c>
      <c r="AM1249" s="7" t="s">
        <v>263</v>
      </c>
      <c r="AN1249" s="1">
        <v>3</v>
      </c>
      <c r="AO1249" s="1">
        <v>6</v>
      </c>
      <c r="AP1249" s="1" t="s">
        <v>58</v>
      </c>
      <c r="AQ1249" s="1" t="s">
        <v>49</v>
      </c>
      <c r="AR1249" s="8">
        <v>0</v>
      </c>
      <c r="AS1249" s="8">
        <v>1</v>
      </c>
      <c r="AT1249" s="8">
        <v>4</v>
      </c>
      <c r="AU1249" s="16">
        <v>0.13125000000000001</v>
      </c>
      <c r="AV1249" s="8">
        <v>-6</v>
      </c>
      <c r="AW1249" s="8">
        <v>1</v>
      </c>
      <c r="AX1249" s="9" t="s">
        <v>35</v>
      </c>
      <c r="AY1249" s="9" t="s">
        <v>77</v>
      </c>
      <c r="AZ1249" s="10">
        <v>13</v>
      </c>
      <c r="BA1249" s="10">
        <v>5</v>
      </c>
      <c r="BB1249" s="10">
        <v>6</v>
      </c>
      <c r="BC1249" s="10">
        <v>2</v>
      </c>
      <c r="BD1249" s="10" t="s">
        <v>590</v>
      </c>
      <c r="BE1249" s="10">
        <v>6</v>
      </c>
      <c r="BF1249" s="10">
        <v>21</v>
      </c>
      <c r="BG1249" s="11" t="s">
        <v>165</v>
      </c>
      <c r="BH1249" s="11">
        <v>14</v>
      </c>
      <c r="BI1249" s="10">
        <v>13</v>
      </c>
      <c r="BJ1249" s="10">
        <v>5</v>
      </c>
      <c r="BK1249" s="10">
        <v>4</v>
      </c>
      <c r="BL1249" s="10">
        <v>4</v>
      </c>
      <c r="BM1249" s="10" t="s">
        <v>591</v>
      </c>
      <c r="BN1249" s="10">
        <v>1</v>
      </c>
      <c r="BO1249" s="10">
        <v>19</v>
      </c>
      <c r="BP1249" s="7" t="s">
        <v>139</v>
      </c>
      <c r="BQ1249" s="7" t="s">
        <v>123</v>
      </c>
      <c r="BR1249" s="7">
        <v>23.7</v>
      </c>
      <c r="BS1249" s="7">
        <v>19</v>
      </c>
      <c r="BT1249" s="7">
        <v>400000</v>
      </c>
      <c r="BU1249" s="7">
        <v>11600000</v>
      </c>
      <c r="BV1249" s="7">
        <v>100000</v>
      </c>
      <c r="BW1249" s="7">
        <v>45</v>
      </c>
      <c r="BX1249" s="7">
        <v>2600000</v>
      </c>
      <c r="BY1249" s="7">
        <v>46</v>
      </c>
      <c r="BZ1249" s="7">
        <v>2500000</v>
      </c>
      <c r="CA1249" s="7">
        <v>75</v>
      </c>
      <c r="CB1249" s="7">
        <v>246</v>
      </c>
      <c r="CC1249" s="7">
        <v>15</v>
      </c>
      <c r="CD1249" s="7">
        <v>210000</v>
      </c>
      <c r="CE1249" s="7">
        <v>6100000</v>
      </c>
      <c r="CF1249" s="7">
        <v>0</v>
      </c>
      <c r="CG1249" s="7">
        <v>52</v>
      </c>
      <c r="CH1249" s="7">
        <v>2730000</v>
      </c>
      <c r="CI1249" s="7">
        <v>55</v>
      </c>
      <c r="CJ1249" s="7">
        <v>2730000</v>
      </c>
      <c r="CK1249" s="7">
        <v>77</v>
      </c>
      <c r="CL1249" s="12" t="s">
        <v>870</v>
      </c>
      <c r="CM1249" s="10" t="s">
        <v>867</v>
      </c>
      <c r="CN1249">
        <v>4.2</v>
      </c>
      <c r="CO1249">
        <f t="shared" si="1379"/>
        <v>0.23809523809523808</v>
      </c>
      <c r="CP1249" t="str">
        <f t="shared" si="1380"/>
        <v>Home Win</v>
      </c>
      <c r="CQ1249">
        <f t="shared" si="1381"/>
        <v>0</v>
      </c>
      <c r="CR1249" t="str">
        <f t="shared" si="1382"/>
        <v>2023</v>
      </c>
    </row>
    <row r="1250" spans="1:96" ht="15" thickBot="1" x14ac:dyDescent="0.35">
      <c r="A1250" s="1">
        <v>1249</v>
      </c>
      <c r="B1250" s="1" t="s">
        <v>0</v>
      </c>
      <c r="C1250" s="2" t="s">
        <v>577</v>
      </c>
      <c r="D1250" s="3" t="str">
        <f t="shared" ref="D1250:D1252" si="1425">CONCATENATE(G1250, "-", H1250)</f>
        <v>Olimpija Ljubljana-FC Koper</v>
      </c>
      <c r="E1250" s="40" t="s">
        <v>586</v>
      </c>
      <c r="F1250" s="5">
        <v>0.58333333333333337</v>
      </c>
      <c r="G1250" s="6" t="s">
        <v>12</v>
      </c>
      <c r="H1250" s="6" t="s">
        <v>11</v>
      </c>
      <c r="I1250" s="6" t="s">
        <v>587</v>
      </c>
      <c r="J1250" s="1" t="str">
        <f t="shared" ref="J1250:J1252" si="1426">LEFT(I1250, FIND(" (", I1250) - 1)</f>
        <v>3:2</v>
      </c>
      <c r="K1250" s="1" t="str">
        <f t="shared" ref="K1250:K1252" si="1427">MID(I1250, FIND("(", I1250) + 1, FIND(")", I1250) - FIND("(", I1250) - 1)</f>
        <v>2:0</v>
      </c>
      <c r="L1250" s="1" t="str">
        <f t="shared" ref="L1250:L1252" si="1428">LEFT(J1250, FIND(":", J1250) - 1)</f>
        <v>3</v>
      </c>
      <c r="M1250" s="1" t="str">
        <f t="shared" ref="M1250:M1252" si="1429">RIGHT(J1250, LEN(J1250) - FIND(":", J1250))</f>
        <v>2</v>
      </c>
      <c r="N1250" s="1">
        <f t="shared" si="1377"/>
        <v>5</v>
      </c>
      <c r="O1250" s="1">
        <f t="shared" si="1378"/>
        <v>1</v>
      </c>
      <c r="P1250" s="1" t="str">
        <f t="shared" ref="P1250:P1252" si="1430">LEFT(K1250, FIND(":", K1250) - 1)</f>
        <v>2</v>
      </c>
      <c r="Q1250" s="1" t="str">
        <f t="shared" ref="Q1250:Q1252" si="1431">RIGHT(K1250, LEN(K1250) - FIND(":", K1250))</f>
        <v>0</v>
      </c>
      <c r="R1250" s="1">
        <v>27</v>
      </c>
      <c r="S1250" s="1">
        <v>14</v>
      </c>
      <c r="T1250" s="1">
        <v>8</v>
      </c>
      <c r="U1250" s="1">
        <v>5</v>
      </c>
      <c r="V1250" s="1" t="s">
        <v>588</v>
      </c>
      <c r="W1250" s="1">
        <v>19</v>
      </c>
      <c r="X1250" s="1">
        <v>50</v>
      </c>
      <c r="Y1250" s="1" t="s">
        <v>509</v>
      </c>
      <c r="Z1250" s="6" t="s">
        <v>322</v>
      </c>
      <c r="AA1250" s="1">
        <v>27</v>
      </c>
      <c r="AB1250" s="1">
        <v>10</v>
      </c>
      <c r="AC1250" s="1">
        <v>7</v>
      </c>
      <c r="AD1250" s="1">
        <v>10</v>
      </c>
      <c r="AE1250" s="1" t="s">
        <v>589</v>
      </c>
      <c r="AF1250" s="1">
        <v>1</v>
      </c>
      <c r="AG1250" s="1">
        <v>37</v>
      </c>
      <c r="AH1250" s="1" t="s">
        <v>413</v>
      </c>
      <c r="AI1250" s="1" t="s">
        <v>394</v>
      </c>
      <c r="AJ1250" s="1">
        <v>1</v>
      </c>
      <c r="AK1250" s="1">
        <v>3</v>
      </c>
      <c r="AL1250" s="1">
        <v>1</v>
      </c>
      <c r="AM1250" s="7" t="s">
        <v>263</v>
      </c>
      <c r="AN1250" s="1">
        <v>3</v>
      </c>
      <c r="AO1250" s="1">
        <v>6</v>
      </c>
      <c r="AP1250" s="1" t="s">
        <v>58</v>
      </c>
      <c r="AQ1250" s="1" t="s">
        <v>49</v>
      </c>
      <c r="AR1250" s="8">
        <v>0</v>
      </c>
      <c r="AS1250" s="8">
        <v>1</v>
      </c>
      <c r="AT1250" s="8">
        <v>4</v>
      </c>
      <c r="AU1250" s="16">
        <v>0.13125000000000001</v>
      </c>
      <c r="AV1250" s="8">
        <v>-6</v>
      </c>
      <c r="AW1250" s="8">
        <v>1</v>
      </c>
      <c r="AX1250" s="9" t="s">
        <v>35</v>
      </c>
      <c r="AY1250" s="9" t="s">
        <v>77</v>
      </c>
      <c r="AZ1250" s="10">
        <v>13</v>
      </c>
      <c r="BA1250" s="10">
        <v>5</v>
      </c>
      <c r="BB1250" s="10">
        <v>6</v>
      </c>
      <c r="BC1250" s="10">
        <v>2</v>
      </c>
      <c r="BD1250" s="10" t="s">
        <v>590</v>
      </c>
      <c r="BE1250" s="10">
        <v>6</v>
      </c>
      <c r="BF1250" s="10">
        <v>21</v>
      </c>
      <c r="BG1250" s="11" t="s">
        <v>165</v>
      </c>
      <c r="BH1250" s="11">
        <v>14</v>
      </c>
      <c r="BI1250" s="10">
        <v>13</v>
      </c>
      <c r="BJ1250" s="10">
        <v>5</v>
      </c>
      <c r="BK1250" s="10">
        <v>4</v>
      </c>
      <c r="BL1250" s="10">
        <v>4</v>
      </c>
      <c r="BM1250" s="10" t="s">
        <v>591</v>
      </c>
      <c r="BN1250" s="10">
        <v>1</v>
      </c>
      <c r="BO1250" s="10">
        <v>19</v>
      </c>
      <c r="BP1250" s="7" t="s">
        <v>139</v>
      </c>
      <c r="BQ1250" s="7" t="s">
        <v>123</v>
      </c>
      <c r="BR1250" s="7">
        <v>23.7</v>
      </c>
      <c r="BS1250" s="7">
        <v>19</v>
      </c>
      <c r="BT1250" s="7">
        <v>400000</v>
      </c>
      <c r="BU1250" s="7">
        <v>11600000</v>
      </c>
      <c r="BV1250" s="7">
        <v>100000</v>
      </c>
      <c r="BW1250" s="7">
        <v>45</v>
      </c>
      <c r="BX1250" s="7">
        <v>2600000</v>
      </c>
      <c r="BY1250" s="7">
        <v>46</v>
      </c>
      <c r="BZ1250" s="7">
        <v>2500000</v>
      </c>
      <c r="CA1250" s="7">
        <v>75</v>
      </c>
      <c r="CB1250" s="7">
        <v>246</v>
      </c>
      <c r="CC1250" s="7">
        <v>15</v>
      </c>
      <c r="CD1250" s="7">
        <v>210000</v>
      </c>
      <c r="CE1250" s="7">
        <v>6100000</v>
      </c>
      <c r="CF1250" s="7">
        <v>0</v>
      </c>
      <c r="CG1250" s="7">
        <v>52</v>
      </c>
      <c r="CH1250" s="7">
        <v>2730000</v>
      </c>
      <c r="CI1250" s="7">
        <v>55</v>
      </c>
      <c r="CJ1250" s="7">
        <v>2730000</v>
      </c>
      <c r="CK1250" s="7">
        <v>77</v>
      </c>
      <c r="CL1250" s="12" t="s">
        <v>871</v>
      </c>
      <c r="CM1250" s="10" t="s">
        <v>861</v>
      </c>
      <c r="CN1250">
        <v>4.58</v>
      </c>
      <c r="CO1250">
        <f t="shared" si="1379"/>
        <v>0.2183406113537118</v>
      </c>
      <c r="CP1250" t="str">
        <f t="shared" si="1380"/>
        <v>Home Win</v>
      </c>
      <c r="CQ1250">
        <f t="shared" si="1381"/>
        <v>0</v>
      </c>
      <c r="CR1250" t="str">
        <f t="shared" si="1382"/>
        <v>2023</v>
      </c>
    </row>
    <row r="1251" spans="1:96" ht="15" thickBot="1" x14ac:dyDescent="0.35">
      <c r="A1251" s="1">
        <v>1250</v>
      </c>
      <c r="B1251" s="1" t="s">
        <v>0</v>
      </c>
      <c r="C1251" s="2" t="s">
        <v>577</v>
      </c>
      <c r="D1251" s="3" t="str">
        <f t="shared" si="1425"/>
        <v>Olimpija Ljubljana-FC Koper</v>
      </c>
      <c r="E1251" s="40" t="s">
        <v>586</v>
      </c>
      <c r="F1251" s="5">
        <v>0.58333333333333337</v>
      </c>
      <c r="G1251" s="6" t="s">
        <v>12</v>
      </c>
      <c r="H1251" s="6" t="s">
        <v>11</v>
      </c>
      <c r="I1251" s="6" t="s">
        <v>587</v>
      </c>
      <c r="J1251" s="1" t="str">
        <f t="shared" si="1426"/>
        <v>3:2</v>
      </c>
      <c r="K1251" s="1" t="str">
        <f t="shared" si="1427"/>
        <v>2:0</v>
      </c>
      <c r="L1251" s="1" t="str">
        <f t="shared" si="1428"/>
        <v>3</v>
      </c>
      <c r="M1251" s="1" t="str">
        <f t="shared" si="1429"/>
        <v>2</v>
      </c>
      <c r="N1251" s="1">
        <f t="shared" si="1377"/>
        <v>5</v>
      </c>
      <c r="O1251" s="1">
        <f t="shared" si="1378"/>
        <v>1</v>
      </c>
      <c r="P1251" s="1" t="str">
        <f t="shared" si="1430"/>
        <v>2</v>
      </c>
      <c r="Q1251" s="1" t="str">
        <f t="shared" si="1431"/>
        <v>0</v>
      </c>
      <c r="R1251" s="1">
        <v>27</v>
      </c>
      <c r="S1251" s="1">
        <v>14</v>
      </c>
      <c r="T1251" s="1">
        <v>8</v>
      </c>
      <c r="U1251" s="1">
        <v>5</v>
      </c>
      <c r="V1251" s="1" t="s">
        <v>588</v>
      </c>
      <c r="W1251" s="1">
        <v>19</v>
      </c>
      <c r="X1251" s="1">
        <v>50</v>
      </c>
      <c r="Y1251" s="1" t="s">
        <v>509</v>
      </c>
      <c r="Z1251" s="6" t="s">
        <v>322</v>
      </c>
      <c r="AA1251" s="1">
        <v>27</v>
      </c>
      <c r="AB1251" s="1">
        <v>10</v>
      </c>
      <c r="AC1251" s="1">
        <v>7</v>
      </c>
      <c r="AD1251" s="1">
        <v>10</v>
      </c>
      <c r="AE1251" s="1" t="s">
        <v>589</v>
      </c>
      <c r="AF1251" s="1">
        <v>1</v>
      </c>
      <c r="AG1251" s="1">
        <v>37</v>
      </c>
      <c r="AH1251" s="1" t="s">
        <v>413</v>
      </c>
      <c r="AI1251" s="1" t="s">
        <v>394</v>
      </c>
      <c r="AJ1251" s="1">
        <v>1</v>
      </c>
      <c r="AK1251" s="1">
        <v>3</v>
      </c>
      <c r="AL1251" s="1">
        <v>1</v>
      </c>
      <c r="AM1251" s="7" t="s">
        <v>263</v>
      </c>
      <c r="AN1251" s="1">
        <v>3</v>
      </c>
      <c r="AO1251" s="1">
        <v>6</v>
      </c>
      <c r="AP1251" s="1" t="s">
        <v>58</v>
      </c>
      <c r="AQ1251" s="1" t="s">
        <v>49</v>
      </c>
      <c r="AR1251" s="8">
        <v>0</v>
      </c>
      <c r="AS1251" s="8">
        <v>1</v>
      </c>
      <c r="AT1251" s="8">
        <v>4</v>
      </c>
      <c r="AU1251" s="16">
        <v>0.13125000000000001</v>
      </c>
      <c r="AV1251" s="8">
        <v>-6</v>
      </c>
      <c r="AW1251" s="8">
        <v>1</v>
      </c>
      <c r="AX1251" s="9" t="s">
        <v>35</v>
      </c>
      <c r="AY1251" s="9" t="s">
        <v>77</v>
      </c>
      <c r="AZ1251" s="10">
        <v>13</v>
      </c>
      <c r="BA1251" s="10">
        <v>5</v>
      </c>
      <c r="BB1251" s="10">
        <v>6</v>
      </c>
      <c r="BC1251" s="10">
        <v>2</v>
      </c>
      <c r="BD1251" s="10" t="s">
        <v>590</v>
      </c>
      <c r="BE1251" s="10">
        <v>6</v>
      </c>
      <c r="BF1251" s="10">
        <v>21</v>
      </c>
      <c r="BG1251" s="11" t="s">
        <v>165</v>
      </c>
      <c r="BH1251" s="11">
        <v>14</v>
      </c>
      <c r="BI1251" s="10">
        <v>13</v>
      </c>
      <c r="BJ1251" s="10">
        <v>5</v>
      </c>
      <c r="BK1251" s="10">
        <v>4</v>
      </c>
      <c r="BL1251" s="10">
        <v>4</v>
      </c>
      <c r="BM1251" s="10" t="s">
        <v>591</v>
      </c>
      <c r="BN1251" s="10">
        <v>1</v>
      </c>
      <c r="BO1251" s="10">
        <v>19</v>
      </c>
      <c r="BP1251" s="7" t="s">
        <v>139</v>
      </c>
      <c r="BQ1251" s="7" t="s">
        <v>123</v>
      </c>
      <c r="BR1251" s="7">
        <v>23.7</v>
      </c>
      <c r="BS1251" s="7">
        <v>19</v>
      </c>
      <c r="BT1251" s="7">
        <v>400000</v>
      </c>
      <c r="BU1251" s="7">
        <v>11600000</v>
      </c>
      <c r="BV1251" s="7">
        <v>100000</v>
      </c>
      <c r="BW1251" s="7">
        <v>45</v>
      </c>
      <c r="BX1251" s="7">
        <v>2600000</v>
      </c>
      <c r="BY1251" s="7">
        <v>46</v>
      </c>
      <c r="BZ1251" s="7">
        <v>2500000</v>
      </c>
      <c r="CA1251" s="7">
        <v>75</v>
      </c>
      <c r="CB1251" s="7">
        <v>246</v>
      </c>
      <c r="CC1251" s="7">
        <v>15</v>
      </c>
      <c r="CD1251" s="7">
        <v>210000</v>
      </c>
      <c r="CE1251" s="7">
        <v>6100000</v>
      </c>
      <c r="CF1251" s="7">
        <v>0</v>
      </c>
      <c r="CG1251" s="7">
        <v>52</v>
      </c>
      <c r="CH1251" s="7">
        <v>2730000</v>
      </c>
      <c r="CI1251" s="7">
        <v>55</v>
      </c>
      <c r="CJ1251" s="7">
        <v>2730000</v>
      </c>
      <c r="CK1251" s="7">
        <v>77</v>
      </c>
      <c r="CL1251" s="12" t="s">
        <v>871</v>
      </c>
      <c r="CM1251" s="10" t="s">
        <v>866</v>
      </c>
      <c r="CN1251">
        <v>5.68</v>
      </c>
      <c r="CO1251">
        <f t="shared" si="1379"/>
        <v>0.17605633802816903</v>
      </c>
      <c r="CP1251" t="str">
        <f t="shared" si="1380"/>
        <v>Home Win</v>
      </c>
      <c r="CQ1251">
        <f t="shared" si="1381"/>
        <v>0</v>
      </c>
      <c r="CR1251" t="str">
        <f t="shared" si="1382"/>
        <v>2023</v>
      </c>
    </row>
    <row r="1252" spans="1:96" ht="15" thickBot="1" x14ac:dyDescent="0.35">
      <c r="A1252" s="1">
        <v>1251</v>
      </c>
      <c r="B1252" s="1" t="s">
        <v>0</v>
      </c>
      <c r="C1252" s="2" t="s">
        <v>577</v>
      </c>
      <c r="D1252" s="3" t="str">
        <f t="shared" si="1425"/>
        <v>Olimpija Ljubljana-FC Koper</v>
      </c>
      <c r="E1252" s="40" t="s">
        <v>586</v>
      </c>
      <c r="F1252" s="5">
        <v>0.58333333333333337</v>
      </c>
      <c r="G1252" s="6" t="s">
        <v>12</v>
      </c>
      <c r="H1252" s="6" t="s">
        <v>11</v>
      </c>
      <c r="I1252" s="6" t="s">
        <v>587</v>
      </c>
      <c r="J1252" s="1" t="str">
        <f t="shared" si="1426"/>
        <v>3:2</v>
      </c>
      <c r="K1252" s="1" t="str">
        <f t="shared" si="1427"/>
        <v>2:0</v>
      </c>
      <c r="L1252" s="1" t="str">
        <f t="shared" si="1428"/>
        <v>3</v>
      </c>
      <c r="M1252" s="1" t="str">
        <f t="shared" si="1429"/>
        <v>2</v>
      </c>
      <c r="N1252" s="1">
        <f t="shared" si="1377"/>
        <v>5</v>
      </c>
      <c r="O1252" s="1">
        <f t="shared" si="1378"/>
        <v>1</v>
      </c>
      <c r="P1252" s="1" t="str">
        <f t="shared" si="1430"/>
        <v>2</v>
      </c>
      <c r="Q1252" s="1" t="str">
        <f t="shared" si="1431"/>
        <v>0</v>
      </c>
      <c r="R1252" s="1">
        <v>27</v>
      </c>
      <c r="S1252" s="1">
        <v>14</v>
      </c>
      <c r="T1252" s="1">
        <v>8</v>
      </c>
      <c r="U1252" s="1">
        <v>5</v>
      </c>
      <c r="V1252" s="1" t="s">
        <v>588</v>
      </c>
      <c r="W1252" s="1">
        <v>19</v>
      </c>
      <c r="X1252" s="1">
        <v>50</v>
      </c>
      <c r="Y1252" s="1" t="s">
        <v>509</v>
      </c>
      <c r="Z1252" s="6" t="s">
        <v>322</v>
      </c>
      <c r="AA1252" s="1">
        <v>27</v>
      </c>
      <c r="AB1252" s="1">
        <v>10</v>
      </c>
      <c r="AC1252" s="1">
        <v>7</v>
      </c>
      <c r="AD1252" s="1">
        <v>10</v>
      </c>
      <c r="AE1252" s="1" t="s">
        <v>589</v>
      </c>
      <c r="AF1252" s="1">
        <v>1</v>
      </c>
      <c r="AG1252" s="1">
        <v>37</v>
      </c>
      <c r="AH1252" s="1" t="s">
        <v>413</v>
      </c>
      <c r="AI1252" s="1" t="s">
        <v>394</v>
      </c>
      <c r="AJ1252" s="1">
        <v>1</v>
      </c>
      <c r="AK1252" s="1">
        <v>3</v>
      </c>
      <c r="AL1252" s="1">
        <v>1</v>
      </c>
      <c r="AM1252" s="7" t="s">
        <v>263</v>
      </c>
      <c r="AN1252" s="1">
        <v>3</v>
      </c>
      <c r="AO1252" s="1">
        <v>6</v>
      </c>
      <c r="AP1252" s="1" t="s">
        <v>58</v>
      </c>
      <c r="AQ1252" s="1" t="s">
        <v>49</v>
      </c>
      <c r="AR1252" s="8">
        <v>0</v>
      </c>
      <c r="AS1252" s="8">
        <v>1</v>
      </c>
      <c r="AT1252" s="8">
        <v>4</v>
      </c>
      <c r="AU1252" s="16">
        <v>0.13125000000000001</v>
      </c>
      <c r="AV1252" s="8">
        <v>-6</v>
      </c>
      <c r="AW1252" s="8">
        <v>1</v>
      </c>
      <c r="AX1252" s="9" t="s">
        <v>35</v>
      </c>
      <c r="AY1252" s="9" t="s">
        <v>77</v>
      </c>
      <c r="AZ1252" s="10">
        <v>13</v>
      </c>
      <c r="BA1252" s="10">
        <v>5</v>
      </c>
      <c r="BB1252" s="10">
        <v>6</v>
      </c>
      <c r="BC1252" s="10">
        <v>2</v>
      </c>
      <c r="BD1252" s="10" t="s">
        <v>590</v>
      </c>
      <c r="BE1252" s="10">
        <v>6</v>
      </c>
      <c r="BF1252" s="10">
        <v>21</v>
      </c>
      <c r="BG1252" s="11" t="s">
        <v>165</v>
      </c>
      <c r="BH1252" s="11">
        <v>14</v>
      </c>
      <c r="BI1252" s="10">
        <v>13</v>
      </c>
      <c r="BJ1252" s="10">
        <v>5</v>
      </c>
      <c r="BK1252" s="10">
        <v>4</v>
      </c>
      <c r="BL1252" s="10">
        <v>4</v>
      </c>
      <c r="BM1252" s="10" t="s">
        <v>591</v>
      </c>
      <c r="BN1252" s="10">
        <v>1</v>
      </c>
      <c r="BO1252" s="10">
        <v>19</v>
      </c>
      <c r="BP1252" s="7" t="s">
        <v>139</v>
      </c>
      <c r="BQ1252" s="7" t="s">
        <v>123</v>
      </c>
      <c r="BR1252" s="7">
        <v>23.7</v>
      </c>
      <c r="BS1252" s="7">
        <v>19</v>
      </c>
      <c r="BT1252" s="7">
        <v>400000</v>
      </c>
      <c r="BU1252" s="7">
        <v>11600000</v>
      </c>
      <c r="BV1252" s="7">
        <v>100000</v>
      </c>
      <c r="BW1252" s="7">
        <v>45</v>
      </c>
      <c r="BX1252" s="7">
        <v>2600000</v>
      </c>
      <c r="BY1252" s="7">
        <v>46</v>
      </c>
      <c r="BZ1252" s="7">
        <v>2500000</v>
      </c>
      <c r="CA1252" s="7">
        <v>75</v>
      </c>
      <c r="CB1252" s="7">
        <v>246</v>
      </c>
      <c r="CC1252" s="7">
        <v>15</v>
      </c>
      <c r="CD1252" s="7">
        <v>210000</v>
      </c>
      <c r="CE1252" s="7">
        <v>6100000</v>
      </c>
      <c r="CF1252" s="7">
        <v>0</v>
      </c>
      <c r="CG1252" s="7">
        <v>52</v>
      </c>
      <c r="CH1252" s="7">
        <v>2730000</v>
      </c>
      <c r="CI1252" s="7">
        <v>55</v>
      </c>
      <c r="CJ1252" s="7">
        <v>2730000</v>
      </c>
      <c r="CK1252" s="7">
        <v>77</v>
      </c>
      <c r="CL1252" s="12" t="s">
        <v>871</v>
      </c>
      <c r="CM1252" s="10" t="s">
        <v>867</v>
      </c>
      <c r="CN1252">
        <v>5.5</v>
      </c>
      <c r="CO1252">
        <f t="shared" si="1379"/>
        <v>0.18181818181818182</v>
      </c>
      <c r="CP1252" t="str">
        <f t="shared" si="1380"/>
        <v>Home Win</v>
      </c>
      <c r="CQ1252">
        <f t="shared" si="1381"/>
        <v>0</v>
      </c>
      <c r="CR1252" t="str">
        <f t="shared" si="1382"/>
        <v>2023</v>
      </c>
    </row>
    <row r="1253" spans="1:96" ht="15" thickBot="1" x14ac:dyDescent="0.35">
      <c r="A1253" s="1">
        <v>1252</v>
      </c>
      <c r="B1253" s="1" t="s">
        <v>0</v>
      </c>
      <c r="C1253" s="14" t="s">
        <v>577</v>
      </c>
      <c r="D1253" s="3" t="str">
        <f t="shared" si="1288"/>
        <v>NK Celje-NK Aluminij</v>
      </c>
      <c r="E1253" s="4" t="s">
        <v>586</v>
      </c>
      <c r="F1253" s="5">
        <v>0.6875</v>
      </c>
      <c r="G1253" s="6" t="s">
        <v>19</v>
      </c>
      <c r="H1253" s="6" t="s">
        <v>18</v>
      </c>
      <c r="I1253" s="6" t="s">
        <v>405</v>
      </c>
      <c r="J1253" s="1" t="str">
        <f t="shared" si="1289"/>
        <v>2:2</v>
      </c>
      <c r="K1253" s="1" t="str">
        <f t="shared" si="1290"/>
        <v>1:2</v>
      </c>
      <c r="L1253" s="1" t="str">
        <f t="shared" si="1291"/>
        <v>2</v>
      </c>
      <c r="M1253" s="1" t="str">
        <f t="shared" si="1292"/>
        <v>2</v>
      </c>
      <c r="N1253" s="1">
        <f t="shared" si="1377"/>
        <v>4</v>
      </c>
      <c r="O1253" s="1">
        <f t="shared" si="1378"/>
        <v>0</v>
      </c>
      <c r="P1253" s="1" t="str">
        <f t="shared" si="1293"/>
        <v>1</v>
      </c>
      <c r="Q1253" s="1" t="str">
        <f t="shared" si="1294"/>
        <v>2</v>
      </c>
      <c r="R1253" s="1">
        <v>27</v>
      </c>
      <c r="S1253" s="1">
        <v>19</v>
      </c>
      <c r="T1253" s="1">
        <v>5</v>
      </c>
      <c r="U1253" s="1">
        <v>3</v>
      </c>
      <c r="V1253" s="1" t="s">
        <v>592</v>
      </c>
      <c r="W1253" s="1">
        <v>38</v>
      </c>
      <c r="X1253" s="1">
        <v>62</v>
      </c>
      <c r="Y1253" s="1" t="s">
        <v>593</v>
      </c>
      <c r="Z1253" s="6" t="s">
        <v>210</v>
      </c>
      <c r="AA1253" s="1">
        <v>27</v>
      </c>
      <c r="AB1253" s="1">
        <v>7</v>
      </c>
      <c r="AC1253" s="1">
        <v>4</v>
      </c>
      <c r="AD1253" s="1">
        <v>16</v>
      </c>
      <c r="AE1253" s="1" t="s">
        <v>594</v>
      </c>
      <c r="AF1253" s="1">
        <v>-25</v>
      </c>
      <c r="AG1253" s="1">
        <v>25</v>
      </c>
      <c r="AH1253" s="1" t="s">
        <v>269</v>
      </c>
      <c r="AI1253" s="1" t="s">
        <v>497</v>
      </c>
      <c r="AJ1253" s="1">
        <v>2</v>
      </c>
      <c r="AK1253" s="1">
        <v>2</v>
      </c>
      <c r="AL1253" s="1">
        <v>1</v>
      </c>
      <c r="AM1253" s="7" t="s">
        <v>152</v>
      </c>
      <c r="AN1253" s="1">
        <v>2</v>
      </c>
      <c r="AO1253" s="1">
        <v>8</v>
      </c>
      <c r="AP1253" s="1" t="s">
        <v>58</v>
      </c>
      <c r="AQ1253" s="1" t="s">
        <v>51</v>
      </c>
      <c r="AR1253" s="8">
        <v>1</v>
      </c>
      <c r="AS1253" s="8">
        <v>1</v>
      </c>
      <c r="AT1253" s="8">
        <v>3</v>
      </c>
      <c r="AU1253" s="16">
        <v>8.819444444444445E-2</v>
      </c>
      <c r="AV1253" s="8">
        <v>-5</v>
      </c>
      <c r="AW1253" s="8">
        <v>4</v>
      </c>
      <c r="AX1253" s="9" t="s">
        <v>25</v>
      </c>
      <c r="AY1253" s="9" t="s">
        <v>45</v>
      </c>
      <c r="AZ1253" s="10">
        <v>13</v>
      </c>
      <c r="BA1253" s="10">
        <v>10</v>
      </c>
      <c r="BB1253" s="10">
        <v>1</v>
      </c>
      <c r="BC1253" s="10">
        <v>2</v>
      </c>
      <c r="BD1253" s="10" t="s">
        <v>595</v>
      </c>
      <c r="BE1253" s="10">
        <v>19</v>
      </c>
      <c r="BF1253" s="10">
        <v>31</v>
      </c>
      <c r="BG1253" s="11" t="s">
        <v>296</v>
      </c>
      <c r="BH1253" s="11">
        <v>10</v>
      </c>
      <c r="BI1253" s="10">
        <v>13</v>
      </c>
      <c r="BJ1253" s="10">
        <v>4</v>
      </c>
      <c r="BK1253" s="10">
        <v>2</v>
      </c>
      <c r="BL1253" s="10">
        <v>7</v>
      </c>
      <c r="BM1253" s="10" t="s">
        <v>596</v>
      </c>
      <c r="BN1253" s="10">
        <v>-11</v>
      </c>
      <c r="BO1253" s="10">
        <v>14</v>
      </c>
      <c r="BP1253" s="7" t="s">
        <v>93</v>
      </c>
      <c r="BQ1253" s="7" t="s">
        <v>210</v>
      </c>
      <c r="BR1253" s="7">
        <v>26.4</v>
      </c>
      <c r="BS1253" s="7">
        <v>10</v>
      </c>
      <c r="BT1253" s="7">
        <v>371000</v>
      </c>
      <c r="BU1253" s="7">
        <v>10400000</v>
      </c>
      <c r="BV1253" s="7">
        <v>650000</v>
      </c>
      <c r="BW1253" s="7">
        <v>53</v>
      </c>
      <c r="BX1253" s="7">
        <v>2650000</v>
      </c>
      <c r="BY1253" s="7">
        <v>58</v>
      </c>
      <c r="BZ1253" s="7">
        <v>2000000</v>
      </c>
      <c r="CA1253" s="7">
        <v>76</v>
      </c>
      <c r="CB1253" s="7">
        <v>225</v>
      </c>
      <c r="CC1253" s="7">
        <v>14</v>
      </c>
      <c r="CD1253" s="7">
        <v>127000</v>
      </c>
      <c r="CE1253" s="7">
        <v>3800000</v>
      </c>
      <c r="CF1253" s="7">
        <v>0</v>
      </c>
      <c r="CG1253" s="7">
        <v>49</v>
      </c>
      <c r="CH1253" s="7">
        <v>0</v>
      </c>
      <c r="CI1253" s="7">
        <v>49</v>
      </c>
      <c r="CJ1253" s="7">
        <v>0</v>
      </c>
      <c r="CK1253" s="7">
        <v>80</v>
      </c>
      <c r="CL1253" s="12" t="s">
        <v>868</v>
      </c>
      <c r="CM1253" s="10" t="s">
        <v>861</v>
      </c>
      <c r="CN1253">
        <v>1.56</v>
      </c>
      <c r="CO1253">
        <f t="shared" si="1379"/>
        <v>0.64102564102564097</v>
      </c>
      <c r="CP1253" t="str">
        <f t="shared" si="1380"/>
        <v>Draw</v>
      </c>
      <c r="CQ1253">
        <f t="shared" si="1381"/>
        <v>0</v>
      </c>
      <c r="CR1253" t="str">
        <f t="shared" si="1382"/>
        <v>2023</v>
      </c>
    </row>
    <row r="1254" spans="1:96" ht="15" thickBot="1" x14ac:dyDescent="0.35">
      <c r="A1254" s="1">
        <v>1253</v>
      </c>
      <c r="B1254" s="1" t="s">
        <v>0</v>
      </c>
      <c r="C1254" s="14" t="s">
        <v>577</v>
      </c>
      <c r="D1254" s="3" t="str">
        <f t="shared" ref="D1254:D1255" si="1432">CONCATENATE(G1254, "-", H1254)</f>
        <v>NK Celje-NK Aluminij</v>
      </c>
      <c r="E1254" s="4" t="s">
        <v>586</v>
      </c>
      <c r="F1254" s="5">
        <v>0.6875</v>
      </c>
      <c r="G1254" s="6" t="s">
        <v>19</v>
      </c>
      <c r="H1254" s="6" t="s">
        <v>18</v>
      </c>
      <c r="I1254" s="6" t="s">
        <v>405</v>
      </c>
      <c r="J1254" s="1" t="str">
        <f t="shared" ref="J1254:J1255" si="1433">LEFT(I1254, FIND(" (", I1254) - 1)</f>
        <v>2:2</v>
      </c>
      <c r="K1254" s="1" t="str">
        <f t="shared" ref="K1254:K1255" si="1434">MID(I1254, FIND("(", I1254) + 1, FIND(")", I1254) - FIND("(", I1254) - 1)</f>
        <v>1:2</v>
      </c>
      <c r="L1254" s="1" t="str">
        <f t="shared" ref="L1254:L1255" si="1435">LEFT(J1254, FIND(":", J1254) - 1)</f>
        <v>2</v>
      </c>
      <c r="M1254" s="1" t="str">
        <f t="shared" ref="M1254:M1255" si="1436">RIGHT(J1254, LEN(J1254) - FIND(":", J1254))</f>
        <v>2</v>
      </c>
      <c r="N1254" s="1">
        <f t="shared" si="1377"/>
        <v>4</v>
      </c>
      <c r="O1254" s="1">
        <f t="shared" si="1378"/>
        <v>0</v>
      </c>
      <c r="P1254" s="1" t="str">
        <f t="shared" ref="P1254:P1255" si="1437">LEFT(K1254, FIND(":", K1254) - 1)</f>
        <v>1</v>
      </c>
      <c r="Q1254" s="1" t="str">
        <f t="shared" ref="Q1254:Q1255" si="1438">RIGHT(K1254, LEN(K1254) - FIND(":", K1254))</f>
        <v>2</v>
      </c>
      <c r="R1254" s="1">
        <v>27</v>
      </c>
      <c r="S1254" s="1">
        <v>19</v>
      </c>
      <c r="T1254" s="1">
        <v>5</v>
      </c>
      <c r="U1254" s="1">
        <v>3</v>
      </c>
      <c r="V1254" s="1" t="s">
        <v>592</v>
      </c>
      <c r="W1254" s="1">
        <v>38</v>
      </c>
      <c r="X1254" s="1">
        <v>62</v>
      </c>
      <c r="Y1254" s="1" t="s">
        <v>593</v>
      </c>
      <c r="Z1254" s="6" t="s">
        <v>210</v>
      </c>
      <c r="AA1254" s="1">
        <v>27</v>
      </c>
      <c r="AB1254" s="1">
        <v>7</v>
      </c>
      <c r="AC1254" s="1">
        <v>4</v>
      </c>
      <c r="AD1254" s="1">
        <v>16</v>
      </c>
      <c r="AE1254" s="1" t="s">
        <v>594</v>
      </c>
      <c r="AF1254" s="1">
        <v>-25</v>
      </c>
      <c r="AG1254" s="1">
        <v>25</v>
      </c>
      <c r="AH1254" s="1" t="s">
        <v>269</v>
      </c>
      <c r="AI1254" s="1" t="s">
        <v>497</v>
      </c>
      <c r="AJ1254" s="1">
        <v>2</v>
      </c>
      <c r="AK1254" s="1">
        <v>2</v>
      </c>
      <c r="AL1254" s="1">
        <v>1</v>
      </c>
      <c r="AM1254" s="7" t="s">
        <v>152</v>
      </c>
      <c r="AN1254" s="1">
        <v>2</v>
      </c>
      <c r="AO1254" s="1">
        <v>8</v>
      </c>
      <c r="AP1254" s="1" t="s">
        <v>58</v>
      </c>
      <c r="AQ1254" s="1" t="s">
        <v>51</v>
      </c>
      <c r="AR1254" s="8">
        <v>1</v>
      </c>
      <c r="AS1254" s="8">
        <v>1</v>
      </c>
      <c r="AT1254" s="8">
        <v>3</v>
      </c>
      <c r="AU1254" s="16">
        <v>8.819444444444445E-2</v>
      </c>
      <c r="AV1254" s="8">
        <v>-5</v>
      </c>
      <c r="AW1254" s="8">
        <v>4</v>
      </c>
      <c r="AX1254" s="9" t="s">
        <v>25</v>
      </c>
      <c r="AY1254" s="9" t="s">
        <v>45</v>
      </c>
      <c r="AZ1254" s="10">
        <v>13</v>
      </c>
      <c r="BA1254" s="10">
        <v>10</v>
      </c>
      <c r="BB1254" s="10">
        <v>1</v>
      </c>
      <c r="BC1254" s="10">
        <v>2</v>
      </c>
      <c r="BD1254" s="10" t="s">
        <v>595</v>
      </c>
      <c r="BE1254" s="10">
        <v>19</v>
      </c>
      <c r="BF1254" s="10">
        <v>31</v>
      </c>
      <c r="BG1254" s="11" t="s">
        <v>296</v>
      </c>
      <c r="BH1254" s="11">
        <v>10</v>
      </c>
      <c r="BI1254" s="10">
        <v>13</v>
      </c>
      <c r="BJ1254" s="10">
        <v>4</v>
      </c>
      <c r="BK1254" s="10">
        <v>2</v>
      </c>
      <c r="BL1254" s="10">
        <v>7</v>
      </c>
      <c r="BM1254" s="10" t="s">
        <v>596</v>
      </c>
      <c r="BN1254" s="10">
        <v>-11</v>
      </c>
      <c r="BO1254" s="10">
        <v>14</v>
      </c>
      <c r="BP1254" s="7" t="s">
        <v>93</v>
      </c>
      <c r="BQ1254" s="7" t="s">
        <v>210</v>
      </c>
      <c r="BR1254" s="7">
        <v>26.4</v>
      </c>
      <c r="BS1254" s="7">
        <v>10</v>
      </c>
      <c r="BT1254" s="7">
        <v>371000</v>
      </c>
      <c r="BU1254" s="7">
        <v>10400000</v>
      </c>
      <c r="BV1254" s="7">
        <v>650000</v>
      </c>
      <c r="BW1254" s="7">
        <v>53</v>
      </c>
      <c r="BX1254" s="7">
        <v>2650000</v>
      </c>
      <c r="BY1254" s="7">
        <v>58</v>
      </c>
      <c r="BZ1254" s="7">
        <v>2000000</v>
      </c>
      <c r="CA1254" s="7">
        <v>76</v>
      </c>
      <c r="CB1254" s="7">
        <v>225</v>
      </c>
      <c r="CC1254" s="7">
        <v>14</v>
      </c>
      <c r="CD1254" s="7">
        <v>127000</v>
      </c>
      <c r="CE1254" s="7">
        <v>3800000</v>
      </c>
      <c r="CF1254" s="7">
        <v>0</v>
      </c>
      <c r="CG1254" s="7">
        <v>49</v>
      </c>
      <c r="CH1254" s="7">
        <v>0</v>
      </c>
      <c r="CI1254" s="7">
        <v>49</v>
      </c>
      <c r="CJ1254" s="7">
        <v>0</v>
      </c>
      <c r="CK1254" s="7">
        <v>80</v>
      </c>
      <c r="CL1254" s="12" t="s">
        <v>868</v>
      </c>
      <c r="CM1254" s="10" t="s">
        <v>866</v>
      </c>
      <c r="CN1254">
        <v>1.23</v>
      </c>
      <c r="CO1254">
        <f t="shared" si="1379"/>
        <v>0.81300813008130079</v>
      </c>
      <c r="CP1254" t="str">
        <f t="shared" si="1380"/>
        <v>Draw</v>
      </c>
      <c r="CQ1254">
        <f t="shared" si="1381"/>
        <v>0</v>
      </c>
      <c r="CR1254" t="str">
        <f t="shared" si="1382"/>
        <v>2023</v>
      </c>
    </row>
    <row r="1255" spans="1:96" ht="15" thickBot="1" x14ac:dyDescent="0.35">
      <c r="A1255" s="1">
        <v>1254</v>
      </c>
      <c r="B1255" s="1" t="s">
        <v>0</v>
      </c>
      <c r="C1255" s="14" t="s">
        <v>577</v>
      </c>
      <c r="D1255" s="3" t="str">
        <f t="shared" si="1432"/>
        <v>NK Celje-NK Aluminij</v>
      </c>
      <c r="E1255" s="4" t="s">
        <v>586</v>
      </c>
      <c r="F1255" s="5">
        <v>0.6875</v>
      </c>
      <c r="G1255" s="6" t="s">
        <v>19</v>
      </c>
      <c r="H1255" s="6" t="s">
        <v>18</v>
      </c>
      <c r="I1255" s="6" t="s">
        <v>405</v>
      </c>
      <c r="J1255" s="1" t="str">
        <f t="shared" si="1433"/>
        <v>2:2</v>
      </c>
      <c r="K1255" s="1" t="str">
        <f t="shared" si="1434"/>
        <v>1:2</v>
      </c>
      <c r="L1255" s="1" t="str">
        <f t="shared" si="1435"/>
        <v>2</v>
      </c>
      <c r="M1255" s="1" t="str">
        <f t="shared" si="1436"/>
        <v>2</v>
      </c>
      <c r="N1255" s="1">
        <f t="shared" si="1377"/>
        <v>4</v>
      </c>
      <c r="O1255" s="1">
        <f t="shared" si="1378"/>
        <v>0</v>
      </c>
      <c r="P1255" s="1" t="str">
        <f t="shared" si="1437"/>
        <v>1</v>
      </c>
      <c r="Q1255" s="1" t="str">
        <f t="shared" si="1438"/>
        <v>2</v>
      </c>
      <c r="R1255" s="1">
        <v>27</v>
      </c>
      <c r="S1255" s="1">
        <v>19</v>
      </c>
      <c r="T1255" s="1">
        <v>5</v>
      </c>
      <c r="U1255" s="1">
        <v>3</v>
      </c>
      <c r="V1255" s="1" t="s">
        <v>592</v>
      </c>
      <c r="W1255" s="1">
        <v>38</v>
      </c>
      <c r="X1255" s="1">
        <v>62</v>
      </c>
      <c r="Y1255" s="1" t="s">
        <v>593</v>
      </c>
      <c r="Z1255" s="6" t="s">
        <v>210</v>
      </c>
      <c r="AA1255" s="1">
        <v>27</v>
      </c>
      <c r="AB1255" s="1">
        <v>7</v>
      </c>
      <c r="AC1255" s="1">
        <v>4</v>
      </c>
      <c r="AD1255" s="1">
        <v>16</v>
      </c>
      <c r="AE1255" s="1" t="s">
        <v>594</v>
      </c>
      <c r="AF1255" s="1">
        <v>-25</v>
      </c>
      <c r="AG1255" s="1">
        <v>25</v>
      </c>
      <c r="AH1255" s="1" t="s">
        <v>269</v>
      </c>
      <c r="AI1255" s="1" t="s">
        <v>497</v>
      </c>
      <c r="AJ1255" s="1">
        <v>2</v>
      </c>
      <c r="AK1255" s="1">
        <v>2</v>
      </c>
      <c r="AL1255" s="1">
        <v>1</v>
      </c>
      <c r="AM1255" s="7" t="s">
        <v>152</v>
      </c>
      <c r="AN1255" s="1">
        <v>2</v>
      </c>
      <c r="AO1255" s="1">
        <v>8</v>
      </c>
      <c r="AP1255" s="1" t="s">
        <v>58</v>
      </c>
      <c r="AQ1255" s="1" t="s">
        <v>51</v>
      </c>
      <c r="AR1255" s="8">
        <v>1</v>
      </c>
      <c r="AS1255" s="8">
        <v>1</v>
      </c>
      <c r="AT1255" s="8">
        <v>3</v>
      </c>
      <c r="AU1255" s="16">
        <v>8.819444444444445E-2</v>
      </c>
      <c r="AV1255" s="8">
        <v>-5</v>
      </c>
      <c r="AW1255" s="8">
        <v>4</v>
      </c>
      <c r="AX1255" s="9" t="s">
        <v>25</v>
      </c>
      <c r="AY1255" s="9" t="s">
        <v>45</v>
      </c>
      <c r="AZ1255" s="10">
        <v>13</v>
      </c>
      <c r="BA1255" s="10">
        <v>10</v>
      </c>
      <c r="BB1255" s="10">
        <v>1</v>
      </c>
      <c r="BC1255" s="10">
        <v>2</v>
      </c>
      <c r="BD1255" s="10" t="s">
        <v>595</v>
      </c>
      <c r="BE1255" s="10">
        <v>19</v>
      </c>
      <c r="BF1255" s="10">
        <v>31</v>
      </c>
      <c r="BG1255" s="11" t="s">
        <v>296</v>
      </c>
      <c r="BH1255" s="11">
        <v>10</v>
      </c>
      <c r="BI1255" s="10">
        <v>13</v>
      </c>
      <c r="BJ1255" s="10">
        <v>4</v>
      </c>
      <c r="BK1255" s="10">
        <v>2</v>
      </c>
      <c r="BL1255" s="10">
        <v>7</v>
      </c>
      <c r="BM1255" s="10" t="s">
        <v>596</v>
      </c>
      <c r="BN1255" s="10">
        <v>-11</v>
      </c>
      <c r="BO1255" s="10">
        <v>14</v>
      </c>
      <c r="BP1255" s="7" t="s">
        <v>93</v>
      </c>
      <c r="BQ1255" s="7" t="s">
        <v>210</v>
      </c>
      <c r="BR1255" s="7">
        <v>26.4</v>
      </c>
      <c r="BS1255" s="7">
        <v>10</v>
      </c>
      <c r="BT1255" s="7">
        <v>371000</v>
      </c>
      <c r="BU1255" s="7">
        <v>10400000</v>
      </c>
      <c r="BV1255" s="7">
        <v>650000</v>
      </c>
      <c r="BW1255" s="7">
        <v>53</v>
      </c>
      <c r="BX1255" s="7">
        <v>2650000</v>
      </c>
      <c r="BY1255" s="7">
        <v>58</v>
      </c>
      <c r="BZ1255" s="7">
        <v>2000000</v>
      </c>
      <c r="CA1255" s="7">
        <v>76</v>
      </c>
      <c r="CB1255" s="7">
        <v>225</v>
      </c>
      <c r="CC1255" s="7">
        <v>14</v>
      </c>
      <c r="CD1255" s="7">
        <v>127000</v>
      </c>
      <c r="CE1255" s="7">
        <v>3800000</v>
      </c>
      <c r="CF1255" s="7">
        <v>0</v>
      </c>
      <c r="CG1255" s="7">
        <v>49</v>
      </c>
      <c r="CH1255" s="7">
        <v>0</v>
      </c>
      <c r="CI1255" s="7">
        <v>49</v>
      </c>
      <c r="CJ1255" s="7">
        <v>0</v>
      </c>
      <c r="CK1255" s="7">
        <v>80</v>
      </c>
      <c r="CL1255" s="12" t="s">
        <v>868</v>
      </c>
      <c r="CM1255" s="10" t="s">
        <v>867</v>
      </c>
      <c r="CN1255">
        <v>1.17</v>
      </c>
      <c r="CO1255">
        <f t="shared" si="1379"/>
        <v>0.85470085470085477</v>
      </c>
      <c r="CP1255" t="str">
        <f t="shared" si="1380"/>
        <v>Draw</v>
      </c>
      <c r="CQ1255">
        <f t="shared" si="1381"/>
        <v>0</v>
      </c>
      <c r="CR1255" t="str">
        <f t="shared" si="1382"/>
        <v>2023</v>
      </c>
    </row>
    <row r="1256" spans="1:96" ht="15" thickBot="1" x14ac:dyDescent="0.35">
      <c r="A1256" s="1">
        <v>1255</v>
      </c>
      <c r="B1256" s="1" t="s">
        <v>0</v>
      </c>
      <c r="C1256" s="14" t="s">
        <v>577</v>
      </c>
      <c r="D1256" s="3" t="str">
        <f>CONCATENATE(G1256,"-", H1256)</f>
        <v>NK Celje-NK Aluminij</v>
      </c>
      <c r="E1256" s="4" t="s">
        <v>586</v>
      </c>
      <c r="F1256" s="5">
        <v>0.6875</v>
      </c>
      <c r="G1256" s="6" t="s">
        <v>19</v>
      </c>
      <c r="H1256" s="6" t="s">
        <v>18</v>
      </c>
      <c r="I1256" s="6" t="s">
        <v>405</v>
      </c>
      <c r="J1256" s="1" t="str">
        <f>LEFT(I1256, FIND(" (", I1256) - 1)</f>
        <v>2:2</v>
      </c>
      <c r="K1256" s="1" t="str">
        <f>MID(I1256, FIND("(", I1256) + 1, FIND(")", I1256) - FIND("(", I1256) - 1)</f>
        <v>1:2</v>
      </c>
      <c r="L1256" s="1" t="str">
        <f>LEFT(J1256, FIND(":", J1256) - 1)</f>
        <v>2</v>
      </c>
      <c r="M1256" s="1" t="str">
        <f>RIGHT(J1256, LEN(J1256) - FIND(":", J1256))</f>
        <v>2</v>
      </c>
      <c r="N1256" s="1">
        <f t="shared" si="1377"/>
        <v>4</v>
      </c>
      <c r="O1256" s="1">
        <f t="shared" si="1378"/>
        <v>0</v>
      </c>
      <c r="P1256" s="1" t="str">
        <f>LEFT(K1256, FIND(":", K1256) - 1)</f>
        <v>1</v>
      </c>
      <c r="Q1256" s="1" t="str">
        <f>RIGHT(K1256, LEN(K1256) - FIND(":", K1256))</f>
        <v>2</v>
      </c>
      <c r="R1256" s="1">
        <v>27</v>
      </c>
      <c r="S1256" s="1">
        <v>19</v>
      </c>
      <c r="T1256" s="1">
        <v>5</v>
      </c>
      <c r="U1256" s="1">
        <v>3</v>
      </c>
      <c r="V1256" s="1" t="s">
        <v>592</v>
      </c>
      <c r="W1256" s="1">
        <v>38</v>
      </c>
      <c r="X1256" s="1">
        <v>62</v>
      </c>
      <c r="Y1256" s="1" t="s">
        <v>593</v>
      </c>
      <c r="Z1256" s="6" t="s">
        <v>210</v>
      </c>
      <c r="AA1256" s="1">
        <v>27</v>
      </c>
      <c r="AB1256" s="1">
        <v>7</v>
      </c>
      <c r="AC1256" s="1">
        <v>4</v>
      </c>
      <c r="AD1256" s="1">
        <v>16</v>
      </c>
      <c r="AE1256" s="1" t="s">
        <v>594</v>
      </c>
      <c r="AF1256" s="1">
        <v>-25</v>
      </c>
      <c r="AG1256" s="1">
        <v>25</v>
      </c>
      <c r="AH1256" s="1" t="s">
        <v>269</v>
      </c>
      <c r="AI1256" s="1" t="s">
        <v>497</v>
      </c>
      <c r="AJ1256" s="1">
        <v>2</v>
      </c>
      <c r="AK1256" s="1">
        <v>2</v>
      </c>
      <c r="AL1256" s="1">
        <v>1</v>
      </c>
      <c r="AM1256" s="7" t="s">
        <v>152</v>
      </c>
      <c r="AN1256" s="1">
        <v>2</v>
      </c>
      <c r="AO1256" s="1">
        <v>8</v>
      </c>
      <c r="AP1256" s="1" t="s">
        <v>58</v>
      </c>
      <c r="AQ1256" s="1" t="s">
        <v>51</v>
      </c>
      <c r="AR1256" s="8">
        <v>1</v>
      </c>
      <c r="AS1256" s="8">
        <v>1</v>
      </c>
      <c r="AT1256" s="8">
        <v>3</v>
      </c>
      <c r="AU1256" s="16">
        <v>8.819444444444445E-2</v>
      </c>
      <c r="AV1256" s="8">
        <v>-5</v>
      </c>
      <c r="AW1256" s="8">
        <v>4</v>
      </c>
      <c r="AX1256" s="9" t="s">
        <v>25</v>
      </c>
      <c r="AY1256" s="9" t="s">
        <v>45</v>
      </c>
      <c r="AZ1256" s="10">
        <v>13</v>
      </c>
      <c r="BA1256" s="10">
        <v>10</v>
      </c>
      <c r="BB1256" s="10">
        <v>1</v>
      </c>
      <c r="BC1256" s="10">
        <v>2</v>
      </c>
      <c r="BD1256" s="10" t="s">
        <v>595</v>
      </c>
      <c r="BE1256" s="10">
        <v>19</v>
      </c>
      <c r="BF1256" s="10">
        <v>31</v>
      </c>
      <c r="BG1256" s="11" t="s">
        <v>296</v>
      </c>
      <c r="BH1256" s="11">
        <v>10</v>
      </c>
      <c r="BI1256" s="10">
        <v>13</v>
      </c>
      <c r="BJ1256" s="10">
        <v>4</v>
      </c>
      <c r="BK1256" s="10">
        <v>2</v>
      </c>
      <c r="BL1256" s="10">
        <v>7</v>
      </c>
      <c r="BM1256" s="10" t="s">
        <v>596</v>
      </c>
      <c r="BN1256" s="10">
        <v>-11</v>
      </c>
      <c r="BO1256" s="10">
        <v>14</v>
      </c>
      <c r="BP1256" s="7" t="s">
        <v>93</v>
      </c>
      <c r="BQ1256" s="7" t="s">
        <v>210</v>
      </c>
      <c r="BR1256" s="7">
        <v>26.4</v>
      </c>
      <c r="BS1256" s="7">
        <v>10</v>
      </c>
      <c r="BT1256" s="7">
        <v>371000</v>
      </c>
      <c r="BU1256" s="7">
        <v>10400000</v>
      </c>
      <c r="BV1256" s="7">
        <v>650000</v>
      </c>
      <c r="BW1256" s="7">
        <v>53</v>
      </c>
      <c r="BX1256" s="7">
        <v>2650000</v>
      </c>
      <c r="BY1256" s="7">
        <v>58</v>
      </c>
      <c r="BZ1256" s="7">
        <v>2000000</v>
      </c>
      <c r="CA1256" s="7">
        <v>76</v>
      </c>
      <c r="CB1256" s="7">
        <v>225</v>
      </c>
      <c r="CC1256" s="7">
        <v>14</v>
      </c>
      <c r="CD1256" s="7">
        <v>127000</v>
      </c>
      <c r="CE1256" s="7">
        <v>3800000</v>
      </c>
      <c r="CF1256" s="7">
        <v>0</v>
      </c>
      <c r="CG1256" s="7">
        <v>49</v>
      </c>
      <c r="CH1256" s="7">
        <v>0</v>
      </c>
      <c r="CI1256" s="7">
        <v>49</v>
      </c>
      <c r="CJ1256" s="7">
        <v>0</v>
      </c>
      <c r="CK1256" s="7">
        <v>80</v>
      </c>
      <c r="CL1256" s="12" t="s">
        <v>870</v>
      </c>
      <c r="CM1256" s="10" t="s">
        <v>861</v>
      </c>
      <c r="CN1256">
        <v>3.68</v>
      </c>
      <c r="CO1256">
        <f t="shared" si="1379"/>
        <v>0.27173913043478259</v>
      </c>
      <c r="CP1256" t="str">
        <f t="shared" si="1380"/>
        <v>Draw</v>
      </c>
      <c r="CQ1256">
        <f t="shared" si="1381"/>
        <v>1</v>
      </c>
      <c r="CR1256" t="str">
        <f t="shared" si="1382"/>
        <v>2023</v>
      </c>
    </row>
    <row r="1257" spans="1:96" ht="15" thickBot="1" x14ac:dyDescent="0.35">
      <c r="A1257" s="1">
        <v>1256</v>
      </c>
      <c r="B1257" s="1" t="s">
        <v>0</v>
      </c>
      <c r="C1257" s="14" t="s">
        <v>577</v>
      </c>
      <c r="D1257" s="3" t="str">
        <f>CONCATENATE(G1257,"-", H1257)</f>
        <v>NK Celje-NK Aluminij</v>
      </c>
      <c r="E1257" s="4" t="s">
        <v>586</v>
      </c>
      <c r="F1257" s="5">
        <v>0.6875</v>
      </c>
      <c r="G1257" s="6" t="s">
        <v>19</v>
      </c>
      <c r="H1257" s="6" t="s">
        <v>18</v>
      </c>
      <c r="I1257" s="6" t="s">
        <v>405</v>
      </c>
      <c r="J1257" s="1" t="str">
        <f>LEFT(I1257, FIND(" (", I1257) - 1)</f>
        <v>2:2</v>
      </c>
      <c r="K1257" s="1" t="str">
        <f>MID(I1257, FIND("(", I1257) + 1, FIND(")", I1257) - FIND("(", I1257) - 1)</f>
        <v>1:2</v>
      </c>
      <c r="L1257" s="1" t="str">
        <f>LEFT(J1257, FIND(":", J1257) - 1)</f>
        <v>2</v>
      </c>
      <c r="M1257" s="1" t="str">
        <f>RIGHT(J1257, LEN(J1257) - FIND(":", J1257))</f>
        <v>2</v>
      </c>
      <c r="N1257" s="1">
        <f t="shared" si="1377"/>
        <v>4</v>
      </c>
      <c r="O1257" s="1">
        <f t="shared" si="1378"/>
        <v>0</v>
      </c>
      <c r="P1257" s="1" t="str">
        <f>LEFT(K1257, FIND(":", K1257) - 1)</f>
        <v>1</v>
      </c>
      <c r="Q1257" s="1" t="str">
        <f>RIGHT(K1257, LEN(K1257) - FIND(":", K1257))</f>
        <v>2</v>
      </c>
      <c r="R1257" s="1">
        <v>27</v>
      </c>
      <c r="S1257" s="1">
        <v>19</v>
      </c>
      <c r="T1257" s="1">
        <v>5</v>
      </c>
      <c r="U1257" s="1">
        <v>3</v>
      </c>
      <c r="V1257" s="1" t="s">
        <v>592</v>
      </c>
      <c r="W1257" s="1">
        <v>38</v>
      </c>
      <c r="X1257" s="1">
        <v>62</v>
      </c>
      <c r="Y1257" s="1" t="s">
        <v>593</v>
      </c>
      <c r="Z1257" s="6" t="s">
        <v>210</v>
      </c>
      <c r="AA1257" s="1">
        <v>27</v>
      </c>
      <c r="AB1257" s="1">
        <v>7</v>
      </c>
      <c r="AC1257" s="1">
        <v>4</v>
      </c>
      <c r="AD1257" s="1">
        <v>16</v>
      </c>
      <c r="AE1257" s="1" t="s">
        <v>594</v>
      </c>
      <c r="AF1257" s="1">
        <v>-25</v>
      </c>
      <c r="AG1257" s="1">
        <v>25</v>
      </c>
      <c r="AH1257" s="1" t="s">
        <v>269</v>
      </c>
      <c r="AI1257" s="1" t="s">
        <v>497</v>
      </c>
      <c r="AJ1257" s="1">
        <v>2</v>
      </c>
      <c r="AK1257" s="1">
        <v>2</v>
      </c>
      <c r="AL1257" s="1">
        <v>1</v>
      </c>
      <c r="AM1257" s="7" t="s">
        <v>152</v>
      </c>
      <c r="AN1257" s="1">
        <v>2</v>
      </c>
      <c r="AO1257" s="1">
        <v>8</v>
      </c>
      <c r="AP1257" s="1" t="s">
        <v>58</v>
      </c>
      <c r="AQ1257" s="1" t="s">
        <v>51</v>
      </c>
      <c r="AR1257" s="8">
        <v>1</v>
      </c>
      <c r="AS1257" s="8">
        <v>1</v>
      </c>
      <c r="AT1257" s="8">
        <v>3</v>
      </c>
      <c r="AU1257" s="16">
        <v>8.819444444444445E-2</v>
      </c>
      <c r="AV1257" s="8">
        <v>-5</v>
      </c>
      <c r="AW1257" s="8">
        <v>4</v>
      </c>
      <c r="AX1257" s="9" t="s">
        <v>25</v>
      </c>
      <c r="AY1257" s="9" t="s">
        <v>45</v>
      </c>
      <c r="AZ1257" s="10">
        <v>13</v>
      </c>
      <c r="BA1257" s="10">
        <v>10</v>
      </c>
      <c r="BB1257" s="10">
        <v>1</v>
      </c>
      <c r="BC1257" s="10">
        <v>2</v>
      </c>
      <c r="BD1257" s="10" t="s">
        <v>595</v>
      </c>
      <c r="BE1257" s="10">
        <v>19</v>
      </c>
      <c r="BF1257" s="10">
        <v>31</v>
      </c>
      <c r="BG1257" s="11" t="s">
        <v>296</v>
      </c>
      <c r="BH1257" s="11">
        <v>10</v>
      </c>
      <c r="BI1257" s="10">
        <v>13</v>
      </c>
      <c r="BJ1257" s="10">
        <v>4</v>
      </c>
      <c r="BK1257" s="10">
        <v>2</v>
      </c>
      <c r="BL1257" s="10">
        <v>7</v>
      </c>
      <c r="BM1257" s="10" t="s">
        <v>596</v>
      </c>
      <c r="BN1257" s="10">
        <v>-11</v>
      </c>
      <c r="BO1257" s="10">
        <v>14</v>
      </c>
      <c r="BP1257" s="7" t="s">
        <v>93</v>
      </c>
      <c r="BQ1257" s="7" t="s">
        <v>210</v>
      </c>
      <c r="BR1257" s="7">
        <v>26.4</v>
      </c>
      <c r="BS1257" s="7">
        <v>10</v>
      </c>
      <c r="BT1257" s="7">
        <v>371000</v>
      </c>
      <c r="BU1257" s="7">
        <v>10400000</v>
      </c>
      <c r="BV1257" s="7">
        <v>650000</v>
      </c>
      <c r="BW1257" s="7">
        <v>53</v>
      </c>
      <c r="BX1257" s="7">
        <v>2650000</v>
      </c>
      <c r="BY1257" s="7">
        <v>58</v>
      </c>
      <c r="BZ1257" s="7">
        <v>2000000</v>
      </c>
      <c r="CA1257" s="7">
        <v>76</v>
      </c>
      <c r="CB1257" s="7">
        <v>225</v>
      </c>
      <c r="CC1257" s="7">
        <v>14</v>
      </c>
      <c r="CD1257" s="7">
        <v>127000</v>
      </c>
      <c r="CE1257" s="7">
        <v>3800000</v>
      </c>
      <c r="CF1257" s="7">
        <v>0</v>
      </c>
      <c r="CG1257" s="7">
        <v>49</v>
      </c>
      <c r="CH1257" s="7">
        <v>0</v>
      </c>
      <c r="CI1257" s="7">
        <v>49</v>
      </c>
      <c r="CJ1257" s="7">
        <v>0</v>
      </c>
      <c r="CK1257" s="7">
        <v>80</v>
      </c>
      <c r="CL1257" s="12" t="s">
        <v>870</v>
      </c>
      <c r="CM1257" s="10" t="s">
        <v>866</v>
      </c>
      <c r="CN1257">
        <v>6.52</v>
      </c>
      <c r="CO1257">
        <f t="shared" si="1379"/>
        <v>0.15337423312883436</v>
      </c>
      <c r="CP1257" t="str">
        <f t="shared" si="1380"/>
        <v>Draw</v>
      </c>
      <c r="CQ1257">
        <f t="shared" si="1381"/>
        <v>1</v>
      </c>
      <c r="CR1257" t="str">
        <f t="shared" si="1382"/>
        <v>2023</v>
      </c>
    </row>
    <row r="1258" spans="1:96" ht="15" thickBot="1" x14ac:dyDescent="0.35">
      <c r="A1258" s="1">
        <v>1257</v>
      </c>
      <c r="B1258" s="1" t="s">
        <v>0</v>
      </c>
      <c r="C1258" s="14" t="s">
        <v>577</v>
      </c>
      <c r="D1258" s="3" t="str">
        <f>CONCATENATE(G1258,"-", H1258)</f>
        <v>NK Celje-NK Aluminij</v>
      </c>
      <c r="E1258" s="4" t="s">
        <v>586</v>
      </c>
      <c r="F1258" s="5">
        <v>0.6875</v>
      </c>
      <c r="G1258" s="6" t="s">
        <v>19</v>
      </c>
      <c r="H1258" s="6" t="s">
        <v>18</v>
      </c>
      <c r="I1258" s="6" t="s">
        <v>405</v>
      </c>
      <c r="J1258" s="1" t="str">
        <f>LEFT(I1258, FIND(" (", I1258) - 1)</f>
        <v>2:2</v>
      </c>
      <c r="K1258" s="1" t="str">
        <f>MID(I1258, FIND("(", I1258) + 1, FIND(")", I1258) - FIND("(", I1258) - 1)</f>
        <v>1:2</v>
      </c>
      <c r="L1258" s="1" t="str">
        <f>LEFT(J1258, FIND(":", J1258) - 1)</f>
        <v>2</v>
      </c>
      <c r="M1258" s="1" t="str">
        <f>RIGHT(J1258, LEN(J1258) - FIND(":", J1258))</f>
        <v>2</v>
      </c>
      <c r="N1258" s="1">
        <f t="shared" si="1377"/>
        <v>4</v>
      </c>
      <c r="O1258" s="1">
        <f t="shared" si="1378"/>
        <v>0</v>
      </c>
      <c r="P1258" s="1" t="str">
        <f>LEFT(K1258, FIND(":", K1258) - 1)</f>
        <v>1</v>
      </c>
      <c r="Q1258" s="1" t="str">
        <f>RIGHT(K1258, LEN(K1258) - FIND(":", K1258))</f>
        <v>2</v>
      </c>
      <c r="R1258" s="1">
        <v>27</v>
      </c>
      <c r="S1258" s="1">
        <v>19</v>
      </c>
      <c r="T1258" s="1">
        <v>5</v>
      </c>
      <c r="U1258" s="1">
        <v>3</v>
      </c>
      <c r="V1258" s="1" t="s">
        <v>592</v>
      </c>
      <c r="W1258" s="1">
        <v>38</v>
      </c>
      <c r="X1258" s="1">
        <v>62</v>
      </c>
      <c r="Y1258" s="1" t="s">
        <v>593</v>
      </c>
      <c r="Z1258" s="6" t="s">
        <v>210</v>
      </c>
      <c r="AA1258" s="1">
        <v>27</v>
      </c>
      <c r="AB1258" s="1">
        <v>7</v>
      </c>
      <c r="AC1258" s="1">
        <v>4</v>
      </c>
      <c r="AD1258" s="1">
        <v>16</v>
      </c>
      <c r="AE1258" s="1" t="s">
        <v>594</v>
      </c>
      <c r="AF1258" s="1">
        <v>-25</v>
      </c>
      <c r="AG1258" s="1">
        <v>25</v>
      </c>
      <c r="AH1258" s="1" t="s">
        <v>269</v>
      </c>
      <c r="AI1258" s="1" t="s">
        <v>497</v>
      </c>
      <c r="AJ1258" s="1">
        <v>2</v>
      </c>
      <c r="AK1258" s="1">
        <v>2</v>
      </c>
      <c r="AL1258" s="1">
        <v>1</v>
      </c>
      <c r="AM1258" s="7" t="s">
        <v>152</v>
      </c>
      <c r="AN1258" s="1">
        <v>2</v>
      </c>
      <c r="AO1258" s="1">
        <v>8</v>
      </c>
      <c r="AP1258" s="1" t="s">
        <v>58</v>
      </c>
      <c r="AQ1258" s="1" t="s">
        <v>51</v>
      </c>
      <c r="AR1258" s="8">
        <v>1</v>
      </c>
      <c r="AS1258" s="8">
        <v>1</v>
      </c>
      <c r="AT1258" s="8">
        <v>3</v>
      </c>
      <c r="AU1258" s="16">
        <v>8.819444444444445E-2</v>
      </c>
      <c r="AV1258" s="8">
        <v>-5</v>
      </c>
      <c r="AW1258" s="8">
        <v>4</v>
      </c>
      <c r="AX1258" s="9" t="s">
        <v>25</v>
      </c>
      <c r="AY1258" s="9" t="s">
        <v>45</v>
      </c>
      <c r="AZ1258" s="10">
        <v>13</v>
      </c>
      <c r="BA1258" s="10">
        <v>10</v>
      </c>
      <c r="BB1258" s="10">
        <v>1</v>
      </c>
      <c r="BC1258" s="10">
        <v>2</v>
      </c>
      <c r="BD1258" s="10" t="s">
        <v>595</v>
      </c>
      <c r="BE1258" s="10">
        <v>19</v>
      </c>
      <c r="BF1258" s="10">
        <v>31</v>
      </c>
      <c r="BG1258" s="11" t="s">
        <v>296</v>
      </c>
      <c r="BH1258" s="11">
        <v>10</v>
      </c>
      <c r="BI1258" s="10">
        <v>13</v>
      </c>
      <c r="BJ1258" s="10">
        <v>4</v>
      </c>
      <c r="BK1258" s="10">
        <v>2</v>
      </c>
      <c r="BL1258" s="10">
        <v>7</v>
      </c>
      <c r="BM1258" s="10" t="s">
        <v>596</v>
      </c>
      <c r="BN1258" s="10">
        <v>-11</v>
      </c>
      <c r="BO1258" s="10">
        <v>14</v>
      </c>
      <c r="BP1258" s="7" t="s">
        <v>93</v>
      </c>
      <c r="BQ1258" s="7" t="s">
        <v>210</v>
      </c>
      <c r="BR1258" s="7">
        <v>26.4</v>
      </c>
      <c r="BS1258" s="7">
        <v>10</v>
      </c>
      <c r="BT1258" s="7">
        <v>371000</v>
      </c>
      <c r="BU1258" s="7">
        <v>10400000</v>
      </c>
      <c r="BV1258" s="7">
        <v>650000</v>
      </c>
      <c r="BW1258" s="7">
        <v>53</v>
      </c>
      <c r="BX1258" s="7">
        <v>2650000</v>
      </c>
      <c r="BY1258" s="7">
        <v>58</v>
      </c>
      <c r="BZ1258" s="7">
        <v>2000000</v>
      </c>
      <c r="CA1258" s="7">
        <v>76</v>
      </c>
      <c r="CB1258" s="7">
        <v>225</v>
      </c>
      <c r="CC1258" s="7">
        <v>14</v>
      </c>
      <c r="CD1258" s="7">
        <v>127000</v>
      </c>
      <c r="CE1258" s="7">
        <v>3800000</v>
      </c>
      <c r="CF1258" s="7">
        <v>0</v>
      </c>
      <c r="CG1258" s="7">
        <v>49</v>
      </c>
      <c r="CH1258" s="7">
        <v>0</v>
      </c>
      <c r="CI1258" s="7">
        <v>49</v>
      </c>
      <c r="CJ1258" s="7">
        <v>0</v>
      </c>
      <c r="CK1258" s="7">
        <v>80</v>
      </c>
      <c r="CL1258" s="12" t="s">
        <v>870</v>
      </c>
      <c r="CM1258" s="10" t="s">
        <v>867</v>
      </c>
      <c r="CN1258">
        <v>5.8</v>
      </c>
      <c r="CO1258">
        <f t="shared" si="1379"/>
        <v>0.17241379310344829</v>
      </c>
      <c r="CP1258" t="str">
        <f t="shared" si="1380"/>
        <v>Draw</v>
      </c>
      <c r="CQ1258">
        <f t="shared" si="1381"/>
        <v>1</v>
      </c>
      <c r="CR1258" t="str">
        <f t="shared" si="1382"/>
        <v>2023</v>
      </c>
    </row>
    <row r="1259" spans="1:96" ht="15" thickBot="1" x14ac:dyDescent="0.35">
      <c r="A1259" s="1">
        <v>1258</v>
      </c>
      <c r="B1259" s="1" t="s">
        <v>0</v>
      </c>
      <c r="C1259" s="14" t="s">
        <v>577</v>
      </c>
      <c r="D1259" s="3" t="str">
        <f t="shared" ref="D1259:D1261" si="1439">CONCATENATE(G1259, "-", H1259)</f>
        <v>NK Celje-NK Aluminij</v>
      </c>
      <c r="E1259" s="40" t="s">
        <v>586</v>
      </c>
      <c r="F1259" s="5">
        <v>0.6875</v>
      </c>
      <c r="G1259" s="6" t="s">
        <v>19</v>
      </c>
      <c r="H1259" s="6" t="s">
        <v>18</v>
      </c>
      <c r="I1259" s="6" t="s">
        <v>405</v>
      </c>
      <c r="J1259" s="1" t="str">
        <f t="shared" ref="J1259:J1261" si="1440">LEFT(I1259, FIND(" (", I1259) - 1)</f>
        <v>2:2</v>
      </c>
      <c r="K1259" s="1" t="str">
        <f t="shared" ref="K1259:K1261" si="1441">MID(I1259, FIND("(", I1259) + 1, FIND(")", I1259) - FIND("(", I1259) - 1)</f>
        <v>1:2</v>
      </c>
      <c r="L1259" s="1" t="str">
        <f t="shared" ref="L1259:L1261" si="1442">LEFT(J1259, FIND(":", J1259) - 1)</f>
        <v>2</v>
      </c>
      <c r="M1259" s="1" t="str">
        <f t="shared" ref="M1259:M1261" si="1443">RIGHT(J1259, LEN(J1259) - FIND(":", J1259))</f>
        <v>2</v>
      </c>
      <c r="N1259" s="1">
        <f t="shared" si="1377"/>
        <v>4</v>
      </c>
      <c r="O1259" s="1">
        <f t="shared" si="1378"/>
        <v>0</v>
      </c>
      <c r="P1259" s="1" t="str">
        <f t="shared" ref="P1259:P1261" si="1444">LEFT(K1259, FIND(":", K1259) - 1)</f>
        <v>1</v>
      </c>
      <c r="Q1259" s="1" t="str">
        <f t="shared" ref="Q1259:Q1261" si="1445">RIGHT(K1259, LEN(K1259) - FIND(":", K1259))</f>
        <v>2</v>
      </c>
      <c r="R1259" s="1">
        <v>27</v>
      </c>
      <c r="S1259" s="1">
        <v>19</v>
      </c>
      <c r="T1259" s="1">
        <v>5</v>
      </c>
      <c r="U1259" s="1">
        <v>3</v>
      </c>
      <c r="V1259" s="1" t="s">
        <v>592</v>
      </c>
      <c r="W1259" s="1">
        <v>38</v>
      </c>
      <c r="X1259" s="1">
        <v>62</v>
      </c>
      <c r="Y1259" s="1" t="s">
        <v>593</v>
      </c>
      <c r="Z1259" s="6" t="s">
        <v>210</v>
      </c>
      <c r="AA1259" s="1">
        <v>27</v>
      </c>
      <c r="AB1259" s="1">
        <v>7</v>
      </c>
      <c r="AC1259" s="1">
        <v>4</v>
      </c>
      <c r="AD1259" s="1">
        <v>16</v>
      </c>
      <c r="AE1259" s="1" t="s">
        <v>594</v>
      </c>
      <c r="AF1259" s="1">
        <v>-25</v>
      </c>
      <c r="AG1259" s="1">
        <v>25</v>
      </c>
      <c r="AH1259" s="1" t="s">
        <v>269</v>
      </c>
      <c r="AI1259" s="1" t="s">
        <v>497</v>
      </c>
      <c r="AJ1259" s="1">
        <v>2</v>
      </c>
      <c r="AK1259" s="1">
        <v>2</v>
      </c>
      <c r="AL1259" s="1">
        <v>1</v>
      </c>
      <c r="AM1259" s="7" t="s">
        <v>152</v>
      </c>
      <c r="AN1259" s="1">
        <v>2</v>
      </c>
      <c r="AO1259" s="1">
        <v>8</v>
      </c>
      <c r="AP1259" s="1" t="s">
        <v>58</v>
      </c>
      <c r="AQ1259" s="1" t="s">
        <v>51</v>
      </c>
      <c r="AR1259" s="8">
        <v>1</v>
      </c>
      <c r="AS1259" s="8">
        <v>1</v>
      </c>
      <c r="AT1259" s="8">
        <v>3</v>
      </c>
      <c r="AU1259" s="16">
        <v>8.819444444444445E-2</v>
      </c>
      <c r="AV1259" s="8">
        <v>-5</v>
      </c>
      <c r="AW1259" s="8">
        <v>4</v>
      </c>
      <c r="AX1259" s="9" t="s">
        <v>25</v>
      </c>
      <c r="AY1259" s="9" t="s">
        <v>45</v>
      </c>
      <c r="AZ1259" s="10">
        <v>13</v>
      </c>
      <c r="BA1259" s="10">
        <v>10</v>
      </c>
      <c r="BB1259" s="10">
        <v>1</v>
      </c>
      <c r="BC1259" s="10">
        <v>2</v>
      </c>
      <c r="BD1259" s="10" t="s">
        <v>595</v>
      </c>
      <c r="BE1259" s="10">
        <v>19</v>
      </c>
      <c r="BF1259" s="10">
        <v>31</v>
      </c>
      <c r="BG1259" s="11" t="s">
        <v>296</v>
      </c>
      <c r="BH1259" s="11">
        <v>10</v>
      </c>
      <c r="BI1259" s="10">
        <v>13</v>
      </c>
      <c r="BJ1259" s="10">
        <v>4</v>
      </c>
      <c r="BK1259" s="10">
        <v>2</v>
      </c>
      <c r="BL1259" s="10">
        <v>7</v>
      </c>
      <c r="BM1259" s="10" t="s">
        <v>596</v>
      </c>
      <c r="BN1259" s="10">
        <v>-11</v>
      </c>
      <c r="BO1259" s="10">
        <v>14</v>
      </c>
      <c r="BP1259" s="7" t="s">
        <v>93</v>
      </c>
      <c r="BQ1259" s="7" t="s">
        <v>210</v>
      </c>
      <c r="BR1259" s="7">
        <v>26.4</v>
      </c>
      <c r="BS1259" s="7">
        <v>10</v>
      </c>
      <c r="BT1259" s="7">
        <v>371000</v>
      </c>
      <c r="BU1259" s="7">
        <v>10400000</v>
      </c>
      <c r="BV1259" s="7">
        <v>650000</v>
      </c>
      <c r="BW1259" s="7">
        <v>53</v>
      </c>
      <c r="BX1259" s="7">
        <v>2650000</v>
      </c>
      <c r="BY1259" s="7">
        <v>58</v>
      </c>
      <c r="BZ1259" s="7">
        <v>2000000</v>
      </c>
      <c r="CA1259" s="7">
        <v>76</v>
      </c>
      <c r="CB1259" s="7">
        <v>225</v>
      </c>
      <c r="CC1259" s="7">
        <v>14</v>
      </c>
      <c r="CD1259" s="7">
        <v>127000</v>
      </c>
      <c r="CE1259" s="7">
        <v>3800000</v>
      </c>
      <c r="CF1259" s="7">
        <v>0</v>
      </c>
      <c r="CG1259" s="7">
        <v>49</v>
      </c>
      <c r="CH1259" s="7">
        <v>0</v>
      </c>
      <c r="CI1259" s="7">
        <v>49</v>
      </c>
      <c r="CJ1259" s="7">
        <v>0</v>
      </c>
      <c r="CK1259" s="7">
        <v>80</v>
      </c>
      <c r="CL1259" s="12" t="s">
        <v>871</v>
      </c>
      <c r="CM1259" s="10" t="s">
        <v>861</v>
      </c>
      <c r="CN1259">
        <v>5.74</v>
      </c>
      <c r="CO1259">
        <f t="shared" si="1379"/>
        <v>0.17421602787456444</v>
      </c>
      <c r="CP1259" t="str">
        <f t="shared" si="1380"/>
        <v>Draw</v>
      </c>
      <c r="CQ1259">
        <f t="shared" si="1381"/>
        <v>0</v>
      </c>
      <c r="CR1259" t="str">
        <f t="shared" si="1382"/>
        <v>2023</v>
      </c>
    </row>
    <row r="1260" spans="1:96" ht="15" thickBot="1" x14ac:dyDescent="0.35">
      <c r="A1260" s="1">
        <v>1259</v>
      </c>
      <c r="B1260" s="1" t="s">
        <v>0</v>
      </c>
      <c r="C1260" s="14" t="s">
        <v>577</v>
      </c>
      <c r="D1260" s="3" t="str">
        <f t="shared" si="1439"/>
        <v>NK Celje-NK Aluminij</v>
      </c>
      <c r="E1260" s="40" t="s">
        <v>586</v>
      </c>
      <c r="F1260" s="5">
        <v>0.6875</v>
      </c>
      <c r="G1260" s="6" t="s">
        <v>19</v>
      </c>
      <c r="H1260" s="6" t="s">
        <v>18</v>
      </c>
      <c r="I1260" s="6" t="s">
        <v>405</v>
      </c>
      <c r="J1260" s="1" t="str">
        <f t="shared" si="1440"/>
        <v>2:2</v>
      </c>
      <c r="K1260" s="1" t="str">
        <f t="shared" si="1441"/>
        <v>1:2</v>
      </c>
      <c r="L1260" s="1" t="str">
        <f t="shared" si="1442"/>
        <v>2</v>
      </c>
      <c r="M1260" s="1" t="str">
        <f t="shared" si="1443"/>
        <v>2</v>
      </c>
      <c r="N1260" s="1">
        <f t="shared" si="1377"/>
        <v>4</v>
      </c>
      <c r="O1260" s="1">
        <f t="shared" si="1378"/>
        <v>0</v>
      </c>
      <c r="P1260" s="1" t="str">
        <f t="shared" si="1444"/>
        <v>1</v>
      </c>
      <c r="Q1260" s="1" t="str">
        <f t="shared" si="1445"/>
        <v>2</v>
      </c>
      <c r="R1260" s="1">
        <v>27</v>
      </c>
      <c r="S1260" s="1">
        <v>19</v>
      </c>
      <c r="T1260" s="1">
        <v>5</v>
      </c>
      <c r="U1260" s="1">
        <v>3</v>
      </c>
      <c r="V1260" s="1" t="s">
        <v>592</v>
      </c>
      <c r="W1260" s="1">
        <v>38</v>
      </c>
      <c r="X1260" s="1">
        <v>62</v>
      </c>
      <c r="Y1260" s="1" t="s">
        <v>593</v>
      </c>
      <c r="Z1260" s="6" t="s">
        <v>210</v>
      </c>
      <c r="AA1260" s="1">
        <v>27</v>
      </c>
      <c r="AB1260" s="1">
        <v>7</v>
      </c>
      <c r="AC1260" s="1">
        <v>4</v>
      </c>
      <c r="AD1260" s="1">
        <v>16</v>
      </c>
      <c r="AE1260" s="1" t="s">
        <v>594</v>
      </c>
      <c r="AF1260" s="1">
        <v>-25</v>
      </c>
      <c r="AG1260" s="1">
        <v>25</v>
      </c>
      <c r="AH1260" s="1" t="s">
        <v>269</v>
      </c>
      <c r="AI1260" s="1" t="s">
        <v>497</v>
      </c>
      <c r="AJ1260" s="1">
        <v>2</v>
      </c>
      <c r="AK1260" s="1">
        <v>2</v>
      </c>
      <c r="AL1260" s="1">
        <v>1</v>
      </c>
      <c r="AM1260" s="7" t="s">
        <v>152</v>
      </c>
      <c r="AN1260" s="1">
        <v>2</v>
      </c>
      <c r="AO1260" s="1">
        <v>8</v>
      </c>
      <c r="AP1260" s="1" t="s">
        <v>58</v>
      </c>
      <c r="AQ1260" s="1" t="s">
        <v>51</v>
      </c>
      <c r="AR1260" s="8">
        <v>1</v>
      </c>
      <c r="AS1260" s="8">
        <v>1</v>
      </c>
      <c r="AT1260" s="8">
        <v>3</v>
      </c>
      <c r="AU1260" s="16">
        <v>8.819444444444445E-2</v>
      </c>
      <c r="AV1260" s="8">
        <v>-5</v>
      </c>
      <c r="AW1260" s="8">
        <v>4</v>
      </c>
      <c r="AX1260" s="9" t="s">
        <v>25</v>
      </c>
      <c r="AY1260" s="9" t="s">
        <v>45</v>
      </c>
      <c r="AZ1260" s="10">
        <v>13</v>
      </c>
      <c r="BA1260" s="10">
        <v>10</v>
      </c>
      <c r="BB1260" s="10">
        <v>1</v>
      </c>
      <c r="BC1260" s="10">
        <v>2</v>
      </c>
      <c r="BD1260" s="10" t="s">
        <v>595</v>
      </c>
      <c r="BE1260" s="10">
        <v>19</v>
      </c>
      <c r="BF1260" s="10">
        <v>31</v>
      </c>
      <c r="BG1260" s="11" t="s">
        <v>296</v>
      </c>
      <c r="BH1260" s="11">
        <v>10</v>
      </c>
      <c r="BI1260" s="10">
        <v>13</v>
      </c>
      <c r="BJ1260" s="10">
        <v>4</v>
      </c>
      <c r="BK1260" s="10">
        <v>2</v>
      </c>
      <c r="BL1260" s="10">
        <v>7</v>
      </c>
      <c r="BM1260" s="10" t="s">
        <v>596</v>
      </c>
      <c r="BN1260" s="10">
        <v>-11</v>
      </c>
      <c r="BO1260" s="10">
        <v>14</v>
      </c>
      <c r="BP1260" s="7" t="s">
        <v>93</v>
      </c>
      <c r="BQ1260" s="7" t="s">
        <v>210</v>
      </c>
      <c r="BR1260" s="7">
        <v>26.4</v>
      </c>
      <c r="BS1260" s="7">
        <v>10</v>
      </c>
      <c r="BT1260" s="7">
        <v>371000</v>
      </c>
      <c r="BU1260" s="7">
        <v>10400000</v>
      </c>
      <c r="BV1260" s="7">
        <v>650000</v>
      </c>
      <c r="BW1260" s="7">
        <v>53</v>
      </c>
      <c r="BX1260" s="7">
        <v>2650000</v>
      </c>
      <c r="BY1260" s="7">
        <v>58</v>
      </c>
      <c r="BZ1260" s="7">
        <v>2000000</v>
      </c>
      <c r="CA1260" s="7">
        <v>76</v>
      </c>
      <c r="CB1260" s="7">
        <v>225</v>
      </c>
      <c r="CC1260" s="7">
        <v>14</v>
      </c>
      <c r="CD1260" s="7">
        <v>127000</v>
      </c>
      <c r="CE1260" s="7">
        <v>3800000</v>
      </c>
      <c r="CF1260" s="7">
        <v>0</v>
      </c>
      <c r="CG1260" s="7">
        <v>49</v>
      </c>
      <c r="CH1260" s="7">
        <v>0</v>
      </c>
      <c r="CI1260" s="7">
        <v>49</v>
      </c>
      <c r="CJ1260" s="7">
        <v>0</v>
      </c>
      <c r="CK1260" s="7">
        <v>80</v>
      </c>
      <c r="CL1260" s="12" t="s">
        <v>871</v>
      </c>
      <c r="CM1260" s="10" t="s">
        <v>866</v>
      </c>
      <c r="CN1260">
        <v>10</v>
      </c>
      <c r="CO1260">
        <f t="shared" si="1379"/>
        <v>0.1</v>
      </c>
      <c r="CP1260" t="str">
        <f t="shared" si="1380"/>
        <v>Draw</v>
      </c>
      <c r="CQ1260">
        <f t="shared" si="1381"/>
        <v>0</v>
      </c>
      <c r="CR1260" t="str">
        <f t="shared" si="1382"/>
        <v>2023</v>
      </c>
    </row>
    <row r="1261" spans="1:96" ht="15" thickBot="1" x14ac:dyDescent="0.35">
      <c r="A1261" s="1">
        <v>1260</v>
      </c>
      <c r="B1261" s="1" t="s">
        <v>0</v>
      </c>
      <c r="C1261" s="14" t="s">
        <v>577</v>
      </c>
      <c r="D1261" s="3" t="str">
        <f t="shared" si="1439"/>
        <v>NK Celje-NK Aluminij</v>
      </c>
      <c r="E1261" s="40" t="s">
        <v>586</v>
      </c>
      <c r="F1261" s="5">
        <v>0.6875</v>
      </c>
      <c r="G1261" s="6" t="s">
        <v>19</v>
      </c>
      <c r="H1261" s="6" t="s">
        <v>18</v>
      </c>
      <c r="I1261" s="6" t="s">
        <v>405</v>
      </c>
      <c r="J1261" s="1" t="str">
        <f t="shared" si="1440"/>
        <v>2:2</v>
      </c>
      <c r="K1261" s="1" t="str">
        <f t="shared" si="1441"/>
        <v>1:2</v>
      </c>
      <c r="L1261" s="1" t="str">
        <f t="shared" si="1442"/>
        <v>2</v>
      </c>
      <c r="M1261" s="1" t="str">
        <f t="shared" si="1443"/>
        <v>2</v>
      </c>
      <c r="N1261" s="1">
        <f t="shared" si="1377"/>
        <v>4</v>
      </c>
      <c r="O1261" s="1">
        <f t="shared" si="1378"/>
        <v>0</v>
      </c>
      <c r="P1261" s="1" t="str">
        <f t="shared" si="1444"/>
        <v>1</v>
      </c>
      <c r="Q1261" s="1" t="str">
        <f t="shared" si="1445"/>
        <v>2</v>
      </c>
      <c r="R1261" s="1">
        <v>27</v>
      </c>
      <c r="S1261" s="1">
        <v>19</v>
      </c>
      <c r="T1261" s="1">
        <v>5</v>
      </c>
      <c r="U1261" s="1">
        <v>3</v>
      </c>
      <c r="V1261" s="1" t="s">
        <v>592</v>
      </c>
      <c r="W1261" s="1">
        <v>38</v>
      </c>
      <c r="X1261" s="1">
        <v>62</v>
      </c>
      <c r="Y1261" s="1" t="s">
        <v>593</v>
      </c>
      <c r="Z1261" s="6" t="s">
        <v>210</v>
      </c>
      <c r="AA1261" s="1">
        <v>27</v>
      </c>
      <c r="AB1261" s="1">
        <v>7</v>
      </c>
      <c r="AC1261" s="1">
        <v>4</v>
      </c>
      <c r="AD1261" s="1">
        <v>16</v>
      </c>
      <c r="AE1261" s="1" t="s">
        <v>594</v>
      </c>
      <c r="AF1261" s="1">
        <v>-25</v>
      </c>
      <c r="AG1261" s="1">
        <v>25</v>
      </c>
      <c r="AH1261" s="1" t="s">
        <v>269</v>
      </c>
      <c r="AI1261" s="1" t="s">
        <v>497</v>
      </c>
      <c r="AJ1261" s="1">
        <v>2</v>
      </c>
      <c r="AK1261" s="1">
        <v>2</v>
      </c>
      <c r="AL1261" s="1">
        <v>1</v>
      </c>
      <c r="AM1261" s="7" t="s">
        <v>152</v>
      </c>
      <c r="AN1261" s="1">
        <v>2</v>
      </c>
      <c r="AO1261" s="1">
        <v>8</v>
      </c>
      <c r="AP1261" s="1" t="s">
        <v>58</v>
      </c>
      <c r="AQ1261" s="1" t="s">
        <v>51</v>
      </c>
      <c r="AR1261" s="8">
        <v>1</v>
      </c>
      <c r="AS1261" s="8">
        <v>1</v>
      </c>
      <c r="AT1261" s="8">
        <v>3</v>
      </c>
      <c r="AU1261" s="16">
        <v>8.819444444444445E-2</v>
      </c>
      <c r="AV1261" s="8">
        <v>-5</v>
      </c>
      <c r="AW1261" s="8">
        <v>4</v>
      </c>
      <c r="AX1261" s="9" t="s">
        <v>25</v>
      </c>
      <c r="AY1261" s="9" t="s">
        <v>45</v>
      </c>
      <c r="AZ1261" s="10">
        <v>13</v>
      </c>
      <c r="BA1261" s="10">
        <v>10</v>
      </c>
      <c r="BB1261" s="10">
        <v>1</v>
      </c>
      <c r="BC1261" s="10">
        <v>2</v>
      </c>
      <c r="BD1261" s="10" t="s">
        <v>595</v>
      </c>
      <c r="BE1261" s="10">
        <v>19</v>
      </c>
      <c r="BF1261" s="10">
        <v>31</v>
      </c>
      <c r="BG1261" s="11" t="s">
        <v>296</v>
      </c>
      <c r="BH1261" s="11">
        <v>10</v>
      </c>
      <c r="BI1261" s="10">
        <v>13</v>
      </c>
      <c r="BJ1261" s="10">
        <v>4</v>
      </c>
      <c r="BK1261" s="10">
        <v>2</v>
      </c>
      <c r="BL1261" s="10">
        <v>7</v>
      </c>
      <c r="BM1261" s="10" t="s">
        <v>596</v>
      </c>
      <c r="BN1261" s="10">
        <v>-11</v>
      </c>
      <c r="BO1261" s="10">
        <v>14</v>
      </c>
      <c r="BP1261" s="7" t="s">
        <v>93</v>
      </c>
      <c r="BQ1261" s="7" t="s">
        <v>210</v>
      </c>
      <c r="BR1261" s="7">
        <v>26.4</v>
      </c>
      <c r="BS1261" s="7">
        <v>10</v>
      </c>
      <c r="BT1261" s="7">
        <v>371000</v>
      </c>
      <c r="BU1261" s="7">
        <v>10400000</v>
      </c>
      <c r="BV1261" s="7">
        <v>650000</v>
      </c>
      <c r="BW1261" s="7">
        <v>53</v>
      </c>
      <c r="BX1261" s="7">
        <v>2650000</v>
      </c>
      <c r="BY1261" s="7">
        <v>58</v>
      </c>
      <c r="BZ1261" s="7">
        <v>2000000</v>
      </c>
      <c r="CA1261" s="7">
        <v>76</v>
      </c>
      <c r="CB1261" s="7">
        <v>225</v>
      </c>
      <c r="CC1261" s="7">
        <v>14</v>
      </c>
      <c r="CD1261" s="7">
        <v>127000</v>
      </c>
      <c r="CE1261" s="7">
        <v>3800000</v>
      </c>
      <c r="CF1261" s="7">
        <v>0</v>
      </c>
      <c r="CG1261" s="7">
        <v>49</v>
      </c>
      <c r="CH1261" s="7">
        <v>0</v>
      </c>
      <c r="CI1261" s="7">
        <v>49</v>
      </c>
      <c r="CJ1261" s="7">
        <v>0</v>
      </c>
      <c r="CK1261" s="7">
        <v>80</v>
      </c>
      <c r="CL1261" s="12" t="s">
        <v>871</v>
      </c>
      <c r="CM1261" s="10" t="s">
        <v>867</v>
      </c>
      <c r="CN1261">
        <v>12</v>
      </c>
      <c r="CO1261">
        <f t="shared" si="1379"/>
        <v>8.3333333333333329E-2</v>
      </c>
      <c r="CP1261" t="str">
        <f t="shared" si="1380"/>
        <v>Draw</v>
      </c>
      <c r="CQ1261">
        <f t="shared" si="1381"/>
        <v>0</v>
      </c>
      <c r="CR1261" t="str">
        <f t="shared" si="1382"/>
        <v>2023</v>
      </c>
    </row>
    <row r="1262" spans="1:96" ht="15" thickBot="1" x14ac:dyDescent="0.35">
      <c r="A1262" s="1">
        <v>1261</v>
      </c>
      <c r="B1262" s="1" t="s">
        <v>0</v>
      </c>
      <c r="C1262" s="2" t="s">
        <v>597</v>
      </c>
      <c r="D1262" s="3" t="str">
        <f t="shared" si="1288"/>
        <v>NK Aluminij-NK Maribor</v>
      </c>
      <c r="E1262" s="4">
        <v>45416</v>
      </c>
      <c r="F1262" s="5">
        <v>0.80208333333333337</v>
      </c>
      <c r="G1262" s="6" t="s">
        <v>18</v>
      </c>
      <c r="H1262" s="6" t="s">
        <v>16</v>
      </c>
      <c r="I1262" s="6" t="s">
        <v>53</v>
      </c>
      <c r="J1262" s="1" t="str">
        <f t="shared" si="1289"/>
        <v>0:2</v>
      </c>
      <c r="K1262" s="1" t="str">
        <f t="shared" si="1290"/>
        <v>0:1</v>
      </c>
      <c r="L1262" s="1" t="str">
        <f t="shared" si="1291"/>
        <v>0</v>
      </c>
      <c r="M1262" s="1" t="str">
        <f t="shared" si="1292"/>
        <v>2</v>
      </c>
      <c r="N1262" s="1">
        <f t="shared" si="1377"/>
        <v>2</v>
      </c>
      <c r="O1262" s="1">
        <f t="shared" si="1378"/>
        <v>-2</v>
      </c>
      <c r="P1262" s="1" t="str">
        <f t="shared" si="1293"/>
        <v>0</v>
      </c>
      <c r="Q1262" s="1" t="str">
        <f t="shared" si="1294"/>
        <v>1</v>
      </c>
      <c r="R1262" s="1">
        <v>28</v>
      </c>
      <c r="S1262" s="1">
        <v>7</v>
      </c>
      <c r="T1262" s="1">
        <v>5</v>
      </c>
      <c r="U1262" s="1">
        <v>16</v>
      </c>
      <c r="V1262" s="1" t="s">
        <v>598</v>
      </c>
      <c r="W1262" s="1">
        <v>-25</v>
      </c>
      <c r="X1262" s="1">
        <v>26</v>
      </c>
      <c r="Y1262" s="1" t="s">
        <v>273</v>
      </c>
      <c r="Z1262" s="6" t="s">
        <v>522</v>
      </c>
      <c r="AA1262" s="1">
        <v>28</v>
      </c>
      <c r="AB1262" s="1">
        <v>14</v>
      </c>
      <c r="AC1262" s="1">
        <v>7</v>
      </c>
      <c r="AD1262" s="1">
        <v>7</v>
      </c>
      <c r="AE1262" s="1" t="s">
        <v>599</v>
      </c>
      <c r="AF1262" s="1">
        <v>19</v>
      </c>
      <c r="AG1262" s="1">
        <v>49</v>
      </c>
      <c r="AH1262" s="1" t="s">
        <v>529</v>
      </c>
      <c r="AI1262" s="1" t="s">
        <v>288</v>
      </c>
      <c r="AJ1262" s="1">
        <v>1</v>
      </c>
      <c r="AK1262" s="1">
        <v>2</v>
      </c>
      <c r="AL1262" s="1">
        <v>2</v>
      </c>
      <c r="AM1262" s="7" t="s">
        <v>85</v>
      </c>
      <c r="AN1262" s="1">
        <v>-1</v>
      </c>
      <c r="AO1262" s="1">
        <v>5</v>
      </c>
      <c r="AP1262" s="1" t="s">
        <v>28</v>
      </c>
      <c r="AQ1262" s="1" t="s">
        <v>49</v>
      </c>
      <c r="AR1262" s="8">
        <v>4</v>
      </c>
      <c r="AS1262" s="8">
        <v>1</v>
      </c>
      <c r="AT1262" s="8">
        <v>0</v>
      </c>
      <c r="AU1262" s="16">
        <v>0.41875000000000001</v>
      </c>
      <c r="AV1262" s="8">
        <v>7</v>
      </c>
      <c r="AW1262" s="8">
        <v>13</v>
      </c>
      <c r="AX1262" s="9" t="s">
        <v>93</v>
      </c>
      <c r="AY1262" s="9" t="s">
        <v>35</v>
      </c>
      <c r="AZ1262" s="10">
        <v>14</v>
      </c>
      <c r="BA1262" s="10">
        <v>3</v>
      </c>
      <c r="BB1262" s="10">
        <v>2</v>
      </c>
      <c r="BC1262" s="10">
        <v>9</v>
      </c>
      <c r="BD1262" s="10" t="s">
        <v>406</v>
      </c>
      <c r="BE1262" s="10">
        <v>-14</v>
      </c>
      <c r="BF1262" s="10">
        <v>11</v>
      </c>
      <c r="BG1262" s="11" t="s">
        <v>139</v>
      </c>
      <c r="BH1262" s="11">
        <v>30</v>
      </c>
      <c r="BI1262" s="10">
        <v>14</v>
      </c>
      <c r="BJ1262" s="10">
        <v>3</v>
      </c>
      <c r="BK1262" s="10">
        <v>6</v>
      </c>
      <c r="BL1262" s="10">
        <v>5</v>
      </c>
      <c r="BM1262" s="10" t="s">
        <v>271</v>
      </c>
      <c r="BN1262" s="10">
        <v>-2</v>
      </c>
      <c r="BO1262" s="10">
        <v>15</v>
      </c>
      <c r="BP1262" s="7" t="s">
        <v>193</v>
      </c>
      <c r="BQ1262" s="7" t="s">
        <v>165</v>
      </c>
      <c r="BR1262" s="7">
        <v>22.5</v>
      </c>
      <c r="BS1262" s="7">
        <v>14</v>
      </c>
      <c r="BT1262" s="7">
        <v>127000</v>
      </c>
      <c r="BU1262" s="7">
        <v>3800000</v>
      </c>
      <c r="BV1262" s="7">
        <v>0</v>
      </c>
      <c r="BW1262" s="7">
        <v>49</v>
      </c>
      <c r="BX1262" s="7">
        <v>0</v>
      </c>
      <c r="BY1262" s="7">
        <v>49</v>
      </c>
      <c r="BZ1262" s="7">
        <v>0</v>
      </c>
      <c r="CA1262" s="7">
        <v>80</v>
      </c>
      <c r="CB1262" s="7">
        <v>259</v>
      </c>
      <c r="CC1262" s="7">
        <v>14</v>
      </c>
      <c r="CD1262" s="7">
        <v>291000</v>
      </c>
      <c r="CE1262" s="7">
        <v>9600000</v>
      </c>
      <c r="CF1262" s="7">
        <v>825000</v>
      </c>
      <c r="CG1262" s="7">
        <v>52</v>
      </c>
      <c r="CH1262" s="7">
        <v>6920000</v>
      </c>
      <c r="CI1262" s="7">
        <v>45</v>
      </c>
      <c r="CJ1262" s="7">
        <v>6100000</v>
      </c>
      <c r="CK1262" s="7">
        <v>90</v>
      </c>
      <c r="CL1262" s="12" t="s">
        <v>868</v>
      </c>
      <c r="CM1262" s="10" t="s">
        <v>861</v>
      </c>
      <c r="CN1262">
        <v>4.25</v>
      </c>
      <c r="CO1262">
        <f t="shared" si="1379"/>
        <v>0.23529411764705882</v>
      </c>
      <c r="CP1262" t="str">
        <f t="shared" si="1380"/>
        <v>Away Win</v>
      </c>
      <c r="CQ1262">
        <f t="shared" si="1381"/>
        <v>0</v>
      </c>
      <c r="CR1262" t="str">
        <f t="shared" si="1382"/>
        <v>2023</v>
      </c>
    </row>
    <row r="1263" spans="1:96" ht="15" thickBot="1" x14ac:dyDescent="0.35">
      <c r="A1263" s="1">
        <v>1262</v>
      </c>
      <c r="B1263" s="1" t="s">
        <v>0</v>
      </c>
      <c r="C1263" s="2" t="s">
        <v>597</v>
      </c>
      <c r="D1263" s="3" t="str">
        <f t="shared" ref="D1263:D1264" si="1446">CONCATENATE(G1263, "-", H1263)</f>
        <v>NK Aluminij-NK Maribor</v>
      </c>
      <c r="E1263" s="4">
        <v>45416</v>
      </c>
      <c r="F1263" s="5">
        <v>0.80208333333333337</v>
      </c>
      <c r="G1263" s="6" t="s">
        <v>18</v>
      </c>
      <c r="H1263" s="6" t="s">
        <v>16</v>
      </c>
      <c r="I1263" s="6" t="s">
        <v>53</v>
      </c>
      <c r="J1263" s="1" t="str">
        <f t="shared" ref="J1263:J1264" si="1447">LEFT(I1263, FIND(" (", I1263) - 1)</f>
        <v>0:2</v>
      </c>
      <c r="K1263" s="1" t="str">
        <f t="shared" ref="K1263:K1264" si="1448">MID(I1263, FIND("(", I1263) + 1, FIND(")", I1263) - FIND("(", I1263) - 1)</f>
        <v>0:1</v>
      </c>
      <c r="L1263" s="1" t="str">
        <f t="shared" ref="L1263:L1264" si="1449">LEFT(J1263, FIND(":", J1263) - 1)</f>
        <v>0</v>
      </c>
      <c r="M1263" s="1" t="str">
        <f t="shared" ref="M1263:M1264" si="1450">RIGHT(J1263, LEN(J1263) - FIND(":", J1263))</f>
        <v>2</v>
      </c>
      <c r="N1263" s="1">
        <f t="shared" si="1377"/>
        <v>2</v>
      </c>
      <c r="O1263" s="1">
        <f t="shared" si="1378"/>
        <v>-2</v>
      </c>
      <c r="P1263" s="1" t="str">
        <f t="shared" ref="P1263:P1264" si="1451">LEFT(K1263, FIND(":", K1263) - 1)</f>
        <v>0</v>
      </c>
      <c r="Q1263" s="1" t="str">
        <f t="shared" ref="Q1263:Q1264" si="1452">RIGHT(K1263, LEN(K1263) - FIND(":", K1263))</f>
        <v>1</v>
      </c>
      <c r="R1263" s="1">
        <v>28</v>
      </c>
      <c r="S1263" s="1">
        <v>7</v>
      </c>
      <c r="T1263" s="1">
        <v>5</v>
      </c>
      <c r="U1263" s="1">
        <v>16</v>
      </c>
      <c r="V1263" s="1" t="s">
        <v>598</v>
      </c>
      <c r="W1263" s="1">
        <v>-25</v>
      </c>
      <c r="X1263" s="1">
        <v>26</v>
      </c>
      <c r="Y1263" s="1" t="s">
        <v>273</v>
      </c>
      <c r="Z1263" s="6" t="s">
        <v>522</v>
      </c>
      <c r="AA1263" s="1">
        <v>28</v>
      </c>
      <c r="AB1263" s="1">
        <v>14</v>
      </c>
      <c r="AC1263" s="1">
        <v>7</v>
      </c>
      <c r="AD1263" s="1">
        <v>7</v>
      </c>
      <c r="AE1263" s="1" t="s">
        <v>599</v>
      </c>
      <c r="AF1263" s="1">
        <v>19</v>
      </c>
      <c r="AG1263" s="1">
        <v>49</v>
      </c>
      <c r="AH1263" s="1" t="s">
        <v>529</v>
      </c>
      <c r="AI1263" s="1" t="s">
        <v>288</v>
      </c>
      <c r="AJ1263" s="1">
        <v>1</v>
      </c>
      <c r="AK1263" s="1">
        <v>2</v>
      </c>
      <c r="AL1263" s="1">
        <v>2</v>
      </c>
      <c r="AM1263" s="7" t="s">
        <v>85</v>
      </c>
      <c r="AN1263" s="1">
        <v>-1</v>
      </c>
      <c r="AO1263" s="1">
        <v>5</v>
      </c>
      <c r="AP1263" s="1" t="s">
        <v>28</v>
      </c>
      <c r="AQ1263" s="1" t="s">
        <v>49</v>
      </c>
      <c r="AR1263" s="8">
        <v>4</v>
      </c>
      <c r="AS1263" s="8">
        <v>1</v>
      </c>
      <c r="AT1263" s="8">
        <v>0</v>
      </c>
      <c r="AU1263" s="16">
        <v>0.41875000000000001</v>
      </c>
      <c r="AV1263" s="8">
        <v>7</v>
      </c>
      <c r="AW1263" s="8">
        <v>13</v>
      </c>
      <c r="AX1263" s="9" t="s">
        <v>93</v>
      </c>
      <c r="AY1263" s="9" t="s">
        <v>35</v>
      </c>
      <c r="AZ1263" s="10">
        <v>14</v>
      </c>
      <c r="BA1263" s="10">
        <v>3</v>
      </c>
      <c r="BB1263" s="10">
        <v>2</v>
      </c>
      <c r="BC1263" s="10">
        <v>9</v>
      </c>
      <c r="BD1263" s="10" t="s">
        <v>406</v>
      </c>
      <c r="BE1263" s="10">
        <v>-14</v>
      </c>
      <c r="BF1263" s="10">
        <v>11</v>
      </c>
      <c r="BG1263" s="11" t="s">
        <v>139</v>
      </c>
      <c r="BH1263" s="11">
        <v>30</v>
      </c>
      <c r="BI1263" s="10">
        <v>14</v>
      </c>
      <c r="BJ1263" s="10">
        <v>3</v>
      </c>
      <c r="BK1263" s="10">
        <v>6</v>
      </c>
      <c r="BL1263" s="10">
        <v>5</v>
      </c>
      <c r="BM1263" s="10" t="s">
        <v>271</v>
      </c>
      <c r="BN1263" s="10">
        <v>-2</v>
      </c>
      <c r="BO1263" s="10">
        <v>15</v>
      </c>
      <c r="BP1263" s="7" t="s">
        <v>193</v>
      </c>
      <c r="BQ1263" s="7" t="s">
        <v>165</v>
      </c>
      <c r="BR1263" s="7">
        <v>22.5</v>
      </c>
      <c r="BS1263" s="7">
        <v>14</v>
      </c>
      <c r="BT1263" s="7">
        <v>127000</v>
      </c>
      <c r="BU1263" s="7">
        <v>3800000</v>
      </c>
      <c r="BV1263" s="7">
        <v>0</v>
      </c>
      <c r="BW1263" s="7">
        <v>49</v>
      </c>
      <c r="BX1263" s="7">
        <v>0</v>
      </c>
      <c r="BY1263" s="7">
        <v>49</v>
      </c>
      <c r="BZ1263" s="7">
        <v>0</v>
      </c>
      <c r="CA1263" s="7">
        <v>80</v>
      </c>
      <c r="CB1263" s="7">
        <v>259</v>
      </c>
      <c r="CC1263" s="7">
        <v>14</v>
      </c>
      <c r="CD1263" s="7">
        <v>291000</v>
      </c>
      <c r="CE1263" s="7">
        <v>9600000</v>
      </c>
      <c r="CF1263" s="7">
        <v>825000</v>
      </c>
      <c r="CG1263" s="7">
        <v>52</v>
      </c>
      <c r="CH1263" s="7">
        <v>6920000</v>
      </c>
      <c r="CI1263" s="7">
        <v>45</v>
      </c>
      <c r="CJ1263" s="7">
        <v>6100000</v>
      </c>
      <c r="CK1263" s="7">
        <v>90</v>
      </c>
      <c r="CL1263" s="12" t="s">
        <v>868</v>
      </c>
      <c r="CM1263" s="10" t="s">
        <v>866</v>
      </c>
      <c r="CN1263">
        <v>7.87</v>
      </c>
      <c r="CO1263">
        <f t="shared" si="1379"/>
        <v>0.12706480304955528</v>
      </c>
      <c r="CP1263" t="str">
        <f t="shared" si="1380"/>
        <v>Away Win</v>
      </c>
      <c r="CQ1263">
        <f t="shared" si="1381"/>
        <v>0</v>
      </c>
      <c r="CR1263" t="str">
        <f t="shared" si="1382"/>
        <v>2023</v>
      </c>
    </row>
    <row r="1264" spans="1:96" ht="15" thickBot="1" x14ac:dyDescent="0.35">
      <c r="A1264" s="1">
        <v>1263</v>
      </c>
      <c r="B1264" s="1" t="s">
        <v>0</v>
      </c>
      <c r="C1264" s="2" t="s">
        <v>597</v>
      </c>
      <c r="D1264" s="3" t="str">
        <f t="shared" si="1446"/>
        <v>NK Aluminij-NK Maribor</v>
      </c>
      <c r="E1264" s="4">
        <v>45416</v>
      </c>
      <c r="F1264" s="5">
        <v>0.80208333333333337</v>
      </c>
      <c r="G1264" s="6" t="s">
        <v>18</v>
      </c>
      <c r="H1264" s="6" t="s">
        <v>16</v>
      </c>
      <c r="I1264" s="6" t="s">
        <v>53</v>
      </c>
      <c r="J1264" s="1" t="str">
        <f t="shared" si="1447"/>
        <v>0:2</v>
      </c>
      <c r="K1264" s="1" t="str">
        <f t="shared" si="1448"/>
        <v>0:1</v>
      </c>
      <c r="L1264" s="1" t="str">
        <f t="shared" si="1449"/>
        <v>0</v>
      </c>
      <c r="M1264" s="1" t="str">
        <f t="shared" si="1450"/>
        <v>2</v>
      </c>
      <c r="N1264" s="1">
        <f t="shared" si="1377"/>
        <v>2</v>
      </c>
      <c r="O1264" s="1">
        <f t="shared" si="1378"/>
        <v>-2</v>
      </c>
      <c r="P1264" s="1" t="str">
        <f t="shared" si="1451"/>
        <v>0</v>
      </c>
      <c r="Q1264" s="1" t="str">
        <f t="shared" si="1452"/>
        <v>1</v>
      </c>
      <c r="R1264" s="1">
        <v>28</v>
      </c>
      <c r="S1264" s="1">
        <v>7</v>
      </c>
      <c r="T1264" s="1">
        <v>5</v>
      </c>
      <c r="U1264" s="1">
        <v>16</v>
      </c>
      <c r="V1264" s="1" t="s">
        <v>598</v>
      </c>
      <c r="W1264" s="1">
        <v>-25</v>
      </c>
      <c r="X1264" s="1">
        <v>26</v>
      </c>
      <c r="Y1264" s="1" t="s">
        <v>273</v>
      </c>
      <c r="Z1264" s="6" t="s">
        <v>522</v>
      </c>
      <c r="AA1264" s="1">
        <v>28</v>
      </c>
      <c r="AB1264" s="1">
        <v>14</v>
      </c>
      <c r="AC1264" s="1">
        <v>7</v>
      </c>
      <c r="AD1264" s="1">
        <v>7</v>
      </c>
      <c r="AE1264" s="1" t="s">
        <v>599</v>
      </c>
      <c r="AF1264" s="1">
        <v>19</v>
      </c>
      <c r="AG1264" s="1">
        <v>49</v>
      </c>
      <c r="AH1264" s="1" t="s">
        <v>529</v>
      </c>
      <c r="AI1264" s="1" t="s">
        <v>288</v>
      </c>
      <c r="AJ1264" s="1">
        <v>1</v>
      </c>
      <c r="AK1264" s="1">
        <v>2</v>
      </c>
      <c r="AL1264" s="1">
        <v>2</v>
      </c>
      <c r="AM1264" s="7" t="s">
        <v>85</v>
      </c>
      <c r="AN1264" s="1">
        <v>-1</v>
      </c>
      <c r="AO1264" s="1">
        <v>5</v>
      </c>
      <c r="AP1264" s="1" t="s">
        <v>28</v>
      </c>
      <c r="AQ1264" s="1" t="s">
        <v>49</v>
      </c>
      <c r="AR1264" s="8">
        <v>4</v>
      </c>
      <c r="AS1264" s="8">
        <v>1</v>
      </c>
      <c r="AT1264" s="8">
        <v>0</v>
      </c>
      <c r="AU1264" s="16">
        <v>0.41875000000000001</v>
      </c>
      <c r="AV1264" s="8">
        <v>7</v>
      </c>
      <c r="AW1264" s="8">
        <v>13</v>
      </c>
      <c r="AX1264" s="9" t="s">
        <v>93</v>
      </c>
      <c r="AY1264" s="9" t="s">
        <v>35</v>
      </c>
      <c r="AZ1264" s="10">
        <v>14</v>
      </c>
      <c r="BA1264" s="10">
        <v>3</v>
      </c>
      <c r="BB1264" s="10">
        <v>2</v>
      </c>
      <c r="BC1264" s="10">
        <v>9</v>
      </c>
      <c r="BD1264" s="10" t="s">
        <v>406</v>
      </c>
      <c r="BE1264" s="10">
        <v>-14</v>
      </c>
      <c r="BF1264" s="10">
        <v>11</v>
      </c>
      <c r="BG1264" s="11" t="s">
        <v>139</v>
      </c>
      <c r="BH1264" s="11">
        <v>30</v>
      </c>
      <c r="BI1264" s="10">
        <v>14</v>
      </c>
      <c r="BJ1264" s="10">
        <v>3</v>
      </c>
      <c r="BK1264" s="10">
        <v>6</v>
      </c>
      <c r="BL1264" s="10">
        <v>5</v>
      </c>
      <c r="BM1264" s="10" t="s">
        <v>271</v>
      </c>
      <c r="BN1264" s="10">
        <v>-2</v>
      </c>
      <c r="BO1264" s="10">
        <v>15</v>
      </c>
      <c r="BP1264" s="7" t="s">
        <v>193</v>
      </c>
      <c r="BQ1264" s="7" t="s">
        <v>165</v>
      </c>
      <c r="BR1264" s="7">
        <v>22.5</v>
      </c>
      <c r="BS1264" s="7">
        <v>14</v>
      </c>
      <c r="BT1264" s="7">
        <v>127000</v>
      </c>
      <c r="BU1264" s="7">
        <v>3800000</v>
      </c>
      <c r="BV1264" s="7">
        <v>0</v>
      </c>
      <c r="BW1264" s="7">
        <v>49</v>
      </c>
      <c r="BX1264" s="7">
        <v>0</v>
      </c>
      <c r="BY1264" s="7">
        <v>49</v>
      </c>
      <c r="BZ1264" s="7">
        <v>0</v>
      </c>
      <c r="CA1264" s="7">
        <v>80</v>
      </c>
      <c r="CB1264" s="7">
        <v>259</v>
      </c>
      <c r="CC1264" s="7">
        <v>14</v>
      </c>
      <c r="CD1264" s="7">
        <v>291000</v>
      </c>
      <c r="CE1264" s="7">
        <v>9600000</v>
      </c>
      <c r="CF1264" s="7">
        <v>825000</v>
      </c>
      <c r="CG1264" s="7">
        <v>52</v>
      </c>
      <c r="CH1264" s="7">
        <v>6920000</v>
      </c>
      <c r="CI1264" s="7">
        <v>45</v>
      </c>
      <c r="CJ1264" s="7">
        <v>6100000</v>
      </c>
      <c r="CK1264" s="7">
        <v>90</v>
      </c>
      <c r="CL1264" s="12" t="s">
        <v>868</v>
      </c>
      <c r="CM1264" s="10" t="s">
        <v>867</v>
      </c>
      <c r="CN1264">
        <v>9</v>
      </c>
      <c r="CO1264">
        <f t="shared" si="1379"/>
        <v>0.1111111111111111</v>
      </c>
      <c r="CP1264" t="str">
        <f t="shared" si="1380"/>
        <v>Away Win</v>
      </c>
      <c r="CQ1264">
        <f t="shared" si="1381"/>
        <v>0</v>
      </c>
      <c r="CR1264" t="str">
        <f t="shared" si="1382"/>
        <v>2023</v>
      </c>
    </row>
    <row r="1265" spans="1:96" ht="15" thickBot="1" x14ac:dyDescent="0.35">
      <c r="A1265" s="1">
        <v>1264</v>
      </c>
      <c r="B1265" s="1" t="s">
        <v>0</v>
      </c>
      <c r="C1265" s="2" t="s">
        <v>597</v>
      </c>
      <c r="D1265" s="3" t="str">
        <f>CONCATENATE(G1265,"-", H1265)</f>
        <v>NK Aluminij-NK Maribor</v>
      </c>
      <c r="E1265" s="4">
        <v>45416</v>
      </c>
      <c r="F1265" s="5">
        <v>0.80208333333333337</v>
      </c>
      <c r="G1265" s="6" t="s">
        <v>18</v>
      </c>
      <c r="H1265" s="6" t="s">
        <v>16</v>
      </c>
      <c r="I1265" s="6" t="s">
        <v>53</v>
      </c>
      <c r="J1265" s="1" t="str">
        <f>LEFT(I1265, FIND(" (", I1265) - 1)</f>
        <v>0:2</v>
      </c>
      <c r="K1265" s="1" t="str">
        <f>MID(I1265, FIND("(", I1265) + 1, FIND(")", I1265) - FIND("(", I1265) - 1)</f>
        <v>0:1</v>
      </c>
      <c r="L1265" s="1" t="str">
        <f>LEFT(J1265, FIND(":", J1265) - 1)</f>
        <v>0</v>
      </c>
      <c r="M1265" s="1" t="str">
        <f>RIGHT(J1265, LEN(J1265) - FIND(":", J1265))</f>
        <v>2</v>
      </c>
      <c r="N1265" s="1">
        <f t="shared" si="1377"/>
        <v>2</v>
      </c>
      <c r="O1265" s="1">
        <f t="shared" si="1378"/>
        <v>-2</v>
      </c>
      <c r="P1265" s="1" t="str">
        <f>LEFT(K1265, FIND(":", K1265) - 1)</f>
        <v>0</v>
      </c>
      <c r="Q1265" s="1" t="str">
        <f>RIGHT(K1265, LEN(K1265) - FIND(":", K1265))</f>
        <v>1</v>
      </c>
      <c r="R1265" s="1">
        <v>28</v>
      </c>
      <c r="S1265" s="1">
        <v>7</v>
      </c>
      <c r="T1265" s="1">
        <v>5</v>
      </c>
      <c r="U1265" s="1">
        <v>16</v>
      </c>
      <c r="V1265" s="1" t="s">
        <v>598</v>
      </c>
      <c r="W1265" s="1">
        <v>-25</v>
      </c>
      <c r="X1265" s="1">
        <v>26</v>
      </c>
      <c r="Y1265" s="1" t="s">
        <v>273</v>
      </c>
      <c r="Z1265" s="6" t="s">
        <v>522</v>
      </c>
      <c r="AA1265" s="1">
        <v>28</v>
      </c>
      <c r="AB1265" s="1">
        <v>14</v>
      </c>
      <c r="AC1265" s="1">
        <v>7</v>
      </c>
      <c r="AD1265" s="1">
        <v>7</v>
      </c>
      <c r="AE1265" s="1" t="s">
        <v>599</v>
      </c>
      <c r="AF1265" s="1">
        <v>19</v>
      </c>
      <c r="AG1265" s="1">
        <v>49</v>
      </c>
      <c r="AH1265" s="1" t="s">
        <v>529</v>
      </c>
      <c r="AI1265" s="1" t="s">
        <v>288</v>
      </c>
      <c r="AJ1265" s="1">
        <v>1</v>
      </c>
      <c r="AK1265" s="1">
        <v>2</v>
      </c>
      <c r="AL1265" s="1">
        <v>2</v>
      </c>
      <c r="AM1265" s="7" t="s">
        <v>85</v>
      </c>
      <c r="AN1265" s="1">
        <v>-1</v>
      </c>
      <c r="AO1265" s="1">
        <v>5</v>
      </c>
      <c r="AP1265" s="1" t="s">
        <v>28</v>
      </c>
      <c r="AQ1265" s="1" t="s">
        <v>49</v>
      </c>
      <c r="AR1265" s="8">
        <v>4</v>
      </c>
      <c r="AS1265" s="8">
        <v>1</v>
      </c>
      <c r="AT1265" s="8">
        <v>0</v>
      </c>
      <c r="AU1265" s="16">
        <v>0.41875000000000001</v>
      </c>
      <c r="AV1265" s="8">
        <v>7</v>
      </c>
      <c r="AW1265" s="8">
        <v>13</v>
      </c>
      <c r="AX1265" s="9" t="s">
        <v>93</v>
      </c>
      <c r="AY1265" s="9" t="s">
        <v>35</v>
      </c>
      <c r="AZ1265" s="10">
        <v>14</v>
      </c>
      <c r="BA1265" s="10">
        <v>3</v>
      </c>
      <c r="BB1265" s="10">
        <v>2</v>
      </c>
      <c r="BC1265" s="10">
        <v>9</v>
      </c>
      <c r="BD1265" s="10" t="s">
        <v>406</v>
      </c>
      <c r="BE1265" s="10">
        <v>-14</v>
      </c>
      <c r="BF1265" s="10">
        <v>11</v>
      </c>
      <c r="BG1265" s="11" t="s">
        <v>139</v>
      </c>
      <c r="BH1265" s="11">
        <v>30</v>
      </c>
      <c r="BI1265" s="10">
        <v>14</v>
      </c>
      <c r="BJ1265" s="10">
        <v>3</v>
      </c>
      <c r="BK1265" s="10">
        <v>6</v>
      </c>
      <c r="BL1265" s="10">
        <v>5</v>
      </c>
      <c r="BM1265" s="10" t="s">
        <v>271</v>
      </c>
      <c r="BN1265" s="10">
        <v>-2</v>
      </c>
      <c r="BO1265" s="10">
        <v>15</v>
      </c>
      <c r="BP1265" s="7" t="s">
        <v>193</v>
      </c>
      <c r="BQ1265" s="7" t="s">
        <v>165</v>
      </c>
      <c r="BR1265" s="7">
        <v>22.5</v>
      </c>
      <c r="BS1265" s="7">
        <v>14</v>
      </c>
      <c r="BT1265" s="7">
        <v>127000</v>
      </c>
      <c r="BU1265" s="7">
        <v>3800000</v>
      </c>
      <c r="BV1265" s="7">
        <v>0</v>
      </c>
      <c r="BW1265" s="7">
        <v>49</v>
      </c>
      <c r="BX1265" s="7">
        <v>0</v>
      </c>
      <c r="BY1265" s="7">
        <v>49</v>
      </c>
      <c r="BZ1265" s="7">
        <v>0</v>
      </c>
      <c r="CA1265" s="7">
        <v>80</v>
      </c>
      <c r="CB1265" s="7">
        <v>259</v>
      </c>
      <c r="CC1265" s="7">
        <v>14</v>
      </c>
      <c r="CD1265" s="7">
        <v>291000</v>
      </c>
      <c r="CE1265" s="7">
        <v>9600000</v>
      </c>
      <c r="CF1265" s="7">
        <v>825000</v>
      </c>
      <c r="CG1265" s="7">
        <v>52</v>
      </c>
      <c r="CH1265" s="7">
        <v>6920000</v>
      </c>
      <c r="CI1265" s="7">
        <v>45</v>
      </c>
      <c r="CJ1265" s="7">
        <v>6100000</v>
      </c>
      <c r="CK1265" s="7">
        <v>90</v>
      </c>
      <c r="CL1265" s="12" t="s">
        <v>870</v>
      </c>
      <c r="CM1265" s="10" t="s">
        <v>861</v>
      </c>
      <c r="CN1265">
        <v>2.84</v>
      </c>
      <c r="CO1265">
        <f t="shared" si="1379"/>
        <v>0.35211267605633806</v>
      </c>
      <c r="CP1265" t="str">
        <f t="shared" si="1380"/>
        <v>Away Win</v>
      </c>
      <c r="CQ1265">
        <f t="shared" si="1381"/>
        <v>0</v>
      </c>
      <c r="CR1265" t="str">
        <f t="shared" si="1382"/>
        <v>2023</v>
      </c>
    </row>
    <row r="1266" spans="1:96" ht="15" thickBot="1" x14ac:dyDescent="0.35">
      <c r="A1266" s="1">
        <v>1265</v>
      </c>
      <c r="B1266" s="1" t="s">
        <v>0</v>
      </c>
      <c r="C1266" s="2" t="s">
        <v>597</v>
      </c>
      <c r="D1266" s="3" t="str">
        <f>CONCATENATE(G1266,"-", H1266)</f>
        <v>NK Aluminij-NK Maribor</v>
      </c>
      <c r="E1266" s="4">
        <v>45416</v>
      </c>
      <c r="F1266" s="5">
        <v>0.80208333333333337</v>
      </c>
      <c r="G1266" s="6" t="s">
        <v>18</v>
      </c>
      <c r="H1266" s="6" t="s">
        <v>16</v>
      </c>
      <c r="I1266" s="6" t="s">
        <v>53</v>
      </c>
      <c r="J1266" s="1" t="str">
        <f>LEFT(I1266, FIND(" (", I1266) - 1)</f>
        <v>0:2</v>
      </c>
      <c r="K1266" s="1" t="str">
        <f>MID(I1266, FIND("(", I1266) + 1, FIND(")", I1266) - FIND("(", I1266) - 1)</f>
        <v>0:1</v>
      </c>
      <c r="L1266" s="1" t="str">
        <f>LEFT(J1266, FIND(":", J1266) - 1)</f>
        <v>0</v>
      </c>
      <c r="M1266" s="1" t="str">
        <f>RIGHT(J1266, LEN(J1266) - FIND(":", J1266))</f>
        <v>2</v>
      </c>
      <c r="N1266" s="1">
        <f t="shared" si="1377"/>
        <v>2</v>
      </c>
      <c r="O1266" s="1">
        <f t="shared" si="1378"/>
        <v>-2</v>
      </c>
      <c r="P1266" s="1" t="str">
        <f>LEFT(K1266, FIND(":", K1266) - 1)</f>
        <v>0</v>
      </c>
      <c r="Q1266" s="1" t="str">
        <f>RIGHT(K1266, LEN(K1266) - FIND(":", K1266))</f>
        <v>1</v>
      </c>
      <c r="R1266" s="1">
        <v>28</v>
      </c>
      <c r="S1266" s="1">
        <v>7</v>
      </c>
      <c r="T1266" s="1">
        <v>5</v>
      </c>
      <c r="U1266" s="1">
        <v>16</v>
      </c>
      <c r="V1266" s="1" t="s">
        <v>598</v>
      </c>
      <c r="W1266" s="1">
        <v>-25</v>
      </c>
      <c r="X1266" s="1">
        <v>26</v>
      </c>
      <c r="Y1266" s="1" t="s">
        <v>273</v>
      </c>
      <c r="Z1266" s="6" t="s">
        <v>522</v>
      </c>
      <c r="AA1266" s="1">
        <v>28</v>
      </c>
      <c r="AB1266" s="1">
        <v>14</v>
      </c>
      <c r="AC1266" s="1">
        <v>7</v>
      </c>
      <c r="AD1266" s="1">
        <v>7</v>
      </c>
      <c r="AE1266" s="1" t="s">
        <v>599</v>
      </c>
      <c r="AF1266" s="1">
        <v>19</v>
      </c>
      <c r="AG1266" s="1">
        <v>49</v>
      </c>
      <c r="AH1266" s="1" t="s">
        <v>529</v>
      </c>
      <c r="AI1266" s="1" t="s">
        <v>288</v>
      </c>
      <c r="AJ1266" s="1">
        <v>1</v>
      </c>
      <c r="AK1266" s="1">
        <v>2</v>
      </c>
      <c r="AL1266" s="1">
        <v>2</v>
      </c>
      <c r="AM1266" s="7" t="s">
        <v>85</v>
      </c>
      <c r="AN1266" s="1">
        <v>-1</v>
      </c>
      <c r="AO1266" s="1">
        <v>5</v>
      </c>
      <c r="AP1266" s="1" t="s">
        <v>28</v>
      </c>
      <c r="AQ1266" s="1" t="s">
        <v>49</v>
      </c>
      <c r="AR1266" s="8">
        <v>4</v>
      </c>
      <c r="AS1266" s="8">
        <v>1</v>
      </c>
      <c r="AT1266" s="8">
        <v>0</v>
      </c>
      <c r="AU1266" s="16">
        <v>0.41875000000000001</v>
      </c>
      <c r="AV1266" s="8">
        <v>7</v>
      </c>
      <c r="AW1266" s="8">
        <v>13</v>
      </c>
      <c r="AX1266" s="9" t="s">
        <v>93</v>
      </c>
      <c r="AY1266" s="9" t="s">
        <v>35</v>
      </c>
      <c r="AZ1266" s="10">
        <v>14</v>
      </c>
      <c r="BA1266" s="10">
        <v>3</v>
      </c>
      <c r="BB1266" s="10">
        <v>2</v>
      </c>
      <c r="BC1266" s="10">
        <v>9</v>
      </c>
      <c r="BD1266" s="10" t="s">
        <v>406</v>
      </c>
      <c r="BE1266" s="10">
        <v>-14</v>
      </c>
      <c r="BF1266" s="10">
        <v>11</v>
      </c>
      <c r="BG1266" s="11" t="s">
        <v>139</v>
      </c>
      <c r="BH1266" s="11">
        <v>30</v>
      </c>
      <c r="BI1266" s="10">
        <v>14</v>
      </c>
      <c r="BJ1266" s="10">
        <v>3</v>
      </c>
      <c r="BK1266" s="10">
        <v>6</v>
      </c>
      <c r="BL1266" s="10">
        <v>5</v>
      </c>
      <c r="BM1266" s="10" t="s">
        <v>271</v>
      </c>
      <c r="BN1266" s="10">
        <v>-2</v>
      </c>
      <c r="BO1266" s="10">
        <v>15</v>
      </c>
      <c r="BP1266" s="7" t="s">
        <v>193</v>
      </c>
      <c r="BQ1266" s="7" t="s">
        <v>165</v>
      </c>
      <c r="BR1266" s="7">
        <v>22.5</v>
      </c>
      <c r="BS1266" s="7">
        <v>14</v>
      </c>
      <c r="BT1266" s="7">
        <v>127000</v>
      </c>
      <c r="BU1266" s="7">
        <v>3800000</v>
      </c>
      <c r="BV1266" s="7">
        <v>0</v>
      </c>
      <c r="BW1266" s="7">
        <v>49</v>
      </c>
      <c r="BX1266" s="7">
        <v>0</v>
      </c>
      <c r="BY1266" s="7">
        <v>49</v>
      </c>
      <c r="BZ1266" s="7">
        <v>0</v>
      </c>
      <c r="CA1266" s="7">
        <v>80</v>
      </c>
      <c r="CB1266" s="7">
        <v>259</v>
      </c>
      <c r="CC1266" s="7">
        <v>14</v>
      </c>
      <c r="CD1266" s="7">
        <v>291000</v>
      </c>
      <c r="CE1266" s="7">
        <v>9600000</v>
      </c>
      <c r="CF1266" s="7">
        <v>825000</v>
      </c>
      <c r="CG1266" s="7">
        <v>52</v>
      </c>
      <c r="CH1266" s="7">
        <v>6920000</v>
      </c>
      <c r="CI1266" s="7">
        <v>45</v>
      </c>
      <c r="CJ1266" s="7">
        <v>6100000</v>
      </c>
      <c r="CK1266" s="7">
        <v>90</v>
      </c>
      <c r="CL1266" s="12" t="s">
        <v>870</v>
      </c>
      <c r="CM1266" s="10" t="s">
        <v>866</v>
      </c>
      <c r="CN1266">
        <v>5.25</v>
      </c>
      <c r="CO1266">
        <f t="shared" si="1379"/>
        <v>0.19047619047619047</v>
      </c>
      <c r="CP1266" t="str">
        <f t="shared" si="1380"/>
        <v>Away Win</v>
      </c>
      <c r="CQ1266">
        <f t="shared" si="1381"/>
        <v>0</v>
      </c>
      <c r="CR1266" t="str">
        <f t="shared" si="1382"/>
        <v>2023</v>
      </c>
    </row>
    <row r="1267" spans="1:96" ht="15" thickBot="1" x14ac:dyDescent="0.35">
      <c r="A1267" s="1">
        <v>1266</v>
      </c>
      <c r="B1267" s="1" t="s">
        <v>0</v>
      </c>
      <c r="C1267" s="2" t="s">
        <v>597</v>
      </c>
      <c r="D1267" s="3" t="str">
        <f>CONCATENATE(G1267,"-", H1267)</f>
        <v>NK Aluminij-NK Maribor</v>
      </c>
      <c r="E1267" s="4">
        <v>45416</v>
      </c>
      <c r="F1267" s="5">
        <v>0.80208333333333337</v>
      </c>
      <c r="G1267" s="6" t="s">
        <v>18</v>
      </c>
      <c r="H1267" s="6" t="s">
        <v>16</v>
      </c>
      <c r="I1267" s="6" t="s">
        <v>53</v>
      </c>
      <c r="J1267" s="1" t="str">
        <f>LEFT(I1267, FIND(" (", I1267) - 1)</f>
        <v>0:2</v>
      </c>
      <c r="K1267" s="1" t="str">
        <f>MID(I1267, FIND("(", I1267) + 1, FIND(")", I1267) - FIND("(", I1267) - 1)</f>
        <v>0:1</v>
      </c>
      <c r="L1267" s="1" t="str">
        <f>LEFT(J1267, FIND(":", J1267) - 1)</f>
        <v>0</v>
      </c>
      <c r="M1267" s="1" t="str">
        <f>RIGHT(J1267, LEN(J1267) - FIND(":", J1267))</f>
        <v>2</v>
      </c>
      <c r="N1267" s="1">
        <f t="shared" si="1377"/>
        <v>2</v>
      </c>
      <c r="O1267" s="1">
        <f t="shared" si="1378"/>
        <v>-2</v>
      </c>
      <c r="P1267" s="1" t="str">
        <f>LEFT(K1267, FIND(":", K1267) - 1)</f>
        <v>0</v>
      </c>
      <c r="Q1267" s="1" t="str">
        <f>RIGHT(K1267, LEN(K1267) - FIND(":", K1267))</f>
        <v>1</v>
      </c>
      <c r="R1267" s="1">
        <v>28</v>
      </c>
      <c r="S1267" s="1">
        <v>7</v>
      </c>
      <c r="T1267" s="1">
        <v>5</v>
      </c>
      <c r="U1267" s="1">
        <v>16</v>
      </c>
      <c r="V1267" s="1" t="s">
        <v>598</v>
      </c>
      <c r="W1267" s="1">
        <v>-25</v>
      </c>
      <c r="X1267" s="1">
        <v>26</v>
      </c>
      <c r="Y1267" s="1" t="s">
        <v>273</v>
      </c>
      <c r="Z1267" s="6" t="s">
        <v>522</v>
      </c>
      <c r="AA1267" s="1">
        <v>28</v>
      </c>
      <c r="AB1267" s="1">
        <v>14</v>
      </c>
      <c r="AC1267" s="1">
        <v>7</v>
      </c>
      <c r="AD1267" s="1">
        <v>7</v>
      </c>
      <c r="AE1267" s="1" t="s">
        <v>599</v>
      </c>
      <c r="AF1267" s="1">
        <v>19</v>
      </c>
      <c r="AG1267" s="1">
        <v>49</v>
      </c>
      <c r="AH1267" s="1" t="s">
        <v>529</v>
      </c>
      <c r="AI1267" s="1" t="s">
        <v>288</v>
      </c>
      <c r="AJ1267" s="1">
        <v>1</v>
      </c>
      <c r="AK1267" s="1">
        <v>2</v>
      </c>
      <c r="AL1267" s="1">
        <v>2</v>
      </c>
      <c r="AM1267" s="7" t="s">
        <v>85</v>
      </c>
      <c r="AN1267" s="1">
        <v>-1</v>
      </c>
      <c r="AO1267" s="1">
        <v>5</v>
      </c>
      <c r="AP1267" s="1" t="s">
        <v>28</v>
      </c>
      <c r="AQ1267" s="1" t="s">
        <v>49</v>
      </c>
      <c r="AR1267" s="8">
        <v>4</v>
      </c>
      <c r="AS1267" s="8">
        <v>1</v>
      </c>
      <c r="AT1267" s="8">
        <v>0</v>
      </c>
      <c r="AU1267" s="16">
        <v>0.41875000000000001</v>
      </c>
      <c r="AV1267" s="8">
        <v>7</v>
      </c>
      <c r="AW1267" s="8">
        <v>13</v>
      </c>
      <c r="AX1267" s="9" t="s">
        <v>93</v>
      </c>
      <c r="AY1267" s="9" t="s">
        <v>35</v>
      </c>
      <c r="AZ1267" s="10">
        <v>14</v>
      </c>
      <c r="BA1267" s="10">
        <v>3</v>
      </c>
      <c r="BB1267" s="10">
        <v>2</v>
      </c>
      <c r="BC1267" s="10">
        <v>9</v>
      </c>
      <c r="BD1267" s="10" t="s">
        <v>406</v>
      </c>
      <c r="BE1267" s="10">
        <v>-14</v>
      </c>
      <c r="BF1267" s="10">
        <v>11</v>
      </c>
      <c r="BG1267" s="11" t="s">
        <v>139</v>
      </c>
      <c r="BH1267" s="11">
        <v>30</v>
      </c>
      <c r="BI1267" s="10">
        <v>14</v>
      </c>
      <c r="BJ1267" s="10">
        <v>3</v>
      </c>
      <c r="BK1267" s="10">
        <v>6</v>
      </c>
      <c r="BL1267" s="10">
        <v>5</v>
      </c>
      <c r="BM1267" s="10" t="s">
        <v>271</v>
      </c>
      <c r="BN1267" s="10">
        <v>-2</v>
      </c>
      <c r="BO1267" s="10">
        <v>15</v>
      </c>
      <c r="BP1267" s="7" t="s">
        <v>193</v>
      </c>
      <c r="BQ1267" s="7" t="s">
        <v>165</v>
      </c>
      <c r="BR1267" s="7">
        <v>22.5</v>
      </c>
      <c r="BS1267" s="7">
        <v>14</v>
      </c>
      <c r="BT1267" s="7">
        <v>127000</v>
      </c>
      <c r="BU1267" s="7">
        <v>3800000</v>
      </c>
      <c r="BV1267" s="7">
        <v>0</v>
      </c>
      <c r="BW1267" s="7">
        <v>49</v>
      </c>
      <c r="BX1267" s="7">
        <v>0</v>
      </c>
      <c r="BY1267" s="7">
        <v>49</v>
      </c>
      <c r="BZ1267" s="7">
        <v>0</v>
      </c>
      <c r="CA1267" s="7">
        <v>80</v>
      </c>
      <c r="CB1267" s="7">
        <v>259</v>
      </c>
      <c r="CC1267" s="7">
        <v>14</v>
      </c>
      <c r="CD1267" s="7">
        <v>291000</v>
      </c>
      <c r="CE1267" s="7">
        <v>9600000</v>
      </c>
      <c r="CF1267" s="7">
        <v>825000</v>
      </c>
      <c r="CG1267" s="7">
        <v>52</v>
      </c>
      <c r="CH1267" s="7">
        <v>6920000</v>
      </c>
      <c r="CI1267" s="7">
        <v>45</v>
      </c>
      <c r="CJ1267" s="7">
        <v>6100000</v>
      </c>
      <c r="CK1267" s="7">
        <v>90</v>
      </c>
      <c r="CL1267" s="12" t="s">
        <v>870</v>
      </c>
      <c r="CM1267" s="10" t="s">
        <v>867</v>
      </c>
      <c r="CN1267">
        <v>5</v>
      </c>
      <c r="CO1267">
        <f t="shared" si="1379"/>
        <v>0.2</v>
      </c>
      <c r="CP1267" t="str">
        <f t="shared" si="1380"/>
        <v>Away Win</v>
      </c>
      <c r="CQ1267">
        <f t="shared" si="1381"/>
        <v>0</v>
      </c>
      <c r="CR1267" t="str">
        <f t="shared" si="1382"/>
        <v>2023</v>
      </c>
    </row>
    <row r="1268" spans="1:96" ht="15" thickBot="1" x14ac:dyDescent="0.35">
      <c r="A1268" s="1">
        <v>1267</v>
      </c>
      <c r="B1268" s="1" t="s">
        <v>0</v>
      </c>
      <c r="C1268" s="2" t="s">
        <v>597</v>
      </c>
      <c r="D1268" s="3" t="str">
        <f t="shared" ref="D1268:D1270" si="1453">CONCATENATE(G1268, "-", H1268)</f>
        <v>NK Aluminij-NK Maribor</v>
      </c>
      <c r="E1268" s="40">
        <v>45416</v>
      </c>
      <c r="F1268" s="5">
        <v>0.80208333333333337</v>
      </c>
      <c r="G1268" s="6" t="s">
        <v>18</v>
      </c>
      <c r="H1268" s="6" t="s">
        <v>16</v>
      </c>
      <c r="I1268" s="6" t="s">
        <v>53</v>
      </c>
      <c r="J1268" s="1" t="str">
        <f t="shared" ref="J1268:J1270" si="1454">LEFT(I1268, FIND(" (", I1268) - 1)</f>
        <v>0:2</v>
      </c>
      <c r="K1268" s="1" t="str">
        <f t="shared" ref="K1268:K1270" si="1455">MID(I1268, FIND("(", I1268) + 1, FIND(")", I1268) - FIND("(", I1268) - 1)</f>
        <v>0:1</v>
      </c>
      <c r="L1268" s="1" t="str">
        <f t="shared" ref="L1268:L1270" si="1456">LEFT(J1268, FIND(":", J1268) - 1)</f>
        <v>0</v>
      </c>
      <c r="M1268" s="1" t="str">
        <f t="shared" ref="M1268:M1270" si="1457">RIGHT(J1268, LEN(J1268) - FIND(":", J1268))</f>
        <v>2</v>
      </c>
      <c r="N1268" s="1">
        <f t="shared" si="1377"/>
        <v>2</v>
      </c>
      <c r="O1268" s="1">
        <f t="shared" si="1378"/>
        <v>-2</v>
      </c>
      <c r="P1268" s="1" t="str">
        <f t="shared" ref="P1268:P1270" si="1458">LEFT(K1268, FIND(":", K1268) - 1)</f>
        <v>0</v>
      </c>
      <c r="Q1268" s="1" t="str">
        <f t="shared" ref="Q1268:Q1270" si="1459">RIGHT(K1268, LEN(K1268) - FIND(":", K1268))</f>
        <v>1</v>
      </c>
      <c r="R1268" s="1">
        <v>28</v>
      </c>
      <c r="S1268" s="1">
        <v>7</v>
      </c>
      <c r="T1268" s="1">
        <v>5</v>
      </c>
      <c r="U1268" s="1">
        <v>16</v>
      </c>
      <c r="V1268" s="1" t="s">
        <v>598</v>
      </c>
      <c r="W1268" s="1">
        <v>-25</v>
      </c>
      <c r="X1268" s="1">
        <v>26</v>
      </c>
      <c r="Y1268" s="1" t="s">
        <v>273</v>
      </c>
      <c r="Z1268" s="6" t="s">
        <v>522</v>
      </c>
      <c r="AA1268" s="1">
        <v>28</v>
      </c>
      <c r="AB1268" s="1">
        <v>14</v>
      </c>
      <c r="AC1268" s="1">
        <v>7</v>
      </c>
      <c r="AD1268" s="1">
        <v>7</v>
      </c>
      <c r="AE1268" s="1" t="s">
        <v>599</v>
      </c>
      <c r="AF1268" s="1">
        <v>19</v>
      </c>
      <c r="AG1268" s="1">
        <v>49</v>
      </c>
      <c r="AH1268" s="1" t="s">
        <v>529</v>
      </c>
      <c r="AI1268" s="1" t="s">
        <v>288</v>
      </c>
      <c r="AJ1268" s="1">
        <v>1</v>
      </c>
      <c r="AK1268" s="1">
        <v>2</v>
      </c>
      <c r="AL1268" s="1">
        <v>2</v>
      </c>
      <c r="AM1268" s="7" t="s">
        <v>85</v>
      </c>
      <c r="AN1268" s="1">
        <v>-1</v>
      </c>
      <c r="AO1268" s="1">
        <v>5</v>
      </c>
      <c r="AP1268" s="1" t="s">
        <v>28</v>
      </c>
      <c r="AQ1268" s="1" t="s">
        <v>49</v>
      </c>
      <c r="AR1268" s="8">
        <v>4</v>
      </c>
      <c r="AS1268" s="8">
        <v>1</v>
      </c>
      <c r="AT1268" s="8">
        <v>0</v>
      </c>
      <c r="AU1268" s="16">
        <v>0.41875000000000001</v>
      </c>
      <c r="AV1268" s="8">
        <v>7</v>
      </c>
      <c r="AW1268" s="8">
        <v>13</v>
      </c>
      <c r="AX1268" s="9" t="s">
        <v>93</v>
      </c>
      <c r="AY1268" s="9" t="s">
        <v>35</v>
      </c>
      <c r="AZ1268" s="10">
        <v>14</v>
      </c>
      <c r="BA1268" s="10">
        <v>3</v>
      </c>
      <c r="BB1268" s="10">
        <v>2</v>
      </c>
      <c r="BC1268" s="10">
        <v>9</v>
      </c>
      <c r="BD1268" s="10" t="s">
        <v>406</v>
      </c>
      <c r="BE1268" s="10">
        <v>-14</v>
      </c>
      <c r="BF1268" s="10">
        <v>11</v>
      </c>
      <c r="BG1268" s="11" t="s">
        <v>139</v>
      </c>
      <c r="BH1268" s="11">
        <v>30</v>
      </c>
      <c r="BI1268" s="10">
        <v>14</v>
      </c>
      <c r="BJ1268" s="10">
        <v>3</v>
      </c>
      <c r="BK1268" s="10">
        <v>6</v>
      </c>
      <c r="BL1268" s="10">
        <v>5</v>
      </c>
      <c r="BM1268" s="10" t="s">
        <v>271</v>
      </c>
      <c r="BN1268" s="10">
        <v>-2</v>
      </c>
      <c r="BO1268" s="10">
        <v>15</v>
      </c>
      <c r="BP1268" s="7" t="s">
        <v>193</v>
      </c>
      <c r="BQ1268" s="7" t="s">
        <v>165</v>
      </c>
      <c r="BR1268" s="7">
        <v>22.5</v>
      </c>
      <c r="BS1268" s="7">
        <v>14</v>
      </c>
      <c r="BT1268" s="7">
        <v>127000</v>
      </c>
      <c r="BU1268" s="7">
        <v>3800000</v>
      </c>
      <c r="BV1268" s="7">
        <v>0</v>
      </c>
      <c r="BW1268" s="7">
        <v>49</v>
      </c>
      <c r="BX1268" s="7">
        <v>0</v>
      </c>
      <c r="BY1268" s="7">
        <v>49</v>
      </c>
      <c r="BZ1268" s="7">
        <v>0</v>
      </c>
      <c r="CA1268" s="7">
        <v>80</v>
      </c>
      <c r="CB1268" s="7">
        <v>259</v>
      </c>
      <c r="CC1268" s="7">
        <v>14</v>
      </c>
      <c r="CD1268" s="7">
        <v>291000</v>
      </c>
      <c r="CE1268" s="7">
        <v>9600000</v>
      </c>
      <c r="CF1268" s="7">
        <v>825000</v>
      </c>
      <c r="CG1268" s="7">
        <v>52</v>
      </c>
      <c r="CH1268" s="7">
        <v>6920000</v>
      </c>
      <c r="CI1268" s="7">
        <v>45</v>
      </c>
      <c r="CJ1268" s="7">
        <v>6100000</v>
      </c>
      <c r="CK1268" s="7">
        <v>90</v>
      </c>
      <c r="CL1268" s="12" t="s">
        <v>871</v>
      </c>
      <c r="CM1268" s="10" t="s">
        <v>861</v>
      </c>
      <c r="CN1268">
        <v>1.46</v>
      </c>
      <c r="CO1268">
        <f t="shared" si="1379"/>
        <v>0.68493150684931503</v>
      </c>
      <c r="CP1268" t="str">
        <f t="shared" si="1380"/>
        <v>Away Win</v>
      </c>
      <c r="CQ1268">
        <f t="shared" si="1381"/>
        <v>1</v>
      </c>
      <c r="CR1268" t="str">
        <f t="shared" si="1382"/>
        <v>2023</v>
      </c>
    </row>
    <row r="1269" spans="1:96" ht="15" thickBot="1" x14ac:dyDescent="0.35">
      <c r="A1269" s="1">
        <v>1268</v>
      </c>
      <c r="B1269" s="1" t="s">
        <v>0</v>
      </c>
      <c r="C1269" s="2" t="s">
        <v>597</v>
      </c>
      <c r="D1269" s="3" t="str">
        <f t="shared" si="1453"/>
        <v>NK Aluminij-NK Maribor</v>
      </c>
      <c r="E1269" s="40">
        <v>45416</v>
      </c>
      <c r="F1269" s="5">
        <v>0.80208333333333337</v>
      </c>
      <c r="G1269" s="6" t="s">
        <v>18</v>
      </c>
      <c r="H1269" s="6" t="s">
        <v>16</v>
      </c>
      <c r="I1269" s="6" t="s">
        <v>53</v>
      </c>
      <c r="J1269" s="1" t="str">
        <f t="shared" si="1454"/>
        <v>0:2</v>
      </c>
      <c r="K1269" s="1" t="str">
        <f t="shared" si="1455"/>
        <v>0:1</v>
      </c>
      <c r="L1269" s="1" t="str">
        <f t="shared" si="1456"/>
        <v>0</v>
      </c>
      <c r="M1269" s="1" t="str">
        <f t="shared" si="1457"/>
        <v>2</v>
      </c>
      <c r="N1269" s="1">
        <f t="shared" si="1377"/>
        <v>2</v>
      </c>
      <c r="O1269" s="1">
        <f t="shared" si="1378"/>
        <v>-2</v>
      </c>
      <c r="P1269" s="1" t="str">
        <f t="shared" si="1458"/>
        <v>0</v>
      </c>
      <c r="Q1269" s="1" t="str">
        <f t="shared" si="1459"/>
        <v>1</v>
      </c>
      <c r="R1269" s="1">
        <v>28</v>
      </c>
      <c r="S1269" s="1">
        <v>7</v>
      </c>
      <c r="T1269" s="1">
        <v>5</v>
      </c>
      <c r="U1269" s="1">
        <v>16</v>
      </c>
      <c r="V1269" s="1" t="s">
        <v>598</v>
      </c>
      <c r="W1269" s="1">
        <v>-25</v>
      </c>
      <c r="X1269" s="1">
        <v>26</v>
      </c>
      <c r="Y1269" s="1" t="s">
        <v>273</v>
      </c>
      <c r="Z1269" s="6" t="s">
        <v>522</v>
      </c>
      <c r="AA1269" s="1">
        <v>28</v>
      </c>
      <c r="AB1269" s="1">
        <v>14</v>
      </c>
      <c r="AC1269" s="1">
        <v>7</v>
      </c>
      <c r="AD1269" s="1">
        <v>7</v>
      </c>
      <c r="AE1269" s="1" t="s">
        <v>599</v>
      </c>
      <c r="AF1269" s="1">
        <v>19</v>
      </c>
      <c r="AG1269" s="1">
        <v>49</v>
      </c>
      <c r="AH1269" s="1" t="s">
        <v>529</v>
      </c>
      <c r="AI1269" s="1" t="s">
        <v>288</v>
      </c>
      <c r="AJ1269" s="1">
        <v>1</v>
      </c>
      <c r="AK1269" s="1">
        <v>2</v>
      </c>
      <c r="AL1269" s="1">
        <v>2</v>
      </c>
      <c r="AM1269" s="7" t="s">
        <v>85</v>
      </c>
      <c r="AN1269" s="1">
        <v>-1</v>
      </c>
      <c r="AO1269" s="1">
        <v>5</v>
      </c>
      <c r="AP1269" s="1" t="s">
        <v>28</v>
      </c>
      <c r="AQ1269" s="1" t="s">
        <v>49</v>
      </c>
      <c r="AR1269" s="8">
        <v>4</v>
      </c>
      <c r="AS1269" s="8">
        <v>1</v>
      </c>
      <c r="AT1269" s="8">
        <v>0</v>
      </c>
      <c r="AU1269" s="16">
        <v>0.41875000000000001</v>
      </c>
      <c r="AV1269" s="8">
        <v>7</v>
      </c>
      <c r="AW1269" s="8">
        <v>13</v>
      </c>
      <c r="AX1269" s="9" t="s">
        <v>93</v>
      </c>
      <c r="AY1269" s="9" t="s">
        <v>35</v>
      </c>
      <c r="AZ1269" s="10">
        <v>14</v>
      </c>
      <c r="BA1269" s="10">
        <v>3</v>
      </c>
      <c r="BB1269" s="10">
        <v>2</v>
      </c>
      <c r="BC1269" s="10">
        <v>9</v>
      </c>
      <c r="BD1269" s="10" t="s">
        <v>406</v>
      </c>
      <c r="BE1269" s="10">
        <v>-14</v>
      </c>
      <c r="BF1269" s="10">
        <v>11</v>
      </c>
      <c r="BG1269" s="11" t="s">
        <v>139</v>
      </c>
      <c r="BH1269" s="11">
        <v>30</v>
      </c>
      <c r="BI1269" s="10">
        <v>14</v>
      </c>
      <c r="BJ1269" s="10">
        <v>3</v>
      </c>
      <c r="BK1269" s="10">
        <v>6</v>
      </c>
      <c r="BL1269" s="10">
        <v>5</v>
      </c>
      <c r="BM1269" s="10" t="s">
        <v>271</v>
      </c>
      <c r="BN1269" s="10">
        <v>-2</v>
      </c>
      <c r="BO1269" s="10">
        <v>15</v>
      </c>
      <c r="BP1269" s="7" t="s">
        <v>193</v>
      </c>
      <c r="BQ1269" s="7" t="s">
        <v>165</v>
      </c>
      <c r="BR1269" s="7">
        <v>22.5</v>
      </c>
      <c r="BS1269" s="7">
        <v>14</v>
      </c>
      <c r="BT1269" s="7">
        <v>127000</v>
      </c>
      <c r="BU1269" s="7">
        <v>3800000</v>
      </c>
      <c r="BV1269" s="7">
        <v>0</v>
      </c>
      <c r="BW1269" s="7">
        <v>49</v>
      </c>
      <c r="BX1269" s="7">
        <v>0</v>
      </c>
      <c r="BY1269" s="7">
        <v>49</v>
      </c>
      <c r="BZ1269" s="7">
        <v>0</v>
      </c>
      <c r="CA1269" s="7">
        <v>80</v>
      </c>
      <c r="CB1269" s="7">
        <v>259</v>
      </c>
      <c r="CC1269" s="7">
        <v>14</v>
      </c>
      <c r="CD1269" s="7">
        <v>291000</v>
      </c>
      <c r="CE1269" s="7">
        <v>9600000</v>
      </c>
      <c r="CF1269" s="7">
        <v>825000</v>
      </c>
      <c r="CG1269" s="7">
        <v>52</v>
      </c>
      <c r="CH1269" s="7">
        <v>6920000</v>
      </c>
      <c r="CI1269" s="7">
        <v>45</v>
      </c>
      <c r="CJ1269" s="7">
        <v>6100000</v>
      </c>
      <c r="CK1269" s="7">
        <v>90</v>
      </c>
      <c r="CL1269" s="12" t="s">
        <v>871</v>
      </c>
      <c r="CM1269" s="10" t="s">
        <v>866</v>
      </c>
      <c r="CN1269">
        <v>1.33</v>
      </c>
      <c r="CO1269">
        <f t="shared" si="1379"/>
        <v>0.75187969924812026</v>
      </c>
      <c r="CP1269" t="str">
        <f t="shared" si="1380"/>
        <v>Away Win</v>
      </c>
      <c r="CQ1269">
        <f t="shared" si="1381"/>
        <v>1</v>
      </c>
      <c r="CR1269" t="str">
        <f t="shared" si="1382"/>
        <v>2023</v>
      </c>
    </row>
    <row r="1270" spans="1:96" ht="15" thickBot="1" x14ac:dyDescent="0.35">
      <c r="A1270" s="1">
        <v>1269</v>
      </c>
      <c r="B1270" s="1" t="s">
        <v>0</v>
      </c>
      <c r="C1270" s="2" t="s">
        <v>597</v>
      </c>
      <c r="D1270" s="3" t="str">
        <f t="shared" si="1453"/>
        <v>NK Aluminij-NK Maribor</v>
      </c>
      <c r="E1270" s="40">
        <v>45416</v>
      </c>
      <c r="F1270" s="5">
        <v>0.80208333333333337</v>
      </c>
      <c r="G1270" s="6" t="s">
        <v>18</v>
      </c>
      <c r="H1270" s="6" t="s">
        <v>16</v>
      </c>
      <c r="I1270" s="6" t="s">
        <v>53</v>
      </c>
      <c r="J1270" s="1" t="str">
        <f t="shared" si="1454"/>
        <v>0:2</v>
      </c>
      <c r="K1270" s="1" t="str">
        <f t="shared" si="1455"/>
        <v>0:1</v>
      </c>
      <c r="L1270" s="1" t="str">
        <f t="shared" si="1456"/>
        <v>0</v>
      </c>
      <c r="M1270" s="1" t="str">
        <f t="shared" si="1457"/>
        <v>2</v>
      </c>
      <c r="N1270" s="1">
        <f t="shared" si="1377"/>
        <v>2</v>
      </c>
      <c r="O1270" s="1">
        <f t="shared" si="1378"/>
        <v>-2</v>
      </c>
      <c r="P1270" s="1" t="str">
        <f t="shared" si="1458"/>
        <v>0</v>
      </c>
      <c r="Q1270" s="1" t="str">
        <f t="shared" si="1459"/>
        <v>1</v>
      </c>
      <c r="R1270" s="1">
        <v>28</v>
      </c>
      <c r="S1270" s="1">
        <v>7</v>
      </c>
      <c r="T1270" s="1">
        <v>5</v>
      </c>
      <c r="U1270" s="1">
        <v>16</v>
      </c>
      <c r="V1270" s="1" t="s">
        <v>598</v>
      </c>
      <c r="W1270" s="1">
        <v>-25</v>
      </c>
      <c r="X1270" s="1">
        <v>26</v>
      </c>
      <c r="Y1270" s="1" t="s">
        <v>273</v>
      </c>
      <c r="Z1270" s="6" t="s">
        <v>522</v>
      </c>
      <c r="AA1270" s="1">
        <v>28</v>
      </c>
      <c r="AB1270" s="1">
        <v>14</v>
      </c>
      <c r="AC1270" s="1">
        <v>7</v>
      </c>
      <c r="AD1270" s="1">
        <v>7</v>
      </c>
      <c r="AE1270" s="1" t="s">
        <v>599</v>
      </c>
      <c r="AF1270" s="1">
        <v>19</v>
      </c>
      <c r="AG1270" s="1">
        <v>49</v>
      </c>
      <c r="AH1270" s="1" t="s">
        <v>529</v>
      </c>
      <c r="AI1270" s="1" t="s">
        <v>288</v>
      </c>
      <c r="AJ1270" s="1">
        <v>1</v>
      </c>
      <c r="AK1270" s="1">
        <v>2</v>
      </c>
      <c r="AL1270" s="1">
        <v>2</v>
      </c>
      <c r="AM1270" s="7" t="s">
        <v>85</v>
      </c>
      <c r="AN1270" s="1">
        <v>-1</v>
      </c>
      <c r="AO1270" s="1">
        <v>5</v>
      </c>
      <c r="AP1270" s="1" t="s">
        <v>28</v>
      </c>
      <c r="AQ1270" s="1" t="s">
        <v>49</v>
      </c>
      <c r="AR1270" s="8">
        <v>4</v>
      </c>
      <c r="AS1270" s="8">
        <v>1</v>
      </c>
      <c r="AT1270" s="8">
        <v>0</v>
      </c>
      <c r="AU1270" s="16">
        <v>0.41875000000000001</v>
      </c>
      <c r="AV1270" s="8">
        <v>7</v>
      </c>
      <c r="AW1270" s="8">
        <v>13</v>
      </c>
      <c r="AX1270" s="9" t="s">
        <v>93</v>
      </c>
      <c r="AY1270" s="9" t="s">
        <v>35</v>
      </c>
      <c r="AZ1270" s="10">
        <v>14</v>
      </c>
      <c r="BA1270" s="10">
        <v>3</v>
      </c>
      <c r="BB1270" s="10">
        <v>2</v>
      </c>
      <c r="BC1270" s="10">
        <v>9</v>
      </c>
      <c r="BD1270" s="10" t="s">
        <v>406</v>
      </c>
      <c r="BE1270" s="10">
        <v>-14</v>
      </c>
      <c r="BF1270" s="10">
        <v>11</v>
      </c>
      <c r="BG1270" s="11" t="s">
        <v>139</v>
      </c>
      <c r="BH1270" s="11">
        <v>30</v>
      </c>
      <c r="BI1270" s="10">
        <v>14</v>
      </c>
      <c r="BJ1270" s="10">
        <v>3</v>
      </c>
      <c r="BK1270" s="10">
        <v>6</v>
      </c>
      <c r="BL1270" s="10">
        <v>5</v>
      </c>
      <c r="BM1270" s="10" t="s">
        <v>271</v>
      </c>
      <c r="BN1270" s="10">
        <v>-2</v>
      </c>
      <c r="BO1270" s="10">
        <v>15</v>
      </c>
      <c r="BP1270" s="7" t="s">
        <v>193</v>
      </c>
      <c r="BQ1270" s="7" t="s">
        <v>165</v>
      </c>
      <c r="BR1270" s="7">
        <v>22.5</v>
      </c>
      <c r="BS1270" s="7">
        <v>14</v>
      </c>
      <c r="BT1270" s="7">
        <v>127000</v>
      </c>
      <c r="BU1270" s="7">
        <v>3800000</v>
      </c>
      <c r="BV1270" s="7">
        <v>0</v>
      </c>
      <c r="BW1270" s="7">
        <v>49</v>
      </c>
      <c r="BX1270" s="7">
        <v>0</v>
      </c>
      <c r="BY1270" s="7">
        <v>49</v>
      </c>
      <c r="BZ1270" s="7">
        <v>0</v>
      </c>
      <c r="CA1270" s="7">
        <v>80</v>
      </c>
      <c r="CB1270" s="7">
        <v>259</v>
      </c>
      <c r="CC1270" s="7">
        <v>14</v>
      </c>
      <c r="CD1270" s="7">
        <v>291000</v>
      </c>
      <c r="CE1270" s="7">
        <v>9600000</v>
      </c>
      <c r="CF1270" s="7">
        <v>825000</v>
      </c>
      <c r="CG1270" s="7">
        <v>52</v>
      </c>
      <c r="CH1270" s="7">
        <v>6920000</v>
      </c>
      <c r="CI1270" s="7">
        <v>45</v>
      </c>
      <c r="CJ1270" s="7">
        <v>6100000</v>
      </c>
      <c r="CK1270" s="7">
        <v>90</v>
      </c>
      <c r="CL1270" s="12" t="s">
        <v>871</v>
      </c>
      <c r="CM1270" s="10" t="s">
        <v>867</v>
      </c>
      <c r="CN1270">
        <v>1.25</v>
      </c>
      <c r="CO1270">
        <f t="shared" si="1379"/>
        <v>0.8</v>
      </c>
      <c r="CP1270" t="str">
        <f t="shared" si="1380"/>
        <v>Away Win</v>
      </c>
      <c r="CQ1270">
        <f t="shared" si="1381"/>
        <v>1</v>
      </c>
      <c r="CR1270" t="str">
        <f t="shared" si="1382"/>
        <v>2023</v>
      </c>
    </row>
    <row r="1271" spans="1:96" ht="15" thickBot="1" x14ac:dyDescent="0.35">
      <c r="A1271" s="1">
        <v>1270</v>
      </c>
      <c r="B1271" s="1" t="s">
        <v>0</v>
      </c>
      <c r="C1271" s="2" t="s">
        <v>597</v>
      </c>
      <c r="D1271" s="3" t="str">
        <f t="shared" si="1288"/>
        <v>NK Rogaška-Olimpija Ljubljana</v>
      </c>
      <c r="E1271" s="4">
        <v>45447</v>
      </c>
      <c r="F1271" s="5">
        <v>0.58333333333333337</v>
      </c>
      <c r="G1271" s="6" t="s">
        <v>4</v>
      </c>
      <c r="H1271" s="6" t="s">
        <v>12</v>
      </c>
      <c r="I1271" s="6" t="s">
        <v>600</v>
      </c>
      <c r="J1271" s="1" t="str">
        <f t="shared" si="1289"/>
        <v>2:3</v>
      </c>
      <c r="K1271" s="1" t="str">
        <f t="shared" si="1290"/>
        <v>1:1</v>
      </c>
      <c r="L1271" s="1" t="str">
        <f t="shared" si="1291"/>
        <v>2</v>
      </c>
      <c r="M1271" s="1" t="str">
        <f t="shared" si="1292"/>
        <v>3</v>
      </c>
      <c r="N1271" s="1">
        <f t="shared" si="1377"/>
        <v>5</v>
      </c>
      <c r="O1271" s="1">
        <f t="shared" si="1378"/>
        <v>-1</v>
      </c>
      <c r="P1271" s="1" t="str">
        <f t="shared" si="1293"/>
        <v>1</v>
      </c>
      <c r="Q1271" s="1" t="str">
        <f t="shared" si="1294"/>
        <v>1</v>
      </c>
      <c r="R1271" s="1">
        <v>28</v>
      </c>
      <c r="S1271" s="1">
        <v>8</v>
      </c>
      <c r="T1271" s="1">
        <v>5</v>
      </c>
      <c r="U1271" s="1">
        <v>15</v>
      </c>
      <c r="V1271" s="1" t="s">
        <v>601</v>
      </c>
      <c r="W1271" s="1">
        <v>-20</v>
      </c>
      <c r="X1271" s="1">
        <v>29</v>
      </c>
      <c r="Y1271" s="1" t="s">
        <v>273</v>
      </c>
      <c r="Z1271" s="6" t="s">
        <v>505</v>
      </c>
      <c r="AA1271" s="1">
        <v>28</v>
      </c>
      <c r="AB1271" s="1">
        <v>15</v>
      </c>
      <c r="AC1271" s="1">
        <v>8</v>
      </c>
      <c r="AD1271" s="1">
        <v>5</v>
      </c>
      <c r="AE1271" s="1" t="s">
        <v>602</v>
      </c>
      <c r="AF1271" s="1">
        <v>20</v>
      </c>
      <c r="AG1271" s="1">
        <v>53</v>
      </c>
      <c r="AH1271" s="1" t="s">
        <v>603</v>
      </c>
      <c r="AI1271" s="1" t="s">
        <v>460</v>
      </c>
      <c r="AJ1271" s="1">
        <v>4</v>
      </c>
      <c r="AK1271" s="1">
        <v>1</v>
      </c>
      <c r="AL1271" s="1">
        <v>0</v>
      </c>
      <c r="AM1271" s="7" t="s">
        <v>343</v>
      </c>
      <c r="AN1271" s="1">
        <v>5</v>
      </c>
      <c r="AO1271" s="1">
        <v>13</v>
      </c>
      <c r="AP1271" s="1" t="s">
        <v>51</v>
      </c>
      <c r="AQ1271" s="1" t="s">
        <v>26</v>
      </c>
      <c r="AR1271" s="8">
        <v>1</v>
      </c>
      <c r="AS1271" s="8">
        <v>3</v>
      </c>
      <c r="AT1271" s="8">
        <v>1</v>
      </c>
      <c r="AU1271" s="16">
        <v>0.29652777777777778</v>
      </c>
      <c r="AV1271" s="8">
        <v>0</v>
      </c>
      <c r="AW1271" s="8">
        <v>6</v>
      </c>
      <c r="AX1271" s="9" t="s">
        <v>45</v>
      </c>
      <c r="AY1271" s="9" t="s">
        <v>45</v>
      </c>
      <c r="AZ1271" s="10">
        <v>14</v>
      </c>
      <c r="BA1271" s="10">
        <v>4</v>
      </c>
      <c r="BB1271" s="10">
        <v>4</v>
      </c>
      <c r="BC1271" s="10">
        <v>6</v>
      </c>
      <c r="BD1271" s="10" t="s">
        <v>604</v>
      </c>
      <c r="BE1271" s="10">
        <v>-3</v>
      </c>
      <c r="BF1271" s="10">
        <v>16</v>
      </c>
      <c r="BG1271" s="11" t="s">
        <v>114</v>
      </c>
      <c r="BH1271" s="11">
        <v>16</v>
      </c>
      <c r="BI1271" s="10">
        <v>14</v>
      </c>
      <c r="BJ1271" s="10">
        <v>9</v>
      </c>
      <c r="BK1271" s="10">
        <v>2</v>
      </c>
      <c r="BL1271" s="10">
        <v>3</v>
      </c>
      <c r="BM1271" s="10" t="s">
        <v>605</v>
      </c>
      <c r="BN1271" s="10">
        <v>13</v>
      </c>
      <c r="BO1271" s="10">
        <v>29</v>
      </c>
      <c r="BP1271" s="7" t="s">
        <v>330</v>
      </c>
      <c r="BQ1271" s="7" t="s">
        <v>177</v>
      </c>
      <c r="BR1271" s="7">
        <v>23.7</v>
      </c>
      <c r="BS1271" s="7">
        <v>13</v>
      </c>
      <c r="BT1271" s="7">
        <v>148000</v>
      </c>
      <c r="BU1271" s="7">
        <v>3700000</v>
      </c>
      <c r="BV1271" s="7">
        <v>0</v>
      </c>
      <c r="BW1271" s="7">
        <v>46</v>
      </c>
      <c r="BX1271" s="7">
        <v>400000</v>
      </c>
      <c r="BY1271" s="7">
        <v>42</v>
      </c>
      <c r="BZ1271" s="7">
        <v>400000</v>
      </c>
      <c r="CA1271" s="7">
        <v>72</v>
      </c>
      <c r="CB1271" s="7">
        <v>237</v>
      </c>
      <c r="CC1271" s="7">
        <v>19</v>
      </c>
      <c r="CD1271" s="7">
        <v>400000</v>
      </c>
      <c r="CE1271" s="7">
        <v>11600000</v>
      </c>
      <c r="CF1271" s="7">
        <v>100000</v>
      </c>
      <c r="CG1271" s="7">
        <v>45</v>
      </c>
      <c r="CH1271" s="7">
        <v>2600000</v>
      </c>
      <c r="CI1271" s="7">
        <v>46</v>
      </c>
      <c r="CJ1271" s="7">
        <v>2500000</v>
      </c>
      <c r="CK1271" s="7">
        <v>75</v>
      </c>
      <c r="CL1271" s="12" t="s">
        <v>868</v>
      </c>
      <c r="CM1271" s="10" t="s">
        <v>861</v>
      </c>
      <c r="CN1271">
        <v>4.6500000000000004</v>
      </c>
      <c r="CO1271">
        <f t="shared" si="1379"/>
        <v>0.21505376344086019</v>
      </c>
      <c r="CP1271" t="str">
        <f t="shared" si="1380"/>
        <v>Away Win</v>
      </c>
      <c r="CQ1271">
        <f t="shared" si="1381"/>
        <v>0</v>
      </c>
      <c r="CR1271" t="str">
        <f t="shared" si="1382"/>
        <v>2023</v>
      </c>
    </row>
    <row r="1272" spans="1:96" ht="15" thickBot="1" x14ac:dyDescent="0.35">
      <c r="A1272" s="1">
        <v>1271</v>
      </c>
      <c r="B1272" s="1" t="s">
        <v>0</v>
      </c>
      <c r="C1272" s="2" t="s">
        <v>597</v>
      </c>
      <c r="D1272" s="3" t="str">
        <f t="shared" ref="D1272:D1273" si="1460">CONCATENATE(G1272, "-", H1272)</f>
        <v>NK Rogaška-Olimpija Ljubljana</v>
      </c>
      <c r="E1272" s="4">
        <v>45447</v>
      </c>
      <c r="F1272" s="5">
        <v>0.58333333333333337</v>
      </c>
      <c r="G1272" s="6" t="s">
        <v>4</v>
      </c>
      <c r="H1272" s="6" t="s">
        <v>12</v>
      </c>
      <c r="I1272" s="6" t="s">
        <v>600</v>
      </c>
      <c r="J1272" s="1" t="str">
        <f t="shared" ref="J1272:J1273" si="1461">LEFT(I1272, FIND(" (", I1272) - 1)</f>
        <v>2:3</v>
      </c>
      <c r="K1272" s="1" t="str">
        <f t="shared" ref="K1272:K1273" si="1462">MID(I1272, FIND("(", I1272) + 1, FIND(")", I1272) - FIND("(", I1272) - 1)</f>
        <v>1:1</v>
      </c>
      <c r="L1272" s="1" t="str">
        <f t="shared" ref="L1272:L1273" si="1463">LEFT(J1272, FIND(":", J1272) - 1)</f>
        <v>2</v>
      </c>
      <c r="M1272" s="1" t="str">
        <f t="shared" ref="M1272:M1273" si="1464">RIGHT(J1272, LEN(J1272) - FIND(":", J1272))</f>
        <v>3</v>
      </c>
      <c r="N1272" s="1">
        <f t="shared" si="1377"/>
        <v>5</v>
      </c>
      <c r="O1272" s="1">
        <f t="shared" si="1378"/>
        <v>-1</v>
      </c>
      <c r="P1272" s="1" t="str">
        <f t="shared" ref="P1272:P1273" si="1465">LEFT(K1272, FIND(":", K1272) - 1)</f>
        <v>1</v>
      </c>
      <c r="Q1272" s="1" t="str">
        <f t="shared" ref="Q1272:Q1273" si="1466">RIGHT(K1272, LEN(K1272) - FIND(":", K1272))</f>
        <v>1</v>
      </c>
      <c r="R1272" s="1">
        <v>28</v>
      </c>
      <c r="S1272" s="1">
        <v>8</v>
      </c>
      <c r="T1272" s="1">
        <v>5</v>
      </c>
      <c r="U1272" s="1">
        <v>15</v>
      </c>
      <c r="V1272" s="1" t="s">
        <v>601</v>
      </c>
      <c r="W1272" s="1">
        <v>-20</v>
      </c>
      <c r="X1272" s="1">
        <v>29</v>
      </c>
      <c r="Y1272" s="1" t="s">
        <v>273</v>
      </c>
      <c r="Z1272" s="6" t="s">
        <v>505</v>
      </c>
      <c r="AA1272" s="1">
        <v>28</v>
      </c>
      <c r="AB1272" s="1">
        <v>15</v>
      </c>
      <c r="AC1272" s="1">
        <v>8</v>
      </c>
      <c r="AD1272" s="1">
        <v>5</v>
      </c>
      <c r="AE1272" s="1" t="s">
        <v>602</v>
      </c>
      <c r="AF1272" s="1">
        <v>20</v>
      </c>
      <c r="AG1272" s="1">
        <v>53</v>
      </c>
      <c r="AH1272" s="1" t="s">
        <v>603</v>
      </c>
      <c r="AI1272" s="1" t="s">
        <v>460</v>
      </c>
      <c r="AJ1272" s="1">
        <v>4</v>
      </c>
      <c r="AK1272" s="1">
        <v>1</v>
      </c>
      <c r="AL1272" s="1">
        <v>0</v>
      </c>
      <c r="AM1272" s="7" t="s">
        <v>343</v>
      </c>
      <c r="AN1272" s="1">
        <v>5</v>
      </c>
      <c r="AO1272" s="1">
        <v>13</v>
      </c>
      <c r="AP1272" s="1" t="s">
        <v>51</v>
      </c>
      <c r="AQ1272" s="1" t="s">
        <v>26</v>
      </c>
      <c r="AR1272" s="8">
        <v>1</v>
      </c>
      <c r="AS1272" s="8">
        <v>3</v>
      </c>
      <c r="AT1272" s="8">
        <v>1</v>
      </c>
      <c r="AU1272" s="16">
        <v>0.29652777777777778</v>
      </c>
      <c r="AV1272" s="8">
        <v>0</v>
      </c>
      <c r="AW1272" s="8">
        <v>6</v>
      </c>
      <c r="AX1272" s="9" t="s">
        <v>45</v>
      </c>
      <c r="AY1272" s="9" t="s">
        <v>45</v>
      </c>
      <c r="AZ1272" s="10">
        <v>14</v>
      </c>
      <c r="BA1272" s="10">
        <v>4</v>
      </c>
      <c r="BB1272" s="10">
        <v>4</v>
      </c>
      <c r="BC1272" s="10">
        <v>6</v>
      </c>
      <c r="BD1272" s="10" t="s">
        <v>604</v>
      </c>
      <c r="BE1272" s="10">
        <v>-3</v>
      </c>
      <c r="BF1272" s="10">
        <v>16</v>
      </c>
      <c r="BG1272" s="11" t="s">
        <v>114</v>
      </c>
      <c r="BH1272" s="11">
        <v>16</v>
      </c>
      <c r="BI1272" s="10">
        <v>14</v>
      </c>
      <c r="BJ1272" s="10">
        <v>9</v>
      </c>
      <c r="BK1272" s="10">
        <v>2</v>
      </c>
      <c r="BL1272" s="10">
        <v>3</v>
      </c>
      <c r="BM1272" s="10" t="s">
        <v>605</v>
      </c>
      <c r="BN1272" s="10">
        <v>13</v>
      </c>
      <c r="BO1272" s="10">
        <v>29</v>
      </c>
      <c r="BP1272" s="7" t="s">
        <v>330</v>
      </c>
      <c r="BQ1272" s="7" t="s">
        <v>177</v>
      </c>
      <c r="BR1272" s="7">
        <v>23.7</v>
      </c>
      <c r="BS1272" s="7">
        <v>13</v>
      </c>
      <c r="BT1272" s="7">
        <v>148000</v>
      </c>
      <c r="BU1272" s="7">
        <v>3700000</v>
      </c>
      <c r="BV1272" s="7">
        <v>0</v>
      </c>
      <c r="BW1272" s="7">
        <v>46</v>
      </c>
      <c r="BX1272" s="7">
        <v>400000</v>
      </c>
      <c r="BY1272" s="7">
        <v>42</v>
      </c>
      <c r="BZ1272" s="7">
        <v>400000</v>
      </c>
      <c r="CA1272" s="7">
        <v>72</v>
      </c>
      <c r="CB1272" s="7">
        <v>237</v>
      </c>
      <c r="CC1272" s="7">
        <v>19</v>
      </c>
      <c r="CD1272" s="7">
        <v>400000</v>
      </c>
      <c r="CE1272" s="7">
        <v>11600000</v>
      </c>
      <c r="CF1272" s="7">
        <v>100000</v>
      </c>
      <c r="CG1272" s="7">
        <v>45</v>
      </c>
      <c r="CH1272" s="7">
        <v>2600000</v>
      </c>
      <c r="CI1272" s="7">
        <v>46</v>
      </c>
      <c r="CJ1272" s="7">
        <v>2500000</v>
      </c>
      <c r="CK1272" s="7">
        <v>75</v>
      </c>
      <c r="CL1272" s="12" t="s">
        <v>868</v>
      </c>
      <c r="CM1272" s="10" t="s">
        <v>866</v>
      </c>
      <c r="CN1272">
        <v>4.82</v>
      </c>
      <c r="CO1272">
        <f t="shared" si="1379"/>
        <v>0.20746887966804978</v>
      </c>
      <c r="CP1272" t="str">
        <f t="shared" si="1380"/>
        <v>Away Win</v>
      </c>
      <c r="CQ1272">
        <f t="shared" si="1381"/>
        <v>0</v>
      </c>
      <c r="CR1272" t="str">
        <f t="shared" si="1382"/>
        <v>2023</v>
      </c>
    </row>
    <row r="1273" spans="1:96" ht="15" thickBot="1" x14ac:dyDescent="0.35">
      <c r="A1273" s="1">
        <v>1272</v>
      </c>
      <c r="B1273" s="1" t="s">
        <v>0</v>
      </c>
      <c r="C1273" s="2" t="s">
        <v>597</v>
      </c>
      <c r="D1273" s="3" t="str">
        <f t="shared" si="1460"/>
        <v>NK Rogaška-Olimpija Ljubljana</v>
      </c>
      <c r="E1273" s="4">
        <v>45447</v>
      </c>
      <c r="F1273" s="5">
        <v>0.58333333333333337</v>
      </c>
      <c r="G1273" s="6" t="s">
        <v>4</v>
      </c>
      <c r="H1273" s="6" t="s">
        <v>12</v>
      </c>
      <c r="I1273" s="6" t="s">
        <v>600</v>
      </c>
      <c r="J1273" s="1" t="str">
        <f t="shared" si="1461"/>
        <v>2:3</v>
      </c>
      <c r="K1273" s="1" t="str">
        <f t="shared" si="1462"/>
        <v>1:1</v>
      </c>
      <c r="L1273" s="1" t="str">
        <f t="shared" si="1463"/>
        <v>2</v>
      </c>
      <c r="M1273" s="1" t="str">
        <f t="shared" si="1464"/>
        <v>3</v>
      </c>
      <c r="N1273" s="1">
        <f t="shared" si="1377"/>
        <v>5</v>
      </c>
      <c r="O1273" s="1">
        <f t="shared" si="1378"/>
        <v>-1</v>
      </c>
      <c r="P1273" s="1" t="str">
        <f t="shared" si="1465"/>
        <v>1</v>
      </c>
      <c r="Q1273" s="1" t="str">
        <f t="shared" si="1466"/>
        <v>1</v>
      </c>
      <c r="R1273" s="1">
        <v>28</v>
      </c>
      <c r="S1273" s="1">
        <v>8</v>
      </c>
      <c r="T1273" s="1">
        <v>5</v>
      </c>
      <c r="U1273" s="1">
        <v>15</v>
      </c>
      <c r="V1273" s="1" t="s">
        <v>601</v>
      </c>
      <c r="W1273" s="1">
        <v>-20</v>
      </c>
      <c r="X1273" s="1">
        <v>29</v>
      </c>
      <c r="Y1273" s="1" t="s">
        <v>273</v>
      </c>
      <c r="Z1273" s="6" t="s">
        <v>505</v>
      </c>
      <c r="AA1273" s="1">
        <v>28</v>
      </c>
      <c r="AB1273" s="1">
        <v>15</v>
      </c>
      <c r="AC1273" s="1">
        <v>8</v>
      </c>
      <c r="AD1273" s="1">
        <v>5</v>
      </c>
      <c r="AE1273" s="1" t="s">
        <v>602</v>
      </c>
      <c r="AF1273" s="1">
        <v>20</v>
      </c>
      <c r="AG1273" s="1">
        <v>53</v>
      </c>
      <c r="AH1273" s="1" t="s">
        <v>603</v>
      </c>
      <c r="AI1273" s="1" t="s">
        <v>460</v>
      </c>
      <c r="AJ1273" s="1">
        <v>4</v>
      </c>
      <c r="AK1273" s="1">
        <v>1</v>
      </c>
      <c r="AL1273" s="1">
        <v>0</v>
      </c>
      <c r="AM1273" s="7" t="s">
        <v>343</v>
      </c>
      <c r="AN1273" s="1">
        <v>5</v>
      </c>
      <c r="AO1273" s="1">
        <v>13</v>
      </c>
      <c r="AP1273" s="1" t="s">
        <v>51</v>
      </c>
      <c r="AQ1273" s="1" t="s">
        <v>26</v>
      </c>
      <c r="AR1273" s="8">
        <v>1</v>
      </c>
      <c r="AS1273" s="8">
        <v>3</v>
      </c>
      <c r="AT1273" s="8">
        <v>1</v>
      </c>
      <c r="AU1273" s="16">
        <v>0.29652777777777778</v>
      </c>
      <c r="AV1273" s="8">
        <v>0</v>
      </c>
      <c r="AW1273" s="8">
        <v>6</v>
      </c>
      <c r="AX1273" s="9" t="s">
        <v>45</v>
      </c>
      <c r="AY1273" s="9" t="s">
        <v>45</v>
      </c>
      <c r="AZ1273" s="10">
        <v>14</v>
      </c>
      <c r="BA1273" s="10">
        <v>4</v>
      </c>
      <c r="BB1273" s="10">
        <v>4</v>
      </c>
      <c r="BC1273" s="10">
        <v>6</v>
      </c>
      <c r="BD1273" s="10" t="s">
        <v>604</v>
      </c>
      <c r="BE1273" s="10">
        <v>-3</v>
      </c>
      <c r="BF1273" s="10">
        <v>16</v>
      </c>
      <c r="BG1273" s="11" t="s">
        <v>114</v>
      </c>
      <c r="BH1273" s="11">
        <v>16</v>
      </c>
      <c r="BI1273" s="10">
        <v>14</v>
      </c>
      <c r="BJ1273" s="10">
        <v>9</v>
      </c>
      <c r="BK1273" s="10">
        <v>2</v>
      </c>
      <c r="BL1273" s="10">
        <v>3</v>
      </c>
      <c r="BM1273" s="10" t="s">
        <v>605</v>
      </c>
      <c r="BN1273" s="10">
        <v>13</v>
      </c>
      <c r="BO1273" s="10">
        <v>29</v>
      </c>
      <c r="BP1273" s="7" t="s">
        <v>330</v>
      </c>
      <c r="BQ1273" s="7" t="s">
        <v>177</v>
      </c>
      <c r="BR1273" s="7">
        <v>23.7</v>
      </c>
      <c r="BS1273" s="7">
        <v>13</v>
      </c>
      <c r="BT1273" s="7">
        <v>148000</v>
      </c>
      <c r="BU1273" s="7">
        <v>3700000</v>
      </c>
      <c r="BV1273" s="7">
        <v>0</v>
      </c>
      <c r="BW1273" s="7">
        <v>46</v>
      </c>
      <c r="BX1273" s="7">
        <v>400000</v>
      </c>
      <c r="BY1273" s="7">
        <v>42</v>
      </c>
      <c r="BZ1273" s="7">
        <v>400000</v>
      </c>
      <c r="CA1273" s="7">
        <v>72</v>
      </c>
      <c r="CB1273" s="7">
        <v>237</v>
      </c>
      <c r="CC1273" s="7">
        <v>19</v>
      </c>
      <c r="CD1273" s="7">
        <v>400000</v>
      </c>
      <c r="CE1273" s="7">
        <v>11600000</v>
      </c>
      <c r="CF1273" s="7">
        <v>100000</v>
      </c>
      <c r="CG1273" s="7">
        <v>45</v>
      </c>
      <c r="CH1273" s="7">
        <v>2600000</v>
      </c>
      <c r="CI1273" s="7">
        <v>46</v>
      </c>
      <c r="CJ1273" s="7">
        <v>2500000</v>
      </c>
      <c r="CK1273" s="7">
        <v>75</v>
      </c>
      <c r="CL1273" s="12" t="s">
        <v>868</v>
      </c>
      <c r="CM1273" s="10" t="s">
        <v>867</v>
      </c>
      <c r="CN1273">
        <v>5</v>
      </c>
      <c r="CO1273">
        <f t="shared" si="1379"/>
        <v>0.2</v>
      </c>
      <c r="CP1273" t="str">
        <f t="shared" si="1380"/>
        <v>Away Win</v>
      </c>
      <c r="CQ1273">
        <f t="shared" si="1381"/>
        <v>0</v>
      </c>
      <c r="CR1273" t="str">
        <f t="shared" si="1382"/>
        <v>2023</v>
      </c>
    </row>
    <row r="1274" spans="1:96" ht="15" thickBot="1" x14ac:dyDescent="0.35">
      <c r="A1274" s="1">
        <v>1273</v>
      </c>
      <c r="B1274" s="1" t="s">
        <v>0</v>
      </c>
      <c r="C1274" s="2" t="s">
        <v>597</v>
      </c>
      <c r="D1274" s="3" t="str">
        <f>CONCATENATE(G1274,"-", H1274)</f>
        <v>NK Rogaška-Olimpija Ljubljana</v>
      </c>
      <c r="E1274" s="4">
        <v>45447</v>
      </c>
      <c r="F1274" s="5">
        <v>0.58333333333333337</v>
      </c>
      <c r="G1274" s="6" t="s">
        <v>4</v>
      </c>
      <c r="H1274" s="6" t="s">
        <v>12</v>
      </c>
      <c r="I1274" s="6" t="s">
        <v>600</v>
      </c>
      <c r="J1274" s="1" t="str">
        <f>LEFT(I1274, FIND(" (", I1274) - 1)</f>
        <v>2:3</v>
      </c>
      <c r="K1274" s="1" t="str">
        <f>MID(I1274, FIND("(", I1274) + 1, FIND(")", I1274) - FIND("(", I1274) - 1)</f>
        <v>1:1</v>
      </c>
      <c r="L1274" s="1" t="str">
        <f>LEFT(J1274, FIND(":", J1274) - 1)</f>
        <v>2</v>
      </c>
      <c r="M1274" s="1" t="str">
        <f>RIGHT(J1274, LEN(J1274) - FIND(":", J1274))</f>
        <v>3</v>
      </c>
      <c r="N1274" s="1">
        <f t="shared" si="1377"/>
        <v>5</v>
      </c>
      <c r="O1274" s="1">
        <f t="shared" si="1378"/>
        <v>-1</v>
      </c>
      <c r="P1274" s="1" t="str">
        <f>LEFT(K1274, FIND(":", K1274) - 1)</f>
        <v>1</v>
      </c>
      <c r="Q1274" s="1" t="str">
        <f>RIGHT(K1274, LEN(K1274) - FIND(":", K1274))</f>
        <v>1</v>
      </c>
      <c r="R1274" s="1">
        <v>28</v>
      </c>
      <c r="S1274" s="1">
        <v>8</v>
      </c>
      <c r="T1274" s="1">
        <v>5</v>
      </c>
      <c r="U1274" s="1">
        <v>15</v>
      </c>
      <c r="V1274" s="1" t="s">
        <v>601</v>
      </c>
      <c r="W1274" s="1">
        <v>-20</v>
      </c>
      <c r="X1274" s="1">
        <v>29</v>
      </c>
      <c r="Y1274" s="1" t="s">
        <v>273</v>
      </c>
      <c r="Z1274" s="6" t="s">
        <v>505</v>
      </c>
      <c r="AA1274" s="1">
        <v>28</v>
      </c>
      <c r="AB1274" s="1">
        <v>15</v>
      </c>
      <c r="AC1274" s="1">
        <v>8</v>
      </c>
      <c r="AD1274" s="1">
        <v>5</v>
      </c>
      <c r="AE1274" s="1" t="s">
        <v>602</v>
      </c>
      <c r="AF1274" s="1">
        <v>20</v>
      </c>
      <c r="AG1274" s="1">
        <v>53</v>
      </c>
      <c r="AH1274" s="1" t="s">
        <v>603</v>
      </c>
      <c r="AI1274" s="1" t="s">
        <v>460</v>
      </c>
      <c r="AJ1274" s="1">
        <v>4</v>
      </c>
      <c r="AK1274" s="1">
        <v>1</v>
      </c>
      <c r="AL1274" s="1">
        <v>0</v>
      </c>
      <c r="AM1274" s="7" t="s">
        <v>343</v>
      </c>
      <c r="AN1274" s="1">
        <v>5</v>
      </c>
      <c r="AO1274" s="1">
        <v>13</v>
      </c>
      <c r="AP1274" s="1" t="s">
        <v>51</v>
      </c>
      <c r="AQ1274" s="1" t="s">
        <v>26</v>
      </c>
      <c r="AR1274" s="8">
        <v>1</v>
      </c>
      <c r="AS1274" s="8">
        <v>3</v>
      </c>
      <c r="AT1274" s="8">
        <v>1</v>
      </c>
      <c r="AU1274" s="16">
        <v>0.29652777777777778</v>
      </c>
      <c r="AV1274" s="8">
        <v>0</v>
      </c>
      <c r="AW1274" s="8">
        <v>6</v>
      </c>
      <c r="AX1274" s="9" t="s">
        <v>45</v>
      </c>
      <c r="AY1274" s="9" t="s">
        <v>45</v>
      </c>
      <c r="AZ1274" s="10">
        <v>14</v>
      </c>
      <c r="BA1274" s="10">
        <v>4</v>
      </c>
      <c r="BB1274" s="10">
        <v>4</v>
      </c>
      <c r="BC1274" s="10">
        <v>6</v>
      </c>
      <c r="BD1274" s="10" t="s">
        <v>604</v>
      </c>
      <c r="BE1274" s="10">
        <v>-3</v>
      </c>
      <c r="BF1274" s="10">
        <v>16</v>
      </c>
      <c r="BG1274" s="11" t="s">
        <v>114</v>
      </c>
      <c r="BH1274" s="11">
        <v>16</v>
      </c>
      <c r="BI1274" s="10">
        <v>14</v>
      </c>
      <c r="BJ1274" s="10">
        <v>9</v>
      </c>
      <c r="BK1274" s="10">
        <v>2</v>
      </c>
      <c r="BL1274" s="10">
        <v>3</v>
      </c>
      <c r="BM1274" s="10" t="s">
        <v>605</v>
      </c>
      <c r="BN1274" s="10">
        <v>13</v>
      </c>
      <c r="BO1274" s="10">
        <v>29</v>
      </c>
      <c r="BP1274" s="7" t="s">
        <v>330</v>
      </c>
      <c r="BQ1274" s="7" t="s">
        <v>177</v>
      </c>
      <c r="BR1274" s="7">
        <v>23.7</v>
      </c>
      <c r="BS1274" s="7">
        <v>13</v>
      </c>
      <c r="BT1274" s="7">
        <v>148000</v>
      </c>
      <c r="BU1274" s="7">
        <v>3700000</v>
      </c>
      <c r="BV1274" s="7">
        <v>0</v>
      </c>
      <c r="BW1274" s="7">
        <v>46</v>
      </c>
      <c r="BX1274" s="7">
        <v>400000</v>
      </c>
      <c r="BY1274" s="7">
        <v>42</v>
      </c>
      <c r="BZ1274" s="7">
        <v>400000</v>
      </c>
      <c r="CA1274" s="7">
        <v>72</v>
      </c>
      <c r="CB1274" s="7">
        <v>237</v>
      </c>
      <c r="CC1274" s="7">
        <v>19</v>
      </c>
      <c r="CD1274" s="7">
        <v>400000</v>
      </c>
      <c r="CE1274" s="7">
        <v>11600000</v>
      </c>
      <c r="CF1274" s="7">
        <v>100000</v>
      </c>
      <c r="CG1274" s="7">
        <v>45</v>
      </c>
      <c r="CH1274" s="7">
        <v>2600000</v>
      </c>
      <c r="CI1274" s="7">
        <v>46</v>
      </c>
      <c r="CJ1274" s="7">
        <v>2500000</v>
      </c>
      <c r="CK1274" s="7">
        <v>75</v>
      </c>
      <c r="CL1274" s="12" t="s">
        <v>870</v>
      </c>
      <c r="CM1274" s="10" t="s">
        <v>861</v>
      </c>
      <c r="CN1274">
        <v>3.53</v>
      </c>
      <c r="CO1274">
        <f t="shared" si="1379"/>
        <v>0.28328611898016998</v>
      </c>
      <c r="CP1274" t="str">
        <f t="shared" si="1380"/>
        <v>Away Win</v>
      </c>
      <c r="CQ1274">
        <f t="shared" si="1381"/>
        <v>0</v>
      </c>
      <c r="CR1274" t="str">
        <f t="shared" si="1382"/>
        <v>2023</v>
      </c>
    </row>
    <row r="1275" spans="1:96" ht="15" thickBot="1" x14ac:dyDescent="0.35">
      <c r="A1275" s="1">
        <v>1274</v>
      </c>
      <c r="B1275" s="1" t="s">
        <v>0</v>
      </c>
      <c r="C1275" s="2" t="s">
        <v>597</v>
      </c>
      <c r="D1275" s="3" t="str">
        <f>CONCATENATE(G1275,"-", H1275)</f>
        <v>NK Rogaška-Olimpija Ljubljana</v>
      </c>
      <c r="E1275" s="4">
        <v>45447</v>
      </c>
      <c r="F1275" s="5">
        <v>0.58333333333333337</v>
      </c>
      <c r="G1275" s="6" t="s">
        <v>4</v>
      </c>
      <c r="H1275" s="6" t="s">
        <v>12</v>
      </c>
      <c r="I1275" s="6" t="s">
        <v>600</v>
      </c>
      <c r="J1275" s="1" t="str">
        <f>LEFT(I1275, FIND(" (", I1275) - 1)</f>
        <v>2:3</v>
      </c>
      <c r="K1275" s="1" t="str">
        <f>MID(I1275, FIND("(", I1275) + 1, FIND(")", I1275) - FIND("(", I1275) - 1)</f>
        <v>1:1</v>
      </c>
      <c r="L1275" s="1" t="str">
        <f>LEFT(J1275, FIND(":", J1275) - 1)</f>
        <v>2</v>
      </c>
      <c r="M1275" s="1" t="str">
        <f>RIGHT(J1275, LEN(J1275) - FIND(":", J1275))</f>
        <v>3</v>
      </c>
      <c r="N1275" s="1">
        <f t="shared" si="1377"/>
        <v>5</v>
      </c>
      <c r="O1275" s="1">
        <f t="shared" si="1378"/>
        <v>-1</v>
      </c>
      <c r="P1275" s="1" t="str">
        <f>LEFT(K1275, FIND(":", K1275) - 1)</f>
        <v>1</v>
      </c>
      <c r="Q1275" s="1" t="str">
        <f>RIGHT(K1275, LEN(K1275) - FIND(":", K1275))</f>
        <v>1</v>
      </c>
      <c r="R1275" s="1">
        <v>28</v>
      </c>
      <c r="S1275" s="1">
        <v>8</v>
      </c>
      <c r="T1275" s="1">
        <v>5</v>
      </c>
      <c r="U1275" s="1">
        <v>15</v>
      </c>
      <c r="V1275" s="1" t="s">
        <v>601</v>
      </c>
      <c r="W1275" s="1">
        <v>-20</v>
      </c>
      <c r="X1275" s="1">
        <v>29</v>
      </c>
      <c r="Y1275" s="1" t="s">
        <v>273</v>
      </c>
      <c r="Z1275" s="6" t="s">
        <v>505</v>
      </c>
      <c r="AA1275" s="1">
        <v>28</v>
      </c>
      <c r="AB1275" s="1">
        <v>15</v>
      </c>
      <c r="AC1275" s="1">
        <v>8</v>
      </c>
      <c r="AD1275" s="1">
        <v>5</v>
      </c>
      <c r="AE1275" s="1" t="s">
        <v>602</v>
      </c>
      <c r="AF1275" s="1">
        <v>20</v>
      </c>
      <c r="AG1275" s="1">
        <v>53</v>
      </c>
      <c r="AH1275" s="1" t="s">
        <v>603</v>
      </c>
      <c r="AI1275" s="1" t="s">
        <v>460</v>
      </c>
      <c r="AJ1275" s="1">
        <v>4</v>
      </c>
      <c r="AK1275" s="1">
        <v>1</v>
      </c>
      <c r="AL1275" s="1">
        <v>0</v>
      </c>
      <c r="AM1275" s="7" t="s">
        <v>343</v>
      </c>
      <c r="AN1275" s="1">
        <v>5</v>
      </c>
      <c r="AO1275" s="1">
        <v>13</v>
      </c>
      <c r="AP1275" s="1" t="s">
        <v>51</v>
      </c>
      <c r="AQ1275" s="1" t="s">
        <v>26</v>
      </c>
      <c r="AR1275" s="8">
        <v>1</v>
      </c>
      <c r="AS1275" s="8">
        <v>3</v>
      </c>
      <c r="AT1275" s="8">
        <v>1</v>
      </c>
      <c r="AU1275" s="16">
        <v>0.29652777777777778</v>
      </c>
      <c r="AV1275" s="8">
        <v>0</v>
      </c>
      <c r="AW1275" s="8">
        <v>6</v>
      </c>
      <c r="AX1275" s="9" t="s">
        <v>45</v>
      </c>
      <c r="AY1275" s="9" t="s">
        <v>45</v>
      </c>
      <c r="AZ1275" s="10">
        <v>14</v>
      </c>
      <c r="BA1275" s="10">
        <v>4</v>
      </c>
      <c r="BB1275" s="10">
        <v>4</v>
      </c>
      <c r="BC1275" s="10">
        <v>6</v>
      </c>
      <c r="BD1275" s="10" t="s">
        <v>604</v>
      </c>
      <c r="BE1275" s="10">
        <v>-3</v>
      </c>
      <c r="BF1275" s="10">
        <v>16</v>
      </c>
      <c r="BG1275" s="11" t="s">
        <v>114</v>
      </c>
      <c r="BH1275" s="11">
        <v>16</v>
      </c>
      <c r="BI1275" s="10">
        <v>14</v>
      </c>
      <c r="BJ1275" s="10">
        <v>9</v>
      </c>
      <c r="BK1275" s="10">
        <v>2</v>
      </c>
      <c r="BL1275" s="10">
        <v>3</v>
      </c>
      <c r="BM1275" s="10" t="s">
        <v>605</v>
      </c>
      <c r="BN1275" s="10">
        <v>13</v>
      </c>
      <c r="BO1275" s="10">
        <v>29</v>
      </c>
      <c r="BP1275" s="7" t="s">
        <v>330</v>
      </c>
      <c r="BQ1275" s="7" t="s">
        <v>177</v>
      </c>
      <c r="BR1275" s="7">
        <v>23.7</v>
      </c>
      <c r="BS1275" s="7">
        <v>13</v>
      </c>
      <c r="BT1275" s="7">
        <v>148000</v>
      </c>
      <c r="BU1275" s="7">
        <v>3700000</v>
      </c>
      <c r="BV1275" s="7">
        <v>0</v>
      </c>
      <c r="BW1275" s="7">
        <v>46</v>
      </c>
      <c r="BX1275" s="7">
        <v>400000</v>
      </c>
      <c r="BY1275" s="7">
        <v>42</v>
      </c>
      <c r="BZ1275" s="7">
        <v>400000</v>
      </c>
      <c r="CA1275" s="7">
        <v>72</v>
      </c>
      <c r="CB1275" s="7">
        <v>237</v>
      </c>
      <c r="CC1275" s="7">
        <v>19</v>
      </c>
      <c r="CD1275" s="7">
        <v>400000</v>
      </c>
      <c r="CE1275" s="7">
        <v>11600000</v>
      </c>
      <c r="CF1275" s="7">
        <v>100000</v>
      </c>
      <c r="CG1275" s="7">
        <v>45</v>
      </c>
      <c r="CH1275" s="7">
        <v>2600000</v>
      </c>
      <c r="CI1275" s="7">
        <v>46</v>
      </c>
      <c r="CJ1275" s="7">
        <v>2500000</v>
      </c>
      <c r="CK1275" s="7">
        <v>75</v>
      </c>
      <c r="CL1275" s="12" t="s">
        <v>870</v>
      </c>
      <c r="CM1275" s="10" t="s">
        <v>866</v>
      </c>
      <c r="CN1275">
        <v>4.0599999999999996</v>
      </c>
      <c r="CO1275">
        <f t="shared" si="1379"/>
        <v>0.24630541871921185</v>
      </c>
      <c r="CP1275" t="str">
        <f t="shared" si="1380"/>
        <v>Away Win</v>
      </c>
      <c r="CQ1275">
        <f t="shared" si="1381"/>
        <v>0</v>
      </c>
      <c r="CR1275" t="str">
        <f t="shared" si="1382"/>
        <v>2023</v>
      </c>
    </row>
    <row r="1276" spans="1:96" ht="15" thickBot="1" x14ac:dyDescent="0.35">
      <c r="A1276" s="1">
        <v>1275</v>
      </c>
      <c r="B1276" s="1" t="s">
        <v>0</v>
      </c>
      <c r="C1276" s="2" t="s">
        <v>597</v>
      </c>
      <c r="D1276" s="3" t="str">
        <f>CONCATENATE(G1276,"-", H1276)</f>
        <v>NK Rogaška-Olimpija Ljubljana</v>
      </c>
      <c r="E1276" s="4">
        <v>45447</v>
      </c>
      <c r="F1276" s="5">
        <v>0.58333333333333337</v>
      </c>
      <c r="G1276" s="6" t="s">
        <v>4</v>
      </c>
      <c r="H1276" s="6" t="s">
        <v>12</v>
      </c>
      <c r="I1276" s="6" t="s">
        <v>600</v>
      </c>
      <c r="J1276" s="1" t="str">
        <f>LEFT(I1276, FIND(" (", I1276) - 1)</f>
        <v>2:3</v>
      </c>
      <c r="K1276" s="1" t="str">
        <f>MID(I1276, FIND("(", I1276) + 1, FIND(")", I1276) - FIND("(", I1276) - 1)</f>
        <v>1:1</v>
      </c>
      <c r="L1276" s="1" t="str">
        <f>LEFT(J1276, FIND(":", J1276) - 1)</f>
        <v>2</v>
      </c>
      <c r="M1276" s="1" t="str">
        <f>RIGHT(J1276, LEN(J1276) - FIND(":", J1276))</f>
        <v>3</v>
      </c>
      <c r="N1276" s="1">
        <f t="shared" si="1377"/>
        <v>5</v>
      </c>
      <c r="O1276" s="1">
        <f t="shared" si="1378"/>
        <v>-1</v>
      </c>
      <c r="P1276" s="1" t="str">
        <f>LEFT(K1276, FIND(":", K1276) - 1)</f>
        <v>1</v>
      </c>
      <c r="Q1276" s="1" t="str">
        <f>RIGHT(K1276, LEN(K1276) - FIND(":", K1276))</f>
        <v>1</v>
      </c>
      <c r="R1276" s="1">
        <v>28</v>
      </c>
      <c r="S1276" s="1">
        <v>8</v>
      </c>
      <c r="T1276" s="1">
        <v>5</v>
      </c>
      <c r="U1276" s="1">
        <v>15</v>
      </c>
      <c r="V1276" s="1" t="s">
        <v>601</v>
      </c>
      <c r="W1276" s="1">
        <v>-20</v>
      </c>
      <c r="X1276" s="1">
        <v>29</v>
      </c>
      <c r="Y1276" s="1" t="s">
        <v>273</v>
      </c>
      <c r="Z1276" s="6" t="s">
        <v>505</v>
      </c>
      <c r="AA1276" s="1">
        <v>28</v>
      </c>
      <c r="AB1276" s="1">
        <v>15</v>
      </c>
      <c r="AC1276" s="1">
        <v>8</v>
      </c>
      <c r="AD1276" s="1">
        <v>5</v>
      </c>
      <c r="AE1276" s="1" t="s">
        <v>602</v>
      </c>
      <c r="AF1276" s="1">
        <v>20</v>
      </c>
      <c r="AG1276" s="1">
        <v>53</v>
      </c>
      <c r="AH1276" s="1" t="s">
        <v>603</v>
      </c>
      <c r="AI1276" s="1" t="s">
        <v>460</v>
      </c>
      <c r="AJ1276" s="1">
        <v>4</v>
      </c>
      <c r="AK1276" s="1">
        <v>1</v>
      </c>
      <c r="AL1276" s="1">
        <v>0</v>
      </c>
      <c r="AM1276" s="7" t="s">
        <v>343</v>
      </c>
      <c r="AN1276" s="1">
        <v>5</v>
      </c>
      <c r="AO1276" s="1">
        <v>13</v>
      </c>
      <c r="AP1276" s="1" t="s">
        <v>51</v>
      </c>
      <c r="AQ1276" s="1" t="s">
        <v>26</v>
      </c>
      <c r="AR1276" s="8">
        <v>1</v>
      </c>
      <c r="AS1276" s="8">
        <v>3</v>
      </c>
      <c r="AT1276" s="8">
        <v>1</v>
      </c>
      <c r="AU1276" s="16">
        <v>0.29652777777777778</v>
      </c>
      <c r="AV1276" s="8">
        <v>0</v>
      </c>
      <c r="AW1276" s="8">
        <v>6</v>
      </c>
      <c r="AX1276" s="9" t="s">
        <v>45</v>
      </c>
      <c r="AY1276" s="9" t="s">
        <v>45</v>
      </c>
      <c r="AZ1276" s="10">
        <v>14</v>
      </c>
      <c r="BA1276" s="10">
        <v>4</v>
      </c>
      <c r="BB1276" s="10">
        <v>4</v>
      </c>
      <c r="BC1276" s="10">
        <v>6</v>
      </c>
      <c r="BD1276" s="10" t="s">
        <v>604</v>
      </c>
      <c r="BE1276" s="10">
        <v>-3</v>
      </c>
      <c r="BF1276" s="10">
        <v>16</v>
      </c>
      <c r="BG1276" s="11" t="s">
        <v>114</v>
      </c>
      <c r="BH1276" s="11">
        <v>16</v>
      </c>
      <c r="BI1276" s="10">
        <v>14</v>
      </c>
      <c r="BJ1276" s="10">
        <v>9</v>
      </c>
      <c r="BK1276" s="10">
        <v>2</v>
      </c>
      <c r="BL1276" s="10">
        <v>3</v>
      </c>
      <c r="BM1276" s="10" t="s">
        <v>605</v>
      </c>
      <c r="BN1276" s="10">
        <v>13</v>
      </c>
      <c r="BO1276" s="10">
        <v>29</v>
      </c>
      <c r="BP1276" s="7" t="s">
        <v>330</v>
      </c>
      <c r="BQ1276" s="7" t="s">
        <v>177</v>
      </c>
      <c r="BR1276" s="7">
        <v>23.7</v>
      </c>
      <c r="BS1276" s="7">
        <v>13</v>
      </c>
      <c r="BT1276" s="7">
        <v>148000</v>
      </c>
      <c r="BU1276" s="7">
        <v>3700000</v>
      </c>
      <c r="BV1276" s="7">
        <v>0</v>
      </c>
      <c r="BW1276" s="7">
        <v>46</v>
      </c>
      <c r="BX1276" s="7">
        <v>400000</v>
      </c>
      <c r="BY1276" s="7">
        <v>42</v>
      </c>
      <c r="BZ1276" s="7">
        <v>400000</v>
      </c>
      <c r="CA1276" s="7">
        <v>72</v>
      </c>
      <c r="CB1276" s="7">
        <v>237</v>
      </c>
      <c r="CC1276" s="7">
        <v>19</v>
      </c>
      <c r="CD1276" s="7">
        <v>400000</v>
      </c>
      <c r="CE1276" s="7">
        <v>11600000</v>
      </c>
      <c r="CF1276" s="7">
        <v>100000</v>
      </c>
      <c r="CG1276" s="7">
        <v>45</v>
      </c>
      <c r="CH1276" s="7">
        <v>2600000</v>
      </c>
      <c r="CI1276" s="7">
        <v>46</v>
      </c>
      <c r="CJ1276" s="7">
        <v>2500000</v>
      </c>
      <c r="CK1276" s="7">
        <v>75</v>
      </c>
      <c r="CL1276" s="12" t="s">
        <v>870</v>
      </c>
      <c r="CM1276" s="10" t="s">
        <v>867</v>
      </c>
      <c r="CN1276">
        <v>3.9</v>
      </c>
      <c r="CO1276">
        <f t="shared" si="1379"/>
        <v>0.25641025641025644</v>
      </c>
      <c r="CP1276" t="str">
        <f t="shared" si="1380"/>
        <v>Away Win</v>
      </c>
      <c r="CQ1276">
        <f t="shared" si="1381"/>
        <v>0</v>
      </c>
      <c r="CR1276" t="str">
        <f t="shared" si="1382"/>
        <v>2023</v>
      </c>
    </row>
    <row r="1277" spans="1:96" ht="15" thickBot="1" x14ac:dyDescent="0.35">
      <c r="A1277" s="1">
        <v>1276</v>
      </c>
      <c r="B1277" s="1" t="s">
        <v>0</v>
      </c>
      <c r="C1277" s="2" t="s">
        <v>597</v>
      </c>
      <c r="D1277" s="3" t="str">
        <f t="shared" ref="D1277:D1279" si="1467">CONCATENATE(G1277, "-", H1277)</f>
        <v>NK Rogaška-Olimpija Ljubljana</v>
      </c>
      <c r="E1277" s="40">
        <v>45447</v>
      </c>
      <c r="F1277" s="5">
        <v>0.58333333333333337</v>
      </c>
      <c r="G1277" s="6" t="s">
        <v>4</v>
      </c>
      <c r="H1277" s="6" t="s">
        <v>12</v>
      </c>
      <c r="I1277" s="6" t="s">
        <v>600</v>
      </c>
      <c r="J1277" s="1" t="str">
        <f t="shared" ref="J1277:J1279" si="1468">LEFT(I1277, FIND(" (", I1277) - 1)</f>
        <v>2:3</v>
      </c>
      <c r="K1277" s="1" t="str">
        <f t="shared" ref="K1277:K1279" si="1469">MID(I1277, FIND("(", I1277) + 1, FIND(")", I1277) - FIND("(", I1277) - 1)</f>
        <v>1:1</v>
      </c>
      <c r="L1277" s="1" t="str">
        <f t="shared" ref="L1277:L1279" si="1470">LEFT(J1277, FIND(":", J1277) - 1)</f>
        <v>2</v>
      </c>
      <c r="M1277" s="1" t="str">
        <f t="shared" ref="M1277:M1279" si="1471">RIGHT(J1277, LEN(J1277) - FIND(":", J1277))</f>
        <v>3</v>
      </c>
      <c r="N1277" s="1">
        <f t="shared" si="1377"/>
        <v>5</v>
      </c>
      <c r="O1277" s="1">
        <f t="shared" si="1378"/>
        <v>-1</v>
      </c>
      <c r="P1277" s="1" t="str">
        <f t="shared" ref="P1277:P1279" si="1472">LEFT(K1277, FIND(":", K1277) - 1)</f>
        <v>1</v>
      </c>
      <c r="Q1277" s="1" t="str">
        <f t="shared" ref="Q1277:Q1279" si="1473">RIGHT(K1277, LEN(K1277) - FIND(":", K1277))</f>
        <v>1</v>
      </c>
      <c r="R1277" s="1">
        <v>28</v>
      </c>
      <c r="S1277" s="1">
        <v>8</v>
      </c>
      <c r="T1277" s="1">
        <v>5</v>
      </c>
      <c r="U1277" s="1">
        <v>15</v>
      </c>
      <c r="V1277" s="1" t="s">
        <v>601</v>
      </c>
      <c r="W1277" s="1">
        <v>-20</v>
      </c>
      <c r="X1277" s="1">
        <v>29</v>
      </c>
      <c r="Y1277" s="1" t="s">
        <v>273</v>
      </c>
      <c r="Z1277" s="6" t="s">
        <v>505</v>
      </c>
      <c r="AA1277" s="1">
        <v>28</v>
      </c>
      <c r="AB1277" s="1">
        <v>15</v>
      </c>
      <c r="AC1277" s="1">
        <v>8</v>
      </c>
      <c r="AD1277" s="1">
        <v>5</v>
      </c>
      <c r="AE1277" s="1" t="s">
        <v>602</v>
      </c>
      <c r="AF1277" s="1">
        <v>20</v>
      </c>
      <c r="AG1277" s="1">
        <v>53</v>
      </c>
      <c r="AH1277" s="1" t="s">
        <v>603</v>
      </c>
      <c r="AI1277" s="1" t="s">
        <v>460</v>
      </c>
      <c r="AJ1277" s="1">
        <v>4</v>
      </c>
      <c r="AK1277" s="1">
        <v>1</v>
      </c>
      <c r="AL1277" s="1">
        <v>0</v>
      </c>
      <c r="AM1277" s="7" t="s">
        <v>343</v>
      </c>
      <c r="AN1277" s="1">
        <v>5</v>
      </c>
      <c r="AO1277" s="1">
        <v>13</v>
      </c>
      <c r="AP1277" s="1" t="s">
        <v>51</v>
      </c>
      <c r="AQ1277" s="1" t="s">
        <v>26</v>
      </c>
      <c r="AR1277" s="8">
        <v>1</v>
      </c>
      <c r="AS1277" s="8">
        <v>3</v>
      </c>
      <c r="AT1277" s="8">
        <v>1</v>
      </c>
      <c r="AU1277" s="16">
        <v>0.29652777777777778</v>
      </c>
      <c r="AV1277" s="8">
        <v>0</v>
      </c>
      <c r="AW1277" s="8">
        <v>6</v>
      </c>
      <c r="AX1277" s="9" t="s">
        <v>45</v>
      </c>
      <c r="AY1277" s="9" t="s">
        <v>45</v>
      </c>
      <c r="AZ1277" s="10">
        <v>14</v>
      </c>
      <c r="BA1277" s="10">
        <v>4</v>
      </c>
      <c r="BB1277" s="10">
        <v>4</v>
      </c>
      <c r="BC1277" s="10">
        <v>6</v>
      </c>
      <c r="BD1277" s="10" t="s">
        <v>604</v>
      </c>
      <c r="BE1277" s="10">
        <v>-3</v>
      </c>
      <c r="BF1277" s="10">
        <v>16</v>
      </c>
      <c r="BG1277" s="11" t="s">
        <v>114</v>
      </c>
      <c r="BH1277" s="11">
        <v>16</v>
      </c>
      <c r="BI1277" s="10">
        <v>14</v>
      </c>
      <c r="BJ1277" s="10">
        <v>9</v>
      </c>
      <c r="BK1277" s="10">
        <v>2</v>
      </c>
      <c r="BL1277" s="10">
        <v>3</v>
      </c>
      <c r="BM1277" s="10" t="s">
        <v>605</v>
      </c>
      <c r="BN1277" s="10">
        <v>13</v>
      </c>
      <c r="BO1277" s="10">
        <v>29</v>
      </c>
      <c r="BP1277" s="7" t="s">
        <v>330</v>
      </c>
      <c r="BQ1277" s="7" t="s">
        <v>177</v>
      </c>
      <c r="BR1277" s="7">
        <v>23.7</v>
      </c>
      <c r="BS1277" s="7">
        <v>13</v>
      </c>
      <c r="BT1277" s="7">
        <v>148000</v>
      </c>
      <c r="BU1277" s="7">
        <v>3700000</v>
      </c>
      <c r="BV1277" s="7">
        <v>0</v>
      </c>
      <c r="BW1277" s="7">
        <v>46</v>
      </c>
      <c r="BX1277" s="7">
        <v>400000</v>
      </c>
      <c r="BY1277" s="7">
        <v>42</v>
      </c>
      <c r="BZ1277" s="7">
        <v>400000</v>
      </c>
      <c r="CA1277" s="7">
        <v>72</v>
      </c>
      <c r="CB1277" s="7">
        <v>237</v>
      </c>
      <c r="CC1277" s="7">
        <v>19</v>
      </c>
      <c r="CD1277" s="7">
        <v>400000</v>
      </c>
      <c r="CE1277" s="7">
        <v>11600000</v>
      </c>
      <c r="CF1277" s="7">
        <v>100000</v>
      </c>
      <c r="CG1277" s="7">
        <v>45</v>
      </c>
      <c r="CH1277" s="7">
        <v>2600000</v>
      </c>
      <c r="CI1277" s="7">
        <v>46</v>
      </c>
      <c r="CJ1277" s="7">
        <v>2500000</v>
      </c>
      <c r="CK1277" s="7">
        <v>75</v>
      </c>
      <c r="CL1277" s="12" t="s">
        <v>871</v>
      </c>
      <c r="CM1277" s="10" t="s">
        <v>861</v>
      </c>
      <c r="CN1277">
        <v>1.64</v>
      </c>
      <c r="CO1277">
        <f t="shared" si="1379"/>
        <v>0.6097560975609756</v>
      </c>
      <c r="CP1277" t="str">
        <f t="shared" si="1380"/>
        <v>Away Win</v>
      </c>
      <c r="CQ1277">
        <f t="shared" si="1381"/>
        <v>1</v>
      </c>
      <c r="CR1277" t="str">
        <f t="shared" si="1382"/>
        <v>2023</v>
      </c>
    </row>
    <row r="1278" spans="1:96" ht="15" thickBot="1" x14ac:dyDescent="0.35">
      <c r="A1278" s="1">
        <v>1277</v>
      </c>
      <c r="B1278" s="1" t="s">
        <v>0</v>
      </c>
      <c r="C1278" s="2" t="s">
        <v>597</v>
      </c>
      <c r="D1278" s="3" t="str">
        <f t="shared" si="1467"/>
        <v>NK Rogaška-Olimpija Ljubljana</v>
      </c>
      <c r="E1278" s="40">
        <v>45447</v>
      </c>
      <c r="F1278" s="5">
        <v>0.58333333333333337</v>
      </c>
      <c r="G1278" s="6" t="s">
        <v>4</v>
      </c>
      <c r="H1278" s="6" t="s">
        <v>12</v>
      </c>
      <c r="I1278" s="6" t="s">
        <v>600</v>
      </c>
      <c r="J1278" s="1" t="str">
        <f t="shared" si="1468"/>
        <v>2:3</v>
      </c>
      <c r="K1278" s="1" t="str">
        <f t="shared" si="1469"/>
        <v>1:1</v>
      </c>
      <c r="L1278" s="1" t="str">
        <f t="shared" si="1470"/>
        <v>2</v>
      </c>
      <c r="M1278" s="1" t="str">
        <f t="shared" si="1471"/>
        <v>3</v>
      </c>
      <c r="N1278" s="1">
        <f t="shared" si="1377"/>
        <v>5</v>
      </c>
      <c r="O1278" s="1">
        <f t="shared" si="1378"/>
        <v>-1</v>
      </c>
      <c r="P1278" s="1" t="str">
        <f t="shared" si="1472"/>
        <v>1</v>
      </c>
      <c r="Q1278" s="1" t="str">
        <f t="shared" si="1473"/>
        <v>1</v>
      </c>
      <c r="R1278" s="1">
        <v>28</v>
      </c>
      <c r="S1278" s="1">
        <v>8</v>
      </c>
      <c r="T1278" s="1">
        <v>5</v>
      </c>
      <c r="U1278" s="1">
        <v>15</v>
      </c>
      <c r="V1278" s="1" t="s">
        <v>601</v>
      </c>
      <c r="W1278" s="1">
        <v>-20</v>
      </c>
      <c r="X1278" s="1">
        <v>29</v>
      </c>
      <c r="Y1278" s="1" t="s">
        <v>273</v>
      </c>
      <c r="Z1278" s="6" t="s">
        <v>505</v>
      </c>
      <c r="AA1278" s="1">
        <v>28</v>
      </c>
      <c r="AB1278" s="1">
        <v>15</v>
      </c>
      <c r="AC1278" s="1">
        <v>8</v>
      </c>
      <c r="AD1278" s="1">
        <v>5</v>
      </c>
      <c r="AE1278" s="1" t="s">
        <v>602</v>
      </c>
      <c r="AF1278" s="1">
        <v>20</v>
      </c>
      <c r="AG1278" s="1">
        <v>53</v>
      </c>
      <c r="AH1278" s="1" t="s">
        <v>603</v>
      </c>
      <c r="AI1278" s="1" t="s">
        <v>460</v>
      </c>
      <c r="AJ1278" s="1">
        <v>4</v>
      </c>
      <c r="AK1278" s="1">
        <v>1</v>
      </c>
      <c r="AL1278" s="1">
        <v>0</v>
      </c>
      <c r="AM1278" s="7" t="s">
        <v>343</v>
      </c>
      <c r="AN1278" s="1">
        <v>5</v>
      </c>
      <c r="AO1278" s="1">
        <v>13</v>
      </c>
      <c r="AP1278" s="1" t="s">
        <v>51</v>
      </c>
      <c r="AQ1278" s="1" t="s">
        <v>26</v>
      </c>
      <c r="AR1278" s="8">
        <v>1</v>
      </c>
      <c r="AS1278" s="8">
        <v>3</v>
      </c>
      <c r="AT1278" s="8">
        <v>1</v>
      </c>
      <c r="AU1278" s="16">
        <v>0.29652777777777778</v>
      </c>
      <c r="AV1278" s="8">
        <v>0</v>
      </c>
      <c r="AW1278" s="8">
        <v>6</v>
      </c>
      <c r="AX1278" s="9" t="s">
        <v>45</v>
      </c>
      <c r="AY1278" s="9" t="s">
        <v>45</v>
      </c>
      <c r="AZ1278" s="10">
        <v>14</v>
      </c>
      <c r="BA1278" s="10">
        <v>4</v>
      </c>
      <c r="BB1278" s="10">
        <v>4</v>
      </c>
      <c r="BC1278" s="10">
        <v>6</v>
      </c>
      <c r="BD1278" s="10" t="s">
        <v>604</v>
      </c>
      <c r="BE1278" s="10">
        <v>-3</v>
      </c>
      <c r="BF1278" s="10">
        <v>16</v>
      </c>
      <c r="BG1278" s="11" t="s">
        <v>114</v>
      </c>
      <c r="BH1278" s="11">
        <v>16</v>
      </c>
      <c r="BI1278" s="10">
        <v>14</v>
      </c>
      <c r="BJ1278" s="10">
        <v>9</v>
      </c>
      <c r="BK1278" s="10">
        <v>2</v>
      </c>
      <c r="BL1278" s="10">
        <v>3</v>
      </c>
      <c r="BM1278" s="10" t="s">
        <v>605</v>
      </c>
      <c r="BN1278" s="10">
        <v>13</v>
      </c>
      <c r="BO1278" s="10">
        <v>29</v>
      </c>
      <c r="BP1278" s="7" t="s">
        <v>330</v>
      </c>
      <c r="BQ1278" s="7" t="s">
        <v>177</v>
      </c>
      <c r="BR1278" s="7">
        <v>23.7</v>
      </c>
      <c r="BS1278" s="7">
        <v>13</v>
      </c>
      <c r="BT1278" s="7">
        <v>148000</v>
      </c>
      <c r="BU1278" s="7">
        <v>3700000</v>
      </c>
      <c r="BV1278" s="7">
        <v>0</v>
      </c>
      <c r="BW1278" s="7">
        <v>46</v>
      </c>
      <c r="BX1278" s="7">
        <v>400000</v>
      </c>
      <c r="BY1278" s="7">
        <v>42</v>
      </c>
      <c r="BZ1278" s="7">
        <v>400000</v>
      </c>
      <c r="CA1278" s="7">
        <v>72</v>
      </c>
      <c r="CB1278" s="7">
        <v>237</v>
      </c>
      <c r="CC1278" s="7">
        <v>19</v>
      </c>
      <c r="CD1278" s="7">
        <v>400000</v>
      </c>
      <c r="CE1278" s="7">
        <v>11600000</v>
      </c>
      <c r="CF1278" s="7">
        <v>100000</v>
      </c>
      <c r="CG1278" s="7">
        <v>45</v>
      </c>
      <c r="CH1278" s="7">
        <v>2600000</v>
      </c>
      <c r="CI1278" s="7">
        <v>46</v>
      </c>
      <c r="CJ1278" s="7">
        <v>2500000</v>
      </c>
      <c r="CK1278" s="7">
        <v>75</v>
      </c>
      <c r="CL1278" s="12" t="s">
        <v>871</v>
      </c>
      <c r="CM1278" s="10" t="s">
        <v>866</v>
      </c>
      <c r="CN1278">
        <v>1.63</v>
      </c>
      <c r="CO1278">
        <f t="shared" si="1379"/>
        <v>0.61349693251533743</v>
      </c>
      <c r="CP1278" t="str">
        <f t="shared" si="1380"/>
        <v>Away Win</v>
      </c>
      <c r="CQ1278">
        <f t="shared" si="1381"/>
        <v>1</v>
      </c>
      <c r="CR1278" t="str">
        <f t="shared" si="1382"/>
        <v>2023</v>
      </c>
    </row>
    <row r="1279" spans="1:96" ht="15" thickBot="1" x14ac:dyDescent="0.35">
      <c r="A1279" s="1">
        <v>1278</v>
      </c>
      <c r="B1279" s="1" t="s">
        <v>0</v>
      </c>
      <c r="C1279" s="2" t="s">
        <v>597</v>
      </c>
      <c r="D1279" s="3" t="str">
        <f t="shared" si="1467"/>
        <v>NK Rogaška-Olimpija Ljubljana</v>
      </c>
      <c r="E1279" s="40">
        <v>45447</v>
      </c>
      <c r="F1279" s="5">
        <v>0.58333333333333337</v>
      </c>
      <c r="G1279" s="6" t="s">
        <v>4</v>
      </c>
      <c r="H1279" s="6" t="s">
        <v>12</v>
      </c>
      <c r="I1279" s="6" t="s">
        <v>600</v>
      </c>
      <c r="J1279" s="1" t="str">
        <f t="shared" si="1468"/>
        <v>2:3</v>
      </c>
      <c r="K1279" s="1" t="str">
        <f t="shared" si="1469"/>
        <v>1:1</v>
      </c>
      <c r="L1279" s="1" t="str">
        <f t="shared" si="1470"/>
        <v>2</v>
      </c>
      <c r="M1279" s="1" t="str">
        <f t="shared" si="1471"/>
        <v>3</v>
      </c>
      <c r="N1279" s="1">
        <f t="shared" si="1377"/>
        <v>5</v>
      </c>
      <c r="O1279" s="1">
        <f t="shared" si="1378"/>
        <v>-1</v>
      </c>
      <c r="P1279" s="1" t="str">
        <f t="shared" si="1472"/>
        <v>1</v>
      </c>
      <c r="Q1279" s="1" t="str">
        <f t="shared" si="1473"/>
        <v>1</v>
      </c>
      <c r="R1279" s="1">
        <v>28</v>
      </c>
      <c r="S1279" s="1">
        <v>8</v>
      </c>
      <c r="T1279" s="1">
        <v>5</v>
      </c>
      <c r="U1279" s="1">
        <v>15</v>
      </c>
      <c r="V1279" s="1" t="s">
        <v>601</v>
      </c>
      <c r="W1279" s="1">
        <v>-20</v>
      </c>
      <c r="X1279" s="1">
        <v>29</v>
      </c>
      <c r="Y1279" s="1" t="s">
        <v>273</v>
      </c>
      <c r="Z1279" s="6" t="s">
        <v>505</v>
      </c>
      <c r="AA1279" s="1">
        <v>28</v>
      </c>
      <c r="AB1279" s="1">
        <v>15</v>
      </c>
      <c r="AC1279" s="1">
        <v>8</v>
      </c>
      <c r="AD1279" s="1">
        <v>5</v>
      </c>
      <c r="AE1279" s="1" t="s">
        <v>602</v>
      </c>
      <c r="AF1279" s="1">
        <v>20</v>
      </c>
      <c r="AG1279" s="1">
        <v>53</v>
      </c>
      <c r="AH1279" s="1" t="s">
        <v>603</v>
      </c>
      <c r="AI1279" s="1" t="s">
        <v>460</v>
      </c>
      <c r="AJ1279" s="1">
        <v>4</v>
      </c>
      <c r="AK1279" s="1">
        <v>1</v>
      </c>
      <c r="AL1279" s="1">
        <v>0</v>
      </c>
      <c r="AM1279" s="7" t="s">
        <v>343</v>
      </c>
      <c r="AN1279" s="1">
        <v>5</v>
      </c>
      <c r="AO1279" s="1">
        <v>13</v>
      </c>
      <c r="AP1279" s="1" t="s">
        <v>51</v>
      </c>
      <c r="AQ1279" s="1" t="s">
        <v>26</v>
      </c>
      <c r="AR1279" s="8">
        <v>1</v>
      </c>
      <c r="AS1279" s="8">
        <v>3</v>
      </c>
      <c r="AT1279" s="8">
        <v>1</v>
      </c>
      <c r="AU1279" s="16">
        <v>0.29652777777777778</v>
      </c>
      <c r="AV1279" s="8">
        <v>0</v>
      </c>
      <c r="AW1279" s="8">
        <v>6</v>
      </c>
      <c r="AX1279" s="9" t="s">
        <v>45</v>
      </c>
      <c r="AY1279" s="9" t="s">
        <v>45</v>
      </c>
      <c r="AZ1279" s="10">
        <v>14</v>
      </c>
      <c r="BA1279" s="10">
        <v>4</v>
      </c>
      <c r="BB1279" s="10">
        <v>4</v>
      </c>
      <c r="BC1279" s="10">
        <v>6</v>
      </c>
      <c r="BD1279" s="10" t="s">
        <v>604</v>
      </c>
      <c r="BE1279" s="10">
        <v>-3</v>
      </c>
      <c r="BF1279" s="10">
        <v>16</v>
      </c>
      <c r="BG1279" s="11" t="s">
        <v>114</v>
      </c>
      <c r="BH1279" s="11">
        <v>16</v>
      </c>
      <c r="BI1279" s="10">
        <v>14</v>
      </c>
      <c r="BJ1279" s="10">
        <v>9</v>
      </c>
      <c r="BK1279" s="10">
        <v>2</v>
      </c>
      <c r="BL1279" s="10">
        <v>3</v>
      </c>
      <c r="BM1279" s="10" t="s">
        <v>605</v>
      </c>
      <c r="BN1279" s="10">
        <v>13</v>
      </c>
      <c r="BO1279" s="10">
        <v>29</v>
      </c>
      <c r="BP1279" s="7" t="s">
        <v>330</v>
      </c>
      <c r="BQ1279" s="7" t="s">
        <v>177</v>
      </c>
      <c r="BR1279" s="7">
        <v>23.7</v>
      </c>
      <c r="BS1279" s="7">
        <v>13</v>
      </c>
      <c r="BT1279" s="7">
        <v>148000</v>
      </c>
      <c r="BU1279" s="7">
        <v>3700000</v>
      </c>
      <c r="BV1279" s="7">
        <v>0</v>
      </c>
      <c r="BW1279" s="7">
        <v>46</v>
      </c>
      <c r="BX1279" s="7">
        <v>400000</v>
      </c>
      <c r="BY1279" s="7">
        <v>42</v>
      </c>
      <c r="BZ1279" s="7">
        <v>400000</v>
      </c>
      <c r="CA1279" s="7">
        <v>72</v>
      </c>
      <c r="CB1279" s="7">
        <v>237</v>
      </c>
      <c r="CC1279" s="7">
        <v>19</v>
      </c>
      <c r="CD1279" s="7">
        <v>400000</v>
      </c>
      <c r="CE1279" s="7">
        <v>11600000</v>
      </c>
      <c r="CF1279" s="7">
        <v>100000</v>
      </c>
      <c r="CG1279" s="7">
        <v>45</v>
      </c>
      <c r="CH1279" s="7">
        <v>2600000</v>
      </c>
      <c r="CI1279" s="7">
        <v>46</v>
      </c>
      <c r="CJ1279" s="7">
        <v>2500000</v>
      </c>
      <c r="CK1279" s="7">
        <v>75</v>
      </c>
      <c r="CL1279" s="12" t="s">
        <v>871</v>
      </c>
      <c r="CM1279" s="10" t="s">
        <v>867</v>
      </c>
      <c r="CN1279">
        <v>1.53</v>
      </c>
      <c r="CO1279">
        <f t="shared" si="1379"/>
        <v>0.65359477124183007</v>
      </c>
      <c r="CP1279" t="str">
        <f t="shared" si="1380"/>
        <v>Away Win</v>
      </c>
      <c r="CQ1279">
        <f t="shared" si="1381"/>
        <v>1</v>
      </c>
      <c r="CR1279" t="str">
        <f t="shared" si="1382"/>
        <v>2023</v>
      </c>
    </row>
    <row r="1280" spans="1:96" ht="15" thickBot="1" x14ac:dyDescent="0.35">
      <c r="A1280" s="1">
        <v>1279</v>
      </c>
      <c r="B1280" s="1" t="s">
        <v>0</v>
      </c>
      <c r="C1280" s="2" t="s">
        <v>597</v>
      </c>
      <c r="D1280" s="3" t="str">
        <f t="shared" si="1288"/>
        <v>NK Radomlje-FC Koper</v>
      </c>
      <c r="E1280" s="4">
        <v>45447</v>
      </c>
      <c r="F1280" s="5">
        <v>0.6875</v>
      </c>
      <c r="G1280" s="6" t="s">
        <v>15</v>
      </c>
      <c r="H1280" s="6" t="s">
        <v>11</v>
      </c>
      <c r="I1280" s="6" t="s">
        <v>237</v>
      </c>
      <c r="J1280" s="1" t="str">
        <f t="shared" si="1289"/>
        <v>1:1</v>
      </c>
      <c r="K1280" s="1" t="str">
        <f t="shared" si="1290"/>
        <v>0:0</v>
      </c>
      <c r="L1280" s="1" t="str">
        <f t="shared" si="1291"/>
        <v>1</v>
      </c>
      <c r="M1280" s="1" t="str">
        <f t="shared" si="1292"/>
        <v>1</v>
      </c>
      <c r="N1280" s="1">
        <f t="shared" si="1377"/>
        <v>2</v>
      </c>
      <c r="O1280" s="1">
        <f t="shared" si="1378"/>
        <v>0</v>
      </c>
      <c r="P1280" s="1" t="str">
        <f t="shared" si="1293"/>
        <v>0</v>
      </c>
      <c r="Q1280" s="1" t="str">
        <f t="shared" si="1294"/>
        <v>0</v>
      </c>
      <c r="R1280" s="1">
        <v>28</v>
      </c>
      <c r="S1280" s="1">
        <v>6</v>
      </c>
      <c r="T1280" s="1">
        <v>6</v>
      </c>
      <c r="U1280" s="1">
        <v>16</v>
      </c>
      <c r="V1280" s="1" t="s">
        <v>606</v>
      </c>
      <c r="W1280" s="1">
        <v>-18</v>
      </c>
      <c r="X1280" s="1">
        <v>24</v>
      </c>
      <c r="Y1280" s="1" t="s">
        <v>220</v>
      </c>
      <c r="Z1280" s="6" t="s">
        <v>440</v>
      </c>
      <c r="AA1280" s="1">
        <v>28</v>
      </c>
      <c r="AB1280" s="1">
        <v>10</v>
      </c>
      <c r="AC1280" s="1">
        <v>7</v>
      </c>
      <c r="AD1280" s="1">
        <v>11</v>
      </c>
      <c r="AE1280" s="1" t="s">
        <v>607</v>
      </c>
      <c r="AF1280" s="1">
        <v>0</v>
      </c>
      <c r="AG1280" s="1">
        <v>37</v>
      </c>
      <c r="AH1280" s="1" t="s">
        <v>388</v>
      </c>
      <c r="AI1280" s="1" t="s">
        <v>388</v>
      </c>
      <c r="AJ1280" s="1">
        <v>1</v>
      </c>
      <c r="AK1280" s="1">
        <v>0</v>
      </c>
      <c r="AL1280" s="1">
        <v>4</v>
      </c>
      <c r="AM1280" s="7" t="s">
        <v>187</v>
      </c>
      <c r="AN1280" s="1">
        <v>-2</v>
      </c>
      <c r="AO1280" s="1">
        <v>3</v>
      </c>
      <c r="AP1280" s="1" t="s">
        <v>35</v>
      </c>
      <c r="AQ1280" s="1" t="s">
        <v>49</v>
      </c>
      <c r="AR1280" s="8">
        <v>0</v>
      </c>
      <c r="AS1280" s="8">
        <v>0</v>
      </c>
      <c r="AT1280" s="8">
        <v>5</v>
      </c>
      <c r="AU1280" s="16">
        <v>0.21666666666666667</v>
      </c>
      <c r="AV1280" s="8">
        <v>-7</v>
      </c>
      <c r="AW1280" s="8">
        <v>0</v>
      </c>
      <c r="AX1280" s="9" t="s">
        <v>49</v>
      </c>
      <c r="AY1280" s="9" t="s">
        <v>137</v>
      </c>
      <c r="AZ1280" s="10">
        <v>14</v>
      </c>
      <c r="BA1280" s="10">
        <v>2</v>
      </c>
      <c r="BB1280" s="10">
        <v>3</v>
      </c>
      <c r="BC1280" s="10">
        <v>9</v>
      </c>
      <c r="BD1280" s="10" t="s">
        <v>608</v>
      </c>
      <c r="BE1280" s="10">
        <v>-15</v>
      </c>
      <c r="BF1280" s="10">
        <v>9</v>
      </c>
      <c r="BG1280" s="11" t="s">
        <v>114</v>
      </c>
      <c r="BH1280" s="11">
        <v>28</v>
      </c>
      <c r="BI1280" s="10">
        <v>14</v>
      </c>
      <c r="BJ1280" s="10">
        <v>5</v>
      </c>
      <c r="BK1280" s="10">
        <v>4</v>
      </c>
      <c r="BL1280" s="10">
        <v>5</v>
      </c>
      <c r="BM1280" s="10" t="s">
        <v>609</v>
      </c>
      <c r="BN1280" s="10">
        <v>0</v>
      </c>
      <c r="BO1280" s="10">
        <v>19</v>
      </c>
      <c r="BP1280" s="7" t="s">
        <v>193</v>
      </c>
      <c r="BQ1280" s="7" t="s">
        <v>193</v>
      </c>
      <c r="BR1280" s="7">
        <v>24</v>
      </c>
      <c r="BS1280" s="7">
        <v>13</v>
      </c>
      <c r="BT1280" s="7">
        <v>156000</v>
      </c>
      <c r="BU1280" s="7">
        <v>4200000</v>
      </c>
      <c r="BV1280" s="7">
        <v>0</v>
      </c>
      <c r="BW1280" s="7">
        <v>54</v>
      </c>
      <c r="BX1280" s="7">
        <v>500000</v>
      </c>
      <c r="BY1280" s="7">
        <v>50</v>
      </c>
      <c r="BZ1280" s="7">
        <v>500000</v>
      </c>
      <c r="CA1280" s="7">
        <v>97</v>
      </c>
      <c r="CB1280" s="7">
        <v>246</v>
      </c>
      <c r="CC1280" s="7">
        <v>15</v>
      </c>
      <c r="CD1280" s="7">
        <v>210000</v>
      </c>
      <c r="CE1280" s="7">
        <v>6100000</v>
      </c>
      <c r="CF1280" s="7">
        <v>0</v>
      </c>
      <c r="CG1280" s="7">
        <v>52</v>
      </c>
      <c r="CH1280" s="7">
        <v>2730000</v>
      </c>
      <c r="CI1280" s="7">
        <v>55</v>
      </c>
      <c r="CJ1280" s="7">
        <v>2730000</v>
      </c>
      <c r="CK1280" s="7">
        <v>77</v>
      </c>
      <c r="CL1280" s="12" t="s">
        <v>868</v>
      </c>
      <c r="CM1280" s="10" t="s">
        <v>861</v>
      </c>
      <c r="CN1280">
        <v>2.63</v>
      </c>
      <c r="CO1280">
        <f t="shared" si="1379"/>
        <v>0.38022813688212931</v>
      </c>
      <c r="CP1280" t="str">
        <f t="shared" si="1380"/>
        <v>Draw</v>
      </c>
      <c r="CQ1280">
        <f t="shared" si="1381"/>
        <v>0</v>
      </c>
      <c r="CR1280" t="str">
        <f t="shared" si="1382"/>
        <v>2023</v>
      </c>
    </row>
    <row r="1281" spans="1:96" ht="15" thickBot="1" x14ac:dyDescent="0.35">
      <c r="A1281" s="1">
        <v>1280</v>
      </c>
      <c r="B1281" s="1" t="s">
        <v>0</v>
      </c>
      <c r="C1281" s="2" t="s">
        <v>597</v>
      </c>
      <c r="D1281" s="3" t="str">
        <f t="shared" ref="D1281:D1282" si="1474">CONCATENATE(G1281, "-", H1281)</f>
        <v>NK Radomlje-FC Koper</v>
      </c>
      <c r="E1281" s="4">
        <v>45447</v>
      </c>
      <c r="F1281" s="5">
        <v>0.6875</v>
      </c>
      <c r="G1281" s="6" t="s">
        <v>15</v>
      </c>
      <c r="H1281" s="6" t="s">
        <v>11</v>
      </c>
      <c r="I1281" s="6" t="s">
        <v>237</v>
      </c>
      <c r="J1281" s="1" t="str">
        <f t="shared" ref="J1281:J1282" si="1475">LEFT(I1281, FIND(" (", I1281) - 1)</f>
        <v>1:1</v>
      </c>
      <c r="K1281" s="1" t="str">
        <f t="shared" ref="K1281:K1282" si="1476">MID(I1281, FIND("(", I1281) + 1, FIND(")", I1281) - FIND("(", I1281) - 1)</f>
        <v>0:0</v>
      </c>
      <c r="L1281" s="1" t="str">
        <f t="shared" ref="L1281:L1282" si="1477">LEFT(J1281, FIND(":", J1281) - 1)</f>
        <v>1</v>
      </c>
      <c r="M1281" s="1" t="str">
        <f t="shared" ref="M1281:M1282" si="1478">RIGHT(J1281, LEN(J1281) - FIND(":", J1281))</f>
        <v>1</v>
      </c>
      <c r="N1281" s="1">
        <f t="shared" si="1377"/>
        <v>2</v>
      </c>
      <c r="O1281" s="1">
        <f t="shared" si="1378"/>
        <v>0</v>
      </c>
      <c r="P1281" s="1" t="str">
        <f t="shared" ref="P1281:P1282" si="1479">LEFT(K1281, FIND(":", K1281) - 1)</f>
        <v>0</v>
      </c>
      <c r="Q1281" s="1" t="str">
        <f t="shared" ref="Q1281:Q1282" si="1480">RIGHT(K1281, LEN(K1281) - FIND(":", K1281))</f>
        <v>0</v>
      </c>
      <c r="R1281" s="1">
        <v>28</v>
      </c>
      <c r="S1281" s="1">
        <v>6</v>
      </c>
      <c r="T1281" s="1">
        <v>6</v>
      </c>
      <c r="U1281" s="1">
        <v>16</v>
      </c>
      <c r="V1281" s="1" t="s">
        <v>606</v>
      </c>
      <c r="W1281" s="1">
        <v>-18</v>
      </c>
      <c r="X1281" s="1">
        <v>24</v>
      </c>
      <c r="Y1281" s="1" t="s">
        <v>220</v>
      </c>
      <c r="Z1281" s="6" t="s">
        <v>440</v>
      </c>
      <c r="AA1281" s="1">
        <v>28</v>
      </c>
      <c r="AB1281" s="1">
        <v>10</v>
      </c>
      <c r="AC1281" s="1">
        <v>7</v>
      </c>
      <c r="AD1281" s="1">
        <v>11</v>
      </c>
      <c r="AE1281" s="1" t="s">
        <v>607</v>
      </c>
      <c r="AF1281" s="1">
        <v>0</v>
      </c>
      <c r="AG1281" s="1">
        <v>37</v>
      </c>
      <c r="AH1281" s="1" t="s">
        <v>388</v>
      </c>
      <c r="AI1281" s="1" t="s">
        <v>388</v>
      </c>
      <c r="AJ1281" s="1">
        <v>1</v>
      </c>
      <c r="AK1281" s="1">
        <v>0</v>
      </c>
      <c r="AL1281" s="1">
        <v>4</v>
      </c>
      <c r="AM1281" s="7" t="s">
        <v>187</v>
      </c>
      <c r="AN1281" s="1">
        <v>-2</v>
      </c>
      <c r="AO1281" s="1">
        <v>3</v>
      </c>
      <c r="AP1281" s="1" t="s">
        <v>35</v>
      </c>
      <c r="AQ1281" s="1" t="s">
        <v>49</v>
      </c>
      <c r="AR1281" s="8">
        <v>0</v>
      </c>
      <c r="AS1281" s="8">
        <v>0</v>
      </c>
      <c r="AT1281" s="8">
        <v>5</v>
      </c>
      <c r="AU1281" s="16">
        <v>0.21666666666666667</v>
      </c>
      <c r="AV1281" s="8">
        <v>-7</v>
      </c>
      <c r="AW1281" s="8">
        <v>0</v>
      </c>
      <c r="AX1281" s="9" t="s">
        <v>49</v>
      </c>
      <c r="AY1281" s="9" t="s">
        <v>137</v>
      </c>
      <c r="AZ1281" s="10">
        <v>14</v>
      </c>
      <c r="BA1281" s="10">
        <v>2</v>
      </c>
      <c r="BB1281" s="10">
        <v>3</v>
      </c>
      <c r="BC1281" s="10">
        <v>9</v>
      </c>
      <c r="BD1281" s="10" t="s">
        <v>608</v>
      </c>
      <c r="BE1281" s="10">
        <v>-15</v>
      </c>
      <c r="BF1281" s="10">
        <v>9</v>
      </c>
      <c r="BG1281" s="11" t="s">
        <v>114</v>
      </c>
      <c r="BH1281" s="11">
        <v>28</v>
      </c>
      <c r="BI1281" s="10">
        <v>14</v>
      </c>
      <c r="BJ1281" s="10">
        <v>5</v>
      </c>
      <c r="BK1281" s="10">
        <v>4</v>
      </c>
      <c r="BL1281" s="10">
        <v>5</v>
      </c>
      <c r="BM1281" s="10" t="s">
        <v>609</v>
      </c>
      <c r="BN1281" s="10">
        <v>0</v>
      </c>
      <c r="BO1281" s="10">
        <v>19</v>
      </c>
      <c r="BP1281" s="7" t="s">
        <v>193</v>
      </c>
      <c r="BQ1281" s="7" t="s">
        <v>193</v>
      </c>
      <c r="BR1281" s="7">
        <v>24</v>
      </c>
      <c r="BS1281" s="7">
        <v>13</v>
      </c>
      <c r="BT1281" s="7">
        <v>156000</v>
      </c>
      <c r="BU1281" s="7">
        <v>4200000</v>
      </c>
      <c r="BV1281" s="7">
        <v>0</v>
      </c>
      <c r="BW1281" s="7">
        <v>54</v>
      </c>
      <c r="BX1281" s="7">
        <v>500000</v>
      </c>
      <c r="BY1281" s="7">
        <v>50</v>
      </c>
      <c r="BZ1281" s="7">
        <v>500000</v>
      </c>
      <c r="CA1281" s="7">
        <v>97</v>
      </c>
      <c r="CB1281" s="7">
        <v>246</v>
      </c>
      <c r="CC1281" s="7">
        <v>15</v>
      </c>
      <c r="CD1281" s="7">
        <v>210000</v>
      </c>
      <c r="CE1281" s="7">
        <v>6100000</v>
      </c>
      <c r="CF1281" s="7">
        <v>0</v>
      </c>
      <c r="CG1281" s="7">
        <v>52</v>
      </c>
      <c r="CH1281" s="7">
        <v>2730000</v>
      </c>
      <c r="CI1281" s="7">
        <v>55</v>
      </c>
      <c r="CJ1281" s="7">
        <v>2730000</v>
      </c>
      <c r="CK1281" s="7">
        <v>77</v>
      </c>
      <c r="CL1281" s="12" t="s">
        <v>868</v>
      </c>
      <c r="CM1281" s="10" t="s">
        <v>866</v>
      </c>
      <c r="CN1281">
        <v>2.65</v>
      </c>
      <c r="CO1281">
        <f t="shared" si="1379"/>
        <v>0.37735849056603776</v>
      </c>
      <c r="CP1281" t="str">
        <f t="shared" si="1380"/>
        <v>Draw</v>
      </c>
      <c r="CQ1281">
        <f t="shared" si="1381"/>
        <v>0</v>
      </c>
      <c r="CR1281" t="str">
        <f t="shared" si="1382"/>
        <v>2023</v>
      </c>
    </row>
    <row r="1282" spans="1:96" ht="15" thickBot="1" x14ac:dyDescent="0.35">
      <c r="A1282" s="1">
        <v>1281</v>
      </c>
      <c r="B1282" s="1" t="s">
        <v>0</v>
      </c>
      <c r="C1282" s="2" t="s">
        <v>597</v>
      </c>
      <c r="D1282" s="3" t="str">
        <f t="shared" si="1474"/>
        <v>NK Radomlje-FC Koper</v>
      </c>
      <c r="E1282" s="4">
        <v>45447</v>
      </c>
      <c r="F1282" s="5">
        <v>0.6875</v>
      </c>
      <c r="G1282" s="6" t="s">
        <v>15</v>
      </c>
      <c r="H1282" s="6" t="s">
        <v>11</v>
      </c>
      <c r="I1282" s="6" t="s">
        <v>237</v>
      </c>
      <c r="J1282" s="1" t="str">
        <f t="shared" si="1475"/>
        <v>1:1</v>
      </c>
      <c r="K1282" s="1" t="str">
        <f t="shared" si="1476"/>
        <v>0:0</v>
      </c>
      <c r="L1282" s="1" t="str">
        <f t="shared" si="1477"/>
        <v>1</v>
      </c>
      <c r="M1282" s="1" t="str">
        <f t="shared" si="1478"/>
        <v>1</v>
      </c>
      <c r="N1282" s="1">
        <f t="shared" si="1377"/>
        <v>2</v>
      </c>
      <c r="O1282" s="1">
        <f t="shared" si="1378"/>
        <v>0</v>
      </c>
      <c r="P1282" s="1" t="str">
        <f t="shared" si="1479"/>
        <v>0</v>
      </c>
      <c r="Q1282" s="1" t="str">
        <f t="shared" si="1480"/>
        <v>0</v>
      </c>
      <c r="R1282" s="1">
        <v>28</v>
      </c>
      <c r="S1282" s="1">
        <v>6</v>
      </c>
      <c r="T1282" s="1">
        <v>6</v>
      </c>
      <c r="U1282" s="1">
        <v>16</v>
      </c>
      <c r="V1282" s="1" t="s">
        <v>606</v>
      </c>
      <c r="W1282" s="1">
        <v>-18</v>
      </c>
      <c r="X1282" s="1">
        <v>24</v>
      </c>
      <c r="Y1282" s="1" t="s">
        <v>220</v>
      </c>
      <c r="Z1282" s="6" t="s">
        <v>440</v>
      </c>
      <c r="AA1282" s="1">
        <v>28</v>
      </c>
      <c r="AB1282" s="1">
        <v>10</v>
      </c>
      <c r="AC1282" s="1">
        <v>7</v>
      </c>
      <c r="AD1282" s="1">
        <v>11</v>
      </c>
      <c r="AE1282" s="1" t="s">
        <v>607</v>
      </c>
      <c r="AF1282" s="1">
        <v>0</v>
      </c>
      <c r="AG1282" s="1">
        <v>37</v>
      </c>
      <c r="AH1282" s="1" t="s">
        <v>388</v>
      </c>
      <c r="AI1282" s="1" t="s">
        <v>388</v>
      </c>
      <c r="AJ1282" s="1">
        <v>1</v>
      </c>
      <c r="AK1282" s="1">
        <v>0</v>
      </c>
      <c r="AL1282" s="1">
        <v>4</v>
      </c>
      <c r="AM1282" s="7" t="s">
        <v>187</v>
      </c>
      <c r="AN1282" s="1">
        <v>-2</v>
      </c>
      <c r="AO1282" s="1">
        <v>3</v>
      </c>
      <c r="AP1282" s="1" t="s">
        <v>35</v>
      </c>
      <c r="AQ1282" s="1" t="s">
        <v>49</v>
      </c>
      <c r="AR1282" s="8">
        <v>0</v>
      </c>
      <c r="AS1282" s="8">
        <v>0</v>
      </c>
      <c r="AT1282" s="8">
        <v>5</v>
      </c>
      <c r="AU1282" s="16">
        <v>0.21666666666666667</v>
      </c>
      <c r="AV1282" s="8">
        <v>-7</v>
      </c>
      <c r="AW1282" s="8">
        <v>0</v>
      </c>
      <c r="AX1282" s="9" t="s">
        <v>49</v>
      </c>
      <c r="AY1282" s="9" t="s">
        <v>137</v>
      </c>
      <c r="AZ1282" s="10">
        <v>14</v>
      </c>
      <c r="BA1282" s="10">
        <v>2</v>
      </c>
      <c r="BB1282" s="10">
        <v>3</v>
      </c>
      <c r="BC1282" s="10">
        <v>9</v>
      </c>
      <c r="BD1282" s="10" t="s">
        <v>608</v>
      </c>
      <c r="BE1282" s="10">
        <v>-15</v>
      </c>
      <c r="BF1282" s="10">
        <v>9</v>
      </c>
      <c r="BG1282" s="11" t="s">
        <v>114</v>
      </c>
      <c r="BH1282" s="11">
        <v>28</v>
      </c>
      <c r="BI1282" s="10">
        <v>14</v>
      </c>
      <c r="BJ1282" s="10">
        <v>5</v>
      </c>
      <c r="BK1282" s="10">
        <v>4</v>
      </c>
      <c r="BL1282" s="10">
        <v>5</v>
      </c>
      <c r="BM1282" s="10" t="s">
        <v>609</v>
      </c>
      <c r="BN1282" s="10">
        <v>0</v>
      </c>
      <c r="BO1282" s="10">
        <v>19</v>
      </c>
      <c r="BP1282" s="7" t="s">
        <v>193</v>
      </c>
      <c r="BQ1282" s="7" t="s">
        <v>193</v>
      </c>
      <c r="BR1282" s="7">
        <v>24</v>
      </c>
      <c r="BS1282" s="7">
        <v>13</v>
      </c>
      <c r="BT1282" s="7">
        <v>156000</v>
      </c>
      <c r="BU1282" s="7">
        <v>4200000</v>
      </c>
      <c r="BV1282" s="7">
        <v>0</v>
      </c>
      <c r="BW1282" s="7">
        <v>54</v>
      </c>
      <c r="BX1282" s="7">
        <v>500000</v>
      </c>
      <c r="BY1282" s="7">
        <v>50</v>
      </c>
      <c r="BZ1282" s="7">
        <v>500000</v>
      </c>
      <c r="CA1282" s="7">
        <v>97</v>
      </c>
      <c r="CB1282" s="7">
        <v>246</v>
      </c>
      <c r="CC1282" s="7">
        <v>15</v>
      </c>
      <c r="CD1282" s="7">
        <v>210000</v>
      </c>
      <c r="CE1282" s="7">
        <v>6100000</v>
      </c>
      <c r="CF1282" s="7">
        <v>0</v>
      </c>
      <c r="CG1282" s="7">
        <v>52</v>
      </c>
      <c r="CH1282" s="7">
        <v>2730000</v>
      </c>
      <c r="CI1282" s="7">
        <v>55</v>
      </c>
      <c r="CJ1282" s="7">
        <v>2730000</v>
      </c>
      <c r="CK1282" s="7">
        <v>77</v>
      </c>
      <c r="CL1282" s="12" t="s">
        <v>868</v>
      </c>
      <c r="CM1282" s="10" t="s">
        <v>867</v>
      </c>
      <c r="CN1282">
        <v>2.5</v>
      </c>
      <c r="CO1282">
        <f t="shared" si="1379"/>
        <v>0.4</v>
      </c>
      <c r="CP1282" t="str">
        <f t="shared" si="1380"/>
        <v>Draw</v>
      </c>
      <c r="CQ1282">
        <f t="shared" si="1381"/>
        <v>0</v>
      </c>
      <c r="CR1282" t="str">
        <f t="shared" si="1382"/>
        <v>2023</v>
      </c>
    </row>
    <row r="1283" spans="1:96" ht="15" thickBot="1" x14ac:dyDescent="0.35">
      <c r="A1283" s="1">
        <v>1282</v>
      </c>
      <c r="B1283" s="1" t="s">
        <v>0</v>
      </c>
      <c r="C1283" s="2" t="s">
        <v>597</v>
      </c>
      <c r="D1283" s="3" t="str">
        <f>CONCATENATE(G1283,"-", H1283)</f>
        <v>NK Radomlje-FC Koper</v>
      </c>
      <c r="E1283" s="4">
        <v>45447</v>
      </c>
      <c r="F1283" s="5">
        <v>0.6875</v>
      </c>
      <c r="G1283" s="6" t="s">
        <v>15</v>
      </c>
      <c r="H1283" s="6" t="s">
        <v>11</v>
      </c>
      <c r="I1283" s="6" t="s">
        <v>237</v>
      </c>
      <c r="J1283" s="1" t="str">
        <f>LEFT(I1283, FIND(" (", I1283) - 1)</f>
        <v>1:1</v>
      </c>
      <c r="K1283" s="1" t="str">
        <f>MID(I1283, FIND("(", I1283) + 1, FIND(")", I1283) - FIND("(", I1283) - 1)</f>
        <v>0:0</v>
      </c>
      <c r="L1283" s="1" t="str">
        <f>LEFT(J1283, FIND(":", J1283) - 1)</f>
        <v>1</v>
      </c>
      <c r="M1283" s="1" t="str">
        <f>RIGHT(J1283, LEN(J1283) - FIND(":", J1283))</f>
        <v>1</v>
      </c>
      <c r="N1283" s="1">
        <f t="shared" ref="N1283:N1346" si="1481">L1283+M1283</f>
        <v>2</v>
      </c>
      <c r="O1283" s="1">
        <f t="shared" ref="O1283:O1346" si="1482">L1283-M1283</f>
        <v>0</v>
      </c>
      <c r="P1283" s="1" t="str">
        <f>LEFT(K1283, FIND(":", K1283) - 1)</f>
        <v>0</v>
      </c>
      <c r="Q1283" s="1" t="str">
        <f>RIGHT(K1283, LEN(K1283) - FIND(":", K1283))</f>
        <v>0</v>
      </c>
      <c r="R1283" s="1">
        <v>28</v>
      </c>
      <c r="S1283" s="1">
        <v>6</v>
      </c>
      <c r="T1283" s="1">
        <v>6</v>
      </c>
      <c r="U1283" s="1">
        <v>16</v>
      </c>
      <c r="V1283" s="1" t="s">
        <v>606</v>
      </c>
      <c r="W1283" s="1">
        <v>-18</v>
      </c>
      <c r="X1283" s="1">
        <v>24</v>
      </c>
      <c r="Y1283" s="1" t="s">
        <v>220</v>
      </c>
      <c r="Z1283" s="6" t="s">
        <v>440</v>
      </c>
      <c r="AA1283" s="1">
        <v>28</v>
      </c>
      <c r="AB1283" s="1">
        <v>10</v>
      </c>
      <c r="AC1283" s="1">
        <v>7</v>
      </c>
      <c r="AD1283" s="1">
        <v>11</v>
      </c>
      <c r="AE1283" s="1" t="s">
        <v>607</v>
      </c>
      <c r="AF1283" s="1">
        <v>0</v>
      </c>
      <c r="AG1283" s="1">
        <v>37</v>
      </c>
      <c r="AH1283" s="1" t="s">
        <v>388</v>
      </c>
      <c r="AI1283" s="1" t="s">
        <v>388</v>
      </c>
      <c r="AJ1283" s="1">
        <v>1</v>
      </c>
      <c r="AK1283" s="1">
        <v>0</v>
      </c>
      <c r="AL1283" s="1">
        <v>4</v>
      </c>
      <c r="AM1283" s="7" t="s">
        <v>187</v>
      </c>
      <c r="AN1283" s="1">
        <v>-2</v>
      </c>
      <c r="AO1283" s="1">
        <v>3</v>
      </c>
      <c r="AP1283" s="1" t="s">
        <v>35</v>
      </c>
      <c r="AQ1283" s="1" t="s">
        <v>49</v>
      </c>
      <c r="AR1283" s="8">
        <v>0</v>
      </c>
      <c r="AS1283" s="8">
        <v>0</v>
      </c>
      <c r="AT1283" s="8">
        <v>5</v>
      </c>
      <c r="AU1283" s="16">
        <v>0.21666666666666667</v>
      </c>
      <c r="AV1283" s="8">
        <v>-7</v>
      </c>
      <c r="AW1283" s="8">
        <v>0</v>
      </c>
      <c r="AX1283" s="9" t="s">
        <v>49</v>
      </c>
      <c r="AY1283" s="9" t="s">
        <v>137</v>
      </c>
      <c r="AZ1283" s="10">
        <v>14</v>
      </c>
      <c r="BA1283" s="10">
        <v>2</v>
      </c>
      <c r="BB1283" s="10">
        <v>3</v>
      </c>
      <c r="BC1283" s="10">
        <v>9</v>
      </c>
      <c r="BD1283" s="10" t="s">
        <v>608</v>
      </c>
      <c r="BE1283" s="10">
        <v>-15</v>
      </c>
      <c r="BF1283" s="10">
        <v>9</v>
      </c>
      <c r="BG1283" s="11" t="s">
        <v>114</v>
      </c>
      <c r="BH1283" s="11">
        <v>28</v>
      </c>
      <c r="BI1283" s="10">
        <v>14</v>
      </c>
      <c r="BJ1283" s="10">
        <v>5</v>
      </c>
      <c r="BK1283" s="10">
        <v>4</v>
      </c>
      <c r="BL1283" s="10">
        <v>5</v>
      </c>
      <c r="BM1283" s="10" t="s">
        <v>609</v>
      </c>
      <c r="BN1283" s="10">
        <v>0</v>
      </c>
      <c r="BO1283" s="10">
        <v>19</v>
      </c>
      <c r="BP1283" s="7" t="s">
        <v>193</v>
      </c>
      <c r="BQ1283" s="7" t="s">
        <v>193</v>
      </c>
      <c r="BR1283" s="7">
        <v>24</v>
      </c>
      <c r="BS1283" s="7">
        <v>13</v>
      </c>
      <c r="BT1283" s="7">
        <v>156000</v>
      </c>
      <c r="BU1283" s="7">
        <v>4200000</v>
      </c>
      <c r="BV1283" s="7">
        <v>0</v>
      </c>
      <c r="BW1283" s="7">
        <v>54</v>
      </c>
      <c r="BX1283" s="7">
        <v>500000</v>
      </c>
      <c r="BY1283" s="7">
        <v>50</v>
      </c>
      <c r="BZ1283" s="7">
        <v>500000</v>
      </c>
      <c r="CA1283" s="7">
        <v>97</v>
      </c>
      <c r="CB1283" s="7">
        <v>246</v>
      </c>
      <c r="CC1283" s="7">
        <v>15</v>
      </c>
      <c r="CD1283" s="7">
        <v>210000</v>
      </c>
      <c r="CE1283" s="7">
        <v>6100000</v>
      </c>
      <c r="CF1283" s="7">
        <v>0</v>
      </c>
      <c r="CG1283" s="7">
        <v>52</v>
      </c>
      <c r="CH1283" s="7">
        <v>2730000</v>
      </c>
      <c r="CI1283" s="7">
        <v>55</v>
      </c>
      <c r="CJ1283" s="7">
        <v>2730000</v>
      </c>
      <c r="CK1283" s="7">
        <v>77</v>
      </c>
      <c r="CL1283" s="12" t="s">
        <v>870</v>
      </c>
      <c r="CM1283" s="10" t="s">
        <v>861</v>
      </c>
      <c r="CN1283">
        <v>2.72</v>
      </c>
      <c r="CO1283">
        <f t="shared" ref="CO1283:CO1346" si="1483">1/CN1283</f>
        <v>0.36764705882352938</v>
      </c>
      <c r="CP1283" t="str">
        <f t="shared" ref="CP1283:CP1346" si="1484">IF(L1283&gt;M1283, "Home Win", IF(L1283=M1283, "Draw", "Away Win"))</f>
        <v>Draw</v>
      </c>
      <c r="CQ1283">
        <f t="shared" ref="CQ1283:CQ1346" si="1485">IF(CL1283=CP1283, 1, 0)</f>
        <v>1</v>
      </c>
      <c r="CR1283" t="str">
        <f t="shared" ref="CR1283:CR1346" si="1486">LEFT(B1283, 4)</f>
        <v>2023</v>
      </c>
    </row>
    <row r="1284" spans="1:96" ht="15" thickBot="1" x14ac:dyDescent="0.35">
      <c r="A1284" s="1">
        <v>1283</v>
      </c>
      <c r="B1284" s="1" t="s">
        <v>0</v>
      </c>
      <c r="C1284" s="2" t="s">
        <v>597</v>
      </c>
      <c r="D1284" s="3" t="str">
        <f>CONCATENATE(G1284,"-", H1284)</f>
        <v>NK Radomlje-FC Koper</v>
      </c>
      <c r="E1284" s="4">
        <v>45447</v>
      </c>
      <c r="F1284" s="5">
        <v>0.6875</v>
      </c>
      <c r="G1284" s="6" t="s">
        <v>15</v>
      </c>
      <c r="H1284" s="6" t="s">
        <v>11</v>
      </c>
      <c r="I1284" s="6" t="s">
        <v>237</v>
      </c>
      <c r="J1284" s="1" t="str">
        <f>LEFT(I1284, FIND(" (", I1284) - 1)</f>
        <v>1:1</v>
      </c>
      <c r="K1284" s="1" t="str">
        <f>MID(I1284, FIND("(", I1284) + 1, FIND(")", I1284) - FIND("(", I1284) - 1)</f>
        <v>0:0</v>
      </c>
      <c r="L1284" s="1" t="str">
        <f>LEFT(J1284, FIND(":", J1284) - 1)</f>
        <v>1</v>
      </c>
      <c r="M1284" s="1" t="str">
        <f>RIGHT(J1284, LEN(J1284) - FIND(":", J1284))</f>
        <v>1</v>
      </c>
      <c r="N1284" s="1">
        <f t="shared" si="1481"/>
        <v>2</v>
      </c>
      <c r="O1284" s="1">
        <f t="shared" si="1482"/>
        <v>0</v>
      </c>
      <c r="P1284" s="1" t="str">
        <f>LEFT(K1284, FIND(":", K1284) - 1)</f>
        <v>0</v>
      </c>
      <c r="Q1284" s="1" t="str">
        <f>RIGHT(K1284, LEN(K1284) - FIND(":", K1284))</f>
        <v>0</v>
      </c>
      <c r="R1284" s="1">
        <v>28</v>
      </c>
      <c r="S1284" s="1">
        <v>6</v>
      </c>
      <c r="T1284" s="1">
        <v>6</v>
      </c>
      <c r="U1284" s="1">
        <v>16</v>
      </c>
      <c r="V1284" s="1" t="s">
        <v>606</v>
      </c>
      <c r="W1284" s="1">
        <v>-18</v>
      </c>
      <c r="X1284" s="1">
        <v>24</v>
      </c>
      <c r="Y1284" s="1" t="s">
        <v>220</v>
      </c>
      <c r="Z1284" s="6" t="s">
        <v>440</v>
      </c>
      <c r="AA1284" s="1">
        <v>28</v>
      </c>
      <c r="AB1284" s="1">
        <v>10</v>
      </c>
      <c r="AC1284" s="1">
        <v>7</v>
      </c>
      <c r="AD1284" s="1">
        <v>11</v>
      </c>
      <c r="AE1284" s="1" t="s">
        <v>607</v>
      </c>
      <c r="AF1284" s="1">
        <v>0</v>
      </c>
      <c r="AG1284" s="1">
        <v>37</v>
      </c>
      <c r="AH1284" s="1" t="s">
        <v>388</v>
      </c>
      <c r="AI1284" s="1" t="s">
        <v>388</v>
      </c>
      <c r="AJ1284" s="1">
        <v>1</v>
      </c>
      <c r="AK1284" s="1">
        <v>0</v>
      </c>
      <c r="AL1284" s="1">
        <v>4</v>
      </c>
      <c r="AM1284" s="7" t="s">
        <v>187</v>
      </c>
      <c r="AN1284" s="1">
        <v>-2</v>
      </c>
      <c r="AO1284" s="1">
        <v>3</v>
      </c>
      <c r="AP1284" s="1" t="s">
        <v>35</v>
      </c>
      <c r="AQ1284" s="1" t="s">
        <v>49</v>
      </c>
      <c r="AR1284" s="8">
        <v>0</v>
      </c>
      <c r="AS1284" s="8">
        <v>0</v>
      </c>
      <c r="AT1284" s="8">
        <v>5</v>
      </c>
      <c r="AU1284" s="16">
        <v>0.21666666666666667</v>
      </c>
      <c r="AV1284" s="8">
        <v>-7</v>
      </c>
      <c r="AW1284" s="8">
        <v>0</v>
      </c>
      <c r="AX1284" s="9" t="s">
        <v>49</v>
      </c>
      <c r="AY1284" s="9" t="s">
        <v>137</v>
      </c>
      <c r="AZ1284" s="10">
        <v>14</v>
      </c>
      <c r="BA1284" s="10">
        <v>2</v>
      </c>
      <c r="BB1284" s="10">
        <v>3</v>
      </c>
      <c r="BC1284" s="10">
        <v>9</v>
      </c>
      <c r="BD1284" s="10" t="s">
        <v>608</v>
      </c>
      <c r="BE1284" s="10">
        <v>-15</v>
      </c>
      <c r="BF1284" s="10">
        <v>9</v>
      </c>
      <c r="BG1284" s="11" t="s">
        <v>114</v>
      </c>
      <c r="BH1284" s="11">
        <v>28</v>
      </c>
      <c r="BI1284" s="10">
        <v>14</v>
      </c>
      <c r="BJ1284" s="10">
        <v>5</v>
      </c>
      <c r="BK1284" s="10">
        <v>4</v>
      </c>
      <c r="BL1284" s="10">
        <v>5</v>
      </c>
      <c r="BM1284" s="10" t="s">
        <v>609</v>
      </c>
      <c r="BN1284" s="10">
        <v>0</v>
      </c>
      <c r="BO1284" s="10">
        <v>19</v>
      </c>
      <c r="BP1284" s="7" t="s">
        <v>193</v>
      </c>
      <c r="BQ1284" s="7" t="s">
        <v>193</v>
      </c>
      <c r="BR1284" s="7">
        <v>24</v>
      </c>
      <c r="BS1284" s="7">
        <v>13</v>
      </c>
      <c r="BT1284" s="7">
        <v>156000</v>
      </c>
      <c r="BU1284" s="7">
        <v>4200000</v>
      </c>
      <c r="BV1284" s="7">
        <v>0</v>
      </c>
      <c r="BW1284" s="7">
        <v>54</v>
      </c>
      <c r="BX1284" s="7">
        <v>500000</v>
      </c>
      <c r="BY1284" s="7">
        <v>50</v>
      </c>
      <c r="BZ1284" s="7">
        <v>500000</v>
      </c>
      <c r="CA1284" s="7">
        <v>97</v>
      </c>
      <c r="CB1284" s="7">
        <v>246</v>
      </c>
      <c r="CC1284" s="7">
        <v>15</v>
      </c>
      <c r="CD1284" s="7">
        <v>210000</v>
      </c>
      <c r="CE1284" s="7">
        <v>6100000</v>
      </c>
      <c r="CF1284" s="7">
        <v>0</v>
      </c>
      <c r="CG1284" s="7">
        <v>52</v>
      </c>
      <c r="CH1284" s="7">
        <v>2730000</v>
      </c>
      <c r="CI1284" s="7">
        <v>55</v>
      </c>
      <c r="CJ1284" s="7">
        <v>2730000</v>
      </c>
      <c r="CK1284" s="7">
        <v>77</v>
      </c>
      <c r="CL1284" s="12" t="s">
        <v>870</v>
      </c>
      <c r="CM1284" s="10" t="s">
        <v>866</v>
      </c>
      <c r="CN1284">
        <v>3.26</v>
      </c>
      <c r="CO1284">
        <f t="shared" si="1483"/>
        <v>0.30674846625766872</v>
      </c>
      <c r="CP1284" t="str">
        <f t="shared" si="1484"/>
        <v>Draw</v>
      </c>
      <c r="CQ1284">
        <f t="shared" si="1485"/>
        <v>1</v>
      </c>
      <c r="CR1284" t="str">
        <f t="shared" si="1486"/>
        <v>2023</v>
      </c>
    </row>
    <row r="1285" spans="1:96" ht="15" thickBot="1" x14ac:dyDescent="0.35">
      <c r="A1285" s="1">
        <v>1284</v>
      </c>
      <c r="B1285" s="1" t="s">
        <v>0</v>
      </c>
      <c r="C1285" s="2" t="s">
        <v>597</v>
      </c>
      <c r="D1285" s="3" t="str">
        <f>CONCATENATE(G1285,"-", H1285)</f>
        <v>NK Radomlje-FC Koper</v>
      </c>
      <c r="E1285" s="4">
        <v>45447</v>
      </c>
      <c r="F1285" s="5">
        <v>0.6875</v>
      </c>
      <c r="G1285" s="6" t="s">
        <v>15</v>
      </c>
      <c r="H1285" s="6" t="s">
        <v>11</v>
      </c>
      <c r="I1285" s="6" t="s">
        <v>237</v>
      </c>
      <c r="J1285" s="1" t="str">
        <f>LEFT(I1285, FIND(" (", I1285) - 1)</f>
        <v>1:1</v>
      </c>
      <c r="K1285" s="1" t="str">
        <f>MID(I1285, FIND("(", I1285) + 1, FIND(")", I1285) - FIND("(", I1285) - 1)</f>
        <v>0:0</v>
      </c>
      <c r="L1285" s="1" t="str">
        <f>LEFT(J1285, FIND(":", J1285) - 1)</f>
        <v>1</v>
      </c>
      <c r="M1285" s="1" t="str">
        <f>RIGHT(J1285, LEN(J1285) - FIND(":", J1285))</f>
        <v>1</v>
      </c>
      <c r="N1285" s="1">
        <f t="shared" si="1481"/>
        <v>2</v>
      </c>
      <c r="O1285" s="1">
        <f t="shared" si="1482"/>
        <v>0</v>
      </c>
      <c r="P1285" s="1" t="str">
        <f>LEFT(K1285, FIND(":", K1285) - 1)</f>
        <v>0</v>
      </c>
      <c r="Q1285" s="1" t="str">
        <f>RIGHT(K1285, LEN(K1285) - FIND(":", K1285))</f>
        <v>0</v>
      </c>
      <c r="R1285" s="1">
        <v>28</v>
      </c>
      <c r="S1285" s="1">
        <v>6</v>
      </c>
      <c r="T1285" s="1">
        <v>6</v>
      </c>
      <c r="U1285" s="1">
        <v>16</v>
      </c>
      <c r="V1285" s="1" t="s">
        <v>606</v>
      </c>
      <c r="W1285" s="1">
        <v>-18</v>
      </c>
      <c r="X1285" s="1">
        <v>24</v>
      </c>
      <c r="Y1285" s="1" t="s">
        <v>220</v>
      </c>
      <c r="Z1285" s="6" t="s">
        <v>440</v>
      </c>
      <c r="AA1285" s="1">
        <v>28</v>
      </c>
      <c r="AB1285" s="1">
        <v>10</v>
      </c>
      <c r="AC1285" s="1">
        <v>7</v>
      </c>
      <c r="AD1285" s="1">
        <v>11</v>
      </c>
      <c r="AE1285" s="1" t="s">
        <v>607</v>
      </c>
      <c r="AF1285" s="1">
        <v>0</v>
      </c>
      <c r="AG1285" s="1">
        <v>37</v>
      </c>
      <c r="AH1285" s="1" t="s">
        <v>388</v>
      </c>
      <c r="AI1285" s="1" t="s">
        <v>388</v>
      </c>
      <c r="AJ1285" s="1">
        <v>1</v>
      </c>
      <c r="AK1285" s="1">
        <v>0</v>
      </c>
      <c r="AL1285" s="1">
        <v>4</v>
      </c>
      <c r="AM1285" s="7" t="s">
        <v>187</v>
      </c>
      <c r="AN1285" s="1">
        <v>-2</v>
      </c>
      <c r="AO1285" s="1">
        <v>3</v>
      </c>
      <c r="AP1285" s="1" t="s">
        <v>35</v>
      </c>
      <c r="AQ1285" s="1" t="s">
        <v>49</v>
      </c>
      <c r="AR1285" s="8">
        <v>0</v>
      </c>
      <c r="AS1285" s="8">
        <v>0</v>
      </c>
      <c r="AT1285" s="8">
        <v>5</v>
      </c>
      <c r="AU1285" s="16">
        <v>0.21666666666666667</v>
      </c>
      <c r="AV1285" s="8">
        <v>-7</v>
      </c>
      <c r="AW1285" s="8">
        <v>0</v>
      </c>
      <c r="AX1285" s="9" t="s">
        <v>49</v>
      </c>
      <c r="AY1285" s="9" t="s">
        <v>137</v>
      </c>
      <c r="AZ1285" s="10">
        <v>14</v>
      </c>
      <c r="BA1285" s="10">
        <v>2</v>
      </c>
      <c r="BB1285" s="10">
        <v>3</v>
      </c>
      <c r="BC1285" s="10">
        <v>9</v>
      </c>
      <c r="BD1285" s="10" t="s">
        <v>608</v>
      </c>
      <c r="BE1285" s="10">
        <v>-15</v>
      </c>
      <c r="BF1285" s="10">
        <v>9</v>
      </c>
      <c r="BG1285" s="11" t="s">
        <v>114</v>
      </c>
      <c r="BH1285" s="11">
        <v>28</v>
      </c>
      <c r="BI1285" s="10">
        <v>14</v>
      </c>
      <c r="BJ1285" s="10">
        <v>5</v>
      </c>
      <c r="BK1285" s="10">
        <v>4</v>
      </c>
      <c r="BL1285" s="10">
        <v>5</v>
      </c>
      <c r="BM1285" s="10" t="s">
        <v>609</v>
      </c>
      <c r="BN1285" s="10">
        <v>0</v>
      </c>
      <c r="BO1285" s="10">
        <v>19</v>
      </c>
      <c r="BP1285" s="7" t="s">
        <v>193</v>
      </c>
      <c r="BQ1285" s="7" t="s">
        <v>193</v>
      </c>
      <c r="BR1285" s="7">
        <v>24</v>
      </c>
      <c r="BS1285" s="7">
        <v>13</v>
      </c>
      <c r="BT1285" s="7">
        <v>156000</v>
      </c>
      <c r="BU1285" s="7">
        <v>4200000</v>
      </c>
      <c r="BV1285" s="7">
        <v>0</v>
      </c>
      <c r="BW1285" s="7">
        <v>54</v>
      </c>
      <c r="BX1285" s="7">
        <v>500000</v>
      </c>
      <c r="BY1285" s="7">
        <v>50</v>
      </c>
      <c r="BZ1285" s="7">
        <v>500000</v>
      </c>
      <c r="CA1285" s="7">
        <v>97</v>
      </c>
      <c r="CB1285" s="7">
        <v>246</v>
      </c>
      <c r="CC1285" s="7">
        <v>15</v>
      </c>
      <c r="CD1285" s="7">
        <v>210000</v>
      </c>
      <c r="CE1285" s="7">
        <v>6100000</v>
      </c>
      <c r="CF1285" s="7">
        <v>0</v>
      </c>
      <c r="CG1285" s="7">
        <v>52</v>
      </c>
      <c r="CH1285" s="7">
        <v>2730000</v>
      </c>
      <c r="CI1285" s="7">
        <v>55</v>
      </c>
      <c r="CJ1285" s="7">
        <v>2730000</v>
      </c>
      <c r="CK1285" s="7">
        <v>77</v>
      </c>
      <c r="CL1285" s="12" t="s">
        <v>870</v>
      </c>
      <c r="CM1285" s="10" t="s">
        <v>867</v>
      </c>
      <c r="CN1285">
        <v>3.2</v>
      </c>
      <c r="CO1285">
        <f t="shared" si="1483"/>
        <v>0.3125</v>
      </c>
      <c r="CP1285" t="str">
        <f t="shared" si="1484"/>
        <v>Draw</v>
      </c>
      <c r="CQ1285">
        <f t="shared" si="1485"/>
        <v>1</v>
      </c>
      <c r="CR1285" t="str">
        <f t="shared" si="1486"/>
        <v>2023</v>
      </c>
    </row>
    <row r="1286" spans="1:96" ht="15" thickBot="1" x14ac:dyDescent="0.35">
      <c r="A1286" s="1">
        <v>1285</v>
      </c>
      <c r="B1286" s="1" t="s">
        <v>0</v>
      </c>
      <c r="C1286" s="2" t="s">
        <v>597</v>
      </c>
      <c r="D1286" s="3" t="str">
        <f t="shared" ref="D1286:D1288" si="1487">CONCATENATE(G1286, "-", H1286)</f>
        <v>NK Radomlje-FC Koper</v>
      </c>
      <c r="E1286" s="40">
        <v>45447</v>
      </c>
      <c r="F1286" s="5">
        <v>0.6875</v>
      </c>
      <c r="G1286" s="6" t="s">
        <v>15</v>
      </c>
      <c r="H1286" s="6" t="s">
        <v>11</v>
      </c>
      <c r="I1286" s="6" t="s">
        <v>237</v>
      </c>
      <c r="J1286" s="1" t="str">
        <f t="shared" ref="J1286:J1288" si="1488">LEFT(I1286, FIND(" (", I1286) - 1)</f>
        <v>1:1</v>
      </c>
      <c r="K1286" s="1" t="str">
        <f t="shared" ref="K1286:K1288" si="1489">MID(I1286, FIND("(", I1286) + 1, FIND(")", I1286) - FIND("(", I1286) - 1)</f>
        <v>0:0</v>
      </c>
      <c r="L1286" s="1" t="str">
        <f t="shared" ref="L1286:L1288" si="1490">LEFT(J1286, FIND(":", J1286) - 1)</f>
        <v>1</v>
      </c>
      <c r="M1286" s="1" t="str">
        <f t="shared" ref="M1286:M1288" si="1491">RIGHT(J1286, LEN(J1286) - FIND(":", J1286))</f>
        <v>1</v>
      </c>
      <c r="N1286" s="1">
        <f t="shared" si="1481"/>
        <v>2</v>
      </c>
      <c r="O1286" s="1">
        <f t="shared" si="1482"/>
        <v>0</v>
      </c>
      <c r="P1286" s="1" t="str">
        <f t="shared" ref="P1286:P1288" si="1492">LEFT(K1286, FIND(":", K1286) - 1)</f>
        <v>0</v>
      </c>
      <c r="Q1286" s="1" t="str">
        <f t="shared" ref="Q1286:Q1288" si="1493">RIGHT(K1286, LEN(K1286) - FIND(":", K1286))</f>
        <v>0</v>
      </c>
      <c r="R1286" s="1">
        <v>28</v>
      </c>
      <c r="S1286" s="1">
        <v>6</v>
      </c>
      <c r="T1286" s="1">
        <v>6</v>
      </c>
      <c r="U1286" s="1">
        <v>16</v>
      </c>
      <c r="V1286" s="1" t="s">
        <v>606</v>
      </c>
      <c r="W1286" s="1">
        <v>-18</v>
      </c>
      <c r="X1286" s="1">
        <v>24</v>
      </c>
      <c r="Y1286" s="1" t="s">
        <v>220</v>
      </c>
      <c r="Z1286" s="6" t="s">
        <v>440</v>
      </c>
      <c r="AA1286" s="1">
        <v>28</v>
      </c>
      <c r="AB1286" s="1">
        <v>10</v>
      </c>
      <c r="AC1286" s="1">
        <v>7</v>
      </c>
      <c r="AD1286" s="1">
        <v>11</v>
      </c>
      <c r="AE1286" s="1" t="s">
        <v>607</v>
      </c>
      <c r="AF1286" s="1">
        <v>0</v>
      </c>
      <c r="AG1286" s="1">
        <v>37</v>
      </c>
      <c r="AH1286" s="1" t="s">
        <v>388</v>
      </c>
      <c r="AI1286" s="1" t="s">
        <v>388</v>
      </c>
      <c r="AJ1286" s="1">
        <v>1</v>
      </c>
      <c r="AK1286" s="1">
        <v>0</v>
      </c>
      <c r="AL1286" s="1">
        <v>4</v>
      </c>
      <c r="AM1286" s="7" t="s">
        <v>187</v>
      </c>
      <c r="AN1286" s="1">
        <v>-2</v>
      </c>
      <c r="AO1286" s="1">
        <v>3</v>
      </c>
      <c r="AP1286" s="1" t="s">
        <v>35</v>
      </c>
      <c r="AQ1286" s="1" t="s">
        <v>49</v>
      </c>
      <c r="AR1286" s="8">
        <v>0</v>
      </c>
      <c r="AS1286" s="8">
        <v>0</v>
      </c>
      <c r="AT1286" s="8">
        <v>5</v>
      </c>
      <c r="AU1286" s="16">
        <v>0.21666666666666667</v>
      </c>
      <c r="AV1286" s="8">
        <v>-7</v>
      </c>
      <c r="AW1286" s="8">
        <v>0</v>
      </c>
      <c r="AX1286" s="9" t="s">
        <v>49</v>
      </c>
      <c r="AY1286" s="9" t="s">
        <v>137</v>
      </c>
      <c r="AZ1286" s="10">
        <v>14</v>
      </c>
      <c r="BA1286" s="10">
        <v>2</v>
      </c>
      <c r="BB1286" s="10">
        <v>3</v>
      </c>
      <c r="BC1286" s="10">
        <v>9</v>
      </c>
      <c r="BD1286" s="10" t="s">
        <v>608</v>
      </c>
      <c r="BE1286" s="10">
        <v>-15</v>
      </c>
      <c r="BF1286" s="10">
        <v>9</v>
      </c>
      <c r="BG1286" s="11" t="s">
        <v>114</v>
      </c>
      <c r="BH1286" s="11">
        <v>28</v>
      </c>
      <c r="BI1286" s="10">
        <v>14</v>
      </c>
      <c r="BJ1286" s="10">
        <v>5</v>
      </c>
      <c r="BK1286" s="10">
        <v>4</v>
      </c>
      <c r="BL1286" s="10">
        <v>5</v>
      </c>
      <c r="BM1286" s="10" t="s">
        <v>609</v>
      </c>
      <c r="BN1286" s="10">
        <v>0</v>
      </c>
      <c r="BO1286" s="10">
        <v>19</v>
      </c>
      <c r="BP1286" s="7" t="s">
        <v>193</v>
      </c>
      <c r="BQ1286" s="7" t="s">
        <v>193</v>
      </c>
      <c r="BR1286" s="7">
        <v>24</v>
      </c>
      <c r="BS1286" s="7">
        <v>13</v>
      </c>
      <c r="BT1286" s="7">
        <v>156000</v>
      </c>
      <c r="BU1286" s="7">
        <v>4200000</v>
      </c>
      <c r="BV1286" s="7">
        <v>0</v>
      </c>
      <c r="BW1286" s="7">
        <v>54</v>
      </c>
      <c r="BX1286" s="7">
        <v>500000</v>
      </c>
      <c r="BY1286" s="7">
        <v>50</v>
      </c>
      <c r="BZ1286" s="7">
        <v>500000</v>
      </c>
      <c r="CA1286" s="7">
        <v>97</v>
      </c>
      <c r="CB1286" s="7">
        <v>246</v>
      </c>
      <c r="CC1286" s="7">
        <v>15</v>
      </c>
      <c r="CD1286" s="7">
        <v>210000</v>
      </c>
      <c r="CE1286" s="7">
        <v>6100000</v>
      </c>
      <c r="CF1286" s="7">
        <v>0</v>
      </c>
      <c r="CG1286" s="7">
        <v>52</v>
      </c>
      <c r="CH1286" s="7">
        <v>2730000</v>
      </c>
      <c r="CI1286" s="7">
        <v>55</v>
      </c>
      <c r="CJ1286" s="7">
        <v>2730000</v>
      </c>
      <c r="CK1286" s="7">
        <v>77</v>
      </c>
      <c r="CL1286" s="12" t="s">
        <v>871</v>
      </c>
      <c r="CM1286" s="10" t="s">
        <v>861</v>
      </c>
      <c r="CN1286">
        <v>1.96</v>
      </c>
      <c r="CO1286">
        <f t="shared" si="1483"/>
        <v>0.51020408163265307</v>
      </c>
      <c r="CP1286" t="str">
        <f t="shared" si="1484"/>
        <v>Draw</v>
      </c>
      <c r="CQ1286">
        <f t="shared" si="1485"/>
        <v>0</v>
      </c>
      <c r="CR1286" t="str">
        <f t="shared" si="1486"/>
        <v>2023</v>
      </c>
    </row>
    <row r="1287" spans="1:96" ht="15" thickBot="1" x14ac:dyDescent="0.35">
      <c r="A1287" s="1">
        <v>1286</v>
      </c>
      <c r="B1287" s="1" t="s">
        <v>0</v>
      </c>
      <c r="C1287" s="2" t="s">
        <v>597</v>
      </c>
      <c r="D1287" s="3" t="str">
        <f t="shared" si="1487"/>
        <v>NK Radomlje-FC Koper</v>
      </c>
      <c r="E1287" s="40">
        <v>45447</v>
      </c>
      <c r="F1287" s="5">
        <v>0.6875</v>
      </c>
      <c r="G1287" s="6" t="s">
        <v>15</v>
      </c>
      <c r="H1287" s="6" t="s">
        <v>11</v>
      </c>
      <c r="I1287" s="6" t="s">
        <v>237</v>
      </c>
      <c r="J1287" s="1" t="str">
        <f t="shared" si="1488"/>
        <v>1:1</v>
      </c>
      <c r="K1287" s="1" t="str">
        <f t="shared" si="1489"/>
        <v>0:0</v>
      </c>
      <c r="L1287" s="1" t="str">
        <f t="shared" si="1490"/>
        <v>1</v>
      </c>
      <c r="M1287" s="1" t="str">
        <f t="shared" si="1491"/>
        <v>1</v>
      </c>
      <c r="N1287" s="1">
        <f t="shared" si="1481"/>
        <v>2</v>
      </c>
      <c r="O1287" s="1">
        <f t="shared" si="1482"/>
        <v>0</v>
      </c>
      <c r="P1287" s="1" t="str">
        <f t="shared" si="1492"/>
        <v>0</v>
      </c>
      <c r="Q1287" s="1" t="str">
        <f t="shared" si="1493"/>
        <v>0</v>
      </c>
      <c r="R1287" s="1">
        <v>28</v>
      </c>
      <c r="S1287" s="1">
        <v>6</v>
      </c>
      <c r="T1287" s="1">
        <v>6</v>
      </c>
      <c r="U1287" s="1">
        <v>16</v>
      </c>
      <c r="V1287" s="1" t="s">
        <v>606</v>
      </c>
      <c r="W1287" s="1">
        <v>-18</v>
      </c>
      <c r="X1287" s="1">
        <v>24</v>
      </c>
      <c r="Y1287" s="1" t="s">
        <v>220</v>
      </c>
      <c r="Z1287" s="6" t="s">
        <v>440</v>
      </c>
      <c r="AA1287" s="1">
        <v>28</v>
      </c>
      <c r="AB1287" s="1">
        <v>10</v>
      </c>
      <c r="AC1287" s="1">
        <v>7</v>
      </c>
      <c r="AD1287" s="1">
        <v>11</v>
      </c>
      <c r="AE1287" s="1" t="s">
        <v>607</v>
      </c>
      <c r="AF1287" s="1">
        <v>0</v>
      </c>
      <c r="AG1287" s="1">
        <v>37</v>
      </c>
      <c r="AH1287" s="1" t="s">
        <v>388</v>
      </c>
      <c r="AI1287" s="1" t="s">
        <v>388</v>
      </c>
      <c r="AJ1287" s="1">
        <v>1</v>
      </c>
      <c r="AK1287" s="1">
        <v>0</v>
      </c>
      <c r="AL1287" s="1">
        <v>4</v>
      </c>
      <c r="AM1287" s="7" t="s">
        <v>187</v>
      </c>
      <c r="AN1287" s="1">
        <v>-2</v>
      </c>
      <c r="AO1287" s="1">
        <v>3</v>
      </c>
      <c r="AP1287" s="1" t="s">
        <v>35</v>
      </c>
      <c r="AQ1287" s="1" t="s">
        <v>49</v>
      </c>
      <c r="AR1287" s="8">
        <v>0</v>
      </c>
      <c r="AS1287" s="8">
        <v>0</v>
      </c>
      <c r="AT1287" s="8">
        <v>5</v>
      </c>
      <c r="AU1287" s="16">
        <v>0.21666666666666667</v>
      </c>
      <c r="AV1287" s="8">
        <v>-7</v>
      </c>
      <c r="AW1287" s="8">
        <v>0</v>
      </c>
      <c r="AX1287" s="9" t="s">
        <v>49</v>
      </c>
      <c r="AY1287" s="9" t="s">
        <v>137</v>
      </c>
      <c r="AZ1287" s="10">
        <v>14</v>
      </c>
      <c r="BA1287" s="10">
        <v>2</v>
      </c>
      <c r="BB1287" s="10">
        <v>3</v>
      </c>
      <c r="BC1287" s="10">
        <v>9</v>
      </c>
      <c r="BD1287" s="10" t="s">
        <v>608</v>
      </c>
      <c r="BE1287" s="10">
        <v>-15</v>
      </c>
      <c r="BF1287" s="10">
        <v>9</v>
      </c>
      <c r="BG1287" s="11" t="s">
        <v>114</v>
      </c>
      <c r="BH1287" s="11">
        <v>28</v>
      </c>
      <c r="BI1287" s="10">
        <v>14</v>
      </c>
      <c r="BJ1287" s="10">
        <v>5</v>
      </c>
      <c r="BK1287" s="10">
        <v>4</v>
      </c>
      <c r="BL1287" s="10">
        <v>5</v>
      </c>
      <c r="BM1287" s="10" t="s">
        <v>609</v>
      </c>
      <c r="BN1287" s="10">
        <v>0</v>
      </c>
      <c r="BO1287" s="10">
        <v>19</v>
      </c>
      <c r="BP1287" s="7" t="s">
        <v>193</v>
      </c>
      <c r="BQ1287" s="7" t="s">
        <v>193</v>
      </c>
      <c r="BR1287" s="7">
        <v>24</v>
      </c>
      <c r="BS1287" s="7">
        <v>13</v>
      </c>
      <c r="BT1287" s="7">
        <v>156000</v>
      </c>
      <c r="BU1287" s="7">
        <v>4200000</v>
      </c>
      <c r="BV1287" s="7">
        <v>0</v>
      </c>
      <c r="BW1287" s="7">
        <v>54</v>
      </c>
      <c r="BX1287" s="7">
        <v>500000</v>
      </c>
      <c r="BY1287" s="7">
        <v>50</v>
      </c>
      <c r="BZ1287" s="7">
        <v>500000</v>
      </c>
      <c r="CA1287" s="7">
        <v>97</v>
      </c>
      <c r="CB1287" s="7">
        <v>246</v>
      </c>
      <c r="CC1287" s="7">
        <v>15</v>
      </c>
      <c r="CD1287" s="7">
        <v>210000</v>
      </c>
      <c r="CE1287" s="7">
        <v>6100000</v>
      </c>
      <c r="CF1287" s="7">
        <v>0</v>
      </c>
      <c r="CG1287" s="7">
        <v>52</v>
      </c>
      <c r="CH1287" s="7">
        <v>2730000</v>
      </c>
      <c r="CI1287" s="7">
        <v>55</v>
      </c>
      <c r="CJ1287" s="7">
        <v>2730000</v>
      </c>
      <c r="CK1287" s="7">
        <v>77</v>
      </c>
      <c r="CL1287" s="12" t="s">
        <v>871</v>
      </c>
      <c r="CM1287" s="10" t="s">
        <v>866</v>
      </c>
      <c r="CN1287">
        <v>2.6</v>
      </c>
      <c r="CO1287">
        <f t="shared" si="1483"/>
        <v>0.38461538461538458</v>
      </c>
      <c r="CP1287" t="str">
        <f t="shared" si="1484"/>
        <v>Draw</v>
      </c>
      <c r="CQ1287">
        <f t="shared" si="1485"/>
        <v>0</v>
      </c>
      <c r="CR1287" t="str">
        <f t="shared" si="1486"/>
        <v>2023</v>
      </c>
    </row>
    <row r="1288" spans="1:96" ht="15" thickBot="1" x14ac:dyDescent="0.35">
      <c r="A1288" s="1">
        <v>1287</v>
      </c>
      <c r="B1288" s="1" t="s">
        <v>0</v>
      </c>
      <c r="C1288" s="2" t="s">
        <v>597</v>
      </c>
      <c r="D1288" s="3" t="str">
        <f t="shared" si="1487"/>
        <v>NK Radomlje-FC Koper</v>
      </c>
      <c r="E1288" s="40">
        <v>45447</v>
      </c>
      <c r="F1288" s="5">
        <v>0.6875</v>
      </c>
      <c r="G1288" s="6" t="s">
        <v>15</v>
      </c>
      <c r="H1288" s="6" t="s">
        <v>11</v>
      </c>
      <c r="I1288" s="6" t="s">
        <v>237</v>
      </c>
      <c r="J1288" s="1" t="str">
        <f t="shared" si="1488"/>
        <v>1:1</v>
      </c>
      <c r="K1288" s="1" t="str">
        <f t="shared" si="1489"/>
        <v>0:0</v>
      </c>
      <c r="L1288" s="1" t="str">
        <f t="shared" si="1490"/>
        <v>1</v>
      </c>
      <c r="M1288" s="1" t="str">
        <f t="shared" si="1491"/>
        <v>1</v>
      </c>
      <c r="N1288" s="1">
        <f t="shared" si="1481"/>
        <v>2</v>
      </c>
      <c r="O1288" s="1">
        <f t="shared" si="1482"/>
        <v>0</v>
      </c>
      <c r="P1288" s="1" t="str">
        <f t="shared" si="1492"/>
        <v>0</v>
      </c>
      <c r="Q1288" s="1" t="str">
        <f t="shared" si="1493"/>
        <v>0</v>
      </c>
      <c r="R1288" s="1">
        <v>28</v>
      </c>
      <c r="S1288" s="1">
        <v>6</v>
      </c>
      <c r="T1288" s="1">
        <v>6</v>
      </c>
      <c r="U1288" s="1">
        <v>16</v>
      </c>
      <c r="V1288" s="1" t="s">
        <v>606</v>
      </c>
      <c r="W1288" s="1">
        <v>-18</v>
      </c>
      <c r="X1288" s="1">
        <v>24</v>
      </c>
      <c r="Y1288" s="1" t="s">
        <v>220</v>
      </c>
      <c r="Z1288" s="6" t="s">
        <v>440</v>
      </c>
      <c r="AA1288" s="1">
        <v>28</v>
      </c>
      <c r="AB1288" s="1">
        <v>10</v>
      </c>
      <c r="AC1288" s="1">
        <v>7</v>
      </c>
      <c r="AD1288" s="1">
        <v>11</v>
      </c>
      <c r="AE1288" s="1" t="s">
        <v>607</v>
      </c>
      <c r="AF1288" s="1">
        <v>0</v>
      </c>
      <c r="AG1288" s="1">
        <v>37</v>
      </c>
      <c r="AH1288" s="1" t="s">
        <v>388</v>
      </c>
      <c r="AI1288" s="1" t="s">
        <v>388</v>
      </c>
      <c r="AJ1288" s="1">
        <v>1</v>
      </c>
      <c r="AK1288" s="1">
        <v>0</v>
      </c>
      <c r="AL1288" s="1">
        <v>4</v>
      </c>
      <c r="AM1288" s="7" t="s">
        <v>187</v>
      </c>
      <c r="AN1288" s="1">
        <v>-2</v>
      </c>
      <c r="AO1288" s="1">
        <v>3</v>
      </c>
      <c r="AP1288" s="1" t="s">
        <v>35</v>
      </c>
      <c r="AQ1288" s="1" t="s">
        <v>49</v>
      </c>
      <c r="AR1288" s="8">
        <v>0</v>
      </c>
      <c r="AS1288" s="8">
        <v>0</v>
      </c>
      <c r="AT1288" s="8">
        <v>5</v>
      </c>
      <c r="AU1288" s="16">
        <v>0.21666666666666667</v>
      </c>
      <c r="AV1288" s="8">
        <v>-7</v>
      </c>
      <c r="AW1288" s="8">
        <v>0</v>
      </c>
      <c r="AX1288" s="9" t="s">
        <v>49</v>
      </c>
      <c r="AY1288" s="9" t="s">
        <v>137</v>
      </c>
      <c r="AZ1288" s="10">
        <v>14</v>
      </c>
      <c r="BA1288" s="10">
        <v>2</v>
      </c>
      <c r="BB1288" s="10">
        <v>3</v>
      </c>
      <c r="BC1288" s="10">
        <v>9</v>
      </c>
      <c r="BD1288" s="10" t="s">
        <v>608</v>
      </c>
      <c r="BE1288" s="10">
        <v>-15</v>
      </c>
      <c r="BF1288" s="10">
        <v>9</v>
      </c>
      <c r="BG1288" s="11" t="s">
        <v>114</v>
      </c>
      <c r="BH1288" s="11">
        <v>28</v>
      </c>
      <c r="BI1288" s="10">
        <v>14</v>
      </c>
      <c r="BJ1288" s="10">
        <v>5</v>
      </c>
      <c r="BK1288" s="10">
        <v>4</v>
      </c>
      <c r="BL1288" s="10">
        <v>5</v>
      </c>
      <c r="BM1288" s="10" t="s">
        <v>609</v>
      </c>
      <c r="BN1288" s="10">
        <v>0</v>
      </c>
      <c r="BO1288" s="10">
        <v>19</v>
      </c>
      <c r="BP1288" s="7" t="s">
        <v>193</v>
      </c>
      <c r="BQ1288" s="7" t="s">
        <v>193</v>
      </c>
      <c r="BR1288" s="7">
        <v>24</v>
      </c>
      <c r="BS1288" s="7">
        <v>13</v>
      </c>
      <c r="BT1288" s="7">
        <v>156000</v>
      </c>
      <c r="BU1288" s="7">
        <v>4200000</v>
      </c>
      <c r="BV1288" s="7">
        <v>0</v>
      </c>
      <c r="BW1288" s="7">
        <v>54</v>
      </c>
      <c r="BX1288" s="7">
        <v>500000</v>
      </c>
      <c r="BY1288" s="7">
        <v>50</v>
      </c>
      <c r="BZ1288" s="7">
        <v>500000</v>
      </c>
      <c r="CA1288" s="7">
        <v>97</v>
      </c>
      <c r="CB1288" s="7">
        <v>246</v>
      </c>
      <c r="CC1288" s="7">
        <v>15</v>
      </c>
      <c r="CD1288" s="7">
        <v>210000</v>
      </c>
      <c r="CE1288" s="7">
        <v>6100000</v>
      </c>
      <c r="CF1288" s="7">
        <v>0</v>
      </c>
      <c r="CG1288" s="7">
        <v>52</v>
      </c>
      <c r="CH1288" s="7">
        <v>2730000</v>
      </c>
      <c r="CI1288" s="7">
        <v>55</v>
      </c>
      <c r="CJ1288" s="7">
        <v>2730000</v>
      </c>
      <c r="CK1288" s="7">
        <v>77</v>
      </c>
      <c r="CL1288" s="12" t="s">
        <v>871</v>
      </c>
      <c r="CM1288" s="10" t="s">
        <v>867</v>
      </c>
      <c r="CN1288">
        <v>2.5</v>
      </c>
      <c r="CO1288">
        <f t="shared" si="1483"/>
        <v>0.4</v>
      </c>
      <c r="CP1288" t="str">
        <f t="shared" si="1484"/>
        <v>Draw</v>
      </c>
      <c r="CQ1288">
        <f t="shared" si="1485"/>
        <v>0</v>
      </c>
      <c r="CR1288" t="str">
        <f t="shared" si="1486"/>
        <v>2023</v>
      </c>
    </row>
    <row r="1289" spans="1:96" ht="15" thickBot="1" x14ac:dyDescent="0.35">
      <c r="A1289" s="1">
        <v>1288</v>
      </c>
      <c r="B1289" s="1" t="s">
        <v>0</v>
      </c>
      <c r="C1289" s="2" t="s">
        <v>597</v>
      </c>
      <c r="D1289" s="3" t="str">
        <f t="shared" si="1288"/>
        <v>NŠ Mura-NK Celje</v>
      </c>
      <c r="E1289" s="4">
        <v>45447</v>
      </c>
      <c r="F1289" s="5">
        <v>0.80208333333333337</v>
      </c>
      <c r="G1289" s="6" t="s">
        <v>8</v>
      </c>
      <c r="H1289" s="6" t="s">
        <v>19</v>
      </c>
      <c r="I1289" s="6" t="s">
        <v>610</v>
      </c>
      <c r="J1289" s="1" t="str">
        <f t="shared" si="1289"/>
        <v>1:3</v>
      </c>
      <c r="K1289" s="1" t="str">
        <f t="shared" si="1290"/>
        <v>1:2</v>
      </c>
      <c r="L1289" s="1" t="str">
        <f t="shared" si="1291"/>
        <v>1</v>
      </c>
      <c r="M1289" s="1" t="str">
        <f t="shared" si="1292"/>
        <v>3</v>
      </c>
      <c r="N1289" s="1">
        <f t="shared" si="1481"/>
        <v>4</v>
      </c>
      <c r="O1289" s="1">
        <f t="shared" si="1482"/>
        <v>-2</v>
      </c>
      <c r="P1289" s="1" t="str">
        <f t="shared" si="1293"/>
        <v>1</v>
      </c>
      <c r="Q1289" s="1" t="str">
        <f t="shared" si="1294"/>
        <v>2</v>
      </c>
      <c r="R1289" s="1">
        <v>28</v>
      </c>
      <c r="S1289" s="1">
        <v>9</v>
      </c>
      <c r="T1289" s="1">
        <v>7</v>
      </c>
      <c r="U1289" s="1">
        <v>12</v>
      </c>
      <c r="V1289" s="1" t="s">
        <v>611</v>
      </c>
      <c r="W1289" s="1">
        <v>-8</v>
      </c>
      <c r="X1289" s="1">
        <v>34</v>
      </c>
      <c r="Y1289" s="1" t="s">
        <v>322</v>
      </c>
      <c r="Z1289" s="6" t="s">
        <v>435</v>
      </c>
      <c r="AA1289" s="1">
        <v>28</v>
      </c>
      <c r="AB1289" s="1">
        <v>19</v>
      </c>
      <c r="AC1289" s="1">
        <v>6</v>
      </c>
      <c r="AD1289" s="1">
        <v>3</v>
      </c>
      <c r="AE1289" s="1" t="s">
        <v>612</v>
      </c>
      <c r="AF1289" s="1">
        <v>38</v>
      </c>
      <c r="AG1289" s="1">
        <v>63</v>
      </c>
      <c r="AH1289" s="1" t="s">
        <v>613</v>
      </c>
      <c r="AI1289" s="1" t="s">
        <v>313</v>
      </c>
      <c r="AJ1289" s="1">
        <v>1</v>
      </c>
      <c r="AK1289" s="1">
        <v>2</v>
      </c>
      <c r="AL1289" s="1">
        <v>2</v>
      </c>
      <c r="AM1289" s="7" t="s">
        <v>319</v>
      </c>
      <c r="AN1289" s="1">
        <v>-1</v>
      </c>
      <c r="AO1289" s="1">
        <v>5</v>
      </c>
      <c r="AP1289" s="1" t="s">
        <v>45</v>
      </c>
      <c r="AQ1289" s="1" t="s">
        <v>58</v>
      </c>
      <c r="AR1289" s="8">
        <v>2</v>
      </c>
      <c r="AS1289" s="8">
        <v>3</v>
      </c>
      <c r="AT1289" s="8">
        <v>0</v>
      </c>
      <c r="AU1289" s="16">
        <v>0.37916666666666665</v>
      </c>
      <c r="AV1289" s="8">
        <v>3</v>
      </c>
      <c r="AW1289" s="8">
        <v>9</v>
      </c>
      <c r="AX1289" s="9" t="s">
        <v>77</v>
      </c>
      <c r="AY1289" s="9" t="s">
        <v>51</v>
      </c>
      <c r="AZ1289" s="10">
        <v>14</v>
      </c>
      <c r="BA1289" s="10">
        <v>4</v>
      </c>
      <c r="BB1289" s="10">
        <v>5</v>
      </c>
      <c r="BC1289" s="10">
        <v>5</v>
      </c>
      <c r="BD1289" s="10" t="s">
        <v>614</v>
      </c>
      <c r="BE1289" s="10">
        <v>-1</v>
      </c>
      <c r="BF1289" s="10">
        <v>17</v>
      </c>
      <c r="BG1289" s="11" t="s">
        <v>139</v>
      </c>
      <c r="BH1289" s="11">
        <v>17</v>
      </c>
      <c r="BI1289" s="10">
        <v>14</v>
      </c>
      <c r="BJ1289" s="10">
        <v>9</v>
      </c>
      <c r="BK1289" s="10">
        <v>4</v>
      </c>
      <c r="BL1289" s="10">
        <v>1</v>
      </c>
      <c r="BM1289" s="10" t="s">
        <v>615</v>
      </c>
      <c r="BN1289" s="10">
        <v>19</v>
      </c>
      <c r="BO1289" s="10">
        <v>31</v>
      </c>
      <c r="BP1289" s="7" t="s">
        <v>288</v>
      </c>
      <c r="BQ1289" s="7" t="s">
        <v>97</v>
      </c>
      <c r="BR1289" s="7">
        <v>23</v>
      </c>
      <c r="BS1289" s="7">
        <v>9</v>
      </c>
      <c r="BT1289" s="7">
        <v>193000</v>
      </c>
      <c r="BU1289" s="7">
        <v>5600000</v>
      </c>
      <c r="BV1289" s="7">
        <v>350000</v>
      </c>
      <c r="BW1289" s="7">
        <v>60</v>
      </c>
      <c r="BX1289" s="7">
        <v>3410000</v>
      </c>
      <c r="BY1289" s="7">
        <v>59</v>
      </c>
      <c r="BZ1289" s="7">
        <v>3060000</v>
      </c>
      <c r="CA1289" s="7">
        <v>93</v>
      </c>
      <c r="CB1289" s="7">
        <v>264</v>
      </c>
      <c r="CC1289" s="7">
        <v>10</v>
      </c>
      <c r="CD1289" s="7">
        <v>371000</v>
      </c>
      <c r="CE1289" s="7">
        <v>10400000</v>
      </c>
      <c r="CF1289" s="7">
        <v>650000</v>
      </c>
      <c r="CG1289" s="7">
        <v>53</v>
      </c>
      <c r="CH1289" s="7">
        <v>2650000</v>
      </c>
      <c r="CI1289" s="7">
        <v>58</v>
      </c>
      <c r="CJ1289" s="7">
        <v>2000000</v>
      </c>
      <c r="CK1289" s="7">
        <v>76</v>
      </c>
      <c r="CL1289" s="12" t="s">
        <v>868</v>
      </c>
      <c r="CM1289" s="10" t="s">
        <v>861</v>
      </c>
      <c r="CN1289">
        <v>3.51</v>
      </c>
      <c r="CO1289">
        <f t="shared" si="1483"/>
        <v>0.28490028490028491</v>
      </c>
      <c r="CP1289" t="str">
        <f t="shared" si="1484"/>
        <v>Away Win</v>
      </c>
      <c r="CQ1289">
        <f t="shared" si="1485"/>
        <v>0</v>
      </c>
      <c r="CR1289" t="str">
        <f t="shared" si="1486"/>
        <v>2023</v>
      </c>
    </row>
    <row r="1290" spans="1:96" ht="15" thickBot="1" x14ac:dyDescent="0.35">
      <c r="A1290" s="1">
        <v>1289</v>
      </c>
      <c r="B1290" s="1" t="s">
        <v>0</v>
      </c>
      <c r="C1290" s="2" t="s">
        <v>597</v>
      </c>
      <c r="D1290" s="3" t="str">
        <f t="shared" ref="D1290:D1291" si="1494">CONCATENATE(G1290, "-", H1290)</f>
        <v>NŠ Mura-NK Celje</v>
      </c>
      <c r="E1290" s="4">
        <v>45447</v>
      </c>
      <c r="F1290" s="5">
        <v>0.80208333333333337</v>
      </c>
      <c r="G1290" s="6" t="s">
        <v>8</v>
      </c>
      <c r="H1290" s="6" t="s">
        <v>19</v>
      </c>
      <c r="I1290" s="6" t="s">
        <v>610</v>
      </c>
      <c r="J1290" s="1" t="str">
        <f t="shared" ref="J1290:J1291" si="1495">LEFT(I1290, FIND(" (", I1290) - 1)</f>
        <v>1:3</v>
      </c>
      <c r="K1290" s="1" t="str">
        <f t="shared" ref="K1290:K1291" si="1496">MID(I1290, FIND("(", I1290) + 1, FIND(")", I1290) - FIND("(", I1290) - 1)</f>
        <v>1:2</v>
      </c>
      <c r="L1290" s="1" t="str">
        <f t="shared" ref="L1290:L1291" si="1497">LEFT(J1290, FIND(":", J1290) - 1)</f>
        <v>1</v>
      </c>
      <c r="M1290" s="1" t="str">
        <f t="shared" ref="M1290:M1291" si="1498">RIGHT(J1290, LEN(J1290) - FIND(":", J1290))</f>
        <v>3</v>
      </c>
      <c r="N1290" s="1">
        <f t="shared" si="1481"/>
        <v>4</v>
      </c>
      <c r="O1290" s="1">
        <f t="shared" si="1482"/>
        <v>-2</v>
      </c>
      <c r="P1290" s="1" t="str">
        <f t="shared" ref="P1290:P1291" si="1499">LEFT(K1290, FIND(":", K1290) - 1)</f>
        <v>1</v>
      </c>
      <c r="Q1290" s="1" t="str">
        <f t="shared" ref="Q1290:Q1291" si="1500">RIGHT(K1290, LEN(K1290) - FIND(":", K1290))</f>
        <v>2</v>
      </c>
      <c r="R1290" s="1">
        <v>28</v>
      </c>
      <c r="S1290" s="1">
        <v>9</v>
      </c>
      <c r="T1290" s="1">
        <v>7</v>
      </c>
      <c r="U1290" s="1">
        <v>12</v>
      </c>
      <c r="V1290" s="1" t="s">
        <v>611</v>
      </c>
      <c r="W1290" s="1">
        <v>-8</v>
      </c>
      <c r="X1290" s="1">
        <v>34</v>
      </c>
      <c r="Y1290" s="1" t="s">
        <v>322</v>
      </c>
      <c r="Z1290" s="6" t="s">
        <v>435</v>
      </c>
      <c r="AA1290" s="1">
        <v>28</v>
      </c>
      <c r="AB1290" s="1">
        <v>19</v>
      </c>
      <c r="AC1290" s="1">
        <v>6</v>
      </c>
      <c r="AD1290" s="1">
        <v>3</v>
      </c>
      <c r="AE1290" s="1" t="s">
        <v>612</v>
      </c>
      <c r="AF1290" s="1">
        <v>38</v>
      </c>
      <c r="AG1290" s="1">
        <v>63</v>
      </c>
      <c r="AH1290" s="1" t="s">
        <v>613</v>
      </c>
      <c r="AI1290" s="1" t="s">
        <v>313</v>
      </c>
      <c r="AJ1290" s="1">
        <v>1</v>
      </c>
      <c r="AK1290" s="1">
        <v>2</v>
      </c>
      <c r="AL1290" s="1">
        <v>2</v>
      </c>
      <c r="AM1290" s="7" t="s">
        <v>319</v>
      </c>
      <c r="AN1290" s="1">
        <v>-1</v>
      </c>
      <c r="AO1290" s="1">
        <v>5</v>
      </c>
      <c r="AP1290" s="1" t="s">
        <v>45</v>
      </c>
      <c r="AQ1290" s="1" t="s">
        <v>58</v>
      </c>
      <c r="AR1290" s="8">
        <v>2</v>
      </c>
      <c r="AS1290" s="8">
        <v>3</v>
      </c>
      <c r="AT1290" s="8">
        <v>0</v>
      </c>
      <c r="AU1290" s="16">
        <v>0.37916666666666665</v>
      </c>
      <c r="AV1290" s="8">
        <v>3</v>
      </c>
      <c r="AW1290" s="8">
        <v>9</v>
      </c>
      <c r="AX1290" s="9" t="s">
        <v>77</v>
      </c>
      <c r="AY1290" s="9" t="s">
        <v>51</v>
      </c>
      <c r="AZ1290" s="10">
        <v>14</v>
      </c>
      <c r="BA1290" s="10">
        <v>4</v>
      </c>
      <c r="BB1290" s="10">
        <v>5</v>
      </c>
      <c r="BC1290" s="10">
        <v>5</v>
      </c>
      <c r="BD1290" s="10" t="s">
        <v>614</v>
      </c>
      <c r="BE1290" s="10">
        <v>-1</v>
      </c>
      <c r="BF1290" s="10">
        <v>17</v>
      </c>
      <c r="BG1290" s="11" t="s">
        <v>139</v>
      </c>
      <c r="BH1290" s="11">
        <v>17</v>
      </c>
      <c r="BI1290" s="10">
        <v>14</v>
      </c>
      <c r="BJ1290" s="10">
        <v>9</v>
      </c>
      <c r="BK1290" s="10">
        <v>4</v>
      </c>
      <c r="BL1290" s="10">
        <v>1</v>
      </c>
      <c r="BM1290" s="10" t="s">
        <v>615</v>
      </c>
      <c r="BN1290" s="10">
        <v>19</v>
      </c>
      <c r="BO1290" s="10">
        <v>31</v>
      </c>
      <c r="BP1290" s="7" t="s">
        <v>288</v>
      </c>
      <c r="BQ1290" s="7" t="s">
        <v>97</v>
      </c>
      <c r="BR1290" s="7">
        <v>23</v>
      </c>
      <c r="BS1290" s="7">
        <v>9</v>
      </c>
      <c r="BT1290" s="7">
        <v>193000</v>
      </c>
      <c r="BU1290" s="7">
        <v>5600000</v>
      </c>
      <c r="BV1290" s="7">
        <v>350000</v>
      </c>
      <c r="BW1290" s="7">
        <v>60</v>
      </c>
      <c r="BX1290" s="7">
        <v>3410000</v>
      </c>
      <c r="BY1290" s="7">
        <v>59</v>
      </c>
      <c r="BZ1290" s="7">
        <v>3060000</v>
      </c>
      <c r="CA1290" s="7">
        <v>93</v>
      </c>
      <c r="CB1290" s="7">
        <v>264</v>
      </c>
      <c r="CC1290" s="7">
        <v>10</v>
      </c>
      <c r="CD1290" s="7">
        <v>371000</v>
      </c>
      <c r="CE1290" s="7">
        <v>10400000</v>
      </c>
      <c r="CF1290" s="7">
        <v>650000</v>
      </c>
      <c r="CG1290" s="7">
        <v>53</v>
      </c>
      <c r="CH1290" s="7">
        <v>2650000</v>
      </c>
      <c r="CI1290" s="7">
        <v>58</v>
      </c>
      <c r="CJ1290" s="7">
        <v>2000000</v>
      </c>
      <c r="CK1290" s="7">
        <v>76</v>
      </c>
      <c r="CL1290" s="12" t="s">
        <v>868</v>
      </c>
      <c r="CM1290" s="10" t="s">
        <v>866</v>
      </c>
      <c r="CN1290">
        <v>5.38</v>
      </c>
      <c r="CO1290">
        <f t="shared" si="1483"/>
        <v>0.18587360594795541</v>
      </c>
      <c r="CP1290" t="str">
        <f t="shared" si="1484"/>
        <v>Away Win</v>
      </c>
      <c r="CQ1290">
        <f t="shared" si="1485"/>
        <v>0</v>
      </c>
      <c r="CR1290" t="str">
        <f t="shared" si="1486"/>
        <v>2023</v>
      </c>
    </row>
    <row r="1291" spans="1:96" ht="15" thickBot="1" x14ac:dyDescent="0.35">
      <c r="A1291" s="1">
        <v>1290</v>
      </c>
      <c r="B1291" s="1" t="s">
        <v>0</v>
      </c>
      <c r="C1291" s="2" t="s">
        <v>597</v>
      </c>
      <c r="D1291" s="3" t="str">
        <f t="shared" si="1494"/>
        <v>NŠ Mura-NK Celje</v>
      </c>
      <c r="E1291" s="4">
        <v>45447</v>
      </c>
      <c r="F1291" s="5">
        <v>0.80208333333333337</v>
      </c>
      <c r="G1291" s="6" t="s">
        <v>8</v>
      </c>
      <c r="H1291" s="6" t="s">
        <v>19</v>
      </c>
      <c r="I1291" s="6" t="s">
        <v>610</v>
      </c>
      <c r="J1291" s="1" t="str">
        <f t="shared" si="1495"/>
        <v>1:3</v>
      </c>
      <c r="K1291" s="1" t="str">
        <f t="shared" si="1496"/>
        <v>1:2</v>
      </c>
      <c r="L1291" s="1" t="str">
        <f t="shared" si="1497"/>
        <v>1</v>
      </c>
      <c r="M1291" s="1" t="str">
        <f t="shared" si="1498"/>
        <v>3</v>
      </c>
      <c r="N1291" s="1">
        <f t="shared" si="1481"/>
        <v>4</v>
      </c>
      <c r="O1291" s="1">
        <f t="shared" si="1482"/>
        <v>-2</v>
      </c>
      <c r="P1291" s="1" t="str">
        <f t="shared" si="1499"/>
        <v>1</v>
      </c>
      <c r="Q1291" s="1" t="str">
        <f t="shared" si="1500"/>
        <v>2</v>
      </c>
      <c r="R1291" s="1">
        <v>28</v>
      </c>
      <c r="S1291" s="1">
        <v>9</v>
      </c>
      <c r="T1291" s="1">
        <v>7</v>
      </c>
      <c r="U1291" s="1">
        <v>12</v>
      </c>
      <c r="V1291" s="1" t="s">
        <v>611</v>
      </c>
      <c r="W1291" s="1">
        <v>-8</v>
      </c>
      <c r="X1291" s="1">
        <v>34</v>
      </c>
      <c r="Y1291" s="1" t="s">
        <v>322</v>
      </c>
      <c r="Z1291" s="6" t="s">
        <v>435</v>
      </c>
      <c r="AA1291" s="1">
        <v>28</v>
      </c>
      <c r="AB1291" s="1">
        <v>19</v>
      </c>
      <c r="AC1291" s="1">
        <v>6</v>
      </c>
      <c r="AD1291" s="1">
        <v>3</v>
      </c>
      <c r="AE1291" s="1" t="s">
        <v>612</v>
      </c>
      <c r="AF1291" s="1">
        <v>38</v>
      </c>
      <c r="AG1291" s="1">
        <v>63</v>
      </c>
      <c r="AH1291" s="1" t="s">
        <v>613</v>
      </c>
      <c r="AI1291" s="1" t="s">
        <v>313</v>
      </c>
      <c r="AJ1291" s="1">
        <v>1</v>
      </c>
      <c r="AK1291" s="1">
        <v>2</v>
      </c>
      <c r="AL1291" s="1">
        <v>2</v>
      </c>
      <c r="AM1291" s="7" t="s">
        <v>319</v>
      </c>
      <c r="AN1291" s="1">
        <v>-1</v>
      </c>
      <c r="AO1291" s="1">
        <v>5</v>
      </c>
      <c r="AP1291" s="1" t="s">
        <v>45</v>
      </c>
      <c r="AQ1291" s="1" t="s">
        <v>58</v>
      </c>
      <c r="AR1291" s="8">
        <v>2</v>
      </c>
      <c r="AS1291" s="8">
        <v>3</v>
      </c>
      <c r="AT1291" s="8">
        <v>0</v>
      </c>
      <c r="AU1291" s="16">
        <v>0.37916666666666665</v>
      </c>
      <c r="AV1291" s="8">
        <v>3</v>
      </c>
      <c r="AW1291" s="8">
        <v>9</v>
      </c>
      <c r="AX1291" s="9" t="s">
        <v>77</v>
      </c>
      <c r="AY1291" s="9" t="s">
        <v>51</v>
      </c>
      <c r="AZ1291" s="10">
        <v>14</v>
      </c>
      <c r="BA1291" s="10">
        <v>4</v>
      </c>
      <c r="BB1291" s="10">
        <v>5</v>
      </c>
      <c r="BC1291" s="10">
        <v>5</v>
      </c>
      <c r="BD1291" s="10" t="s">
        <v>614</v>
      </c>
      <c r="BE1291" s="10">
        <v>-1</v>
      </c>
      <c r="BF1291" s="10">
        <v>17</v>
      </c>
      <c r="BG1291" s="11" t="s">
        <v>139</v>
      </c>
      <c r="BH1291" s="11">
        <v>17</v>
      </c>
      <c r="BI1291" s="10">
        <v>14</v>
      </c>
      <c r="BJ1291" s="10">
        <v>9</v>
      </c>
      <c r="BK1291" s="10">
        <v>4</v>
      </c>
      <c r="BL1291" s="10">
        <v>1</v>
      </c>
      <c r="BM1291" s="10" t="s">
        <v>615</v>
      </c>
      <c r="BN1291" s="10">
        <v>19</v>
      </c>
      <c r="BO1291" s="10">
        <v>31</v>
      </c>
      <c r="BP1291" s="7" t="s">
        <v>288</v>
      </c>
      <c r="BQ1291" s="7" t="s">
        <v>97</v>
      </c>
      <c r="BR1291" s="7">
        <v>23</v>
      </c>
      <c r="BS1291" s="7">
        <v>9</v>
      </c>
      <c r="BT1291" s="7">
        <v>193000</v>
      </c>
      <c r="BU1291" s="7">
        <v>5600000</v>
      </c>
      <c r="BV1291" s="7">
        <v>350000</v>
      </c>
      <c r="BW1291" s="7">
        <v>60</v>
      </c>
      <c r="BX1291" s="7">
        <v>3410000</v>
      </c>
      <c r="BY1291" s="7">
        <v>59</v>
      </c>
      <c r="BZ1291" s="7">
        <v>3060000</v>
      </c>
      <c r="CA1291" s="7">
        <v>93</v>
      </c>
      <c r="CB1291" s="7">
        <v>264</v>
      </c>
      <c r="CC1291" s="7">
        <v>10</v>
      </c>
      <c r="CD1291" s="7">
        <v>371000</v>
      </c>
      <c r="CE1291" s="7">
        <v>10400000</v>
      </c>
      <c r="CF1291" s="7">
        <v>650000</v>
      </c>
      <c r="CG1291" s="7">
        <v>53</v>
      </c>
      <c r="CH1291" s="7">
        <v>2650000</v>
      </c>
      <c r="CI1291" s="7">
        <v>58</v>
      </c>
      <c r="CJ1291" s="7">
        <v>2000000</v>
      </c>
      <c r="CK1291" s="7">
        <v>76</v>
      </c>
      <c r="CL1291" s="12" t="s">
        <v>868</v>
      </c>
      <c r="CM1291" s="10" t="s">
        <v>867</v>
      </c>
      <c r="CN1291">
        <v>6.5</v>
      </c>
      <c r="CO1291">
        <f t="shared" si="1483"/>
        <v>0.15384615384615385</v>
      </c>
      <c r="CP1291" t="str">
        <f t="shared" si="1484"/>
        <v>Away Win</v>
      </c>
      <c r="CQ1291">
        <f t="shared" si="1485"/>
        <v>0</v>
      </c>
      <c r="CR1291" t="str">
        <f t="shared" si="1486"/>
        <v>2023</v>
      </c>
    </row>
    <row r="1292" spans="1:96" ht="15" thickBot="1" x14ac:dyDescent="0.35">
      <c r="A1292" s="1">
        <v>1291</v>
      </c>
      <c r="B1292" s="1" t="s">
        <v>0</v>
      </c>
      <c r="C1292" s="2" t="s">
        <v>597</v>
      </c>
      <c r="D1292" s="3" t="str">
        <f>CONCATENATE(G1292,"-", H1292)</f>
        <v>NŠ Mura-NK Celje</v>
      </c>
      <c r="E1292" s="4">
        <v>45447</v>
      </c>
      <c r="F1292" s="5">
        <v>0.80208333333333337</v>
      </c>
      <c r="G1292" s="6" t="s">
        <v>8</v>
      </c>
      <c r="H1292" s="6" t="s">
        <v>19</v>
      </c>
      <c r="I1292" s="6" t="s">
        <v>610</v>
      </c>
      <c r="J1292" s="1" t="str">
        <f>LEFT(I1292, FIND(" (", I1292) - 1)</f>
        <v>1:3</v>
      </c>
      <c r="K1292" s="1" t="str">
        <f>MID(I1292, FIND("(", I1292) + 1, FIND(")", I1292) - FIND("(", I1292) - 1)</f>
        <v>1:2</v>
      </c>
      <c r="L1292" s="1" t="str">
        <f>LEFT(J1292, FIND(":", J1292) - 1)</f>
        <v>1</v>
      </c>
      <c r="M1292" s="1" t="str">
        <f>RIGHT(J1292, LEN(J1292) - FIND(":", J1292))</f>
        <v>3</v>
      </c>
      <c r="N1292" s="1">
        <f t="shared" si="1481"/>
        <v>4</v>
      </c>
      <c r="O1292" s="1">
        <f t="shared" si="1482"/>
        <v>-2</v>
      </c>
      <c r="P1292" s="1" t="str">
        <f>LEFT(K1292, FIND(":", K1292) - 1)</f>
        <v>1</v>
      </c>
      <c r="Q1292" s="1" t="str">
        <f>RIGHT(K1292, LEN(K1292) - FIND(":", K1292))</f>
        <v>2</v>
      </c>
      <c r="R1292" s="1">
        <v>28</v>
      </c>
      <c r="S1292" s="1">
        <v>9</v>
      </c>
      <c r="T1292" s="1">
        <v>7</v>
      </c>
      <c r="U1292" s="1">
        <v>12</v>
      </c>
      <c r="V1292" s="1" t="s">
        <v>611</v>
      </c>
      <c r="W1292" s="1">
        <v>-8</v>
      </c>
      <c r="X1292" s="1">
        <v>34</v>
      </c>
      <c r="Y1292" s="1" t="s">
        <v>322</v>
      </c>
      <c r="Z1292" s="6" t="s">
        <v>435</v>
      </c>
      <c r="AA1292" s="1">
        <v>28</v>
      </c>
      <c r="AB1292" s="1">
        <v>19</v>
      </c>
      <c r="AC1292" s="1">
        <v>6</v>
      </c>
      <c r="AD1292" s="1">
        <v>3</v>
      </c>
      <c r="AE1292" s="1" t="s">
        <v>612</v>
      </c>
      <c r="AF1292" s="1">
        <v>38</v>
      </c>
      <c r="AG1292" s="1">
        <v>63</v>
      </c>
      <c r="AH1292" s="1" t="s">
        <v>613</v>
      </c>
      <c r="AI1292" s="1" t="s">
        <v>313</v>
      </c>
      <c r="AJ1292" s="1">
        <v>1</v>
      </c>
      <c r="AK1292" s="1">
        <v>2</v>
      </c>
      <c r="AL1292" s="1">
        <v>2</v>
      </c>
      <c r="AM1292" s="7" t="s">
        <v>319</v>
      </c>
      <c r="AN1292" s="1">
        <v>-1</v>
      </c>
      <c r="AO1292" s="1">
        <v>5</v>
      </c>
      <c r="AP1292" s="1" t="s">
        <v>45</v>
      </c>
      <c r="AQ1292" s="1" t="s">
        <v>58</v>
      </c>
      <c r="AR1292" s="8">
        <v>2</v>
      </c>
      <c r="AS1292" s="8">
        <v>3</v>
      </c>
      <c r="AT1292" s="8">
        <v>0</v>
      </c>
      <c r="AU1292" s="16">
        <v>0.37916666666666665</v>
      </c>
      <c r="AV1292" s="8">
        <v>3</v>
      </c>
      <c r="AW1292" s="8">
        <v>9</v>
      </c>
      <c r="AX1292" s="9" t="s">
        <v>77</v>
      </c>
      <c r="AY1292" s="9" t="s">
        <v>51</v>
      </c>
      <c r="AZ1292" s="10">
        <v>14</v>
      </c>
      <c r="BA1292" s="10">
        <v>4</v>
      </c>
      <c r="BB1292" s="10">
        <v>5</v>
      </c>
      <c r="BC1292" s="10">
        <v>5</v>
      </c>
      <c r="BD1292" s="10" t="s">
        <v>614</v>
      </c>
      <c r="BE1292" s="10">
        <v>-1</v>
      </c>
      <c r="BF1292" s="10">
        <v>17</v>
      </c>
      <c r="BG1292" s="11" t="s">
        <v>139</v>
      </c>
      <c r="BH1292" s="11">
        <v>17</v>
      </c>
      <c r="BI1292" s="10">
        <v>14</v>
      </c>
      <c r="BJ1292" s="10">
        <v>9</v>
      </c>
      <c r="BK1292" s="10">
        <v>4</v>
      </c>
      <c r="BL1292" s="10">
        <v>1</v>
      </c>
      <c r="BM1292" s="10" t="s">
        <v>615</v>
      </c>
      <c r="BN1292" s="10">
        <v>19</v>
      </c>
      <c r="BO1292" s="10">
        <v>31</v>
      </c>
      <c r="BP1292" s="7" t="s">
        <v>288</v>
      </c>
      <c r="BQ1292" s="7" t="s">
        <v>97</v>
      </c>
      <c r="BR1292" s="7">
        <v>23</v>
      </c>
      <c r="BS1292" s="7">
        <v>9</v>
      </c>
      <c r="BT1292" s="7">
        <v>193000</v>
      </c>
      <c r="BU1292" s="7">
        <v>5600000</v>
      </c>
      <c r="BV1292" s="7">
        <v>350000</v>
      </c>
      <c r="BW1292" s="7">
        <v>60</v>
      </c>
      <c r="BX1292" s="7">
        <v>3410000</v>
      </c>
      <c r="BY1292" s="7">
        <v>59</v>
      </c>
      <c r="BZ1292" s="7">
        <v>3060000</v>
      </c>
      <c r="CA1292" s="7">
        <v>93</v>
      </c>
      <c r="CB1292" s="7">
        <v>264</v>
      </c>
      <c r="CC1292" s="7">
        <v>10</v>
      </c>
      <c r="CD1292" s="7">
        <v>371000</v>
      </c>
      <c r="CE1292" s="7">
        <v>10400000</v>
      </c>
      <c r="CF1292" s="7">
        <v>650000</v>
      </c>
      <c r="CG1292" s="7">
        <v>53</v>
      </c>
      <c r="CH1292" s="7">
        <v>2650000</v>
      </c>
      <c r="CI1292" s="7">
        <v>58</v>
      </c>
      <c r="CJ1292" s="7">
        <v>2000000</v>
      </c>
      <c r="CK1292" s="7">
        <v>76</v>
      </c>
      <c r="CL1292" s="12" t="s">
        <v>870</v>
      </c>
      <c r="CM1292" s="10" t="s">
        <v>861</v>
      </c>
      <c r="CN1292">
        <v>3.07</v>
      </c>
      <c r="CO1292">
        <f t="shared" si="1483"/>
        <v>0.32573289902280134</v>
      </c>
      <c r="CP1292" t="str">
        <f t="shared" si="1484"/>
        <v>Away Win</v>
      </c>
      <c r="CQ1292">
        <f t="shared" si="1485"/>
        <v>0</v>
      </c>
      <c r="CR1292" t="str">
        <f t="shared" si="1486"/>
        <v>2023</v>
      </c>
    </row>
    <row r="1293" spans="1:96" ht="15" thickBot="1" x14ac:dyDescent="0.35">
      <c r="A1293" s="1">
        <v>1292</v>
      </c>
      <c r="B1293" s="1" t="s">
        <v>0</v>
      </c>
      <c r="C1293" s="2" t="s">
        <v>597</v>
      </c>
      <c r="D1293" s="3" t="str">
        <f>CONCATENATE(G1293,"-", H1293)</f>
        <v>NŠ Mura-NK Celje</v>
      </c>
      <c r="E1293" s="4">
        <v>45447</v>
      </c>
      <c r="F1293" s="5">
        <v>0.80208333333333337</v>
      </c>
      <c r="G1293" s="6" t="s">
        <v>8</v>
      </c>
      <c r="H1293" s="6" t="s">
        <v>19</v>
      </c>
      <c r="I1293" s="6" t="s">
        <v>610</v>
      </c>
      <c r="J1293" s="1" t="str">
        <f>LEFT(I1293, FIND(" (", I1293) - 1)</f>
        <v>1:3</v>
      </c>
      <c r="K1293" s="1" t="str">
        <f>MID(I1293, FIND("(", I1293) + 1, FIND(")", I1293) - FIND("(", I1293) - 1)</f>
        <v>1:2</v>
      </c>
      <c r="L1293" s="1" t="str">
        <f>LEFT(J1293, FIND(":", J1293) - 1)</f>
        <v>1</v>
      </c>
      <c r="M1293" s="1" t="str">
        <f>RIGHT(J1293, LEN(J1293) - FIND(":", J1293))</f>
        <v>3</v>
      </c>
      <c r="N1293" s="1">
        <f t="shared" si="1481"/>
        <v>4</v>
      </c>
      <c r="O1293" s="1">
        <f t="shared" si="1482"/>
        <v>-2</v>
      </c>
      <c r="P1293" s="1" t="str">
        <f>LEFT(K1293, FIND(":", K1293) - 1)</f>
        <v>1</v>
      </c>
      <c r="Q1293" s="1" t="str">
        <f>RIGHT(K1293, LEN(K1293) - FIND(":", K1293))</f>
        <v>2</v>
      </c>
      <c r="R1293" s="1">
        <v>28</v>
      </c>
      <c r="S1293" s="1">
        <v>9</v>
      </c>
      <c r="T1293" s="1">
        <v>7</v>
      </c>
      <c r="U1293" s="1">
        <v>12</v>
      </c>
      <c r="V1293" s="1" t="s">
        <v>611</v>
      </c>
      <c r="W1293" s="1">
        <v>-8</v>
      </c>
      <c r="X1293" s="1">
        <v>34</v>
      </c>
      <c r="Y1293" s="1" t="s">
        <v>322</v>
      </c>
      <c r="Z1293" s="6" t="s">
        <v>435</v>
      </c>
      <c r="AA1293" s="1">
        <v>28</v>
      </c>
      <c r="AB1293" s="1">
        <v>19</v>
      </c>
      <c r="AC1293" s="1">
        <v>6</v>
      </c>
      <c r="AD1293" s="1">
        <v>3</v>
      </c>
      <c r="AE1293" s="1" t="s">
        <v>612</v>
      </c>
      <c r="AF1293" s="1">
        <v>38</v>
      </c>
      <c r="AG1293" s="1">
        <v>63</v>
      </c>
      <c r="AH1293" s="1" t="s">
        <v>613</v>
      </c>
      <c r="AI1293" s="1" t="s">
        <v>313</v>
      </c>
      <c r="AJ1293" s="1">
        <v>1</v>
      </c>
      <c r="AK1293" s="1">
        <v>2</v>
      </c>
      <c r="AL1293" s="1">
        <v>2</v>
      </c>
      <c r="AM1293" s="7" t="s">
        <v>319</v>
      </c>
      <c r="AN1293" s="1">
        <v>-1</v>
      </c>
      <c r="AO1293" s="1">
        <v>5</v>
      </c>
      <c r="AP1293" s="1" t="s">
        <v>45</v>
      </c>
      <c r="AQ1293" s="1" t="s">
        <v>58</v>
      </c>
      <c r="AR1293" s="8">
        <v>2</v>
      </c>
      <c r="AS1293" s="8">
        <v>3</v>
      </c>
      <c r="AT1293" s="8">
        <v>0</v>
      </c>
      <c r="AU1293" s="16">
        <v>0.37916666666666665</v>
      </c>
      <c r="AV1293" s="8">
        <v>3</v>
      </c>
      <c r="AW1293" s="8">
        <v>9</v>
      </c>
      <c r="AX1293" s="9" t="s">
        <v>77</v>
      </c>
      <c r="AY1293" s="9" t="s">
        <v>51</v>
      </c>
      <c r="AZ1293" s="10">
        <v>14</v>
      </c>
      <c r="BA1293" s="10">
        <v>4</v>
      </c>
      <c r="BB1293" s="10">
        <v>5</v>
      </c>
      <c r="BC1293" s="10">
        <v>5</v>
      </c>
      <c r="BD1293" s="10" t="s">
        <v>614</v>
      </c>
      <c r="BE1293" s="10">
        <v>-1</v>
      </c>
      <c r="BF1293" s="10">
        <v>17</v>
      </c>
      <c r="BG1293" s="11" t="s">
        <v>139</v>
      </c>
      <c r="BH1293" s="11">
        <v>17</v>
      </c>
      <c r="BI1293" s="10">
        <v>14</v>
      </c>
      <c r="BJ1293" s="10">
        <v>9</v>
      </c>
      <c r="BK1293" s="10">
        <v>4</v>
      </c>
      <c r="BL1293" s="10">
        <v>1</v>
      </c>
      <c r="BM1293" s="10" t="s">
        <v>615</v>
      </c>
      <c r="BN1293" s="10">
        <v>19</v>
      </c>
      <c r="BO1293" s="10">
        <v>31</v>
      </c>
      <c r="BP1293" s="7" t="s">
        <v>288</v>
      </c>
      <c r="BQ1293" s="7" t="s">
        <v>97</v>
      </c>
      <c r="BR1293" s="7">
        <v>23</v>
      </c>
      <c r="BS1293" s="7">
        <v>9</v>
      </c>
      <c r="BT1293" s="7">
        <v>193000</v>
      </c>
      <c r="BU1293" s="7">
        <v>5600000</v>
      </c>
      <c r="BV1293" s="7">
        <v>350000</v>
      </c>
      <c r="BW1293" s="7">
        <v>60</v>
      </c>
      <c r="BX1293" s="7">
        <v>3410000</v>
      </c>
      <c r="BY1293" s="7">
        <v>59</v>
      </c>
      <c r="BZ1293" s="7">
        <v>3060000</v>
      </c>
      <c r="CA1293" s="7">
        <v>93</v>
      </c>
      <c r="CB1293" s="7">
        <v>264</v>
      </c>
      <c r="CC1293" s="7">
        <v>10</v>
      </c>
      <c r="CD1293" s="7">
        <v>371000</v>
      </c>
      <c r="CE1293" s="7">
        <v>10400000</v>
      </c>
      <c r="CF1293" s="7">
        <v>650000</v>
      </c>
      <c r="CG1293" s="7">
        <v>53</v>
      </c>
      <c r="CH1293" s="7">
        <v>2650000</v>
      </c>
      <c r="CI1293" s="7">
        <v>58</v>
      </c>
      <c r="CJ1293" s="7">
        <v>2000000</v>
      </c>
      <c r="CK1293" s="7">
        <v>76</v>
      </c>
      <c r="CL1293" s="12" t="s">
        <v>870</v>
      </c>
      <c r="CM1293" s="10" t="s">
        <v>866</v>
      </c>
      <c r="CN1293">
        <v>4.3</v>
      </c>
      <c r="CO1293">
        <f t="shared" si="1483"/>
        <v>0.23255813953488372</v>
      </c>
      <c r="CP1293" t="str">
        <f t="shared" si="1484"/>
        <v>Away Win</v>
      </c>
      <c r="CQ1293">
        <f t="shared" si="1485"/>
        <v>0</v>
      </c>
      <c r="CR1293" t="str">
        <f t="shared" si="1486"/>
        <v>2023</v>
      </c>
    </row>
    <row r="1294" spans="1:96" ht="15" thickBot="1" x14ac:dyDescent="0.35">
      <c r="A1294" s="1">
        <v>1293</v>
      </c>
      <c r="B1294" s="1" t="s">
        <v>0</v>
      </c>
      <c r="C1294" s="2" t="s">
        <v>597</v>
      </c>
      <c r="D1294" s="3" t="str">
        <f>CONCATENATE(G1294,"-", H1294)</f>
        <v>NŠ Mura-NK Celje</v>
      </c>
      <c r="E1294" s="4">
        <v>45447</v>
      </c>
      <c r="F1294" s="5">
        <v>0.80208333333333337</v>
      </c>
      <c r="G1294" s="6" t="s">
        <v>8</v>
      </c>
      <c r="H1294" s="6" t="s">
        <v>19</v>
      </c>
      <c r="I1294" s="6" t="s">
        <v>610</v>
      </c>
      <c r="J1294" s="1" t="str">
        <f>LEFT(I1294, FIND(" (", I1294) - 1)</f>
        <v>1:3</v>
      </c>
      <c r="K1294" s="1" t="str">
        <f>MID(I1294, FIND("(", I1294) + 1, FIND(")", I1294) - FIND("(", I1294) - 1)</f>
        <v>1:2</v>
      </c>
      <c r="L1294" s="1" t="str">
        <f>LEFT(J1294, FIND(":", J1294) - 1)</f>
        <v>1</v>
      </c>
      <c r="M1294" s="1" t="str">
        <f>RIGHT(J1294, LEN(J1294) - FIND(":", J1294))</f>
        <v>3</v>
      </c>
      <c r="N1294" s="1">
        <f t="shared" si="1481"/>
        <v>4</v>
      </c>
      <c r="O1294" s="1">
        <f t="shared" si="1482"/>
        <v>-2</v>
      </c>
      <c r="P1294" s="1" t="str">
        <f>LEFT(K1294, FIND(":", K1294) - 1)</f>
        <v>1</v>
      </c>
      <c r="Q1294" s="1" t="str">
        <f>RIGHT(K1294, LEN(K1294) - FIND(":", K1294))</f>
        <v>2</v>
      </c>
      <c r="R1294" s="1">
        <v>28</v>
      </c>
      <c r="S1294" s="1">
        <v>9</v>
      </c>
      <c r="T1294" s="1">
        <v>7</v>
      </c>
      <c r="U1294" s="1">
        <v>12</v>
      </c>
      <c r="V1294" s="1" t="s">
        <v>611</v>
      </c>
      <c r="W1294" s="1">
        <v>-8</v>
      </c>
      <c r="X1294" s="1">
        <v>34</v>
      </c>
      <c r="Y1294" s="1" t="s">
        <v>322</v>
      </c>
      <c r="Z1294" s="6" t="s">
        <v>435</v>
      </c>
      <c r="AA1294" s="1">
        <v>28</v>
      </c>
      <c r="AB1294" s="1">
        <v>19</v>
      </c>
      <c r="AC1294" s="1">
        <v>6</v>
      </c>
      <c r="AD1294" s="1">
        <v>3</v>
      </c>
      <c r="AE1294" s="1" t="s">
        <v>612</v>
      </c>
      <c r="AF1294" s="1">
        <v>38</v>
      </c>
      <c r="AG1294" s="1">
        <v>63</v>
      </c>
      <c r="AH1294" s="1" t="s">
        <v>613</v>
      </c>
      <c r="AI1294" s="1" t="s">
        <v>313</v>
      </c>
      <c r="AJ1294" s="1">
        <v>1</v>
      </c>
      <c r="AK1294" s="1">
        <v>2</v>
      </c>
      <c r="AL1294" s="1">
        <v>2</v>
      </c>
      <c r="AM1294" s="7" t="s">
        <v>319</v>
      </c>
      <c r="AN1294" s="1">
        <v>-1</v>
      </c>
      <c r="AO1294" s="1">
        <v>5</v>
      </c>
      <c r="AP1294" s="1" t="s">
        <v>45</v>
      </c>
      <c r="AQ1294" s="1" t="s">
        <v>58</v>
      </c>
      <c r="AR1294" s="8">
        <v>2</v>
      </c>
      <c r="AS1294" s="8">
        <v>3</v>
      </c>
      <c r="AT1294" s="8">
        <v>0</v>
      </c>
      <c r="AU1294" s="16">
        <v>0.37916666666666665</v>
      </c>
      <c r="AV1294" s="8">
        <v>3</v>
      </c>
      <c r="AW1294" s="8">
        <v>9</v>
      </c>
      <c r="AX1294" s="9" t="s">
        <v>77</v>
      </c>
      <c r="AY1294" s="9" t="s">
        <v>51</v>
      </c>
      <c r="AZ1294" s="10">
        <v>14</v>
      </c>
      <c r="BA1294" s="10">
        <v>4</v>
      </c>
      <c r="BB1294" s="10">
        <v>5</v>
      </c>
      <c r="BC1294" s="10">
        <v>5</v>
      </c>
      <c r="BD1294" s="10" t="s">
        <v>614</v>
      </c>
      <c r="BE1294" s="10">
        <v>-1</v>
      </c>
      <c r="BF1294" s="10">
        <v>17</v>
      </c>
      <c r="BG1294" s="11" t="s">
        <v>139</v>
      </c>
      <c r="BH1294" s="11">
        <v>17</v>
      </c>
      <c r="BI1294" s="10">
        <v>14</v>
      </c>
      <c r="BJ1294" s="10">
        <v>9</v>
      </c>
      <c r="BK1294" s="10">
        <v>4</v>
      </c>
      <c r="BL1294" s="10">
        <v>1</v>
      </c>
      <c r="BM1294" s="10" t="s">
        <v>615</v>
      </c>
      <c r="BN1294" s="10">
        <v>19</v>
      </c>
      <c r="BO1294" s="10">
        <v>31</v>
      </c>
      <c r="BP1294" s="7" t="s">
        <v>288</v>
      </c>
      <c r="BQ1294" s="7" t="s">
        <v>97</v>
      </c>
      <c r="BR1294" s="7">
        <v>23</v>
      </c>
      <c r="BS1294" s="7">
        <v>9</v>
      </c>
      <c r="BT1294" s="7">
        <v>193000</v>
      </c>
      <c r="BU1294" s="7">
        <v>5600000</v>
      </c>
      <c r="BV1294" s="7">
        <v>350000</v>
      </c>
      <c r="BW1294" s="7">
        <v>60</v>
      </c>
      <c r="BX1294" s="7">
        <v>3410000</v>
      </c>
      <c r="BY1294" s="7">
        <v>59</v>
      </c>
      <c r="BZ1294" s="7">
        <v>3060000</v>
      </c>
      <c r="CA1294" s="7">
        <v>93</v>
      </c>
      <c r="CB1294" s="7">
        <v>264</v>
      </c>
      <c r="CC1294" s="7">
        <v>10</v>
      </c>
      <c r="CD1294" s="7">
        <v>371000</v>
      </c>
      <c r="CE1294" s="7">
        <v>10400000</v>
      </c>
      <c r="CF1294" s="7">
        <v>650000</v>
      </c>
      <c r="CG1294" s="7">
        <v>53</v>
      </c>
      <c r="CH1294" s="7">
        <v>2650000</v>
      </c>
      <c r="CI1294" s="7">
        <v>58</v>
      </c>
      <c r="CJ1294" s="7">
        <v>2000000</v>
      </c>
      <c r="CK1294" s="7">
        <v>76</v>
      </c>
      <c r="CL1294" s="12" t="s">
        <v>870</v>
      </c>
      <c r="CM1294" s="10" t="s">
        <v>867</v>
      </c>
      <c r="CN1294">
        <v>4.2</v>
      </c>
      <c r="CO1294">
        <f t="shared" si="1483"/>
        <v>0.23809523809523808</v>
      </c>
      <c r="CP1294" t="str">
        <f t="shared" si="1484"/>
        <v>Away Win</v>
      </c>
      <c r="CQ1294">
        <f t="shared" si="1485"/>
        <v>0</v>
      </c>
      <c r="CR1294" t="str">
        <f t="shared" si="1486"/>
        <v>2023</v>
      </c>
    </row>
    <row r="1295" spans="1:96" ht="15" thickBot="1" x14ac:dyDescent="0.35">
      <c r="A1295" s="1">
        <v>1294</v>
      </c>
      <c r="B1295" s="1" t="s">
        <v>0</v>
      </c>
      <c r="C1295" s="2" t="s">
        <v>597</v>
      </c>
      <c r="D1295" s="3" t="str">
        <f t="shared" ref="D1295:D1297" si="1501">CONCATENATE(G1295, "-", H1295)</f>
        <v>NŠ Mura-NK Celje</v>
      </c>
      <c r="E1295" s="40">
        <v>45447</v>
      </c>
      <c r="F1295" s="5">
        <v>0.80208333333333337</v>
      </c>
      <c r="G1295" s="6" t="s">
        <v>8</v>
      </c>
      <c r="H1295" s="6" t="s">
        <v>19</v>
      </c>
      <c r="I1295" s="6" t="s">
        <v>610</v>
      </c>
      <c r="J1295" s="1" t="str">
        <f t="shared" ref="J1295:J1297" si="1502">LEFT(I1295, FIND(" (", I1295) - 1)</f>
        <v>1:3</v>
      </c>
      <c r="K1295" s="1" t="str">
        <f t="shared" ref="K1295:K1297" si="1503">MID(I1295, FIND("(", I1295) + 1, FIND(")", I1295) - FIND("(", I1295) - 1)</f>
        <v>1:2</v>
      </c>
      <c r="L1295" s="1" t="str">
        <f t="shared" ref="L1295:L1297" si="1504">LEFT(J1295, FIND(":", J1295) - 1)</f>
        <v>1</v>
      </c>
      <c r="M1295" s="1" t="str">
        <f t="shared" ref="M1295:M1297" si="1505">RIGHT(J1295, LEN(J1295) - FIND(":", J1295))</f>
        <v>3</v>
      </c>
      <c r="N1295" s="1">
        <f t="shared" si="1481"/>
        <v>4</v>
      </c>
      <c r="O1295" s="1">
        <f t="shared" si="1482"/>
        <v>-2</v>
      </c>
      <c r="P1295" s="1" t="str">
        <f t="shared" ref="P1295:P1297" si="1506">LEFT(K1295, FIND(":", K1295) - 1)</f>
        <v>1</v>
      </c>
      <c r="Q1295" s="1" t="str">
        <f t="shared" ref="Q1295:Q1297" si="1507">RIGHT(K1295, LEN(K1295) - FIND(":", K1295))</f>
        <v>2</v>
      </c>
      <c r="R1295" s="1">
        <v>28</v>
      </c>
      <c r="S1295" s="1">
        <v>9</v>
      </c>
      <c r="T1295" s="1">
        <v>7</v>
      </c>
      <c r="U1295" s="1">
        <v>12</v>
      </c>
      <c r="V1295" s="1" t="s">
        <v>611</v>
      </c>
      <c r="W1295" s="1">
        <v>-8</v>
      </c>
      <c r="X1295" s="1">
        <v>34</v>
      </c>
      <c r="Y1295" s="1" t="s">
        <v>322</v>
      </c>
      <c r="Z1295" s="6" t="s">
        <v>435</v>
      </c>
      <c r="AA1295" s="1">
        <v>28</v>
      </c>
      <c r="AB1295" s="1">
        <v>19</v>
      </c>
      <c r="AC1295" s="1">
        <v>6</v>
      </c>
      <c r="AD1295" s="1">
        <v>3</v>
      </c>
      <c r="AE1295" s="1" t="s">
        <v>612</v>
      </c>
      <c r="AF1295" s="1">
        <v>38</v>
      </c>
      <c r="AG1295" s="1">
        <v>63</v>
      </c>
      <c r="AH1295" s="1" t="s">
        <v>613</v>
      </c>
      <c r="AI1295" s="1" t="s">
        <v>313</v>
      </c>
      <c r="AJ1295" s="1">
        <v>1</v>
      </c>
      <c r="AK1295" s="1">
        <v>2</v>
      </c>
      <c r="AL1295" s="1">
        <v>2</v>
      </c>
      <c r="AM1295" s="7" t="s">
        <v>319</v>
      </c>
      <c r="AN1295" s="1">
        <v>-1</v>
      </c>
      <c r="AO1295" s="1">
        <v>5</v>
      </c>
      <c r="AP1295" s="1" t="s">
        <v>45</v>
      </c>
      <c r="AQ1295" s="1" t="s">
        <v>58</v>
      </c>
      <c r="AR1295" s="8">
        <v>2</v>
      </c>
      <c r="AS1295" s="8">
        <v>3</v>
      </c>
      <c r="AT1295" s="8">
        <v>0</v>
      </c>
      <c r="AU1295" s="16">
        <v>0.37916666666666665</v>
      </c>
      <c r="AV1295" s="8">
        <v>3</v>
      </c>
      <c r="AW1295" s="8">
        <v>9</v>
      </c>
      <c r="AX1295" s="9" t="s">
        <v>77</v>
      </c>
      <c r="AY1295" s="9" t="s">
        <v>51</v>
      </c>
      <c r="AZ1295" s="10">
        <v>14</v>
      </c>
      <c r="BA1295" s="10">
        <v>4</v>
      </c>
      <c r="BB1295" s="10">
        <v>5</v>
      </c>
      <c r="BC1295" s="10">
        <v>5</v>
      </c>
      <c r="BD1295" s="10" t="s">
        <v>614</v>
      </c>
      <c r="BE1295" s="10">
        <v>-1</v>
      </c>
      <c r="BF1295" s="10">
        <v>17</v>
      </c>
      <c r="BG1295" s="11" t="s">
        <v>139</v>
      </c>
      <c r="BH1295" s="11">
        <v>17</v>
      </c>
      <c r="BI1295" s="10">
        <v>14</v>
      </c>
      <c r="BJ1295" s="10">
        <v>9</v>
      </c>
      <c r="BK1295" s="10">
        <v>4</v>
      </c>
      <c r="BL1295" s="10">
        <v>1</v>
      </c>
      <c r="BM1295" s="10" t="s">
        <v>615</v>
      </c>
      <c r="BN1295" s="10">
        <v>19</v>
      </c>
      <c r="BO1295" s="10">
        <v>31</v>
      </c>
      <c r="BP1295" s="7" t="s">
        <v>288</v>
      </c>
      <c r="BQ1295" s="7" t="s">
        <v>97</v>
      </c>
      <c r="BR1295" s="7">
        <v>23</v>
      </c>
      <c r="BS1295" s="7">
        <v>9</v>
      </c>
      <c r="BT1295" s="7">
        <v>193000</v>
      </c>
      <c r="BU1295" s="7">
        <v>5600000</v>
      </c>
      <c r="BV1295" s="7">
        <v>350000</v>
      </c>
      <c r="BW1295" s="7">
        <v>60</v>
      </c>
      <c r="BX1295" s="7">
        <v>3410000</v>
      </c>
      <c r="BY1295" s="7">
        <v>59</v>
      </c>
      <c r="BZ1295" s="7">
        <v>3060000</v>
      </c>
      <c r="CA1295" s="7">
        <v>93</v>
      </c>
      <c r="CB1295" s="7">
        <v>264</v>
      </c>
      <c r="CC1295" s="7">
        <v>10</v>
      </c>
      <c r="CD1295" s="7">
        <v>371000</v>
      </c>
      <c r="CE1295" s="7">
        <v>10400000</v>
      </c>
      <c r="CF1295" s="7">
        <v>650000</v>
      </c>
      <c r="CG1295" s="7">
        <v>53</v>
      </c>
      <c r="CH1295" s="7">
        <v>2650000</v>
      </c>
      <c r="CI1295" s="7">
        <v>58</v>
      </c>
      <c r="CJ1295" s="7">
        <v>2000000</v>
      </c>
      <c r="CK1295" s="7">
        <v>76</v>
      </c>
      <c r="CL1295" s="12" t="s">
        <v>871</v>
      </c>
      <c r="CM1295" s="10" t="s">
        <v>861</v>
      </c>
      <c r="CN1295">
        <v>1.96</v>
      </c>
      <c r="CO1295">
        <f t="shared" si="1483"/>
        <v>0.51020408163265307</v>
      </c>
      <c r="CP1295" t="str">
        <f t="shared" si="1484"/>
        <v>Away Win</v>
      </c>
      <c r="CQ1295">
        <f t="shared" si="1485"/>
        <v>1</v>
      </c>
      <c r="CR1295" t="str">
        <f t="shared" si="1486"/>
        <v>2023</v>
      </c>
    </row>
    <row r="1296" spans="1:96" ht="15" thickBot="1" x14ac:dyDescent="0.35">
      <c r="A1296" s="1">
        <v>1295</v>
      </c>
      <c r="B1296" s="1" t="s">
        <v>0</v>
      </c>
      <c r="C1296" s="2" t="s">
        <v>597</v>
      </c>
      <c r="D1296" s="3" t="str">
        <f t="shared" si="1501"/>
        <v>NŠ Mura-NK Celje</v>
      </c>
      <c r="E1296" s="40">
        <v>45447</v>
      </c>
      <c r="F1296" s="5">
        <v>0.80208333333333337</v>
      </c>
      <c r="G1296" s="6" t="s">
        <v>8</v>
      </c>
      <c r="H1296" s="6" t="s">
        <v>19</v>
      </c>
      <c r="I1296" s="6" t="s">
        <v>610</v>
      </c>
      <c r="J1296" s="1" t="str">
        <f t="shared" si="1502"/>
        <v>1:3</v>
      </c>
      <c r="K1296" s="1" t="str">
        <f t="shared" si="1503"/>
        <v>1:2</v>
      </c>
      <c r="L1296" s="1" t="str">
        <f t="shared" si="1504"/>
        <v>1</v>
      </c>
      <c r="M1296" s="1" t="str">
        <f t="shared" si="1505"/>
        <v>3</v>
      </c>
      <c r="N1296" s="1">
        <f t="shared" si="1481"/>
        <v>4</v>
      </c>
      <c r="O1296" s="1">
        <f t="shared" si="1482"/>
        <v>-2</v>
      </c>
      <c r="P1296" s="1" t="str">
        <f t="shared" si="1506"/>
        <v>1</v>
      </c>
      <c r="Q1296" s="1" t="str">
        <f t="shared" si="1507"/>
        <v>2</v>
      </c>
      <c r="R1296" s="1">
        <v>28</v>
      </c>
      <c r="S1296" s="1">
        <v>9</v>
      </c>
      <c r="T1296" s="1">
        <v>7</v>
      </c>
      <c r="U1296" s="1">
        <v>12</v>
      </c>
      <c r="V1296" s="1" t="s">
        <v>611</v>
      </c>
      <c r="W1296" s="1">
        <v>-8</v>
      </c>
      <c r="X1296" s="1">
        <v>34</v>
      </c>
      <c r="Y1296" s="1" t="s">
        <v>322</v>
      </c>
      <c r="Z1296" s="6" t="s">
        <v>435</v>
      </c>
      <c r="AA1296" s="1">
        <v>28</v>
      </c>
      <c r="AB1296" s="1">
        <v>19</v>
      </c>
      <c r="AC1296" s="1">
        <v>6</v>
      </c>
      <c r="AD1296" s="1">
        <v>3</v>
      </c>
      <c r="AE1296" s="1" t="s">
        <v>612</v>
      </c>
      <c r="AF1296" s="1">
        <v>38</v>
      </c>
      <c r="AG1296" s="1">
        <v>63</v>
      </c>
      <c r="AH1296" s="1" t="s">
        <v>613</v>
      </c>
      <c r="AI1296" s="1" t="s">
        <v>313</v>
      </c>
      <c r="AJ1296" s="1">
        <v>1</v>
      </c>
      <c r="AK1296" s="1">
        <v>2</v>
      </c>
      <c r="AL1296" s="1">
        <v>2</v>
      </c>
      <c r="AM1296" s="7" t="s">
        <v>319</v>
      </c>
      <c r="AN1296" s="1">
        <v>-1</v>
      </c>
      <c r="AO1296" s="1">
        <v>5</v>
      </c>
      <c r="AP1296" s="1" t="s">
        <v>45</v>
      </c>
      <c r="AQ1296" s="1" t="s">
        <v>58</v>
      </c>
      <c r="AR1296" s="8">
        <v>2</v>
      </c>
      <c r="AS1296" s="8">
        <v>3</v>
      </c>
      <c r="AT1296" s="8">
        <v>0</v>
      </c>
      <c r="AU1296" s="16">
        <v>0.37916666666666665</v>
      </c>
      <c r="AV1296" s="8">
        <v>3</v>
      </c>
      <c r="AW1296" s="8">
        <v>9</v>
      </c>
      <c r="AX1296" s="9" t="s">
        <v>77</v>
      </c>
      <c r="AY1296" s="9" t="s">
        <v>51</v>
      </c>
      <c r="AZ1296" s="10">
        <v>14</v>
      </c>
      <c r="BA1296" s="10">
        <v>4</v>
      </c>
      <c r="BB1296" s="10">
        <v>5</v>
      </c>
      <c r="BC1296" s="10">
        <v>5</v>
      </c>
      <c r="BD1296" s="10" t="s">
        <v>614</v>
      </c>
      <c r="BE1296" s="10">
        <v>-1</v>
      </c>
      <c r="BF1296" s="10">
        <v>17</v>
      </c>
      <c r="BG1296" s="11" t="s">
        <v>139</v>
      </c>
      <c r="BH1296" s="11">
        <v>17</v>
      </c>
      <c r="BI1296" s="10">
        <v>14</v>
      </c>
      <c r="BJ1296" s="10">
        <v>9</v>
      </c>
      <c r="BK1296" s="10">
        <v>4</v>
      </c>
      <c r="BL1296" s="10">
        <v>1</v>
      </c>
      <c r="BM1296" s="10" t="s">
        <v>615</v>
      </c>
      <c r="BN1296" s="10">
        <v>19</v>
      </c>
      <c r="BO1296" s="10">
        <v>31</v>
      </c>
      <c r="BP1296" s="7" t="s">
        <v>288</v>
      </c>
      <c r="BQ1296" s="7" t="s">
        <v>97</v>
      </c>
      <c r="BR1296" s="7">
        <v>23</v>
      </c>
      <c r="BS1296" s="7">
        <v>9</v>
      </c>
      <c r="BT1296" s="7">
        <v>193000</v>
      </c>
      <c r="BU1296" s="7">
        <v>5600000</v>
      </c>
      <c r="BV1296" s="7">
        <v>350000</v>
      </c>
      <c r="BW1296" s="7">
        <v>60</v>
      </c>
      <c r="BX1296" s="7">
        <v>3410000</v>
      </c>
      <c r="BY1296" s="7">
        <v>59</v>
      </c>
      <c r="BZ1296" s="7">
        <v>3060000</v>
      </c>
      <c r="CA1296" s="7">
        <v>93</v>
      </c>
      <c r="CB1296" s="7">
        <v>264</v>
      </c>
      <c r="CC1296" s="7">
        <v>10</v>
      </c>
      <c r="CD1296" s="7">
        <v>371000</v>
      </c>
      <c r="CE1296" s="7">
        <v>10400000</v>
      </c>
      <c r="CF1296" s="7">
        <v>650000</v>
      </c>
      <c r="CG1296" s="7">
        <v>53</v>
      </c>
      <c r="CH1296" s="7">
        <v>2650000</v>
      </c>
      <c r="CI1296" s="7">
        <v>58</v>
      </c>
      <c r="CJ1296" s="7">
        <v>2000000</v>
      </c>
      <c r="CK1296" s="7">
        <v>76</v>
      </c>
      <c r="CL1296" s="12" t="s">
        <v>871</v>
      </c>
      <c r="CM1296" s="10" t="s">
        <v>866</v>
      </c>
      <c r="CN1296">
        <v>1.54</v>
      </c>
      <c r="CO1296">
        <f t="shared" si="1483"/>
        <v>0.64935064935064934</v>
      </c>
      <c r="CP1296" t="str">
        <f t="shared" si="1484"/>
        <v>Away Win</v>
      </c>
      <c r="CQ1296">
        <f t="shared" si="1485"/>
        <v>1</v>
      </c>
      <c r="CR1296" t="str">
        <f t="shared" si="1486"/>
        <v>2023</v>
      </c>
    </row>
    <row r="1297" spans="1:96" ht="15" thickBot="1" x14ac:dyDescent="0.35">
      <c r="A1297" s="1">
        <v>1296</v>
      </c>
      <c r="B1297" s="1" t="s">
        <v>0</v>
      </c>
      <c r="C1297" s="2" t="s">
        <v>597</v>
      </c>
      <c r="D1297" s="3" t="str">
        <f t="shared" si="1501"/>
        <v>NŠ Mura-NK Celje</v>
      </c>
      <c r="E1297" s="40">
        <v>45447</v>
      </c>
      <c r="F1297" s="5">
        <v>0.80208333333333337</v>
      </c>
      <c r="G1297" s="6" t="s">
        <v>8</v>
      </c>
      <c r="H1297" s="6" t="s">
        <v>19</v>
      </c>
      <c r="I1297" s="6" t="s">
        <v>610</v>
      </c>
      <c r="J1297" s="1" t="str">
        <f t="shared" si="1502"/>
        <v>1:3</v>
      </c>
      <c r="K1297" s="1" t="str">
        <f t="shared" si="1503"/>
        <v>1:2</v>
      </c>
      <c r="L1297" s="1" t="str">
        <f t="shared" si="1504"/>
        <v>1</v>
      </c>
      <c r="M1297" s="1" t="str">
        <f t="shared" si="1505"/>
        <v>3</v>
      </c>
      <c r="N1297" s="1">
        <f t="shared" si="1481"/>
        <v>4</v>
      </c>
      <c r="O1297" s="1">
        <f t="shared" si="1482"/>
        <v>-2</v>
      </c>
      <c r="P1297" s="1" t="str">
        <f t="shared" si="1506"/>
        <v>1</v>
      </c>
      <c r="Q1297" s="1" t="str">
        <f t="shared" si="1507"/>
        <v>2</v>
      </c>
      <c r="R1297" s="1">
        <v>28</v>
      </c>
      <c r="S1297" s="1">
        <v>9</v>
      </c>
      <c r="T1297" s="1">
        <v>7</v>
      </c>
      <c r="U1297" s="1">
        <v>12</v>
      </c>
      <c r="V1297" s="1" t="s">
        <v>611</v>
      </c>
      <c r="W1297" s="1">
        <v>-8</v>
      </c>
      <c r="X1297" s="1">
        <v>34</v>
      </c>
      <c r="Y1297" s="1" t="s">
        <v>322</v>
      </c>
      <c r="Z1297" s="6" t="s">
        <v>435</v>
      </c>
      <c r="AA1297" s="1">
        <v>28</v>
      </c>
      <c r="AB1297" s="1">
        <v>19</v>
      </c>
      <c r="AC1297" s="1">
        <v>6</v>
      </c>
      <c r="AD1297" s="1">
        <v>3</v>
      </c>
      <c r="AE1297" s="1" t="s">
        <v>612</v>
      </c>
      <c r="AF1297" s="1">
        <v>38</v>
      </c>
      <c r="AG1297" s="1">
        <v>63</v>
      </c>
      <c r="AH1297" s="1" t="s">
        <v>613</v>
      </c>
      <c r="AI1297" s="1" t="s">
        <v>313</v>
      </c>
      <c r="AJ1297" s="1">
        <v>1</v>
      </c>
      <c r="AK1297" s="1">
        <v>2</v>
      </c>
      <c r="AL1297" s="1">
        <v>2</v>
      </c>
      <c r="AM1297" s="7" t="s">
        <v>319</v>
      </c>
      <c r="AN1297" s="1">
        <v>-1</v>
      </c>
      <c r="AO1297" s="1">
        <v>5</v>
      </c>
      <c r="AP1297" s="1" t="s">
        <v>45</v>
      </c>
      <c r="AQ1297" s="1" t="s">
        <v>58</v>
      </c>
      <c r="AR1297" s="8">
        <v>2</v>
      </c>
      <c r="AS1297" s="8">
        <v>3</v>
      </c>
      <c r="AT1297" s="8">
        <v>0</v>
      </c>
      <c r="AU1297" s="16">
        <v>0.37916666666666665</v>
      </c>
      <c r="AV1297" s="8">
        <v>3</v>
      </c>
      <c r="AW1297" s="8">
        <v>9</v>
      </c>
      <c r="AX1297" s="9" t="s">
        <v>77</v>
      </c>
      <c r="AY1297" s="9" t="s">
        <v>51</v>
      </c>
      <c r="AZ1297" s="10">
        <v>14</v>
      </c>
      <c r="BA1297" s="10">
        <v>4</v>
      </c>
      <c r="BB1297" s="10">
        <v>5</v>
      </c>
      <c r="BC1297" s="10">
        <v>5</v>
      </c>
      <c r="BD1297" s="10" t="s">
        <v>614</v>
      </c>
      <c r="BE1297" s="10">
        <v>-1</v>
      </c>
      <c r="BF1297" s="10">
        <v>17</v>
      </c>
      <c r="BG1297" s="11" t="s">
        <v>139</v>
      </c>
      <c r="BH1297" s="11">
        <v>17</v>
      </c>
      <c r="BI1297" s="10">
        <v>14</v>
      </c>
      <c r="BJ1297" s="10">
        <v>9</v>
      </c>
      <c r="BK1297" s="10">
        <v>4</v>
      </c>
      <c r="BL1297" s="10">
        <v>1</v>
      </c>
      <c r="BM1297" s="10" t="s">
        <v>615</v>
      </c>
      <c r="BN1297" s="10">
        <v>19</v>
      </c>
      <c r="BO1297" s="10">
        <v>31</v>
      </c>
      <c r="BP1297" s="7" t="s">
        <v>288</v>
      </c>
      <c r="BQ1297" s="7" t="s">
        <v>97</v>
      </c>
      <c r="BR1297" s="7">
        <v>23</v>
      </c>
      <c r="BS1297" s="7">
        <v>9</v>
      </c>
      <c r="BT1297" s="7">
        <v>193000</v>
      </c>
      <c r="BU1297" s="7">
        <v>5600000</v>
      </c>
      <c r="BV1297" s="7">
        <v>350000</v>
      </c>
      <c r="BW1297" s="7">
        <v>60</v>
      </c>
      <c r="BX1297" s="7">
        <v>3410000</v>
      </c>
      <c r="BY1297" s="7">
        <v>59</v>
      </c>
      <c r="BZ1297" s="7">
        <v>3060000</v>
      </c>
      <c r="CA1297" s="7">
        <v>93</v>
      </c>
      <c r="CB1297" s="7">
        <v>264</v>
      </c>
      <c r="CC1297" s="7">
        <v>10</v>
      </c>
      <c r="CD1297" s="7">
        <v>371000</v>
      </c>
      <c r="CE1297" s="7">
        <v>10400000</v>
      </c>
      <c r="CF1297" s="7">
        <v>650000</v>
      </c>
      <c r="CG1297" s="7">
        <v>53</v>
      </c>
      <c r="CH1297" s="7">
        <v>2650000</v>
      </c>
      <c r="CI1297" s="7">
        <v>58</v>
      </c>
      <c r="CJ1297" s="7">
        <v>2000000</v>
      </c>
      <c r="CK1297" s="7">
        <v>76</v>
      </c>
      <c r="CL1297" s="12" t="s">
        <v>871</v>
      </c>
      <c r="CM1297" s="10" t="s">
        <v>867</v>
      </c>
      <c r="CN1297">
        <v>1.4</v>
      </c>
      <c r="CO1297">
        <f t="shared" si="1483"/>
        <v>0.7142857142857143</v>
      </c>
      <c r="CP1297" t="str">
        <f t="shared" si="1484"/>
        <v>Away Win</v>
      </c>
      <c r="CQ1297">
        <f t="shared" si="1485"/>
        <v>1</v>
      </c>
      <c r="CR1297" t="str">
        <f t="shared" si="1486"/>
        <v>2023</v>
      </c>
    </row>
    <row r="1298" spans="1:96" ht="15" thickBot="1" x14ac:dyDescent="0.35">
      <c r="A1298" s="1">
        <v>1297</v>
      </c>
      <c r="B1298" s="1" t="s">
        <v>0</v>
      </c>
      <c r="C1298" s="14" t="s">
        <v>597</v>
      </c>
      <c r="D1298" s="3" t="str">
        <f t="shared" si="1288"/>
        <v>NK Bravo-NK Domžale</v>
      </c>
      <c r="E1298" s="4">
        <v>45477</v>
      </c>
      <c r="F1298" s="5">
        <v>0.58333333333333337</v>
      </c>
      <c r="G1298" s="6" t="s">
        <v>3</v>
      </c>
      <c r="H1298" s="6" t="s">
        <v>9</v>
      </c>
      <c r="I1298" s="6" t="s">
        <v>616</v>
      </c>
      <c r="J1298" s="1" t="str">
        <f t="shared" si="1289"/>
        <v>1:3</v>
      </c>
      <c r="K1298" s="1" t="str">
        <f t="shared" si="1290"/>
        <v>0:0</v>
      </c>
      <c r="L1298" s="1" t="str">
        <f t="shared" si="1291"/>
        <v>1</v>
      </c>
      <c r="M1298" s="1" t="str">
        <f t="shared" si="1292"/>
        <v>3</v>
      </c>
      <c r="N1298" s="1">
        <f t="shared" si="1481"/>
        <v>4</v>
      </c>
      <c r="O1298" s="1">
        <f t="shared" si="1482"/>
        <v>-2</v>
      </c>
      <c r="P1298" s="1" t="str">
        <f t="shared" si="1293"/>
        <v>0</v>
      </c>
      <c r="Q1298" s="1" t="str">
        <f t="shared" si="1294"/>
        <v>0</v>
      </c>
      <c r="R1298" s="1">
        <v>28</v>
      </c>
      <c r="S1298" s="1">
        <v>11</v>
      </c>
      <c r="T1298" s="1">
        <v>9</v>
      </c>
      <c r="U1298" s="1">
        <v>8</v>
      </c>
      <c r="V1298" s="1" t="s">
        <v>617</v>
      </c>
      <c r="W1298" s="1">
        <v>2</v>
      </c>
      <c r="X1298" s="1">
        <v>42</v>
      </c>
      <c r="Y1298" s="1" t="s">
        <v>460</v>
      </c>
      <c r="Z1298" s="6" t="s">
        <v>322</v>
      </c>
      <c r="AA1298" s="1">
        <v>28</v>
      </c>
      <c r="AB1298" s="1">
        <v>10</v>
      </c>
      <c r="AC1298" s="1">
        <v>2</v>
      </c>
      <c r="AD1298" s="1">
        <v>16</v>
      </c>
      <c r="AE1298" s="1" t="s">
        <v>618</v>
      </c>
      <c r="AF1298" s="1">
        <v>-8</v>
      </c>
      <c r="AG1298" s="1">
        <v>32</v>
      </c>
      <c r="AH1298" s="1" t="s">
        <v>492</v>
      </c>
      <c r="AI1298" s="1" t="s">
        <v>451</v>
      </c>
      <c r="AJ1298" s="1">
        <v>2</v>
      </c>
      <c r="AK1298" s="1">
        <v>2</v>
      </c>
      <c r="AL1298" s="1">
        <v>1</v>
      </c>
      <c r="AM1298" s="7" t="s">
        <v>115</v>
      </c>
      <c r="AN1298" s="1">
        <v>0</v>
      </c>
      <c r="AO1298" s="1">
        <v>8</v>
      </c>
      <c r="AP1298" s="1" t="s">
        <v>28</v>
      </c>
      <c r="AQ1298" s="1" t="s">
        <v>28</v>
      </c>
      <c r="AR1298" s="8">
        <v>2</v>
      </c>
      <c r="AS1298" s="8">
        <v>0</v>
      </c>
      <c r="AT1298" s="8">
        <v>3</v>
      </c>
      <c r="AU1298" s="16">
        <v>0.25694444444444448</v>
      </c>
      <c r="AV1298" s="8">
        <v>-4</v>
      </c>
      <c r="AW1298" s="8">
        <v>6</v>
      </c>
      <c r="AX1298" s="9" t="s">
        <v>51</v>
      </c>
      <c r="AY1298" s="9" t="s">
        <v>93</v>
      </c>
      <c r="AZ1298" s="10">
        <v>14</v>
      </c>
      <c r="BA1298" s="10">
        <v>7</v>
      </c>
      <c r="BB1298" s="10">
        <v>4</v>
      </c>
      <c r="BC1298" s="10">
        <v>3</v>
      </c>
      <c r="BD1298" s="10" t="s">
        <v>619</v>
      </c>
      <c r="BE1298" s="10">
        <v>4</v>
      </c>
      <c r="BF1298" s="10">
        <v>25</v>
      </c>
      <c r="BG1298" s="11" t="s">
        <v>177</v>
      </c>
      <c r="BH1298" s="11">
        <v>15</v>
      </c>
      <c r="BI1298" s="10">
        <v>14</v>
      </c>
      <c r="BJ1298" s="10">
        <v>4</v>
      </c>
      <c r="BK1298" s="10">
        <v>1</v>
      </c>
      <c r="BL1298" s="10">
        <v>9</v>
      </c>
      <c r="BM1298" s="10" t="s">
        <v>620</v>
      </c>
      <c r="BN1298" s="10">
        <v>-8</v>
      </c>
      <c r="BO1298" s="10">
        <v>13</v>
      </c>
      <c r="BP1298" s="7" t="s">
        <v>193</v>
      </c>
      <c r="BQ1298" s="7" t="s">
        <v>269</v>
      </c>
      <c r="BR1298" s="7">
        <v>23</v>
      </c>
      <c r="BS1298" s="7">
        <v>4</v>
      </c>
      <c r="BT1298" s="7">
        <v>276000</v>
      </c>
      <c r="BU1298" s="7">
        <v>5800000</v>
      </c>
      <c r="BV1298" s="7">
        <v>0</v>
      </c>
      <c r="BW1298" s="7">
        <v>30</v>
      </c>
      <c r="BX1298" s="7">
        <v>150000</v>
      </c>
      <c r="BY1298" s="7">
        <v>33</v>
      </c>
      <c r="BZ1298" s="7">
        <v>150000</v>
      </c>
      <c r="CA1298" s="7">
        <v>56</v>
      </c>
      <c r="CB1298" s="7">
        <v>235</v>
      </c>
      <c r="CC1298" s="7">
        <v>9</v>
      </c>
      <c r="CD1298" s="7">
        <v>235000</v>
      </c>
      <c r="CE1298" s="7">
        <v>5650000</v>
      </c>
      <c r="CF1298" s="7">
        <v>0</v>
      </c>
      <c r="CG1298" s="7">
        <v>53</v>
      </c>
      <c r="CH1298" s="7">
        <v>1430000</v>
      </c>
      <c r="CI1298" s="7">
        <v>54</v>
      </c>
      <c r="CJ1298" s="7">
        <v>1430000</v>
      </c>
      <c r="CK1298" s="7">
        <v>100</v>
      </c>
      <c r="CL1298" s="12" t="s">
        <v>868</v>
      </c>
      <c r="CM1298" s="10" t="s">
        <v>861</v>
      </c>
      <c r="CN1298">
        <v>2.23</v>
      </c>
      <c r="CO1298">
        <f t="shared" si="1483"/>
        <v>0.44843049327354262</v>
      </c>
      <c r="CP1298" t="str">
        <f t="shared" si="1484"/>
        <v>Away Win</v>
      </c>
      <c r="CQ1298">
        <f t="shared" si="1485"/>
        <v>0</v>
      </c>
      <c r="CR1298" t="str">
        <f t="shared" si="1486"/>
        <v>2023</v>
      </c>
    </row>
    <row r="1299" spans="1:96" ht="15" thickBot="1" x14ac:dyDescent="0.35">
      <c r="A1299" s="1">
        <v>1298</v>
      </c>
      <c r="B1299" s="1" t="s">
        <v>0</v>
      </c>
      <c r="C1299" s="14" t="s">
        <v>597</v>
      </c>
      <c r="D1299" s="3" t="str">
        <f t="shared" ref="D1299:D1300" si="1508">CONCATENATE(G1299, "-", H1299)</f>
        <v>NK Bravo-NK Domžale</v>
      </c>
      <c r="E1299" s="4">
        <v>45477</v>
      </c>
      <c r="F1299" s="5">
        <v>0.58333333333333337</v>
      </c>
      <c r="G1299" s="6" t="s">
        <v>3</v>
      </c>
      <c r="H1299" s="6" t="s">
        <v>9</v>
      </c>
      <c r="I1299" s="6" t="s">
        <v>616</v>
      </c>
      <c r="J1299" s="1" t="str">
        <f t="shared" ref="J1299:J1300" si="1509">LEFT(I1299, FIND(" (", I1299) - 1)</f>
        <v>1:3</v>
      </c>
      <c r="K1299" s="1" t="str">
        <f t="shared" ref="K1299:K1300" si="1510">MID(I1299, FIND("(", I1299) + 1, FIND(")", I1299) - FIND("(", I1299) - 1)</f>
        <v>0:0</v>
      </c>
      <c r="L1299" s="1" t="str">
        <f t="shared" ref="L1299:L1300" si="1511">LEFT(J1299, FIND(":", J1299) - 1)</f>
        <v>1</v>
      </c>
      <c r="M1299" s="1" t="str">
        <f t="shared" ref="M1299:M1300" si="1512">RIGHT(J1299, LEN(J1299) - FIND(":", J1299))</f>
        <v>3</v>
      </c>
      <c r="N1299" s="1">
        <f t="shared" si="1481"/>
        <v>4</v>
      </c>
      <c r="O1299" s="1">
        <f t="shared" si="1482"/>
        <v>-2</v>
      </c>
      <c r="P1299" s="1" t="str">
        <f t="shared" ref="P1299:P1300" si="1513">LEFT(K1299, FIND(":", K1299) - 1)</f>
        <v>0</v>
      </c>
      <c r="Q1299" s="1" t="str">
        <f t="shared" ref="Q1299:Q1300" si="1514">RIGHT(K1299, LEN(K1299) - FIND(":", K1299))</f>
        <v>0</v>
      </c>
      <c r="R1299" s="1">
        <v>28</v>
      </c>
      <c r="S1299" s="1">
        <v>11</v>
      </c>
      <c r="T1299" s="1">
        <v>9</v>
      </c>
      <c r="U1299" s="1">
        <v>8</v>
      </c>
      <c r="V1299" s="1" t="s">
        <v>617</v>
      </c>
      <c r="W1299" s="1">
        <v>2</v>
      </c>
      <c r="X1299" s="1">
        <v>42</v>
      </c>
      <c r="Y1299" s="1" t="s">
        <v>460</v>
      </c>
      <c r="Z1299" s="6" t="s">
        <v>322</v>
      </c>
      <c r="AA1299" s="1">
        <v>28</v>
      </c>
      <c r="AB1299" s="1">
        <v>10</v>
      </c>
      <c r="AC1299" s="1">
        <v>2</v>
      </c>
      <c r="AD1299" s="1">
        <v>16</v>
      </c>
      <c r="AE1299" s="1" t="s">
        <v>618</v>
      </c>
      <c r="AF1299" s="1">
        <v>-8</v>
      </c>
      <c r="AG1299" s="1">
        <v>32</v>
      </c>
      <c r="AH1299" s="1" t="s">
        <v>492</v>
      </c>
      <c r="AI1299" s="1" t="s">
        <v>451</v>
      </c>
      <c r="AJ1299" s="1">
        <v>2</v>
      </c>
      <c r="AK1299" s="1">
        <v>2</v>
      </c>
      <c r="AL1299" s="1">
        <v>1</v>
      </c>
      <c r="AM1299" s="7" t="s">
        <v>115</v>
      </c>
      <c r="AN1299" s="1">
        <v>0</v>
      </c>
      <c r="AO1299" s="1">
        <v>8</v>
      </c>
      <c r="AP1299" s="1" t="s">
        <v>28</v>
      </c>
      <c r="AQ1299" s="1" t="s">
        <v>28</v>
      </c>
      <c r="AR1299" s="8">
        <v>2</v>
      </c>
      <c r="AS1299" s="8">
        <v>0</v>
      </c>
      <c r="AT1299" s="8">
        <v>3</v>
      </c>
      <c r="AU1299" s="16">
        <v>0.25694444444444448</v>
      </c>
      <c r="AV1299" s="8">
        <v>-4</v>
      </c>
      <c r="AW1299" s="8">
        <v>6</v>
      </c>
      <c r="AX1299" s="9" t="s">
        <v>51</v>
      </c>
      <c r="AY1299" s="9" t="s">
        <v>93</v>
      </c>
      <c r="AZ1299" s="10">
        <v>14</v>
      </c>
      <c r="BA1299" s="10">
        <v>7</v>
      </c>
      <c r="BB1299" s="10">
        <v>4</v>
      </c>
      <c r="BC1299" s="10">
        <v>3</v>
      </c>
      <c r="BD1299" s="10" t="s">
        <v>619</v>
      </c>
      <c r="BE1299" s="10">
        <v>4</v>
      </c>
      <c r="BF1299" s="10">
        <v>25</v>
      </c>
      <c r="BG1299" s="11" t="s">
        <v>177</v>
      </c>
      <c r="BH1299" s="11">
        <v>15</v>
      </c>
      <c r="BI1299" s="10">
        <v>14</v>
      </c>
      <c r="BJ1299" s="10">
        <v>4</v>
      </c>
      <c r="BK1299" s="10">
        <v>1</v>
      </c>
      <c r="BL1299" s="10">
        <v>9</v>
      </c>
      <c r="BM1299" s="10" t="s">
        <v>620</v>
      </c>
      <c r="BN1299" s="10">
        <v>-8</v>
      </c>
      <c r="BO1299" s="10">
        <v>13</v>
      </c>
      <c r="BP1299" s="7" t="s">
        <v>193</v>
      </c>
      <c r="BQ1299" s="7" t="s">
        <v>269</v>
      </c>
      <c r="BR1299" s="7">
        <v>23</v>
      </c>
      <c r="BS1299" s="7">
        <v>4</v>
      </c>
      <c r="BT1299" s="7">
        <v>276000</v>
      </c>
      <c r="BU1299" s="7">
        <v>5800000</v>
      </c>
      <c r="BV1299" s="7">
        <v>0</v>
      </c>
      <c r="BW1299" s="7">
        <v>30</v>
      </c>
      <c r="BX1299" s="7">
        <v>150000</v>
      </c>
      <c r="BY1299" s="7">
        <v>33</v>
      </c>
      <c r="BZ1299" s="7">
        <v>150000</v>
      </c>
      <c r="CA1299" s="7">
        <v>56</v>
      </c>
      <c r="CB1299" s="7">
        <v>235</v>
      </c>
      <c r="CC1299" s="7">
        <v>9</v>
      </c>
      <c r="CD1299" s="7">
        <v>235000</v>
      </c>
      <c r="CE1299" s="7">
        <v>5650000</v>
      </c>
      <c r="CF1299" s="7">
        <v>0</v>
      </c>
      <c r="CG1299" s="7">
        <v>53</v>
      </c>
      <c r="CH1299" s="7">
        <v>1430000</v>
      </c>
      <c r="CI1299" s="7">
        <v>54</v>
      </c>
      <c r="CJ1299" s="7">
        <v>1430000</v>
      </c>
      <c r="CK1299" s="7">
        <v>100</v>
      </c>
      <c r="CL1299" s="12" t="s">
        <v>868</v>
      </c>
      <c r="CM1299" s="10" t="s">
        <v>866</v>
      </c>
      <c r="CN1299">
        <v>1.79</v>
      </c>
      <c r="CO1299">
        <f t="shared" si="1483"/>
        <v>0.55865921787709494</v>
      </c>
      <c r="CP1299" t="str">
        <f t="shared" si="1484"/>
        <v>Away Win</v>
      </c>
      <c r="CQ1299">
        <f t="shared" si="1485"/>
        <v>0</v>
      </c>
      <c r="CR1299" t="str">
        <f t="shared" si="1486"/>
        <v>2023</v>
      </c>
    </row>
    <row r="1300" spans="1:96" ht="15" thickBot="1" x14ac:dyDescent="0.35">
      <c r="A1300" s="1">
        <v>1299</v>
      </c>
      <c r="B1300" s="1" t="s">
        <v>0</v>
      </c>
      <c r="C1300" s="14" t="s">
        <v>597</v>
      </c>
      <c r="D1300" s="3" t="str">
        <f t="shared" si="1508"/>
        <v>NK Bravo-NK Domžale</v>
      </c>
      <c r="E1300" s="4">
        <v>45477</v>
      </c>
      <c r="F1300" s="5">
        <v>0.58333333333333337</v>
      </c>
      <c r="G1300" s="6" t="s">
        <v>3</v>
      </c>
      <c r="H1300" s="6" t="s">
        <v>9</v>
      </c>
      <c r="I1300" s="6" t="s">
        <v>616</v>
      </c>
      <c r="J1300" s="1" t="str">
        <f t="shared" si="1509"/>
        <v>1:3</v>
      </c>
      <c r="K1300" s="1" t="str">
        <f t="shared" si="1510"/>
        <v>0:0</v>
      </c>
      <c r="L1300" s="1" t="str">
        <f t="shared" si="1511"/>
        <v>1</v>
      </c>
      <c r="M1300" s="1" t="str">
        <f t="shared" si="1512"/>
        <v>3</v>
      </c>
      <c r="N1300" s="1">
        <f t="shared" si="1481"/>
        <v>4</v>
      </c>
      <c r="O1300" s="1">
        <f t="shared" si="1482"/>
        <v>-2</v>
      </c>
      <c r="P1300" s="1" t="str">
        <f t="shared" si="1513"/>
        <v>0</v>
      </c>
      <c r="Q1300" s="1" t="str">
        <f t="shared" si="1514"/>
        <v>0</v>
      </c>
      <c r="R1300" s="1">
        <v>28</v>
      </c>
      <c r="S1300" s="1">
        <v>11</v>
      </c>
      <c r="T1300" s="1">
        <v>9</v>
      </c>
      <c r="U1300" s="1">
        <v>8</v>
      </c>
      <c r="V1300" s="1" t="s">
        <v>617</v>
      </c>
      <c r="W1300" s="1">
        <v>2</v>
      </c>
      <c r="X1300" s="1">
        <v>42</v>
      </c>
      <c r="Y1300" s="1" t="s">
        <v>460</v>
      </c>
      <c r="Z1300" s="6" t="s">
        <v>322</v>
      </c>
      <c r="AA1300" s="1">
        <v>28</v>
      </c>
      <c r="AB1300" s="1">
        <v>10</v>
      </c>
      <c r="AC1300" s="1">
        <v>2</v>
      </c>
      <c r="AD1300" s="1">
        <v>16</v>
      </c>
      <c r="AE1300" s="1" t="s">
        <v>618</v>
      </c>
      <c r="AF1300" s="1">
        <v>-8</v>
      </c>
      <c r="AG1300" s="1">
        <v>32</v>
      </c>
      <c r="AH1300" s="1" t="s">
        <v>492</v>
      </c>
      <c r="AI1300" s="1" t="s">
        <v>451</v>
      </c>
      <c r="AJ1300" s="1">
        <v>2</v>
      </c>
      <c r="AK1300" s="1">
        <v>2</v>
      </c>
      <c r="AL1300" s="1">
        <v>1</v>
      </c>
      <c r="AM1300" s="7" t="s">
        <v>115</v>
      </c>
      <c r="AN1300" s="1">
        <v>0</v>
      </c>
      <c r="AO1300" s="1">
        <v>8</v>
      </c>
      <c r="AP1300" s="1" t="s">
        <v>28</v>
      </c>
      <c r="AQ1300" s="1" t="s">
        <v>28</v>
      </c>
      <c r="AR1300" s="8">
        <v>2</v>
      </c>
      <c r="AS1300" s="8">
        <v>0</v>
      </c>
      <c r="AT1300" s="8">
        <v>3</v>
      </c>
      <c r="AU1300" s="16">
        <v>0.25694444444444448</v>
      </c>
      <c r="AV1300" s="8">
        <v>-4</v>
      </c>
      <c r="AW1300" s="8">
        <v>6</v>
      </c>
      <c r="AX1300" s="9" t="s">
        <v>51</v>
      </c>
      <c r="AY1300" s="9" t="s">
        <v>93</v>
      </c>
      <c r="AZ1300" s="10">
        <v>14</v>
      </c>
      <c r="BA1300" s="10">
        <v>7</v>
      </c>
      <c r="BB1300" s="10">
        <v>4</v>
      </c>
      <c r="BC1300" s="10">
        <v>3</v>
      </c>
      <c r="BD1300" s="10" t="s">
        <v>619</v>
      </c>
      <c r="BE1300" s="10">
        <v>4</v>
      </c>
      <c r="BF1300" s="10">
        <v>25</v>
      </c>
      <c r="BG1300" s="11" t="s">
        <v>177</v>
      </c>
      <c r="BH1300" s="11">
        <v>15</v>
      </c>
      <c r="BI1300" s="10">
        <v>14</v>
      </c>
      <c r="BJ1300" s="10">
        <v>4</v>
      </c>
      <c r="BK1300" s="10">
        <v>1</v>
      </c>
      <c r="BL1300" s="10">
        <v>9</v>
      </c>
      <c r="BM1300" s="10" t="s">
        <v>620</v>
      </c>
      <c r="BN1300" s="10">
        <v>-8</v>
      </c>
      <c r="BO1300" s="10">
        <v>13</v>
      </c>
      <c r="BP1300" s="7" t="s">
        <v>193</v>
      </c>
      <c r="BQ1300" s="7" t="s">
        <v>269</v>
      </c>
      <c r="BR1300" s="7">
        <v>23</v>
      </c>
      <c r="BS1300" s="7">
        <v>4</v>
      </c>
      <c r="BT1300" s="7">
        <v>276000</v>
      </c>
      <c r="BU1300" s="7">
        <v>5800000</v>
      </c>
      <c r="BV1300" s="7">
        <v>0</v>
      </c>
      <c r="BW1300" s="7">
        <v>30</v>
      </c>
      <c r="BX1300" s="7">
        <v>150000</v>
      </c>
      <c r="BY1300" s="7">
        <v>33</v>
      </c>
      <c r="BZ1300" s="7">
        <v>150000</v>
      </c>
      <c r="CA1300" s="7">
        <v>56</v>
      </c>
      <c r="CB1300" s="7">
        <v>235</v>
      </c>
      <c r="CC1300" s="7">
        <v>9</v>
      </c>
      <c r="CD1300" s="7">
        <v>235000</v>
      </c>
      <c r="CE1300" s="7">
        <v>5650000</v>
      </c>
      <c r="CF1300" s="7">
        <v>0</v>
      </c>
      <c r="CG1300" s="7">
        <v>53</v>
      </c>
      <c r="CH1300" s="7">
        <v>1430000</v>
      </c>
      <c r="CI1300" s="7">
        <v>54</v>
      </c>
      <c r="CJ1300" s="7">
        <v>1430000</v>
      </c>
      <c r="CK1300" s="7">
        <v>100</v>
      </c>
      <c r="CL1300" s="12" t="s">
        <v>868</v>
      </c>
      <c r="CM1300" s="10" t="s">
        <v>867</v>
      </c>
      <c r="CN1300">
        <v>1.73</v>
      </c>
      <c r="CO1300">
        <f t="shared" si="1483"/>
        <v>0.5780346820809249</v>
      </c>
      <c r="CP1300" t="str">
        <f t="shared" si="1484"/>
        <v>Away Win</v>
      </c>
      <c r="CQ1300">
        <f t="shared" si="1485"/>
        <v>0</v>
      </c>
      <c r="CR1300" t="str">
        <f t="shared" si="1486"/>
        <v>2023</v>
      </c>
    </row>
    <row r="1301" spans="1:96" ht="15" thickBot="1" x14ac:dyDescent="0.35">
      <c r="A1301" s="1">
        <v>1300</v>
      </c>
      <c r="B1301" s="1" t="s">
        <v>0</v>
      </c>
      <c r="C1301" s="14" t="s">
        <v>597</v>
      </c>
      <c r="D1301" s="3" t="str">
        <f>CONCATENATE(G1301,"-", H1301)</f>
        <v>NK Bravo-NK Domžale</v>
      </c>
      <c r="E1301" s="4">
        <v>45477</v>
      </c>
      <c r="F1301" s="5">
        <v>0.58333333333333337</v>
      </c>
      <c r="G1301" s="6" t="s">
        <v>3</v>
      </c>
      <c r="H1301" s="6" t="s">
        <v>9</v>
      </c>
      <c r="I1301" s="6" t="s">
        <v>616</v>
      </c>
      <c r="J1301" s="1" t="str">
        <f>LEFT(I1301, FIND(" (", I1301) - 1)</f>
        <v>1:3</v>
      </c>
      <c r="K1301" s="1" t="str">
        <f>MID(I1301, FIND("(", I1301) + 1, FIND(")", I1301) - FIND("(", I1301) - 1)</f>
        <v>0:0</v>
      </c>
      <c r="L1301" s="1" t="str">
        <f>LEFT(J1301, FIND(":", J1301) - 1)</f>
        <v>1</v>
      </c>
      <c r="M1301" s="1" t="str">
        <f>RIGHT(J1301, LEN(J1301) - FIND(":", J1301))</f>
        <v>3</v>
      </c>
      <c r="N1301" s="1">
        <f t="shared" si="1481"/>
        <v>4</v>
      </c>
      <c r="O1301" s="1">
        <f t="shared" si="1482"/>
        <v>-2</v>
      </c>
      <c r="P1301" s="1" t="str">
        <f>LEFT(K1301, FIND(":", K1301) - 1)</f>
        <v>0</v>
      </c>
      <c r="Q1301" s="1" t="str">
        <f>RIGHT(K1301, LEN(K1301) - FIND(":", K1301))</f>
        <v>0</v>
      </c>
      <c r="R1301" s="1">
        <v>28</v>
      </c>
      <c r="S1301" s="1">
        <v>11</v>
      </c>
      <c r="T1301" s="1">
        <v>9</v>
      </c>
      <c r="U1301" s="1">
        <v>8</v>
      </c>
      <c r="V1301" s="1" t="s">
        <v>617</v>
      </c>
      <c r="W1301" s="1">
        <v>2</v>
      </c>
      <c r="X1301" s="1">
        <v>42</v>
      </c>
      <c r="Y1301" s="1" t="s">
        <v>460</v>
      </c>
      <c r="Z1301" s="6" t="s">
        <v>322</v>
      </c>
      <c r="AA1301" s="1">
        <v>28</v>
      </c>
      <c r="AB1301" s="1">
        <v>10</v>
      </c>
      <c r="AC1301" s="1">
        <v>2</v>
      </c>
      <c r="AD1301" s="1">
        <v>16</v>
      </c>
      <c r="AE1301" s="1" t="s">
        <v>618</v>
      </c>
      <c r="AF1301" s="1">
        <v>-8</v>
      </c>
      <c r="AG1301" s="1">
        <v>32</v>
      </c>
      <c r="AH1301" s="1" t="s">
        <v>492</v>
      </c>
      <c r="AI1301" s="1" t="s">
        <v>451</v>
      </c>
      <c r="AJ1301" s="1">
        <v>2</v>
      </c>
      <c r="AK1301" s="1">
        <v>2</v>
      </c>
      <c r="AL1301" s="1">
        <v>1</v>
      </c>
      <c r="AM1301" s="7" t="s">
        <v>115</v>
      </c>
      <c r="AN1301" s="1">
        <v>0</v>
      </c>
      <c r="AO1301" s="1">
        <v>8</v>
      </c>
      <c r="AP1301" s="1" t="s">
        <v>28</v>
      </c>
      <c r="AQ1301" s="1" t="s">
        <v>28</v>
      </c>
      <c r="AR1301" s="8">
        <v>2</v>
      </c>
      <c r="AS1301" s="8">
        <v>0</v>
      </c>
      <c r="AT1301" s="8">
        <v>3</v>
      </c>
      <c r="AU1301" s="16">
        <v>0.25694444444444448</v>
      </c>
      <c r="AV1301" s="8">
        <v>-4</v>
      </c>
      <c r="AW1301" s="8">
        <v>6</v>
      </c>
      <c r="AX1301" s="9" t="s">
        <v>51</v>
      </c>
      <c r="AY1301" s="9" t="s">
        <v>93</v>
      </c>
      <c r="AZ1301" s="10">
        <v>14</v>
      </c>
      <c r="BA1301" s="10">
        <v>7</v>
      </c>
      <c r="BB1301" s="10">
        <v>4</v>
      </c>
      <c r="BC1301" s="10">
        <v>3</v>
      </c>
      <c r="BD1301" s="10" t="s">
        <v>619</v>
      </c>
      <c r="BE1301" s="10">
        <v>4</v>
      </c>
      <c r="BF1301" s="10">
        <v>25</v>
      </c>
      <c r="BG1301" s="11" t="s">
        <v>177</v>
      </c>
      <c r="BH1301" s="11">
        <v>15</v>
      </c>
      <c r="BI1301" s="10">
        <v>14</v>
      </c>
      <c r="BJ1301" s="10">
        <v>4</v>
      </c>
      <c r="BK1301" s="10">
        <v>1</v>
      </c>
      <c r="BL1301" s="10">
        <v>9</v>
      </c>
      <c r="BM1301" s="10" t="s">
        <v>620</v>
      </c>
      <c r="BN1301" s="10">
        <v>-8</v>
      </c>
      <c r="BO1301" s="10">
        <v>13</v>
      </c>
      <c r="BP1301" s="7" t="s">
        <v>193</v>
      </c>
      <c r="BQ1301" s="7" t="s">
        <v>269</v>
      </c>
      <c r="BR1301" s="7">
        <v>23</v>
      </c>
      <c r="BS1301" s="7">
        <v>4</v>
      </c>
      <c r="BT1301" s="7">
        <v>276000</v>
      </c>
      <c r="BU1301" s="7">
        <v>5800000</v>
      </c>
      <c r="BV1301" s="7">
        <v>0</v>
      </c>
      <c r="BW1301" s="7">
        <v>30</v>
      </c>
      <c r="BX1301" s="7">
        <v>150000</v>
      </c>
      <c r="BY1301" s="7">
        <v>33</v>
      </c>
      <c r="BZ1301" s="7">
        <v>150000</v>
      </c>
      <c r="CA1301" s="7">
        <v>56</v>
      </c>
      <c r="CB1301" s="7">
        <v>235</v>
      </c>
      <c r="CC1301" s="7">
        <v>9</v>
      </c>
      <c r="CD1301" s="7">
        <v>235000</v>
      </c>
      <c r="CE1301" s="7">
        <v>5650000</v>
      </c>
      <c r="CF1301" s="7">
        <v>0</v>
      </c>
      <c r="CG1301" s="7">
        <v>53</v>
      </c>
      <c r="CH1301" s="7">
        <v>1430000</v>
      </c>
      <c r="CI1301" s="7">
        <v>54</v>
      </c>
      <c r="CJ1301" s="7">
        <v>1430000</v>
      </c>
      <c r="CK1301" s="7">
        <v>100</v>
      </c>
      <c r="CL1301" s="12" t="s">
        <v>870</v>
      </c>
      <c r="CM1301" s="10" t="s">
        <v>861</v>
      </c>
      <c r="CN1301">
        <v>3.23</v>
      </c>
      <c r="CO1301">
        <f t="shared" si="1483"/>
        <v>0.30959752321981426</v>
      </c>
      <c r="CP1301" t="str">
        <f t="shared" si="1484"/>
        <v>Away Win</v>
      </c>
      <c r="CQ1301">
        <f t="shared" si="1485"/>
        <v>0</v>
      </c>
      <c r="CR1301" t="str">
        <f t="shared" si="1486"/>
        <v>2023</v>
      </c>
    </row>
    <row r="1302" spans="1:96" ht="15" thickBot="1" x14ac:dyDescent="0.35">
      <c r="A1302" s="1">
        <v>1301</v>
      </c>
      <c r="B1302" s="1" t="s">
        <v>0</v>
      </c>
      <c r="C1302" s="14" t="s">
        <v>597</v>
      </c>
      <c r="D1302" s="3" t="str">
        <f>CONCATENATE(G1302,"-", H1302)</f>
        <v>NK Bravo-NK Domžale</v>
      </c>
      <c r="E1302" s="4">
        <v>45477</v>
      </c>
      <c r="F1302" s="5">
        <v>0.58333333333333337</v>
      </c>
      <c r="G1302" s="6" t="s">
        <v>3</v>
      </c>
      <c r="H1302" s="6" t="s">
        <v>9</v>
      </c>
      <c r="I1302" s="6" t="s">
        <v>616</v>
      </c>
      <c r="J1302" s="1" t="str">
        <f>LEFT(I1302, FIND(" (", I1302) - 1)</f>
        <v>1:3</v>
      </c>
      <c r="K1302" s="1" t="str">
        <f>MID(I1302, FIND("(", I1302) + 1, FIND(")", I1302) - FIND("(", I1302) - 1)</f>
        <v>0:0</v>
      </c>
      <c r="L1302" s="1" t="str">
        <f>LEFT(J1302, FIND(":", J1302) - 1)</f>
        <v>1</v>
      </c>
      <c r="M1302" s="1" t="str">
        <f>RIGHT(J1302, LEN(J1302) - FIND(":", J1302))</f>
        <v>3</v>
      </c>
      <c r="N1302" s="1">
        <f t="shared" si="1481"/>
        <v>4</v>
      </c>
      <c r="O1302" s="1">
        <f t="shared" si="1482"/>
        <v>-2</v>
      </c>
      <c r="P1302" s="1" t="str">
        <f>LEFT(K1302, FIND(":", K1302) - 1)</f>
        <v>0</v>
      </c>
      <c r="Q1302" s="1" t="str">
        <f>RIGHT(K1302, LEN(K1302) - FIND(":", K1302))</f>
        <v>0</v>
      </c>
      <c r="R1302" s="1">
        <v>28</v>
      </c>
      <c r="S1302" s="1">
        <v>11</v>
      </c>
      <c r="T1302" s="1">
        <v>9</v>
      </c>
      <c r="U1302" s="1">
        <v>8</v>
      </c>
      <c r="V1302" s="1" t="s">
        <v>617</v>
      </c>
      <c r="W1302" s="1">
        <v>2</v>
      </c>
      <c r="X1302" s="1">
        <v>42</v>
      </c>
      <c r="Y1302" s="1" t="s">
        <v>460</v>
      </c>
      <c r="Z1302" s="6" t="s">
        <v>322</v>
      </c>
      <c r="AA1302" s="1">
        <v>28</v>
      </c>
      <c r="AB1302" s="1">
        <v>10</v>
      </c>
      <c r="AC1302" s="1">
        <v>2</v>
      </c>
      <c r="AD1302" s="1">
        <v>16</v>
      </c>
      <c r="AE1302" s="1" t="s">
        <v>618</v>
      </c>
      <c r="AF1302" s="1">
        <v>-8</v>
      </c>
      <c r="AG1302" s="1">
        <v>32</v>
      </c>
      <c r="AH1302" s="1" t="s">
        <v>492</v>
      </c>
      <c r="AI1302" s="1" t="s">
        <v>451</v>
      </c>
      <c r="AJ1302" s="1">
        <v>2</v>
      </c>
      <c r="AK1302" s="1">
        <v>2</v>
      </c>
      <c r="AL1302" s="1">
        <v>1</v>
      </c>
      <c r="AM1302" s="7" t="s">
        <v>115</v>
      </c>
      <c r="AN1302" s="1">
        <v>0</v>
      </c>
      <c r="AO1302" s="1">
        <v>8</v>
      </c>
      <c r="AP1302" s="1" t="s">
        <v>28</v>
      </c>
      <c r="AQ1302" s="1" t="s">
        <v>28</v>
      </c>
      <c r="AR1302" s="8">
        <v>2</v>
      </c>
      <c r="AS1302" s="8">
        <v>0</v>
      </c>
      <c r="AT1302" s="8">
        <v>3</v>
      </c>
      <c r="AU1302" s="16">
        <v>0.25694444444444448</v>
      </c>
      <c r="AV1302" s="8">
        <v>-4</v>
      </c>
      <c r="AW1302" s="8">
        <v>6</v>
      </c>
      <c r="AX1302" s="9" t="s">
        <v>51</v>
      </c>
      <c r="AY1302" s="9" t="s">
        <v>93</v>
      </c>
      <c r="AZ1302" s="10">
        <v>14</v>
      </c>
      <c r="BA1302" s="10">
        <v>7</v>
      </c>
      <c r="BB1302" s="10">
        <v>4</v>
      </c>
      <c r="BC1302" s="10">
        <v>3</v>
      </c>
      <c r="BD1302" s="10" t="s">
        <v>619</v>
      </c>
      <c r="BE1302" s="10">
        <v>4</v>
      </c>
      <c r="BF1302" s="10">
        <v>25</v>
      </c>
      <c r="BG1302" s="11" t="s">
        <v>177</v>
      </c>
      <c r="BH1302" s="11">
        <v>15</v>
      </c>
      <c r="BI1302" s="10">
        <v>14</v>
      </c>
      <c r="BJ1302" s="10">
        <v>4</v>
      </c>
      <c r="BK1302" s="10">
        <v>1</v>
      </c>
      <c r="BL1302" s="10">
        <v>9</v>
      </c>
      <c r="BM1302" s="10" t="s">
        <v>620</v>
      </c>
      <c r="BN1302" s="10">
        <v>-8</v>
      </c>
      <c r="BO1302" s="10">
        <v>13</v>
      </c>
      <c r="BP1302" s="7" t="s">
        <v>193</v>
      </c>
      <c r="BQ1302" s="7" t="s">
        <v>269</v>
      </c>
      <c r="BR1302" s="7">
        <v>23</v>
      </c>
      <c r="BS1302" s="7">
        <v>4</v>
      </c>
      <c r="BT1302" s="7">
        <v>276000</v>
      </c>
      <c r="BU1302" s="7">
        <v>5800000</v>
      </c>
      <c r="BV1302" s="7">
        <v>0</v>
      </c>
      <c r="BW1302" s="7">
        <v>30</v>
      </c>
      <c r="BX1302" s="7">
        <v>150000</v>
      </c>
      <c r="BY1302" s="7">
        <v>33</v>
      </c>
      <c r="BZ1302" s="7">
        <v>150000</v>
      </c>
      <c r="CA1302" s="7">
        <v>56</v>
      </c>
      <c r="CB1302" s="7">
        <v>235</v>
      </c>
      <c r="CC1302" s="7">
        <v>9</v>
      </c>
      <c r="CD1302" s="7">
        <v>235000</v>
      </c>
      <c r="CE1302" s="7">
        <v>5650000</v>
      </c>
      <c r="CF1302" s="7">
        <v>0</v>
      </c>
      <c r="CG1302" s="7">
        <v>53</v>
      </c>
      <c r="CH1302" s="7">
        <v>1430000</v>
      </c>
      <c r="CI1302" s="7">
        <v>54</v>
      </c>
      <c r="CJ1302" s="7">
        <v>1430000</v>
      </c>
      <c r="CK1302" s="7">
        <v>100</v>
      </c>
      <c r="CL1302" s="12" t="s">
        <v>870</v>
      </c>
      <c r="CM1302" s="10" t="s">
        <v>866</v>
      </c>
      <c r="CN1302">
        <v>3.49</v>
      </c>
      <c r="CO1302">
        <f t="shared" si="1483"/>
        <v>0.28653295128939826</v>
      </c>
      <c r="CP1302" t="str">
        <f t="shared" si="1484"/>
        <v>Away Win</v>
      </c>
      <c r="CQ1302">
        <f t="shared" si="1485"/>
        <v>0</v>
      </c>
      <c r="CR1302" t="str">
        <f t="shared" si="1486"/>
        <v>2023</v>
      </c>
    </row>
    <row r="1303" spans="1:96" ht="15" thickBot="1" x14ac:dyDescent="0.35">
      <c r="A1303" s="1">
        <v>1302</v>
      </c>
      <c r="B1303" s="1" t="s">
        <v>0</v>
      </c>
      <c r="C1303" s="14" t="s">
        <v>597</v>
      </c>
      <c r="D1303" s="3" t="str">
        <f>CONCATENATE(G1303,"-", H1303)</f>
        <v>NK Bravo-NK Domžale</v>
      </c>
      <c r="E1303" s="4">
        <v>45477</v>
      </c>
      <c r="F1303" s="5">
        <v>0.58333333333333337</v>
      </c>
      <c r="G1303" s="6" t="s">
        <v>3</v>
      </c>
      <c r="H1303" s="6" t="s">
        <v>9</v>
      </c>
      <c r="I1303" s="6" t="s">
        <v>616</v>
      </c>
      <c r="J1303" s="1" t="str">
        <f>LEFT(I1303, FIND(" (", I1303) - 1)</f>
        <v>1:3</v>
      </c>
      <c r="K1303" s="1" t="str">
        <f>MID(I1303, FIND("(", I1303) + 1, FIND(")", I1303) - FIND("(", I1303) - 1)</f>
        <v>0:0</v>
      </c>
      <c r="L1303" s="1" t="str">
        <f>LEFT(J1303, FIND(":", J1303) - 1)</f>
        <v>1</v>
      </c>
      <c r="M1303" s="1" t="str">
        <f>RIGHT(J1303, LEN(J1303) - FIND(":", J1303))</f>
        <v>3</v>
      </c>
      <c r="N1303" s="1">
        <f t="shared" si="1481"/>
        <v>4</v>
      </c>
      <c r="O1303" s="1">
        <f t="shared" si="1482"/>
        <v>-2</v>
      </c>
      <c r="P1303" s="1" t="str">
        <f>LEFT(K1303, FIND(":", K1303) - 1)</f>
        <v>0</v>
      </c>
      <c r="Q1303" s="1" t="str">
        <f>RIGHT(K1303, LEN(K1303) - FIND(":", K1303))</f>
        <v>0</v>
      </c>
      <c r="R1303" s="1">
        <v>28</v>
      </c>
      <c r="S1303" s="1">
        <v>11</v>
      </c>
      <c r="T1303" s="1">
        <v>9</v>
      </c>
      <c r="U1303" s="1">
        <v>8</v>
      </c>
      <c r="V1303" s="1" t="s">
        <v>617</v>
      </c>
      <c r="W1303" s="1">
        <v>2</v>
      </c>
      <c r="X1303" s="1">
        <v>42</v>
      </c>
      <c r="Y1303" s="1" t="s">
        <v>460</v>
      </c>
      <c r="Z1303" s="6" t="s">
        <v>322</v>
      </c>
      <c r="AA1303" s="1">
        <v>28</v>
      </c>
      <c r="AB1303" s="1">
        <v>10</v>
      </c>
      <c r="AC1303" s="1">
        <v>2</v>
      </c>
      <c r="AD1303" s="1">
        <v>16</v>
      </c>
      <c r="AE1303" s="1" t="s">
        <v>618</v>
      </c>
      <c r="AF1303" s="1">
        <v>-8</v>
      </c>
      <c r="AG1303" s="1">
        <v>32</v>
      </c>
      <c r="AH1303" s="1" t="s">
        <v>492</v>
      </c>
      <c r="AI1303" s="1" t="s">
        <v>451</v>
      </c>
      <c r="AJ1303" s="1">
        <v>2</v>
      </c>
      <c r="AK1303" s="1">
        <v>2</v>
      </c>
      <c r="AL1303" s="1">
        <v>1</v>
      </c>
      <c r="AM1303" s="7" t="s">
        <v>115</v>
      </c>
      <c r="AN1303" s="1">
        <v>0</v>
      </c>
      <c r="AO1303" s="1">
        <v>8</v>
      </c>
      <c r="AP1303" s="1" t="s">
        <v>28</v>
      </c>
      <c r="AQ1303" s="1" t="s">
        <v>28</v>
      </c>
      <c r="AR1303" s="8">
        <v>2</v>
      </c>
      <c r="AS1303" s="8">
        <v>0</v>
      </c>
      <c r="AT1303" s="8">
        <v>3</v>
      </c>
      <c r="AU1303" s="16">
        <v>0.25694444444444448</v>
      </c>
      <c r="AV1303" s="8">
        <v>-4</v>
      </c>
      <c r="AW1303" s="8">
        <v>6</v>
      </c>
      <c r="AX1303" s="9" t="s">
        <v>51</v>
      </c>
      <c r="AY1303" s="9" t="s">
        <v>93</v>
      </c>
      <c r="AZ1303" s="10">
        <v>14</v>
      </c>
      <c r="BA1303" s="10">
        <v>7</v>
      </c>
      <c r="BB1303" s="10">
        <v>4</v>
      </c>
      <c r="BC1303" s="10">
        <v>3</v>
      </c>
      <c r="BD1303" s="10" t="s">
        <v>619</v>
      </c>
      <c r="BE1303" s="10">
        <v>4</v>
      </c>
      <c r="BF1303" s="10">
        <v>25</v>
      </c>
      <c r="BG1303" s="11" t="s">
        <v>177</v>
      </c>
      <c r="BH1303" s="11">
        <v>15</v>
      </c>
      <c r="BI1303" s="10">
        <v>14</v>
      </c>
      <c r="BJ1303" s="10">
        <v>4</v>
      </c>
      <c r="BK1303" s="10">
        <v>1</v>
      </c>
      <c r="BL1303" s="10">
        <v>9</v>
      </c>
      <c r="BM1303" s="10" t="s">
        <v>620</v>
      </c>
      <c r="BN1303" s="10">
        <v>-8</v>
      </c>
      <c r="BO1303" s="10">
        <v>13</v>
      </c>
      <c r="BP1303" s="7" t="s">
        <v>193</v>
      </c>
      <c r="BQ1303" s="7" t="s">
        <v>269</v>
      </c>
      <c r="BR1303" s="7">
        <v>23</v>
      </c>
      <c r="BS1303" s="7">
        <v>4</v>
      </c>
      <c r="BT1303" s="7">
        <v>276000</v>
      </c>
      <c r="BU1303" s="7">
        <v>5800000</v>
      </c>
      <c r="BV1303" s="7">
        <v>0</v>
      </c>
      <c r="BW1303" s="7">
        <v>30</v>
      </c>
      <c r="BX1303" s="7">
        <v>150000</v>
      </c>
      <c r="BY1303" s="7">
        <v>33</v>
      </c>
      <c r="BZ1303" s="7">
        <v>150000</v>
      </c>
      <c r="CA1303" s="7">
        <v>56</v>
      </c>
      <c r="CB1303" s="7">
        <v>235</v>
      </c>
      <c r="CC1303" s="7">
        <v>9</v>
      </c>
      <c r="CD1303" s="7">
        <v>235000</v>
      </c>
      <c r="CE1303" s="7">
        <v>5650000</v>
      </c>
      <c r="CF1303" s="7">
        <v>0</v>
      </c>
      <c r="CG1303" s="7">
        <v>53</v>
      </c>
      <c r="CH1303" s="7">
        <v>1430000</v>
      </c>
      <c r="CI1303" s="7">
        <v>54</v>
      </c>
      <c r="CJ1303" s="7">
        <v>1430000</v>
      </c>
      <c r="CK1303" s="7">
        <v>100</v>
      </c>
      <c r="CL1303" s="12" t="s">
        <v>870</v>
      </c>
      <c r="CM1303" s="10" t="s">
        <v>867</v>
      </c>
      <c r="CN1303">
        <v>3.4</v>
      </c>
      <c r="CO1303">
        <f t="shared" si="1483"/>
        <v>0.29411764705882354</v>
      </c>
      <c r="CP1303" t="str">
        <f t="shared" si="1484"/>
        <v>Away Win</v>
      </c>
      <c r="CQ1303">
        <f t="shared" si="1485"/>
        <v>0</v>
      </c>
      <c r="CR1303" t="str">
        <f t="shared" si="1486"/>
        <v>2023</v>
      </c>
    </row>
    <row r="1304" spans="1:96" ht="15" thickBot="1" x14ac:dyDescent="0.35">
      <c r="A1304" s="1">
        <v>1303</v>
      </c>
      <c r="B1304" s="1" t="s">
        <v>0</v>
      </c>
      <c r="C1304" s="14" t="s">
        <v>597</v>
      </c>
      <c r="D1304" s="3" t="str">
        <f t="shared" ref="D1304:D1306" si="1515">CONCATENATE(G1304, "-", H1304)</f>
        <v>NK Bravo-NK Domžale</v>
      </c>
      <c r="E1304" s="40">
        <v>45477</v>
      </c>
      <c r="F1304" s="5">
        <v>0.58333333333333337</v>
      </c>
      <c r="G1304" s="6" t="s">
        <v>3</v>
      </c>
      <c r="H1304" s="6" t="s">
        <v>9</v>
      </c>
      <c r="I1304" s="6" t="s">
        <v>616</v>
      </c>
      <c r="J1304" s="1" t="str">
        <f t="shared" ref="J1304:J1306" si="1516">LEFT(I1304, FIND(" (", I1304) - 1)</f>
        <v>1:3</v>
      </c>
      <c r="K1304" s="1" t="str">
        <f t="shared" ref="K1304:K1306" si="1517">MID(I1304, FIND("(", I1304) + 1, FIND(")", I1304) - FIND("(", I1304) - 1)</f>
        <v>0:0</v>
      </c>
      <c r="L1304" s="1" t="str">
        <f t="shared" ref="L1304:L1306" si="1518">LEFT(J1304, FIND(":", J1304) - 1)</f>
        <v>1</v>
      </c>
      <c r="M1304" s="1" t="str">
        <f t="shared" ref="M1304:M1306" si="1519">RIGHT(J1304, LEN(J1304) - FIND(":", J1304))</f>
        <v>3</v>
      </c>
      <c r="N1304" s="1">
        <f t="shared" si="1481"/>
        <v>4</v>
      </c>
      <c r="O1304" s="1">
        <f t="shared" si="1482"/>
        <v>-2</v>
      </c>
      <c r="P1304" s="1" t="str">
        <f t="shared" ref="P1304:P1306" si="1520">LEFT(K1304, FIND(":", K1304) - 1)</f>
        <v>0</v>
      </c>
      <c r="Q1304" s="1" t="str">
        <f t="shared" ref="Q1304:Q1306" si="1521">RIGHT(K1304, LEN(K1304) - FIND(":", K1304))</f>
        <v>0</v>
      </c>
      <c r="R1304" s="1">
        <v>28</v>
      </c>
      <c r="S1304" s="1">
        <v>11</v>
      </c>
      <c r="T1304" s="1">
        <v>9</v>
      </c>
      <c r="U1304" s="1">
        <v>8</v>
      </c>
      <c r="V1304" s="1" t="s">
        <v>617</v>
      </c>
      <c r="W1304" s="1">
        <v>2</v>
      </c>
      <c r="X1304" s="1">
        <v>42</v>
      </c>
      <c r="Y1304" s="1" t="s">
        <v>460</v>
      </c>
      <c r="Z1304" s="6" t="s">
        <v>322</v>
      </c>
      <c r="AA1304" s="1">
        <v>28</v>
      </c>
      <c r="AB1304" s="1">
        <v>10</v>
      </c>
      <c r="AC1304" s="1">
        <v>2</v>
      </c>
      <c r="AD1304" s="1">
        <v>16</v>
      </c>
      <c r="AE1304" s="1" t="s">
        <v>618</v>
      </c>
      <c r="AF1304" s="1">
        <v>-8</v>
      </c>
      <c r="AG1304" s="1">
        <v>32</v>
      </c>
      <c r="AH1304" s="1" t="s">
        <v>492</v>
      </c>
      <c r="AI1304" s="1" t="s">
        <v>451</v>
      </c>
      <c r="AJ1304" s="1">
        <v>2</v>
      </c>
      <c r="AK1304" s="1">
        <v>2</v>
      </c>
      <c r="AL1304" s="1">
        <v>1</v>
      </c>
      <c r="AM1304" s="7" t="s">
        <v>115</v>
      </c>
      <c r="AN1304" s="1">
        <v>0</v>
      </c>
      <c r="AO1304" s="1">
        <v>8</v>
      </c>
      <c r="AP1304" s="1" t="s">
        <v>28</v>
      </c>
      <c r="AQ1304" s="1" t="s">
        <v>28</v>
      </c>
      <c r="AR1304" s="8">
        <v>2</v>
      </c>
      <c r="AS1304" s="8">
        <v>0</v>
      </c>
      <c r="AT1304" s="8">
        <v>3</v>
      </c>
      <c r="AU1304" s="16">
        <v>0.25694444444444448</v>
      </c>
      <c r="AV1304" s="8">
        <v>-4</v>
      </c>
      <c r="AW1304" s="8">
        <v>6</v>
      </c>
      <c r="AX1304" s="9" t="s">
        <v>51</v>
      </c>
      <c r="AY1304" s="9" t="s">
        <v>93</v>
      </c>
      <c r="AZ1304" s="10">
        <v>14</v>
      </c>
      <c r="BA1304" s="10">
        <v>7</v>
      </c>
      <c r="BB1304" s="10">
        <v>4</v>
      </c>
      <c r="BC1304" s="10">
        <v>3</v>
      </c>
      <c r="BD1304" s="10" t="s">
        <v>619</v>
      </c>
      <c r="BE1304" s="10">
        <v>4</v>
      </c>
      <c r="BF1304" s="10">
        <v>25</v>
      </c>
      <c r="BG1304" s="11" t="s">
        <v>177</v>
      </c>
      <c r="BH1304" s="11">
        <v>15</v>
      </c>
      <c r="BI1304" s="10">
        <v>14</v>
      </c>
      <c r="BJ1304" s="10">
        <v>4</v>
      </c>
      <c r="BK1304" s="10">
        <v>1</v>
      </c>
      <c r="BL1304" s="10">
        <v>9</v>
      </c>
      <c r="BM1304" s="10" t="s">
        <v>620</v>
      </c>
      <c r="BN1304" s="10">
        <v>-8</v>
      </c>
      <c r="BO1304" s="10">
        <v>13</v>
      </c>
      <c r="BP1304" s="7" t="s">
        <v>193</v>
      </c>
      <c r="BQ1304" s="7" t="s">
        <v>269</v>
      </c>
      <c r="BR1304" s="7">
        <v>23</v>
      </c>
      <c r="BS1304" s="7">
        <v>4</v>
      </c>
      <c r="BT1304" s="7">
        <v>276000</v>
      </c>
      <c r="BU1304" s="7">
        <v>5800000</v>
      </c>
      <c r="BV1304" s="7">
        <v>0</v>
      </c>
      <c r="BW1304" s="7">
        <v>30</v>
      </c>
      <c r="BX1304" s="7">
        <v>150000</v>
      </c>
      <c r="BY1304" s="7">
        <v>33</v>
      </c>
      <c r="BZ1304" s="7">
        <v>150000</v>
      </c>
      <c r="CA1304" s="7">
        <v>56</v>
      </c>
      <c r="CB1304" s="7">
        <v>235</v>
      </c>
      <c r="CC1304" s="7">
        <v>9</v>
      </c>
      <c r="CD1304" s="7">
        <v>235000</v>
      </c>
      <c r="CE1304" s="7">
        <v>5650000</v>
      </c>
      <c r="CF1304" s="7">
        <v>0</v>
      </c>
      <c r="CG1304" s="7">
        <v>53</v>
      </c>
      <c r="CH1304" s="7">
        <v>1430000</v>
      </c>
      <c r="CI1304" s="7">
        <v>54</v>
      </c>
      <c r="CJ1304" s="7">
        <v>1430000</v>
      </c>
      <c r="CK1304" s="7">
        <v>100</v>
      </c>
      <c r="CL1304" s="12" t="s">
        <v>871</v>
      </c>
      <c r="CM1304" s="10" t="s">
        <v>861</v>
      </c>
      <c r="CN1304">
        <v>2.61</v>
      </c>
      <c r="CO1304">
        <f t="shared" si="1483"/>
        <v>0.38314176245210729</v>
      </c>
      <c r="CP1304" t="str">
        <f t="shared" si="1484"/>
        <v>Away Win</v>
      </c>
      <c r="CQ1304">
        <f t="shared" si="1485"/>
        <v>1</v>
      </c>
      <c r="CR1304" t="str">
        <f t="shared" si="1486"/>
        <v>2023</v>
      </c>
    </row>
    <row r="1305" spans="1:96" ht="15" thickBot="1" x14ac:dyDescent="0.35">
      <c r="A1305" s="1">
        <v>1304</v>
      </c>
      <c r="B1305" s="1" t="s">
        <v>0</v>
      </c>
      <c r="C1305" s="14" t="s">
        <v>597</v>
      </c>
      <c r="D1305" s="3" t="str">
        <f t="shared" si="1515"/>
        <v>NK Bravo-NK Domžale</v>
      </c>
      <c r="E1305" s="40">
        <v>45477</v>
      </c>
      <c r="F1305" s="5">
        <v>0.58333333333333337</v>
      </c>
      <c r="G1305" s="6" t="s">
        <v>3</v>
      </c>
      <c r="H1305" s="6" t="s">
        <v>9</v>
      </c>
      <c r="I1305" s="6" t="s">
        <v>616</v>
      </c>
      <c r="J1305" s="1" t="str">
        <f t="shared" si="1516"/>
        <v>1:3</v>
      </c>
      <c r="K1305" s="1" t="str">
        <f t="shared" si="1517"/>
        <v>0:0</v>
      </c>
      <c r="L1305" s="1" t="str">
        <f t="shared" si="1518"/>
        <v>1</v>
      </c>
      <c r="M1305" s="1" t="str">
        <f t="shared" si="1519"/>
        <v>3</v>
      </c>
      <c r="N1305" s="1">
        <f t="shared" si="1481"/>
        <v>4</v>
      </c>
      <c r="O1305" s="1">
        <f t="shared" si="1482"/>
        <v>-2</v>
      </c>
      <c r="P1305" s="1" t="str">
        <f t="shared" si="1520"/>
        <v>0</v>
      </c>
      <c r="Q1305" s="1" t="str">
        <f t="shared" si="1521"/>
        <v>0</v>
      </c>
      <c r="R1305" s="1">
        <v>28</v>
      </c>
      <c r="S1305" s="1">
        <v>11</v>
      </c>
      <c r="T1305" s="1">
        <v>9</v>
      </c>
      <c r="U1305" s="1">
        <v>8</v>
      </c>
      <c r="V1305" s="1" t="s">
        <v>617</v>
      </c>
      <c r="W1305" s="1">
        <v>2</v>
      </c>
      <c r="X1305" s="1">
        <v>42</v>
      </c>
      <c r="Y1305" s="1" t="s">
        <v>460</v>
      </c>
      <c r="Z1305" s="6" t="s">
        <v>322</v>
      </c>
      <c r="AA1305" s="1">
        <v>28</v>
      </c>
      <c r="AB1305" s="1">
        <v>10</v>
      </c>
      <c r="AC1305" s="1">
        <v>2</v>
      </c>
      <c r="AD1305" s="1">
        <v>16</v>
      </c>
      <c r="AE1305" s="1" t="s">
        <v>618</v>
      </c>
      <c r="AF1305" s="1">
        <v>-8</v>
      </c>
      <c r="AG1305" s="1">
        <v>32</v>
      </c>
      <c r="AH1305" s="1" t="s">
        <v>492</v>
      </c>
      <c r="AI1305" s="1" t="s">
        <v>451</v>
      </c>
      <c r="AJ1305" s="1">
        <v>2</v>
      </c>
      <c r="AK1305" s="1">
        <v>2</v>
      </c>
      <c r="AL1305" s="1">
        <v>1</v>
      </c>
      <c r="AM1305" s="7" t="s">
        <v>115</v>
      </c>
      <c r="AN1305" s="1">
        <v>0</v>
      </c>
      <c r="AO1305" s="1">
        <v>8</v>
      </c>
      <c r="AP1305" s="1" t="s">
        <v>28</v>
      </c>
      <c r="AQ1305" s="1" t="s">
        <v>28</v>
      </c>
      <c r="AR1305" s="8">
        <v>2</v>
      </c>
      <c r="AS1305" s="8">
        <v>0</v>
      </c>
      <c r="AT1305" s="8">
        <v>3</v>
      </c>
      <c r="AU1305" s="16">
        <v>0.25694444444444448</v>
      </c>
      <c r="AV1305" s="8">
        <v>-4</v>
      </c>
      <c r="AW1305" s="8">
        <v>6</v>
      </c>
      <c r="AX1305" s="9" t="s">
        <v>51</v>
      </c>
      <c r="AY1305" s="9" t="s">
        <v>93</v>
      </c>
      <c r="AZ1305" s="10">
        <v>14</v>
      </c>
      <c r="BA1305" s="10">
        <v>7</v>
      </c>
      <c r="BB1305" s="10">
        <v>4</v>
      </c>
      <c r="BC1305" s="10">
        <v>3</v>
      </c>
      <c r="BD1305" s="10" t="s">
        <v>619</v>
      </c>
      <c r="BE1305" s="10">
        <v>4</v>
      </c>
      <c r="BF1305" s="10">
        <v>25</v>
      </c>
      <c r="BG1305" s="11" t="s">
        <v>177</v>
      </c>
      <c r="BH1305" s="11">
        <v>15</v>
      </c>
      <c r="BI1305" s="10">
        <v>14</v>
      </c>
      <c r="BJ1305" s="10">
        <v>4</v>
      </c>
      <c r="BK1305" s="10">
        <v>1</v>
      </c>
      <c r="BL1305" s="10">
        <v>9</v>
      </c>
      <c r="BM1305" s="10" t="s">
        <v>620</v>
      </c>
      <c r="BN1305" s="10">
        <v>-8</v>
      </c>
      <c r="BO1305" s="10">
        <v>13</v>
      </c>
      <c r="BP1305" s="7" t="s">
        <v>193</v>
      </c>
      <c r="BQ1305" s="7" t="s">
        <v>269</v>
      </c>
      <c r="BR1305" s="7">
        <v>23</v>
      </c>
      <c r="BS1305" s="7">
        <v>4</v>
      </c>
      <c r="BT1305" s="7">
        <v>276000</v>
      </c>
      <c r="BU1305" s="7">
        <v>5800000</v>
      </c>
      <c r="BV1305" s="7">
        <v>0</v>
      </c>
      <c r="BW1305" s="7">
        <v>30</v>
      </c>
      <c r="BX1305" s="7">
        <v>150000</v>
      </c>
      <c r="BY1305" s="7">
        <v>33</v>
      </c>
      <c r="BZ1305" s="7">
        <v>150000</v>
      </c>
      <c r="CA1305" s="7">
        <v>56</v>
      </c>
      <c r="CB1305" s="7">
        <v>235</v>
      </c>
      <c r="CC1305" s="7">
        <v>9</v>
      </c>
      <c r="CD1305" s="7">
        <v>235000</v>
      </c>
      <c r="CE1305" s="7">
        <v>5650000</v>
      </c>
      <c r="CF1305" s="7">
        <v>0</v>
      </c>
      <c r="CG1305" s="7">
        <v>53</v>
      </c>
      <c r="CH1305" s="7">
        <v>1430000</v>
      </c>
      <c r="CI1305" s="7">
        <v>54</v>
      </c>
      <c r="CJ1305" s="7">
        <v>1430000</v>
      </c>
      <c r="CK1305" s="7">
        <v>100</v>
      </c>
      <c r="CL1305" s="12" t="s">
        <v>871</v>
      </c>
      <c r="CM1305" s="10" t="s">
        <v>866</v>
      </c>
      <c r="CN1305">
        <v>4.4400000000000004</v>
      </c>
      <c r="CO1305">
        <f t="shared" si="1483"/>
        <v>0.2252252252252252</v>
      </c>
      <c r="CP1305" t="str">
        <f t="shared" si="1484"/>
        <v>Away Win</v>
      </c>
      <c r="CQ1305">
        <f t="shared" si="1485"/>
        <v>1</v>
      </c>
      <c r="CR1305" t="str">
        <f t="shared" si="1486"/>
        <v>2023</v>
      </c>
    </row>
    <row r="1306" spans="1:96" ht="15" thickBot="1" x14ac:dyDescent="0.35">
      <c r="A1306" s="1">
        <v>1305</v>
      </c>
      <c r="B1306" s="1" t="s">
        <v>0</v>
      </c>
      <c r="C1306" s="14" t="s">
        <v>597</v>
      </c>
      <c r="D1306" s="3" t="str">
        <f t="shared" si="1515"/>
        <v>NK Bravo-NK Domžale</v>
      </c>
      <c r="E1306" s="40">
        <v>45477</v>
      </c>
      <c r="F1306" s="5">
        <v>0.58333333333333337</v>
      </c>
      <c r="G1306" s="6" t="s">
        <v>3</v>
      </c>
      <c r="H1306" s="6" t="s">
        <v>9</v>
      </c>
      <c r="I1306" s="6" t="s">
        <v>616</v>
      </c>
      <c r="J1306" s="1" t="str">
        <f t="shared" si="1516"/>
        <v>1:3</v>
      </c>
      <c r="K1306" s="1" t="str">
        <f t="shared" si="1517"/>
        <v>0:0</v>
      </c>
      <c r="L1306" s="1" t="str">
        <f t="shared" si="1518"/>
        <v>1</v>
      </c>
      <c r="M1306" s="1" t="str">
        <f t="shared" si="1519"/>
        <v>3</v>
      </c>
      <c r="N1306" s="1">
        <f t="shared" si="1481"/>
        <v>4</v>
      </c>
      <c r="O1306" s="1">
        <f t="shared" si="1482"/>
        <v>-2</v>
      </c>
      <c r="P1306" s="1" t="str">
        <f t="shared" si="1520"/>
        <v>0</v>
      </c>
      <c r="Q1306" s="1" t="str">
        <f t="shared" si="1521"/>
        <v>0</v>
      </c>
      <c r="R1306" s="1">
        <v>28</v>
      </c>
      <c r="S1306" s="1">
        <v>11</v>
      </c>
      <c r="T1306" s="1">
        <v>9</v>
      </c>
      <c r="U1306" s="1">
        <v>8</v>
      </c>
      <c r="V1306" s="1" t="s">
        <v>617</v>
      </c>
      <c r="W1306" s="1">
        <v>2</v>
      </c>
      <c r="X1306" s="1">
        <v>42</v>
      </c>
      <c r="Y1306" s="1" t="s">
        <v>460</v>
      </c>
      <c r="Z1306" s="6" t="s">
        <v>322</v>
      </c>
      <c r="AA1306" s="1">
        <v>28</v>
      </c>
      <c r="AB1306" s="1">
        <v>10</v>
      </c>
      <c r="AC1306" s="1">
        <v>2</v>
      </c>
      <c r="AD1306" s="1">
        <v>16</v>
      </c>
      <c r="AE1306" s="1" t="s">
        <v>618</v>
      </c>
      <c r="AF1306" s="1">
        <v>-8</v>
      </c>
      <c r="AG1306" s="1">
        <v>32</v>
      </c>
      <c r="AH1306" s="1" t="s">
        <v>492</v>
      </c>
      <c r="AI1306" s="1" t="s">
        <v>451</v>
      </c>
      <c r="AJ1306" s="1">
        <v>2</v>
      </c>
      <c r="AK1306" s="1">
        <v>2</v>
      </c>
      <c r="AL1306" s="1">
        <v>1</v>
      </c>
      <c r="AM1306" s="7" t="s">
        <v>115</v>
      </c>
      <c r="AN1306" s="1">
        <v>0</v>
      </c>
      <c r="AO1306" s="1">
        <v>8</v>
      </c>
      <c r="AP1306" s="1" t="s">
        <v>28</v>
      </c>
      <c r="AQ1306" s="1" t="s">
        <v>28</v>
      </c>
      <c r="AR1306" s="8">
        <v>2</v>
      </c>
      <c r="AS1306" s="8">
        <v>0</v>
      </c>
      <c r="AT1306" s="8">
        <v>3</v>
      </c>
      <c r="AU1306" s="16">
        <v>0.25694444444444448</v>
      </c>
      <c r="AV1306" s="8">
        <v>-4</v>
      </c>
      <c r="AW1306" s="8">
        <v>6</v>
      </c>
      <c r="AX1306" s="9" t="s">
        <v>51</v>
      </c>
      <c r="AY1306" s="9" t="s">
        <v>93</v>
      </c>
      <c r="AZ1306" s="10">
        <v>14</v>
      </c>
      <c r="BA1306" s="10">
        <v>7</v>
      </c>
      <c r="BB1306" s="10">
        <v>4</v>
      </c>
      <c r="BC1306" s="10">
        <v>3</v>
      </c>
      <c r="BD1306" s="10" t="s">
        <v>619</v>
      </c>
      <c r="BE1306" s="10">
        <v>4</v>
      </c>
      <c r="BF1306" s="10">
        <v>25</v>
      </c>
      <c r="BG1306" s="11" t="s">
        <v>177</v>
      </c>
      <c r="BH1306" s="11">
        <v>15</v>
      </c>
      <c r="BI1306" s="10">
        <v>14</v>
      </c>
      <c r="BJ1306" s="10">
        <v>4</v>
      </c>
      <c r="BK1306" s="10">
        <v>1</v>
      </c>
      <c r="BL1306" s="10">
        <v>9</v>
      </c>
      <c r="BM1306" s="10" t="s">
        <v>620</v>
      </c>
      <c r="BN1306" s="10">
        <v>-8</v>
      </c>
      <c r="BO1306" s="10">
        <v>13</v>
      </c>
      <c r="BP1306" s="7" t="s">
        <v>193</v>
      </c>
      <c r="BQ1306" s="7" t="s">
        <v>269</v>
      </c>
      <c r="BR1306" s="7">
        <v>23</v>
      </c>
      <c r="BS1306" s="7">
        <v>4</v>
      </c>
      <c r="BT1306" s="7">
        <v>276000</v>
      </c>
      <c r="BU1306" s="7">
        <v>5800000</v>
      </c>
      <c r="BV1306" s="7">
        <v>0</v>
      </c>
      <c r="BW1306" s="7">
        <v>30</v>
      </c>
      <c r="BX1306" s="7">
        <v>150000</v>
      </c>
      <c r="BY1306" s="7">
        <v>33</v>
      </c>
      <c r="BZ1306" s="7">
        <v>150000</v>
      </c>
      <c r="CA1306" s="7">
        <v>56</v>
      </c>
      <c r="CB1306" s="7">
        <v>235</v>
      </c>
      <c r="CC1306" s="7">
        <v>9</v>
      </c>
      <c r="CD1306" s="7">
        <v>235000</v>
      </c>
      <c r="CE1306" s="7">
        <v>5650000</v>
      </c>
      <c r="CF1306" s="7">
        <v>0</v>
      </c>
      <c r="CG1306" s="7">
        <v>53</v>
      </c>
      <c r="CH1306" s="7">
        <v>1430000</v>
      </c>
      <c r="CI1306" s="7">
        <v>54</v>
      </c>
      <c r="CJ1306" s="7">
        <v>1430000</v>
      </c>
      <c r="CK1306" s="7">
        <v>100</v>
      </c>
      <c r="CL1306" s="12" t="s">
        <v>871</v>
      </c>
      <c r="CM1306" s="10" t="s">
        <v>867</v>
      </c>
      <c r="CN1306">
        <v>4.2</v>
      </c>
      <c r="CO1306">
        <f t="shared" si="1483"/>
        <v>0.23809523809523808</v>
      </c>
      <c r="CP1306" t="str">
        <f t="shared" si="1484"/>
        <v>Away Win</v>
      </c>
      <c r="CQ1306">
        <f t="shared" si="1485"/>
        <v>1</v>
      </c>
      <c r="CR1306" t="str">
        <f t="shared" si="1486"/>
        <v>2023</v>
      </c>
    </row>
    <row r="1307" spans="1:96" ht="15" thickBot="1" x14ac:dyDescent="0.35">
      <c r="A1307" s="1">
        <v>1306</v>
      </c>
      <c r="B1307" s="1" t="s">
        <v>0</v>
      </c>
      <c r="C1307" s="2" t="s">
        <v>621</v>
      </c>
      <c r="D1307" s="3" t="str">
        <f t="shared" si="1288"/>
        <v>NK Maribor-NŠ Mura</v>
      </c>
      <c r="E1307" s="4">
        <v>45539</v>
      </c>
      <c r="F1307" s="5">
        <v>0.73958333333333337</v>
      </c>
      <c r="G1307" s="6" t="s">
        <v>16</v>
      </c>
      <c r="H1307" s="6" t="s">
        <v>8</v>
      </c>
      <c r="I1307" s="6" t="s">
        <v>29</v>
      </c>
      <c r="J1307" s="1" t="str">
        <f t="shared" si="1289"/>
        <v>5:0</v>
      </c>
      <c r="K1307" s="1" t="str">
        <f t="shared" si="1290"/>
        <v>2:0</v>
      </c>
      <c r="L1307" s="1" t="str">
        <f t="shared" si="1291"/>
        <v>5</v>
      </c>
      <c r="M1307" s="1" t="str">
        <f t="shared" si="1292"/>
        <v>0</v>
      </c>
      <c r="N1307" s="1">
        <f t="shared" si="1481"/>
        <v>5</v>
      </c>
      <c r="O1307" s="1">
        <f t="shared" si="1482"/>
        <v>5</v>
      </c>
      <c r="P1307" s="1" t="str">
        <f t="shared" si="1293"/>
        <v>2</v>
      </c>
      <c r="Q1307" s="1" t="str">
        <f t="shared" si="1294"/>
        <v>0</v>
      </c>
      <c r="R1307" s="1">
        <v>29</v>
      </c>
      <c r="S1307" s="1">
        <v>15</v>
      </c>
      <c r="T1307" s="1">
        <v>7</v>
      </c>
      <c r="U1307" s="1">
        <v>7</v>
      </c>
      <c r="V1307" s="1" t="s">
        <v>622</v>
      </c>
      <c r="W1307" s="1">
        <v>21</v>
      </c>
      <c r="X1307" s="1">
        <v>52</v>
      </c>
      <c r="Y1307" s="1" t="s">
        <v>497</v>
      </c>
      <c r="Z1307" s="6" t="s">
        <v>288</v>
      </c>
      <c r="AA1307" s="1">
        <v>29</v>
      </c>
      <c r="AB1307" s="1">
        <v>9</v>
      </c>
      <c r="AC1307" s="1">
        <v>7</v>
      </c>
      <c r="AD1307" s="1">
        <v>13</v>
      </c>
      <c r="AE1307" s="1" t="s">
        <v>623</v>
      </c>
      <c r="AF1307" s="1">
        <v>-10</v>
      </c>
      <c r="AG1307" s="1">
        <v>34</v>
      </c>
      <c r="AH1307" s="1" t="s">
        <v>361</v>
      </c>
      <c r="AI1307" s="1" t="s">
        <v>484</v>
      </c>
      <c r="AJ1307" s="1">
        <v>4</v>
      </c>
      <c r="AK1307" s="1">
        <v>1</v>
      </c>
      <c r="AL1307" s="1">
        <v>0</v>
      </c>
      <c r="AM1307" s="7" t="s">
        <v>117</v>
      </c>
      <c r="AN1307" s="1">
        <v>6</v>
      </c>
      <c r="AO1307" s="1">
        <v>13</v>
      </c>
      <c r="AP1307" s="1" t="s">
        <v>77</v>
      </c>
      <c r="AQ1307" s="1" t="s">
        <v>35</v>
      </c>
      <c r="AR1307" s="8">
        <v>1</v>
      </c>
      <c r="AS1307" s="8">
        <v>2</v>
      </c>
      <c r="AT1307" s="8">
        <v>2</v>
      </c>
      <c r="AU1307" s="16">
        <v>0.33958333333333335</v>
      </c>
      <c r="AV1307" s="8">
        <v>-1</v>
      </c>
      <c r="AW1307" s="8">
        <v>5</v>
      </c>
      <c r="AX1307" s="9" t="s">
        <v>58</v>
      </c>
      <c r="AY1307" s="9" t="s">
        <v>77</v>
      </c>
      <c r="AZ1307" s="10">
        <v>14</v>
      </c>
      <c r="BA1307" s="10">
        <v>11</v>
      </c>
      <c r="BB1307" s="10">
        <v>1</v>
      </c>
      <c r="BC1307" s="10">
        <v>2</v>
      </c>
      <c r="BD1307" s="10" t="s">
        <v>624</v>
      </c>
      <c r="BE1307" s="10">
        <v>21</v>
      </c>
      <c r="BF1307" s="10">
        <v>34</v>
      </c>
      <c r="BG1307" s="11" t="s">
        <v>308</v>
      </c>
      <c r="BH1307" s="11">
        <v>10</v>
      </c>
      <c r="BI1307" s="10">
        <v>14</v>
      </c>
      <c r="BJ1307" s="10">
        <v>5</v>
      </c>
      <c r="BK1307" s="10">
        <v>2</v>
      </c>
      <c r="BL1307" s="10">
        <v>7</v>
      </c>
      <c r="BM1307" s="10" t="s">
        <v>350</v>
      </c>
      <c r="BN1307" s="10">
        <v>-7</v>
      </c>
      <c r="BO1307" s="10">
        <v>17</v>
      </c>
      <c r="BP1307" s="7" t="s">
        <v>145</v>
      </c>
      <c r="BQ1307" s="7" t="s">
        <v>220</v>
      </c>
      <c r="BR1307" s="7">
        <v>25.9</v>
      </c>
      <c r="BS1307" s="7">
        <v>14</v>
      </c>
      <c r="BT1307" s="7">
        <v>291000</v>
      </c>
      <c r="BU1307" s="7">
        <v>9600000</v>
      </c>
      <c r="BV1307" s="7">
        <v>825000</v>
      </c>
      <c r="BW1307" s="7">
        <v>52</v>
      </c>
      <c r="BX1307" s="7">
        <v>6920000</v>
      </c>
      <c r="BY1307" s="7">
        <v>45</v>
      </c>
      <c r="BZ1307" s="7">
        <v>6100000</v>
      </c>
      <c r="CA1307" s="7">
        <v>90</v>
      </c>
      <c r="CB1307" s="7">
        <v>23</v>
      </c>
      <c r="CC1307" s="7">
        <v>9</v>
      </c>
      <c r="CD1307" s="7">
        <v>193000</v>
      </c>
      <c r="CE1307" s="7">
        <v>5600000</v>
      </c>
      <c r="CF1307" s="7">
        <v>350000</v>
      </c>
      <c r="CG1307" s="7">
        <v>60</v>
      </c>
      <c r="CH1307" s="7">
        <v>3410000</v>
      </c>
      <c r="CI1307" s="7">
        <v>59</v>
      </c>
      <c r="CJ1307" s="7">
        <v>3060000</v>
      </c>
      <c r="CK1307" s="7">
        <v>93</v>
      </c>
      <c r="CL1307" s="12" t="s">
        <v>868</v>
      </c>
      <c r="CM1307" s="10" t="s">
        <v>861</v>
      </c>
      <c r="CN1307">
        <v>1.91</v>
      </c>
      <c r="CO1307">
        <f t="shared" si="1483"/>
        <v>0.52356020942408377</v>
      </c>
      <c r="CP1307" t="str">
        <f t="shared" si="1484"/>
        <v>Home Win</v>
      </c>
      <c r="CQ1307">
        <f t="shared" si="1485"/>
        <v>1</v>
      </c>
      <c r="CR1307" t="str">
        <f t="shared" si="1486"/>
        <v>2023</v>
      </c>
    </row>
    <row r="1308" spans="1:96" ht="15" thickBot="1" x14ac:dyDescent="0.35">
      <c r="A1308" s="1">
        <v>1307</v>
      </c>
      <c r="B1308" s="1" t="s">
        <v>0</v>
      </c>
      <c r="C1308" s="2" t="s">
        <v>621</v>
      </c>
      <c r="D1308" s="3" t="str">
        <f t="shared" ref="D1308:D1309" si="1522">CONCATENATE(G1308, "-", H1308)</f>
        <v>NK Maribor-NŠ Mura</v>
      </c>
      <c r="E1308" s="4">
        <v>45539</v>
      </c>
      <c r="F1308" s="5">
        <v>0.73958333333333337</v>
      </c>
      <c r="G1308" s="6" t="s">
        <v>16</v>
      </c>
      <c r="H1308" s="6" t="s">
        <v>8</v>
      </c>
      <c r="I1308" s="6" t="s">
        <v>29</v>
      </c>
      <c r="J1308" s="1" t="str">
        <f t="shared" ref="J1308:J1309" si="1523">LEFT(I1308, FIND(" (", I1308) - 1)</f>
        <v>5:0</v>
      </c>
      <c r="K1308" s="1" t="str">
        <f t="shared" ref="K1308:K1309" si="1524">MID(I1308, FIND("(", I1308) + 1, FIND(")", I1308) - FIND("(", I1308) - 1)</f>
        <v>2:0</v>
      </c>
      <c r="L1308" s="1" t="str">
        <f t="shared" ref="L1308:L1309" si="1525">LEFT(J1308, FIND(":", J1308) - 1)</f>
        <v>5</v>
      </c>
      <c r="M1308" s="1" t="str">
        <f t="shared" ref="M1308:M1309" si="1526">RIGHT(J1308, LEN(J1308) - FIND(":", J1308))</f>
        <v>0</v>
      </c>
      <c r="N1308" s="1">
        <f t="shared" si="1481"/>
        <v>5</v>
      </c>
      <c r="O1308" s="1">
        <f t="shared" si="1482"/>
        <v>5</v>
      </c>
      <c r="P1308" s="1" t="str">
        <f t="shared" ref="P1308:P1309" si="1527">LEFT(K1308, FIND(":", K1308) - 1)</f>
        <v>2</v>
      </c>
      <c r="Q1308" s="1" t="str">
        <f t="shared" ref="Q1308:Q1309" si="1528">RIGHT(K1308, LEN(K1308) - FIND(":", K1308))</f>
        <v>0</v>
      </c>
      <c r="R1308" s="1">
        <v>29</v>
      </c>
      <c r="S1308" s="1">
        <v>15</v>
      </c>
      <c r="T1308" s="1">
        <v>7</v>
      </c>
      <c r="U1308" s="1">
        <v>7</v>
      </c>
      <c r="V1308" s="1" t="s">
        <v>622</v>
      </c>
      <c r="W1308" s="1">
        <v>21</v>
      </c>
      <c r="X1308" s="1">
        <v>52</v>
      </c>
      <c r="Y1308" s="1" t="s">
        <v>497</v>
      </c>
      <c r="Z1308" s="6" t="s">
        <v>288</v>
      </c>
      <c r="AA1308" s="1">
        <v>29</v>
      </c>
      <c r="AB1308" s="1">
        <v>9</v>
      </c>
      <c r="AC1308" s="1">
        <v>7</v>
      </c>
      <c r="AD1308" s="1">
        <v>13</v>
      </c>
      <c r="AE1308" s="1" t="s">
        <v>623</v>
      </c>
      <c r="AF1308" s="1">
        <v>-10</v>
      </c>
      <c r="AG1308" s="1">
        <v>34</v>
      </c>
      <c r="AH1308" s="1" t="s">
        <v>361</v>
      </c>
      <c r="AI1308" s="1" t="s">
        <v>484</v>
      </c>
      <c r="AJ1308" s="1">
        <v>4</v>
      </c>
      <c r="AK1308" s="1">
        <v>1</v>
      </c>
      <c r="AL1308" s="1">
        <v>0</v>
      </c>
      <c r="AM1308" s="7" t="s">
        <v>117</v>
      </c>
      <c r="AN1308" s="1">
        <v>6</v>
      </c>
      <c r="AO1308" s="1">
        <v>13</v>
      </c>
      <c r="AP1308" s="1" t="s">
        <v>77</v>
      </c>
      <c r="AQ1308" s="1" t="s">
        <v>35</v>
      </c>
      <c r="AR1308" s="8">
        <v>1</v>
      </c>
      <c r="AS1308" s="8">
        <v>2</v>
      </c>
      <c r="AT1308" s="8">
        <v>2</v>
      </c>
      <c r="AU1308" s="16">
        <v>0.33958333333333335</v>
      </c>
      <c r="AV1308" s="8">
        <v>-1</v>
      </c>
      <c r="AW1308" s="8">
        <v>5</v>
      </c>
      <c r="AX1308" s="9" t="s">
        <v>58</v>
      </c>
      <c r="AY1308" s="9" t="s">
        <v>77</v>
      </c>
      <c r="AZ1308" s="10">
        <v>14</v>
      </c>
      <c r="BA1308" s="10">
        <v>11</v>
      </c>
      <c r="BB1308" s="10">
        <v>1</v>
      </c>
      <c r="BC1308" s="10">
        <v>2</v>
      </c>
      <c r="BD1308" s="10" t="s">
        <v>624</v>
      </c>
      <c r="BE1308" s="10">
        <v>21</v>
      </c>
      <c r="BF1308" s="10">
        <v>34</v>
      </c>
      <c r="BG1308" s="11" t="s">
        <v>308</v>
      </c>
      <c r="BH1308" s="11">
        <v>10</v>
      </c>
      <c r="BI1308" s="10">
        <v>14</v>
      </c>
      <c r="BJ1308" s="10">
        <v>5</v>
      </c>
      <c r="BK1308" s="10">
        <v>2</v>
      </c>
      <c r="BL1308" s="10">
        <v>7</v>
      </c>
      <c r="BM1308" s="10" t="s">
        <v>350</v>
      </c>
      <c r="BN1308" s="10">
        <v>-7</v>
      </c>
      <c r="BO1308" s="10">
        <v>17</v>
      </c>
      <c r="BP1308" s="7" t="s">
        <v>145</v>
      </c>
      <c r="BQ1308" s="7" t="s">
        <v>220</v>
      </c>
      <c r="BR1308" s="7">
        <v>25.9</v>
      </c>
      <c r="BS1308" s="7">
        <v>14</v>
      </c>
      <c r="BT1308" s="7">
        <v>291000</v>
      </c>
      <c r="BU1308" s="7">
        <v>9600000</v>
      </c>
      <c r="BV1308" s="7">
        <v>825000</v>
      </c>
      <c r="BW1308" s="7">
        <v>52</v>
      </c>
      <c r="BX1308" s="7">
        <v>6920000</v>
      </c>
      <c r="BY1308" s="7">
        <v>45</v>
      </c>
      <c r="BZ1308" s="7">
        <v>6100000</v>
      </c>
      <c r="CA1308" s="7">
        <v>90</v>
      </c>
      <c r="CB1308" s="7">
        <v>23</v>
      </c>
      <c r="CC1308" s="7">
        <v>9</v>
      </c>
      <c r="CD1308" s="7">
        <v>193000</v>
      </c>
      <c r="CE1308" s="7">
        <v>5600000</v>
      </c>
      <c r="CF1308" s="7">
        <v>350000</v>
      </c>
      <c r="CG1308" s="7">
        <v>60</v>
      </c>
      <c r="CH1308" s="7">
        <v>3410000</v>
      </c>
      <c r="CI1308" s="7">
        <v>59</v>
      </c>
      <c r="CJ1308" s="7">
        <v>3060000</v>
      </c>
      <c r="CK1308" s="7">
        <v>93</v>
      </c>
      <c r="CL1308" s="12" t="s">
        <v>868</v>
      </c>
      <c r="CM1308" s="10" t="s">
        <v>866</v>
      </c>
      <c r="CN1308">
        <v>1.43</v>
      </c>
      <c r="CO1308">
        <f t="shared" si="1483"/>
        <v>0.69930069930069938</v>
      </c>
      <c r="CP1308" t="str">
        <f t="shared" si="1484"/>
        <v>Home Win</v>
      </c>
      <c r="CQ1308">
        <f t="shared" si="1485"/>
        <v>1</v>
      </c>
      <c r="CR1308" t="str">
        <f t="shared" si="1486"/>
        <v>2023</v>
      </c>
    </row>
    <row r="1309" spans="1:96" ht="15" thickBot="1" x14ac:dyDescent="0.35">
      <c r="A1309" s="1">
        <v>1308</v>
      </c>
      <c r="B1309" s="1" t="s">
        <v>0</v>
      </c>
      <c r="C1309" s="2" t="s">
        <v>621</v>
      </c>
      <c r="D1309" s="3" t="str">
        <f t="shared" si="1522"/>
        <v>NK Maribor-NŠ Mura</v>
      </c>
      <c r="E1309" s="4">
        <v>45539</v>
      </c>
      <c r="F1309" s="5">
        <v>0.73958333333333337</v>
      </c>
      <c r="G1309" s="6" t="s">
        <v>16</v>
      </c>
      <c r="H1309" s="6" t="s">
        <v>8</v>
      </c>
      <c r="I1309" s="6" t="s">
        <v>29</v>
      </c>
      <c r="J1309" s="1" t="str">
        <f t="shared" si="1523"/>
        <v>5:0</v>
      </c>
      <c r="K1309" s="1" t="str">
        <f t="shared" si="1524"/>
        <v>2:0</v>
      </c>
      <c r="L1309" s="1" t="str">
        <f t="shared" si="1525"/>
        <v>5</v>
      </c>
      <c r="M1309" s="1" t="str">
        <f t="shared" si="1526"/>
        <v>0</v>
      </c>
      <c r="N1309" s="1">
        <f t="shared" si="1481"/>
        <v>5</v>
      </c>
      <c r="O1309" s="1">
        <f t="shared" si="1482"/>
        <v>5</v>
      </c>
      <c r="P1309" s="1" t="str">
        <f t="shared" si="1527"/>
        <v>2</v>
      </c>
      <c r="Q1309" s="1" t="str">
        <f t="shared" si="1528"/>
        <v>0</v>
      </c>
      <c r="R1309" s="1">
        <v>29</v>
      </c>
      <c r="S1309" s="1">
        <v>15</v>
      </c>
      <c r="T1309" s="1">
        <v>7</v>
      </c>
      <c r="U1309" s="1">
        <v>7</v>
      </c>
      <c r="V1309" s="1" t="s">
        <v>622</v>
      </c>
      <c r="W1309" s="1">
        <v>21</v>
      </c>
      <c r="X1309" s="1">
        <v>52</v>
      </c>
      <c r="Y1309" s="1" t="s">
        <v>497</v>
      </c>
      <c r="Z1309" s="6" t="s">
        <v>288</v>
      </c>
      <c r="AA1309" s="1">
        <v>29</v>
      </c>
      <c r="AB1309" s="1">
        <v>9</v>
      </c>
      <c r="AC1309" s="1">
        <v>7</v>
      </c>
      <c r="AD1309" s="1">
        <v>13</v>
      </c>
      <c r="AE1309" s="1" t="s">
        <v>623</v>
      </c>
      <c r="AF1309" s="1">
        <v>-10</v>
      </c>
      <c r="AG1309" s="1">
        <v>34</v>
      </c>
      <c r="AH1309" s="1" t="s">
        <v>361</v>
      </c>
      <c r="AI1309" s="1" t="s">
        <v>484</v>
      </c>
      <c r="AJ1309" s="1">
        <v>4</v>
      </c>
      <c r="AK1309" s="1">
        <v>1</v>
      </c>
      <c r="AL1309" s="1">
        <v>0</v>
      </c>
      <c r="AM1309" s="7" t="s">
        <v>117</v>
      </c>
      <c r="AN1309" s="1">
        <v>6</v>
      </c>
      <c r="AO1309" s="1">
        <v>13</v>
      </c>
      <c r="AP1309" s="1" t="s">
        <v>77</v>
      </c>
      <c r="AQ1309" s="1" t="s">
        <v>35</v>
      </c>
      <c r="AR1309" s="8">
        <v>1</v>
      </c>
      <c r="AS1309" s="8">
        <v>2</v>
      </c>
      <c r="AT1309" s="8">
        <v>2</v>
      </c>
      <c r="AU1309" s="16">
        <v>0.33958333333333335</v>
      </c>
      <c r="AV1309" s="8">
        <v>-1</v>
      </c>
      <c r="AW1309" s="8">
        <v>5</v>
      </c>
      <c r="AX1309" s="9" t="s">
        <v>58</v>
      </c>
      <c r="AY1309" s="9" t="s">
        <v>77</v>
      </c>
      <c r="AZ1309" s="10">
        <v>14</v>
      </c>
      <c r="BA1309" s="10">
        <v>11</v>
      </c>
      <c r="BB1309" s="10">
        <v>1</v>
      </c>
      <c r="BC1309" s="10">
        <v>2</v>
      </c>
      <c r="BD1309" s="10" t="s">
        <v>624</v>
      </c>
      <c r="BE1309" s="10">
        <v>21</v>
      </c>
      <c r="BF1309" s="10">
        <v>34</v>
      </c>
      <c r="BG1309" s="11" t="s">
        <v>308</v>
      </c>
      <c r="BH1309" s="11">
        <v>10</v>
      </c>
      <c r="BI1309" s="10">
        <v>14</v>
      </c>
      <c r="BJ1309" s="10">
        <v>5</v>
      </c>
      <c r="BK1309" s="10">
        <v>2</v>
      </c>
      <c r="BL1309" s="10">
        <v>7</v>
      </c>
      <c r="BM1309" s="10" t="s">
        <v>350</v>
      </c>
      <c r="BN1309" s="10">
        <v>-7</v>
      </c>
      <c r="BO1309" s="10">
        <v>17</v>
      </c>
      <c r="BP1309" s="7" t="s">
        <v>145</v>
      </c>
      <c r="BQ1309" s="7" t="s">
        <v>220</v>
      </c>
      <c r="BR1309" s="7">
        <v>25.9</v>
      </c>
      <c r="BS1309" s="7">
        <v>14</v>
      </c>
      <c r="BT1309" s="7">
        <v>291000</v>
      </c>
      <c r="BU1309" s="7">
        <v>9600000</v>
      </c>
      <c r="BV1309" s="7">
        <v>825000</v>
      </c>
      <c r="BW1309" s="7">
        <v>52</v>
      </c>
      <c r="BX1309" s="7">
        <v>6920000</v>
      </c>
      <c r="BY1309" s="7">
        <v>45</v>
      </c>
      <c r="BZ1309" s="7">
        <v>6100000</v>
      </c>
      <c r="CA1309" s="7">
        <v>90</v>
      </c>
      <c r="CB1309" s="7">
        <v>23</v>
      </c>
      <c r="CC1309" s="7">
        <v>9</v>
      </c>
      <c r="CD1309" s="7">
        <v>193000</v>
      </c>
      <c r="CE1309" s="7">
        <v>5600000</v>
      </c>
      <c r="CF1309" s="7">
        <v>350000</v>
      </c>
      <c r="CG1309" s="7">
        <v>60</v>
      </c>
      <c r="CH1309" s="7">
        <v>3410000</v>
      </c>
      <c r="CI1309" s="7">
        <v>59</v>
      </c>
      <c r="CJ1309" s="7">
        <v>3060000</v>
      </c>
      <c r="CK1309" s="7">
        <v>93</v>
      </c>
      <c r="CL1309" s="12" t="s">
        <v>868</v>
      </c>
      <c r="CM1309" s="10" t="s">
        <v>867</v>
      </c>
      <c r="CN1309">
        <v>1.33</v>
      </c>
      <c r="CO1309">
        <f t="shared" si="1483"/>
        <v>0.75187969924812026</v>
      </c>
      <c r="CP1309" t="str">
        <f t="shared" si="1484"/>
        <v>Home Win</v>
      </c>
      <c r="CQ1309">
        <f t="shared" si="1485"/>
        <v>1</v>
      </c>
      <c r="CR1309" t="str">
        <f t="shared" si="1486"/>
        <v>2023</v>
      </c>
    </row>
    <row r="1310" spans="1:96" ht="15" thickBot="1" x14ac:dyDescent="0.35">
      <c r="A1310" s="1">
        <v>1309</v>
      </c>
      <c r="B1310" s="1" t="s">
        <v>0</v>
      </c>
      <c r="C1310" s="2" t="s">
        <v>621</v>
      </c>
      <c r="D1310" s="3" t="str">
        <f>CONCATENATE(G1310,"-", H1310)</f>
        <v>NK Maribor-NŠ Mura</v>
      </c>
      <c r="E1310" s="4">
        <v>45539</v>
      </c>
      <c r="F1310" s="5">
        <v>0.73958333333333337</v>
      </c>
      <c r="G1310" s="6" t="s">
        <v>16</v>
      </c>
      <c r="H1310" s="6" t="s">
        <v>8</v>
      </c>
      <c r="I1310" s="6" t="s">
        <v>29</v>
      </c>
      <c r="J1310" s="1" t="str">
        <f>LEFT(I1310, FIND(" (", I1310) - 1)</f>
        <v>5:0</v>
      </c>
      <c r="K1310" s="1" t="str">
        <f>MID(I1310, FIND("(", I1310) + 1, FIND(")", I1310) - FIND("(", I1310) - 1)</f>
        <v>2:0</v>
      </c>
      <c r="L1310" s="1" t="str">
        <f>LEFT(J1310, FIND(":", J1310) - 1)</f>
        <v>5</v>
      </c>
      <c r="M1310" s="1" t="str">
        <f>RIGHT(J1310, LEN(J1310) - FIND(":", J1310))</f>
        <v>0</v>
      </c>
      <c r="N1310" s="1">
        <f t="shared" si="1481"/>
        <v>5</v>
      </c>
      <c r="O1310" s="1">
        <f t="shared" si="1482"/>
        <v>5</v>
      </c>
      <c r="P1310" s="1" t="str">
        <f>LEFT(K1310, FIND(":", K1310) - 1)</f>
        <v>2</v>
      </c>
      <c r="Q1310" s="1" t="str">
        <f>RIGHT(K1310, LEN(K1310) - FIND(":", K1310))</f>
        <v>0</v>
      </c>
      <c r="R1310" s="1">
        <v>29</v>
      </c>
      <c r="S1310" s="1">
        <v>15</v>
      </c>
      <c r="T1310" s="1">
        <v>7</v>
      </c>
      <c r="U1310" s="1">
        <v>7</v>
      </c>
      <c r="V1310" s="1" t="s">
        <v>622</v>
      </c>
      <c r="W1310" s="1">
        <v>21</v>
      </c>
      <c r="X1310" s="1">
        <v>52</v>
      </c>
      <c r="Y1310" s="1" t="s">
        <v>497</v>
      </c>
      <c r="Z1310" s="6" t="s">
        <v>288</v>
      </c>
      <c r="AA1310" s="1">
        <v>29</v>
      </c>
      <c r="AB1310" s="1">
        <v>9</v>
      </c>
      <c r="AC1310" s="1">
        <v>7</v>
      </c>
      <c r="AD1310" s="1">
        <v>13</v>
      </c>
      <c r="AE1310" s="1" t="s">
        <v>623</v>
      </c>
      <c r="AF1310" s="1">
        <v>-10</v>
      </c>
      <c r="AG1310" s="1">
        <v>34</v>
      </c>
      <c r="AH1310" s="1" t="s">
        <v>361</v>
      </c>
      <c r="AI1310" s="1" t="s">
        <v>484</v>
      </c>
      <c r="AJ1310" s="1">
        <v>4</v>
      </c>
      <c r="AK1310" s="1">
        <v>1</v>
      </c>
      <c r="AL1310" s="1">
        <v>0</v>
      </c>
      <c r="AM1310" s="7" t="s">
        <v>117</v>
      </c>
      <c r="AN1310" s="1">
        <v>6</v>
      </c>
      <c r="AO1310" s="1">
        <v>13</v>
      </c>
      <c r="AP1310" s="1" t="s">
        <v>77</v>
      </c>
      <c r="AQ1310" s="1" t="s">
        <v>35</v>
      </c>
      <c r="AR1310" s="8">
        <v>1</v>
      </c>
      <c r="AS1310" s="8">
        <v>2</v>
      </c>
      <c r="AT1310" s="8">
        <v>2</v>
      </c>
      <c r="AU1310" s="16">
        <v>0.33958333333333335</v>
      </c>
      <c r="AV1310" s="8">
        <v>-1</v>
      </c>
      <c r="AW1310" s="8">
        <v>5</v>
      </c>
      <c r="AX1310" s="9" t="s">
        <v>58</v>
      </c>
      <c r="AY1310" s="9" t="s">
        <v>77</v>
      </c>
      <c r="AZ1310" s="10">
        <v>14</v>
      </c>
      <c r="BA1310" s="10">
        <v>11</v>
      </c>
      <c r="BB1310" s="10">
        <v>1</v>
      </c>
      <c r="BC1310" s="10">
        <v>2</v>
      </c>
      <c r="BD1310" s="10" t="s">
        <v>624</v>
      </c>
      <c r="BE1310" s="10">
        <v>21</v>
      </c>
      <c r="BF1310" s="10">
        <v>34</v>
      </c>
      <c r="BG1310" s="11" t="s">
        <v>308</v>
      </c>
      <c r="BH1310" s="11">
        <v>10</v>
      </c>
      <c r="BI1310" s="10">
        <v>14</v>
      </c>
      <c r="BJ1310" s="10">
        <v>5</v>
      </c>
      <c r="BK1310" s="10">
        <v>2</v>
      </c>
      <c r="BL1310" s="10">
        <v>7</v>
      </c>
      <c r="BM1310" s="10" t="s">
        <v>350</v>
      </c>
      <c r="BN1310" s="10">
        <v>-7</v>
      </c>
      <c r="BO1310" s="10">
        <v>17</v>
      </c>
      <c r="BP1310" s="7" t="s">
        <v>145</v>
      </c>
      <c r="BQ1310" s="7" t="s">
        <v>220</v>
      </c>
      <c r="BR1310" s="7">
        <v>25.9</v>
      </c>
      <c r="BS1310" s="7">
        <v>14</v>
      </c>
      <c r="BT1310" s="7">
        <v>291000</v>
      </c>
      <c r="BU1310" s="7">
        <v>9600000</v>
      </c>
      <c r="BV1310" s="7">
        <v>825000</v>
      </c>
      <c r="BW1310" s="7">
        <v>52</v>
      </c>
      <c r="BX1310" s="7">
        <v>6920000</v>
      </c>
      <c r="BY1310" s="7">
        <v>45</v>
      </c>
      <c r="BZ1310" s="7">
        <v>6100000</v>
      </c>
      <c r="CA1310" s="7">
        <v>90</v>
      </c>
      <c r="CB1310" s="7">
        <v>23</v>
      </c>
      <c r="CC1310" s="7">
        <v>9</v>
      </c>
      <c r="CD1310" s="7">
        <v>193000</v>
      </c>
      <c r="CE1310" s="7">
        <v>5600000</v>
      </c>
      <c r="CF1310" s="7">
        <v>350000</v>
      </c>
      <c r="CG1310" s="7">
        <v>60</v>
      </c>
      <c r="CH1310" s="7">
        <v>3410000</v>
      </c>
      <c r="CI1310" s="7">
        <v>59</v>
      </c>
      <c r="CJ1310" s="7">
        <v>3060000</v>
      </c>
      <c r="CK1310" s="7">
        <v>93</v>
      </c>
      <c r="CL1310" s="12" t="s">
        <v>870</v>
      </c>
      <c r="CM1310" s="10" t="s">
        <v>861</v>
      </c>
      <c r="CN1310">
        <v>2.38</v>
      </c>
      <c r="CO1310">
        <f t="shared" si="1483"/>
        <v>0.42016806722689076</v>
      </c>
      <c r="CP1310" t="str">
        <f t="shared" si="1484"/>
        <v>Home Win</v>
      </c>
      <c r="CQ1310">
        <f t="shared" si="1485"/>
        <v>0</v>
      </c>
      <c r="CR1310" t="str">
        <f t="shared" si="1486"/>
        <v>2023</v>
      </c>
    </row>
    <row r="1311" spans="1:96" ht="15" thickBot="1" x14ac:dyDescent="0.35">
      <c r="A1311" s="1">
        <v>1310</v>
      </c>
      <c r="B1311" s="1" t="s">
        <v>0</v>
      </c>
      <c r="C1311" s="2" t="s">
        <v>621</v>
      </c>
      <c r="D1311" s="3" t="str">
        <f>CONCATENATE(G1311,"-", H1311)</f>
        <v>NK Maribor-NŠ Mura</v>
      </c>
      <c r="E1311" s="4">
        <v>45539</v>
      </c>
      <c r="F1311" s="5">
        <v>0.73958333333333337</v>
      </c>
      <c r="G1311" s="6" t="s">
        <v>16</v>
      </c>
      <c r="H1311" s="6" t="s">
        <v>8</v>
      </c>
      <c r="I1311" s="6" t="s">
        <v>29</v>
      </c>
      <c r="J1311" s="1" t="str">
        <f>LEFT(I1311, FIND(" (", I1311) - 1)</f>
        <v>5:0</v>
      </c>
      <c r="K1311" s="1" t="str">
        <f>MID(I1311, FIND("(", I1311) + 1, FIND(")", I1311) - FIND("(", I1311) - 1)</f>
        <v>2:0</v>
      </c>
      <c r="L1311" s="1" t="str">
        <f>LEFT(J1311, FIND(":", J1311) - 1)</f>
        <v>5</v>
      </c>
      <c r="M1311" s="1" t="str">
        <f>RIGHT(J1311, LEN(J1311) - FIND(":", J1311))</f>
        <v>0</v>
      </c>
      <c r="N1311" s="1">
        <f t="shared" si="1481"/>
        <v>5</v>
      </c>
      <c r="O1311" s="1">
        <f t="shared" si="1482"/>
        <v>5</v>
      </c>
      <c r="P1311" s="1" t="str">
        <f>LEFT(K1311, FIND(":", K1311) - 1)</f>
        <v>2</v>
      </c>
      <c r="Q1311" s="1" t="str">
        <f>RIGHT(K1311, LEN(K1311) - FIND(":", K1311))</f>
        <v>0</v>
      </c>
      <c r="R1311" s="1">
        <v>29</v>
      </c>
      <c r="S1311" s="1">
        <v>15</v>
      </c>
      <c r="T1311" s="1">
        <v>7</v>
      </c>
      <c r="U1311" s="1">
        <v>7</v>
      </c>
      <c r="V1311" s="1" t="s">
        <v>622</v>
      </c>
      <c r="W1311" s="1">
        <v>21</v>
      </c>
      <c r="X1311" s="1">
        <v>52</v>
      </c>
      <c r="Y1311" s="1" t="s">
        <v>497</v>
      </c>
      <c r="Z1311" s="6" t="s">
        <v>288</v>
      </c>
      <c r="AA1311" s="1">
        <v>29</v>
      </c>
      <c r="AB1311" s="1">
        <v>9</v>
      </c>
      <c r="AC1311" s="1">
        <v>7</v>
      </c>
      <c r="AD1311" s="1">
        <v>13</v>
      </c>
      <c r="AE1311" s="1" t="s">
        <v>623</v>
      </c>
      <c r="AF1311" s="1">
        <v>-10</v>
      </c>
      <c r="AG1311" s="1">
        <v>34</v>
      </c>
      <c r="AH1311" s="1" t="s">
        <v>361</v>
      </c>
      <c r="AI1311" s="1" t="s">
        <v>484</v>
      </c>
      <c r="AJ1311" s="1">
        <v>4</v>
      </c>
      <c r="AK1311" s="1">
        <v>1</v>
      </c>
      <c r="AL1311" s="1">
        <v>0</v>
      </c>
      <c r="AM1311" s="7" t="s">
        <v>117</v>
      </c>
      <c r="AN1311" s="1">
        <v>6</v>
      </c>
      <c r="AO1311" s="1">
        <v>13</v>
      </c>
      <c r="AP1311" s="1" t="s">
        <v>77</v>
      </c>
      <c r="AQ1311" s="1" t="s">
        <v>35</v>
      </c>
      <c r="AR1311" s="8">
        <v>1</v>
      </c>
      <c r="AS1311" s="8">
        <v>2</v>
      </c>
      <c r="AT1311" s="8">
        <v>2</v>
      </c>
      <c r="AU1311" s="16">
        <v>0.33958333333333335</v>
      </c>
      <c r="AV1311" s="8">
        <v>-1</v>
      </c>
      <c r="AW1311" s="8">
        <v>5</v>
      </c>
      <c r="AX1311" s="9" t="s">
        <v>58</v>
      </c>
      <c r="AY1311" s="9" t="s">
        <v>77</v>
      </c>
      <c r="AZ1311" s="10">
        <v>14</v>
      </c>
      <c r="BA1311" s="10">
        <v>11</v>
      </c>
      <c r="BB1311" s="10">
        <v>1</v>
      </c>
      <c r="BC1311" s="10">
        <v>2</v>
      </c>
      <c r="BD1311" s="10" t="s">
        <v>624</v>
      </c>
      <c r="BE1311" s="10">
        <v>21</v>
      </c>
      <c r="BF1311" s="10">
        <v>34</v>
      </c>
      <c r="BG1311" s="11" t="s">
        <v>308</v>
      </c>
      <c r="BH1311" s="11">
        <v>10</v>
      </c>
      <c r="BI1311" s="10">
        <v>14</v>
      </c>
      <c r="BJ1311" s="10">
        <v>5</v>
      </c>
      <c r="BK1311" s="10">
        <v>2</v>
      </c>
      <c r="BL1311" s="10">
        <v>7</v>
      </c>
      <c r="BM1311" s="10" t="s">
        <v>350</v>
      </c>
      <c r="BN1311" s="10">
        <v>-7</v>
      </c>
      <c r="BO1311" s="10">
        <v>17</v>
      </c>
      <c r="BP1311" s="7" t="s">
        <v>145</v>
      </c>
      <c r="BQ1311" s="7" t="s">
        <v>220</v>
      </c>
      <c r="BR1311" s="7">
        <v>25.9</v>
      </c>
      <c r="BS1311" s="7">
        <v>14</v>
      </c>
      <c r="BT1311" s="7">
        <v>291000</v>
      </c>
      <c r="BU1311" s="7">
        <v>9600000</v>
      </c>
      <c r="BV1311" s="7">
        <v>825000</v>
      </c>
      <c r="BW1311" s="7">
        <v>52</v>
      </c>
      <c r="BX1311" s="7">
        <v>6920000</v>
      </c>
      <c r="BY1311" s="7">
        <v>45</v>
      </c>
      <c r="BZ1311" s="7">
        <v>6100000</v>
      </c>
      <c r="CA1311" s="7">
        <v>90</v>
      </c>
      <c r="CB1311" s="7">
        <v>23</v>
      </c>
      <c r="CC1311" s="7">
        <v>9</v>
      </c>
      <c r="CD1311" s="7">
        <v>193000</v>
      </c>
      <c r="CE1311" s="7">
        <v>5600000</v>
      </c>
      <c r="CF1311" s="7">
        <v>350000</v>
      </c>
      <c r="CG1311" s="7">
        <v>60</v>
      </c>
      <c r="CH1311" s="7">
        <v>3410000</v>
      </c>
      <c r="CI1311" s="7">
        <v>59</v>
      </c>
      <c r="CJ1311" s="7">
        <v>3060000</v>
      </c>
      <c r="CK1311" s="7">
        <v>93</v>
      </c>
      <c r="CL1311" s="12" t="s">
        <v>870</v>
      </c>
      <c r="CM1311" s="10" t="s">
        <v>866</v>
      </c>
      <c r="CN1311">
        <v>4.41</v>
      </c>
      <c r="CO1311">
        <f t="shared" si="1483"/>
        <v>0.22675736961451246</v>
      </c>
      <c r="CP1311" t="str">
        <f t="shared" si="1484"/>
        <v>Home Win</v>
      </c>
      <c r="CQ1311">
        <f t="shared" si="1485"/>
        <v>0</v>
      </c>
      <c r="CR1311" t="str">
        <f t="shared" si="1486"/>
        <v>2023</v>
      </c>
    </row>
    <row r="1312" spans="1:96" ht="15" thickBot="1" x14ac:dyDescent="0.35">
      <c r="A1312" s="1">
        <v>1311</v>
      </c>
      <c r="B1312" s="1" t="s">
        <v>0</v>
      </c>
      <c r="C1312" s="2" t="s">
        <v>621</v>
      </c>
      <c r="D1312" s="3" t="str">
        <f>CONCATENATE(G1312,"-", H1312)</f>
        <v>NK Maribor-NŠ Mura</v>
      </c>
      <c r="E1312" s="4">
        <v>45539</v>
      </c>
      <c r="F1312" s="5">
        <v>0.73958333333333337</v>
      </c>
      <c r="G1312" s="6" t="s">
        <v>16</v>
      </c>
      <c r="H1312" s="6" t="s">
        <v>8</v>
      </c>
      <c r="I1312" s="6" t="s">
        <v>29</v>
      </c>
      <c r="J1312" s="1" t="str">
        <f>LEFT(I1312, FIND(" (", I1312) - 1)</f>
        <v>5:0</v>
      </c>
      <c r="K1312" s="1" t="str">
        <f>MID(I1312, FIND("(", I1312) + 1, FIND(")", I1312) - FIND("(", I1312) - 1)</f>
        <v>2:0</v>
      </c>
      <c r="L1312" s="1" t="str">
        <f>LEFT(J1312, FIND(":", J1312) - 1)</f>
        <v>5</v>
      </c>
      <c r="M1312" s="1" t="str">
        <f>RIGHT(J1312, LEN(J1312) - FIND(":", J1312))</f>
        <v>0</v>
      </c>
      <c r="N1312" s="1">
        <f t="shared" si="1481"/>
        <v>5</v>
      </c>
      <c r="O1312" s="1">
        <f t="shared" si="1482"/>
        <v>5</v>
      </c>
      <c r="P1312" s="1" t="str">
        <f>LEFT(K1312, FIND(":", K1312) - 1)</f>
        <v>2</v>
      </c>
      <c r="Q1312" s="1" t="str">
        <f>RIGHT(K1312, LEN(K1312) - FIND(":", K1312))</f>
        <v>0</v>
      </c>
      <c r="R1312" s="1">
        <v>29</v>
      </c>
      <c r="S1312" s="1">
        <v>15</v>
      </c>
      <c r="T1312" s="1">
        <v>7</v>
      </c>
      <c r="U1312" s="1">
        <v>7</v>
      </c>
      <c r="V1312" s="1" t="s">
        <v>622</v>
      </c>
      <c r="W1312" s="1">
        <v>21</v>
      </c>
      <c r="X1312" s="1">
        <v>52</v>
      </c>
      <c r="Y1312" s="1" t="s">
        <v>497</v>
      </c>
      <c r="Z1312" s="6" t="s">
        <v>288</v>
      </c>
      <c r="AA1312" s="1">
        <v>29</v>
      </c>
      <c r="AB1312" s="1">
        <v>9</v>
      </c>
      <c r="AC1312" s="1">
        <v>7</v>
      </c>
      <c r="AD1312" s="1">
        <v>13</v>
      </c>
      <c r="AE1312" s="1" t="s">
        <v>623</v>
      </c>
      <c r="AF1312" s="1">
        <v>-10</v>
      </c>
      <c r="AG1312" s="1">
        <v>34</v>
      </c>
      <c r="AH1312" s="1" t="s">
        <v>361</v>
      </c>
      <c r="AI1312" s="1" t="s">
        <v>484</v>
      </c>
      <c r="AJ1312" s="1">
        <v>4</v>
      </c>
      <c r="AK1312" s="1">
        <v>1</v>
      </c>
      <c r="AL1312" s="1">
        <v>0</v>
      </c>
      <c r="AM1312" s="7" t="s">
        <v>117</v>
      </c>
      <c r="AN1312" s="1">
        <v>6</v>
      </c>
      <c r="AO1312" s="1">
        <v>13</v>
      </c>
      <c r="AP1312" s="1" t="s">
        <v>77</v>
      </c>
      <c r="AQ1312" s="1" t="s">
        <v>35</v>
      </c>
      <c r="AR1312" s="8">
        <v>1</v>
      </c>
      <c r="AS1312" s="8">
        <v>2</v>
      </c>
      <c r="AT1312" s="8">
        <v>2</v>
      </c>
      <c r="AU1312" s="16">
        <v>0.33958333333333335</v>
      </c>
      <c r="AV1312" s="8">
        <v>-1</v>
      </c>
      <c r="AW1312" s="8">
        <v>5</v>
      </c>
      <c r="AX1312" s="9" t="s">
        <v>58</v>
      </c>
      <c r="AY1312" s="9" t="s">
        <v>77</v>
      </c>
      <c r="AZ1312" s="10">
        <v>14</v>
      </c>
      <c r="BA1312" s="10">
        <v>11</v>
      </c>
      <c r="BB1312" s="10">
        <v>1</v>
      </c>
      <c r="BC1312" s="10">
        <v>2</v>
      </c>
      <c r="BD1312" s="10" t="s">
        <v>624</v>
      </c>
      <c r="BE1312" s="10">
        <v>21</v>
      </c>
      <c r="BF1312" s="10">
        <v>34</v>
      </c>
      <c r="BG1312" s="11" t="s">
        <v>308</v>
      </c>
      <c r="BH1312" s="11">
        <v>10</v>
      </c>
      <c r="BI1312" s="10">
        <v>14</v>
      </c>
      <c r="BJ1312" s="10">
        <v>5</v>
      </c>
      <c r="BK1312" s="10">
        <v>2</v>
      </c>
      <c r="BL1312" s="10">
        <v>7</v>
      </c>
      <c r="BM1312" s="10" t="s">
        <v>350</v>
      </c>
      <c r="BN1312" s="10">
        <v>-7</v>
      </c>
      <c r="BO1312" s="10">
        <v>17</v>
      </c>
      <c r="BP1312" s="7" t="s">
        <v>145</v>
      </c>
      <c r="BQ1312" s="7" t="s">
        <v>220</v>
      </c>
      <c r="BR1312" s="7">
        <v>25.9</v>
      </c>
      <c r="BS1312" s="7">
        <v>14</v>
      </c>
      <c r="BT1312" s="7">
        <v>291000</v>
      </c>
      <c r="BU1312" s="7">
        <v>9600000</v>
      </c>
      <c r="BV1312" s="7">
        <v>825000</v>
      </c>
      <c r="BW1312" s="7">
        <v>52</v>
      </c>
      <c r="BX1312" s="7">
        <v>6920000</v>
      </c>
      <c r="BY1312" s="7">
        <v>45</v>
      </c>
      <c r="BZ1312" s="7">
        <v>6100000</v>
      </c>
      <c r="CA1312" s="7">
        <v>90</v>
      </c>
      <c r="CB1312" s="7">
        <v>23</v>
      </c>
      <c r="CC1312" s="7">
        <v>9</v>
      </c>
      <c r="CD1312" s="7">
        <v>193000</v>
      </c>
      <c r="CE1312" s="7">
        <v>5600000</v>
      </c>
      <c r="CF1312" s="7">
        <v>350000</v>
      </c>
      <c r="CG1312" s="7">
        <v>60</v>
      </c>
      <c r="CH1312" s="7">
        <v>3410000</v>
      </c>
      <c r="CI1312" s="7">
        <v>59</v>
      </c>
      <c r="CJ1312" s="7">
        <v>3060000</v>
      </c>
      <c r="CK1312" s="7">
        <v>93</v>
      </c>
      <c r="CL1312" s="12" t="s">
        <v>870</v>
      </c>
      <c r="CM1312" s="10" t="s">
        <v>867</v>
      </c>
      <c r="CN1312">
        <v>4.5</v>
      </c>
      <c r="CO1312">
        <f t="shared" si="1483"/>
        <v>0.22222222222222221</v>
      </c>
      <c r="CP1312" t="str">
        <f t="shared" si="1484"/>
        <v>Home Win</v>
      </c>
      <c r="CQ1312">
        <f t="shared" si="1485"/>
        <v>0</v>
      </c>
      <c r="CR1312" t="str">
        <f t="shared" si="1486"/>
        <v>2023</v>
      </c>
    </row>
    <row r="1313" spans="1:96" ht="15" thickBot="1" x14ac:dyDescent="0.35">
      <c r="A1313" s="1">
        <v>1312</v>
      </c>
      <c r="B1313" s="1" t="s">
        <v>0</v>
      </c>
      <c r="C1313" s="2" t="s">
        <v>621</v>
      </c>
      <c r="D1313" s="3" t="str">
        <f t="shared" ref="D1313:D1315" si="1529">CONCATENATE(G1313, "-", H1313)</f>
        <v>NK Maribor-NŠ Mura</v>
      </c>
      <c r="E1313" s="40">
        <v>45539</v>
      </c>
      <c r="F1313" s="5">
        <v>0.73958333333333337</v>
      </c>
      <c r="G1313" s="6" t="s">
        <v>16</v>
      </c>
      <c r="H1313" s="6" t="s">
        <v>8</v>
      </c>
      <c r="I1313" s="6" t="s">
        <v>29</v>
      </c>
      <c r="J1313" s="1" t="str">
        <f t="shared" ref="J1313:J1315" si="1530">LEFT(I1313, FIND(" (", I1313) - 1)</f>
        <v>5:0</v>
      </c>
      <c r="K1313" s="1" t="str">
        <f t="shared" ref="K1313:K1315" si="1531">MID(I1313, FIND("(", I1313) + 1, FIND(")", I1313) - FIND("(", I1313) - 1)</f>
        <v>2:0</v>
      </c>
      <c r="L1313" s="1" t="str">
        <f t="shared" ref="L1313:L1315" si="1532">LEFT(J1313, FIND(":", J1313) - 1)</f>
        <v>5</v>
      </c>
      <c r="M1313" s="1" t="str">
        <f t="shared" ref="M1313:M1315" si="1533">RIGHT(J1313, LEN(J1313) - FIND(":", J1313))</f>
        <v>0</v>
      </c>
      <c r="N1313" s="1">
        <f t="shared" si="1481"/>
        <v>5</v>
      </c>
      <c r="O1313" s="1">
        <f t="shared" si="1482"/>
        <v>5</v>
      </c>
      <c r="P1313" s="1" t="str">
        <f t="shared" ref="P1313:P1315" si="1534">LEFT(K1313, FIND(":", K1313) - 1)</f>
        <v>2</v>
      </c>
      <c r="Q1313" s="1" t="str">
        <f t="shared" ref="Q1313:Q1315" si="1535">RIGHT(K1313, LEN(K1313) - FIND(":", K1313))</f>
        <v>0</v>
      </c>
      <c r="R1313" s="1">
        <v>29</v>
      </c>
      <c r="S1313" s="1">
        <v>15</v>
      </c>
      <c r="T1313" s="1">
        <v>7</v>
      </c>
      <c r="U1313" s="1">
        <v>7</v>
      </c>
      <c r="V1313" s="1" t="s">
        <v>622</v>
      </c>
      <c r="W1313" s="1">
        <v>21</v>
      </c>
      <c r="X1313" s="1">
        <v>52</v>
      </c>
      <c r="Y1313" s="1" t="s">
        <v>497</v>
      </c>
      <c r="Z1313" s="6" t="s">
        <v>288</v>
      </c>
      <c r="AA1313" s="1">
        <v>29</v>
      </c>
      <c r="AB1313" s="1">
        <v>9</v>
      </c>
      <c r="AC1313" s="1">
        <v>7</v>
      </c>
      <c r="AD1313" s="1">
        <v>13</v>
      </c>
      <c r="AE1313" s="1" t="s">
        <v>623</v>
      </c>
      <c r="AF1313" s="1">
        <v>-10</v>
      </c>
      <c r="AG1313" s="1">
        <v>34</v>
      </c>
      <c r="AH1313" s="1" t="s">
        <v>361</v>
      </c>
      <c r="AI1313" s="1" t="s">
        <v>484</v>
      </c>
      <c r="AJ1313" s="1">
        <v>4</v>
      </c>
      <c r="AK1313" s="1">
        <v>1</v>
      </c>
      <c r="AL1313" s="1">
        <v>0</v>
      </c>
      <c r="AM1313" s="7" t="s">
        <v>117</v>
      </c>
      <c r="AN1313" s="1">
        <v>6</v>
      </c>
      <c r="AO1313" s="1">
        <v>13</v>
      </c>
      <c r="AP1313" s="1" t="s">
        <v>77</v>
      </c>
      <c r="AQ1313" s="1" t="s">
        <v>35</v>
      </c>
      <c r="AR1313" s="8">
        <v>1</v>
      </c>
      <c r="AS1313" s="8">
        <v>2</v>
      </c>
      <c r="AT1313" s="8">
        <v>2</v>
      </c>
      <c r="AU1313" s="16">
        <v>0.33958333333333335</v>
      </c>
      <c r="AV1313" s="8">
        <v>-1</v>
      </c>
      <c r="AW1313" s="8">
        <v>5</v>
      </c>
      <c r="AX1313" s="9" t="s">
        <v>58</v>
      </c>
      <c r="AY1313" s="9" t="s">
        <v>77</v>
      </c>
      <c r="AZ1313" s="10">
        <v>14</v>
      </c>
      <c r="BA1313" s="10">
        <v>11</v>
      </c>
      <c r="BB1313" s="10">
        <v>1</v>
      </c>
      <c r="BC1313" s="10">
        <v>2</v>
      </c>
      <c r="BD1313" s="10" t="s">
        <v>624</v>
      </c>
      <c r="BE1313" s="10">
        <v>21</v>
      </c>
      <c r="BF1313" s="10">
        <v>34</v>
      </c>
      <c r="BG1313" s="11" t="s">
        <v>308</v>
      </c>
      <c r="BH1313" s="11">
        <v>10</v>
      </c>
      <c r="BI1313" s="10">
        <v>14</v>
      </c>
      <c r="BJ1313" s="10">
        <v>5</v>
      </c>
      <c r="BK1313" s="10">
        <v>2</v>
      </c>
      <c r="BL1313" s="10">
        <v>7</v>
      </c>
      <c r="BM1313" s="10" t="s">
        <v>350</v>
      </c>
      <c r="BN1313" s="10">
        <v>-7</v>
      </c>
      <c r="BO1313" s="10">
        <v>17</v>
      </c>
      <c r="BP1313" s="7" t="s">
        <v>145</v>
      </c>
      <c r="BQ1313" s="7" t="s">
        <v>220</v>
      </c>
      <c r="BR1313" s="7">
        <v>25.9</v>
      </c>
      <c r="BS1313" s="7">
        <v>14</v>
      </c>
      <c r="BT1313" s="7">
        <v>291000</v>
      </c>
      <c r="BU1313" s="7">
        <v>9600000</v>
      </c>
      <c r="BV1313" s="7">
        <v>825000</v>
      </c>
      <c r="BW1313" s="7">
        <v>52</v>
      </c>
      <c r="BX1313" s="7">
        <v>6920000</v>
      </c>
      <c r="BY1313" s="7">
        <v>45</v>
      </c>
      <c r="BZ1313" s="7">
        <v>6100000</v>
      </c>
      <c r="CA1313" s="7">
        <v>90</v>
      </c>
      <c r="CB1313" s="7">
        <v>23</v>
      </c>
      <c r="CC1313" s="7">
        <v>9</v>
      </c>
      <c r="CD1313" s="7">
        <v>193000</v>
      </c>
      <c r="CE1313" s="7">
        <v>5600000</v>
      </c>
      <c r="CF1313" s="7">
        <v>350000</v>
      </c>
      <c r="CG1313" s="7">
        <v>60</v>
      </c>
      <c r="CH1313" s="7">
        <v>3410000</v>
      </c>
      <c r="CI1313" s="7">
        <v>59</v>
      </c>
      <c r="CJ1313" s="7">
        <v>3060000</v>
      </c>
      <c r="CK1313" s="7">
        <v>93</v>
      </c>
      <c r="CL1313" s="12" t="s">
        <v>871</v>
      </c>
      <c r="CM1313" s="10" t="s">
        <v>861</v>
      </c>
      <c r="CN1313">
        <v>3.09</v>
      </c>
      <c r="CO1313">
        <f t="shared" si="1483"/>
        <v>0.3236245954692557</v>
      </c>
      <c r="CP1313" t="str">
        <f t="shared" si="1484"/>
        <v>Home Win</v>
      </c>
      <c r="CQ1313">
        <f t="shared" si="1485"/>
        <v>0</v>
      </c>
      <c r="CR1313" t="str">
        <f t="shared" si="1486"/>
        <v>2023</v>
      </c>
    </row>
    <row r="1314" spans="1:96" ht="15" thickBot="1" x14ac:dyDescent="0.35">
      <c r="A1314" s="1">
        <v>1313</v>
      </c>
      <c r="B1314" s="1" t="s">
        <v>0</v>
      </c>
      <c r="C1314" s="2" t="s">
        <v>621</v>
      </c>
      <c r="D1314" s="3" t="str">
        <f t="shared" si="1529"/>
        <v>NK Maribor-NŠ Mura</v>
      </c>
      <c r="E1314" s="40">
        <v>45539</v>
      </c>
      <c r="F1314" s="5">
        <v>0.73958333333333337</v>
      </c>
      <c r="G1314" s="6" t="s">
        <v>16</v>
      </c>
      <c r="H1314" s="6" t="s">
        <v>8</v>
      </c>
      <c r="I1314" s="6" t="s">
        <v>29</v>
      </c>
      <c r="J1314" s="1" t="str">
        <f t="shared" si="1530"/>
        <v>5:0</v>
      </c>
      <c r="K1314" s="1" t="str">
        <f t="shared" si="1531"/>
        <v>2:0</v>
      </c>
      <c r="L1314" s="1" t="str">
        <f t="shared" si="1532"/>
        <v>5</v>
      </c>
      <c r="M1314" s="1" t="str">
        <f t="shared" si="1533"/>
        <v>0</v>
      </c>
      <c r="N1314" s="1">
        <f t="shared" si="1481"/>
        <v>5</v>
      </c>
      <c r="O1314" s="1">
        <f t="shared" si="1482"/>
        <v>5</v>
      </c>
      <c r="P1314" s="1" t="str">
        <f t="shared" si="1534"/>
        <v>2</v>
      </c>
      <c r="Q1314" s="1" t="str">
        <f t="shared" si="1535"/>
        <v>0</v>
      </c>
      <c r="R1314" s="1">
        <v>29</v>
      </c>
      <c r="S1314" s="1">
        <v>15</v>
      </c>
      <c r="T1314" s="1">
        <v>7</v>
      </c>
      <c r="U1314" s="1">
        <v>7</v>
      </c>
      <c r="V1314" s="1" t="s">
        <v>622</v>
      </c>
      <c r="W1314" s="1">
        <v>21</v>
      </c>
      <c r="X1314" s="1">
        <v>52</v>
      </c>
      <c r="Y1314" s="1" t="s">
        <v>497</v>
      </c>
      <c r="Z1314" s="6" t="s">
        <v>288</v>
      </c>
      <c r="AA1314" s="1">
        <v>29</v>
      </c>
      <c r="AB1314" s="1">
        <v>9</v>
      </c>
      <c r="AC1314" s="1">
        <v>7</v>
      </c>
      <c r="AD1314" s="1">
        <v>13</v>
      </c>
      <c r="AE1314" s="1" t="s">
        <v>623</v>
      </c>
      <c r="AF1314" s="1">
        <v>-10</v>
      </c>
      <c r="AG1314" s="1">
        <v>34</v>
      </c>
      <c r="AH1314" s="1" t="s">
        <v>361</v>
      </c>
      <c r="AI1314" s="1" t="s">
        <v>484</v>
      </c>
      <c r="AJ1314" s="1">
        <v>4</v>
      </c>
      <c r="AK1314" s="1">
        <v>1</v>
      </c>
      <c r="AL1314" s="1">
        <v>0</v>
      </c>
      <c r="AM1314" s="7" t="s">
        <v>117</v>
      </c>
      <c r="AN1314" s="1">
        <v>6</v>
      </c>
      <c r="AO1314" s="1">
        <v>13</v>
      </c>
      <c r="AP1314" s="1" t="s">
        <v>77</v>
      </c>
      <c r="AQ1314" s="1" t="s">
        <v>35</v>
      </c>
      <c r="AR1314" s="8">
        <v>1</v>
      </c>
      <c r="AS1314" s="8">
        <v>2</v>
      </c>
      <c r="AT1314" s="8">
        <v>2</v>
      </c>
      <c r="AU1314" s="16">
        <v>0.33958333333333335</v>
      </c>
      <c r="AV1314" s="8">
        <v>-1</v>
      </c>
      <c r="AW1314" s="8">
        <v>5</v>
      </c>
      <c r="AX1314" s="9" t="s">
        <v>58</v>
      </c>
      <c r="AY1314" s="9" t="s">
        <v>77</v>
      </c>
      <c r="AZ1314" s="10">
        <v>14</v>
      </c>
      <c r="BA1314" s="10">
        <v>11</v>
      </c>
      <c r="BB1314" s="10">
        <v>1</v>
      </c>
      <c r="BC1314" s="10">
        <v>2</v>
      </c>
      <c r="BD1314" s="10" t="s">
        <v>624</v>
      </c>
      <c r="BE1314" s="10">
        <v>21</v>
      </c>
      <c r="BF1314" s="10">
        <v>34</v>
      </c>
      <c r="BG1314" s="11" t="s">
        <v>308</v>
      </c>
      <c r="BH1314" s="11">
        <v>10</v>
      </c>
      <c r="BI1314" s="10">
        <v>14</v>
      </c>
      <c r="BJ1314" s="10">
        <v>5</v>
      </c>
      <c r="BK1314" s="10">
        <v>2</v>
      </c>
      <c r="BL1314" s="10">
        <v>7</v>
      </c>
      <c r="BM1314" s="10" t="s">
        <v>350</v>
      </c>
      <c r="BN1314" s="10">
        <v>-7</v>
      </c>
      <c r="BO1314" s="10">
        <v>17</v>
      </c>
      <c r="BP1314" s="7" t="s">
        <v>145</v>
      </c>
      <c r="BQ1314" s="7" t="s">
        <v>220</v>
      </c>
      <c r="BR1314" s="7">
        <v>25.9</v>
      </c>
      <c r="BS1314" s="7">
        <v>14</v>
      </c>
      <c r="BT1314" s="7">
        <v>291000</v>
      </c>
      <c r="BU1314" s="7">
        <v>9600000</v>
      </c>
      <c r="BV1314" s="7">
        <v>825000</v>
      </c>
      <c r="BW1314" s="7">
        <v>52</v>
      </c>
      <c r="BX1314" s="7">
        <v>6920000</v>
      </c>
      <c r="BY1314" s="7">
        <v>45</v>
      </c>
      <c r="BZ1314" s="7">
        <v>6100000</v>
      </c>
      <c r="CA1314" s="7">
        <v>90</v>
      </c>
      <c r="CB1314" s="7">
        <v>23</v>
      </c>
      <c r="CC1314" s="7">
        <v>9</v>
      </c>
      <c r="CD1314" s="7">
        <v>193000</v>
      </c>
      <c r="CE1314" s="7">
        <v>5600000</v>
      </c>
      <c r="CF1314" s="7">
        <v>350000</v>
      </c>
      <c r="CG1314" s="7">
        <v>60</v>
      </c>
      <c r="CH1314" s="7">
        <v>3410000</v>
      </c>
      <c r="CI1314" s="7">
        <v>59</v>
      </c>
      <c r="CJ1314" s="7">
        <v>3060000</v>
      </c>
      <c r="CK1314" s="7">
        <v>93</v>
      </c>
      <c r="CL1314" s="12" t="s">
        <v>871</v>
      </c>
      <c r="CM1314" s="10" t="s">
        <v>866</v>
      </c>
      <c r="CN1314">
        <v>6.91</v>
      </c>
      <c r="CO1314">
        <f t="shared" si="1483"/>
        <v>0.14471780028943559</v>
      </c>
      <c r="CP1314" t="str">
        <f t="shared" si="1484"/>
        <v>Home Win</v>
      </c>
      <c r="CQ1314">
        <f t="shared" si="1485"/>
        <v>0</v>
      </c>
      <c r="CR1314" t="str">
        <f t="shared" si="1486"/>
        <v>2023</v>
      </c>
    </row>
    <row r="1315" spans="1:96" ht="15" thickBot="1" x14ac:dyDescent="0.35">
      <c r="A1315" s="1">
        <v>1314</v>
      </c>
      <c r="B1315" s="1" t="s">
        <v>0</v>
      </c>
      <c r="C1315" s="2" t="s">
        <v>621</v>
      </c>
      <c r="D1315" s="3" t="str">
        <f t="shared" si="1529"/>
        <v>NK Maribor-NŠ Mura</v>
      </c>
      <c r="E1315" s="40">
        <v>45539</v>
      </c>
      <c r="F1315" s="5">
        <v>0.73958333333333337</v>
      </c>
      <c r="G1315" s="6" t="s">
        <v>16</v>
      </c>
      <c r="H1315" s="6" t="s">
        <v>8</v>
      </c>
      <c r="I1315" s="6" t="s">
        <v>29</v>
      </c>
      <c r="J1315" s="1" t="str">
        <f t="shared" si="1530"/>
        <v>5:0</v>
      </c>
      <c r="K1315" s="1" t="str">
        <f t="shared" si="1531"/>
        <v>2:0</v>
      </c>
      <c r="L1315" s="1" t="str">
        <f t="shared" si="1532"/>
        <v>5</v>
      </c>
      <c r="M1315" s="1" t="str">
        <f t="shared" si="1533"/>
        <v>0</v>
      </c>
      <c r="N1315" s="1">
        <f t="shared" si="1481"/>
        <v>5</v>
      </c>
      <c r="O1315" s="1">
        <f t="shared" si="1482"/>
        <v>5</v>
      </c>
      <c r="P1315" s="1" t="str">
        <f t="shared" si="1534"/>
        <v>2</v>
      </c>
      <c r="Q1315" s="1" t="str">
        <f t="shared" si="1535"/>
        <v>0</v>
      </c>
      <c r="R1315" s="1">
        <v>29</v>
      </c>
      <c r="S1315" s="1">
        <v>15</v>
      </c>
      <c r="T1315" s="1">
        <v>7</v>
      </c>
      <c r="U1315" s="1">
        <v>7</v>
      </c>
      <c r="V1315" s="1" t="s">
        <v>622</v>
      </c>
      <c r="W1315" s="1">
        <v>21</v>
      </c>
      <c r="X1315" s="1">
        <v>52</v>
      </c>
      <c r="Y1315" s="1" t="s">
        <v>497</v>
      </c>
      <c r="Z1315" s="6" t="s">
        <v>288</v>
      </c>
      <c r="AA1315" s="1">
        <v>29</v>
      </c>
      <c r="AB1315" s="1">
        <v>9</v>
      </c>
      <c r="AC1315" s="1">
        <v>7</v>
      </c>
      <c r="AD1315" s="1">
        <v>13</v>
      </c>
      <c r="AE1315" s="1" t="s">
        <v>623</v>
      </c>
      <c r="AF1315" s="1">
        <v>-10</v>
      </c>
      <c r="AG1315" s="1">
        <v>34</v>
      </c>
      <c r="AH1315" s="1" t="s">
        <v>361</v>
      </c>
      <c r="AI1315" s="1" t="s">
        <v>484</v>
      </c>
      <c r="AJ1315" s="1">
        <v>4</v>
      </c>
      <c r="AK1315" s="1">
        <v>1</v>
      </c>
      <c r="AL1315" s="1">
        <v>0</v>
      </c>
      <c r="AM1315" s="7" t="s">
        <v>117</v>
      </c>
      <c r="AN1315" s="1">
        <v>6</v>
      </c>
      <c r="AO1315" s="1">
        <v>13</v>
      </c>
      <c r="AP1315" s="1" t="s">
        <v>77</v>
      </c>
      <c r="AQ1315" s="1" t="s">
        <v>35</v>
      </c>
      <c r="AR1315" s="8">
        <v>1</v>
      </c>
      <c r="AS1315" s="8">
        <v>2</v>
      </c>
      <c r="AT1315" s="8">
        <v>2</v>
      </c>
      <c r="AU1315" s="16">
        <v>0.33958333333333335</v>
      </c>
      <c r="AV1315" s="8">
        <v>-1</v>
      </c>
      <c r="AW1315" s="8">
        <v>5</v>
      </c>
      <c r="AX1315" s="9" t="s">
        <v>58</v>
      </c>
      <c r="AY1315" s="9" t="s">
        <v>77</v>
      </c>
      <c r="AZ1315" s="10">
        <v>14</v>
      </c>
      <c r="BA1315" s="10">
        <v>11</v>
      </c>
      <c r="BB1315" s="10">
        <v>1</v>
      </c>
      <c r="BC1315" s="10">
        <v>2</v>
      </c>
      <c r="BD1315" s="10" t="s">
        <v>624</v>
      </c>
      <c r="BE1315" s="10">
        <v>21</v>
      </c>
      <c r="BF1315" s="10">
        <v>34</v>
      </c>
      <c r="BG1315" s="11" t="s">
        <v>308</v>
      </c>
      <c r="BH1315" s="11">
        <v>10</v>
      </c>
      <c r="BI1315" s="10">
        <v>14</v>
      </c>
      <c r="BJ1315" s="10">
        <v>5</v>
      </c>
      <c r="BK1315" s="10">
        <v>2</v>
      </c>
      <c r="BL1315" s="10">
        <v>7</v>
      </c>
      <c r="BM1315" s="10" t="s">
        <v>350</v>
      </c>
      <c r="BN1315" s="10">
        <v>-7</v>
      </c>
      <c r="BO1315" s="10">
        <v>17</v>
      </c>
      <c r="BP1315" s="7" t="s">
        <v>145</v>
      </c>
      <c r="BQ1315" s="7" t="s">
        <v>220</v>
      </c>
      <c r="BR1315" s="7">
        <v>25.9</v>
      </c>
      <c r="BS1315" s="7">
        <v>14</v>
      </c>
      <c r="BT1315" s="7">
        <v>291000</v>
      </c>
      <c r="BU1315" s="7">
        <v>9600000</v>
      </c>
      <c r="BV1315" s="7">
        <v>825000</v>
      </c>
      <c r="BW1315" s="7">
        <v>52</v>
      </c>
      <c r="BX1315" s="7">
        <v>6920000</v>
      </c>
      <c r="BY1315" s="7">
        <v>45</v>
      </c>
      <c r="BZ1315" s="7">
        <v>6100000</v>
      </c>
      <c r="CA1315" s="7">
        <v>90</v>
      </c>
      <c r="CB1315" s="7">
        <v>23</v>
      </c>
      <c r="CC1315" s="7">
        <v>9</v>
      </c>
      <c r="CD1315" s="7">
        <v>193000</v>
      </c>
      <c r="CE1315" s="7">
        <v>5600000</v>
      </c>
      <c r="CF1315" s="7">
        <v>350000</v>
      </c>
      <c r="CG1315" s="7">
        <v>60</v>
      </c>
      <c r="CH1315" s="7">
        <v>3410000</v>
      </c>
      <c r="CI1315" s="7">
        <v>59</v>
      </c>
      <c r="CJ1315" s="7">
        <v>3060000</v>
      </c>
      <c r="CK1315" s="7">
        <v>93</v>
      </c>
      <c r="CL1315" s="12" t="s">
        <v>871</v>
      </c>
      <c r="CM1315" s="10" t="s">
        <v>867</v>
      </c>
      <c r="CN1315">
        <v>7.5</v>
      </c>
      <c r="CO1315">
        <f t="shared" si="1483"/>
        <v>0.13333333333333333</v>
      </c>
      <c r="CP1315" t="str">
        <f t="shared" si="1484"/>
        <v>Home Win</v>
      </c>
      <c r="CQ1315">
        <f t="shared" si="1485"/>
        <v>0</v>
      </c>
      <c r="CR1315" t="str">
        <f t="shared" si="1486"/>
        <v>2023</v>
      </c>
    </row>
    <row r="1316" spans="1:96" s="39" customFormat="1" ht="15" thickBot="1" x14ac:dyDescent="0.35">
      <c r="A1316" s="1">
        <v>1315</v>
      </c>
      <c r="B1316" s="31" t="s">
        <v>0</v>
      </c>
      <c r="C1316" s="32" t="s">
        <v>621</v>
      </c>
      <c r="D1316" s="33" t="str">
        <f t="shared" si="1288"/>
        <v>NK Celje-NK Bravo</v>
      </c>
      <c r="E1316" s="34">
        <v>45569</v>
      </c>
      <c r="F1316" s="35">
        <v>0.57291666666666663</v>
      </c>
      <c r="G1316" s="30" t="s">
        <v>19</v>
      </c>
      <c r="H1316" s="30" t="s">
        <v>3</v>
      </c>
      <c r="I1316" s="30" t="s">
        <v>62</v>
      </c>
      <c r="J1316" s="31" t="str">
        <f t="shared" si="1289"/>
        <v>2:1</v>
      </c>
      <c r="K1316" s="31" t="str">
        <f t="shared" si="1290"/>
        <v>1:0</v>
      </c>
      <c r="L1316" s="31" t="str">
        <f t="shared" si="1291"/>
        <v>2</v>
      </c>
      <c r="M1316" s="31" t="str">
        <f t="shared" si="1292"/>
        <v>1</v>
      </c>
      <c r="N1316" s="1">
        <f t="shared" si="1481"/>
        <v>3</v>
      </c>
      <c r="O1316" s="1">
        <f t="shared" si="1482"/>
        <v>1</v>
      </c>
      <c r="P1316" s="31" t="str">
        <f t="shared" si="1293"/>
        <v>1</v>
      </c>
      <c r="Q1316" s="31" t="str">
        <f t="shared" si="1294"/>
        <v>0</v>
      </c>
      <c r="R1316" s="31">
        <v>29</v>
      </c>
      <c r="S1316" s="31">
        <v>20</v>
      </c>
      <c r="T1316" s="31">
        <v>6</v>
      </c>
      <c r="U1316" s="31">
        <v>3</v>
      </c>
      <c r="V1316" s="31" t="s">
        <v>625</v>
      </c>
      <c r="W1316" s="31">
        <v>40</v>
      </c>
      <c r="X1316" s="31">
        <v>66</v>
      </c>
      <c r="Y1316" s="31" t="s">
        <v>626</v>
      </c>
      <c r="Z1316" s="30" t="s">
        <v>220</v>
      </c>
      <c r="AA1316" s="31">
        <v>29</v>
      </c>
      <c r="AB1316" s="31">
        <v>11</v>
      </c>
      <c r="AC1316" s="31">
        <v>9</v>
      </c>
      <c r="AD1316" s="31">
        <v>9</v>
      </c>
      <c r="AE1316" s="31" t="s">
        <v>627</v>
      </c>
      <c r="AF1316" s="31">
        <v>0</v>
      </c>
      <c r="AG1316" s="31">
        <v>42</v>
      </c>
      <c r="AH1316" s="31" t="s">
        <v>368</v>
      </c>
      <c r="AI1316" s="31" t="s">
        <v>368</v>
      </c>
      <c r="AJ1316" s="31">
        <v>3</v>
      </c>
      <c r="AK1316" s="31">
        <v>2</v>
      </c>
      <c r="AL1316" s="31">
        <v>0</v>
      </c>
      <c r="AM1316" s="36" t="s">
        <v>223</v>
      </c>
      <c r="AN1316" s="31">
        <v>5</v>
      </c>
      <c r="AO1316" s="31">
        <v>11</v>
      </c>
      <c r="AP1316" s="31" t="s">
        <v>97</v>
      </c>
      <c r="AQ1316" s="31" t="s">
        <v>51</v>
      </c>
      <c r="AR1316" s="8">
        <v>1</v>
      </c>
      <c r="AS1316" s="8">
        <v>2</v>
      </c>
      <c r="AT1316" s="8">
        <v>2</v>
      </c>
      <c r="AU1316" s="16">
        <v>0.17152777777777775</v>
      </c>
      <c r="AV1316" s="8">
        <v>-3</v>
      </c>
      <c r="AW1316" s="8">
        <v>5</v>
      </c>
      <c r="AX1316" s="9" t="s">
        <v>28</v>
      </c>
      <c r="AY1316" s="9" t="s">
        <v>45</v>
      </c>
      <c r="AZ1316" s="37">
        <v>14</v>
      </c>
      <c r="BA1316" s="37">
        <v>10</v>
      </c>
      <c r="BB1316" s="37">
        <v>2</v>
      </c>
      <c r="BC1316" s="37">
        <v>2</v>
      </c>
      <c r="BD1316" s="37" t="s">
        <v>628</v>
      </c>
      <c r="BE1316" s="37">
        <v>19</v>
      </c>
      <c r="BF1316" s="37">
        <v>32</v>
      </c>
      <c r="BG1316" s="38" t="s">
        <v>308</v>
      </c>
      <c r="BH1316" s="38">
        <v>12</v>
      </c>
      <c r="BI1316" s="37">
        <v>14</v>
      </c>
      <c r="BJ1316" s="37">
        <v>4</v>
      </c>
      <c r="BK1316" s="37">
        <v>5</v>
      </c>
      <c r="BL1316" s="37">
        <v>5</v>
      </c>
      <c r="BM1316" s="37" t="s">
        <v>241</v>
      </c>
      <c r="BN1316" s="37">
        <v>-2</v>
      </c>
      <c r="BO1316" s="37">
        <v>17</v>
      </c>
      <c r="BP1316" s="36" t="s">
        <v>139</v>
      </c>
      <c r="BQ1316" s="36" t="s">
        <v>193</v>
      </c>
      <c r="BR1316" s="36">
        <v>26.4</v>
      </c>
      <c r="BS1316" s="36">
        <v>10</v>
      </c>
      <c r="BT1316" s="36">
        <v>371000</v>
      </c>
      <c r="BU1316" s="36">
        <v>10400000</v>
      </c>
      <c r="BV1316" s="36">
        <v>650000</v>
      </c>
      <c r="BW1316" s="36">
        <v>53</v>
      </c>
      <c r="BX1316" s="36">
        <v>2650000</v>
      </c>
      <c r="BY1316" s="36">
        <v>58</v>
      </c>
      <c r="BZ1316" s="36">
        <v>2000000</v>
      </c>
      <c r="CA1316" s="36">
        <v>76</v>
      </c>
      <c r="CB1316" s="36">
        <v>23</v>
      </c>
      <c r="CC1316" s="36">
        <v>4</v>
      </c>
      <c r="CD1316" s="36">
        <v>276000</v>
      </c>
      <c r="CE1316" s="36">
        <v>5800000</v>
      </c>
      <c r="CF1316" s="36">
        <v>0</v>
      </c>
      <c r="CG1316" s="36">
        <v>30</v>
      </c>
      <c r="CH1316" s="36">
        <v>150000</v>
      </c>
      <c r="CI1316" s="36">
        <v>33</v>
      </c>
      <c r="CJ1316" s="36">
        <v>150000</v>
      </c>
      <c r="CK1316" s="36">
        <v>56</v>
      </c>
      <c r="CL1316" s="12" t="s">
        <v>868</v>
      </c>
      <c r="CM1316" s="10" t="s">
        <v>861</v>
      </c>
      <c r="CN1316" s="39">
        <v>1.75</v>
      </c>
      <c r="CO1316">
        <f t="shared" si="1483"/>
        <v>0.5714285714285714</v>
      </c>
      <c r="CP1316" t="str">
        <f t="shared" si="1484"/>
        <v>Home Win</v>
      </c>
      <c r="CQ1316">
        <f t="shared" si="1485"/>
        <v>1</v>
      </c>
      <c r="CR1316" t="str">
        <f t="shared" si="1486"/>
        <v>2023</v>
      </c>
    </row>
    <row r="1317" spans="1:96" s="39" customFormat="1" ht="15" thickBot="1" x14ac:dyDescent="0.35">
      <c r="A1317" s="1">
        <v>1316</v>
      </c>
      <c r="B1317" s="31" t="s">
        <v>0</v>
      </c>
      <c r="C1317" s="32" t="s">
        <v>621</v>
      </c>
      <c r="D1317" s="33" t="str">
        <f t="shared" ref="D1317:D1318" si="1536">CONCATENATE(G1317, "-", H1317)</f>
        <v>NK Celje-NK Bravo</v>
      </c>
      <c r="E1317" s="34">
        <v>45569</v>
      </c>
      <c r="F1317" s="35">
        <v>0.57291666666666663</v>
      </c>
      <c r="G1317" s="30" t="s">
        <v>19</v>
      </c>
      <c r="H1317" s="30" t="s">
        <v>3</v>
      </c>
      <c r="I1317" s="30" t="s">
        <v>62</v>
      </c>
      <c r="J1317" s="31" t="str">
        <f t="shared" ref="J1317:J1318" si="1537">LEFT(I1317, FIND(" (", I1317) - 1)</f>
        <v>2:1</v>
      </c>
      <c r="K1317" s="31" t="str">
        <f t="shared" ref="K1317:K1318" si="1538">MID(I1317, FIND("(", I1317) + 1, FIND(")", I1317) - FIND("(", I1317) - 1)</f>
        <v>1:0</v>
      </c>
      <c r="L1317" s="31" t="str">
        <f t="shared" ref="L1317:L1318" si="1539">LEFT(J1317, FIND(":", J1317) - 1)</f>
        <v>2</v>
      </c>
      <c r="M1317" s="31" t="str">
        <f t="shared" ref="M1317:M1318" si="1540">RIGHT(J1317, LEN(J1317) - FIND(":", J1317))</f>
        <v>1</v>
      </c>
      <c r="N1317" s="1">
        <f t="shared" si="1481"/>
        <v>3</v>
      </c>
      <c r="O1317" s="1">
        <f t="shared" si="1482"/>
        <v>1</v>
      </c>
      <c r="P1317" s="31" t="str">
        <f t="shared" ref="P1317:P1318" si="1541">LEFT(K1317, FIND(":", K1317) - 1)</f>
        <v>1</v>
      </c>
      <c r="Q1317" s="31" t="str">
        <f t="shared" ref="Q1317:Q1318" si="1542">RIGHT(K1317, LEN(K1317) - FIND(":", K1317))</f>
        <v>0</v>
      </c>
      <c r="R1317" s="31">
        <v>29</v>
      </c>
      <c r="S1317" s="31">
        <v>20</v>
      </c>
      <c r="T1317" s="31">
        <v>6</v>
      </c>
      <c r="U1317" s="31">
        <v>3</v>
      </c>
      <c r="V1317" s="31" t="s">
        <v>625</v>
      </c>
      <c r="W1317" s="31">
        <v>40</v>
      </c>
      <c r="X1317" s="31">
        <v>66</v>
      </c>
      <c r="Y1317" s="31" t="s">
        <v>626</v>
      </c>
      <c r="Z1317" s="30" t="s">
        <v>220</v>
      </c>
      <c r="AA1317" s="31">
        <v>29</v>
      </c>
      <c r="AB1317" s="31">
        <v>11</v>
      </c>
      <c r="AC1317" s="31">
        <v>9</v>
      </c>
      <c r="AD1317" s="31">
        <v>9</v>
      </c>
      <c r="AE1317" s="31" t="s">
        <v>627</v>
      </c>
      <c r="AF1317" s="31">
        <v>0</v>
      </c>
      <c r="AG1317" s="31">
        <v>42</v>
      </c>
      <c r="AH1317" s="31" t="s">
        <v>368</v>
      </c>
      <c r="AI1317" s="31" t="s">
        <v>368</v>
      </c>
      <c r="AJ1317" s="31">
        <v>3</v>
      </c>
      <c r="AK1317" s="31">
        <v>2</v>
      </c>
      <c r="AL1317" s="31">
        <v>0</v>
      </c>
      <c r="AM1317" s="36" t="s">
        <v>223</v>
      </c>
      <c r="AN1317" s="31">
        <v>5</v>
      </c>
      <c r="AO1317" s="31">
        <v>11</v>
      </c>
      <c r="AP1317" s="31" t="s">
        <v>97</v>
      </c>
      <c r="AQ1317" s="31" t="s">
        <v>51</v>
      </c>
      <c r="AR1317" s="8">
        <v>1</v>
      </c>
      <c r="AS1317" s="8">
        <v>2</v>
      </c>
      <c r="AT1317" s="8">
        <v>2</v>
      </c>
      <c r="AU1317" s="16">
        <v>0.17152777777777775</v>
      </c>
      <c r="AV1317" s="8">
        <v>-3</v>
      </c>
      <c r="AW1317" s="8">
        <v>5</v>
      </c>
      <c r="AX1317" s="9" t="s">
        <v>28</v>
      </c>
      <c r="AY1317" s="9" t="s">
        <v>45</v>
      </c>
      <c r="AZ1317" s="37">
        <v>14</v>
      </c>
      <c r="BA1317" s="37">
        <v>10</v>
      </c>
      <c r="BB1317" s="37">
        <v>2</v>
      </c>
      <c r="BC1317" s="37">
        <v>2</v>
      </c>
      <c r="BD1317" s="37" t="s">
        <v>628</v>
      </c>
      <c r="BE1317" s="37">
        <v>19</v>
      </c>
      <c r="BF1317" s="37">
        <v>32</v>
      </c>
      <c r="BG1317" s="38" t="s">
        <v>308</v>
      </c>
      <c r="BH1317" s="38">
        <v>12</v>
      </c>
      <c r="BI1317" s="37">
        <v>14</v>
      </c>
      <c r="BJ1317" s="37">
        <v>4</v>
      </c>
      <c r="BK1317" s="37">
        <v>5</v>
      </c>
      <c r="BL1317" s="37">
        <v>5</v>
      </c>
      <c r="BM1317" s="37" t="s">
        <v>241</v>
      </c>
      <c r="BN1317" s="37">
        <v>-2</v>
      </c>
      <c r="BO1317" s="37">
        <v>17</v>
      </c>
      <c r="BP1317" s="36" t="s">
        <v>139</v>
      </c>
      <c r="BQ1317" s="36" t="s">
        <v>193</v>
      </c>
      <c r="BR1317" s="36">
        <v>26.4</v>
      </c>
      <c r="BS1317" s="36">
        <v>10</v>
      </c>
      <c r="BT1317" s="36">
        <v>371000</v>
      </c>
      <c r="BU1317" s="36">
        <v>10400000</v>
      </c>
      <c r="BV1317" s="36">
        <v>650000</v>
      </c>
      <c r="BW1317" s="36">
        <v>53</v>
      </c>
      <c r="BX1317" s="36">
        <v>2650000</v>
      </c>
      <c r="BY1317" s="36">
        <v>58</v>
      </c>
      <c r="BZ1317" s="36">
        <v>2000000</v>
      </c>
      <c r="CA1317" s="36">
        <v>76</v>
      </c>
      <c r="CB1317" s="36">
        <v>23</v>
      </c>
      <c r="CC1317" s="36">
        <v>4</v>
      </c>
      <c r="CD1317" s="36">
        <v>276000</v>
      </c>
      <c r="CE1317" s="36">
        <v>5800000</v>
      </c>
      <c r="CF1317" s="36">
        <v>0</v>
      </c>
      <c r="CG1317" s="36">
        <v>30</v>
      </c>
      <c r="CH1317" s="36">
        <v>150000</v>
      </c>
      <c r="CI1317" s="36">
        <v>33</v>
      </c>
      <c r="CJ1317" s="36">
        <v>150000</v>
      </c>
      <c r="CK1317" s="36">
        <v>56</v>
      </c>
      <c r="CL1317" s="12" t="s">
        <v>868</v>
      </c>
      <c r="CM1317" s="10" t="s">
        <v>866</v>
      </c>
      <c r="CN1317" s="39">
        <v>1.37</v>
      </c>
      <c r="CO1317">
        <f t="shared" si="1483"/>
        <v>0.72992700729927007</v>
      </c>
      <c r="CP1317" t="str">
        <f t="shared" si="1484"/>
        <v>Home Win</v>
      </c>
      <c r="CQ1317">
        <f t="shared" si="1485"/>
        <v>1</v>
      </c>
      <c r="CR1317" t="str">
        <f t="shared" si="1486"/>
        <v>2023</v>
      </c>
    </row>
    <row r="1318" spans="1:96" s="39" customFormat="1" ht="15" thickBot="1" x14ac:dyDescent="0.35">
      <c r="A1318" s="1">
        <v>1317</v>
      </c>
      <c r="B1318" s="31" t="s">
        <v>0</v>
      </c>
      <c r="C1318" s="32" t="s">
        <v>621</v>
      </c>
      <c r="D1318" s="33" t="str">
        <f t="shared" si="1536"/>
        <v>NK Celje-NK Bravo</v>
      </c>
      <c r="E1318" s="34">
        <v>45569</v>
      </c>
      <c r="F1318" s="35">
        <v>0.57291666666666663</v>
      </c>
      <c r="G1318" s="30" t="s">
        <v>19</v>
      </c>
      <c r="H1318" s="30" t="s">
        <v>3</v>
      </c>
      <c r="I1318" s="30" t="s">
        <v>62</v>
      </c>
      <c r="J1318" s="31" t="str">
        <f t="shared" si="1537"/>
        <v>2:1</v>
      </c>
      <c r="K1318" s="31" t="str">
        <f t="shared" si="1538"/>
        <v>1:0</v>
      </c>
      <c r="L1318" s="31" t="str">
        <f t="shared" si="1539"/>
        <v>2</v>
      </c>
      <c r="M1318" s="31" t="str">
        <f t="shared" si="1540"/>
        <v>1</v>
      </c>
      <c r="N1318" s="1">
        <f t="shared" si="1481"/>
        <v>3</v>
      </c>
      <c r="O1318" s="1">
        <f t="shared" si="1482"/>
        <v>1</v>
      </c>
      <c r="P1318" s="31" t="str">
        <f t="shared" si="1541"/>
        <v>1</v>
      </c>
      <c r="Q1318" s="31" t="str">
        <f t="shared" si="1542"/>
        <v>0</v>
      </c>
      <c r="R1318" s="31">
        <v>29</v>
      </c>
      <c r="S1318" s="31">
        <v>20</v>
      </c>
      <c r="T1318" s="31">
        <v>6</v>
      </c>
      <c r="U1318" s="31">
        <v>3</v>
      </c>
      <c r="V1318" s="31" t="s">
        <v>625</v>
      </c>
      <c r="W1318" s="31">
        <v>40</v>
      </c>
      <c r="X1318" s="31">
        <v>66</v>
      </c>
      <c r="Y1318" s="31" t="s">
        <v>626</v>
      </c>
      <c r="Z1318" s="30" t="s">
        <v>220</v>
      </c>
      <c r="AA1318" s="31">
        <v>29</v>
      </c>
      <c r="AB1318" s="31">
        <v>11</v>
      </c>
      <c r="AC1318" s="31">
        <v>9</v>
      </c>
      <c r="AD1318" s="31">
        <v>9</v>
      </c>
      <c r="AE1318" s="31" t="s">
        <v>627</v>
      </c>
      <c r="AF1318" s="31">
        <v>0</v>
      </c>
      <c r="AG1318" s="31">
        <v>42</v>
      </c>
      <c r="AH1318" s="31" t="s">
        <v>368</v>
      </c>
      <c r="AI1318" s="31" t="s">
        <v>368</v>
      </c>
      <c r="AJ1318" s="31">
        <v>3</v>
      </c>
      <c r="AK1318" s="31">
        <v>2</v>
      </c>
      <c r="AL1318" s="31">
        <v>0</v>
      </c>
      <c r="AM1318" s="36" t="s">
        <v>223</v>
      </c>
      <c r="AN1318" s="31">
        <v>5</v>
      </c>
      <c r="AO1318" s="31">
        <v>11</v>
      </c>
      <c r="AP1318" s="31" t="s">
        <v>97</v>
      </c>
      <c r="AQ1318" s="31" t="s">
        <v>51</v>
      </c>
      <c r="AR1318" s="8">
        <v>1</v>
      </c>
      <c r="AS1318" s="8">
        <v>2</v>
      </c>
      <c r="AT1318" s="8">
        <v>2</v>
      </c>
      <c r="AU1318" s="16">
        <v>0.17152777777777775</v>
      </c>
      <c r="AV1318" s="8">
        <v>-3</v>
      </c>
      <c r="AW1318" s="8">
        <v>5</v>
      </c>
      <c r="AX1318" s="9" t="s">
        <v>28</v>
      </c>
      <c r="AY1318" s="9" t="s">
        <v>45</v>
      </c>
      <c r="AZ1318" s="37">
        <v>14</v>
      </c>
      <c r="BA1318" s="37">
        <v>10</v>
      </c>
      <c r="BB1318" s="37">
        <v>2</v>
      </c>
      <c r="BC1318" s="37">
        <v>2</v>
      </c>
      <c r="BD1318" s="37" t="s">
        <v>628</v>
      </c>
      <c r="BE1318" s="37">
        <v>19</v>
      </c>
      <c r="BF1318" s="37">
        <v>32</v>
      </c>
      <c r="BG1318" s="38" t="s">
        <v>308</v>
      </c>
      <c r="BH1318" s="38">
        <v>12</v>
      </c>
      <c r="BI1318" s="37">
        <v>14</v>
      </c>
      <c r="BJ1318" s="37">
        <v>4</v>
      </c>
      <c r="BK1318" s="37">
        <v>5</v>
      </c>
      <c r="BL1318" s="37">
        <v>5</v>
      </c>
      <c r="BM1318" s="37" t="s">
        <v>241</v>
      </c>
      <c r="BN1318" s="37">
        <v>-2</v>
      </c>
      <c r="BO1318" s="37">
        <v>17</v>
      </c>
      <c r="BP1318" s="36" t="s">
        <v>139</v>
      </c>
      <c r="BQ1318" s="36" t="s">
        <v>193</v>
      </c>
      <c r="BR1318" s="36">
        <v>26.4</v>
      </c>
      <c r="BS1318" s="36">
        <v>10</v>
      </c>
      <c r="BT1318" s="36">
        <v>371000</v>
      </c>
      <c r="BU1318" s="36">
        <v>10400000</v>
      </c>
      <c r="BV1318" s="36">
        <v>650000</v>
      </c>
      <c r="BW1318" s="36">
        <v>53</v>
      </c>
      <c r="BX1318" s="36">
        <v>2650000</v>
      </c>
      <c r="BY1318" s="36">
        <v>58</v>
      </c>
      <c r="BZ1318" s="36">
        <v>2000000</v>
      </c>
      <c r="CA1318" s="36">
        <v>76</v>
      </c>
      <c r="CB1318" s="36">
        <v>23</v>
      </c>
      <c r="CC1318" s="36">
        <v>4</v>
      </c>
      <c r="CD1318" s="36">
        <v>276000</v>
      </c>
      <c r="CE1318" s="36">
        <v>5800000</v>
      </c>
      <c r="CF1318" s="36">
        <v>0</v>
      </c>
      <c r="CG1318" s="36">
        <v>30</v>
      </c>
      <c r="CH1318" s="36">
        <v>150000</v>
      </c>
      <c r="CI1318" s="36">
        <v>33</v>
      </c>
      <c r="CJ1318" s="36">
        <v>150000</v>
      </c>
      <c r="CK1318" s="36">
        <v>56</v>
      </c>
      <c r="CL1318" s="12" t="s">
        <v>868</v>
      </c>
      <c r="CM1318" s="10" t="s">
        <v>867</v>
      </c>
      <c r="CN1318" s="39">
        <v>1.25</v>
      </c>
      <c r="CO1318">
        <f t="shared" si="1483"/>
        <v>0.8</v>
      </c>
      <c r="CP1318" t="str">
        <f t="shared" si="1484"/>
        <v>Home Win</v>
      </c>
      <c r="CQ1318">
        <f t="shared" si="1485"/>
        <v>1</v>
      </c>
      <c r="CR1318" t="str">
        <f t="shared" si="1486"/>
        <v>2023</v>
      </c>
    </row>
    <row r="1319" spans="1:96" ht="15" thickBot="1" x14ac:dyDescent="0.35">
      <c r="A1319" s="1">
        <v>1318</v>
      </c>
      <c r="B1319" s="1" t="s">
        <v>0</v>
      </c>
      <c r="C1319" s="2" t="s">
        <v>621</v>
      </c>
      <c r="D1319" s="3" t="str">
        <f>CONCATENATE(G1319,"-", H1319)</f>
        <v>NK Celje-NK Bravo</v>
      </c>
      <c r="E1319" s="4">
        <v>45569</v>
      </c>
      <c r="F1319" s="5">
        <v>0.57291666666666663</v>
      </c>
      <c r="G1319" s="6" t="s">
        <v>19</v>
      </c>
      <c r="H1319" s="6" t="s">
        <v>3</v>
      </c>
      <c r="I1319" s="6" t="s">
        <v>62</v>
      </c>
      <c r="J1319" s="1" t="str">
        <f>LEFT(I1319, FIND(" (", I1319) - 1)</f>
        <v>2:1</v>
      </c>
      <c r="K1319" s="1" t="str">
        <f>MID(I1319, FIND("(", I1319) + 1, FIND(")", I1319) - FIND("(", I1319) - 1)</f>
        <v>1:0</v>
      </c>
      <c r="L1319" s="1" t="str">
        <f>LEFT(J1319, FIND(":", J1319) - 1)</f>
        <v>2</v>
      </c>
      <c r="M1319" s="1" t="str">
        <f>RIGHT(J1319, LEN(J1319) - FIND(":", J1319))</f>
        <v>1</v>
      </c>
      <c r="N1319" s="1">
        <f t="shared" si="1481"/>
        <v>3</v>
      </c>
      <c r="O1319" s="1">
        <f t="shared" si="1482"/>
        <v>1</v>
      </c>
      <c r="P1319" s="1" t="str">
        <f>LEFT(K1319, FIND(":", K1319) - 1)</f>
        <v>1</v>
      </c>
      <c r="Q1319" s="1" t="str">
        <f>RIGHT(K1319, LEN(K1319) - FIND(":", K1319))</f>
        <v>0</v>
      </c>
      <c r="R1319" s="1">
        <v>29</v>
      </c>
      <c r="S1319" s="1">
        <v>20</v>
      </c>
      <c r="T1319" s="1">
        <v>6</v>
      </c>
      <c r="U1319" s="1">
        <v>3</v>
      </c>
      <c r="V1319" s="1" t="s">
        <v>625</v>
      </c>
      <c r="W1319" s="1">
        <v>40</v>
      </c>
      <c r="X1319" s="1">
        <v>66</v>
      </c>
      <c r="Y1319" s="1" t="s">
        <v>626</v>
      </c>
      <c r="Z1319" s="6" t="s">
        <v>220</v>
      </c>
      <c r="AA1319" s="1">
        <v>29</v>
      </c>
      <c r="AB1319" s="1">
        <v>11</v>
      </c>
      <c r="AC1319" s="1">
        <v>9</v>
      </c>
      <c r="AD1319" s="1">
        <v>9</v>
      </c>
      <c r="AE1319" s="1" t="s">
        <v>627</v>
      </c>
      <c r="AF1319" s="1">
        <v>0</v>
      </c>
      <c r="AG1319" s="1">
        <v>42</v>
      </c>
      <c r="AH1319" s="1" t="s">
        <v>368</v>
      </c>
      <c r="AI1319" s="1" t="s">
        <v>368</v>
      </c>
      <c r="AJ1319" s="1">
        <v>3</v>
      </c>
      <c r="AK1319" s="1">
        <v>2</v>
      </c>
      <c r="AL1319" s="1">
        <v>0</v>
      </c>
      <c r="AM1319" s="7" t="s">
        <v>223</v>
      </c>
      <c r="AN1319" s="1">
        <v>5</v>
      </c>
      <c r="AO1319" s="1">
        <v>11</v>
      </c>
      <c r="AP1319" s="1" t="s">
        <v>97</v>
      </c>
      <c r="AQ1319" s="1" t="s">
        <v>51</v>
      </c>
      <c r="AR1319" s="8">
        <v>1</v>
      </c>
      <c r="AS1319" s="8">
        <v>2</v>
      </c>
      <c r="AT1319" s="8">
        <v>2</v>
      </c>
      <c r="AU1319" s="16">
        <v>0.17152777777777775</v>
      </c>
      <c r="AV1319" s="8">
        <v>-3</v>
      </c>
      <c r="AW1319" s="8">
        <v>5</v>
      </c>
      <c r="AX1319" s="9" t="s">
        <v>28</v>
      </c>
      <c r="AY1319" s="9" t="s">
        <v>45</v>
      </c>
      <c r="AZ1319" s="10">
        <v>14</v>
      </c>
      <c r="BA1319" s="10">
        <v>10</v>
      </c>
      <c r="BB1319" s="10">
        <v>2</v>
      </c>
      <c r="BC1319" s="10">
        <v>2</v>
      </c>
      <c r="BD1319" s="10" t="s">
        <v>628</v>
      </c>
      <c r="BE1319" s="10">
        <v>19</v>
      </c>
      <c r="BF1319" s="10">
        <v>32</v>
      </c>
      <c r="BG1319" s="11" t="s">
        <v>308</v>
      </c>
      <c r="BH1319" s="11">
        <v>12</v>
      </c>
      <c r="BI1319" s="10">
        <v>14</v>
      </c>
      <c r="BJ1319" s="10">
        <v>4</v>
      </c>
      <c r="BK1319" s="10">
        <v>5</v>
      </c>
      <c r="BL1319" s="10">
        <v>5</v>
      </c>
      <c r="BM1319" s="10" t="s">
        <v>241</v>
      </c>
      <c r="BN1319" s="10">
        <v>-2</v>
      </c>
      <c r="BO1319" s="10">
        <v>17</v>
      </c>
      <c r="BP1319" s="7" t="s">
        <v>139</v>
      </c>
      <c r="BQ1319" s="7" t="s">
        <v>193</v>
      </c>
      <c r="BR1319" s="7">
        <v>26.4</v>
      </c>
      <c r="BS1319" s="7">
        <v>10</v>
      </c>
      <c r="BT1319" s="7">
        <v>371000</v>
      </c>
      <c r="BU1319" s="7">
        <v>10400000</v>
      </c>
      <c r="BV1319" s="7">
        <v>650000</v>
      </c>
      <c r="BW1319" s="7">
        <v>53</v>
      </c>
      <c r="BX1319" s="7">
        <v>2650000</v>
      </c>
      <c r="BY1319" s="7">
        <v>58</v>
      </c>
      <c r="BZ1319" s="7">
        <v>2000000</v>
      </c>
      <c r="CA1319" s="7">
        <v>76</v>
      </c>
      <c r="CB1319" s="7">
        <v>23</v>
      </c>
      <c r="CC1319" s="7">
        <v>4</v>
      </c>
      <c r="CD1319" s="7">
        <v>276000</v>
      </c>
      <c r="CE1319" s="7">
        <v>5800000</v>
      </c>
      <c r="CF1319" s="7">
        <v>0</v>
      </c>
      <c r="CG1319" s="7">
        <v>30</v>
      </c>
      <c r="CH1319" s="7">
        <v>150000</v>
      </c>
      <c r="CI1319" s="7">
        <v>33</v>
      </c>
      <c r="CJ1319" s="7">
        <v>150000</v>
      </c>
      <c r="CK1319" s="7">
        <v>56</v>
      </c>
      <c r="CL1319" s="12" t="s">
        <v>870</v>
      </c>
      <c r="CM1319" s="10" t="s">
        <v>861</v>
      </c>
      <c r="CN1319">
        <v>4.07</v>
      </c>
      <c r="CO1319">
        <f t="shared" si="1483"/>
        <v>0.24570024570024568</v>
      </c>
      <c r="CP1319" t="str">
        <f t="shared" si="1484"/>
        <v>Home Win</v>
      </c>
      <c r="CQ1319">
        <f t="shared" si="1485"/>
        <v>0</v>
      </c>
      <c r="CR1319" t="str">
        <f t="shared" si="1486"/>
        <v>2023</v>
      </c>
    </row>
    <row r="1320" spans="1:96" ht="15" thickBot="1" x14ac:dyDescent="0.35">
      <c r="A1320" s="1">
        <v>1319</v>
      </c>
      <c r="B1320" s="1" t="s">
        <v>0</v>
      </c>
      <c r="C1320" s="2" t="s">
        <v>621</v>
      </c>
      <c r="D1320" s="3" t="str">
        <f>CONCATENATE(G1320,"-", H1320)</f>
        <v>NK Celje-NK Bravo</v>
      </c>
      <c r="E1320" s="4">
        <v>45569</v>
      </c>
      <c r="F1320" s="5">
        <v>0.57291666666666663</v>
      </c>
      <c r="G1320" s="6" t="s">
        <v>19</v>
      </c>
      <c r="H1320" s="6" t="s">
        <v>3</v>
      </c>
      <c r="I1320" s="6" t="s">
        <v>62</v>
      </c>
      <c r="J1320" s="1" t="str">
        <f>LEFT(I1320, FIND(" (", I1320) - 1)</f>
        <v>2:1</v>
      </c>
      <c r="K1320" s="1" t="str">
        <f>MID(I1320, FIND("(", I1320) + 1, FIND(")", I1320) - FIND("(", I1320) - 1)</f>
        <v>1:0</v>
      </c>
      <c r="L1320" s="1" t="str">
        <f>LEFT(J1320, FIND(":", J1320) - 1)</f>
        <v>2</v>
      </c>
      <c r="M1320" s="1" t="str">
        <f>RIGHT(J1320, LEN(J1320) - FIND(":", J1320))</f>
        <v>1</v>
      </c>
      <c r="N1320" s="1">
        <f t="shared" si="1481"/>
        <v>3</v>
      </c>
      <c r="O1320" s="1">
        <f t="shared" si="1482"/>
        <v>1</v>
      </c>
      <c r="P1320" s="1" t="str">
        <f>LEFT(K1320, FIND(":", K1320) - 1)</f>
        <v>1</v>
      </c>
      <c r="Q1320" s="1" t="str">
        <f>RIGHT(K1320, LEN(K1320) - FIND(":", K1320))</f>
        <v>0</v>
      </c>
      <c r="R1320" s="1">
        <v>29</v>
      </c>
      <c r="S1320" s="1">
        <v>20</v>
      </c>
      <c r="T1320" s="1">
        <v>6</v>
      </c>
      <c r="U1320" s="1">
        <v>3</v>
      </c>
      <c r="V1320" s="1" t="s">
        <v>625</v>
      </c>
      <c r="W1320" s="1">
        <v>40</v>
      </c>
      <c r="X1320" s="1">
        <v>66</v>
      </c>
      <c r="Y1320" s="1" t="s">
        <v>626</v>
      </c>
      <c r="Z1320" s="6" t="s">
        <v>220</v>
      </c>
      <c r="AA1320" s="1">
        <v>29</v>
      </c>
      <c r="AB1320" s="1">
        <v>11</v>
      </c>
      <c r="AC1320" s="1">
        <v>9</v>
      </c>
      <c r="AD1320" s="1">
        <v>9</v>
      </c>
      <c r="AE1320" s="1" t="s">
        <v>627</v>
      </c>
      <c r="AF1320" s="1">
        <v>0</v>
      </c>
      <c r="AG1320" s="1">
        <v>42</v>
      </c>
      <c r="AH1320" s="1" t="s">
        <v>368</v>
      </c>
      <c r="AI1320" s="1" t="s">
        <v>368</v>
      </c>
      <c r="AJ1320" s="1">
        <v>3</v>
      </c>
      <c r="AK1320" s="1">
        <v>2</v>
      </c>
      <c r="AL1320" s="1">
        <v>0</v>
      </c>
      <c r="AM1320" s="7" t="s">
        <v>223</v>
      </c>
      <c r="AN1320" s="1">
        <v>5</v>
      </c>
      <c r="AO1320" s="1">
        <v>11</v>
      </c>
      <c r="AP1320" s="1" t="s">
        <v>97</v>
      </c>
      <c r="AQ1320" s="1" t="s">
        <v>51</v>
      </c>
      <c r="AR1320" s="8">
        <v>1</v>
      </c>
      <c r="AS1320" s="8">
        <v>2</v>
      </c>
      <c r="AT1320" s="8">
        <v>2</v>
      </c>
      <c r="AU1320" s="16">
        <v>0.17152777777777775</v>
      </c>
      <c r="AV1320" s="8">
        <v>-3</v>
      </c>
      <c r="AW1320" s="8">
        <v>5</v>
      </c>
      <c r="AX1320" s="9" t="s">
        <v>28</v>
      </c>
      <c r="AY1320" s="9" t="s">
        <v>45</v>
      </c>
      <c r="AZ1320" s="10">
        <v>14</v>
      </c>
      <c r="BA1320" s="10">
        <v>10</v>
      </c>
      <c r="BB1320" s="10">
        <v>2</v>
      </c>
      <c r="BC1320" s="10">
        <v>2</v>
      </c>
      <c r="BD1320" s="10" t="s">
        <v>628</v>
      </c>
      <c r="BE1320" s="10">
        <v>19</v>
      </c>
      <c r="BF1320" s="10">
        <v>32</v>
      </c>
      <c r="BG1320" s="11" t="s">
        <v>308</v>
      </c>
      <c r="BH1320" s="11">
        <v>12</v>
      </c>
      <c r="BI1320" s="10">
        <v>14</v>
      </c>
      <c r="BJ1320" s="10">
        <v>4</v>
      </c>
      <c r="BK1320" s="10">
        <v>5</v>
      </c>
      <c r="BL1320" s="10">
        <v>5</v>
      </c>
      <c r="BM1320" s="10" t="s">
        <v>241</v>
      </c>
      <c r="BN1320" s="10">
        <v>-2</v>
      </c>
      <c r="BO1320" s="10">
        <v>17</v>
      </c>
      <c r="BP1320" s="7" t="s">
        <v>139</v>
      </c>
      <c r="BQ1320" s="7" t="s">
        <v>193</v>
      </c>
      <c r="BR1320" s="7">
        <v>26.4</v>
      </c>
      <c r="BS1320" s="7">
        <v>10</v>
      </c>
      <c r="BT1320" s="7">
        <v>371000</v>
      </c>
      <c r="BU1320" s="7">
        <v>10400000</v>
      </c>
      <c r="BV1320" s="7">
        <v>650000</v>
      </c>
      <c r="BW1320" s="7">
        <v>53</v>
      </c>
      <c r="BX1320" s="7">
        <v>2650000</v>
      </c>
      <c r="BY1320" s="7">
        <v>58</v>
      </c>
      <c r="BZ1320" s="7">
        <v>2000000</v>
      </c>
      <c r="CA1320" s="7">
        <v>76</v>
      </c>
      <c r="CB1320" s="7">
        <v>23</v>
      </c>
      <c r="CC1320" s="7">
        <v>4</v>
      </c>
      <c r="CD1320" s="7">
        <v>276000</v>
      </c>
      <c r="CE1320" s="7">
        <v>5800000</v>
      </c>
      <c r="CF1320" s="7">
        <v>0</v>
      </c>
      <c r="CG1320" s="7">
        <v>30</v>
      </c>
      <c r="CH1320" s="7">
        <v>150000</v>
      </c>
      <c r="CI1320" s="7">
        <v>33</v>
      </c>
      <c r="CJ1320" s="7">
        <v>150000</v>
      </c>
      <c r="CK1320" s="7">
        <v>56</v>
      </c>
      <c r="CL1320" s="12" t="s">
        <v>870</v>
      </c>
      <c r="CM1320" s="10" t="s">
        <v>866</v>
      </c>
      <c r="CN1320">
        <v>4.8600000000000003</v>
      </c>
      <c r="CO1320">
        <f t="shared" si="1483"/>
        <v>0.20576131687242796</v>
      </c>
      <c r="CP1320" t="str">
        <f t="shared" si="1484"/>
        <v>Home Win</v>
      </c>
      <c r="CQ1320">
        <f t="shared" si="1485"/>
        <v>0</v>
      </c>
      <c r="CR1320" t="str">
        <f t="shared" si="1486"/>
        <v>2023</v>
      </c>
    </row>
    <row r="1321" spans="1:96" ht="15" thickBot="1" x14ac:dyDescent="0.35">
      <c r="A1321" s="1">
        <v>1320</v>
      </c>
      <c r="B1321" s="1" t="s">
        <v>0</v>
      </c>
      <c r="C1321" s="2" t="s">
        <v>621</v>
      </c>
      <c r="D1321" s="3" t="str">
        <f>CONCATENATE(G1321,"-", H1321)</f>
        <v>NK Celje-NK Bravo</v>
      </c>
      <c r="E1321" s="4">
        <v>45569</v>
      </c>
      <c r="F1321" s="5">
        <v>0.57291666666666663</v>
      </c>
      <c r="G1321" s="6" t="s">
        <v>19</v>
      </c>
      <c r="H1321" s="6" t="s">
        <v>3</v>
      </c>
      <c r="I1321" s="6" t="s">
        <v>62</v>
      </c>
      <c r="J1321" s="1" t="str">
        <f>LEFT(I1321, FIND(" (", I1321) - 1)</f>
        <v>2:1</v>
      </c>
      <c r="K1321" s="1" t="str">
        <f>MID(I1321, FIND("(", I1321) + 1, FIND(")", I1321) - FIND("(", I1321) - 1)</f>
        <v>1:0</v>
      </c>
      <c r="L1321" s="1" t="str">
        <f>LEFT(J1321, FIND(":", J1321) - 1)</f>
        <v>2</v>
      </c>
      <c r="M1321" s="1" t="str">
        <f>RIGHT(J1321, LEN(J1321) - FIND(":", J1321))</f>
        <v>1</v>
      </c>
      <c r="N1321" s="1">
        <f t="shared" si="1481"/>
        <v>3</v>
      </c>
      <c r="O1321" s="1">
        <f t="shared" si="1482"/>
        <v>1</v>
      </c>
      <c r="P1321" s="1" t="str">
        <f>LEFT(K1321, FIND(":", K1321) - 1)</f>
        <v>1</v>
      </c>
      <c r="Q1321" s="1" t="str">
        <f>RIGHT(K1321, LEN(K1321) - FIND(":", K1321))</f>
        <v>0</v>
      </c>
      <c r="R1321" s="1">
        <v>29</v>
      </c>
      <c r="S1321" s="1">
        <v>20</v>
      </c>
      <c r="T1321" s="1">
        <v>6</v>
      </c>
      <c r="U1321" s="1">
        <v>3</v>
      </c>
      <c r="V1321" s="1" t="s">
        <v>625</v>
      </c>
      <c r="W1321" s="1">
        <v>40</v>
      </c>
      <c r="X1321" s="1">
        <v>66</v>
      </c>
      <c r="Y1321" s="1" t="s">
        <v>626</v>
      </c>
      <c r="Z1321" s="6" t="s">
        <v>220</v>
      </c>
      <c r="AA1321" s="1">
        <v>29</v>
      </c>
      <c r="AB1321" s="1">
        <v>11</v>
      </c>
      <c r="AC1321" s="1">
        <v>9</v>
      </c>
      <c r="AD1321" s="1">
        <v>9</v>
      </c>
      <c r="AE1321" s="1" t="s">
        <v>627</v>
      </c>
      <c r="AF1321" s="1">
        <v>0</v>
      </c>
      <c r="AG1321" s="1">
        <v>42</v>
      </c>
      <c r="AH1321" s="1" t="s">
        <v>368</v>
      </c>
      <c r="AI1321" s="1" t="s">
        <v>368</v>
      </c>
      <c r="AJ1321" s="1">
        <v>3</v>
      </c>
      <c r="AK1321" s="1">
        <v>2</v>
      </c>
      <c r="AL1321" s="1">
        <v>0</v>
      </c>
      <c r="AM1321" s="7" t="s">
        <v>223</v>
      </c>
      <c r="AN1321" s="1">
        <v>5</v>
      </c>
      <c r="AO1321" s="1">
        <v>11</v>
      </c>
      <c r="AP1321" s="1" t="s">
        <v>97</v>
      </c>
      <c r="AQ1321" s="1" t="s">
        <v>51</v>
      </c>
      <c r="AR1321" s="8">
        <v>1</v>
      </c>
      <c r="AS1321" s="8">
        <v>2</v>
      </c>
      <c r="AT1321" s="8">
        <v>2</v>
      </c>
      <c r="AU1321" s="16">
        <v>0.17152777777777775</v>
      </c>
      <c r="AV1321" s="8">
        <v>-3</v>
      </c>
      <c r="AW1321" s="8">
        <v>5</v>
      </c>
      <c r="AX1321" s="9" t="s">
        <v>28</v>
      </c>
      <c r="AY1321" s="9" t="s">
        <v>45</v>
      </c>
      <c r="AZ1321" s="10">
        <v>14</v>
      </c>
      <c r="BA1321" s="10">
        <v>10</v>
      </c>
      <c r="BB1321" s="10">
        <v>2</v>
      </c>
      <c r="BC1321" s="10">
        <v>2</v>
      </c>
      <c r="BD1321" s="10" t="s">
        <v>628</v>
      </c>
      <c r="BE1321" s="10">
        <v>19</v>
      </c>
      <c r="BF1321" s="10">
        <v>32</v>
      </c>
      <c r="BG1321" s="11" t="s">
        <v>308</v>
      </c>
      <c r="BH1321" s="11">
        <v>12</v>
      </c>
      <c r="BI1321" s="10">
        <v>14</v>
      </c>
      <c r="BJ1321" s="10">
        <v>4</v>
      </c>
      <c r="BK1321" s="10">
        <v>5</v>
      </c>
      <c r="BL1321" s="10">
        <v>5</v>
      </c>
      <c r="BM1321" s="10" t="s">
        <v>241</v>
      </c>
      <c r="BN1321" s="10">
        <v>-2</v>
      </c>
      <c r="BO1321" s="10">
        <v>17</v>
      </c>
      <c r="BP1321" s="7" t="s">
        <v>139</v>
      </c>
      <c r="BQ1321" s="7" t="s">
        <v>193</v>
      </c>
      <c r="BR1321" s="7">
        <v>26.4</v>
      </c>
      <c r="BS1321" s="7">
        <v>10</v>
      </c>
      <c r="BT1321" s="7">
        <v>371000</v>
      </c>
      <c r="BU1321" s="7">
        <v>10400000</v>
      </c>
      <c r="BV1321" s="7">
        <v>650000</v>
      </c>
      <c r="BW1321" s="7">
        <v>53</v>
      </c>
      <c r="BX1321" s="7">
        <v>2650000</v>
      </c>
      <c r="BY1321" s="7">
        <v>58</v>
      </c>
      <c r="BZ1321" s="7">
        <v>2000000</v>
      </c>
      <c r="CA1321" s="7">
        <v>76</v>
      </c>
      <c r="CB1321" s="7">
        <v>23</v>
      </c>
      <c r="CC1321" s="7">
        <v>4</v>
      </c>
      <c r="CD1321" s="7">
        <v>276000</v>
      </c>
      <c r="CE1321" s="7">
        <v>5800000</v>
      </c>
      <c r="CF1321" s="7">
        <v>0</v>
      </c>
      <c r="CG1321" s="7">
        <v>30</v>
      </c>
      <c r="CH1321" s="7">
        <v>150000</v>
      </c>
      <c r="CI1321" s="7">
        <v>33</v>
      </c>
      <c r="CJ1321" s="7">
        <v>150000</v>
      </c>
      <c r="CK1321" s="7">
        <v>56</v>
      </c>
      <c r="CL1321" s="12" t="s">
        <v>870</v>
      </c>
      <c r="CM1321" s="10" t="s">
        <v>867</v>
      </c>
      <c r="CN1321">
        <v>4.8</v>
      </c>
      <c r="CO1321">
        <f t="shared" si="1483"/>
        <v>0.20833333333333334</v>
      </c>
      <c r="CP1321" t="str">
        <f t="shared" si="1484"/>
        <v>Home Win</v>
      </c>
      <c r="CQ1321">
        <f t="shared" si="1485"/>
        <v>0</v>
      </c>
      <c r="CR1321" t="str">
        <f t="shared" si="1486"/>
        <v>2023</v>
      </c>
    </row>
    <row r="1322" spans="1:96" ht="15" thickBot="1" x14ac:dyDescent="0.35">
      <c r="A1322" s="1">
        <v>1321</v>
      </c>
      <c r="B1322" s="1" t="s">
        <v>0</v>
      </c>
      <c r="C1322" s="2" t="s">
        <v>621</v>
      </c>
      <c r="D1322" s="3" t="str">
        <f t="shared" ref="D1322:D1324" si="1543">CONCATENATE(G1322, "-", H1322)</f>
        <v>NK Celje-NK Bravo</v>
      </c>
      <c r="E1322" s="40">
        <v>45569</v>
      </c>
      <c r="F1322" s="5">
        <v>0.57291666666666663</v>
      </c>
      <c r="G1322" s="6" t="s">
        <v>19</v>
      </c>
      <c r="H1322" s="6" t="s">
        <v>3</v>
      </c>
      <c r="I1322" s="6" t="s">
        <v>62</v>
      </c>
      <c r="J1322" s="1" t="str">
        <f t="shared" ref="J1322:J1324" si="1544">LEFT(I1322, FIND(" (", I1322) - 1)</f>
        <v>2:1</v>
      </c>
      <c r="K1322" s="1" t="str">
        <f t="shared" ref="K1322:K1324" si="1545">MID(I1322, FIND("(", I1322) + 1, FIND(")", I1322) - FIND("(", I1322) - 1)</f>
        <v>1:0</v>
      </c>
      <c r="L1322" s="1" t="str">
        <f t="shared" ref="L1322:L1324" si="1546">LEFT(J1322, FIND(":", J1322) - 1)</f>
        <v>2</v>
      </c>
      <c r="M1322" s="1" t="str">
        <f t="shared" ref="M1322:M1324" si="1547">RIGHT(J1322, LEN(J1322) - FIND(":", J1322))</f>
        <v>1</v>
      </c>
      <c r="N1322" s="1">
        <f t="shared" si="1481"/>
        <v>3</v>
      </c>
      <c r="O1322" s="1">
        <f t="shared" si="1482"/>
        <v>1</v>
      </c>
      <c r="P1322" s="1" t="str">
        <f t="shared" ref="P1322:P1324" si="1548">LEFT(K1322, FIND(":", K1322) - 1)</f>
        <v>1</v>
      </c>
      <c r="Q1322" s="1" t="str">
        <f t="shared" ref="Q1322:Q1324" si="1549">RIGHT(K1322, LEN(K1322) - FIND(":", K1322))</f>
        <v>0</v>
      </c>
      <c r="R1322" s="1">
        <v>29</v>
      </c>
      <c r="S1322" s="1">
        <v>20</v>
      </c>
      <c r="T1322" s="1">
        <v>6</v>
      </c>
      <c r="U1322" s="1">
        <v>3</v>
      </c>
      <c r="V1322" s="1" t="s">
        <v>625</v>
      </c>
      <c r="W1322" s="1">
        <v>40</v>
      </c>
      <c r="X1322" s="1">
        <v>66</v>
      </c>
      <c r="Y1322" s="1" t="s">
        <v>626</v>
      </c>
      <c r="Z1322" s="6" t="s">
        <v>220</v>
      </c>
      <c r="AA1322" s="1">
        <v>29</v>
      </c>
      <c r="AB1322" s="1">
        <v>11</v>
      </c>
      <c r="AC1322" s="1">
        <v>9</v>
      </c>
      <c r="AD1322" s="1">
        <v>9</v>
      </c>
      <c r="AE1322" s="1" t="s">
        <v>627</v>
      </c>
      <c r="AF1322" s="1">
        <v>0</v>
      </c>
      <c r="AG1322" s="1">
        <v>42</v>
      </c>
      <c r="AH1322" s="1" t="s">
        <v>368</v>
      </c>
      <c r="AI1322" s="1" t="s">
        <v>368</v>
      </c>
      <c r="AJ1322" s="1">
        <v>3</v>
      </c>
      <c r="AK1322" s="1">
        <v>2</v>
      </c>
      <c r="AL1322" s="1">
        <v>0</v>
      </c>
      <c r="AM1322" s="7" t="s">
        <v>223</v>
      </c>
      <c r="AN1322" s="1">
        <v>5</v>
      </c>
      <c r="AO1322" s="1">
        <v>11</v>
      </c>
      <c r="AP1322" s="1" t="s">
        <v>97</v>
      </c>
      <c r="AQ1322" s="1" t="s">
        <v>51</v>
      </c>
      <c r="AR1322" s="8">
        <v>1</v>
      </c>
      <c r="AS1322" s="8">
        <v>2</v>
      </c>
      <c r="AT1322" s="8">
        <v>2</v>
      </c>
      <c r="AU1322" s="16">
        <v>0.17152777777777775</v>
      </c>
      <c r="AV1322" s="8">
        <v>-3</v>
      </c>
      <c r="AW1322" s="8">
        <v>5</v>
      </c>
      <c r="AX1322" s="9" t="s">
        <v>28</v>
      </c>
      <c r="AY1322" s="9" t="s">
        <v>45</v>
      </c>
      <c r="AZ1322" s="10">
        <v>14</v>
      </c>
      <c r="BA1322" s="10">
        <v>10</v>
      </c>
      <c r="BB1322" s="10">
        <v>2</v>
      </c>
      <c r="BC1322" s="10">
        <v>2</v>
      </c>
      <c r="BD1322" s="10" t="s">
        <v>628</v>
      </c>
      <c r="BE1322" s="10">
        <v>19</v>
      </c>
      <c r="BF1322" s="10">
        <v>32</v>
      </c>
      <c r="BG1322" s="11" t="s">
        <v>308</v>
      </c>
      <c r="BH1322" s="11">
        <v>12</v>
      </c>
      <c r="BI1322" s="10">
        <v>14</v>
      </c>
      <c r="BJ1322" s="10">
        <v>4</v>
      </c>
      <c r="BK1322" s="10">
        <v>5</v>
      </c>
      <c r="BL1322" s="10">
        <v>5</v>
      </c>
      <c r="BM1322" s="10" t="s">
        <v>241</v>
      </c>
      <c r="BN1322" s="10">
        <v>-2</v>
      </c>
      <c r="BO1322" s="10">
        <v>17</v>
      </c>
      <c r="BP1322" s="7" t="s">
        <v>139</v>
      </c>
      <c r="BQ1322" s="7" t="s">
        <v>193</v>
      </c>
      <c r="BR1322" s="7">
        <v>26.4</v>
      </c>
      <c r="BS1322" s="7">
        <v>10</v>
      </c>
      <c r="BT1322" s="7">
        <v>371000</v>
      </c>
      <c r="BU1322" s="7">
        <v>10400000</v>
      </c>
      <c r="BV1322" s="7">
        <v>650000</v>
      </c>
      <c r="BW1322" s="7">
        <v>53</v>
      </c>
      <c r="BX1322" s="7">
        <v>2650000</v>
      </c>
      <c r="BY1322" s="7">
        <v>58</v>
      </c>
      <c r="BZ1322" s="7">
        <v>2000000</v>
      </c>
      <c r="CA1322" s="7">
        <v>76</v>
      </c>
      <c r="CB1322" s="7">
        <v>23</v>
      </c>
      <c r="CC1322" s="7">
        <v>4</v>
      </c>
      <c r="CD1322" s="7">
        <v>276000</v>
      </c>
      <c r="CE1322" s="7">
        <v>5800000</v>
      </c>
      <c r="CF1322" s="7">
        <v>0</v>
      </c>
      <c r="CG1322" s="7">
        <v>30</v>
      </c>
      <c r="CH1322" s="7">
        <v>150000</v>
      </c>
      <c r="CI1322" s="7">
        <v>33</v>
      </c>
      <c r="CJ1322" s="7">
        <v>150000</v>
      </c>
      <c r="CK1322" s="7">
        <v>56</v>
      </c>
      <c r="CL1322" s="12" t="s">
        <v>871</v>
      </c>
      <c r="CM1322" s="10" t="s">
        <v>861</v>
      </c>
      <c r="CN1322">
        <v>5.14</v>
      </c>
      <c r="CO1322">
        <f t="shared" si="1483"/>
        <v>0.19455252918287938</v>
      </c>
      <c r="CP1322" t="str">
        <f t="shared" si="1484"/>
        <v>Home Win</v>
      </c>
      <c r="CQ1322">
        <f t="shared" si="1485"/>
        <v>0</v>
      </c>
      <c r="CR1322" t="str">
        <f t="shared" si="1486"/>
        <v>2023</v>
      </c>
    </row>
    <row r="1323" spans="1:96" ht="15" thickBot="1" x14ac:dyDescent="0.35">
      <c r="A1323" s="1">
        <v>1322</v>
      </c>
      <c r="B1323" s="1" t="s">
        <v>0</v>
      </c>
      <c r="C1323" s="2" t="s">
        <v>621</v>
      </c>
      <c r="D1323" s="3" t="str">
        <f t="shared" si="1543"/>
        <v>NK Celje-NK Bravo</v>
      </c>
      <c r="E1323" s="40">
        <v>45569</v>
      </c>
      <c r="F1323" s="5">
        <v>0.57291666666666663</v>
      </c>
      <c r="G1323" s="6" t="s">
        <v>19</v>
      </c>
      <c r="H1323" s="6" t="s">
        <v>3</v>
      </c>
      <c r="I1323" s="6" t="s">
        <v>62</v>
      </c>
      <c r="J1323" s="1" t="str">
        <f t="shared" si="1544"/>
        <v>2:1</v>
      </c>
      <c r="K1323" s="1" t="str">
        <f t="shared" si="1545"/>
        <v>1:0</v>
      </c>
      <c r="L1323" s="1" t="str">
        <f t="shared" si="1546"/>
        <v>2</v>
      </c>
      <c r="M1323" s="1" t="str">
        <f t="shared" si="1547"/>
        <v>1</v>
      </c>
      <c r="N1323" s="1">
        <f t="shared" si="1481"/>
        <v>3</v>
      </c>
      <c r="O1323" s="1">
        <f t="shared" si="1482"/>
        <v>1</v>
      </c>
      <c r="P1323" s="1" t="str">
        <f t="shared" si="1548"/>
        <v>1</v>
      </c>
      <c r="Q1323" s="1" t="str">
        <f t="shared" si="1549"/>
        <v>0</v>
      </c>
      <c r="R1323" s="1">
        <v>29</v>
      </c>
      <c r="S1323" s="1">
        <v>20</v>
      </c>
      <c r="T1323" s="1">
        <v>6</v>
      </c>
      <c r="U1323" s="1">
        <v>3</v>
      </c>
      <c r="V1323" s="1" t="s">
        <v>625</v>
      </c>
      <c r="W1323" s="1">
        <v>40</v>
      </c>
      <c r="X1323" s="1">
        <v>66</v>
      </c>
      <c r="Y1323" s="1" t="s">
        <v>626</v>
      </c>
      <c r="Z1323" s="6" t="s">
        <v>220</v>
      </c>
      <c r="AA1323" s="1">
        <v>29</v>
      </c>
      <c r="AB1323" s="1">
        <v>11</v>
      </c>
      <c r="AC1323" s="1">
        <v>9</v>
      </c>
      <c r="AD1323" s="1">
        <v>9</v>
      </c>
      <c r="AE1323" s="1" t="s">
        <v>627</v>
      </c>
      <c r="AF1323" s="1">
        <v>0</v>
      </c>
      <c r="AG1323" s="1">
        <v>42</v>
      </c>
      <c r="AH1323" s="1" t="s">
        <v>368</v>
      </c>
      <c r="AI1323" s="1" t="s">
        <v>368</v>
      </c>
      <c r="AJ1323" s="1">
        <v>3</v>
      </c>
      <c r="AK1323" s="1">
        <v>2</v>
      </c>
      <c r="AL1323" s="1">
        <v>0</v>
      </c>
      <c r="AM1323" s="7" t="s">
        <v>223</v>
      </c>
      <c r="AN1323" s="1">
        <v>5</v>
      </c>
      <c r="AO1323" s="1">
        <v>11</v>
      </c>
      <c r="AP1323" s="1" t="s">
        <v>97</v>
      </c>
      <c r="AQ1323" s="1" t="s">
        <v>51</v>
      </c>
      <c r="AR1323" s="8">
        <v>1</v>
      </c>
      <c r="AS1323" s="8">
        <v>2</v>
      </c>
      <c r="AT1323" s="8">
        <v>2</v>
      </c>
      <c r="AU1323" s="16">
        <v>0.17152777777777775</v>
      </c>
      <c r="AV1323" s="8">
        <v>-3</v>
      </c>
      <c r="AW1323" s="8">
        <v>5</v>
      </c>
      <c r="AX1323" s="9" t="s">
        <v>28</v>
      </c>
      <c r="AY1323" s="9" t="s">
        <v>45</v>
      </c>
      <c r="AZ1323" s="10">
        <v>14</v>
      </c>
      <c r="BA1323" s="10">
        <v>10</v>
      </c>
      <c r="BB1323" s="10">
        <v>2</v>
      </c>
      <c r="BC1323" s="10">
        <v>2</v>
      </c>
      <c r="BD1323" s="10" t="s">
        <v>628</v>
      </c>
      <c r="BE1323" s="10">
        <v>19</v>
      </c>
      <c r="BF1323" s="10">
        <v>32</v>
      </c>
      <c r="BG1323" s="11" t="s">
        <v>308</v>
      </c>
      <c r="BH1323" s="11">
        <v>12</v>
      </c>
      <c r="BI1323" s="10">
        <v>14</v>
      </c>
      <c r="BJ1323" s="10">
        <v>4</v>
      </c>
      <c r="BK1323" s="10">
        <v>5</v>
      </c>
      <c r="BL1323" s="10">
        <v>5</v>
      </c>
      <c r="BM1323" s="10" t="s">
        <v>241</v>
      </c>
      <c r="BN1323" s="10">
        <v>-2</v>
      </c>
      <c r="BO1323" s="10">
        <v>17</v>
      </c>
      <c r="BP1323" s="7" t="s">
        <v>139</v>
      </c>
      <c r="BQ1323" s="7" t="s">
        <v>193</v>
      </c>
      <c r="BR1323" s="7">
        <v>26.4</v>
      </c>
      <c r="BS1323" s="7">
        <v>10</v>
      </c>
      <c r="BT1323" s="7">
        <v>371000</v>
      </c>
      <c r="BU1323" s="7">
        <v>10400000</v>
      </c>
      <c r="BV1323" s="7">
        <v>650000</v>
      </c>
      <c r="BW1323" s="7">
        <v>53</v>
      </c>
      <c r="BX1323" s="7">
        <v>2650000</v>
      </c>
      <c r="BY1323" s="7">
        <v>58</v>
      </c>
      <c r="BZ1323" s="7">
        <v>2000000</v>
      </c>
      <c r="CA1323" s="7">
        <v>76</v>
      </c>
      <c r="CB1323" s="7">
        <v>23</v>
      </c>
      <c r="CC1323" s="7">
        <v>4</v>
      </c>
      <c r="CD1323" s="7">
        <v>276000</v>
      </c>
      <c r="CE1323" s="7">
        <v>5800000</v>
      </c>
      <c r="CF1323" s="7">
        <v>0</v>
      </c>
      <c r="CG1323" s="7">
        <v>30</v>
      </c>
      <c r="CH1323" s="7">
        <v>150000</v>
      </c>
      <c r="CI1323" s="7">
        <v>33</v>
      </c>
      <c r="CJ1323" s="7">
        <v>150000</v>
      </c>
      <c r="CK1323" s="7">
        <v>56</v>
      </c>
      <c r="CL1323" s="12" t="s">
        <v>871</v>
      </c>
      <c r="CM1323" s="10" t="s">
        <v>866</v>
      </c>
      <c r="CN1323">
        <v>7.67</v>
      </c>
      <c r="CO1323">
        <f t="shared" si="1483"/>
        <v>0.1303780964797914</v>
      </c>
      <c r="CP1323" t="str">
        <f t="shared" si="1484"/>
        <v>Home Win</v>
      </c>
      <c r="CQ1323">
        <f t="shared" si="1485"/>
        <v>0</v>
      </c>
      <c r="CR1323" t="str">
        <f t="shared" si="1486"/>
        <v>2023</v>
      </c>
    </row>
    <row r="1324" spans="1:96" ht="15" thickBot="1" x14ac:dyDescent="0.35">
      <c r="A1324" s="1">
        <v>1323</v>
      </c>
      <c r="B1324" s="1" t="s">
        <v>0</v>
      </c>
      <c r="C1324" s="2" t="s">
        <v>621</v>
      </c>
      <c r="D1324" s="3" t="str">
        <f t="shared" si="1543"/>
        <v>NK Celje-NK Bravo</v>
      </c>
      <c r="E1324" s="40">
        <v>45569</v>
      </c>
      <c r="F1324" s="5">
        <v>0.57291666666666663</v>
      </c>
      <c r="G1324" s="6" t="s">
        <v>19</v>
      </c>
      <c r="H1324" s="6" t="s">
        <v>3</v>
      </c>
      <c r="I1324" s="6" t="s">
        <v>62</v>
      </c>
      <c r="J1324" s="1" t="str">
        <f t="shared" si="1544"/>
        <v>2:1</v>
      </c>
      <c r="K1324" s="1" t="str">
        <f t="shared" si="1545"/>
        <v>1:0</v>
      </c>
      <c r="L1324" s="1" t="str">
        <f t="shared" si="1546"/>
        <v>2</v>
      </c>
      <c r="M1324" s="1" t="str">
        <f t="shared" si="1547"/>
        <v>1</v>
      </c>
      <c r="N1324" s="1">
        <f t="shared" si="1481"/>
        <v>3</v>
      </c>
      <c r="O1324" s="1">
        <f t="shared" si="1482"/>
        <v>1</v>
      </c>
      <c r="P1324" s="1" t="str">
        <f t="shared" si="1548"/>
        <v>1</v>
      </c>
      <c r="Q1324" s="1" t="str">
        <f t="shared" si="1549"/>
        <v>0</v>
      </c>
      <c r="R1324" s="1">
        <v>29</v>
      </c>
      <c r="S1324" s="1">
        <v>20</v>
      </c>
      <c r="T1324" s="1">
        <v>6</v>
      </c>
      <c r="U1324" s="1">
        <v>3</v>
      </c>
      <c r="V1324" s="1" t="s">
        <v>625</v>
      </c>
      <c r="W1324" s="1">
        <v>40</v>
      </c>
      <c r="X1324" s="1">
        <v>66</v>
      </c>
      <c r="Y1324" s="1" t="s">
        <v>626</v>
      </c>
      <c r="Z1324" s="6" t="s">
        <v>220</v>
      </c>
      <c r="AA1324" s="1">
        <v>29</v>
      </c>
      <c r="AB1324" s="1">
        <v>11</v>
      </c>
      <c r="AC1324" s="1">
        <v>9</v>
      </c>
      <c r="AD1324" s="1">
        <v>9</v>
      </c>
      <c r="AE1324" s="1" t="s">
        <v>627</v>
      </c>
      <c r="AF1324" s="1">
        <v>0</v>
      </c>
      <c r="AG1324" s="1">
        <v>42</v>
      </c>
      <c r="AH1324" s="1" t="s">
        <v>368</v>
      </c>
      <c r="AI1324" s="1" t="s">
        <v>368</v>
      </c>
      <c r="AJ1324" s="1">
        <v>3</v>
      </c>
      <c r="AK1324" s="1">
        <v>2</v>
      </c>
      <c r="AL1324" s="1">
        <v>0</v>
      </c>
      <c r="AM1324" s="7" t="s">
        <v>223</v>
      </c>
      <c r="AN1324" s="1">
        <v>5</v>
      </c>
      <c r="AO1324" s="1">
        <v>11</v>
      </c>
      <c r="AP1324" s="1" t="s">
        <v>97</v>
      </c>
      <c r="AQ1324" s="1" t="s">
        <v>51</v>
      </c>
      <c r="AR1324" s="8">
        <v>1</v>
      </c>
      <c r="AS1324" s="8">
        <v>2</v>
      </c>
      <c r="AT1324" s="8">
        <v>2</v>
      </c>
      <c r="AU1324" s="16">
        <v>0.17152777777777775</v>
      </c>
      <c r="AV1324" s="8">
        <v>-3</v>
      </c>
      <c r="AW1324" s="8">
        <v>5</v>
      </c>
      <c r="AX1324" s="9" t="s">
        <v>28</v>
      </c>
      <c r="AY1324" s="9" t="s">
        <v>45</v>
      </c>
      <c r="AZ1324" s="10">
        <v>14</v>
      </c>
      <c r="BA1324" s="10">
        <v>10</v>
      </c>
      <c r="BB1324" s="10">
        <v>2</v>
      </c>
      <c r="BC1324" s="10">
        <v>2</v>
      </c>
      <c r="BD1324" s="10" t="s">
        <v>628</v>
      </c>
      <c r="BE1324" s="10">
        <v>19</v>
      </c>
      <c r="BF1324" s="10">
        <v>32</v>
      </c>
      <c r="BG1324" s="11" t="s">
        <v>308</v>
      </c>
      <c r="BH1324" s="11">
        <v>12</v>
      </c>
      <c r="BI1324" s="10">
        <v>14</v>
      </c>
      <c r="BJ1324" s="10">
        <v>4</v>
      </c>
      <c r="BK1324" s="10">
        <v>5</v>
      </c>
      <c r="BL1324" s="10">
        <v>5</v>
      </c>
      <c r="BM1324" s="10" t="s">
        <v>241</v>
      </c>
      <c r="BN1324" s="10">
        <v>-2</v>
      </c>
      <c r="BO1324" s="10">
        <v>17</v>
      </c>
      <c r="BP1324" s="7" t="s">
        <v>139</v>
      </c>
      <c r="BQ1324" s="7" t="s">
        <v>193</v>
      </c>
      <c r="BR1324" s="7">
        <v>26.4</v>
      </c>
      <c r="BS1324" s="7">
        <v>10</v>
      </c>
      <c r="BT1324" s="7">
        <v>371000</v>
      </c>
      <c r="BU1324" s="7">
        <v>10400000</v>
      </c>
      <c r="BV1324" s="7">
        <v>650000</v>
      </c>
      <c r="BW1324" s="7">
        <v>53</v>
      </c>
      <c r="BX1324" s="7">
        <v>2650000</v>
      </c>
      <c r="BY1324" s="7">
        <v>58</v>
      </c>
      <c r="BZ1324" s="7">
        <v>2000000</v>
      </c>
      <c r="CA1324" s="7">
        <v>76</v>
      </c>
      <c r="CB1324" s="7">
        <v>23</v>
      </c>
      <c r="CC1324" s="7">
        <v>4</v>
      </c>
      <c r="CD1324" s="7">
        <v>276000</v>
      </c>
      <c r="CE1324" s="7">
        <v>5800000</v>
      </c>
      <c r="CF1324" s="7">
        <v>0</v>
      </c>
      <c r="CG1324" s="7">
        <v>30</v>
      </c>
      <c r="CH1324" s="7">
        <v>150000</v>
      </c>
      <c r="CI1324" s="7">
        <v>33</v>
      </c>
      <c r="CJ1324" s="7">
        <v>150000</v>
      </c>
      <c r="CK1324" s="7">
        <v>56</v>
      </c>
      <c r="CL1324" s="12" t="s">
        <v>871</v>
      </c>
      <c r="CM1324" s="10" t="s">
        <v>867</v>
      </c>
      <c r="CN1324">
        <v>9.5</v>
      </c>
      <c r="CO1324">
        <f t="shared" si="1483"/>
        <v>0.10526315789473684</v>
      </c>
      <c r="CP1324" t="str">
        <f t="shared" si="1484"/>
        <v>Home Win</v>
      </c>
      <c r="CQ1324">
        <f t="shared" si="1485"/>
        <v>0</v>
      </c>
      <c r="CR1324" t="str">
        <f t="shared" si="1486"/>
        <v>2023</v>
      </c>
    </row>
    <row r="1325" spans="1:96" ht="15" thickBot="1" x14ac:dyDescent="0.35">
      <c r="A1325" s="1">
        <v>1324</v>
      </c>
      <c r="B1325" s="1" t="s">
        <v>0</v>
      </c>
      <c r="C1325" s="2" t="s">
        <v>621</v>
      </c>
      <c r="D1325" s="3" t="str">
        <f t="shared" si="1288"/>
        <v>NK Domžale-NK Rogaška</v>
      </c>
      <c r="E1325" s="4">
        <v>45569</v>
      </c>
      <c r="F1325" s="5">
        <v>0.65625</v>
      </c>
      <c r="G1325" s="6" t="s">
        <v>9</v>
      </c>
      <c r="H1325" s="6" t="s">
        <v>4</v>
      </c>
      <c r="I1325" s="6" t="s">
        <v>105</v>
      </c>
      <c r="J1325" s="1" t="str">
        <f t="shared" si="1289"/>
        <v>0:1</v>
      </c>
      <c r="K1325" s="1" t="str">
        <f t="shared" si="1290"/>
        <v>0:1</v>
      </c>
      <c r="L1325" s="1" t="str">
        <f t="shared" si="1291"/>
        <v>0</v>
      </c>
      <c r="M1325" s="1" t="str">
        <f t="shared" si="1292"/>
        <v>1</v>
      </c>
      <c r="N1325" s="1">
        <f t="shared" si="1481"/>
        <v>1</v>
      </c>
      <c r="O1325" s="1">
        <f t="shared" si="1482"/>
        <v>-1</v>
      </c>
      <c r="P1325" s="1" t="str">
        <f t="shared" si="1293"/>
        <v>0</v>
      </c>
      <c r="Q1325" s="1" t="str">
        <f t="shared" si="1294"/>
        <v>1</v>
      </c>
      <c r="R1325" s="1">
        <v>29</v>
      </c>
      <c r="S1325" s="1">
        <v>11</v>
      </c>
      <c r="T1325" s="1">
        <v>2</v>
      </c>
      <c r="U1325" s="1">
        <v>16</v>
      </c>
      <c r="V1325" s="1" t="s">
        <v>629</v>
      </c>
      <c r="W1325" s="1">
        <v>-6</v>
      </c>
      <c r="X1325" s="1">
        <v>35</v>
      </c>
      <c r="Y1325" s="1" t="s">
        <v>440</v>
      </c>
      <c r="Z1325" s="6" t="s">
        <v>505</v>
      </c>
      <c r="AA1325" s="1">
        <v>29</v>
      </c>
      <c r="AB1325" s="1">
        <v>8</v>
      </c>
      <c r="AC1325" s="1">
        <v>5</v>
      </c>
      <c r="AD1325" s="1">
        <v>16</v>
      </c>
      <c r="AE1325" s="1" t="s">
        <v>630</v>
      </c>
      <c r="AF1325" s="1">
        <v>-21</v>
      </c>
      <c r="AG1325" s="1">
        <v>29</v>
      </c>
      <c r="AH1325" s="1" t="s">
        <v>288</v>
      </c>
      <c r="AI1325" s="1" t="s">
        <v>497</v>
      </c>
      <c r="AJ1325" s="1">
        <v>3</v>
      </c>
      <c r="AK1325" s="1">
        <v>0</v>
      </c>
      <c r="AL1325" s="1">
        <v>2</v>
      </c>
      <c r="AM1325" s="7" t="s">
        <v>526</v>
      </c>
      <c r="AN1325" s="1">
        <v>1</v>
      </c>
      <c r="AO1325" s="1">
        <v>9</v>
      </c>
      <c r="AP1325" s="1" t="s">
        <v>77</v>
      </c>
      <c r="AQ1325" s="1" t="s">
        <v>58</v>
      </c>
      <c r="AR1325" s="8">
        <v>3</v>
      </c>
      <c r="AS1325" s="8">
        <v>1</v>
      </c>
      <c r="AT1325" s="8">
        <v>1</v>
      </c>
      <c r="AU1325" s="16">
        <v>0.25208333333333333</v>
      </c>
      <c r="AV1325" s="8">
        <v>3</v>
      </c>
      <c r="AW1325" s="8">
        <v>10</v>
      </c>
      <c r="AX1325" s="9" t="s">
        <v>51</v>
      </c>
      <c r="AY1325" s="9" t="s">
        <v>35</v>
      </c>
      <c r="AZ1325" s="10">
        <v>14</v>
      </c>
      <c r="BA1325" s="10">
        <v>6</v>
      </c>
      <c r="BB1325" s="10">
        <v>1</v>
      </c>
      <c r="BC1325" s="10">
        <v>7</v>
      </c>
      <c r="BD1325" s="10" t="s">
        <v>631</v>
      </c>
      <c r="BE1325" s="10">
        <v>0</v>
      </c>
      <c r="BF1325" s="10">
        <v>19</v>
      </c>
      <c r="BG1325" s="11" t="s">
        <v>210</v>
      </c>
      <c r="BH1325" s="11">
        <v>21</v>
      </c>
      <c r="BI1325" s="10">
        <v>14</v>
      </c>
      <c r="BJ1325" s="10">
        <v>4</v>
      </c>
      <c r="BK1325" s="10">
        <v>1</v>
      </c>
      <c r="BL1325" s="10">
        <v>9</v>
      </c>
      <c r="BM1325" s="10" t="s">
        <v>632</v>
      </c>
      <c r="BN1325" s="10">
        <v>-17</v>
      </c>
      <c r="BO1325" s="10">
        <v>13</v>
      </c>
      <c r="BP1325" s="7" t="s">
        <v>123</v>
      </c>
      <c r="BQ1325" s="7" t="s">
        <v>330</v>
      </c>
      <c r="BR1325" s="7">
        <v>23.5</v>
      </c>
      <c r="BS1325" s="7">
        <v>9</v>
      </c>
      <c r="BT1325" s="7">
        <v>235000</v>
      </c>
      <c r="BU1325" s="7">
        <v>5650000</v>
      </c>
      <c r="BV1325" s="7">
        <v>0</v>
      </c>
      <c r="BW1325" s="7">
        <v>53</v>
      </c>
      <c r="BX1325" s="7">
        <v>1430000</v>
      </c>
      <c r="BY1325" s="7">
        <v>54</v>
      </c>
      <c r="BZ1325" s="7">
        <v>1430000</v>
      </c>
      <c r="CA1325" s="7">
        <v>100</v>
      </c>
      <c r="CB1325" s="7">
        <v>237</v>
      </c>
      <c r="CC1325" s="7">
        <v>13</v>
      </c>
      <c r="CD1325" s="7">
        <v>148000</v>
      </c>
      <c r="CE1325" s="7">
        <v>3700000</v>
      </c>
      <c r="CF1325" s="7">
        <v>0</v>
      </c>
      <c r="CG1325" s="7">
        <v>46</v>
      </c>
      <c r="CH1325" s="7">
        <v>400000</v>
      </c>
      <c r="CI1325" s="7">
        <v>42</v>
      </c>
      <c r="CJ1325" s="7">
        <v>400000</v>
      </c>
      <c r="CK1325" s="7">
        <v>72</v>
      </c>
      <c r="CL1325" s="12" t="s">
        <v>868</v>
      </c>
      <c r="CM1325" s="10" t="s">
        <v>861</v>
      </c>
      <c r="CN1325">
        <v>1.9</v>
      </c>
      <c r="CO1325">
        <f t="shared" si="1483"/>
        <v>0.52631578947368418</v>
      </c>
      <c r="CP1325" t="str">
        <f t="shared" si="1484"/>
        <v>Away Win</v>
      </c>
      <c r="CQ1325">
        <f t="shared" si="1485"/>
        <v>0</v>
      </c>
      <c r="CR1325" t="str">
        <f t="shared" si="1486"/>
        <v>2023</v>
      </c>
    </row>
    <row r="1326" spans="1:96" ht="15" thickBot="1" x14ac:dyDescent="0.35">
      <c r="A1326" s="1">
        <v>1325</v>
      </c>
      <c r="B1326" s="1" t="s">
        <v>0</v>
      </c>
      <c r="C1326" s="2" t="s">
        <v>621</v>
      </c>
      <c r="D1326" s="3" t="str">
        <f t="shared" ref="D1326:D1327" si="1550">CONCATENATE(G1326, "-", H1326)</f>
        <v>NK Domžale-NK Rogaška</v>
      </c>
      <c r="E1326" s="4">
        <v>45569</v>
      </c>
      <c r="F1326" s="5">
        <v>0.65625</v>
      </c>
      <c r="G1326" s="6" t="s">
        <v>9</v>
      </c>
      <c r="H1326" s="6" t="s">
        <v>4</v>
      </c>
      <c r="I1326" s="6" t="s">
        <v>105</v>
      </c>
      <c r="J1326" s="1" t="str">
        <f t="shared" ref="J1326:J1327" si="1551">LEFT(I1326, FIND(" (", I1326) - 1)</f>
        <v>0:1</v>
      </c>
      <c r="K1326" s="1" t="str">
        <f t="shared" ref="K1326:K1327" si="1552">MID(I1326, FIND("(", I1326) + 1, FIND(")", I1326) - FIND("(", I1326) - 1)</f>
        <v>0:1</v>
      </c>
      <c r="L1326" s="1" t="str">
        <f t="shared" ref="L1326:L1327" si="1553">LEFT(J1326, FIND(":", J1326) - 1)</f>
        <v>0</v>
      </c>
      <c r="M1326" s="1" t="str">
        <f t="shared" ref="M1326:M1327" si="1554">RIGHT(J1326, LEN(J1326) - FIND(":", J1326))</f>
        <v>1</v>
      </c>
      <c r="N1326" s="1">
        <f t="shared" si="1481"/>
        <v>1</v>
      </c>
      <c r="O1326" s="1">
        <f t="shared" si="1482"/>
        <v>-1</v>
      </c>
      <c r="P1326" s="1" t="str">
        <f t="shared" ref="P1326:P1327" si="1555">LEFT(K1326, FIND(":", K1326) - 1)</f>
        <v>0</v>
      </c>
      <c r="Q1326" s="1" t="str">
        <f t="shared" ref="Q1326:Q1327" si="1556">RIGHT(K1326, LEN(K1326) - FIND(":", K1326))</f>
        <v>1</v>
      </c>
      <c r="R1326" s="1">
        <v>29</v>
      </c>
      <c r="S1326" s="1">
        <v>11</v>
      </c>
      <c r="T1326" s="1">
        <v>2</v>
      </c>
      <c r="U1326" s="1">
        <v>16</v>
      </c>
      <c r="V1326" s="1" t="s">
        <v>629</v>
      </c>
      <c r="W1326" s="1">
        <v>-6</v>
      </c>
      <c r="X1326" s="1">
        <v>35</v>
      </c>
      <c r="Y1326" s="1" t="s">
        <v>440</v>
      </c>
      <c r="Z1326" s="6" t="s">
        <v>505</v>
      </c>
      <c r="AA1326" s="1">
        <v>29</v>
      </c>
      <c r="AB1326" s="1">
        <v>8</v>
      </c>
      <c r="AC1326" s="1">
        <v>5</v>
      </c>
      <c r="AD1326" s="1">
        <v>16</v>
      </c>
      <c r="AE1326" s="1" t="s">
        <v>630</v>
      </c>
      <c r="AF1326" s="1">
        <v>-21</v>
      </c>
      <c r="AG1326" s="1">
        <v>29</v>
      </c>
      <c r="AH1326" s="1" t="s">
        <v>288</v>
      </c>
      <c r="AI1326" s="1" t="s">
        <v>497</v>
      </c>
      <c r="AJ1326" s="1">
        <v>3</v>
      </c>
      <c r="AK1326" s="1">
        <v>0</v>
      </c>
      <c r="AL1326" s="1">
        <v>2</v>
      </c>
      <c r="AM1326" s="7" t="s">
        <v>526</v>
      </c>
      <c r="AN1326" s="1">
        <v>1</v>
      </c>
      <c r="AO1326" s="1">
        <v>9</v>
      </c>
      <c r="AP1326" s="1" t="s">
        <v>77</v>
      </c>
      <c r="AQ1326" s="1" t="s">
        <v>58</v>
      </c>
      <c r="AR1326" s="8">
        <v>3</v>
      </c>
      <c r="AS1326" s="8">
        <v>1</v>
      </c>
      <c r="AT1326" s="8">
        <v>1</v>
      </c>
      <c r="AU1326" s="16">
        <v>0.25208333333333333</v>
      </c>
      <c r="AV1326" s="8">
        <v>3</v>
      </c>
      <c r="AW1326" s="8">
        <v>10</v>
      </c>
      <c r="AX1326" s="9" t="s">
        <v>51</v>
      </c>
      <c r="AY1326" s="9" t="s">
        <v>35</v>
      </c>
      <c r="AZ1326" s="10">
        <v>14</v>
      </c>
      <c r="BA1326" s="10">
        <v>6</v>
      </c>
      <c r="BB1326" s="10">
        <v>1</v>
      </c>
      <c r="BC1326" s="10">
        <v>7</v>
      </c>
      <c r="BD1326" s="10" t="s">
        <v>631</v>
      </c>
      <c r="BE1326" s="10">
        <v>0</v>
      </c>
      <c r="BF1326" s="10">
        <v>19</v>
      </c>
      <c r="BG1326" s="11" t="s">
        <v>210</v>
      </c>
      <c r="BH1326" s="11">
        <v>21</v>
      </c>
      <c r="BI1326" s="10">
        <v>14</v>
      </c>
      <c r="BJ1326" s="10">
        <v>4</v>
      </c>
      <c r="BK1326" s="10">
        <v>1</v>
      </c>
      <c r="BL1326" s="10">
        <v>9</v>
      </c>
      <c r="BM1326" s="10" t="s">
        <v>632</v>
      </c>
      <c r="BN1326" s="10">
        <v>-17</v>
      </c>
      <c r="BO1326" s="10">
        <v>13</v>
      </c>
      <c r="BP1326" s="7" t="s">
        <v>123</v>
      </c>
      <c r="BQ1326" s="7" t="s">
        <v>330</v>
      </c>
      <c r="BR1326" s="7">
        <v>23.5</v>
      </c>
      <c r="BS1326" s="7">
        <v>9</v>
      </c>
      <c r="BT1326" s="7">
        <v>235000</v>
      </c>
      <c r="BU1326" s="7">
        <v>5650000</v>
      </c>
      <c r="BV1326" s="7">
        <v>0</v>
      </c>
      <c r="BW1326" s="7">
        <v>53</v>
      </c>
      <c r="BX1326" s="7">
        <v>1430000</v>
      </c>
      <c r="BY1326" s="7">
        <v>54</v>
      </c>
      <c r="BZ1326" s="7">
        <v>1430000</v>
      </c>
      <c r="CA1326" s="7">
        <v>100</v>
      </c>
      <c r="CB1326" s="7">
        <v>237</v>
      </c>
      <c r="CC1326" s="7">
        <v>13</v>
      </c>
      <c r="CD1326" s="7">
        <v>148000</v>
      </c>
      <c r="CE1326" s="7">
        <v>3700000</v>
      </c>
      <c r="CF1326" s="7">
        <v>0</v>
      </c>
      <c r="CG1326" s="7">
        <v>46</v>
      </c>
      <c r="CH1326" s="7">
        <v>400000</v>
      </c>
      <c r="CI1326" s="7">
        <v>42</v>
      </c>
      <c r="CJ1326" s="7">
        <v>400000</v>
      </c>
      <c r="CK1326" s="7">
        <v>72</v>
      </c>
      <c r="CL1326" s="12" t="s">
        <v>868</v>
      </c>
      <c r="CM1326" s="10" t="s">
        <v>866</v>
      </c>
      <c r="CN1326">
        <v>2.62</v>
      </c>
      <c r="CO1326">
        <f t="shared" si="1483"/>
        <v>0.38167938931297707</v>
      </c>
      <c r="CP1326" t="str">
        <f t="shared" si="1484"/>
        <v>Away Win</v>
      </c>
      <c r="CQ1326">
        <f t="shared" si="1485"/>
        <v>0</v>
      </c>
      <c r="CR1326" t="str">
        <f t="shared" si="1486"/>
        <v>2023</v>
      </c>
    </row>
    <row r="1327" spans="1:96" ht="15" thickBot="1" x14ac:dyDescent="0.35">
      <c r="A1327" s="1">
        <v>1326</v>
      </c>
      <c r="B1327" s="1" t="s">
        <v>0</v>
      </c>
      <c r="C1327" s="2" t="s">
        <v>621</v>
      </c>
      <c r="D1327" s="3" t="str">
        <f t="shared" si="1550"/>
        <v>NK Domžale-NK Rogaška</v>
      </c>
      <c r="E1327" s="4">
        <v>45569</v>
      </c>
      <c r="F1327" s="5">
        <v>0.65625</v>
      </c>
      <c r="G1327" s="6" t="s">
        <v>9</v>
      </c>
      <c r="H1327" s="6" t="s">
        <v>4</v>
      </c>
      <c r="I1327" s="6" t="s">
        <v>105</v>
      </c>
      <c r="J1327" s="1" t="str">
        <f t="shared" si="1551"/>
        <v>0:1</v>
      </c>
      <c r="K1327" s="1" t="str">
        <f t="shared" si="1552"/>
        <v>0:1</v>
      </c>
      <c r="L1327" s="1" t="str">
        <f t="shared" si="1553"/>
        <v>0</v>
      </c>
      <c r="M1327" s="1" t="str">
        <f t="shared" si="1554"/>
        <v>1</v>
      </c>
      <c r="N1327" s="1">
        <f t="shared" si="1481"/>
        <v>1</v>
      </c>
      <c r="O1327" s="1">
        <f t="shared" si="1482"/>
        <v>-1</v>
      </c>
      <c r="P1327" s="1" t="str">
        <f t="shared" si="1555"/>
        <v>0</v>
      </c>
      <c r="Q1327" s="1" t="str">
        <f t="shared" si="1556"/>
        <v>1</v>
      </c>
      <c r="R1327" s="1">
        <v>29</v>
      </c>
      <c r="S1327" s="1">
        <v>11</v>
      </c>
      <c r="T1327" s="1">
        <v>2</v>
      </c>
      <c r="U1327" s="1">
        <v>16</v>
      </c>
      <c r="V1327" s="1" t="s">
        <v>629</v>
      </c>
      <c r="W1327" s="1">
        <v>-6</v>
      </c>
      <c r="X1327" s="1">
        <v>35</v>
      </c>
      <c r="Y1327" s="1" t="s">
        <v>440</v>
      </c>
      <c r="Z1327" s="6" t="s">
        <v>505</v>
      </c>
      <c r="AA1327" s="1">
        <v>29</v>
      </c>
      <c r="AB1327" s="1">
        <v>8</v>
      </c>
      <c r="AC1327" s="1">
        <v>5</v>
      </c>
      <c r="AD1327" s="1">
        <v>16</v>
      </c>
      <c r="AE1327" s="1" t="s">
        <v>630</v>
      </c>
      <c r="AF1327" s="1">
        <v>-21</v>
      </c>
      <c r="AG1327" s="1">
        <v>29</v>
      </c>
      <c r="AH1327" s="1" t="s">
        <v>288</v>
      </c>
      <c r="AI1327" s="1" t="s">
        <v>497</v>
      </c>
      <c r="AJ1327" s="1">
        <v>3</v>
      </c>
      <c r="AK1327" s="1">
        <v>0</v>
      </c>
      <c r="AL1327" s="1">
        <v>2</v>
      </c>
      <c r="AM1327" s="7" t="s">
        <v>526</v>
      </c>
      <c r="AN1327" s="1">
        <v>1</v>
      </c>
      <c r="AO1327" s="1">
        <v>9</v>
      </c>
      <c r="AP1327" s="1" t="s">
        <v>77</v>
      </c>
      <c r="AQ1327" s="1" t="s">
        <v>58</v>
      </c>
      <c r="AR1327" s="8">
        <v>3</v>
      </c>
      <c r="AS1327" s="8">
        <v>1</v>
      </c>
      <c r="AT1327" s="8">
        <v>1</v>
      </c>
      <c r="AU1327" s="16">
        <v>0.25208333333333333</v>
      </c>
      <c r="AV1327" s="8">
        <v>3</v>
      </c>
      <c r="AW1327" s="8">
        <v>10</v>
      </c>
      <c r="AX1327" s="9" t="s">
        <v>51</v>
      </c>
      <c r="AY1327" s="9" t="s">
        <v>35</v>
      </c>
      <c r="AZ1327" s="10">
        <v>14</v>
      </c>
      <c r="BA1327" s="10">
        <v>6</v>
      </c>
      <c r="BB1327" s="10">
        <v>1</v>
      </c>
      <c r="BC1327" s="10">
        <v>7</v>
      </c>
      <c r="BD1327" s="10" t="s">
        <v>631</v>
      </c>
      <c r="BE1327" s="10">
        <v>0</v>
      </c>
      <c r="BF1327" s="10">
        <v>19</v>
      </c>
      <c r="BG1327" s="11" t="s">
        <v>210</v>
      </c>
      <c r="BH1327" s="11">
        <v>21</v>
      </c>
      <c r="BI1327" s="10">
        <v>14</v>
      </c>
      <c r="BJ1327" s="10">
        <v>4</v>
      </c>
      <c r="BK1327" s="10">
        <v>1</v>
      </c>
      <c r="BL1327" s="10">
        <v>9</v>
      </c>
      <c r="BM1327" s="10" t="s">
        <v>632</v>
      </c>
      <c r="BN1327" s="10">
        <v>-17</v>
      </c>
      <c r="BO1327" s="10">
        <v>13</v>
      </c>
      <c r="BP1327" s="7" t="s">
        <v>123</v>
      </c>
      <c r="BQ1327" s="7" t="s">
        <v>330</v>
      </c>
      <c r="BR1327" s="7">
        <v>23.5</v>
      </c>
      <c r="BS1327" s="7">
        <v>9</v>
      </c>
      <c r="BT1327" s="7">
        <v>235000</v>
      </c>
      <c r="BU1327" s="7">
        <v>5650000</v>
      </c>
      <c r="BV1327" s="7">
        <v>0</v>
      </c>
      <c r="BW1327" s="7">
        <v>53</v>
      </c>
      <c r="BX1327" s="7">
        <v>1430000</v>
      </c>
      <c r="BY1327" s="7">
        <v>54</v>
      </c>
      <c r="BZ1327" s="7">
        <v>1430000</v>
      </c>
      <c r="CA1327" s="7">
        <v>100</v>
      </c>
      <c r="CB1327" s="7">
        <v>237</v>
      </c>
      <c r="CC1327" s="7">
        <v>13</v>
      </c>
      <c r="CD1327" s="7">
        <v>148000</v>
      </c>
      <c r="CE1327" s="7">
        <v>3700000</v>
      </c>
      <c r="CF1327" s="7">
        <v>0</v>
      </c>
      <c r="CG1327" s="7">
        <v>46</v>
      </c>
      <c r="CH1327" s="7">
        <v>400000</v>
      </c>
      <c r="CI1327" s="7">
        <v>42</v>
      </c>
      <c r="CJ1327" s="7">
        <v>400000</v>
      </c>
      <c r="CK1327" s="7">
        <v>72</v>
      </c>
      <c r="CL1327" s="12" t="s">
        <v>868</v>
      </c>
      <c r="CM1327" s="10" t="s">
        <v>867</v>
      </c>
      <c r="CN1327">
        <v>2.4500000000000002</v>
      </c>
      <c r="CO1327">
        <f t="shared" si="1483"/>
        <v>0.4081632653061224</v>
      </c>
      <c r="CP1327" t="str">
        <f t="shared" si="1484"/>
        <v>Away Win</v>
      </c>
      <c r="CQ1327">
        <f t="shared" si="1485"/>
        <v>0</v>
      </c>
      <c r="CR1327" t="str">
        <f t="shared" si="1486"/>
        <v>2023</v>
      </c>
    </row>
    <row r="1328" spans="1:96" ht="15" thickBot="1" x14ac:dyDescent="0.35">
      <c r="A1328" s="1">
        <v>1327</v>
      </c>
      <c r="B1328" s="1" t="s">
        <v>0</v>
      </c>
      <c r="C1328" s="2" t="s">
        <v>621</v>
      </c>
      <c r="D1328" s="3" t="str">
        <f>CONCATENATE(G1328,"-", H1328)</f>
        <v>NK Domžale-NK Rogaška</v>
      </c>
      <c r="E1328" s="4">
        <v>45569</v>
      </c>
      <c r="F1328" s="5">
        <v>0.65625</v>
      </c>
      <c r="G1328" s="6" t="s">
        <v>9</v>
      </c>
      <c r="H1328" s="6" t="s">
        <v>4</v>
      </c>
      <c r="I1328" s="6" t="s">
        <v>105</v>
      </c>
      <c r="J1328" s="1" t="str">
        <f>LEFT(I1328, FIND(" (", I1328) - 1)</f>
        <v>0:1</v>
      </c>
      <c r="K1328" s="1" t="str">
        <f>MID(I1328, FIND("(", I1328) + 1, FIND(")", I1328) - FIND("(", I1328) - 1)</f>
        <v>0:1</v>
      </c>
      <c r="L1328" s="1" t="str">
        <f>LEFT(J1328, FIND(":", J1328) - 1)</f>
        <v>0</v>
      </c>
      <c r="M1328" s="1" t="str">
        <f>RIGHT(J1328, LEN(J1328) - FIND(":", J1328))</f>
        <v>1</v>
      </c>
      <c r="N1328" s="1">
        <f t="shared" si="1481"/>
        <v>1</v>
      </c>
      <c r="O1328" s="1">
        <f t="shared" si="1482"/>
        <v>-1</v>
      </c>
      <c r="P1328" s="1" t="str">
        <f>LEFT(K1328, FIND(":", K1328) - 1)</f>
        <v>0</v>
      </c>
      <c r="Q1328" s="1" t="str">
        <f>RIGHT(K1328, LEN(K1328) - FIND(":", K1328))</f>
        <v>1</v>
      </c>
      <c r="R1328" s="1">
        <v>29</v>
      </c>
      <c r="S1328" s="1">
        <v>11</v>
      </c>
      <c r="T1328" s="1">
        <v>2</v>
      </c>
      <c r="U1328" s="1">
        <v>16</v>
      </c>
      <c r="V1328" s="1" t="s">
        <v>629</v>
      </c>
      <c r="W1328" s="1">
        <v>-6</v>
      </c>
      <c r="X1328" s="1">
        <v>35</v>
      </c>
      <c r="Y1328" s="1" t="s">
        <v>440</v>
      </c>
      <c r="Z1328" s="6" t="s">
        <v>505</v>
      </c>
      <c r="AA1328" s="1">
        <v>29</v>
      </c>
      <c r="AB1328" s="1">
        <v>8</v>
      </c>
      <c r="AC1328" s="1">
        <v>5</v>
      </c>
      <c r="AD1328" s="1">
        <v>16</v>
      </c>
      <c r="AE1328" s="1" t="s">
        <v>630</v>
      </c>
      <c r="AF1328" s="1">
        <v>-21</v>
      </c>
      <c r="AG1328" s="1">
        <v>29</v>
      </c>
      <c r="AH1328" s="1" t="s">
        <v>288</v>
      </c>
      <c r="AI1328" s="1" t="s">
        <v>497</v>
      </c>
      <c r="AJ1328" s="1">
        <v>3</v>
      </c>
      <c r="AK1328" s="1">
        <v>0</v>
      </c>
      <c r="AL1328" s="1">
        <v>2</v>
      </c>
      <c r="AM1328" s="7" t="s">
        <v>526</v>
      </c>
      <c r="AN1328" s="1">
        <v>1</v>
      </c>
      <c r="AO1328" s="1">
        <v>9</v>
      </c>
      <c r="AP1328" s="1" t="s">
        <v>77</v>
      </c>
      <c r="AQ1328" s="1" t="s">
        <v>58</v>
      </c>
      <c r="AR1328" s="8">
        <v>3</v>
      </c>
      <c r="AS1328" s="8">
        <v>1</v>
      </c>
      <c r="AT1328" s="8">
        <v>1</v>
      </c>
      <c r="AU1328" s="16">
        <v>0.25208333333333333</v>
      </c>
      <c r="AV1328" s="8">
        <v>3</v>
      </c>
      <c r="AW1328" s="8">
        <v>10</v>
      </c>
      <c r="AX1328" s="9" t="s">
        <v>51</v>
      </c>
      <c r="AY1328" s="9" t="s">
        <v>35</v>
      </c>
      <c r="AZ1328" s="10">
        <v>14</v>
      </c>
      <c r="BA1328" s="10">
        <v>6</v>
      </c>
      <c r="BB1328" s="10">
        <v>1</v>
      </c>
      <c r="BC1328" s="10">
        <v>7</v>
      </c>
      <c r="BD1328" s="10" t="s">
        <v>631</v>
      </c>
      <c r="BE1328" s="10">
        <v>0</v>
      </c>
      <c r="BF1328" s="10">
        <v>19</v>
      </c>
      <c r="BG1328" s="11" t="s">
        <v>210</v>
      </c>
      <c r="BH1328" s="11">
        <v>21</v>
      </c>
      <c r="BI1328" s="10">
        <v>14</v>
      </c>
      <c r="BJ1328" s="10">
        <v>4</v>
      </c>
      <c r="BK1328" s="10">
        <v>1</v>
      </c>
      <c r="BL1328" s="10">
        <v>9</v>
      </c>
      <c r="BM1328" s="10" t="s">
        <v>632</v>
      </c>
      <c r="BN1328" s="10">
        <v>-17</v>
      </c>
      <c r="BO1328" s="10">
        <v>13</v>
      </c>
      <c r="BP1328" s="7" t="s">
        <v>123</v>
      </c>
      <c r="BQ1328" s="7" t="s">
        <v>330</v>
      </c>
      <c r="BR1328" s="7">
        <v>23.5</v>
      </c>
      <c r="BS1328" s="7">
        <v>9</v>
      </c>
      <c r="BT1328" s="7">
        <v>235000</v>
      </c>
      <c r="BU1328" s="7">
        <v>5650000</v>
      </c>
      <c r="BV1328" s="7">
        <v>0</v>
      </c>
      <c r="BW1328" s="7">
        <v>53</v>
      </c>
      <c r="BX1328" s="7">
        <v>1430000</v>
      </c>
      <c r="BY1328" s="7">
        <v>54</v>
      </c>
      <c r="BZ1328" s="7">
        <v>1430000</v>
      </c>
      <c r="CA1328" s="7">
        <v>100</v>
      </c>
      <c r="CB1328" s="7">
        <v>237</v>
      </c>
      <c r="CC1328" s="7">
        <v>13</v>
      </c>
      <c r="CD1328" s="7">
        <v>148000</v>
      </c>
      <c r="CE1328" s="7">
        <v>3700000</v>
      </c>
      <c r="CF1328" s="7">
        <v>0</v>
      </c>
      <c r="CG1328" s="7">
        <v>46</v>
      </c>
      <c r="CH1328" s="7">
        <v>400000</v>
      </c>
      <c r="CI1328" s="7">
        <v>42</v>
      </c>
      <c r="CJ1328" s="7">
        <v>400000</v>
      </c>
      <c r="CK1328" s="7">
        <v>72</v>
      </c>
      <c r="CL1328" s="12" t="s">
        <v>870</v>
      </c>
      <c r="CM1328" s="10" t="s">
        <v>861</v>
      </c>
      <c r="CN1328">
        <v>2.73</v>
      </c>
      <c r="CO1328">
        <f t="shared" si="1483"/>
        <v>0.36630036630036628</v>
      </c>
      <c r="CP1328" t="str">
        <f t="shared" si="1484"/>
        <v>Away Win</v>
      </c>
      <c r="CQ1328">
        <f t="shared" si="1485"/>
        <v>0</v>
      </c>
      <c r="CR1328" t="str">
        <f t="shared" si="1486"/>
        <v>2023</v>
      </c>
    </row>
    <row r="1329" spans="1:96" ht="15" thickBot="1" x14ac:dyDescent="0.35">
      <c r="A1329" s="1">
        <v>1328</v>
      </c>
      <c r="B1329" s="1" t="s">
        <v>0</v>
      </c>
      <c r="C1329" s="2" t="s">
        <v>621</v>
      </c>
      <c r="D1329" s="3" t="str">
        <f>CONCATENATE(G1329,"-", H1329)</f>
        <v>NK Domžale-NK Rogaška</v>
      </c>
      <c r="E1329" s="4">
        <v>45569</v>
      </c>
      <c r="F1329" s="5">
        <v>0.65625</v>
      </c>
      <c r="G1329" s="6" t="s">
        <v>9</v>
      </c>
      <c r="H1329" s="6" t="s">
        <v>4</v>
      </c>
      <c r="I1329" s="6" t="s">
        <v>105</v>
      </c>
      <c r="J1329" s="1" t="str">
        <f>LEFT(I1329, FIND(" (", I1329) - 1)</f>
        <v>0:1</v>
      </c>
      <c r="K1329" s="1" t="str">
        <f>MID(I1329, FIND("(", I1329) + 1, FIND(")", I1329) - FIND("(", I1329) - 1)</f>
        <v>0:1</v>
      </c>
      <c r="L1329" s="1" t="str">
        <f>LEFT(J1329, FIND(":", J1329) - 1)</f>
        <v>0</v>
      </c>
      <c r="M1329" s="1" t="str">
        <f>RIGHT(J1329, LEN(J1329) - FIND(":", J1329))</f>
        <v>1</v>
      </c>
      <c r="N1329" s="1">
        <f t="shared" si="1481"/>
        <v>1</v>
      </c>
      <c r="O1329" s="1">
        <f t="shared" si="1482"/>
        <v>-1</v>
      </c>
      <c r="P1329" s="1" t="str">
        <f>LEFT(K1329, FIND(":", K1329) - 1)</f>
        <v>0</v>
      </c>
      <c r="Q1329" s="1" t="str">
        <f>RIGHT(K1329, LEN(K1329) - FIND(":", K1329))</f>
        <v>1</v>
      </c>
      <c r="R1329" s="1">
        <v>29</v>
      </c>
      <c r="S1329" s="1">
        <v>11</v>
      </c>
      <c r="T1329" s="1">
        <v>2</v>
      </c>
      <c r="U1329" s="1">
        <v>16</v>
      </c>
      <c r="V1329" s="1" t="s">
        <v>629</v>
      </c>
      <c r="W1329" s="1">
        <v>-6</v>
      </c>
      <c r="X1329" s="1">
        <v>35</v>
      </c>
      <c r="Y1329" s="1" t="s">
        <v>440</v>
      </c>
      <c r="Z1329" s="6" t="s">
        <v>505</v>
      </c>
      <c r="AA1329" s="1">
        <v>29</v>
      </c>
      <c r="AB1329" s="1">
        <v>8</v>
      </c>
      <c r="AC1329" s="1">
        <v>5</v>
      </c>
      <c r="AD1329" s="1">
        <v>16</v>
      </c>
      <c r="AE1329" s="1" t="s">
        <v>630</v>
      </c>
      <c r="AF1329" s="1">
        <v>-21</v>
      </c>
      <c r="AG1329" s="1">
        <v>29</v>
      </c>
      <c r="AH1329" s="1" t="s">
        <v>288</v>
      </c>
      <c r="AI1329" s="1" t="s">
        <v>497</v>
      </c>
      <c r="AJ1329" s="1">
        <v>3</v>
      </c>
      <c r="AK1329" s="1">
        <v>0</v>
      </c>
      <c r="AL1329" s="1">
        <v>2</v>
      </c>
      <c r="AM1329" s="7" t="s">
        <v>526</v>
      </c>
      <c r="AN1329" s="1">
        <v>1</v>
      </c>
      <c r="AO1329" s="1">
        <v>9</v>
      </c>
      <c r="AP1329" s="1" t="s">
        <v>77</v>
      </c>
      <c r="AQ1329" s="1" t="s">
        <v>58</v>
      </c>
      <c r="AR1329" s="8">
        <v>3</v>
      </c>
      <c r="AS1329" s="8">
        <v>1</v>
      </c>
      <c r="AT1329" s="8">
        <v>1</v>
      </c>
      <c r="AU1329" s="16">
        <v>0.25208333333333333</v>
      </c>
      <c r="AV1329" s="8">
        <v>3</v>
      </c>
      <c r="AW1329" s="8">
        <v>10</v>
      </c>
      <c r="AX1329" s="9" t="s">
        <v>51</v>
      </c>
      <c r="AY1329" s="9" t="s">
        <v>35</v>
      </c>
      <c r="AZ1329" s="10">
        <v>14</v>
      </c>
      <c r="BA1329" s="10">
        <v>6</v>
      </c>
      <c r="BB1329" s="10">
        <v>1</v>
      </c>
      <c r="BC1329" s="10">
        <v>7</v>
      </c>
      <c r="BD1329" s="10" t="s">
        <v>631</v>
      </c>
      <c r="BE1329" s="10">
        <v>0</v>
      </c>
      <c r="BF1329" s="10">
        <v>19</v>
      </c>
      <c r="BG1329" s="11" t="s">
        <v>210</v>
      </c>
      <c r="BH1329" s="11">
        <v>21</v>
      </c>
      <c r="BI1329" s="10">
        <v>14</v>
      </c>
      <c r="BJ1329" s="10">
        <v>4</v>
      </c>
      <c r="BK1329" s="10">
        <v>1</v>
      </c>
      <c r="BL1329" s="10">
        <v>9</v>
      </c>
      <c r="BM1329" s="10" t="s">
        <v>632</v>
      </c>
      <c r="BN1329" s="10">
        <v>-17</v>
      </c>
      <c r="BO1329" s="10">
        <v>13</v>
      </c>
      <c r="BP1329" s="7" t="s">
        <v>123</v>
      </c>
      <c r="BQ1329" s="7" t="s">
        <v>330</v>
      </c>
      <c r="BR1329" s="7">
        <v>23.5</v>
      </c>
      <c r="BS1329" s="7">
        <v>9</v>
      </c>
      <c r="BT1329" s="7">
        <v>235000</v>
      </c>
      <c r="BU1329" s="7">
        <v>5650000</v>
      </c>
      <c r="BV1329" s="7">
        <v>0</v>
      </c>
      <c r="BW1329" s="7">
        <v>53</v>
      </c>
      <c r="BX1329" s="7">
        <v>1430000</v>
      </c>
      <c r="BY1329" s="7">
        <v>54</v>
      </c>
      <c r="BZ1329" s="7">
        <v>1430000</v>
      </c>
      <c r="CA1329" s="7">
        <v>100</v>
      </c>
      <c r="CB1329" s="7">
        <v>237</v>
      </c>
      <c r="CC1329" s="7">
        <v>13</v>
      </c>
      <c r="CD1329" s="7">
        <v>148000</v>
      </c>
      <c r="CE1329" s="7">
        <v>3700000</v>
      </c>
      <c r="CF1329" s="7">
        <v>0</v>
      </c>
      <c r="CG1329" s="7">
        <v>46</v>
      </c>
      <c r="CH1329" s="7">
        <v>400000</v>
      </c>
      <c r="CI1329" s="7">
        <v>42</v>
      </c>
      <c r="CJ1329" s="7">
        <v>400000</v>
      </c>
      <c r="CK1329" s="7">
        <v>72</v>
      </c>
      <c r="CL1329" s="12" t="s">
        <v>870</v>
      </c>
      <c r="CM1329" s="10" t="s">
        <v>866</v>
      </c>
      <c r="CN1329">
        <v>3.18</v>
      </c>
      <c r="CO1329">
        <f t="shared" si="1483"/>
        <v>0.31446540880503143</v>
      </c>
      <c r="CP1329" t="str">
        <f t="shared" si="1484"/>
        <v>Away Win</v>
      </c>
      <c r="CQ1329">
        <f t="shared" si="1485"/>
        <v>0</v>
      </c>
      <c r="CR1329" t="str">
        <f t="shared" si="1486"/>
        <v>2023</v>
      </c>
    </row>
    <row r="1330" spans="1:96" ht="15" thickBot="1" x14ac:dyDescent="0.35">
      <c r="A1330" s="1">
        <v>1329</v>
      </c>
      <c r="B1330" s="1" t="s">
        <v>0</v>
      </c>
      <c r="C1330" s="2" t="s">
        <v>621</v>
      </c>
      <c r="D1330" s="3" t="str">
        <f>CONCATENATE(G1330,"-", H1330)</f>
        <v>NK Domžale-NK Rogaška</v>
      </c>
      <c r="E1330" s="4">
        <v>45569</v>
      </c>
      <c r="F1330" s="5">
        <v>0.65625</v>
      </c>
      <c r="G1330" s="6" t="s">
        <v>9</v>
      </c>
      <c r="H1330" s="6" t="s">
        <v>4</v>
      </c>
      <c r="I1330" s="6" t="s">
        <v>105</v>
      </c>
      <c r="J1330" s="1" t="str">
        <f>LEFT(I1330, FIND(" (", I1330) - 1)</f>
        <v>0:1</v>
      </c>
      <c r="K1330" s="1" t="str">
        <f>MID(I1330, FIND("(", I1330) + 1, FIND(")", I1330) - FIND("(", I1330) - 1)</f>
        <v>0:1</v>
      </c>
      <c r="L1330" s="1" t="str">
        <f>LEFT(J1330, FIND(":", J1330) - 1)</f>
        <v>0</v>
      </c>
      <c r="M1330" s="1" t="str">
        <f>RIGHT(J1330, LEN(J1330) - FIND(":", J1330))</f>
        <v>1</v>
      </c>
      <c r="N1330" s="1">
        <f t="shared" si="1481"/>
        <v>1</v>
      </c>
      <c r="O1330" s="1">
        <f t="shared" si="1482"/>
        <v>-1</v>
      </c>
      <c r="P1330" s="1" t="str">
        <f>LEFT(K1330, FIND(":", K1330) - 1)</f>
        <v>0</v>
      </c>
      <c r="Q1330" s="1" t="str">
        <f>RIGHT(K1330, LEN(K1330) - FIND(":", K1330))</f>
        <v>1</v>
      </c>
      <c r="R1330" s="1">
        <v>29</v>
      </c>
      <c r="S1330" s="1">
        <v>11</v>
      </c>
      <c r="T1330" s="1">
        <v>2</v>
      </c>
      <c r="U1330" s="1">
        <v>16</v>
      </c>
      <c r="V1330" s="1" t="s">
        <v>629</v>
      </c>
      <c r="W1330" s="1">
        <v>-6</v>
      </c>
      <c r="X1330" s="1">
        <v>35</v>
      </c>
      <c r="Y1330" s="1" t="s">
        <v>440</v>
      </c>
      <c r="Z1330" s="6" t="s">
        <v>505</v>
      </c>
      <c r="AA1330" s="1">
        <v>29</v>
      </c>
      <c r="AB1330" s="1">
        <v>8</v>
      </c>
      <c r="AC1330" s="1">
        <v>5</v>
      </c>
      <c r="AD1330" s="1">
        <v>16</v>
      </c>
      <c r="AE1330" s="1" t="s">
        <v>630</v>
      </c>
      <c r="AF1330" s="1">
        <v>-21</v>
      </c>
      <c r="AG1330" s="1">
        <v>29</v>
      </c>
      <c r="AH1330" s="1" t="s">
        <v>288</v>
      </c>
      <c r="AI1330" s="1" t="s">
        <v>497</v>
      </c>
      <c r="AJ1330" s="1">
        <v>3</v>
      </c>
      <c r="AK1330" s="1">
        <v>0</v>
      </c>
      <c r="AL1330" s="1">
        <v>2</v>
      </c>
      <c r="AM1330" s="7" t="s">
        <v>526</v>
      </c>
      <c r="AN1330" s="1">
        <v>1</v>
      </c>
      <c r="AO1330" s="1">
        <v>9</v>
      </c>
      <c r="AP1330" s="1" t="s">
        <v>77</v>
      </c>
      <c r="AQ1330" s="1" t="s">
        <v>58</v>
      </c>
      <c r="AR1330" s="8">
        <v>3</v>
      </c>
      <c r="AS1330" s="8">
        <v>1</v>
      </c>
      <c r="AT1330" s="8">
        <v>1</v>
      </c>
      <c r="AU1330" s="16">
        <v>0.25208333333333333</v>
      </c>
      <c r="AV1330" s="8">
        <v>3</v>
      </c>
      <c r="AW1330" s="8">
        <v>10</v>
      </c>
      <c r="AX1330" s="9" t="s">
        <v>51</v>
      </c>
      <c r="AY1330" s="9" t="s">
        <v>35</v>
      </c>
      <c r="AZ1330" s="10">
        <v>14</v>
      </c>
      <c r="BA1330" s="10">
        <v>6</v>
      </c>
      <c r="BB1330" s="10">
        <v>1</v>
      </c>
      <c r="BC1330" s="10">
        <v>7</v>
      </c>
      <c r="BD1330" s="10" t="s">
        <v>631</v>
      </c>
      <c r="BE1330" s="10">
        <v>0</v>
      </c>
      <c r="BF1330" s="10">
        <v>19</v>
      </c>
      <c r="BG1330" s="11" t="s">
        <v>210</v>
      </c>
      <c r="BH1330" s="11">
        <v>21</v>
      </c>
      <c r="BI1330" s="10">
        <v>14</v>
      </c>
      <c r="BJ1330" s="10">
        <v>4</v>
      </c>
      <c r="BK1330" s="10">
        <v>1</v>
      </c>
      <c r="BL1330" s="10">
        <v>9</v>
      </c>
      <c r="BM1330" s="10" t="s">
        <v>632</v>
      </c>
      <c r="BN1330" s="10">
        <v>-17</v>
      </c>
      <c r="BO1330" s="10">
        <v>13</v>
      </c>
      <c r="BP1330" s="7" t="s">
        <v>123</v>
      </c>
      <c r="BQ1330" s="7" t="s">
        <v>330</v>
      </c>
      <c r="BR1330" s="7">
        <v>23.5</v>
      </c>
      <c r="BS1330" s="7">
        <v>9</v>
      </c>
      <c r="BT1330" s="7">
        <v>235000</v>
      </c>
      <c r="BU1330" s="7">
        <v>5650000</v>
      </c>
      <c r="BV1330" s="7">
        <v>0</v>
      </c>
      <c r="BW1330" s="7">
        <v>53</v>
      </c>
      <c r="BX1330" s="7">
        <v>1430000</v>
      </c>
      <c r="BY1330" s="7">
        <v>54</v>
      </c>
      <c r="BZ1330" s="7">
        <v>1430000</v>
      </c>
      <c r="CA1330" s="7">
        <v>100</v>
      </c>
      <c r="CB1330" s="7">
        <v>237</v>
      </c>
      <c r="CC1330" s="7">
        <v>13</v>
      </c>
      <c r="CD1330" s="7">
        <v>148000</v>
      </c>
      <c r="CE1330" s="7">
        <v>3700000</v>
      </c>
      <c r="CF1330" s="7">
        <v>0</v>
      </c>
      <c r="CG1330" s="7">
        <v>46</v>
      </c>
      <c r="CH1330" s="7">
        <v>400000</v>
      </c>
      <c r="CI1330" s="7">
        <v>42</v>
      </c>
      <c r="CJ1330" s="7">
        <v>400000</v>
      </c>
      <c r="CK1330" s="7">
        <v>72</v>
      </c>
      <c r="CL1330" s="12" t="s">
        <v>870</v>
      </c>
      <c r="CM1330" s="10" t="s">
        <v>867</v>
      </c>
      <c r="CN1330">
        <v>3.4</v>
      </c>
      <c r="CO1330">
        <f t="shared" si="1483"/>
        <v>0.29411764705882354</v>
      </c>
      <c r="CP1330" t="str">
        <f t="shared" si="1484"/>
        <v>Away Win</v>
      </c>
      <c r="CQ1330">
        <f t="shared" si="1485"/>
        <v>0</v>
      </c>
      <c r="CR1330" t="str">
        <f t="shared" si="1486"/>
        <v>2023</v>
      </c>
    </row>
    <row r="1331" spans="1:96" ht="15" thickBot="1" x14ac:dyDescent="0.35">
      <c r="A1331" s="1">
        <v>1330</v>
      </c>
      <c r="B1331" s="1" t="s">
        <v>0</v>
      </c>
      <c r="C1331" s="2" t="s">
        <v>621</v>
      </c>
      <c r="D1331" s="3" t="str">
        <f t="shared" ref="D1331:D1333" si="1557">CONCATENATE(G1331, "-", H1331)</f>
        <v>NK Domžale-NK Rogaška</v>
      </c>
      <c r="E1331" s="40">
        <v>45569</v>
      </c>
      <c r="F1331" s="5">
        <v>0.65625</v>
      </c>
      <c r="G1331" s="6" t="s">
        <v>9</v>
      </c>
      <c r="H1331" s="6" t="s">
        <v>4</v>
      </c>
      <c r="I1331" s="6" t="s">
        <v>105</v>
      </c>
      <c r="J1331" s="1" t="str">
        <f t="shared" ref="J1331:J1333" si="1558">LEFT(I1331, FIND(" (", I1331) - 1)</f>
        <v>0:1</v>
      </c>
      <c r="K1331" s="1" t="str">
        <f t="shared" ref="K1331:K1333" si="1559">MID(I1331, FIND("(", I1331) + 1, FIND(")", I1331) - FIND("(", I1331) - 1)</f>
        <v>0:1</v>
      </c>
      <c r="L1331" s="1" t="str">
        <f t="shared" ref="L1331:L1333" si="1560">LEFT(J1331, FIND(":", J1331) - 1)</f>
        <v>0</v>
      </c>
      <c r="M1331" s="1" t="str">
        <f t="shared" ref="M1331:M1333" si="1561">RIGHT(J1331, LEN(J1331) - FIND(":", J1331))</f>
        <v>1</v>
      </c>
      <c r="N1331" s="1">
        <f t="shared" si="1481"/>
        <v>1</v>
      </c>
      <c r="O1331" s="1">
        <f t="shared" si="1482"/>
        <v>-1</v>
      </c>
      <c r="P1331" s="1" t="str">
        <f t="shared" ref="P1331:P1333" si="1562">LEFT(K1331, FIND(":", K1331) - 1)</f>
        <v>0</v>
      </c>
      <c r="Q1331" s="1" t="str">
        <f t="shared" ref="Q1331:Q1333" si="1563">RIGHT(K1331, LEN(K1331) - FIND(":", K1331))</f>
        <v>1</v>
      </c>
      <c r="R1331" s="1">
        <v>29</v>
      </c>
      <c r="S1331" s="1">
        <v>11</v>
      </c>
      <c r="T1331" s="1">
        <v>2</v>
      </c>
      <c r="U1331" s="1">
        <v>16</v>
      </c>
      <c r="V1331" s="1" t="s">
        <v>629</v>
      </c>
      <c r="W1331" s="1">
        <v>-6</v>
      </c>
      <c r="X1331" s="1">
        <v>35</v>
      </c>
      <c r="Y1331" s="1" t="s">
        <v>440</v>
      </c>
      <c r="Z1331" s="6" t="s">
        <v>505</v>
      </c>
      <c r="AA1331" s="1">
        <v>29</v>
      </c>
      <c r="AB1331" s="1">
        <v>8</v>
      </c>
      <c r="AC1331" s="1">
        <v>5</v>
      </c>
      <c r="AD1331" s="1">
        <v>16</v>
      </c>
      <c r="AE1331" s="1" t="s">
        <v>630</v>
      </c>
      <c r="AF1331" s="1">
        <v>-21</v>
      </c>
      <c r="AG1331" s="1">
        <v>29</v>
      </c>
      <c r="AH1331" s="1" t="s">
        <v>288</v>
      </c>
      <c r="AI1331" s="1" t="s">
        <v>497</v>
      </c>
      <c r="AJ1331" s="1">
        <v>3</v>
      </c>
      <c r="AK1331" s="1">
        <v>0</v>
      </c>
      <c r="AL1331" s="1">
        <v>2</v>
      </c>
      <c r="AM1331" s="7" t="s">
        <v>526</v>
      </c>
      <c r="AN1331" s="1">
        <v>1</v>
      </c>
      <c r="AO1331" s="1">
        <v>9</v>
      </c>
      <c r="AP1331" s="1" t="s">
        <v>77</v>
      </c>
      <c r="AQ1331" s="1" t="s">
        <v>58</v>
      </c>
      <c r="AR1331" s="8">
        <v>3</v>
      </c>
      <c r="AS1331" s="8">
        <v>1</v>
      </c>
      <c r="AT1331" s="8">
        <v>1</v>
      </c>
      <c r="AU1331" s="16">
        <v>0.25208333333333333</v>
      </c>
      <c r="AV1331" s="8">
        <v>3</v>
      </c>
      <c r="AW1331" s="8">
        <v>10</v>
      </c>
      <c r="AX1331" s="9" t="s">
        <v>51</v>
      </c>
      <c r="AY1331" s="9" t="s">
        <v>35</v>
      </c>
      <c r="AZ1331" s="10">
        <v>14</v>
      </c>
      <c r="BA1331" s="10">
        <v>6</v>
      </c>
      <c r="BB1331" s="10">
        <v>1</v>
      </c>
      <c r="BC1331" s="10">
        <v>7</v>
      </c>
      <c r="BD1331" s="10" t="s">
        <v>631</v>
      </c>
      <c r="BE1331" s="10">
        <v>0</v>
      </c>
      <c r="BF1331" s="10">
        <v>19</v>
      </c>
      <c r="BG1331" s="11" t="s">
        <v>210</v>
      </c>
      <c r="BH1331" s="11">
        <v>21</v>
      </c>
      <c r="BI1331" s="10">
        <v>14</v>
      </c>
      <c r="BJ1331" s="10">
        <v>4</v>
      </c>
      <c r="BK1331" s="10">
        <v>1</v>
      </c>
      <c r="BL1331" s="10">
        <v>9</v>
      </c>
      <c r="BM1331" s="10" t="s">
        <v>632</v>
      </c>
      <c r="BN1331" s="10">
        <v>-17</v>
      </c>
      <c r="BO1331" s="10">
        <v>13</v>
      </c>
      <c r="BP1331" s="7" t="s">
        <v>123</v>
      </c>
      <c r="BQ1331" s="7" t="s">
        <v>330</v>
      </c>
      <c r="BR1331" s="7">
        <v>23.5</v>
      </c>
      <c r="BS1331" s="7">
        <v>9</v>
      </c>
      <c r="BT1331" s="7">
        <v>235000</v>
      </c>
      <c r="BU1331" s="7">
        <v>5650000</v>
      </c>
      <c r="BV1331" s="7">
        <v>0</v>
      </c>
      <c r="BW1331" s="7">
        <v>53</v>
      </c>
      <c r="BX1331" s="7">
        <v>1430000</v>
      </c>
      <c r="BY1331" s="7">
        <v>54</v>
      </c>
      <c r="BZ1331" s="7">
        <v>1430000</v>
      </c>
      <c r="CA1331" s="7">
        <v>100</v>
      </c>
      <c r="CB1331" s="7">
        <v>237</v>
      </c>
      <c r="CC1331" s="7">
        <v>13</v>
      </c>
      <c r="CD1331" s="7">
        <v>148000</v>
      </c>
      <c r="CE1331" s="7">
        <v>3700000</v>
      </c>
      <c r="CF1331" s="7">
        <v>0</v>
      </c>
      <c r="CG1331" s="7">
        <v>46</v>
      </c>
      <c r="CH1331" s="7">
        <v>400000</v>
      </c>
      <c r="CI1331" s="7">
        <v>42</v>
      </c>
      <c r="CJ1331" s="7">
        <v>400000</v>
      </c>
      <c r="CK1331" s="7">
        <v>72</v>
      </c>
      <c r="CL1331" s="12" t="s">
        <v>871</v>
      </c>
      <c r="CM1331" s="10" t="s">
        <v>861</v>
      </c>
      <c r="CN1331">
        <v>2.91</v>
      </c>
      <c r="CO1331">
        <f t="shared" si="1483"/>
        <v>0.3436426116838488</v>
      </c>
      <c r="CP1331" t="str">
        <f t="shared" si="1484"/>
        <v>Away Win</v>
      </c>
      <c r="CQ1331">
        <f t="shared" si="1485"/>
        <v>1</v>
      </c>
      <c r="CR1331" t="str">
        <f t="shared" si="1486"/>
        <v>2023</v>
      </c>
    </row>
    <row r="1332" spans="1:96" ht="15" thickBot="1" x14ac:dyDescent="0.35">
      <c r="A1332" s="1">
        <v>1331</v>
      </c>
      <c r="B1332" s="1" t="s">
        <v>0</v>
      </c>
      <c r="C1332" s="2" t="s">
        <v>621</v>
      </c>
      <c r="D1332" s="3" t="str">
        <f t="shared" si="1557"/>
        <v>NK Domžale-NK Rogaška</v>
      </c>
      <c r="E1332" s="40">
        <v>45569</v>
      </c>
      <c r="F1332" s="5">
        <v>0.65625</v>
      </c>
      <c r="G1332" s="6" t="s">
        <v>9</v>
      </c>
      <c r="H1332" s="6" t="s">
        <v>4</v>
      </c>
      <c r="I1332" s="6" t="s">
        <v>105</v>
      </c>
      <c r="J1332" s="1" t="str">
        <f t="shared" si="1558"/>
        <v>0:1</v>
      </c>
      <c r="K1332" s="1" t="str">
        <f t="shared" si="1559"/>
        <v>0:1</v>
      </c>
      <c r="L1332" s="1" t="str">
        <f t="shared" si="1560"/>
        <v>0</v>
      </c>
      <c r="M1332" s="1" t="str">
        <f t="shared" si="1561"/>
        <v>1</v>
      </c>
      <c r="N1332" s="1">
        <f t="shared" si="1481"/>
        <v>1</v>
      </c>
      <c r="O1332" s="1">
        <f t="shared" si="1482"/>
        <v>-1</v>
      </c>
      <c r="P1332" s="1" t="str">
        <f t="shared" si="1562"/>
        <v>0</v>
      </c>
      <c r="Q1332" s="1" t="str">
        <f t="shared" si="1563"/>
        <v>1</v>
      </c>
      <c r="R1332" s="1">
        <v>29</v>
      </c>
      <c r="S1332" s="1">
        <v>11</v>
      </c>
      <c r="T1332" s="1">
        <v>2</v>
      </c>
      <c r="U1332" s="1">
        <v>16</v>
      </c>
      <c r="V1332" s="1" t="s">
        <v>629</v>
      </c>
      <c r="W1332" s="1">
        <v>-6</v>
      </c>
      <c r="X1332" s="1">
        <v>35</v>
      </c>
      <c r="Y1332" s="1" t="s">
        <v>440</v>
      </c>
      <c r="Z1332" s="6" t="s">
        <v>505</v>
      </c>
      <c r="AA1332" s="1">
        <v>29</v>
      </c>
      <c r="AB1332" s="1">
        <v>8</v>
      </c>
      <c r="AC1332" s="1">
        <v>5</v>
      </c>
      <c r="AD1332" s="1">
        <v>16</v>
      </c>
      <c r="AE1332" s="1" t="s">
        <v>630</v>
      </c>
      <c r="AF1332" s="1">
        <v>-21</v>
      </c>
      <c r="AG1332" s="1">
        <v>29</v>
      </c>
      <c r="AH1332" s="1" t="s">
        <v>288</v>
      </c>
      <c r="AI1332" s="1" t="s">
        <v>497</v>
      </c>
      <c r="AJ1332" s="1">
        <v>3</v>
      </c>
      <c r="AK1332" s="1">
        <v>0</v>
      </c>
      <c r="AL1332" s="1">
        <v>2</v>
      </c>
      <c r="AM1332" s="7" t="s">
        <v>526</v>
      </c>
      <c r="AN1332" s="1">
        <v>1</v>
      </c>
      <c r="AO1332" s="1">
        <v>9</v>
      </c>
      <c r="AP1332" s="1" t="s">
        <v>77</v>
      </c>
      <c r="AQ1332" s="1" t="s">
        <v>58</v>
      </c>
      <c r="AR1332" s="8">
        <v>3</v>
      </c>
      <c r="AS1332" s="8">
        <v>1</v>
      </c>
      <c r="AT1332" s="8">
        <v>1</v>
      </c>
      <c r="AU1332" s="16">
        <v>0.25208333333333333</v>
      </c>
      <c r="AV1332" s="8">
        <v>3</v>
      </c>
      <c r="AW1332" s="8">
        <v>10</v>
      </c>
      <c r="AX1332" s="9" t="s">
        <v>51</v>
      </c>
      <c r="AY1332" s="9" t="s">
        <v>35</v>
      </c>
      <c r="AZ1332" s="10">
        <v>14</v>
      </c>
      <c r="BA1332" s="10">
        <v>6</v>
      </c>
      <c r="BB1332" s="10">
        <v>1</v>
      </c>
      <c r="BC1332" s="10">
        <v>7</v>
      </c>
      <c r="BD1332" s="10" t="s">
        <v>631</v>
      </c>
      <c r="BE1332" s="10">
        <v>0</v>
      </c>
      <c r="BF1332" s="10">
        <v>19</v>
      </c>
      <c r="BG1332" s="11" t="s">
        <v>210</v>
      </c>
      <c r="BH1332" s="11">
        <v>21</v>
      </c>
      <c r="BI1332" s="10">
        <v>14</v>
      </c>
      <c r="BJ1332" s="10">
        <v>4</v>
      </c>
      <c r="BK1332" s="10">
        <v>1</v>
      </c>
      <c r="BL1332" s="10">
        <v>9</v>
      </c>
      <c r="BM1332" s="10" t="s">
        <v>632</v>
      </c>
      <c r="BN1332" s="10">
        <v>-17</v>
      </c>
      <c r="BO1332" s="10">
        <v>13</v>
      </c>
      <c r="BP1332" s="7" t="s">
        <v>123</v>
      </c>
      <c r="BQ1332" s="7" t="s">
        <v>330</v>
      </c>
      <c r="BR1332" s="7">
        <v>23.5</v>
      </c>
      <c r="BS1332" s="7">
        <v>9</v>
      </c>
      <c r="BT1332" s="7">
        <v>235000</v>
      </c>
      <c r="BU1332" s="7">
        <v>5650000</v>
      </c>
      <c r="BV1332" s="7">
        <v>0</v>
      </c>
      <c r="BW1332" s="7">
        <v>53</v>
      </c>
      <c r="BX1332" s="7">
        <v>1430000</v>
      </c>
      <c r="BY1332" s="7">
        <v>54</v>
      </c>
      <c r="BZ1332" s="7">
        <v>1430000</v>
      </c>
      <c r="CA1332" s="7">
        <v>100</v>
      </c>
      <c r="CB1332" s="7">
        <v>237</v>
      </c>
      <c r="CC1332" s="7">
        <v>13</v>
      </c>
      <c r="CD1332" s="7">
        <v>148000</v>
      </c>
      <c r="CE1332" s="7">
        <v>3700000</v>
      </c>
      <c r="CF1332" s="7">
        <v>0</v>
      </c>
      <c r="CG1332" s="7">
        <v>46</v>
      </c>
      <c r="CH1332" s="7">
        <v>400000</v>
      </c>
      <c r="CI1332" s="7">
        <v>42</v>
      </c>
      <c r="CJ1332" s="7">
        <v>400000</v>
      </c>
      <c r="CK1332" s="7">
        <v>72</v>
      </c>
      <c r="CL1332" s="12" t="s">
        <v>871</v>
      </c>
      <c r="CM1332" s="10" t="s">
        <v>866</v>
      </c>
      <c r="CN1332">
        <v>2.68</v>
      </c>
      <c r="CO1332">
        <f t="shared" si="1483"/>
        <v>0.37313432835820892</v>
      </c>
      <c r="CP1332" t="str">
        <f t="shared" si="1484"/>
        <v>Away Win</v>
      </c>
      <c r="CQ1332">
        <f t="shared" si="1485"/>
        <v>1</v>
      </c>
      <c r="CR1332" t="str">
        <f t="shared" si="1486"/>
        <v>2023</v>
      </c>
    </row>
    <row r="1333" spans="1:96" ht="15" thickBot="1" x14ac:dyDescent="0.35">
      <c r="A1333" s="1">
        <v>1332</v>
      </c>
      <c r="B1333" s="1" t="s">
        <v>0</v>
      </c>
      <c r="C1333" s="2" t="s">
        <v>621</v>
      </c>
      <c r="D1333" s="3" t="str">
        <f t="shared" si="1557"/>
        <v>NK Domžale-NK Rogaška</v>
      </c>
      <c r="E1333" s="40">
        <v>45569</v>
      </c>
      <c r="F1333" s="5">
        <v>0.65625</v>
      </c>
      <c r="G1333" s="6" t="s">
        <v>9</v>
      </c>
      <c r="H1333" s="6" t="s">
        <v>4</v>
      </c>
      <c r="I1333" s="6" t="s">
        <v>105</v>
      </c>
      <c r="J1333" s="1" t="str">
        <f t="shared" si="1558"/>
        <v>0:1</v>
      </c>
      <c r="K1333" s="1" t="str">
        <f t="shared" si="1559"/>
        <v>0:1</v>
      </c>
      <c r="L1333" s="1" t="str">
        <f t="shared" si="1560"/>
        <v>0</v>
      </c>
      <c r="M1333" s="1" t="str">
        <f t="shared" si="1561"/>
        <v>1</v>
      </c>
      <c r="N1333" s="1">
        <f t="shared" si="1481"/>
        <v>1</v>
      </c>
      <c r="O1333" s="1">
        <f t="shared" si="1482"/>
        <v>-1</v>
      </c>
      <c r="P1333" s="1" t="str">
        <f t="shared" si="1562"/>
        <v>0</v>
      </c>
      <c r="Q1333" s="1" t="str">
        <f t="shared" si="1563"/>
        <v>1</v>
      </c>
      <c r="R1333" s="1">
        <v>29</v>
      </c>
      <c r="S1333" s="1">
        <v>11</v>
      </c>
      <c r="T1333" s="1">
        <v>2</v>
      </c>
      <c r="U1333" s="1">
        <v>16</v>
      </c>
      <c r="V1333" s="1" t="s">
        <v>629</v>
      </c>
      <c r="W1333" s="1">
        <v>-6</v>
      </c>
      <c r="X1333" s="1">
        <v>35</v>
      </c>
      <c r="Y1333" s="1" t="s">
        <v>440</v>
      </c>
      <c r="Z1333" s="6" t="s">
        <v>505</v>
      </c>
      <c r="AA1333" s="1">
        <v>29</v>
      </c>
      <c r="AB1333" s="1">
        <v>8</v>
      </c>
      <c r="AC1333" s="1">
        <v>5</v>
      </c>
      <c r="AD1333" s="1">
        <v>16</v>
      </c>
      <c r="AE1333" s="1" t="s">
        <v>630</v>
      </c>
      <c r="AF1333" s="1">
        <v>-21</v>
      </c>
      <c r="AG1333" s="1">
        <v>29</v>
      </c>
      <c r="AH1333" s="1" t="s">
        <v>288</v>
      </c>
      <c r="AI1333" s="1" t="s">
        <v>497</v>
      </c>
      <c r="AJ1333" s="1">
        <v>3</v>
      </c>
      <c r="AK1333" s="1">
        <v>0</v>
      </c>
      <c r="AL1333" s="1">
        <v>2</v>
      </c>
      <c r="AM1333" s="7" t="s">
        <v>526</v>
      </c>
      <c r="AN1333" s="1">
        <v>1</v>
      </c>
      <c r="AO1333" s="1">
        <v>9</v>
      </c>
      <c r="AP1333" s="1" t="s">
        <v>77</v>
      </c>
      <c r="AQ1333" s="1" t="s">
        <v>58</v>
      </c>
      <c r="AR1333" s="8">
        <v>3</v>
      </c>
      <c r="AS1333" s="8">
        <v>1</v>
      </c>
      <c r="AT1333" s="8">
        <v>1</v>
      </c>
      <c r="AU1333" s="16">
        <v>0.25208333333333333</v>
      </c>
      <c r="AV1333" s="8">
        <v>3</v>
      </c>
      <c r="AW1333" s="8">
        <v>10</v>
      </c>
      <c r="AX1333" s="9" t="s">
        <v>51</v>
      </c>
      <c r="AY1333" s="9" t="s">
        <v>35</v>
      </c>
      <c r="AZ1333" s="10">
        <v>14</v>
      </c>
      <c r="BA1333" s="10">
        <v>6</v>
      </c>
      <c r="BB1333" s="10">
        <v>1</v>
      </c>
      <c r="BC1333" s="10">
        <v>7</v>
      </c>
      <c r="BD1333" s="10" t="s">
        <v>631</v>
      </c>
      <c r="BE1333" s="10">
        <v>0</v>
      </c>
      <c r="BF1333" s="10">
        <v>19</v>
      </c>
      <c r="BG1333" s="11" t="s">
        <v>210</v>
      </c>
      <c r="BH1333" s="11">
        <v>21</v>
      </c>
      <c r="BI1333" s="10">
        <v>14</v>
      </c>
      <c r="BJ1333" s="10">
        <v>4</v>
      </c>
      <c r="BK1333" s="10">
        <v>1</v>
      </c>
      <c r="BL1333" s="10">
        <v>9</v>
      </c>
      <c r="BM1333" s="10" t="s">
        <v>632</v>
      </c>
      <c r="BN1333" s="10">
        <v>-17</v>
      </c>
      <c r="BO1333" s="10">
        <v>13</v>
      </c>
      <c r="BP1333" s="7" t="s">
        <v>123</v>
      </c>
      <c r="BQ1333" s="7" t="s">
        <v>330</v>
      </c>
      <c r="BR1333" s="7">
        <v>23.5</v>
      </c>
      <c r="BS1333" s="7">
        <v>9</v>
      </c>
      <c r="BT1333" s="7">
        <v>235000</v>
      </c>
      <c r="BU1333" s="7">
        <v>5650000</v>
      </c>
      <c r="BV1333" s="7">
        <v>0</v>
      </c>
      <c r="BW1333" s="7">
        <v>53</v>
      </c>
      <c r="BX1333" s="7">
        <v>1430000</v>
      </c>
      <c r="BY1333" s="7">
        <v>54</v>
      </c>
      <c r="BZ1333" s="7">
        <v>1430000</v>
      </c>
      <c r="CA1333" s="7">
        <v>100</v>
      </c>
      <c r="CB1333" s="7">
        <v>237</v>
      </c>
      <c r="CC1333" s="7">
        <v>13</v>
      </c>
      <c r="CD1333" s="7">
        <v>148000</v>
      </c>
      <c r="CE1333" s="7">
        <v>3700000</v>
      </c>
      <c r="CF1333" s="7">
        <v>0</v>
      </c>
      <c r="CG1333" s="7">
        <v>46</v>
      </c>
      <c r="CH1333" s="7">
        <v>400000</v>
      </c>
      <c r="CI1333" s="7">
        <v>42</v>
      </c>
      <c r="CJ1333" s="7">
        <v>400000</v>
      </c>
      <c r="CK1333" s="7">
        <v>72</v>
      </c>
      <c r="CL1333" s="12" t="s">
        <v>871</v>
      </c>
      <c r="CM1333" s="10" t="s">
        <v>867</v>
      </c>
      <c r="CN1333">
        <v>2.4500000000000002</v>
      </c>
      <c r="CO1333">
        <f t="shared" si="1483"/>
        <v>0.4081632653061224</v>
      </c>
      <c r="CP1333" t="str">
        <f t="shared" si="1484"/>
        <v>Away Win</v>
      </c>
      <c r="CQ1333">
        <f t="shared" si="1485"/>
        <v>1</v>
      </c>
      <c r="CR1333" t="str">
        <f t="shared" si="1486"/>
        <v>2023</v>
      </c>
    </row>
    <row r="1334" spans="1:96" ht="15" thickBot="1" x14ac:dyDescent="0.35">
      <c r="A1334" s="1">
        <v>1333</v>
      </c>
      <c r="B1334" s="1" t="s">
        <v>0</v>
      </c>
      <c r="C1334" s="2" t="s">
        <v>621</v>
      </c>
      <c r="D1334" s="3" t="str">
        <f t="shared" si="1288"/>
        <v>Olimpija Ljubljana-NK Radomlje</v>
      </c>
      <c r="E1334" s="4">
        <v>45569</v>
      </c>
      <c r="F1334" s="5">
        <v>0.73958333333333337</v>
      </c>
      <c r="G1334" s="6" t="s">
        <v>12</v>
      </c>
      <c r="H1334" s="6" t="s">
        <v>15</v>
      </c>
      <c r="I1334" s="6" t="s">
        <v>633</v>
      </c>
      <c r="J1334" s="1" t="str">
        <f t="shared" si="1289"/>
        <v>2:2</v>
      </c>
      <c r="K1334" s="1" t="str">
        <f t="shared" si="1290"/>
        <v>1:1</v>
      </c>
      <c r="L1334" s="1" t="str">
        <f t="shared" si="1291"/>
        <v>2</v>
      </c>
      <c r="M1334" s="1" t="str">
        <f t="shared" si="1292"/>
        <v>2</v>
      </c>
      <c r="N1334" s="1">
        <f t="shared" si="1481"/>
        <v>4</v>
      </c>
      <c r="O1334" s="1">
        <f t="shared" si="1482"/>
        <v>0</v>
      </c>
      <c r="P1334" s="1" t="str">
        <f t="shared" si="1293"/>
        <v>1</v>
      </c>
      <c r="Q1334" s="1" t="str">
        <f t="shared" si="1294"/>
        <v>1</v>
      </c>
      <c r="R1334" s="1">
        <v>29</v>
      </c>
      <c r="S1334" s="1">
        <v>16</v>
      </c>
      <c r="T1334" s="1">
        <v>8</v>
      </c>
      <c r="U1334" s="1">
        <v>5</v>
      </c>
      <c r="V1334" s="1" t="s">
        <v>634</v>
      </c>
      <c r="W1334" s="1">
        <v>21</v>
      </c>
      <c r="X1334" s="1">
        <v>56</v>
      </c>
      <c r="Y1334" s="1" t="s">
        <v>635</v>
      </c>
      <c r="Z1334" s="6" t="s">
        <v>394</v>
      </c>
      <c r="AA1334" s="1">
        <v>29</v>
      </c>
      <c r="AB1334" s="1">
        <v>6</v>
      </c>
      <c r="AC1334" s="1">
        <v>7</v>
      </c>
      <c r="AD1334" s="1">
        <v>16</v>
      </c>
      <c r="AE1334" s="1" t="s">
        <v>636</v>
      </c>
      <c r="AF1334" s="1">
        <v>-18</v>
      </c>
      <c r="AG1334" s="1">
        <v>25</v>
      </c>
      <c r="AH1334" s="1" t="s">
        <v>234</v>
      </c>
      <c r="AI1334" s="1" t="s">
        <v>424</v>
      </c>
      <c r="AJ1334" s="1">
        <v>2</v>
      </c>
      <c r="AK1334" s="1">
        <v>2</v>
      </c>
      <c r="AL1334" s="1">
        <v>1</v>
      </c>
      <c r="AM1334" s="7" t="s">
        <v>526</v>
      </c>
      <c r="AN1334" s="1">
        <v>1</v>
      </c>
      <c r="AO1334" s="1">
        <v>8</v>
      </c>
      <c r="AP1334" s="1" t="s">
        <v>77</v>
      </c>
      <c r="AQ1334" s="1" t="s">
        <v>58</v>
      </c>
      <c r="AR1334" s="8">
        <v>1</v>
      </c>
      <c r="AS1334" s="8">
        <v>1</v>
      </c>
      <c r="AT1334" s="8">
        <v>3</v>
      </c>
      <c r="AU1334" s="16">
        <v>0.17013888888888887</v>
      </c>
      <c r="AV1334" s="8">
        <v>-1</v>
      </c>
      <c r="AW1334" s="8">
        <v>4</v>
      </c>
      <c r="AX1334" s="9" t="s">
        <v>28</v>
      </c>
      <c r="AY1334" s="9" t="s">
        <v>49</v>
      </c>
      <c r="AZ1334" s="10">
        <v>14</v>
      </c>
      <c r="BA1334" s="10">
        <v>6</v>
      </c>
      <c r="BB1334" s="10">
        <v>6</v>
      </c>
      <c r="BC1334" s="10">
        <v>2</v>
      </c>
      <c r="BD1334" s="10" t="s">
        <v>447</v>
      </c>
      <c r="BE1334" s="10">
        <v>7</v>
      </c>
      <c r="BF1334" s="10">
        <v>24</v>
      </c>
      <c r="BG1334" s="11" t="s">
        <v>313</v>
      </c>
      <c r="BH1334" s="11">
        <v>16</v>
      </c>
      <c r="BI1334" s="10">
        <v>14</v>
      </c>
      <c r="BJ1334" s="10">
        <v>4</v>
      </c>
      <c r="BK1334" s="10">
        <v>3</v>
      </c>
      <c r="BL1334" s="10">
        <v>7</v>
      </c>
      <c r="BM1334" s="10" t="s">
        <v>184</v>
      </c>
      <c r="BN1334" s="10">
        <v>-3</v>
      </c>
      <c r="BO1334" s="10">
        <v>15</v>
      </c>
      <c r="BP1334" s="7" t="s">
        <v>97</v>
      </c>
      <c r="BQ1334" s="7" t="s">
        <v>142</v>
      </c>
      <c r="BR1334" s="7">
        <v>23.7</v>
      </c>
      <c r="BS1334" s="7">
        <v>19</v>
      </c>
      <c r="BT1334" s="7">
        <v>400000</v>
      </c>
      <c r="BU1334" s="7">
        <v>11600000</v>
      </c>
      <c r="BV1334" s="7">
        <v>100000</v>
      </c>
      <c r="BW1334" s="7">
        <v>45</v>
      </c>
      <c r="BX1334" s="7">
        <v>2600000</v>
      </c>
      <c r="BY1334" s="7">
        <v>46</v>
      </c>
      <c r="BZ1334" s="7">
        <v>2500000</v>
      </c>
      <c r="CA1334" s="7">
        <v>75</v>
      </c>
      <c r="CB1334" s="7">
        <v>24</v>
      </c>
      <c r="CC1334" s="7">
        <v>13</v>
      </c>
      <c r="CD1334" s="7">
        <v>156000</v>
      </c>
      <c r="CE1334" s="7">
        <v>4200000</v>
      </c>
      <c r="CF1334" s="7">
        <v>0</v>
      </c>
      <c r="CG1334" s="7">
        <v>54</v>
      </c>
      <c r="CH1334" s="7">
        <v>500000</v>
      </c>
      <c r="CI1334" s="7">
        <v>50</v>
      </c>
      <c r="CJ1334" s="7">
        <v>500000</v>
      </c>
      <c r="CK1334" s="7">
        <v>97</v>
      </c>
      <c r="CL1334" s="12" t="s">
        <v>868</v>
      </c>
      <c r="CM1334" s="10" t="s">
        <v>861</v>
      </c>
      <c r="CN1334">
        <v>1.54</v>
      </c>
      <c r="CO1334">
        <f t="shared" si="1483"/>
        <v>0.64935064935064934</v>
      </c>
      <c r="CP1334" t="str">
        <f t="shared" si="1484"/>
        <v>Draw</v>
      </c>
      <c r="CQ1334">
        <f t="shared" si="1485"/>
        <v>0</v>
      </c>
      <c r="CR1334" t="str">
        <f t="shared" si="1486"/>
        <v>2023</v>
      </c>
    </row>
    <row r="1335" spans="1:96" ht="15" thickBot="1" x14ac:dyDescent="0.35">
      <c r="A1335" s="1">
        <v>1334</v>
      </c>
      <c r="B1335" s="1" t="s">
        <v>0</v>
      </c>
      <c r="C1335" s="2" t="s">
        <v>621</v>
      </c>
      <c r="D1335" s="3" t="str">
        <f t="shared" ref="D1335:D1336" si="1564">CONCATENATE(G1335, "-", H1335)</f>
        <v>Olimpija Ljubljana-NK Radomlje</v>
      </c>
      <c r="E1335" s="4">
        <v>45569</v>
      </c>
      <c r="F1335" s="5">
        <v>0.73958333333333337</v>
      </c>
      <c r="G1335" s="6" t="s">
        <v>12</v>
      </c>
      <c r="H1335" s="6" t="s">
        <v>15</v>
      </c>
      <c r="I1335" s="6" t="s">
        <v>633</v>
      </c>
      <c r="J1335" s="1" t="str">
        <f t="shared" ref="J1335:J1336" si="1565">LEFT(I1335, FIND(" (", I1335) - 1)</f>
        <v>2:2</v>
      </c>
      <c r="K1335" s="1" t="str">
        <f t="shared" ref="K1335:K1336" si="1566">MID(I1335, FIND("(", I1335) + 1, FIND(")", I1335) - FIND("(", I1335) - 1)</f>
        <v>1:1</v>
      </c>
      <c r="L1335" s="1" t="str">
        <f t="shared" ref="L1335:L1336" si="1567">LEFT(J1335, FIND(":", J1335) - 1)</f>
        <v>2</v>
      </c>
      <c r="M1335" s="1" t="str">
        <f t="shared" ref="M1335:M1336" si="1568">RIGHT(J1335, LEN(J1335) - FIND(":", J1335))</f>
        <v>2</v>
      </c>
      <c r="N1335" s="1">
        <f t="shared" si="1481"/>
        <v>4</v>
      </c>
      <c r="O1335" s="1">
        <f t="shared" si="1482"/>
        <v>0</v>
      </c>
      <c r="P1335" s="1" t="str">
        <f t="shared" ref="P1335:P1336" si="1569">LEFT(K1335, FIND(":", K1335) - 1)</f>
        <v>1</v>
      </c>
      <c r="Q1335" s="1" t="str">
        <f t="shared" ref="Q1335:Q1336" si="1570">RIGHT(K1335, LEN(K1335) - FIND(":", K1335))</f>
        <v>1</v>
      </c>
      <c r="R1335" s="1">
        <v>29</v>
      </c>
      <c r="S1335" s="1">
        <v>16</v>
      </c>
      <c r="T1335" s="1">
        <v>8</v>
      </c>
      <c r="U1335" s="1">
        <v>5</v>
      </c>
      <c r="V1335" s="1" t="s">
        <v>634</v>
      </c>
      <c r="W1335" s="1">
        <v>21</v>
      </c>
      <c r="X1335" s="1">
        <v>56</v>
      </c>
      <c r="Y1335" s="1" t="s">
        <v>635</v>
      </c>
      <c r="Z1335" s="6" t="s">
        <v>394</v>
      </c>
      <c r="AA1335" s="1">
        <v>29</v>
      </c>
      <c r="AB1335" s="1">
        <v>6</v>
      </c>
      <c r="AC1335" s="1">
        <v>7</v>
      </c>
      <c r="AD1335" s="1">
        <v>16</v>
      </c>
      <c r="AE1335" s="1" t="s">
        <v>636</v>
      </c>
      <c r="AF1335" s="1">
        <v>-18</v>
      </c>
      <c r="AG1335" s="1">
        <v>25</v>
      </c>
      <c r="AH1335" s="1" t="s">
        <v>234</v>
      </c>
      <c r="AI1335" s="1" t="s">
        <v>424</v>
      </c>
      <c r="AJ1335" s="1">
        <v>2</v>
      </c>
      <c r="AK1335" s="1">
        <v>2</v>
      </c>
      <c r="AL1335" s="1">
        <v>1</v>
      </c>
      <c r="AM1335" s="7" t="s">
        <v>526</v>
      </c>
      <c r="AN1335" s="1">
        <v>1</v>
      </c>
      <c r="AO1335" s="1">
        <v>8</v>
      </c>
      <c r="AP1335" s="1" t="s">
        <v>77</v>
      </c>
      <c r="AQ1335" s="1" t="s">
        <v>58</v>
      </c>
      <c r="AR1335" s="8">
        <v>1</v>
      </c>
      <c r="AS1335" s="8">
        <v>1</v>
      </c>
      <c r="AT1335" s="8">
        <v>3</v>
      </c>
      <c r="AU1335" s="16">
        <v>0.17013888888888887</v>
      </c>
      <c r="AV1335" s="8">
        <v>-1</v>
      </c>
      <c r="AW1335" s="8">
        <v>4</v>
      </c>
      <c r="AX1335" s="9" t="s">
        <v>28</v>
      </c>
      <c r="AY1335" s="9" t="s">
        <v>49</v>
      </c>
      <c r="AZ1335" s="10">
        <v>14</v>
      </c>
      <c r="BA1335" s="10">
        <v>6</v>
      </c>
      <c r="BB1335" s="10">
        <v>6</v>
      </c>
      <c r="BC1335" s="10">
        <v>2</v>
      </c>
      <c r="BD1335" s="10" t="s">
        <v>447</v>
      </c>
      <c r="BE1335" s="10">
        <v>7</v>
      </c>
      <c r="BF1335" s="10">
        <v>24</v>
      </c>
      <c r="BG1335" s="11" t="s">
        <v>313</v>
      </c>
      <c r="BH1335" s="11">
        <v>16</v>
      </c>
      <c r="BI1335" s="10">
        <v>14</v>
      </c>
      <c r="BJ1335" s="10">
        <v>4</v>
      </c>
      <c r="BK1335" s="10">
        <v>3</v>
      </c>
      <c r="BL1335" s="10">
        <v>7</v>
      </c>
      <c r="BM1335" s="10" t="s">
        <v>184</v>
      </c>
      <c r="BN1335" s="10">
        <v>-3</v>
      </c>
      <c r="BO1335" s="10">
        <v>15</v>
      </c>
      <c r="BP1335" s="7" t="s">
        <v>97</v>
      </c>
      <c r="BQ1335" s="7" t="s">
        <v>142</v>
      </c>
      <c r="BR1335" s="7">
        <v>23.7</v>
      </c>
      <c r="BS1335" s="7">
        <v>19</v>
      </c>
      <c r="BT1335" s="7">
        <v>400000</v>
      </c>
      <c r="BU1335" s="7">
        <v>11600000</v>
      </c>
      <c r="BV1335" s="7">
        <v>100000</v>
      </c>
      <c r="BW1335" s="7">
        <v>45</v>
      </c>
      <c r="BX1335" s="7">
        <v>2600000</v>
      </c>
      <c r="BY1335" s="7">
        <v>46</v>
      </c>
      <c r="BZ1335" s="7">
        <v>2500000</v>
      </c>
      <c r="CA1335" s="7">
        <v>75</v>
      </c>
      <c r="CB1335" s="7">
        <v>24</v>
      </c>
      <c r="CC1335" s="7">
        <v>13</v>
      </c>
      <c r="CD1335" s="7">
        <v>156000</v>
      </c>
      <c r="CE1335" s="7">
        <v>4200000</v>
      </c>
      <c r="CF1335" s="7">
        <v>0</v>
      </c>
      <c r="CG1335" s="7">
        <v>54</v>
      </c>
      <c r="CH1335" s="7">
        <v>500000</v>
      </c>
      <c r="CI1335" s="7">
        <v>50</v>
      </c>
      <c r="CJ1335" s="7">
        <v>500000</v>
      </c>
      <c r="CK1335" s="7">
        <v>97</v>
      </c>
      <c r="CL1335" s="12" t="s">
        <v>868</v>
      </c>
      <c r="CM1335" s="10" t="s">
        <v>866</v>
      </c>
      <c r="CN1335">
        <v>1.43</v>
      </c>
      <c r="CO1335">
        <f t="shared" si="1483"/>
        <v>0.69930069930069938</v>
      </c>
      <c r="CP1335" t="str">
        <f t="shared" si="1484"/>
        <v>Draw</v>
      </c>
      <c r="CQ1335">
        <f t="shared" si="1485"/>
        <v>0</v>
      </c>
      <c r="CR1335" t="str">
        <f t="shared" si="1486"/>
        <v>2023</v>
      </c>
    </row>
    <row r="1336" spans="1:96" ht="15" thickBot="1" x14ac:dyDescent="0.35">
      <c r="A1336" s="1">
        <v>1335</v>
      </c>
      <c r="B1336" s="1" t="s">
        <v>0</v>
      </c>
      <c r="C1336" s="2" t="s">
        <v>621</v>
      </c>
      <c r="D1336" s="3" t="str">
        <f t="shared" si="1564"/>
        <v>Olimpija Ljubljana-NK Radomlje</v>
      </c>
      <c r="E1336" s="4">
        <v>45569</v>
      </c>
      <c r="F1336" s="5">
        <v>0.73958333333333337</v>
      </c>
      <c r="G1336" s="6" t="s">
        <v>12</v>
      </c>
      <c r="H1336" s="6" t="s">
        <v>15</v>
      </c>
      <c r="I1336" s="6" t="s">
        <v>633</v>
      </c>
      <c r="J1336" s="1" t="str">
        <f t="shared" si="1565"/>
        <v>2:2</v>
      </c>
      <c r="K1336" s="1" t="str">
        <f t="shared" si="1566"/>
        <v>1:1</v>
      </c>
      <c r="L1336" s="1" t="str">
        <f t="shared" si="1567"/>
        <v>2</v>
      </c>
      <c r="M1336" s="1" t="str">
        <f t="shared" si="1568"/>
        <v>2</v>
      </c>
      <c r="N1336" s="1">
        <f t="shared" si="1481"/>
        <v>4</v>
      </c>
      <c r="O1336" s="1">
        <f t="shared" si="1482"/>
        <v>0</v>
      </c>
      <c r="P1336" s="1" t="str">
        <f t="shared" si="1569"/>
        <v>1</v>
      </c>
      <c r="Q1336" s="1" t="str">
        <f t="shared" si="1570"/>
        <v>1</v>
      </c>
      <c r="R1336" s="1">
        <v>29</v>
      </c>
      <c r="S1336" s="1">
        <v>16</v>
      </c>
      <c r="T1336" s="1">
        <v>8</v>
      </c>
      <c r="U1336" s="1">
        <v>5</v>
      </c>
      <c r="V1336" s="1" t="s">
        <v>634</v>
      </c>
      <c r="W1336" s="1">
        <v>21</v>
      </c>
      <c r="X1336" s="1">
        <v>56</v>
      </c>
      <c r="Y1336" s="1" t="s">
        <v>635</v>
      </c>
      <c r="Z1336" s="6" t="s">
        <v>394</v>
      </c>
      <c r="AA1336" s="1">
        <v>29</v>
      </c>
      <c r="AB1336" s="1">
        <v>6</v>
      </c>
      <c r="AC1336" s="1">
        <v>7</v>
      </c>
      <c r="AD1336" s="1">
        <v>16</v>
      </c>
      <c r="AE1336" s="1" t="s">
        <v>636</v>
      </c>
      <c r="AF1336" s="1">
        <v>-18</v>
      </c>
      <c r="AG1336" s="1">
        <v>25</v>
      </c>
      <c r="AH1336" s="1" t="s">
        <v>234</v>
      </c>
      <c r="AI1336" s="1" t="s">
        <v>424</v>
      </c>
      <c r="AJ1336" s="1">
        <v>2</v>
      </c>
      <c r="AK1336" s="1">
        <v>2</v>
      </c>
      <c r="AL1336" s="1">
        <v>1</v>
      </c>
      <c r="AM1336" s="7" t="s">
        <v>526</v>
      </c>
      <c r="AN1336" s="1">
        <v>1</v>
      </c>
      <c r="AO1336" s="1">
        <v>8</v>
      </c>
      <c r="AP1336" s="1" t="s">
        <v>77</v>
      </c>
      <c r="AQ1336" s="1" t="s">
        <v>58</v>
      </c>
      <c r="AR1336" s="8">
        <v>1</v>
      </c>
      <c r="AS1336" s="8">
        <v>1</v>
      </c>
      <c r="AT1336" s="8">
        <v>3</v>
      </c>
      <c r="AU1336" s="16">
        <v>0.17013888888888887</v>
      </c>
      <c r="AV1336" s="8">
        <v>-1</v>
      </c>
      <c r="AW1336" s="8">
        <v>4</v>
      </c>
      <c r="AX1336" s="9" t="s">
        <v>28</v>
      </c>
      <c r="AY1336" s="9" t="s">
        <v>49</v>
      </c>
      <c r="AZ1336" s="10">
        <v>14</v>
      </c>
      <c r="BA1336" s="10">
        <v>6</v>
      </c>
      <c r="BB1336" s="10">
        <v>6</v>
      </c>
      <c r="BC1336" s="10">
        <v>2</v>
      </c>
      <c r="BD1336" s="10" t="s">
        <v>447</v>
      </c>
      <c r="BE1336" s="10">
        <v>7</v>
      </c>
      <c r="BF1336" s="10">
        <v>24</v>
      </c>
      <c r="BG1336" s="11" t="s">
        <v>313</v>
      </c>
      <c r="BH1336" s="11">
        <v>16</v>
      </c>
      <c r="BI1336" s="10">
        <v>14</v>
      </c>
      <c r="BJ1336" s="10">
        <v>4</v>
      </c>
      <c r="BK1336" s="10">
        <v>3</v>
      </c>
      <c r="BL1336" s="10">
        <v>7</v>
      </c>
      <c r="BM1336" s="10" t="s">
        <v>184</v>
      </c>
      <c r="BN1336" s="10">
        <v>-3</v>
      </c>
      <c r="BO1336" s="10">
        <v>15</v>
      </c>
      <c r="BP1336" s="7" t="s">
        <v>97</v>
      </c>
      <c r="BQ1336" s="7" t="s">
        <v>142</v>
      </c>
      <c r="BR1336" s="7">
        <v>23.7</v>
      </c>
      <c r="BS1336" s="7">
        <v>19</v>
      </c>
      <c r="BT1336" s="7">
        <v>400000</v>
      </c>
      <c r="BU1336" s="7">
        <v>11600000</v>
      </c>
      <c r="BV1336" s="7">
        <v>100000</v>
      </c>
      <c r="BW1336" s="7">
        <v>45</v>
      </c>
      <c r="BX1336" s="7">
        <v>2600000</v>
      </c>
      <c r="BY1336" s="7">
        <v>46</v>
      </c>
      <c r="BZ1336" s="7">
        <v>2500000</v>
      </c>
      <c r="CA1336" s="7">
        <v>75</v>
      </c>
      <c r="CB1336" s="7">
        <v>24</v>
      </c>
      <c r="CC1336" s="7">
        <v>13</v>
      </c>
      <c r="CD1336" s="7">
        <v>156000</v>
      </c>
      <c r="CE1336" s="7">
        <v>4200000</v>
      </c>
      <c r="CF1336" s="7">
        <v>0</v>
      </c>
      <c r="CG1336" s="7">
        <v>54</v>
      </c>
      <c r="CH1336" s="7">
        <v>500000</v>
      </c>
      <c r="CI1336" s="7">
        <v>50</v>
      </c>
      <c r="CJ1336" s="7">
        <v>500000</v>
      </c>
      <c r="CK1336" s="7">
        <v>97</v>
      </c>
      <c r="CL1336" s="12" t="s">
        <v>868</v>
      </c>
      <c r="CM1336" s="10" t="s">
        <v>867</v>
      </c>
      <c r="CN1336">
        <v>1.33</v>
      </c>
      <c r="CO1336">
        <f t="shared" si="1483"/>
        <v>0.75187969924812026</v>
      </c>
      <c r="CP1336" t="str">
        <f t="shared" si="1484"/>
        <v>Draw</v>
      </c>
      <c r="CQ1336">
        <f t="shared" si="1485"/>
        <v>0</v>
      </c>
      <c r="CR1336" t="str">
        <f t="shared" si="1486"/>
        <v>2023</v>
      </c>
    </row>
    <row r="1337" spans="1:96" ht="15" thickBot="1" x14ac:dyDescent="0.35">
      <c r="A1337" s="1">
        <v>1336</v>
      </c>
      <c r="B1337" s="1" t="s">
        <v>0</v>
      </c>
      <c r="C1337" s="2" t="s">
        <v>621</v>
      </c>
      <c r="D1337" s="3" t="str">
        <f>CONCATENATE(G1337,"-", H1337)</f>
        <v>Olimpija Ljubljana-NK Radomlje</v>
      </c>
      <c r="E1337" s="4">
        <v>45569</v>
      </c>
      <c r="F1337" s="5">
        <v>0.73958333333333337</v>
      </c>
      <c r="G1337" s="6" t="s">
        <v>12</v>
      </c>
      <c r="H1337" s="6" t="s">
        <v>15</v>
      </c>
      <c r="I1337" s="6" t="s">
        <v>633</v>
      </c>
      <c r="J1337" s="1" t="str">
        <f>LEFT(I1337, FIND(" (", I1337) - 1)</f>
        <v>2:2</v>
      </c>
      <c r="K1337" s="1" t="str">
        <f>MID(I1337, FIND("(", I1337) + 1, FIND(")", I1337) - FIND("(", I1337) - 1)</f>
        <v>1:1</v>
      </c>
      <c r="L1337" s="1" t="str">
        <f>LEFT(J1337, FIND(":", J1337) - 1)</f>
        <v>2</v>
      </c>
      <c r="M1337" s="1" t="str">
        <f>RIGHT(J1337, LEN(J1337) - FIND(":", J1337))</f>
        <v>2</v>
      </c>
      <c r="N1337" s="1">
        <f t="shared" si="1481"/>
        <v>4</v>
      </c>
      <c r="O1337" s="1">
        <f t="shared" si="1482"/>
        <v>0</v>
      </c>
      <c r="P1337" s="1" t="str">
        <f>LEFT(K1337, FIND(":", K1337) - 1)</f>
        <v>1</v>
      </c>
      <c r="Q1337" s="1" t="str">
        <f>RIGHT(K1337, LEN(K1337) - FIND(":", K1337))</f>
        <v>1</v>
      </c>
      <c r="R1337" s="1">
        <v>29</v>
      </c>
      <c r="S1337" s="1">
        <v>16</v>
      </c>
      <c r="T1337" s="1">
        <v>8</v>
      </c>
      <c r="U1337" s="1">
        <v>5</v>
      </c>
      <c r="V1337" s="1" t="s">
        <v>634</v>
      </c>
      <c r="W1337" s="1">
        <v>21</v>
      </c>
      <c r="X1337" s="1">
        <v>56</v>
      </c>
      <c r="Y1337" s="1" t="s">
        <v>635</v>
      </c>
      <c r="Z1337" s="6" t="s">
        <v>394</v>
      </c>
      <c r="AA1337" s="1">
        <v>29</v>
      </c>
      <c r="AB1337" s="1">
        <v>6</v>
      </c>
      <c r="AC1337" s="1">
        <v>7</v>
      </c>
      <c r="AD1337" s="1">
        <v>16</v>
      </c>
      <c r="AE1337" s="1" t="s">
        <v>636</v>
      </c>
      <c r="AF1337" s="1">
        <v>-18</v>
      </c>
      <c r="AG1337" s="1">
        <v>25</v>
      </c>
      <c r="AH1337" s="1" t="s">
        <v>234</v>
      </c>
      <c r="AI1337" s="1" t="s">
        <v>424</v>
      </c>
      <c r="AJ1337" s="1">
        <v>2</v>
      </c>
      <c r="AK1337" s="1">
        <v>2</v>
      </c>
      <c r="AL1337" s="1">
        <v>1</v>
      </c>
      <c r="AM1337" s="7" t="s">
        <v>526</v>
      </c>
      <c r="AN1337" s="1">
        <v>1</v>
      </c>
      <c r="AO1337" s="1">
        <v>8</v>
      </c>
      <c r="AP1337" s="1" t="s">
        <v>77</v>
      </c>
      <c r="AQ1337" s="1" t="s">
        <v>58</v>
      </c>
      <c r="AR1337" s="8">
        <v>1</v>
      </c>
      <c r="AS1337" s="8">
        <v>1</v>
      </c>
      <c r="AT1337" s="8">
        <v>3</v>
      </c>
      <c r="AU1337" s="16">
        <v>0.17013888888888887</v>
      </c>
      <c r="AV1337" s="8">
        <v>-1</v>
      </c>
      <c r="AW1337" s="8">
        <v>4</v>
      </c>
      <c r="AX1337" s="9" t="s">
        <v>28</v>
      </c>
      <c r="AY1337" s="9" t="s">
        <v>49</v>
      </c>
      <c r="AZ1337" s="10">
        <v>14</v>
      </c>
      <c r="BA1337" s="10">
        <v>6</v>
      </c>
      <c r="BB1337" s="10">
        <v>6</v>
      </c>
      <c r="BC1337" s="10">
        <v>2</v>
      </c>
      <c r="BD1337" s="10" t="s">
        <v>447</v>
      </c>
      <c r="BE1337" s="10">
        <v>7</v>
      </c>
      <c r="BF1337" s="10">
        <v>24</v>
      </c>
      <c r="BG1337" s="11" t="s">
        <v>313</v>
      </c>
      <c r="BH1337" s="11">
        <v>16</v>
      </c>
      <c r="BI1337" s="10">
        <v>14</v>
      </c>
      <c r="BJ1337" s="10">
        <v>4</v>
      </c>
      <c r="BK1337" s="10">
        <v>3</v>
      </c>
      <c r="BL1337" s="10">
        <v>7</v>
      </c>
      <c r="BM1337" s="10" t="s">
        <v>184</v>
      </c>
      <c r="BN1337" s="10">
        <v>-3</v>
      </c>
      <c r="BO1337" s="10">
        <v>15</v>
      </c>
      <c r="BP1337" s="7" t="s">
        <v>97</v>
      </c>
      <c r="BQ1337" s="7" t="s">
        <v>142</v>
      </c>
      <c r="BR1337" s="7">
        <v>23.7</v>
      </c>
      <c r="BS1337" s="7">
        <v>19</v>
      </c>
      <c r="BT1337" s="7">
        <v>400000</v>
      </c>
      <c r="BU1337" s="7">
        <v>11600000</v>
      </c>
      <c r="BV1337" s="7">
        <v>100000</v>
      </c>
      <c r="BW1337" s="7">
        <v>45</v>
      </c>
      <c r="BX1337" s="7">
        <v>2600000</v>
      </c>
      <c r="BY1337" s="7">
        <v>46</v>
      </c>
      <c r="BZ1337" s="7">
        <v>2500000</v>
      </c>
      <c r="CA1337" s="7">
        <v>75</v>
      </c>
      <c r="CB1337" s="7">
        <v>24</v>
      </c>
      <c r="CC1337" s="7">
        <v>13</v>
      </c>
      <c r="CD1337" s="7">
        <v>156000</v>
      </c>
      <c r="CE1337" s="7">
        <v>4200000</v>
      </c>
      <c r="CF1337" s="7">
        <v>0</v>
      </c>
      <c r="CG1337" s="7">
        <v>54</v>
      </c>
      <c r="CH1337" s="7">
        <v>500000</v>
      </c>
      <c r="CI1337" s="7">
        <v>50</v>
      </c>
      <c r="CJ1337" s="7">
        <v>500000</v>
      </c>
      <c r="CK1337" s="7">
        <v>97</v>
      </c>
      <c r="CL1337" s="12" t="s">
        <v>870</v>
      </c>
      <c r="CM1337" s="10" t="s">
        <v>861</v>
      </c>
      <c r="CN1337">
        <v>3.83</v>
      </c>
      <c r="CO1337">
        <f t="shared" si="1483"/>
        <v>0.2610966057441253</v>
      </c>
      <c r="CP1337" t="str">
        <f t="shared" si="1484"/>
        <v>Draw</v>
      </c>
      <c r="CQ1337">
        <f t="shared" si="1485"/>
        <v>1</v>
      </c>
      <c r="CR1337" t="str">
        <f t="shared" si="1486"/>
        <v>2023</v>
      </c>
    </row>
    <row r="1338" spans="1:96" ht="15" thickBot="1" x14ac:dyDescent="0.35">
      <c r="A1338" s="1">
        <v>1337</v>
      </c>
      <c r="B1338" s="1" t="s">
        <v>0</v>
      </c>
      <c r="C1338" s="2" t="s">
        <v>621</v>
      </c>
      <c r="D1338" s="3" t="str">
        <f>CONCATENATE(G1338,"-", H1338)</f>
        <v>Olimpija Ljubljana-NK Radomlje</v>
      </c>
      <c r="E1338" s="4">
        <v>45569</v>
      </c>
      <c r="F1338" s="5">
        <v>0.73958333333333337</v>
      </c>
      <c r="G1338" s="6" t="s">
        <v>12</v>
      </c>
      <c r="H1338" s="6" t="s">
        <v>15</v>
      </c>
      <c r="I1338" s="6" t="s">
        <v>633</v>
      </c>
      <c r="J1338" s="1" t="str">
        <f>LEFT(I1338, FIND(" (", I1338) - 1)</f>
        <v>2:2</v>
      </c>
      <c r="K1338" s="1" t="str">
        <f>MID(I1338, FIND("(", I1338) + 1, FIND(")", I1338) - FIND("(", I1338) - 1)</f>
        <v>1:1</v>
      </c>
      <c r="L1338" s="1" t="str">
        <f>LEFT(J1338, FIND(":", J1338) - 1)</f>
        <v>2</v>
      </c>
      <c r="M1338" s="1" t="str">
        <f>RIGHT(J1338, LEN(J1338) - FIND(":", J1338))</f>
        <v>2</v>
      </c>
      <c r="N1338" s="1">
        <f t="shared" si="1481"/>
        <v>4</v>
      </c>
      <c r="O1338" s="1">
        <f t="shared" si="1482"/>
        <v>0</v>
      </c>
      <c r="P1338" s="1" t="str">
        <f>LEFT(K1338, FIND(":", K1338) - 1)</f>
        <v>1</v>
      </c>
      <c r="Q1338" s="1" t="str">
        <f>RIGHT(K1338, LEN(K1338) - FIND(":", K1338))</f>
        <v>1</v>
      </c>
      <c r="R1338" s="1">
        <v>29</v>
      </c>
      <c r="S1338" s="1">
        <v>16</v>
      </c>
      <c r="T1338" s="1">
        <v>8</v>
      </c>
      <c r="U1338" s="1">
        <v>5</v>
      </c>
      <c r="V1338" s="1" t="s">
        <v>634</v>
      </c>
      <c r="W1338" s="1">
        <v>21</v>
      </c>
      <c r="X1338" s="1">
        <v>56</v>
      </c>
      <c r="Y1338" s="1" t="s">
        <v>635</v>
      </c>
      <c r="Z1338" s="6" t="s">
        <v>394</v>
      </c>
      <c r="AA1338" s="1">
        <v>29</v>
      </c>
      <c r="AB1338" s="1">
        <v>6</v>
      </c>
      <c r="AC1338" s="1">
        <v>7</v>
      </c>
      <c r="AD1338" s="1">
        <v>16</v>
      </c>
      <c r="AE1338" s="1" t="s">
        <v>636</v>
      </c>
      <c r="AF1338" s="1">
        <v>-18</v>
      </c>
      <c r="AG1338" s="1">
        <v>25</v>
      </c>
      <c r="AH1338" s="1" t="s">
        <v>234</v>
      </c>
      <c r="AI1338" s="1" t="s">
        <v>424</v>
      </c>
      <c r="AJ1338" s="1">
        <v>2</v>
      </c>
      <c r="AK1338" s="1">
        <v>2</v>
      </c>
      <c r="AL1338" s="1">
        <v>1</v>
      </c>
      <c r="AM1338" s="7" t="s">
        <v>526</v>
      </c>
      <c r="AN1338" s="1">
        <v>1</v>
      </c>
      <c r="AO1338" s="1">
        <v>8</v>
      </c>
      <c r="AP1338" s="1" t="s">
        <v>77</v>
      </c>
      <c r="AQ1338" s="1" t="s">
        <v>58</v>
      </c>
      <c r="AR1338" s="8">
        <v>1</v>
      </c>
      <c r="AS1338" s="8">
        <v>1</v>
      </c>
      <c r="AT1338" s="8">
        <v>3</v>
      </c>
      <c r="AU1338" s="16">
        <v>0.17013888888888887</v>
      </c>
      <c r="AV1338" s="8">
        <v>-1</v>
      </c>
      <c r="AW1338" s="8">
        <v>4</v>
      </c>
      <c r="AX1338" s="9" t="s">
        <v>28</v>
      </c>
      <c r="AY1338" s="9" t="s">
        <v>49</v>
      </c>
      <c r="AZ1338" s="10">
        <v>14</v>
      </c>
      <c r="BA1338" s="10">
        <v>6</v>
      </c>
      <c r="BB1338" s="10">
        <v>6</v>
      </c>
      <c r="BC1338" s="10">
        <v>2</v>
      </c>
      <c r="BD1338" s="10" t="s">
        <v>447</v>
      </c>
      <c r="BE1338" s="10">
        <v>7</v>
      </c>
      <c r="BF1338" s="10">
        <v>24</v>
      </c>
      <c r="BG1338" s="11" t="s">
        <v>313</v>
      </c>
      <c r="BH1338" s="11">
        <v>16</v>
      </c>
      <c r="BI1338" s="10">
        <v>14</v>
      </c>
      <c r="BJ1338" s="10">
        <v>4</v>
      </c>
      <c r="BK1338" s="10">
        <v>3</v>
      </c>
      <c r="BL1338" s="10">
        <v>7</v>
      </c>
      <c r="BM1338" s="10" t="s">
        <v>184</v>
      </c>
      <c r="BN1338" s="10">
        <v>-3</v>
      </c>
      <c r="BO1338" s="10">
        <v>15</v>
      </c>
      <c r="BP1338" s="7" t="s">
        <v>97</v>
      </c>
      <c r="BQ1338" s="7" t="s">
        <v>142</v>
      </c>
      <c r="BR1338" s="7">
        <v>23.7</v>
      </c>
      <c r="BS1338" s="7">
        <v>19</v>
      </c>
      <c r="BT1338" s="7">
        <v>400000</v>
      </c>
      <c r="BU1338" s="7">
        <v>11600000</v>
      </c>
      <c r="BV1338" s="7">
        <v>100000</v>
      </c>
      <c r="BW1338" s="7">
        <v>45</v>
      </c>
      <c r="BX1338" s="7">
        <v>2600000</v>
      </c>
      <c r="BY1338" s="7">
        <v>46</v>
      </c>
      <c r="BZ1338" s="7">
        <v>2500000</v>
      </c>
      <c r="CA1338" s="7">
        <v>75</v>
      </c>
      <c r="CB1338" s="7">
        <v>24</v>
      </c>
      <c r="CC1338" s="7">
        <v>13</v>
      </c>
      <c r="CD1338" s="7">
        <v>156000</v>
      </c>
      <c r="CE1338" s="7">
        <v>4200000</v>
      </c>
      <c r="CF1338" s="7">
        <v>0</v>
      </c>
      <c r="CG1338" s="7">
        <v>54</v>
      </c>
      <c r="CH1338" s="7">
        <v>500000</v>
      </c>
      <c r="CI1338" s="7">
        <v>50</v>
      </c>
      <c r="CJ1338" s="7">
        <v>500000</v>
      </c>
      <c r="CK1338" s="7">
        <v>97</v>
      </c>
      <c r="CL1338" s="12" t="s">
        <v>870</v>
      </c>
      <c r="CM1338" s="10" t="s">
        <v>866</v>
      </c>
      <c r="CN1338">
        <v>4.45</v>
      </c>
      <c r="CO1338">
        <f t="shared" si="1483"/>
        <v>0.2247191011235955</v>
      </c>
      <c r="CP1338" t="str">
        <f t="shared" si="1484"/>
        <v>Draw</v>
      </c>
      <c r="CQ1338">
        <f t="shared" si="1485"/>
        <v>1</v>
      </c>
      <c r="CR1338" t="str">
        <f t="shared" si="1486"/>
        <v>2023</v>
      </c>
    </row>
    <row r="1339" spans="1:96" ht="15" thickBot="1" x14ac:dyDescent="0.35">
      <c r="A1339" s="1">
        <v>1338</v>
      </c>
      <c r="B1339" s="1" t="s">
        <v>0</v>
      </c>
      <c r="C1339" s="2" t="s">
        <v>621</v>
      </c>
      <c r="D1339" s="3" t="str">
        <f>CONCATENATE(G1339,"-", H1339)</f>
        <v>Olimpija Ljubljana-NK Radomlje</v>
      </c>
      <c r="E1339" s="4">
        <v>45569</v>
      </c>
      <c r="F1339" s="5">
        <v>0.73958333333333337</v>
      </c>
      <c r="G1339" s="6" t="s">
        <v>12</v>
      </c>
      <c r="H1339" s="6" t="s">
        <v>15</v>
      </c>
      <c r="I1339" s="6" t="s">
        <v>633</v>
      </c>
      <c r="J1339" s="1" t="str">
        <f>LEFT(I1339, FIND(" (", I1339) - 1)</f>
        <v>2:2</v>
      </c>
      <c r="K1339" s="1" t="str">
        <f>MID(I1339, FIND("(", I1339) + 1, FIND(")", I1339) - FIND("(", I1339) - 1)</f>
        <v>1:1</v>
      </c>
      <c r="L1339" s="1" t="str">
        <f>LEFT(J1339, FIND(":", J1339) - 1)</f>
        <v>2</v>
      </c>
      <c r="M1339" s="1" t="str">
        <f>RIGHT(J1339, LEN(J1339) - FIND(":", J1339))</f>
        <v>2</v>
      </c>
      <c r="N1339" s="1">
        <f t="shared" si="1481"/>
        <v>4</v>
      </c>
      <c r="O1339" s="1">
        <f t="shared" si="1482"/>
        <v>0</v>
      </c>
      <c r="P1339" s="1" t="str">
        <f>LEFT(K1339, FIND(":", K1339) - 1)</f>
        <v>1</v>
      </c>
      <c r="Q1339" s="1" t="str">
        <f>RIGHT(K1339, LEN(K1339) - FIND(":", K1339))</f>
        <v>1</v>
      </c>
      <c r="R1339" s="1">
        <v>29</v>
      </c>
      <c r="S1339" s="1">
        <v>16</v>
      </c>
      <c r="T1339" s="1">
        <v>8</v>
      </c>
      <c r="U1339" s="1">
        <v>5</v>
      </c>
      <c r="V1339" s="1" t="s">
        <v>634</v>
      </c>
      <c r="W1339" s="1">
        <v>21</v>
      </c>
      <c r="X1339" s="1">
        <v>56</v>
      </c>
      <c r="Y1339" s="1" t="s">
        <v>635</v>
      </c>
      <c r="Z1339" s="6" t="s">
        <v>394</v>
      </c>
      <c r="AA1339" s="1">
        <v>29</v>
      </c>
      <c r="AB1339" s="1">
        <v>6</v>
      </c>
      <c r="AC1339" s="1">
        <v>7</v>
      </c>
      <c r="AD1339" s="1">
        <v>16</v>
      </c>
      <c r="AE1339" s="1" t="s">
        <v>636</v>
      </c>
      <c r="AF1339" s="1">
        <v>-18</v>
      </c>
      <c r="AG1339" s="1">
        <v>25</v>
      </c>
      <c r="AH1339" s="1" t="s">
        <v>234</v>
      </c>
      <c r="AI1339" s="1" t="s">
        <v>424</v>
      </c>
      <c r="AJ1339" s="1">
        <v>2</v>
      </c>
      <c r="AK1339" s="1">
        <v>2</v>
      </c>
      <c r="AL1339" s="1">
        <v>1</v>
      </c>
      <c r="AM1339" s="7" t="s">
        <v>526</v>
      </c>
      <c r="AN1339" s="1">
        <v>1</v>
      </c>
      <c r="AO1339" s="1">
        <v>8</v>
      </c>
      <c r="AP1339" s="1" t="s">
        <v>77</v>
      </c>
      <c r="AQ1339" s="1" t="s">
        <v>58</v>
      </c>
      <c r="AR1339" s="8">
        <v>1</v>
      </c>
      <c r="AS1339" s="8">
        <v>1</v>
      </c>
      <c r="AT1339" s="8">
        <v>3</v>
      </c>
      <c r="AU1339" s="16">
        <v>0.17013888888888887</v>
      </c>
      <c r="AV1339" s="8">
        <v>-1</v>
      </c>
      <c r="AW1339" s="8">
        <v>4</v>
      </c>
      <c r="AX1339" s="9" t="s">
        <v>28</v>
      </c>
      <c r="AY1339" s="9" t="s">
        <v>49</v>
      </c>
      <c r="AZ1339" s="10">
        <v>14</v>
      </c>
      <c r="BA1339" s="10">
        <v>6</v>
      </c>
      <c r="BB1339" s="10">
        <v>6</v>
      </c>
      <c r="BC1339" s="10">
        <v>2</v>
      </c>
      <c r="BD1339" s="10" t="s">
        <v>447</v>
      </c>
      <c r="BE1339" s="10">
        <v>7</v>
      </c>
      <c r="BF1339" s="10">
        <v>24</v>
      </c>
      <c r="BG1339" s="11" t="s">
        <v>313</v>
      </c>
      <c r="BH1339" s="11">
        <v>16</v>
      </c>
      <c r="BI1339" s="10">
        <v>14</v>
      </c>
      <c r="BJ1339" s="10">
        <v>4</v>
      </c>
      <c r="BK1339" s="10">
        <v>3</v>
      </c>
      <c r="BL1339" s="10">
        <v>7</v>
      </c>
      <c r="BM1339" s="10" t="s">
        <v>184</v>
      </c>
      <c r="BN1339" s="10">
        <v>-3</v>
      </c>
      <c r="BO1339" s="10">
        <v>15</v>
      </c>
      <c r="BP1339" s="7" t="s">
        <v>97</v>
      </c>
      <c r="BQ1339" s="7" t="s">
        <v>142</v>
      </c>
      <c r="BR1339" s="7">
        <v>23.7</v>
      </c>
      <c r="BS1339" s="7">
        <v>19</v>
      </c>
      <c r="BT1339" s="7">
        <v>400000</v>
      </c>
      <c r="BU1339" s="7">
        <v>11600000</v>
      </c>
      <c r="BV1339" s="7">
        <v>100000</v>
      </c>
      <c r="BW1339" s="7">
        <v>45</v>
      </c>
      <c r="BX1339" s="7">
        <v>2600000</v>
      </c>
      <c r="BY1339" s="7">
        <v>46</v>
      </c>
      <c r="BZ1339" s="7">
        <v>2500000</v>
      </c>
      <c r="CA1339" s="7">
        <v>75</v>
      </c>
      <c r="CB1339" s="7">
        <v>24</v>
      </c>
      <c r="CC1339" s="7">
        <v>13</v>
      </c>
      <c r="CD1339" s="7">
        <v>156000</v>
      </c>
      <c r="CE1339" s="7">
        <v>4200000</v>
      </c>
      <c r="CF1339" s="7">
        <v>0</v>
      </c>
      <c r="CG1339" s="7">
        <v>54</v>
      </c>
      <c r="CH1339" s="7">
        <v>500000</v>
      </c>
      <c r="CI1339" s="7">
        <v>50</v>
      </c>
      <c r="CJ1339" s="7">
        <v>500000</v>
      </c>
      <c r="CK1339" s="7">
        <v>97</v>
      </c>
      <c r="CL1339" s="12" t="s">
        <v>870</v>
      </c>
      <c r="CM1339" s="10" t="s">
        <v>867</v>
      </c>
      <c r="CN1339">
        <v>4.5999999999999996</v>
      </c>
      <c r="CO1339">
        <f t="shared" si="1483"/>
        <v>0.21739130434782611</v>
      </c>
      <c r="CP1339" t="str">
        <f t="shared" si="1484"/>
        <v>Draw</v>
      </c>
      <c r="CQ1339">
        <f t="shared" si="1485"/>
        <v>1</v>
      </c>
      <c r="CR1339" t="str">
        <f t="shared" si="1486"/>
        <v>2023</v>
      </c>
    </row>
    <row r="1340" spans="1:96" ht="15" thickBot="1" x14ac:dyDescent="0.35">
      <c r="A1340" s="1">
        <v>1339</v>
      </c>
      <c r="B1340" s="1" t="s">
        <v>0</v>
      </c>
      <c r="C1340" s="2" t="s">
        <v>621</v>
      </c>
      <c r="D1340" s="3" t="str">
        <f t="shared" ref="D1340:D1342" si="1571">CONCATENATE(G1340, "-", H1340)</f>
        <v>Olimpija Ljubljana-NK Radomlje</v>
      </c>
      <c r="E1340" s="40">
        <v>45569</v>
      </c>
      <c r="F1340" s="5">
        <v>0.73958333333333337</v>
      </c>
      <c r="G1340" s="6" t="s">
        <v>12</v>
      </c>
      <c r="H1340" s="6" t="s">
        <v>15</v>
      </c>
      <c r="I1340" s="6" t="s">
        <v>633</v>
      </c>
      <c r="J1340" s="1" t="str">
        <f t="shared" ref="J1340:J1342" si="1572">LEFT(I1340, FIND(" (", I1340) - 1)</f>
        <v>2:2</v>
      </c>
      <c r="K1340" s="1" t="str">
        <f t="shared" ref="K1340:K1342" si="1573">MID(I1340, FIND("(", I1340) + 1, FIND(")", I1340) - FIND("(", I1340) - 1)</f>
        <v>1:1</v>
      </c>
      <c r="L1340" s="1" t="str">
        <f t="shared" ref="L1340:L1342" si="1574">LEFT(J1340, FIND(":", J1340) - 1)</f>
        <v>2</v>
      </c>
      <c r="M1340" s="1" t="str">
        <f t="shared" ref="M1340:M1342" si="1575">RIGHT(J1340, LEN(J1340) - FIND(":", J1340))</f>
        <v>2</v>
      </c>
      <c r="N1340" s="1">
        <f t="shared" si="1481"/>
        <v>4</v>
      </c>
      <c r="O1340" s="1">
        <f t="shared" si="1482"/>
        <v>0</v>
      </c>
      <c r="P1340" s="1" t="str">
        <f t="shared" ref="P1340:P1342" si="1576">LEFT(K1340, FIND(":", K1340) - 1)</f>
        <v>1</v>
      </c>
      <c r="Q1340" s="1" t="str">
        <f t="shared" ref="Q1340:Q1342" si="1577">RIGHT(K1340, LEN(K1340) - FIND(":", K1340))</f>
        <v>1</v>
      </c>
      <c r="R1340" s="1">
        <v>29</v>
      </c>
      <c r="S1340" s="1">
        <v>16</v>
      </c>
      <c r="T1340" s="1">
        <v>8</v>
      </c>
      <c r="U1340" s="1">
        <v>5</v>
      </c>
      <c r="V1340" s="1" t="s">
        <v>634</v>
      </c>
      <c r="W1340" s="1">
        <v>21</v>
      </c>
      <c r="X1340" s="1">
        <v>56</v>
      </c>
      <c r="Y1340" s="1" t="s">
        <v>635</v>
      </c>
      <c r="Z1340" s="6" t="s">
        <v>394</v>
      </c>
      <c r="AA1340" s="1">
        <v>29</v>
      </c>
      <c r="AB1340" s="1">
        <v>6</v>
      </c>
      <c r="AC1340" s="1">
        <v>7</v>
      </c>
      <c r="AD1340" s="1">
        <v>16</v>
      </c>
      <c r="AE1340" s="1" t="s">
        <v>636</v>
      </c>
      <c r="AF1340" s="1">
        <v>-18</v>
      </c>
      <c r="AG1340" s="1">
        <v>25</v>
      </c>
      <c r="AH1340" s="1" t="s">
        <v>234</v>
      </c>
      <c r="AI1340" s="1" t="s">
        <v>424</v>
      </c>
      <c r="AJ1340" s="1">
        <v>2</v>
      </c>
      <c r="AK1340" s="1">
        <v>2</v>
      </c>
      <c r="AL1340" s="1">
        <v>1</v>
      </c>
      <c r="AM1340" s="7" t="s">
        <v>526</v>
      </c>
      <c r="AN1340" s="1">
        <v>1</v>
      </c>
      <c r="AO1340" s="1">
        <v>8</v>
      </c>
      <c r="AP1340" s="1" t="s">
        <v>77</v>
      </c>
      <c r="AQ1340" s="1" t="s">
        <v>58</v>
      </c>
      <c r="AR1340" s="8">
        <v>1</v>
      </c>
      <c r="AS1340" s="8">
        <v>1</v>
      </c>
      <c r="AT1340" s="8">
        <v>3</v>
      </c>
      <c r="AU1340" s="16">
        <v>0.17013888888888887</v>
      </c>
      <c r="AV1340" s="8">
        <v>-1</v>
      </c>
      <c r="AW1340" s="8">
        <v>4</v>
      </c>
      <c r="AX1340" s="9" t="s">
        <v>28</v>
      </c>
      <c r="AY1340" s="9" t="s">
        <v>49</v>
      </c>
      <c r="AZ1340" s="10">
        <v>14</v>
      </c>
      <c r="BA1340" s="10">
        <v>6</v>
      </c>
      <c r="BB1340" s="10">
        <v>6</v>
      </c>
      <c r="BC1340" s="10">
        <v>2</v>
      </c>
      <c r="BD1340" s="10" t="s">
        <v>447</v>
      </c>
      <c r="BE1340" s="10">
        <v>7</v>
      </c>
      <c r="BF1340" s="10">
        <v>24</v>
      </c>
      <c r="BG1340" s="11" t="s">
        <v>313</v>
      </c>
      <c r="BH1340" s="11">
        <v>16</v>
      </c>
      <c r="BI1340" s="10">
        <v>14</v>
      </c>
      <c r="BJ1340" s="10">
        <v>4</v>
      </c>
      <c r="BK1340" s="10">
        <v>3</v>
      </c>
      <c r="BL1340" s="10">
        <v>7</v>
      </c>
      <c r="BM1340" s="10" t="s">
        <v>184</v>
      </c>
      <c r="BN1340" s="10">
        <v>-3</v>
      </c>
      <c r="BO1340" s="10">
        <v>15</v>
      </c>
      <c r="BP1340" s="7" t="s">
        <v>97</v>
      </c>
      <c r="BQ1340" s="7" t="s">
        <v>142</v>
      </c>
      <c r="BR1340" s="7">
        <v>23.7</v>
      </c>
      <c r="BS1340" s="7">
        <v>19</v>
      </c>
      <c r="BT1340" s="7">
        <v>400000</v>
      </c>
      <c r="BU1340" s="7">
        <v>11600000</v>
      </c>
      <c r="BV1340" s="7">
        <v>100000</v>
      </c>
      <c r="BW1340" s="7">
        <v>45</v>
      </c>
      <c r="BX1340" s="7">
        <v>2600000</v>
      </c>
      <c r="BY1340" s="7">
        <v>46</v>
      </c>
      <c r="BZ1340" s="7">
        <v>2500000</v>
      </c>
      <c r="CA1340" s="7">
        <v>75</v>
      </c>
      <c r="CB1340" s="7">
        <v>24</v>
      </c>
      <c r="CC1340" s="7">
        <v>13</v>
      </c>
      <c r="CD1340" s="7">
        <v>156000</v>
      </c>
      <c r="CE1340" s="7">
        <v>4200000</v>
      </c>
      <c r="CF1340" s="7">
        <v>0</v>
      </c>
      <c r="CG1340" s="7">
        <v>54</v>
      </c>
      <c r="CH1340" s="7">
        <v>500000</v>
      </c>
      <c r="CI1340" s="7">
        <v>50</v>
      </c>
      <c r="CJ1340" s="7">
        <v>500000</v>
      </c>
      <c r="CK1340" s="7">
        <v>97</v>
      </c>
      <c r="CL1340" s="12" t="s">
        <v>871</v>
      </c>
      <c r="CM1340" s="10" t="s">
        <v>861</v>
      </c>
      <c r="CN1340">
        <v>6.32</v>
      </c>
      <c r="CO1340">
        <f t="shared" si="1483"/>
        <v>0.15822784810126581</v>
      </c>
      <c r="CP1340" t="str">
        <f t="shared" si="1484"/>
        <v>Draw</v>
      </c>
      <c r="CQ1340">
        <f t="shared" si="1485"/>
        <v>0</v>
      </c>
      <c r="CR1340" t="str">
        <f t="shared" si="1486"/>
        <v>2023</v>
      </c>
    </row>
    <row r="1341" spans="1:96" ht="15" thickBot="1" x14ac:dyDescent="0.35">
      <c r="A1341" s="1">
        <v>1340</v>
      </c>
      <c r="B1341" s="1" t="s">
        <v>0</v>
      </c>
      <c r="C1341" s="2" t="s">
        <v>621</v>
      </c>
      <c r="D1341" s="3" t="str">
        <f t="shared" si="1571"/>
        <v>Olimpija Ljubljana-NK Radomlje</v>
      </c>
      <c r="E1341" s="40">
        <v>45569</v>
      </c>
      <c r="F1341" s="5">
        <v>0.73958333333333337</v>
      </c>
      <c r="G1341" s="6" t="s">
        <v>12</v>
      </c>
      <c r="H1341" s="6" t="s">
        <v>15</v>
      </c>
      <c r="I1341" s="6" t="s">
        <v>633</v>
      </c>
      <c r="J1341" s="1" t="str">
        <f t="shared" si="1572"/>
        <v>2:2</v>
      </c>
      <c r="K1341" s="1" t="str">
        <f t="shared" si="1573"/>
        <v>1:1</v>
      </c>
      <c r="L1341" s="1" t="str">
        <f t="shared" si="1574"/>
        <v>2</v>
      </c>
      <c r="M1341" s="1" t="str">
        <f t="shared" si="1575"/>
        <v>2</v>
      </c>
      <c r="N1341" s="1">
        <f t="shared" si="1481"/>
        <v>4</v>
      </c>
      <c r="O1341" s="1">
        <f t="shared" si="1482"/>
        <v>0</v>
      </c>
      <c r="P1341" s="1" t="str">
        <f t="shared" si="1576"/>
        <v>1</v>
      </c>
      <c r="Q1341" s="1" t="str">
        <f t="shared" si="1577"/>
        <v>1</v>
      </c>
      <c r="R1341" s="1">
        <v>29</v>
      </c>
      <c r="S1341" s="1">
        <v>16</v>
      </c>
      <c r="T1341" s="1">
        <v>8</v>
      </c>
      <c r="U1341" s="1">
        <v>5</v>
      </c>
      <c r="V1341" s="1" t="s">
        <v>634</v>
      </c>
      <c r="W1341" s="1">
        <v>21</v>
      </c>
      <c r="X1341" s="1">
        <v>56</v>
      </c>
      <c r="Y1341" s="1" t="s">
        <v>635</v>
      </c>
      <c r="Z1341" s="6" t="s">
        <v>394</v>
      </c>
      <c r="AA1341" s="1">
        <v>29</v>
      </c>
      <c r="AB1341" s="1">
        <v>6</v>
      </c>
      <c r="AC1341" s="1">
        <v>7</v>
      </c>
      <c r="AD1341" s="1">
        <v>16</v>
      </c>
      <c r="AE1341" s="1" t="s">
        <v>636</v>
      </c>
      <c r="AF1341" s="1">
        <v>-18</v>
      </c>
      <c r="AG1341" s="1">
        <v>25</v>
      </c>
      <c r="AH1341" s="1" t="s">
        <v>234</v>
      </c>
      <c r="AI1341" s="1" t="s">
        <v>424</v>
      </c>
      <c r="AJ1341" s="1">
        <v>2</v>
      </c>
      <c r="AK1341" s="1">
        <v>2</v>
      </c>
      <c r="AL1341" s="1">
        <v>1</v>
      </c>
      <c r="AM1341" s="7" t="s">
        <v>526</v>
      </c>
      <c r="AN1341" s="1">
        <v>1</v>
      </c>
      <c r="AO1341" s="1">
        <v>8</v>
      </c>
      <c r="AP1341" s="1" t="s">
        <v>77</v>
      </c>
      <c r="AQ1341" s="1" t="s">
        <v>58</v>
      </c>
      <c r="AR1341" s="8">
        <v>1</v>
      </c>
      <c r="AS1341" s="8">
        <v>1</v>
      </c>
      <c r="AT1341" s="8">
        <v>3</v>
      </c>
      <c r="AU1341" s="16">
        <v>0.17013888888888887</v>
      </c>
      <c r="AV1341" s="8">
        <v>-1</v>
      </c>
      <c r="AW1341" s="8">
        <v>4</v>
      </c>
      <c r="AX1341" s="9" t="s">
        <v>28</v>
      </c>
      <c r="AY1341" s="9" t="s">
        <v>49</v>
      </c>
      <c r="AZ1341" s="10">
        <v>14</v>
      </c>
      <c r="BA1341" s="10">
        <v>6</v>
      </c>
      <c r="BB1341" s="10">
        <v>6</v>
      </c>
      <c r="BC1341" s="10">
        <v>2</v>
      </c>
      <c r="BD1341" s="10" t="s">
        <v>447</v>
      </c>
      <c r="BE1341" s="10">
        <v>7</v>
      </c>
      <c r="BF1341" s="10">
        <v>24</v>
      </c>
      <c r="BG1341" s="11" t="s">
        <v>313</v>
      </c>
      <c r="BH1341" s="11">
        <v>16</v>
      </c>
      <c r="BI1341" s="10">
        <v>14</v>
      </c>
      <c r="BJ1341" s="10">
        <v>4</v>
      </c>
      <c r="BK1341" s="10">
        <v>3</v>
      </c>
      <c r="BL1341" s="10">
        <v>7</v>
      </c>
      <c r="BM1341" s="10" t="s">
        <v>184</v>
      </c>
      <c r="BN1341" s="10">
        <v>-3</v>
      </c>
      <c r="BO1341" s="10">
        <v>15</v>
      </c>
      <c r="BP1341" s="7" t="s">
        <v>97</v>
      </c>
      <c r="BQ1341" s="7" t="s">
        <v>142</v>
      </c>
      <c r="BR1341" s="7">
        <v>23.7</v>
      </c>
      <c r="BS1341" s="7">
        <v>19</v>
      </c>
      <c r="BT1341" s="7">
        <v>400000</v>
      </c>
      <c r="BU1341" s="7">
        <v>11600000</v>
      </c>
      <c r="BV1341" s="7">
        <v>100000</v>
      </c>
      <c r="BW1341" s="7">
        <v>45</v>
      </c>
      <c r="BX1341" s="7">
        <v>2600000</v>
      </c>
      <c r="BY1341" s="7">
        <v>46</v>
      </c>
      <c r="BZ1341" s="7">
        <v>2500000</v>
      </c>
      <c r="CA1341" s="7">
        <v>75</v>
      </c>
      <c r="CB1341" s="7">
        <v>24</v>
      </c>
      <c r="CC1341" s="7">
        <v>13</v>
      </c>
      <c r="CD1341" s="7">
        <v>156000</v>
      </c>
      <c r="CE1341" s="7">
        <v>4200000</v>
      </c>
      <c r="CF1341" s="7">
        <v>0</v>
      </c>
      <c r="CG1341" s="7">
        <v>54</v>
      </c>
      <c r="CH1341" s="7">
        <v>500000</v>
      </c>
      <c r="CI1341" s="7">
        <v>50</v>
      </c>
      <c r="CJ1341" s="7">
        <v>500000</v>
      </c>
      <c r="CK1341" s="7">
        <v>97</v>
      </c>
      <c r="CL1341" s="12" t="s">
        <v>871</v>
      </c>
      <c r="CM1341" s="10" t="s">
        <v>866</v>
      </c>
      <c r="CN1341">
        <v>6.89</v>
      </c>
      <c r="CO1341">
        <f t="shared" si="1483"/>
        <v>0.14513788098693758</v>
      </c>
      <c r="CP1341" t="str">
        <f t="shared" si="1484"/>
        <v>Draw</v>
      </c>
      <c r="CQ1341">
        <f t="shared" si="1485"/>
        <v>0</v>
      </c>
      <c r="CR1341" t="str">
        <f t="shared" si="1486"/>
        <v>2023</v>
      </c>
    </row>
    <row r="1342" spans="1:96" ht="15" thickBot="1" x14ac:dyDescent="0.35">
      <c r="A1342" s="1">
        <v>1341</v>
      </c>
      <c r="B1342" s="1" t="s">
        <v>0</v>
      </c>
      <c r="C1342" s="2" t="s">
        <v>621</v>
      </c>
      <c r="D1342" s="3" t="str">
        <f t="shared" si="1571"/>
        <v>Olimpija Ljubljana-NK Radomlje</v>
      </c>
      <c r="E1342" s="40">
        <v>45569</v>
      </c>
      <c r="F1342" s="5">
        <v>0.73958333333333337</v>
      </c>
      <c r="G1342" s="6" t="s">
        <v>12</v>
      </c>
      <c r="H1342" s="6" t="s">
        <v>15</v>
      </c>
      <c r="I1342" s="6" t="s">
        <v>633</v>
      </c>
      <c r="J1342" s="1" t="str">
        <f t="shared" si="1572"/>
        <v>2:2</v>
      </c>
      <c r="K1342" s="1" t="str">
        <f t="shared" si="1573"/>
        <v>1:1</v>
      </c>
      <c r="L1342" s="1" t="str">
        <f t="shared" si="1574"/>
        <v>2</v>
      </c>
      <c r="M1342" s="1" t="str">
        <f t="shared" si="1575"/>
        <v>2</v>
      </c>
      <c r="N1342" s="1">
        <f t="shared" si="1481"/>
        <v>4</v>
      </c>
      <c r="O1342" s="1">
        <f t="shared" si="1482"/>
        <v>0</v>
      </c>
      <c r="P1342" s="1" t="str">
        <f t="shared" si="1576"/>
        <v>1</v>
      </c>
      <c r="Q1342" s="1" t="str">
        <f t="shared" si="1577"/>
        <v>1</v>
      </c>
      <c r="R1342" s="1">
        <v>29</v>
      </c>
      <c r="S1342" s="1">
        <v>16</v>
      </c>
      <c r="T1342" s="1">
        <v>8</v>
      </c>
      <c r="U1342" s="1">
        <v>5</v>
      </c>
      <c r="V1342" s="1" t="s">
        <v>634</v>
      </c>
      <c r="W1342" s="1">
        <v>21</v>
      </c>
      <c r="X1342" s="1">
        <v>56</v>
      </c>
      <c r="Y1342" s="1" t="s">
        <v>635</v>
      </c>
      <c r="Z1342" s="6" t="s">
        <v>394</v>
      </c>
      <c r="AA1342" s="1">
        <v>29</v>
      </c>
      <c r="AB1342" s="1">
        <v>6</v>
      </c>
      <c r="AC1342" s="1">
        <v>7</v>
      </c>
      <c r="AD1342" s="1">
        <v>16</v>
      </c>
      <c r="AE1342" s="1" t="s">
        <v>636</v>
      </c>
      <c r="AF1342" s="1">
        <v>-18</v>
      </c>
      <c r="AG1342" s="1">
        <v>25</v>
      </c>
      <c r="AH1342" s="1" t="s">
        <v>234</v>
      </c>
      <c r="AI1342" s="1" t="s">
        <v>424</v>
      </c>
      <c r="AJ1342" s="1">
        <v>2</v>
      </c>
      <c r="AK1342" s="1">
        <v>2</v>
      </c>
      <c r="AL1342" s="1">
        <v>1</v>
      </c>
      <c r="AM1342" s="7" t="s">
        <v>526</v>
      </c>
      <c r="AN1342" s="1">
        <v>1</v>
      </c>
      <c r="AO1342" s="1">
        <v>8</v>
      </c>
      <c r="AP1342" s="1" t="s">
        <v>77</v>
      </c>
      <c r="AQ1342" s="1" t="s">
        <v>58</v>
      </c>
      <c r="AR1342" s="8">
        <v>1</v>
      </c>
      <c r="AS1342" s="8">
        <v>1</v>
      </c>
      <c r="AT1342" s="8">
        <v>3</v>
      </c>
      <c r="AU1342" s="16">
        <v>0.17013888888888887</v>
      </c>
      <c r="AV1342" s="8">
        <v>-1</v>
      </c>
      <c r="AW1342" s="8">
        <v>4</v>
      </c>
      <c r="AX1342" s="9" t="s">
        <v>28</v>
      </c>
      <c r="AY1342" s="9" t="s">
        <v>49</v>
      </c>
      <c r="AZ1342" s="10">
        <v>14</v>
      </c>
      <c r="BA1342" s="10">
        <v>6</v>
      </c>
      <c r="BB1342" s="10">
        <v>6</v>
      </c>
      <c r="BC1342" s="10">
        <v>2</v>
      </c>
      <c r="BD1342" s="10" t="s">
        <v>447</v>
      </c>
      <c r="BE1342" s="10">
        <v>7</v>
      </c>
      <c r="BF1342" s="10">
        <v>24</v>
      </c>
      <c r="BG1342" s="11" t="s">
        <v>313</v>
      </c>
      <c r="BH1342" s="11">
        <v>16</v>
      </c>
      <c r="BI1342" s="10">
        <v>14</v>
      </c>
      <c r="BJ1342" s="10">
        <v>4</v>
      </c>
      <c r="BK1342" s="10">
        <v>3</v>
      </c>
      <c r="BL1342" s="10">
        <v>7</v>
      </c>
      <c r="BM1342" s="10" t="s">
        <v>184</v>
      </c>
      <c r="BN1342" s="10">
        <v>-3</v>
      </c>
      <c r="BO1342" s="10">
        <v>15</v>
      </c>
      <c r="BP1342" s="7" t="s">
        <v>97</v>
      </c>
      <c r="BQ1342" s="7" t="s">
        <v>142</v>
      </c>
      <c r="BR1342" s="7">
        <v>23.7</v>
      </c>
      <c r="BS1342" s="7">
        <v>19</v>
      </c>
      <c r="BT1342" s="7">
        <v>400000</v>
      </c>
      <c r="BU1342" s="7">
        <v>11600000</v>
      </c>
      <c r="BV1342" s="7">
        <v>100000</v>
      </c>
      <c r="BW1342" s="7">
        <v>45</v>
      </c>
      <c r="BX1342" s="7">
        <v>2600000</v>
      </c>
      <c r="BY1342" s="7">
        <v>46</v>
      </c>
      <c r="BZ1342" s="7">
        <v>2500000</v>
      </c>
      <c r="CA1342" s="7">
        <v>75</v>
      </c>
      <c r="CB1342" s="7">
        <v>24</v>
      </c>
      <c r="CC1342" s="7">
        <v>13</v>
      </c>
      <c r="CD1342" s="7">
        <v>156000</v>
      </c>
      <c r="CE1342" s="7">
        <v>4200000</v>
      </c>
      <c r="CF1342" s="7">
        <v>0</v>
      </c>
      <c r="CG1342" s="7">
        <v>54</v>
      </c>
      <c r="CH1342" s="7">
        <v>500000</v>
      </c>
      <c r="CI1342" s="7">
        <v>50</v>
      </c>
      <c r="CJ1342" s="7">
        <v>500000</v>
      </c>
      <c r="CK1342" s="7">
        <v>97</v>
      </c>
      <c r="CL1342" s="12" t="s">
        <v>871</v>
      </c>
      <c r="CM1342" s="10" t="s">
        <v>867</v>
      </c>
      <c r="CN1342">
        <v>7</v>
      </c>
      <c r="CO1342">
        <f t="shared" si="1483"/>
        <v>0.14285714285714285</v>
      </c>
      <c r="CP1342" t="str">
        <f t="shared" si="1484"/>
        <v>Draw</v>
      </c>
      <c r="CQ1342">
        <f t="shared" si="1485"/>
        <v>0</v>
      </c>
      <c r="CR1342" t="str">
        <f t="shared" si="1486"/>
        <v>2023</v>
      </c>
    </row>
    <row r="1343" spans="1:96" ht="15" thickBot="1" x14ac:dyDescent="0.35">
      <c r="A1343" s="1">
        <v>1342</v>
      </c>
      <c r="B1343" s="1" t="s">
        <v>0</v>
      </c>
      <c r="C1343" s="14" t="s">
        <v>621</v>
      </c>
      <c r="D1343" s="3" t="str">
        <f t="shared" si="1288"/>
        <v>FC Koper-NK Aluminij</v>
      </c>
      <c r="E1343" s="4">
        <v>45600</v>
      </c>
      <c r="F1343" s="5">
        <v>0.65625</v>
      </c>
      <c r="G1343" s="6" t="s">
        <v>11</v>
      </c>
      <c r="H1343" s="6" t="s">
        <v>18</v>
      </c>
      <c r="I1343" s="6" t="s">
        <v>183</v>
      </c>
      <c r="J1343" s="1" t="str">
        <f t="shared" si="1289"/>
        <v>2:1</v>
      </c>
      <c r="K1343" s="1" t="str">
        <f t="shared" si="1290"/>
        <v>0:1</v>
      </c>
      <c r="L1343" s="1" t="str">
        <f t="shared" si="1291"/>
        <v>2</v>
      </c>
      <c r="M1343" s="1" t="str">
        <f t="shared" si="1292"/>
        <v>1</v>
      </c>
      <c r="N1343" s="1">
        <f t="shared" si="1481"/>
        <v>3</v>
      </c>
      <c r="O1343" s="1">
        <f t="shared" si="1482"/>
        <v>1</v>
      </c>
      <c r="P1343" s="1" t="str">
        <f t="shared" si="1293"/>
        <v>0</v>
      </c>
      <c r="Q1343" s="1" t="str">
        <f t="shared" si="1294"/>
        <v>1</v>
      </c>
      <c r="R1343" s="1">
        <v>29</v>
      </c>
      <c r="S1343" s="1">
        <v>10</v>
      </c>
      <c r="T1343" s="1">
        <v>8</v>
      </c>
      <c r="U1343" s="1">
        <v>11</v>
      </c>
      <c r="V1343" s="1" t="s">
        <v>637</v>
      </c>
      <c r="W1343" s="1">
        <v>0</v>
      </c>
      <c r="X1343" s="1">
        <v>38</v>
      </c>
      <c r="Y1343" s="1" t="s">
        <v>435</v>
      </c>
      <c r="Z1343" s="6" t="s">
        <v>435</v>
      </c>
      <c r="AA1343" s="1">
        <v>29</v>
      </c>
      <c r="AB1343" s="1">
        <v>7</v>
      </c>
      <c r="AC1343" s="1">
        <v>5</v>
      </c>
      <c r="AD1343" s="1">
        <v>17</v>
      </c>
      <c r="AE1343" s="1" t="s">
        <v>638</v>
      </c>
      <c r="AF1343" s="1">
        <v>-27</v>
      </c>
      <c r="AG1343" s="1">
        <v>26</v>
      </c>
      <c r="AH1343" s="1" t="s">
        <v>273</v>
      </c>
      <c r="AI1343" s="1" t="s">
        <v>603</v>
      </c>
      <c r="AJ1343" s="1">
        <v>0</v>
      </c>
      <c r="AK1343" s="1">
        <v>1</v>
      </c>
      <c r="AL1343" s="1">
        <v>4</v>
      </c>
      <c r="AM1343" s="7" t="s">
        <v>107</v>
      </c>
      <c r="AN1343" s="1">
        <v>-6</v>
      </c>
      <c r="AO1343" s="1">
        <v>1</v>
      </c>
      <c r="AP1343" s="1" t="s">
        <v>49</v>
      </c>
      <c r="AQ1343" s="1" t="s">
        <v>97</v>
      </c>
      <c r="AR1343" s="8">
        <v>0</v>
      </c>
      <c r="AS1343" s="8">
        <v>2</v>
      </c>
      <c r="AT1343" s="8">
        <v>3</v>
      </c>
      <c r="AU1343" s="16">
        <v>8.819444444444445E-2</v>
      </c>
      <c r="AV1343" s="8">
        <v>-5</v>
      </c>
      <c r="AW1343" s="8">
        <v>2</v>
      </c>
      <c r="AX1343" s="9" t="s">
        <v>25</v>
      </c>
      <c r="AY1343" s="9" t="s">
        <v>45</v>
      </c>
      <c r="AZ1343" s="10">
        <v>14</v>
      </c>
      <c r="BA1343" s="10">
        <v>5</v>
      </c>
      <c r="BB1343" s="10">
        <v>3</v>
      </c>
      <c r="BC1343" s="10">
        <v>6</v>
      </c>
      <c r="BD1343" s="10" t="s">
        <v>639</v>
      </c>
      <c r="BE1343" s="10">
        <v>0</v>
      </c>
      <c r="BF1343" s="10">
        <v>18</v>
      </c>
      <c r="BG1343" s="11" t="s">
        <v>191</v>
      </c>
      <c r="BH1343" s="11">
        <v>22</v>
      </c>
      <c r="BI1343" s="10">
        <v>14</v>
      </c>
      <c r="BJ1343" s="10">
        <v>4</v>
      </c>
      <c r="BK1343" s="10">
        <v>3</v>
      </c>
      <c r="BL1343" s="10">
        <v>7</v>
      </c>
      <c r="BM1343" s="10" t="s">
        <v>640</v>
      </c>
      <c r="BN1343" s="10">
        <v>-11</v>
      </c>
      <c r="BO1343" s="10">
        <v>15</v>
      </c>
      <c r="BP1343" s="7" t="s">
        <v>137</v>
      </c>
      <c r="BQ1343" s="7" t="s">
        <v>313</v>
      </c>
      <c r="BR1343" s="7">
        <v>24.6</v>
      </c>
      <c r="BS1343" s="7">
        <v>15</v>
      </c>
      <c r="BT1343" s="7">
        <v>210000</v>
      </c>
      <c r="BU1343" s="7">
        <v>6100000</v>
      </c>
      <c r="BV1343" s="7">
        <v>0</v>
      </c>
      <c r="BW1343" s="7">
        <v>52</v>
      </c>
      <c r="BX1343" s="7">
        <v>2730000</v>
      </c>
      <c r="BY1343" s="7">
        <v>55</v>
      </c>
      <c r="BZ1343" s="7">
        <v>2730000</v>
      </c>
      <c r="CA1343" s="7">
        <v>77</v>
      </c>
      <c r="CB1343" s="7">
        <v>225</v>
      </c>
      <c r="CC1343" s="7">
        <v>14</v>
      </c>
      <c r="CD1343" s="7">
        <v>127000</v>
      </c>
      <c r="CE1343" s="7">
        <v>3800000</v>
      </c>
      <c r="CF1343" s="7">
        <v>0</v>
      </c>
      <c r="CG1343" s="7">
        <v>49</v>
      </c>
      <c r="CH1343" s="7">
        <v>0</v>
      </c>
      <c r="CI1343" s="7">
        <v>49</v>
      </c>
      <c r="CJ1343" s="7">
        <v>0</v>
      </c>
      <c r="CK1343" s="7">
        <v>80</v>
      </c>
      <c r="CL1343" s="12" t="s">
        <v>868</v>
      </c>
      <c r="CM1343" s="10" t="s">
        <v>861</v>
      </c>
      <c r="CN1343">
        <v>1.85</v>
      </c>
      <c r="CO1343">
        <f t="shared" si="1483"/>
        <v>0.54054054054054046</v>
      </c>
      <c r="CP1343" t="str">
        <f t="shared" si="1484"/>
        <v>Home Win</v>
      </c>
      <c r="CQ1343">
        <f t="shared" si="1485"/>
        <v>1</v>
      </c>
      <c r="CR1343" t="str">
        <f t="shared" si="1486"/>
        <v>2023</v>
      </c>
    </row>
    <row r="1344" spans="1:96" ht="15" thickBot="1" x14ac:dyDescent="0.35">
      <c r="A1344" s="1">
        <v>1343</v>
      </c>
      <c r="B1344" s="1" t="s">
        <v>0</v>
      </c>
      <c r="C1344" s="14" t="s">
        <v>621</v>
      </c>
      <c r="D1344" s="3" t="str">
        <f t="shared" ref="D1344:D1345" si="1578">CONCATENATE(G1344, "-", H1344)</f>
        <v>FC Koper-NK Aluminij</v>
      </c>
      <c r="E1344" s="4">
        <v>45600</v>
      </c>
      <c r="F1344" s="5">
        <v>0.65625</v>
      </c>
      <c r="G1344" s="6" t="s">
        <v>11</v>
      </c>
      <c r="H1344" s="6" t="s">
        <v>18</v>
      </c>
      <c r="I1344" s="6" t="s">
        <v>183</v>
      </c>
      <c r="J1344" s="1" t="str">
        <f t="shared" ref="J1344:J1345" si="1579">LEFT(I1344, FIND(" (", I1344) - 1)</f>
        <v>2:1</v>
      </c>
      <c r="K1344" s="1" t="str">
        <f t="shared" ref="K1344:K1345" si="1580">MID(I1344, FIND("(", I1344) + 1, FIND(")", I1344) - FIND("(", I1344) - 1)</f>
        <v>0:1</v>
      </c>
      <c r="L1344" s="1" t="str">
        <f t="shared" ref="L1344:L1345" si="1581">LEFT(J1344, FIND(":", J1344) - 1)</f>
        <v>2</v>
      </c>
      <c r="M1344" s="1" t="str">
        <f t="shared" ref="M1344:M1345" si="1582">RIGHT(J1344, LEN(J1344) - FIND(":", J1344))</f>
        <v>1</v>
      </c>
      <c r="N1344" s="1">
        <f t="shared" si="1481"/>
        <v>3</v>
      </c>
      <c r="O1344" s="1">
        <f t="shared" si="1482"/>
        <v>1</v>
      </c>
      <c r="P1344" s="1" t="str">
        <f t="shared" ref="P1344:P1345" si="1583">LEFT(K1344, FIND(":", K1344) - 1)</f>
        <v>0</v>
      </c>
      <c r="Q1344" s="1" t="str">
        <f t="shared" ref="Q1344:Q1345" si="1584">RIGHT(K1344, LEN(K1344) - FIND(":", K1344))</f>
        <v>1</v>
      </c>
      <c r="R1344" s="1">
        <v>29</v>
      </c>
      <c r="S1344" s="1">
        <v>10</v>
      </c>
      <c r="T1344" s="1">
        <v>8</v>
      </c>
      <c r="U1344" s="1">
        <v>11</v>
      </c>
      <c r="V1344" s="1" t="s">
        <v>637</v>
      </c>
      <c r="W1344" s="1">
        <v>0</v>
      </c>
      <c r="X1344" s="1">
        <v>38</v>
      </c>
      <c r="Y1344" s="1" t="s">
        <v>435</v>
      </c>
      <c r="Z1344" s="6" t="s">
        <v>435</v>
      </c>
      <c r="AA1344" s="1">
        <v>29</v>
      </c>
      <c r="AB1344" s="1">
        <v>7</v>
      </c>
      <c r="AC1344" s="1">
        <v>5</v>
      </c>
      <c r="AD1344" s="1">
        <v>17</v>
      </c>
      <c r="AE1344" s="1" t="s">
        <v>638</v>
      </c>
      <c r="AF1344" s="1">
        <v>-27</v>
      </c>
      <c r="AG1344" s="1">
        <v>26</v>
      </c>
      <c r="AH1344" s="1" t="s">
        <v>273</v>
      </c>
      <c r="AI1344" s="1" t="s">
        <v>603</v>
      </c>
      <c r="AJ1344" s="1">
        <v>0</v>
      </c>
      <c r="AK1344" s="1">
        <v>1</v>
      </c>
      <c r="AL1344" s="1">
        <v>4</v>
      </c>
      <c r="AM1344" s="7" t="s">
        <v>107</v>
      </c>
      <c r="AN1344" s="1">
        <v>-6</v>
      </c>
      <c r="AO1344" s="1">
        <v>1</v>
      </c>
      <c r="AP1344" s="1" t="s">
        <v>49</v>
      </c>
      <c r="AQ1344" s="1" t="s">
        <v>97</v>
      </c>
      <c r="AR1344" s="8">
        <v>0</v>
      </c>
      <c r="AS1344" s="8">
        <v>2</v>
      </c>
      <c r="AT1344" s="8">
        <v>3</v>
      </c>
      <c r="AU1344" s="16">
        <v>8.819444444444445E-2</v>
      </c>
      <c r="AV1344" s="8">
        <v>-5</v>
      </c>
      <c r="AW1344" s="8">
        <v>2</v>
      </c>
      <c r="AX1344" s="9" t="s">
        <v>25</v>
      </c>
      <c r="AY1344" s="9" t="s">
        <v>45</v>
      </c>
      <c r="AZ1344" s="10">
        <v>14</v>
      </c>
      <c r="BA1344" s="10">
        <v>5</v>
      </c>
      <c r="BB1344" s="10">
        <v>3</v>
      </c>
      <c r="BC1344" s="10">
        <v>6</v>
      </c>
      <c r="BD1344" s="10" t="s">
        <v>639</v>
      </c>
      <c r="BE1344" s="10">
        <v>0</v>
      </c>
      <c r="BF1344" s="10">
        <v>18</v>
      </c>
      <c r="BG1344" s="11" t="s">
        <v>191</v>
      </c>
      <c r="BH1344" s="11">
        <v>22</v>
      </c>
      <c r="BI1344" s="10">
        <v>14</v>
      </c>
      <c r="BJ1344" s="10">
        <v>4</v>
      </c>
      <c r="BK1344" s="10">
        <v>3</v>
      </c>
      <c r="BL1344" s="10">
        <v>7</v>
      </c>
      <c r="BM1344" s="10" t="s">
        <v>640</v>
      </c>
      <c r="BN1344" s="10">
        <v>-11</v>
      </c>
      <c r="BO1344" s="10">
        <v>15</v>
      </c>
      <c r="BP1344" s="7" t="s">
        <v>137</v>
      </c>
      <c r="BQ1344" s="7" t="s">
        <v>313</v>
      </c>
      <c r="BR1344" s="7">
        <v>24.6</v>
      </c>
      <c r="BS1344" s="7">
        <v>15</v>
      </c>
      <c r="BT1344" s="7">
        <v>210000</v>
      </c>
      <c r="BU1344" s="7">
        <v>6100000</v>
      </c>
      <c r="BV1344" s="7">
        <v>0</v>
      </c>
      <c r="BW1344" s="7">
        <v>52</v>
      </c>
      <c r="BX1344" s="7">
        <v>2730000</v>
      </c>
      <c r="BY1344" s="7">
        <v>55</v>
      </c>
      <c r="BZ1344" s="7">
        <v>2730000</v>
      </c>
      <c r="CA1344" s="7">
        <v>77</v>
      </c>
      <c r="CB1344" s="7">
        <v>225</v>
      </c>
      <c r="CC1344" s="7">
        <v>14</v>
      </c>
      <c r="CD1344" s="7">
        <v>127000</v>
      </c>
      <c r="CE1344" s="7">
        <v>3800000</v>
      </c>
      <c r="CF1344" s="7">
        <v>0</v>
      </c>
      <c r="CG1344" s="7">
        <v>49</v>
      </c>
      <c r="CH1344" s="7">
        <v>0</v>
      </c>
      <c r="CI1344" s="7">
        <v>49</v>
      </c>
      <c r="CJ1344" s="7">
        <v>0</v>
      </c>
      <c r="CK1344" s="7">
        <v>80</v>
      </c>
      <c r="CL1344" s="12" t="s">
        <v>868</v>
      </c>
      <c r="CM1344" s="10" t="s">
        <v>866</v>
      </c>
      <c r="CN1344">
        <v>1.61</v>
      </c>
      <c r="CO1344">
        <f t="shared" si="1483"/>
        <v>0.6211180124223602</v>
      </c>
      <c r="CP1344" t="str">
        <f t="shared" si="1484"/>
        <v>Home Win</v>
      </c>
      <c r="CQ1344">
        <f t="shared" si="1485"/>
        <v>1</v>
      </c>
      <c r="CR1344" t="str">
        <f t="shared" si="1486"/>
        <v>2023</v>
      </c>
    </row>
    <row r="1345" spans="1:96" ht="15" thickBot="1" x14ac:dyDescent="0.35">
      <c r="A1345" s="1">
        <v>1344</v>
      </c>
      <c r="B1345" s="1" t="s">
        <v>0</v>
      </c>
      <c r="C1345" s="14" t="s">
        <v>621</v>
      </c>
      <c r="D1345" s="3" t="str">
        <f t="shared" si="1578"/>
        <v>FC Koper-NK Aluminij</v>
      </c>
      <c r="E1345" s="4">
        <v>45600</v>
      </c>
      <c r="F1345" s="5">
        <v>0.65625</v>
      </c>
      <c r="G1345" s="6" t="s">
        <v>11</v>
      </c>
      <c r="H1345" s="6" t="s">
        <v>18</v>
      </c>
      <c r="I1345" s="6" t="s">
        <v>183</v>
      </c>
      <c r="J1345" s="1" t="str">
        <f t="shared" si="1579"/>
        <v>2:1</v>
      </c>
      <c r="K1345" s="1" t="str">
        <f t="shared" si="1580"/>
        <v>0:1</v>
      </c>
      <c r="L1345" s="1" t="str">
        <f t="shared" si="1581"/>
        <v>2</v>
      </c>
      <c r="M1345" s="1" t="str">
        <f t="shared" si="1582"/>
        <v>1</v>
      </c>
      <c r="N1345" s="1">
        <f t="shared" si="1481"/>
        <v>3</v>
      </c>
      <c r="O1345" s="1">
        <f t="shared" si="1482"/>
        <v>1</v>
      </c>
      <c r="P1345" s="1" t="str">
        <f t="shared" si="1583"/>
        <v>0</v>
      </c>
      <c r="Q1345" s="1" t="str">
        <f t="shared" si="1584"/>
        <v>1</v>
      </c>
      <c r="R1345" s="1">
        <v>29</v>
      </c>
      <c r="S1345" s="1">
        <v>10</v>
      </c>
      <c r="T1345" s="1">
        <v>8</v>
      </c>
      <c r="U1345" s="1">
        <v>11</v>
      </c>
      <c r="V1345" s="1" t="s">
        <v>637</v>
      </c>
      <c r="W1345" s="1">
        <v>0</v>
      </c>
      <c r="X1345" s="1">
        <v>38</v>
      </c>
      <c r="Y1345" s="1" t="s">
        <v>435</v>
      </c>
      <c r="Z1345" s="6" t="s">
        <v>435</v>
      </c>
      <c r="AA1345" s="1">
        <v>29</v>
      </c>
      <c r="AB1345" s="1">
        <v>7</v>
      </c>
      <c r="AC1345" s="1">
        <v>5</v>
      </c>
      <c r="AD1345" s="1">
        <v>17</v>
      </c>
      <c r="AE1345" s="1" t="s">
        <v>638</v>
      </c>
      <c r="AF1345" s="1">
        <v>-27</v>
      </c>
      <c r="AG1345" s="1">
        <v>26</v>
      </c>
      <c r="AH1345" s="1" t="s">
        <v>273</v>
      </c>
      <c r="AI1345" s="1" t="s">
        <v>603</v>
      </c>
      <c r="AJ1345" s="1">
        <v>0</v>
      </c>
      <c r="AK1345" s="1">
        <v>1</v>
      </c>
      <c r="AL1345" s="1">
        <v>4</v>
      </c>
      <c r="AM1345" s="7" t="s">
        <v>107</v>
      </c>
      <c r="AN1345" s="1">
        <v>-6</v>
      </c>
      <c r="AO1345" s="1">
        <v>1</v>
      </c>
      <c r="AP1345" s="1" t="s">
        <v>49</v>
      </c>
      <c r="AQ1345" s="1" t="s">
        <v>97</v>
      </c>
      <c r="AR1345" s="8">
        <v>0</v>
      </c>
      <c r="AS1345" s="8">
        <v>2</v>
      </c>
      <c r="AT1345" s="8">
        <v>3</v>
      </c>
      <c r="AU1345" s="16">
        <v>8.819444444444445E-2</v>
      </c>
      <c r="AV1345" s="8">
        <v>-5</v>
      </c>
      <c r="AW1345" s="8">
        <v>2</v>
      </c>
      <c r="AX1345" s="9" t="s">
        <v>25</v>
      </c>
      <c r="AY1345" s="9" t="s">
        <v>45</v>
      </c>
      <c r="AZ1345" s="10">
        <v>14</v>
      </c>
      <c r="BA1345" s="10">
        <v>5</v>
      </c>
      <c r="BB1345" s="10">
        <v>3</v>
      </c>
      <c r="BC1345" s="10">
        <v>6</v>
      </c>
      <c r="BD1345" s="10" t="s">
        <v>639</v>
      </c>
      <c r="BE1345" s="10">
        <v>0</v>
      </c>
      <c r="BF1345" s="10">
        <v>18</v>
      </c>
      <c r="BG1345" s="11" t="s">
        <v>191</v>
      </c>
      <c r="BH1345" s="11">
        <v>22</v>
      </c>
      <c r="BI1345" s="10">
        <v>14</v>
      </c>
      <c r="BJ1345" s="10">
        <v>4</v>
      </c>
      <c r="BK1345" s="10">
        <v>3</v>
      </c>
      <c r="BL1345" s="10">
        <v>7</v>
      </c>
      <c r="BM1345" s="10" t="s">
        <v>640</v>
      </c>
      <c r="BN1345" s="10">
        <v>-11</v>
      </c>
      <c r="BO1345" s="10">
        <v>15</v>
      </c>
      <c r="BP1345" s="7" t="s">
        <v>137</v>
      </c>
      <c r="BQ1345" s="7" t="s">
        <v>313</v>
      </c>
      <c r="BR1345" s="7">
        <v>24.6</v>
      </c>
      <c r="BS1345" s="7">
        <v>15</v>
      </c>
      <c r="BT1345" s="7">
        <v>210000</v>
      </c>
      <c r="BU1345" s="7">
        <v>6100000</v>
      </c>
      <c r="BV1345" s="7">
        <v>0</v>
      </c>
      <c r="BW1345" s="7">
        <v>52</v>
      </c>
      <c r="BX1345" s="7">
        <v>2730000</v>
      </c>
      <c r="BY1345" s="7">
        <v>55</v>
      </c>
      <c r="BZ1345" s="7">
        <v>2730000</v>
      </c>
      <c r="CA1345" s="7">
        <v>77</v>
      </c>
      <c r="CB1345" s="7">
        <v>225</v>
      </c>
      <c r="CC1345" s="7">
        <v>14</v>
      </c>
      <c r="CD1345" s="7">
        <v>127000</v>
      </c>
      <c r="CE1345" s="7">
        <v>3800000</v>
      </c>
      <c r="CF1345" s="7">
        <v>0</v>
      </c>
      <c r="CG1345" s="7">
        <v>49</v>
      </c>
      <c r="CH1345" s="7">
        <v>0</v>
      </c>
      <c r="CI1345" s="7">
        <v>49</v>
      </c>
      <c r="CJ1345" s="7">
        <v>0</v>
      </c>
      <c r="CK1345" s="7">
        <v>80</v>
      </c>
      <c r="CL1345" s="12" t="s">
        <v>868</v>
      </c>
      <c r="CM1345" s="10" t="s">
        <v>867</v>
      </c>
      <c r="CN1345">
        <v>1.53</v>
      </c>
      <c r="CO1345">
        <f t="shared" si="1483"/>
        <v>0.65359477124183007</v>
      </c>
      <c r="CP1345" t="str">
        <f t="shared" si="1484"/>
        <v>Home Win</v>
      </c>
      <c r="CQ1345">
        <f t="shared" si="1485"/>
        <v>1</v>
      </c>
      <c r="CR1345" t="str">
        <f t="shared" si="1486"/>
        <v>2023</v>
      </c>
    </row>
    <row r="1346" spans="1:96" ht="15" thickBot="1" x14ac:dyDescent="0.35">
      <c r="A1346" s="1">
        <v>1345</v>
      </c>
      <c r="B1346" s="1" t="s">
        <v>0</v>
      </c>
      <c r="C1346" s="14" t="s">
        <v>621</v>
      </c>
      <c r="D1346" s="3" t="str">
        <f>CONCATENATE(G1346,"-", H1346)</f>
        <v>FC Koper-NK Aluminij</v>
      </c>
      <c r="E1346" s="4">
        <v>45600</v>
      </c>
      <c r="F1346" s="5">
        <v>0.65625</v>
      </c>
      <c r="G1346" s="6" t="s">
        <v>11</v>
      </c>
      <c r="H1346" s="6" t="s">
        <v>18</v>
      </c>
      <c r="I1346" s="6" t="s">
        <v>183</v>
      </c>
      <c r="J1346" s="1" t="str">
        <f>LEFT(I1346, FIND(" (", I1346) - 1)</f>
        <v>2:1</v>
      </c>
      <c r="K1346" s="1" t="str">
        <f>MID(I1346, FIND("(", I1346) + 1, FIND(")", I1346) - FIND("(", I1346) - 1)</f>
        <v>0:1</v>
      </c>
      <c r="L1346" s="1" t="str">
        <f>LEFT(J1346, FIND(":", J1346) - 1)</f>
        <v>2</v>
      </c>
      <c r="M1346" s="1" t="str">
        <f>RIGHT(J1346, LEN(J1346) - FIND(":", J1346))</f>
        <v>1</v>
      </c>
      <c r="N1346" s="1">
        <f t="shared" si="1481"/>
        <v>3</v>
      </c>
      <c r="O1346" s="1">
        <f t="shared" si="1482"/>
        <v>1</v>
      </c>
      <c r="P1346" s="1" t="str">
        <f>LEFT(K1346, FIND(":", K1346) - 1)</f>
        <v>0</v>
      </c>
      <c r="Q1346" s="1" t="str">
        <f>RIGHT(K1346, LEN(K1346) - FIND(":", K1346))</f>
        <v>1</v>
      </c>
      <c r="R1346" s="1">
        <v>29</v>
      </c>
      <c r="S1346" s="1">
        <v>10</v>
      </c>
      <c r="T1346" s="1">
        <v>8</v>
      </c>
      <c r="U1346" s="1">
        <v>11</v>
      </c>
      <c r="V1346" s="1" t="s">
        <v>637</v>
      </c>
      <c r="W1346" s="1">
        <v>0</v>
      </c>
      <c r="X1346" s="1">
        <v>38</v>
      </c>
      <c r="Y1346" s="1" t="s">
        <v>435</v>
      </c>
      <c r="Z1346" s="6" t="s">
        <v>435</v>
      </c>
      <c r="AA1346" s="1">
        <v>29</v>
      </c>
      <c r="AB1346" s="1">
        <v>7</v>
      </c>
      <c r="AC1346" s="1">
        <v>5</v>
      </c>
      <c r="AD1346" s="1">
        <v>17</v>
      </c>
      <c r="AE1346" s="1" t="s">
        <v>638</v>
      </c>
      <c r="AF1346" s="1">
        <v>-27</v>
      </c>
      <c r="AG1346" s="1">
        <v>26</v>
      </c>
      <c r="AH1346" s="1" t="s">
        <v>273</v>
      </c>
      <c r="AI1346" s="1" t="s">
        <v>603</v>
      </c>
      <c r="AJ1346" s="1">
        <v>0</v>
      </c>
      <c r="AK1346" s="1">
        <v>1</v>
      </c>
      <c r="AL1346" s="1">
        <v>4</v>
      </c>
      <c r="AM1346" s="7" t="s">
        <v>107</v>
      </c>
      <c r="AN1346" s="1">
        <v>-6</v>
      </c>
      <c r="AO1346" s="1">
        <v>1</v>
      </c>
      <c r="AP1346" s="1" t="s">
        <v>49</v>
      </c>
      <c r="AQ1346" s="1" t="s">
        <v>97</v>
      </c>
      <c r="AR1346" s="8">
        <v>0</v>
      </c>
      <c r="AS1346" s="8">
        <v>2</v>
      </c>
      <c r="AT1346" s="8">
        <v>3</v>
      </c>
      <c r="AU1346" s="16">
        <v>8.819444444444445E-2</v>
      </c>
      <c r="AV1346" s="8">
        <v>-5</v>
      </c>
      <c r="AW1346" s="8">
        <v>2</v>
      </c>
      <c r="AX1346" s="9" t="s">
        <v>25</v>
      </c>
      <c r="AY1346" s="9" t="s">
        <v>45</v>
      </c>
      <c r="AZ1346" s="10">
        <v>14</v>
      </c>
      <c r="BA1346" s="10">
        <v>5</v>
      </c>
      <c r="BB1346" s="10">
        <v>3</v>
      </c>
      <c r="BC1346" s="10">
        <v>6</v>
      </c>
      <c r="BD1346" s="10" t="s">
        <v>639</v>
      </c>
      <c r="BE1346" s="10">
        <v>0</v>
      </c>
      <c r="BF1346" s="10">
        <v>18</v>
      </c>
      <c r="BG1346" s="11" t="s">
        <v>191</v>
      </c>
      <c r="BH1346" s="11">
        <v>22</v>
      </c>
      <c r="BI1346" s="10">
        <v>14</v>
      </c>
      <c r="BJ1346" s="10">
        <v>4</v>
      </c>
      <c r="BK1346" s="10">
        <v>3</v>
      </c>
      <c r="BL1346" s="10">
        <v>7</v>
      </c>
      <c r="BM1346" s="10" t="s">
        <v>640</v>
      </c>
      <c r="BN1346" s="10">
        <v>-11</v>
      </c>
      <c r="BO1346" s="10">
        <v>15</v>
      </c>
      <c r="BP1346" s="7" t="s">
        <v>137</v>
      </c>
      <c r="BQ1346" s="7" t="s">
        <v>313</v>
      </c>
      <c r="BR1346" s="7">
        <v>24.6</v>
      </c>
      <c r="BS1346" s="7">
        <v>15</v>
      </c>
      <c r="BT1346" s="7">
        <v>210000</v>
      </c>
      <c r="BU1346" s="7">
        <v>6100000</v>
      </c>
      <c r="BV1346" s="7">
        <v>0</v>
      </c>
      <c r="BW1346" s="7">
        <v>52</v>
      </c>
      <c r="BX1346" s="7">
        <v>2730000</v>
      </c>
      <c r="BY1346" s="7">
        <v>55</v>
      </c>
      <c r="BZ1346" s="7">
        <v>2730000</v>
      </c>
      <c r="CA1346" s="7">
        <v>77</v>
      </c>
      <c r="CB1346" s="7">
        <v>225</v>
      </c>
      <c r="CC1346" s="7">
        <v>14</v>
      </c>
      <c r="CD1346" s="7">
        <v>127000</v>
      </c>
      <c r="CE1346" s="7">
        <v>3800000</v>
      </c>
      <c r="CF1346" s="7">
        <v>0</v>
      </c>
      <c r="CG1346" s="7">
        <v>49</v>
      </c>
      <c r="CH1346" s="7">
        <v>0</v>
      </c>
      <c r="CI1346" s="7">
        <v>49</v>
      </c>
      <c r="CJ1346" s="7">
        <v>0</v>
      </c>
      <c r="CK1346" s="7">
        <v>80</v>
      </c>
      <c r="CL1346" s="12" t="s">
        <v>870</v>
      </c>
      <c r="CM1346" s="10" t="s">
        <v>861</v>
      </c>
      <c r="CN1346">
        <v>2.58</v>
      </c>
      <c r="CO1346">
        <f t="shared" si="1483"/>
        <v>0.38759689922480617</v>
      </c>
      <c r="CP1346" t="str">
        <f t="shared" si="1484"/>
        <v>Home Win</v>
      </c>
      <c r="CQ1346">
        <f t="shared" si="1485"/>
        <v>0</v>
      </c>
      <c r="CR1346" t="str">
        <f t="shared" si="1486"/>
        <v>2023</v>
      </c>
    </row>
    <row r="1347" spans="1:96" ht="15" thickBot="1" x14ac:dyDescent="0.35">
      <c r="A1347" s="1">
        <v>1346</v>
      </c>
      <c r="B1347" s="1" t="s">
        <v>0</v>
      </c>
      <c r="C1347" s="14" t="s">
        <v>621</v>
      </c>
      <c r="D1347" s="3" t="str">
        <f>CONCATENATE(G1347,"-", H1347)</f>
        <v>FC Koper-NK Aluminij</v>
      </c>
      <c r="E1347" s="4">
        <v>45600</v>
      </c>
      <c r="F1347" s="5">
        <v>0.65625</v>
      </c>
      <c r="G1347" s="6" t="s">
        <v>11</v>
      </c>
      <c r="H1347" s="6" t="s">
        <v>18</v>
      </c>
      <c r="I1347" s="6" t="s">
        <v>183</v>
      </c>
      <c r="J1347" s="1" t="str">
        <f>LEFT(I1347, FIND(" (", I1347) - 1)</f>
        <v>2:1</v>
      </c>
      <c r="K1347" s="1" t="str">
        <f>MID(I1347, FIND("(", I1347) + 1, FIND(")", I1347) - FIND("(", I1347) - 1)</f>
        <v>0:1</v>
      </c>
      <c r="L1347" s="1" t="str">
        <f>LEFT(J1347, FIND(":", J1347) - 1)</f>
        <v>2</v>
      </c>
      <c r="M1347" s="1" t="str">
        <f>RIGHT(J1347, LEN(J1347) - FIND(":", J1347))</f>
        <v>1</v>
      </c>
      <c r="N1347" s="1">
        <f t="shared" ref="N1347:N1410" si="1585">L1347+M1347</f>
        <v>3</v>
      </c>
      <c r="O1347" s="1">
        <f t="shared" ref="O1347:O1410" si="1586">L1347-M1347</f>
        <v>1</v>
      </c>
      <c r="P1347" s="1" t="str">
        <f>LEFT(K1347, FIND(":", K1347) - 1)</f>
        <v>0</v>
      </c>
      <c r="Q1347" s="1" t="str">
        <f>RIGHT(K1347, LEN(K1347) - FIND(":", K1347))</f>
        <v>1</v>
      </c>
      <c r="R1347" s="1">
        <v>29</v>
      </c>
      <c r="S1347" s="1">
        <v>10</v>
      </c>
      <c r="T1347" s="1">
        <v>8</v>
      </c>
      <c r="U1347" s="1">
        <v>11</v>
      </c>
      <c r="V1347" s="1" t="s">
        <v>637</v>
      </c>
      <c r="W1347" s="1">
        <v>0</v>
      </c>
      <c r="X1347" s="1">
        <v>38</v>
      </c>
      <c r="Y1347" s="1" t="s">
        <v>435</v>
      </c>
      <c r="Z1347" s="6" t="s">
        <v>435</v>
      </c>
      <c r="AA1347" s="1">
        <v>29</v>
      </c>
      <c r="AB1347" s="1">
        <v>7</v>
      </c>
      <c r="AC1347" s="1">
        <v>5</v>
      </c>
      <c r="AD1347" s="1">
        <v>17</v>
      </c>
      <c r="AE1347" s="1" t="s">
        <v>638</v>
      </c>
      <c r="AF1347" s="1">
        <v>-27</v>
      </c>
      <c r="AG1347" s="1">
        <v>26</v>
      </c>
      <c r="AH1347" s="1" t="s">
        <v>273</v>
      </c>
      <c r="AI1347" s="1" t="s">
        <v>603</v>
      </c>
      <c r="AJ1347" s="1">
        <v>0</v>
      </c>
      <c r="AK1347" s="1">
        <v>1</v>
      </c>
      <c r="AL1347" s="1">
        <v>4</v>
      </c>
      <c r="AM1347" s="7" t="s">
        <v>107</v>
      </c>
      <c r="AN1347" s="1">
        <v>-6</v>
      </c>
      <c r="AO1347" s="1">
        <v>1</v>
      </c>
      <c r="AP1347" s="1" t="s">
        <v>49</v>
      </c>
      <c r="AQ1347" s="1" t="s">
        <v>97</v>
      </c>
      <c r="AR1347" s="8">
        <v>0</v>
      </c>
      <c r="AS1347" s="8">
        <v>2</v>
      </c>
      <c r="AT1347" s="8">
        <v>3</v>
      </c>
      <c r="AU1347" s="16">
        <v>8.819444444444445E-2</v>
      </c>
      <c r="AV1347" s="8">
        <v>-5</v>
      </c>
      <c r="AW1347" s="8">
        <v>2</v>
      </c>
      <c r="AX1347" s="9" t="s">
        <v>25</v>
      </c>
      <c r="AY1347" s="9" t="s">
        <v>45</v>
      </c>
      <c r="AZ1347" s="10">
        <v>14</v>
      </c>
      <c r="BA1347" s="10">
        <v>5</v>
      </c>
      <c r="BB1347" s="10">
        <v>3</v>
      </c>
      <c r="BC1347" s="10">
        <v>6</v>
      </c>
      <c r="BD1347" s="10" t="s">
        <v>639</v>
      </c>
      <c r="BE1347" s="10">
        <v>0</v>
      </c>
      <c r="BF1347" s="10">
        <v>18</v>
      </c>
      <c r="BG1347" s="11" t="s">
        <v>191</v>
      </c>
      <c r="BH1347" s="11">
        <v>22</v>
      </c>
      <c r="BI1347" s="10">
        <v>14</v>
      </c>
      <c r="BJ1347" s="10">
        <v>4</v>
      </c>
      <c r="BK1347" s="10">
        <v>3</v>
      </c>
      <c r="BL1347" s="10">
        <v>7</v>
      </c>
      <c r="BM1347" s="10" t="s">
        <v>640</v>
      </c>
      <c r="BN1347" s="10">
        <v>-11</v>
      </c>
      <c r="BO1347" s="10">
        <v>15</v>
      </c>
      <c r="BP1347" s="7" t="s">
        <v>137</v>
      </c>
      <c r="BQ1347" s="7" t="s">
        <v>313</v>
      </c>
      <c r="BR1347" s="7">
        <v>24.6</v>
      </c>
      <c r="BS1347" s="7">
        <v>15</v>
      </c>
      <c r="BT1347" s="7">
        <v>210000</v>
      </c>
      <c r="BU1347" s="7">
        <v>6100000</v>
      </c>
      <c r="BV1347" s="7">
        <v>0</v>
      </c>
      <c r="BW1347" s="7">
        <v>52</v>
      </c>
      <c r="BX1347" s="7">
        <v>2730000</v>
      </c>
      <c r="BY1347" s="7">
        <v>55</v>
      </c>
      <c r="BZ1347" s="7">
        <v>2730000</v>
      </c>
      <c r="CA1347" s="7">
        <v>77</v>
      </c>
      <c r="CB1347" s="7">
        <v>225</v>
      </c>
      <c r="CC1347" s="7">
        <v>14</v>
      </c>
      <c r="CD1347" s="7">
        <v>127000</v>
      </c>
      <c r="CE1347" s="7">
        <v>3800000</v>
      </c>
      <c r="CF1347" s="7">
        <v>0</v>
      </c>
      <c r="CG1347" s="7">
        <v>49</v>
      </c>
      <c r="CH1347" s="7">
        <v>0</v>
      </c>
      <c r="CI1347" s="7">
        <v>49</v>
      </c>
      <c r="CJ1347" s="7">
        <v>0</v>
      </c>
      <c r="CK1347" s="7">
        <v>80</v>
      </c>
      <c r="CL1347" s="12" t="s">
        <v>870</v>
      </c>
      <c r="CM1347" s="10" t="s">
        <v>866</v>
      </c>
      <c r="CN1347">
        <v>4.0999999999999996</v>
      </c>
      <c r="CO1347">
        <f t="shared" ref="CO1347:CO1410" si="1587">1/CN1347</f>
        <v>0.24390243902439027</v>
      </c>
      <c r="CP1347" t="str">
        <f t="shared" ref="CP1347:CP1410" si="1588">IF(L1347&gt;M1347, "Home Win", IF(L1347=M1347, "Draw", "Away Win"))</f>
        <v>Home Win</v>
      </c>
      <c r="CQ1347">
        <f t="shared" ref="CQ1347:CQ1410" si="1589">IF(CL1347=CP1347, 1, 0)</f>
        <v>0</v>
      </c>
      <c r="CR1347" t="str">
        <f t="shared" ref="CR1347:CR1410" si="1590">LEFT(B1347, 4)</f>
        <v>2023</v>
      </c>
    </row>
    <row r="1348" spans="1:96" ht="15" thickBot="1" x14ac:dyDescent="0.35">
      <c r="A1348" s="1">
        <v>1347</v>
      </c>
      <c r="B1348" s="1" t="s">
        <v>0</v>
      </c>
      <c r="C1348" s="14" t="s">
        <v>621</v>
      </c>
      <c r="D1348" s="3" t="str">
        <f>CONCATENATE(G1348,"-", H1348)</f>
        <v>FC Koper-NK Aluminij</v>
      </c>
      <c r="E1348" s="4">
        <v>45600</v>
      </c>
      <c r="F1348" s="5">
        <v>0.65625</v>
      </c>
      <c r="G1348" s="6" t="s">
        <v>11</v>
      </c>
      <c r="H1348" s="6" t="s">
        <v>18</v>
      </c>
      <c r="I1348" s="6" t="s">
        <v>183</v>
      </c>
      <c r="J1348" s="1" t="str">
        <f>LEFT(I1348, FIND(" (", I1348) - 1)</f>
        <v>2:1</v>
      </c>
      <c r="K1348" s="1" t="str">
        <f>MID(I1348, FIND("(", I1348) + 1, FIND(")", I1348) - FIND("(", I1348) - 1)</f>
        <v>0:1</v>
      </c>
      <c r="L1348" s="1" t="str">
        <f>LEFT(J1348, FIND(":", J1348) - 1)</f>
        <v>2</v>
      </c>
      <c r="M1348" s="1" t="str">
        <f>RIGHT(J1348, LEN(J1348) - FIND(":", J1348))</f>
        <v>1</v>
      </c>
      <c r="N1348" s="1">
        <f t="shared" si="1585"/>
        <v>3</v>
      </c>
      <c r="O1348" s="1">
        <f t="shared" si="1586"/>
        <v>1</v>
      </c>
      <c r="P1348" s="1" t="str">
        <f>LEFT(K1348, FIND(":", K1348) - 1)</f>
        <v>0</v>
      </c>
      <c r="Q1348" s="1" t="str">
        <f>RIGHT(K1348, LEN(K1348) - FIND(":", K1348))</f>
        <v>1</v>
      </c>
      <c r="R1348" s="1">
        <v>29</v>
      </c>
      <c r="S1348" s="1">
        <v>10</v>
      </c>
      <c r="T1348" s="1">
        <v>8</v>
      </c>
      <c r="U1348" s="1">
        <v>11</v>
      </c>
      <c r="V1348" s="1" t="s">
        <v>637</v>
      </c>
      <c r="W1348" s="1">
        <v>0</v>
      </c>
      <c r="X1348" s="1">
        <v>38</v>
      </c>
      <c r="Y1348" s="1" t="s">
        <v>435</v>
      </c>
      <c r="Z1348" s="6" t="s">
        <v>435</v>
      </c>
      <c r="AA1348" s="1">
        <v>29</v>
      </c>
      <c r="AB1348" s="1">
        <v>7</v>
      </c>
      <c r="AC1348" s="1">
        <v>5</v>
      </c>
      <c r="AD1348" s="1">
        <v>17</v>
      </c>
      <c r="AE1348" s="1" t="s">
        <v>638</v>
      </c>
      <c r="AF1348" s="1">
        <v>-27</v>
      </c>
      <c r="AG1348" s="1">
        <v>26</v>
      </c>
      <c r="AH1348" s="1" t="s">
        <v>273</v>
      </c>
      <c r="AI1348" s="1" t="s">
        <v>603</v>
      </c>
      <c r="AJ1348" s="1">
        <v>0</v>
      </c>
      <c r="AK1348" s="1">
        <v>1</v>
      </c>
      <c r="AL1348" s="1">
        <v>4</v>
      </c>
      <c r="AM1348" s="7" t="s">
        <v>107</v>
      </c>
      <c r="AN1348" s="1">
        <v>-6</v>
      </c>
      <c r="AO1348" s="1">
        <v>1</v>
      </c>
      <c r="AP1348" s="1" t="s">
        <v>49</v>
      </c>
      <c r="AQ1348" s="1" t="s">
        <v>97</v>
      </c>
      <c r="AR1348" s="8">
        <v>0</v>
      </c>
      <c r="AS1348" s="8">
        <v>2</v>
      </c>
      <c r="AT1348" s="8">
        <v>3</v>
      </c>
      <c r="AU1348" s="16">
        <v>8.819444444444445E-2</v>
      </c>
      <c r="AV1348" s="8">
        <v>-5</v>
      </c>
      <c r="AW1348" s="8">
        <v>2</v>
      </c>
      <c r="AX1348" s="9" t="s">
        <v>25</v>
      </c>
      <c r="AY1348" s="9" t="s">
        <v>45</v>
      </c>
      <c r="AZ1348" s="10">
        <v>14</v>
      </c>
      <c r="BA1348" s="10">
        <v>5</v>
      </c>
      <c r="BB1348" s="10">
        <v>3</v>
      </c>
      <c r="BC1348" s="10">
        <v>6</v>
      </c>
      <c r="BD1348" s="10" t="s">
        <v>639</v>
      </c>
      <c r="BE1348" s="10">
        <v>0</v>
      </c>
      <c r="BF1348" s="10">
        <v>18</v>
      </c>
      <c r="BG1348" s="11" t="s">
        <v>191</v>
      </c>
      <c r="BH1348" s="11">
        <v>22</v>
      </c>
      <c r="BI1348" s="10">
        <v>14</v>
      </c>
      <c r="BJ1348" s="10">
        <v>4</v>
      </c>
      <c r="BK1348" s="10">
        <v>3</v>
      </c>
      <c r="BL1348" s="10">
        <v>7</v>
      </c>
      <c r="BM1348" s="10" t="s">
        <v>640</v>
      </c>
      <c r="BN1348" s="10">
        <v>-11</v>
      </c>
      <c r="BO1348" s="10">
        <v>15</v>
      </c>
      <c r="BP1348" s="7" t="s">
        <v>137</v>
      </c>
      <c r="BQ1348" s="7" t="s">
        <v>313</v>
      </c>
      <c r="BR1348" s="7">
        <v>24.6</v>
      </c>
      <c r="BS1348" s="7">
        <v>15</v>
      </c>
      <c r="BT1348" s="7">
        <v>210000</v>
      </c>
      <c r="BU1348" s="7">
        <v>6100000</v>
      </c>
      <c r="BV1348" s="7">
        <v>0</v>
      </c>
      <c r="BW1348" s="7">
        <v>52</v>
      </c>
      <c r="BX1348" s="7">
        <v>2730000</v>
      </c>
      <c r="BY1348" s="7">
        <v>55</v>
      </c>
      <c r="BZ1348" s="7">
        <v>2730000</v>
      </c>
      <c r="CA1348" s="7">
        <v>77</v>
      </c>
      <c r="CB1348" s="7">
        <v>225</v>
      </c>
      <c r="CC1348" s="7">
        <v>14</v>
      </c>
      <c r="CD1348" s="7">
        <v>127000</v>
      </c>
      <c r="CE1348" s="7">
        <v>3800000</v>
      </c>
      <c r="CF1348" s="7">
        <v>0</v>
      </c>
      <c r="CG1348" s="7">
        <v>49</v>
      </c>
      <c r="CH1348" s="7">
        <v>0</v>
      </c>
      <c r="CI1348" s="7">
        <v>49</v>
      </c>
      <c r="CJ1348" s="7">
        <v>0</v>
      </c>
      <c r="CK1348" s="7">
        <v>80</v>
      </c>
      <c r="CL1348" s="12" t="s">
        <v>870</v>
      </c>
      <c r="CM1348" s="10" t="s">
        <v>867</v>
      </c>
      <c r="CN1348">
        <v>3.8</v>
      </c>
      <c r="CO1348">
        <f t="shared" si="1587"/>
        <v>0.26315789473684209</v>
      </c>
      <c r="CP1348" t="str">
        <f t="shared" si="1588"/>
        <v>Home Win</v>
      </c>
      <c r="CQ1348">
        <f t="shared" si="1589"/>
        <v>0</v>
      </c>
      <c r="CR1348" t="str">
        <f t="shared" si="1590"/>
        <v>2023</v>
      </c>
    </row>
    <row r="1349" spans="1:96" ht="15" thickBot="1" x14ac:dyDescent="0.35">
      <c r="A1349" s="1">
        <v>1348</v>
      </c>
      <c r="B1349" s="1" t="s">
        <v>0</v>
      </c>
      <c r="C1349" s="14" t="s">
        <v>621</v>
      </c>
      <c r="D1349" s="3" t="str">
        <f t="shared" ref="D1349:D1351" si="1591">CONCATENATE(G1349, "-", H1349)</f>
        <v>FC Koper-NK Aluminij</v>
      </c>
      <c r="E1349" s="40">
        <v>45600</v>
      </c>
      <c r="F1349" s="5">
        <v>0.65625</v>
      </c>
      <c r="G1349" s="6" t="s">
        <v>11</v>
      </c>
      <c r="H1349" s="6" t="s">
        <v>18</v>
      </c>
      <c r="I1349" s="6" t="s">
        <v>183</v>
      </c>
      <c r="J1349" s="1" t="str">
        <f t="shared" ref="J1349:J1351" si="1592">LEFT(I1349, FIND(" (", I1349) - 1)</f>
        <v>2:1</v>
      </c>
      <c r="K1349" s="1" t="str">
        <f t="shared" ref="K1349:K1351" si="1593">MID(I1349, FIND("(", I1349) + 1, FIND(")", I1349) - FIND("(", I1349) - 1)</f>
        <v>0:1</v>
      </c>
      <c r="L1349" s="1" t="str">
        <f t="shared" ref="L1349:L1351" si="1594">LEFT(J1349, FIND(":", J1349) - 1)</f>
        <v>2</v>
      </c>
      <c r="M1349" s="1" t="str">
        <f t="shared" ref="M1349:M1351" si="1595">RIGHT(J1349, LEN(J1349) - FIND(":", J1349))</f>
        <v>1</v>
      </c>
      <c r="N1349" s="1">
        <f t="shared" si="1585"/>
        <v>3</v>
      </c>
      <c r="O1349" s="1">
        <f t="shared" si="1586"/>
        <v>1</v>
      </c>
      <c r="P1349" s="1" t="str">
        <f t="shared" ref="P1349:P1351" si="1596">LEFT(K1349, FIND(":", K1349) - 1)</f>
        <v>0</v>
      </c>
      <c r="Q1349" s="1" t="str">
        <f t="shared" ref="Q1349:Q1351" si="1597">RIGHT(K1349, LEN(K1349) - FIND(":", K1349))</f>
        <v>1</v>
      </c>
      <c r="R1349" s="1">
        <v>29</v>
      </c>
      <c r="S1349" s="1">
        <v>10</v>
      </c>
      <c r="T1349" s="1">
        <v>8</v>
      </c>
      <c r="U1349" s="1">
        <v>11</v>
      </c>
      <c r="V1349" s="1" t="s">
        <v>637</v>
      </c>
      <c r="W1349" s="1">
        <v>0</v>
      </c>
      <c r="X1349" s="1">
        <v>38</v>
      </c>
      <c r="Y1349" s="1" t="s">
        <v>435</v>
      </c>
      <c r="Z1349" s="6" t="s">
        <v>435</v>
      </c>
      <c r="AA1349" s="1">
        <v>29</v>
      </c>
      <c r="AB1349" s="1">
        <v>7</v>
      </c>
      <c r="AC1349" s="1">
        <v>5</v>
      </c>
      <c r="AD1349" s="1">
        <v>17</v>
      </c>
      <c r="AE1349" s="1" t="s">
        <v>638</v>
      </c>
      <c r="AF1349" s="1">
        <v>-27</v>
      </c>
      <c r="AG1349" s="1">
        <v>26</v>
      </c>
      <c r="AH1349" s="1" t="s">
        <v>273</v>
      </c>
      <c r="AI1349" s="1" t="s">
        <v>603</v>
      </c>
      <c r="AJ1349" s="1">
        <v>0</v>
      </c>
      <c r="AK1349" s="1">
        <v>1</v>
      </c>
      <c r="AL1349" s="1">
        <v>4</v>
      </c>
      <c r="AM1349" s="7" t="s">
        <v>107</v>
      </c>
      <c r="AN1349" s="1">
        <v>-6</v>
      </c>
      <c r="AO1349" s="1">
        <v>1</v>
      </c>
      <c r="AP1349" s="1" t="s">
        <v>49</v>
      </c>
      <c r="AQ1349" s="1" t="s">
        <v>97</v>
      </c>
      <c r="AR1349" s="8">
        <v>0</v>
      </c>
      <c r="AS1349" s="8">
        <v>2</v>
      </c>
      <c r="AT1349" s="8">
        <v>3</v>
      </c>
      <c r="AU1349" s="16">
        <v>8.819444444444445E-2</v>
      </c>
      <c r="AV1349" s="8">
        <v>-5</v>
      </c>
      <c r="AW1349" s="8">
        <v>2</v>
      </c>
      <c r="AX1349" s="9" t="s">
        <v>25</v>
      </c>
      <c r="AY1349" s="9" t="s">
        <v>45</v>
      </c>
      <c r="AZ1349" s="10">
        <v>14</v>
      </c>
      <c r="BA1349" s="10">
        <v>5</v>
      </c>
      <c r="BB1349" s="10">
        <v>3</v>
      </c>
      <c r="BC1349" s="10">
        <v>6</v>
      </c>
      <c r="BD1349" s="10" t="s">
        <v>639</v>
      </c>
      <c r="BE1349" s="10">
        <v>0</v>
      </c>
      <c r="BF1349" s="10">
        <v>18</v>
      </c>
      <c r="BG1349" s="11" t="s">
        <v>191</v>
      </c>
      <c r="BH1349" s="11">
        <v>22</v>
      </c>
      <c r="BI1349" s="10">
        <v>14</v>
      </c>
      <c r="BJ1349" s="10">
        <v>4</v>
      </c>
      <c r="BK1349" s="10">
        <v>3</v>
      </c>
      <c r="BL1349" s="10">
        <v>7</v>
      </c>
      <c r="BM1349" s="10" t="s">
        <v>640</v>
      </c>
      <c r="BN1349" s="10">
        <v>-11</v>
      </c>
      <c r="BO1349" s="10">
        <v>15</v>
      </c>
      <c r="BP1349" s="7" t="s">
        <v>137</v>
      </c>
      <c r="BQ1349" s="7" t="s">
        <v>313</v>
      </c>
      <c r="BR1349" s="7">
        <v>24.6</v>
      </c>
      <c r="BS1349" s="7">
        <v>15</v>
      </c>
      <c r="BT1349" s="7">
        <v>210000</v>
      </c>
      <c r="BU1349" s="7">
        <v>6100000</v>
      </c>
      <c r="BV1349" s="7">
        <v>0</v>
      </c>
      <c r="BW1349" s="7">
        <v>52</v>
      </c>
      <c r="BX1349" s="7">
        <v>2730000</v>
      </c>
      <c r="BY1349" s="7">
        <v>55</v>
      </c>
      <c r="BZ1349" s="7">
        <v>2730000</v>
      </c>
      <c r="CA1349" s="7">
        <v>77</v>
      </c>
      <c r="CB1349" s="7">
        <v>225</v>
      </c>
      <c r="CC1349" s="7">
        <v>14</v>
      </c>
      <c r="CD1349" s="7">
        <v>127000</v>
      </c>
      <c r="CE1349" s="7">
        <v>3800000</v>
      </c>
      <c r="CF1349" s="7">
        <v>0</v>
      </c>
      <c r="CG1349" s="7">
        <v>49</v>
      </c>
      <c r="CH1349" s="7">
        <v>0</v>
      </c>
      <c r="CI1349" s="7">
        <v>49</v>
      </c>
      <c r="CJ1349" s="7">
        <v>0</v>
      </c>
      <c r="CK1349" s="7">
        <v>80</v>
      </c>
      <c r="CL1349" s="12" t="s">
        <v>871</v>
      </c>
      <c r="CM1349" s="10" t="s">
        <v>861</v>
      </c>
      <c r="CN1349">
        <v>3.06</v>
      </c>
      <c r="CO1349">
        <f t="shared" si="1587"/>
        <v>0.32679738562091504</v>
      </c>
      <c r="CP1349" t="str">
        <f t="shared" si="1588"/>
        <v>Home Win</v>
      </c>
      <c r="CQ1349">
        <f t="shared" si="1589"/>
        <v>0</v>
      </c>
      <c r="CR1349" t="str">
        <f t="shared" si="1590"/>
        <v>2023</v>
      </c>
    </row>
    <row r="1350" spans="1:96" ht="15" thickBot="1" x14ac:dyDescent="0.35">
      <c r="A1350" s="1">
        <v>1349</v>
      </c>
      <c r="B1350" s="1" t="s">
        <v>0</v>
      </c>
      <c r="C1350" s="14" t="s">
        <v>621</v>
      </c>
      <c r="D1350" s="3" t="str">
        <f t="shared" si="1591"/>
        <v>FC Koper-NK Aluminij</v>
      </c>
      <c r="E1350" s="40">
        <v>45600</v>
      </c>
      <c r="F1350" s="5">
        <v>0.65625</v>
      </c>
      <c r="G1350" s="6" t="s">
        <v>11</v>
      </c>
      <c r="H1350" s="6" t="s">
        <v>18</v>
      </c>
      <c r="I1350" s="6" t="s">
        <v>183</v>
      </c>
      <c r="J1350" s="1" t="str">
        <f t="shared" si="1592"/>
        <v>2:1</v>
      </c>
      <c r="K1350" s="1" t="str">
        <f t="shared" si="1593"/>
        <v>0:1</v>
      </c>
      <c r="L1350" s="1" t="str">
        <f t="shared" si="1594"/>
        <v>2</v>
      </c>
      <c r="M1350" s="1" t="str">
        <f t="shared" si="1595"/>
        <v>1</v>
      </c>
      <c r="N1350" s="1">
        <f t="shared" si="1585"/>
        <v>3</v>
      </c>
      <c r="O1350" s="1">
        <f t="shared" si="1586"/>
        <v>1</v>
      </c>
      <c r="P1350" s="1" t="str">
        <f t="shared" si="1596"/>
        <v>0</v>
      </c>
      <c r="Q1350" s="1" t="str">
        <f t="shared" si="1597"/>
        <v>1</v>
      </c>
      <c r="R1350" s="1">
        <v>29</v>
      </c>
      <c r="S1350" s="1">
        <v>10</v>
      </c>
      <c r="T1350" s="1">
        <v>8</v>
      </c>
      <c r="U1350" s="1">
        <v>11</v>
      </c>
      <c r="V1350" s="1" t="s">
        <v>637</v>
      </c>
      <c r="W1350" s="1">
        <v>0</v>
      </c>
      <c r="X1350" s="1">
        <v>38</v>
      </c>
      <c r="Y1350" s="1" t="s">
        <v>435</v>
      </c>
      <c r="Z1350" s="6" t="s">
        <v>435</v>
      </c>
      <c r="AA1350" s="1">
        <v>29</v>
      </c>
      <c r="AB1350" s="1">
        <v>7</v>
      </c>
      <c r="AC1350" s="1">
        <v>5</v>
      </c>
      <c r="AD1350" s="1">
        <v>17</v>
      </c>
      <c r="AE1350" s="1" t="s">
        <v>638</v>
      </c>
      <c r="AF1350" s="1">
        <v>-27</v>
      </c>
      <c r="AG1350" s="1">
        <v>26</v>
      </c>
      <c r="AH1350" s="1" t="s">
        <v>273</v>
      </c>
      <c r="AI1350" s="1" t="s">
        <v>603</v>
      </c>
      <c r="AJ1350" s="1">
        <v>0</v>
      </c>
      <c r="AK1350" s="1">
        <v>1</v>
      </c>
      <c r="AL1350" s="1">
        <v>4</v>
      </c>
      <c r="AM1350" s="7" t="s">
        <v>107</v>
      </c>
      <c r="AN1350" s="1">
        <v>-6</v>
      </c>
      <c r="AO1350" s="1">
        <v>1</v>
      </c>
      <c r="AP1350" s="1" t="s">
        <v>49</v>
      </c>
      <c r="AQ1350" s="1" t="s">
        <v>97</v>
      </c>
      <c r="AR1350" s="8">
        <v>0</v>
      </c>
      <c r="AS1350" s="8">
        <v>2</v>
      </c>
      <c r="AT1350" s="8">
        <v>3</v>
      </c>
      <c r="AU1350" s="16">
        <v>8.819444444444445E-2</v>
      </c>
      <c r="AV1350" s="8">
        <v>-5</v>
      </c>
      <c r="AW1350" s="8">
        <v>2</v>
      </c>
      <c r="AX1350" s="9" t="s">
        <v>25</v>
      </c>
      <c r="AY1350" s="9" t="s">
        <v>45</v>
      </c>
      <c r="AZ1350" s="10">
        <v>14</v>
      </c>
      <c r="BA1350" s="10">
        <v>5</v>
      </c>
      <c r="BB1350" s="10">
        <v>3</v>
      </c>
      <c r="BC1350" s="10">
        <v>6</v>
      </c>
      <c r="BD1350" s="10" t="s">
        <v>639</v>
      </c>
      <c r="BE1350" s="10">
        <v>0</v>
      </c>
      <c r="BF1350" s="10">
        <v>18</v>
      </c>
      <c r="BG1350" s="11" t="s">
        <v>191</v>
      </c>
      <c r="BH1350" s="11">
        <v>22</v>
      </c>
      <c r="BI1350" s="10">
        <v>14</v>
      </c>
      <c r="BJ1350" s="10">
        <v>4</v>
      </c>
      <c r="BK1350" s="10">
        <v>3</v>
      </c>
      <c r="BL1350" s="10">
        <v>7</v>
      </c>
      <c r="BM1350" s="10" t="s">
        <v>640</v>
      </c>
      <c r="BN1350" s="10">
        <v>-11</v>
      </c>
      <c r="BO1350" s="10">
        <v>15</v>
      </c>
      <c r="BP1350" s="7" t="s">
        <v>137</v>
      </c>
      <c r="BQ1350" s="7" t="s">
        <v>313</v>
      </c>
      <c r="BR1350" s="7">
        <v>24.6</v>
      </c>
      <c r="BS1350" s="7">
        <v>15</v>
      </c>
      <c r="BT1350" s="7">
        <v>210000</v>
      </c>
      <c r="BU1350" s="7">
        <v>6100000</v>
      </c>
      <c r="BV1350" s="7">
        <v>0</v>
      </c>
      <c r="BW1350" s="7">
        <v>52</v>
      </c>
      <c r="BX1350" s="7">
        <v>2730000</v>
      </c>
      <c r="BY1350" s="7">
        <v>55</v>
      </c>
      <c r="BZ1350" s="7">
        <v>2730000</v>
      </c>
      <c r="CA1350" s="7">
        <v>77</v>
      </c>
      <c r="CB1350" s="7">
        <v>225</v>
      </c>
      <c r="CC1350" s="7">
        <v>14</v>
      </c>
      <c r="CD1350" s="7">
        <v>127000</v>
      </c>
      <c r="CE1350" s="7">
        <v>3800000</v>
      </c>
      <c r="CF1350" s="7">
        <v>0</v>
      </c>
      <c r="CG1350" s="7">
        <v>49</v>
      </c>
      <c r="CH1350" s="7">
        <v>0</v>
      </c>
      <c r="CI1350" s="7">
        <v>49</v>
      </c>
      <c r="CJ1350" s="7">
        <v>0</v>
      </c>
      <c r="CK1350" s="7">
        <v>80</v>
      </c>
      <c r="CL1350" s="12" t="s">
        <v>871</v>
      </c>
      <c r="CM1350" s="10" t="s">
        <v>866</v>
      </c>
      <c r="CN1350">
        <v>4.87</v>
      </c>
      <c r="CO1350">
        <f t="shared" si="1587"/>
        <v>0.20533880903490759</v>
      </c>
      <c r="CP1350" t="str">
        <f t="shared" si="1588"/>
        <v>Home Win</v>
      </c>
      <c r="CQ1350">
        <f t="shared" si="1589"/>
        <v>0</v>
      </c>
      <c r="CR1350" t="str">
        <f t="shared" si="1590"/>
        <v>2023</v>
      </c>
    </row>
    <row r="1351" spans="1:96" ht="15" thickBot="1" x14ac:dyDescent="0.35">
      <c r="A1351" s="1">
        <v>1350</v>
      </c>
      <c r="B1351" s="1" t="s">
        <v>0</v>
      </c>
      <c r="C1351" s="14" t="s">
        <v>621</v>
      </c>
      <c r="D1351" s="3" t="str">
        <f t="shared" si="1591"/>
        <v>FC Koper-NK Aluminij</v>
      </c>
      <c r="E1351" s="40">
        <v>45600</v>
      </c>
      <c r="F1351" s="5">
        <v>0.65625</v>
      </c>
      <c r="G1351" s="6" t="s">
        <v>11</v>
      </c>
      <c r="H1351" s="6" t="s">
        <v>18</v>
      </c>
      <c r="I1351" s="6" t="s">
        <v>183</v>
      </c>
      <c r="J1351" s="1" t="str">
        <f t="shared" si="1592"/>
        <v>2:1</v>
      </c>
      <c r="K1351" s="1" t="str">
        <f t="shared" si="1593"/>
        <v>0:1</v>
      </c>
      <c r="L1351" s="1" t="str">
        <f t="shared" si="1594"/>
        <v>2</v>
      </c>
      <c r="M1351" s="1" t="str">
        <f t="shared" si="1595"/>
        <v>1</v>
      </c>
      <c r="N1351" s="1">
        <f t="shared" si="1585"/>
        <v>3</v>
      </c>
      <c r="O1351" s="1">
        <f t="shared" si="1586"/>
        <v>1</v>
      </c>
      <c r="P1351" s="1" t="str">
        <f t="shared" si="1596"/>
        <v>0</v>
      </c>
      <c r="Q1351" s="1" t="str">
        <f t="shared" si="1597"/>
        <v>1</v>
      </c>
      <c r="R1351" s="1">
        <v>29</v>
      </c>
      <c r="S1351" s="1">
        <v>10</v>
      </c>
      <c r="T1351" s="1">
        <v>8</v>
      </c>
      <c r="U1351" s="1">
        <v>11</v>
      </c>
      <c r="V1351" s="1" t="s">
        <v>637</v>
      </c>
      <c r="W1351" s="1">
        <v>0</v>
      </c>
      <c r="X1351" s="1">
        <v>38</v>
      </c>
      <c r="Y1351" s="1" t="s">
        <v>435</v>
      </c>
      <c r="Z1351" s="6" t="s">
        <v>435</v>
      </c>
      <c r="AA1351" s="1">
        <v>29</v>
      </c>
      <c r="AB1351" s="1">
        <v>7</v>
      </c>
      <c r="AC1351" s="1">
        <v>5</v>
      </c>
      <c r="AD1351" s="1">
        <v>17</v>
      </c>
      <c r="AE1351" s="1" t="s">
        <v>638</v>
      </c>
      <c r="AF1351" s="1">
        <v>-27</v>
      </c>
      <c r="AG1351" s="1">
        <v>26</v>
      </c>
      <c r="AH1351" s="1" t="s">
        <v>273</v>
      </c>
      <c r="AI1351" s="1" t="s">
        <v>603</v>
      </c>
      <c r="AJ1351" s="1">
        <v>0</v>
      </c>
      <c r="AK1351" s="1">
        <v>1</v>
      </c>
      <c r="AL1351" s="1">
        <v>4</v>
      </c>
      <c r="AM1351" s="7" t="s">
        <v>107</v>
      </c>
      <c r="AN1351" s="1">
        <v>-6</v>
      </c>
      <c r="AO1351" s="1">
        <v>1</v>
      </c>
      <c r="AP1351" s="1" t="s">
        <v>49</v>
      </c>
      <c r="AQ1351" s="1" t="s">
        <v>97</v>
      </c>
      <c r="AR1351" s="8">
        <v>0</v>
      </c>
      <c r="AS1351" s="8">
        <v>2</v>
      </c>
      <c r="AT1351" s="8">
        <v>3</v>
      </c>
      <c r="AU1351" s="16">
        <v>8.819444444444445E-2</v>
      </c>
      <c r="AV1351" s="8">
        <v>-5</v>
      </c>
      <c r="AW1351" s="8">
        <v>2</v>
      </c>
      <c r="AX1351" s="9" t="s">
        <v>25</v>
      </c>
      <c r="AY1351" s="9" t="s">
        <v>45</v>
      </c>
      <c r="AZ1351" s="10">
        <v>14</v>
      </c>
      <c r="BA1351" s="10">
        <v>5</v>
      </c>
      <c r="BB1351" s="10">
        <v>3</v>
      </c>
      <c r="BC1351" s="10">
        <v>6</v>
      </c>
      <c r="BD1351" s="10" t="s">
        <v>639</v>
      </c>
      <c r="BE1351" s="10">
        <v>0</v>
      </c>
      <c r="BF1351" s="10">
        <v>18</v>
      </c>
      <c r="BG1351" s="11" t="s">
        <v>191</v>
      </c>
      <c r="BH1351" s="11">
        <v>22</v>
      </c>
      <c r="BI1351" s="10">
        <v>14</v>
      </c>
      <c r="BJ1351" s="10">
        <v>4</v>
      </c>
      <c r="BK1351" s="10">
        <v>3</v>
      </c>
      <c r="BL1351" s="10">
        <v>7</v>
      </c>
      <c r="BM1351" s="10" t="s">
        <v>640</v>
      </c>
      <c r="BN1351" s="10">
        <v>-11</v>
      </c>
      <c r="BO1351" s="10">
        <v>15</v>
      </c>
      <c r="BP1351" s="7" t="s">
        <v>137</v>
      </c>
      <c r="BQ1351" s="7" t="s">
        <v>313</v>
      </c>
      <c r="BR1351" s="7">
        <v>24.6</v>
      </c>
      <c r="BS1351" s="7">
        <v>15</v>
      </c>
      <c r="BT1351" s="7">
        <v>210000</v>
      </c>
      <c r="BU1351" s="7">
        <v>6100000</v>
      </c>
      <c r="BV1351" s="7">
        <v>0</v>
      </c>
      <c r="BW1351" s="7">
        <v>52</v>
      </c>
      <c r="BX1351" s="7">
        <v>2730000</v>
      </c>
      <c r="BY1351" s="7">
        <v>55</v>
      </c>
      <c r="BZ1351" s="7">
        <v>2730000</v>
      </c>
      <c r="CA1351" s="7">
        <v>77</v>
      </c>
      <c r="CB1351" s="7">
        <v>225</v>
      </c>
      <c r="CC1351" s="7">
        <v>14</v>
      </c>
      <c r="CD1351" s="7">
        <v>127000</v>
      </c>
      <c r="CE1351" s="7">
        <v>3800000</v>
      </c>
      <c r="CF1351" s="7">
        <v>0</v>
      </c>
      <c r="CG1351" s="7">
        <v>49</v>
      </c>
      <c r="CH1351" s="7">
        <v>0</v>
      </c>
      <c r="CI1351" s="7">
        <v>49</v>
      </c>
      <c r="CJ1351" s="7">
        <v>0</v>
      </c>
      <c r="CK1351" s="7">
        <v>80</v>
      </c>
      <c r="CL1351" s="12" t="s">
        <v>871</v>
      </c>
      <c r="CM1351" s="10" t="s">
        <v>867</v>
      </c>
      <c r="CN1351">
        <v>5.5</v>
      </c>
      <c r="CO1351">
        <f t="shared" si="1587"/>
        <v>0.18181818181818182</v>
      </c>
      <c r="CP1351" t="str">
        <f t="shared" si="1588"/>
        <v>Home Win</v>
      </c>
      <c r="CQ1351">
        <f t="shared" si="1589"/>
        <v>0</v>
      </c>
      <c r="CR1351" t="str">
        <f t="shared" si="1590"/>
        <v>2023</v>
      </c>
    </row>
    <row r="1352" spans="1:96" ht="15" thickBot="1" x14ac:dyDescent="0.35">
      <c r="A1352" s="1">
        <v>1351</v>
      </c>
      <c r="B1352" s="1" t="s">
        <v>0</v>
      </c>
      <c r="C1352" s="2" t="s">
        <v>641</v>
      </c>
      <c r="D1352" s="3" t="str">
        <f t="shared" si="1288"/>
        <v>NK Rogaška-NK Celje</v>
      </c>
      <c r="E1352" s="4" t="s">
        <v>642</v>
      </c>
      <c r="F1352" s="5">
        <v>0.58333333333333337</v>
      </c>
      <c r="G1352" s="6" t="s">
        <v>4</v>
      </c>
      <c r="H1352" s="6" t="s">
        <v>19</v>
      </c>
      <c r="I1352" s="6" t="s">
        <v>43</v>
      </c>
      <c r="J1352" s="1" t="str">
        <f t="shared" si="1289"/>
        <v>1:2</v>
      </c>
      <c r="K1352" s="1" t="str">
        <f t="shared" si="1290"/>
        <v>0:0</v>
      </c>
      <c r="L1352" s="1" t="str">
        <f t="shared" si="1291"/>
        <v>1</v>
      </c>
      <c r="M1352" s="1" t="str">
        <f t="shared" si="1292"/>
        <v>2</v>
      </c>
      <c r="N1352" s="1">
        <f t="shared" si="1585"/>
        <v>3</v>
      </c>
      <c r="O1352" s="1">
        <f t="shared" si="1586"/>
        <v>-1</v>
      </c>
      <c r="P1352" s="1" t="str">
        <f t="shared" si="1293"/>
        <v>0</v>
      </c>
      <c r="Q1352" s="1" t="str">
        <f t="shared" si="1294"/>
        <v>0</v>
      </c>
      <c r="R1352" s="1">
        <v>30</v>
      </c>
      <c r="S1352" s="1">
        <v>9</v>
      </c>
      <c r="T1352" s="1">
        <v>5</v>
      </c>
      <c r="U1352" s="1">
        <v>16</v>
      </c>
      <c r="V1352" s="1" t="s">
        <v>643</v>
      </c>
      <c r="W1352" s="1">
        <v>-20</v>
      </c>
      <c r="X1352" s="1">
        <v>32</v>
      </c>
      <c r="Y1352" s="1" t="s">
        <v>308</v>
      </c>
      <c r="Z1352" s="6" t="s">
        <v>497</v>
      </c>
      <c r="AA1352" s="1">
        <v>30</v>
      </c>
      <c r="AB1352" s="1">
        <v>21</v>
      </c>
      <c r="AC1352" s="1">
        <v>6</v>
      </c>
      <c r="AD1352" s="1">
        <v>3</v>
      </c>
      <c r="AE1352" s="1" t="s">
        <v>644</v>
      </c>
      <c r="AF1352" s="1">
        <v>41</v>
      </c>
      <c r="AG1352" s="1">
        <v>69</v>
      </c>
      <c r="AH1352" s="1" t="s">
        <v>645</v>
      </c>
      <c r="AI1352" s="1" t="s">
        <v>234</v>
      </c>
      <c r="AJ1352" s="1">
        <v>3</v>
      </c>
      <c r="AK1352" s="1">
        <v>1</v>
      </c>
      <c r="AL1352" s="1">
        <v>1</v>
      </c>
      <c r="AM1352" s="7" t="s">
        <v>125</v>
      </c>
      <c r="AN1352" s="1">
        <v>3</v>
      </c>
      <c r="AO1352" s="1">
        <v>10</v>
      </c>
      <c r="AP1352" s="1" t="s">
        <v>51</v>
      </c>
      <c r="AQ1352" s="1" t="s">
        <v>35</v>
      </c>
      <c r="AR1352" s="8">
        <v>4</v>
      </c>
      <c r="AS1352" s="8">
        <v>1</v>
      </c>
      <c r="AT1352" s="8">
        <v>0</v>
      </c>
      <c r="AU1352" s="16">
        <v>0.50416666666666665</v>
      </c>
      <c r="AV1352" s="8">
        <v>6</v>
      </c>
      <c r="AW1352" s="8">
        <v>13</v>
      </c>
      <c r="AX1352" s="9" t="s">
        <v>137</v>
      </c>
      <c r="AY1352" s="9" t="s">
        <v>51</v>
      </c>
      <c r="AZ1352" s="10">
        <v>15</v>
      </c>
      <c r="BA1352" s="10">
        <v>4</v>
      </c>
      <c r="BB1352" s="10">
        <v>4</v>
      </c>
      <c r="BC1352" s="10">
        <v>7</v>
      </c>
      <c r="BD1352" s="10" t="s">
        <v>646</v>
      </c>
      <c r="BE1352" s="10">
        <v>-4</v>
      </c>
      <c r="BF1352" s="10">
        <v>16</v>
      </c>
      <c r="BG1352" s="11" t="s">
        <v>123</v>
      </c>
      <c r="BH1352" s="11">
        <v>19</v>
      </c>
      <c r="BI1352" s="10">
        <v>15</v>
      </c>
      <c r="BJ1352" s="10">
        <v>10</v>
      </c>
      <c r="BK1352" s="10">
        <v>4</v>
      </c>
      <c r="BL1352" s="10">
        <v>1</v>
      </c>
      <c r="BM1352" s="10" t="s">
        <v>647</v>
      </c>
      <c r="BN1352" s="10">
        <v>21</v>
      </c>
      <c r="BO1352" s="10">
        <v>34</v>
      </c>
      <c r="BP1352" s="7" t="s">
        <v>322</v>
      </c>
      <c r="BQ1352" s="7" t="s">
        <v>137</v>
      </c>
      <c r="BR1352" s="7">
        <v>23.7</v>
      </c>
      <c r="BS1352" s="7">
        <v>13</v>
      </c>
      <c r="BT1352" s="7">
        <v>148000</v>
      </c>
      <c r="BU1352" s="7">
        <v>3700000</v>
      </c>
      <c r="BV1352" s="7">
        <v>0</v>
      </c>
      <c r="BW1352" s="7">
        <v>46</v>
      </c>
      <c r="BX1352" s="7">
        <v>400000</v>
      </c>
      <c r="BY1352" s="7">
        <v>42</v>
      </c>
      <c r="BZ1352" s="7">
        <v>400000</v>
      </c>
      <c r="CA1352" s="7">
        <v>72</v>
      </c>
      <c r="CB1352" s="7">
        <v>264</v>
      </c>
      <c r="CC1352" s="7">
        <v>10</v>
      </c>
      <c r="CD1352" s="7">
        <v>371000</v>
      </c>
      <c r="CE1352" s="7">
        <v>10400000</v>
      </c>
      <c r="CF1352" s="7">
        <v>650000</v>
      </c>
      <c r="CG1352" s="7">
        <v>53</v>
      </c>
      <c r="CH1352" s="7">
        <v>2650000</v>
      </c>
      <c r="CI1352" s="7">
        <v>58</v>
      </c>
      <c r="CJ1352" s="7">
        <v>2000000</v>
      </c>
      <c r="CK1352" s="7">
        <v>76</v>
      </c>
      <c r="CL1352" s="12" t="s">
        <v>868</v>
      </c>
      <c r="CM1352" s="10" t="s">
        <v>861</v>
      </c>
      <c r="CN1352">
        <v>4.0199999999999996</v>
      </c>
      <c r="CO1352">
        <f t="shared" si="1587"/>
        <v>0.24875621890547267</v>
      </c>
      <c r="CP1352" t="str">
        <f t="shared" si="1588"/>
        <v>Away Win</v>
      </c>
      <c r="CQ1352">
        <f t="shared" si="1589"/>
        <v>0</v>
      </c>
      <c r="CR1352" t="str">
        <f t="shared" si="1590"/>
        <v>2023</v>
      </c>
    </row>
    <row r="1353" spans="1:96" ht="15" thickBot="1" x14ac:dyDescent="0.35">
      <c r="A1353" s="1">
        <v>1352</v>
      </c>
      <c r="B1353" s="1" t="s">
        <v>0</v>
      </c>
      <c r="C1353" s="2" t="s">
        <v>641</v>
      </c>
      <c r="D1353" s="3" t="str">
        <f t="shared" ref="D1353:D1354" si="1598">CONCATENATE(G1353, "-", H1353)</f>
        <v>NK Rogaška-NK Celje</v>
      </c>
      <c r="E1353" s="4" t="s">
        <v>642</v>
      </c>
      <c r="F1353" s="5">
        <v>0.58333333333333337</v>
      </c>
      <c r="G1353" s="6" t="s">
        <v>4</v>
      </c>
      <c r="H1353" s="6" t="s">
        <v>19</v>
      </c>
      <c r="I1353" s="6" t="s">
        <v>43</v>
      </c>
      <c r="J1353" s="1" t="str">
        <f t="shared" ref="J1353:J1354" si="1599">LEFT(I1353, FIND(" (", I1353) - 1)</f>
        <v>1:2</v>
      </c>
      <c r="K1353" s="1" t="str">
        <f t="shared" ref="K1353:K1354" si="1600">MID(I1353, FIND("(", I1353) + 1, FIND(")", I1353) - FIND("(", I1353) - 1)</f>
        <v>0:0</v>
      </c>
      <c r="L1353" s="1" t="str">
        <f t="shared" ref="L1353:L1354" si="1601">LEFT(J1353, FIND(":", J1353) - 1)</f>
        <v>1</v>
      </c>
      <c r="M1353" s="1" t="str">
        <f t="shared" ref="M1353:M1354" si="1602">RIGHT(J1353, LEN(J1353) - FIND(":", J1353))</f>
        <v>2</v>
      </c>
      <c r="N1353" s="1">
        <f t="shared" si="1585"/>
        <v>3</v>
      </c>
      <c r="O1353" s="1">
        <f t="shared" si="1586"/>
        <v>-1</v>
      </c>
      <c r="P1353" s="1" t="str">
        <f t="shared" ref="P1353:P1354" si="1603">LEFT(K1353, FIND(":", K1353) - 1)</f>
        <v>0</v>
      </c>
      <c r="Q1353" s="1" t="str">
        <f t="shared" ref="Q1353:Q1354" si="1604">RIGHT(K1353, LEN(K1353) - FIND(":", K1353))</f>
        <v>0</v>
      </c>
      <c r="R1353" s="1">
        <v>30</v>
      </c>
      <c r="S1353" s="1">
        <v>9</v>
      </c>
      <c r="T1353" s="1">
        <v>5</v>
      </c>
      <c r="U1353" s="1">
        <v>16</v>
      </c>
      <c r="V1353" s="1" t="s">
        <v>643</v>
      </c>
      <c r="W1353" s="1">
        <v>-20</v>
      </c>
      <c r="X1353" s="1">
        <v>32</v>
      </c>
      <c r="Y1353" s="1" t="s">
        <v>308</v>
      </c>
      <c r="Z1353" s="6" t="s">
        <v>497</v>
      </c>
      <c r="AA1353" s="1">
        <v>30</v>
      </c>
      <c r="AB1353" s="1">
        <v>21</v>
      </c>
      <c r="AC1353" s="1">
        <v>6</v>
      </c>
      <c r="AD1353" s="1">
        <v>3</v>
      </c>
      <c r="AE1353" s="1" t="s">
        <v>644</v>
      </c>
      <c r="AF1353" s="1">
        <v>41</v>
      </c>
      <c r="AG1353" s="1">
        <v>69</v>
      </c>
      <c r="AH1353" s="1" t="s">
        <v>645</v>
      </c>
      <c r="AI1353" s="1" t="s">
        <v>234</v>
      </c>
      <c r="AJ1353" s="1">
        <v>3</v>
      </c>
      <c r="AK1353" s="1">
        <v>1</v>
      </c>
      <c r="AL1353" s="1">
        <v>1</v>
      </c>
      <c r="AM1353" s="7" t="s">
        <v>125</v>
      </c>
      <c r="AN1353" s="1">
        <v>3</v>
      </c>
      <c r="AO1353" s="1">
        <v>10</v>
      </c>
      <c r="AP1353" s="1" t="s">
        <v>51</v>
      </c>
      <c r="AQ1353" s="1" t="s">
        <v>35</v>
      </c>
      <c r="AR1353" s="8">
        <v>4</v>
      </c>
      <c r="AS1353" s="8">
        <v>1</v>
      </c>
      <c r="AT1353" s="8">
        <v>0</v>
      </c>
      <c r="AU1353" s="16">
        <v>0.50416666666666665</v>
      </c>
      <c r="AV1353" s="8">
        <v>6</v>
      </c>
      <c r="AW1353" s="8">
        <v>13</v>
      </c>
      <c r="AX1353" s="9" t="s">
        <v>137</v>
      </c>
      <c r="AY1353" s="9" t="s">
        <v>51</v>
      </c>
      <c r="AZ1353" s="10">
        <v>15</v>
      </c>
      <c r="BA1353" s="10">
        <v>4</v>
      </c>
      <c r="BB1353" s="10">
        <v>4</v>
      </c>
      <c r="BC1353" s="10">
        <v>7</v>
      </c>
      <c r="BD1353" s="10" t="s">
        <v>646</v>
      </c>
      <c r="BE1353" s="10">
        <v>-4</v>
      </c>
      <c r="BF1353" s="10">
        <v>16</v>
      </c>
      <c r="BG1353" s="11" t="s">
        <v>123</v>
      </c>
      <c r="BH1353" s="11">
        <v>19</v>
      </c>
      <c r="BI1353" s="10">
        <v>15</v>
      </c>
      <c r="BJ1353" s="10">
        <v>10</v>
      </c>
      <c r="BK1353" s="10">
        <v>4</v>
      </c>
      <c r="BL1353" s="10">
        <v>1</v>
      </c>
      <c r="BM1353" s="10" t="s">
        <v>647</v>
      </c>
      <c r="BN1353" s="10">
        <v>21</v>
      </c>
      <c r="BO1353" s="10">
        <v>34</v>
      </c>
      <c r="BP1353" s="7" t="s">
        <v>322</v>
      </c>
      <c r="BQ1353" s="7" t="s">
        <v>137</v>
      </c>
      <c r="BR1353" s="7">
        <v>23.7</v>
      </c>
      <c r="BS1353" s="7">
        <v>13</v>
      </c>
      <c r="BT1353" s="7">
        <v>148000</v>
      </c>
      <c r="BU1353" s="7">
        <v>3700000</v>
      </c>
      <c r="BV1353" s="7">
        <v>0</v>
      </c>
      <c r="BW1353" s="7">
        <v>46</v>
      </c>
      <c r="BX1353" s="7">
        <v>400000</v>
      </c>
      <c r="BY1353" s="7">
        <v>42</v>
      </c>
      <c r="BZ1353" s="7">
        <v>400000</v>
      </c>
      <c r="CA1353" s="7">
        <v>72</v>
      </c>
      <c r="CB1353" s="7">
        <v>264</v>
      </c>
      <c r="CC1353" s="7">
        <v>10</v>
      </c>
      <c r="CD1353" s="7">
        <v>371000</v>
      </c>
      <c r="CE1353" s="7">
        <v>10400000</v>
      </c>
      <c r="CF1353" s="7">
        <v>650000</v>
      </c>
      <c r="CG1353" s="7">
        <v>53</v>
      </c>
      <c r="CH1353" s="7">
        <v>2650000</v>
      </c>
      <c r="CI1353" s="7">
        <v>58</v>
      </c>
      <c r="CJ1353" s="7">
        <v>2000000</v>
      </c>
      <c r="CK1353" s="7">
        <v>76</v>
      </c>
      <c r="CL1353" s="12" t="s">
        <v>868</v>
      </c>
      <c r="CM1353" s="10" t="s">
        <v>866</v>
      </c>
      <c r="CN1353">
        <v>5.38</v>
      </c>
      <c r="CO1353">
        <f t="shared" si="1587"/>
        <v>0.18587360594795541</v>
      </c>
      <c r="CP1353" t="str">
        <f t="shared" si="1588"/>
        <v>Away Win</v>
      </c>
      <c r="CQ1353">
        <f t="shared" si="1589"/>
        <v>0</v>
      </c>
      <c r="CR1353" t="str">
        <f t="shared" si="1590"/>
        <v>2023</v>
      </c>
    </row>
    <row r="1354" spans="1:96" ht="15" thickBot="1" x14ac:dyDescent="0.35">
      <c r="A1354" s="1">
        <v>1353</v>
      </c>
      <c r="B1354" s="1" t="s">
        <v>0</v>
      </c>
      <c r="C1354" s="2" t="s">
        <v>641</v>
      </c>
      <c r="D1354" s="3" t="str">
        <f t="shared" si="1598"/>
        <v>NK Rogaška-NK Celje</v>
      </c>
      <c r="E1354" s="4" t="s">
        <v>642</v>
      </c>
      <c r="F1354" s="5">
        <v>0.58333333333333337</v>
      </c>
      <c r="G1354" s="6" t="s">
        <v>4</v>
      </c>
      <c r="H1354" s="6" t="s">
        <v>19</v>
      </c>
      <c r="I1354" s="6" t="s">
        <v>43</v>
      </c>
      <c r="J1354" s="1" t="str">
        <f t="shared" si="1599"/>
        <v>1:2</v>
      </c>
      <c r="K1354" s="1" t="str">
        <f t="shared" si="1600"/>
        <v>0:0</v>
      </c>
      <c r="L1354" s="1" t="str">
        <f t="shared" si="1601"/>
        <v>1</v>
      </c>
      <c r="M1354" s="1" t="str">
        <f t="shared" si="1602"/>
        <v>2</v>
      </c>
      <c r="N1354" s="1">
        <f t="shared" si="1585"/>
        <v>3</v>
      </c>
      <c r="O1354" s="1">
        <f t="shared" si="1586"/>
        <v>-1</v>
      </c>
      <c r="P1354" s="1" t="str">
        <f t="shared" si="1603"/>
        <v>0</v>
      </c>
      <c r="Q1354" s="1" t="str">
        <f t="shared" si="1604"/>
        <v>0</v>
      </c>
      <c r="R1354" s="1">
        <v>30</v>
      </c>
      <c r="S1354" s="1">
        <v>9</v>
      </c>
      <c r="T1354" s="1">
        <v>5</v>
      </c>
      <c r="U1354" s="1">
        <v>16</v>
      </c>
      <c r="V1354" s="1" t="s">
        <v>643</v>
      </c>
      <c r="W1354" s="1">
        <v>-20</v>
      </c>
      <c r="X1354" s="1">
        <v>32</v>
      </c>
      <c r="Y1354" s="1" t="s">
        <v>308</v>
      </c>
      <c r="Z1354" s="6" t="s">
        <v>497</v>
      </c>
      <c r="AA1354" s="1">
        <v>30</v>
      </c>
      <c r="AB1354" s="1">
        <v>21</v>
      </c>
      <c r="AC1354" s="1">
        <v>6</v>
      </c>
      <c r="AD1354" s="1">
        <v>3</v>
      </c>
      <c r="AE1354" s="1" t="s">
        <v>644</v>
      </c>
      <c r="AF1354" s="1">
        <v>41</v>
      </c>
      <c r="AG1354" s="1">
        <v>69</v>
      </c>
      <c r="AH1354" s="1" t="s">
        <v>645</v>
      </c>
      <c r="AI1354" s="1" t="s">
        <v>234</v>
      </c>
      <c r="AJ1354" s="1">
        <v>3</v>
      </c>
      <c r="AK1354" s="1">
        <v>1</v>
      </c>
      <c r="AL1354" s="1">
        <v>1</v>
      </c>
      <c r="AM1354" s="7" t="s">
        <v>125</v>
      </c>
      <c r="AN1354" s="1">
        <v>3</v>
      </c>
      <c r="AO1354" s="1">
        <v>10</v>
      </c>
      <c r="AP1354" s="1" t="s">
        <v>51</v>
      </c>
      <c r="AQ1354" s="1" t="s">
        <v>35</v>
      </c>
      <c r="AR1354" s="8">
        <v>4</v>
      </c>
      <c r="AS1354" s="8">
        <v>1</v>
      </c>
      <c r="AT1354" s="8">
        <v>0</v>
      </c>
      <c r="AU1354" s="16">
        <v>0.50416666666666665</v>
      </c>
      <c r="AV1354" s="8">
        <v>6</v>
      </c>
      <c r="AW1354" s="8">
        <v>13</v>
      </c>
      <c r="AX1354" s="9" t="s">
        <v>137</v>
      </c>
      <c r="AY1354" s="9" t="s">
        <v>51</v>
      </c>
      <c r="AZ1354" s="10">
        <v>15</v>
      </c>
      <c r="BA1354" s="10">
        <v>4</v>
      </c>
      <c r="BB1354" s="10">
        <v>4</v>
      </c>
      <c r="BC1354" s="10">
        <v>7</v>
      </c>
      <c r="BD1354" s="10" t="s">
        <v>646</v>
      </c>
      <c r="BE1354" s="10">
        <v>-4</v>
      </c>
      <c r="BF1354" s="10">
        <v>16</v>
      </c>
      <c r="BG1354" s="11" t="s">
        <v>123</v>
      </c>
      <c r="BH1354" s="11">
        <v>19</v>
      </c>
      <c r="BI1354" s="10">
        <v>15</v>
      </c>
      <c r="BJ1354" s="10">
        <v>10</v>
      </c>
      <c r="BK1354" s="10">
        <v>4</v>
      </c>
      <c r="BL1354" s="10">
        <v>1</v>
      </c>
      <c r="BM1354" s="10" t="s">
        <v>647</v>
      </c>
      <c r="BN1354" s="10">
        <v>21</v>
      </c>
      <c r="BO1354" s="10">
        <v>34</v>
      </c>
      <c r="BP1354" s="7" t="s">
        <v>322</v>
      </c>
      <c r="BQ1354" s="7" t="s">
        <v>137</v>
      </c>
      <c r="BR1354" s="7">
        <v>23.7</v>
      </c>
      <c r="BS1354" s="7">
        <v>13</v>
      </c>
      <c r="BT1354" s="7">
        <v>148000</v>
      </c>
      <c r="BU1354" s="7">
        <v>3700000</v>
      </c>
      <c r="BV1354" s="7">
        <v>0</v>
      </c>
      <c r="BW1354" s="7">
        <v>46</v>
      </c>
      <c r="BX1354" s="7">
        <v>400000</v>
      </c>
      <c r="BY1354" s="7">
        <v>42</v>
      </c>
      <c r="BZ1354" s="7">
        <v>400000</v>
      </c>
      <c r="CA1354" s="7">
        <v>72</v>
      </c>
      <c r="CB1354" s="7">
        <v>264</v>
      </c>
      <c r="CC1354" s="7">
        <v>10</v>
      </c>
      <c r="CD1354" s="7">
        <v>371000</v>
      </c>
      <c r="CE1354" s="7">
        <v>10400000</v>
      </c>
      <c r="CF1354" s="7">
        <v>650000</v>
      </c>
      <c r="CG1354" s="7">
        <v>53</v>
      </c>
      <c r="CH1354" s="7">
        <v>2650000</v>
      </c>
      <c r="CI1354" s="7">
        <v>58</v>
      </c>
      <c r="CJ1354" s="7">
        <v>2000000</v>
      </c>
      <c r="CK1354" s="7">
        <v>76</v>
      </c>
      <c r="CL1354" s="12" t="s">
        <v>868</v>
      </c>
      <c r="CM1354" s="10" t="s">
        <v>867</v>
      </c>
      <c r="CN1354">
        <v>6</v>
      </c>
      <c r="CO1354">
        <f t="shared" si="1587"/>
        <v>0.16666666666666666</v>
      </c>
      <c r="CP1354" t="str">
        <f t="shared" si="1588"/>
        <v>Away Win</v>
      </c>
      <c r="CQ1354">
        <f t="shared" si="1589"/>
        <v>0</v>
      </c>
      <c r="CR1354" t="str">
        <f t="shared" si="1590"/>
        <v>2023</v>
      </c>
    </row>
    <row r="1355" spans="1:96" ht="15" thickBot="1" x14ac:dyDescent="0.35">
      <c r="A1355" s="1">
        <v>1354</v>
      </c>
      <c r="B1355" s="1" t="s">
        <v>0</v>
      </c>
      <c r="C1355" s="2" t="s">
        <v>641</v>
      </c>
      <c r="D1355" s="3" t="str">
        <f>CONCATENATE(G1355,"-", H1355)</f>
        <v>NK Rogaška-NK Celje</v>
      </c>
      <c r="E1355" s="4" t="s">
        <v>642</v>
      </c>
      <c r="F1355" s="5">
        <v>0.58333333333333337</v>
      </c>
      <c r="G1355" s="6" t="s">
        <v>4</v>
      </c>
      <c r="H1355" s="6" t="s">
        <v>19</v>
      </c>
      <c r="I1355" s="6" t="s">
        <v>43</v>
      </c>
      <c r="J1355" s="1" t="str">
        <f>LEFT(I1355, FIND(" (", I1355) - 1)</f>
        <v>1:2</v>
      </c>
      <c r="K1355" s="1" t="str">
        <f>MID(I1355, FIND("(", I1355) + 1, FIND(")", I1355) - FIND("(", I1355) - 1)</f>
        <v>0:0</v>
      </c>
      <c r="L1355" s="1" t="str">
        <f>LEFT(J1355, FIND(":", J1355) - 1)</f>
        <v>1</v>
      </c>
      <c r="M1355" s="1" t="str">
        <f>RIGHT(J1355, LEN(J1355) - FIND(":", J1355))</f>
        <v>2</v>
      </c>
      <c r="N1355" s="1">
        <f t="shared" si="1585"/>
        <v>3</v>
      </c>
      <c r="O1355" s="1">
        <f t="shared" si="1586"/>
        <v>-1</v>
      </c>
      <c r="P1355" s="1" t="str">
        <f>LEFT(K1355, FIND(":", K1355) - 1)</f>
        <v>0</v>
      </c>
      <c r="Q1355" s="1" t="str">
        <f>RIGHT(K1355, LEN(K1355) - FIND(":", K1355))</f>
        <v>0</v>
      </c>
      <c r="R1355" s="1">
        <v>30</v>
      </c>
      <c r="S1355" s="1">
        <v>9</v>
      </c>
      <c r="T1355" s="1">
        <v>5</v>
      </c>
      <c r="U1355" s="1">
        <v>16</v>
      </c>
      <c r="V1355" s="1" t="s">
        <v>643</v>
      </c>
      <c r="W1355" s="1">
        <v>-20</v>
      </c>
      <c r="X1355" s="1">
        <v>32</v>
      </c>
      <c r="Y1355" s="1" t="s">
        <v>308</v>
      </c>
      <c r="Z1355" s="6" t="s">
        <v>497</v>
      </c>
      <c r="AA1355" s="1">
        <v>30</v>
      </c>
      <c r="AB1355" s="1">
        <v>21</v>
      </c>
      <c r="AC1355" s="1">
        <v>6</v>
      </c>
      <c r="AD1355" s="1">
        <v>3</v>
      </c>
      <c r="AE1355" s="1" t="s">
        <v>644</v>
      </c>
      <c r="AF1355" s="1">
        <v>41</v>
      </c>
      <c r="AG1355" s="1">
        <v>69</v>
      </c>
      <c r="AH1355" s="1" t="s">
        <v>645</v>
      </c>
      <c r="AI1355" s="1" t="s">
        <v>234</v>
      </c>
      <c r="AJ1355" s="1">
        <v>3</v>
      </c>
      <c r="AK1355" s="1">
        <v>1</v>
      </c>
      <c r="AL1355" s="1">
        <v>1</v>
      </c>
      <c r="AM1355" s="7" t="s">
        <v>125</v>
      </c>
      <c r="AN1355" s="1">
        <v>3</v>
      </c>
      <c r="AO1355" s="1">
        <v>10</v>
      </c>
      <c r="AP1355" s="1" t="s">
        <v>51</v>
      </c>
      <c r="AQ1355" s="1" t="s">
        <v>35</v>
      </c>
      <c r="AR1355" s="8">
        <v>4</v>
      </c>
      <c r="AS1355" s="8">
        <v>1</v>
      </c>
      <c r="AT1355" s="8">
        <v>0</v>
      </c>
      <c r="AU1355" s="16">
        <v>0.50416666666666665</v>
      </c>
      <c r="AV1355" s="8">
        <v>6</v>
      </c>
      <c r="AW1355" s="8">
        <v>13</v>
      </c>
      <c r="AX1355" s="9" t="s">
        <v>137</v>
      </c>
      <c r="AY1355" s="9" t="s">
        <v>51</v>
      </c>
      <c r="AZ1355" s="10">
        <v>15</v>
      </c>
      <c r="BA1355" s="10">
        <v>4</v>
      </c>
      <c r="BB1355" s="10">
        <v>4</v>
      </c>
      <c r="BC1355" s="10">
        <v>7</v>
      </c>
      <c r="BD1355" s="10" t="s">
        <v>646</v>
      </c>
      <c r="BE1355" s="10">
        <v>-4</v>
      </c>
      <c r="BF1355" s="10">
        <v>16</v>
      </c>
      <c r="BG1355" s="11" t="s">
        <v>123</v>
      </c>
      <c r="BH1355" s="11">
        <v>19</v>
      </c>
      <c r="BI1355" s="10">
        <v>15</v>
      </c>
      <c r="BJ1355" s="10">
        <v>10</v>
      </c>
      <c r="BK1355" s="10">
        <v>4</v>
      </c>
      <c r="BL1355" s="10">
        <v>1</v>
      </c>
      <c r="BM1355" s="10" t="s">
        <v>647</v>
      </c>
      <c r="BN1355" s="10">
        <v>21</v>
      </c>
      <c r="BO1355" s="10">
        <v>34</v>
      </c>
      <c r="BP1355" s="7" t="s">
        <v>322</v>
      </c>
      <c r="BQ1355" s="7" t="s">
        <v>137</v>
      </c>
      <c r="BR1355" s="7">
        <v>23.7</v>
      </c>
      <c r="BS1355" s="7">
        <v>13</v>
      </c>
      <c r="BT1355" s="7">
        <v>148000</v>
      </c>
      <c r="BU1355" s="7">
        <v>3700000</v>
      </c>
      <c r="BV1355" s="7">
        <v>0</v>
      </c>
      <c r="BW1355" s="7">
        <v>46</v>
      </c>
      <c r="BX1355" s="7">
        <v>400000</v>
      </c>
      <c r="BY1355" s="7">
        <v>42</v>
      </c>
      <c r="BZ1355" s="7">
        <v>400000</v>
      </c>
      <c r="CA1355" s="7">
        <v>72</v>
      </c>
      <c r="CB1355" s="7">
        <v>264</v>
      </c>
      <c r="CC1355" s="7">
        <v>10</v>
      </c>
      <c r="CD1355" s="7">
        <v>371000</v>
      </c>
      <c r="CE1355" s="7">
        <v>10400000</v>
      </c>
      <c r="CF1355" s="7">
        <v>650000</v>
      </c>
      <c r="CG1355" s="7">
        <v>53</v>
      </c>
      <c r="CH1355" s="7">
        <v>2650000</v>
      </c>
      <c r="CI1355" s="7">
        <v>58</v>
      </c>
      <c r="CJ1355" s="7">
        <v>2000000</v>
      </c>
      <c r="CK1355" s="7">
        <v>76</v>
      </c>
      <c r="CL1355" s="12" t="s">
        <v>870</v>
      </c>
      <c r="CM1355" s="10" t="s">
        <v>861</v>
      </c>
      <c r="CN1355">
        <v>3.39</v>
      </c>
      <c r="CO1355">
        <f t="shared" si="1587"/>
        <v>0.29498525073746312</v>
      </c>
      <c r="CP1355" t="str">
        <f t="shared" si="1588"/>
        <v>Away Win</v>
      </c>
      <c r="CQ1355">
        <f t="shared" si="1589"/>
        <v>0</v>
      </c>
      <c r="CR1355" t="str">
        <f t="shared" si="1590"/>
        <v>2023</v>
      </c>
    </row>
    <row r="1356" spans="1:96" ht="15" thickBot="1" x14ac:dyDescent="0.35">
      <c r="A1356" s="1">
        <v>1355</v>
      </c>
      <c r="B1356" s="1" t="s">
        <v>0</v>
      </c>
      <c r="C1356" s="2" t="s">
        <v>641</v>
      </c>
      <c r="D1356" s="3" t="str">
        <f>CONCATENATE(G1356,"-", H1356)</f>
        <v>NK Rogaška-NK Celje</v>
      </c>
      <c r="E1356" s="4" t="s">
        <v>642</v>
      </c>
      <c r="F1356" s="5">
        <v>0.58333333333333337</v>
      </c>
      <c r="G1356" s="6" t="s">
        <v>4</v>
      </c>
      <c r="H1356" s="6" t="s">
        <v>19</v>
      </c>
      <c r="I1356" s="6" t="s">
        <v>43</v>
      </c>
      <c r="J1356" s="1" t="str">
        <f>LEFT(I1356, FIND(" (", I1356) - 1)</f>
        <v>1:2</v>
      </c>
      <c r="K1356" s="1" t="str">
        <f>MID(I1356, FIND("(", I1356) + 1, FIND(")", I1356) - FIND("(", I1356) - 1)</f>
        <v>0:0</v>
      </c>
      <c r="L1356" s="1" t="str">
        <f>LEFT(J1356, FIND(":", J1356) - 1)</f>
        <v>1</v>
      </c>
      <c r="M1356" s="1" t="str">
        <f>RIGHT(J1356, LEN(J1356) - FIND(":", J1356))</f>
        <v>2</v>
      </c>
      <c r="N1356" s="1">
        <f t="shared" si="1585"/>
        <v>3</v>
      </c>
      <c r="O1356" s="1">
        <f t="shared" si="1586"/>
        <v>-1</v>
      </c>
      <c r="P1356" s="1" t="str">
        <f>LEFT(K1356, FIND(":", K1356) - 1)</f>
        <v>0</v>
      </c>
      <c r="Q1356" s="1" t="str">
        <f>RIGHT(K1356, LEN(K1356) - FIND(":", K1356))</f>
        <v>0</v>
      </c>
      <c r="R1356" s="1">
        <v>30</v>
      </c>
      <c r="S1356" s="1">
        <v>9</v>
      </c>
      <c r="T1356" s="1">
        <v>5</v>
      </c>
      <c r="U1356" s="1">
        <v>16</v>
      </c>
      <c r="V1356" s="1" t="s">
        <v>643</v>
      </c>
      <c r="W1356" s="1">
        <v>-20</v>
      </c>
      <c r="X1356" s="1">
        <v>32</v>
      </c>
      <c r="Y1356" s="1" t="s">
        <v>308</v>
      </c>
      <c r="Z1356" s="6" t="s">
        <v>497</v>
      </c>
      <c r="AA1356" s="1">
        <v>30</v>
      </c>
      <c r="AB1356" s="1">
        <v>21</v>
      </c>
      <c r="AC1356" s="1">
        <v>6</v>
      </c>
      <c r="AD1356" s="1">
        <v>3</v>
      </c>
      <c r="AE1356" s="1" t="s">
        <v>644</v>
      </c>
      <c r="AF1356" s="1">
        <v>41</v>
      </c>
      <c r="AG1356" s="1">
        <v>69</v>
      </c>
      <c r="AH1356" s="1" t="s">
        <v>645</v>
      </c>
      <c r="AI1356" s="1" t="s">
        <v>234</v>
      </c>
      <c r="AJ1356" s="1">
        <v>3</v>
      </c>
      <c r="AK1356" s="1">
        <v>1</v>
      </c>
      <c r="AL1356" s="1">
        <v>1</v>
      </c>
      <c r="AM1356" s="7" t="s">
        <v>125</v>
      </c>
      <c r="AN1356" s="1">
        <v>3</v>
      </c>
      <c r="AO1356" s="1">
        <v>10</v>
      </c>
      <c r="AP1356" s="1" t="s">
        <v>51</v>
      </c>
      <c r="AQ1356" s="1" t="s">
        <v>35</v>
      </c>
      <c r="AR1356" s="8">
        <v>4</v>
      </c>
      <c r="AS1356" s="8">
        <v>1</v>
      </c>
      <c r="AT1356" s="8">
        <v>0</v>
      </c>
      <c r="AU1356" s="16">
        <v>0.50416666666666665</v>
      </c>
      <c r="AV1356" s="8">
        <v>6</v>
      </c>
      <c r="AW1356" s="8">
        <v>13</v>
      </c>
      <c r="AX1356" s="9" t="s">
        <v>137</v>
      </c>
      <c r="AY1356" s="9" t="s">
        <v>51</v>
      </c>
      <c r="AZ1356" s="10">
        <v>15</v>
      </c>
      <c r="BA1356" s="10">
        <v>4</v>
      </c>
      <c r="BB1356" s="10">
        <v>4</v>
      </c>
      <c r="BC1356" s="10">
        <v>7</v>
      </c>
      <c r="BD1356" s="10" t="s">
        <v>646</v>
      </c>
      <c r="BE1356" s="10">
        <v>-4</v>
      </c>
      <c r="BF1356" s="10">
        <v>16</v>
      </c>
      <c r="BG1356" s="11" t="s">
        <v>123</v>
      </c>
      <c r="BH1356" s="11">
        <v>19</v>
      </c>
      <c r="BI1356" s="10">
        <v>15</v>
      </c>
      <c r="BJ1356" s="10">
        <v>10</v>
      </c>
      <c r="BK1356" s="10">
        <v>4</v>
      </c>
      <c r="BL1356" s="10">
        <v>1</v>
      </c>
      <c r="BM1356" s="10" t="s">
        <v>647</v>
      </c>
      <c r="BN1356" s="10">
        <v>21</v>
      </c>
      <c r="BO1356" s="10">
        <v>34</v>
      </c>
      <c r="BP1356" s="7" t="s">
        <v>322</v>
      </c>
      <c r="BQ1356" s="7" t="s">
        <v>137</v>
      </c>
      <c r="BR1356" s="7">
        <v>23.7</v>
      </c>
      <c r="BS1356" s="7">
        <v>13</v>
      </c>
      <c r="BT1356" s="7">
        <v>148000</v>
      </c>
      <c r="BU1356" s="7">
        <v>3700000</v>
      </c>
      <c r="BV1356" s="7">
        <v>0</v>
      </c>
      <c r="BW1356" s="7">
        <v>46</v>
      </c>
      <c r="BX1356" s="7">
        <v>400000</v>
      </c>
      <c r="BY1356" s="7">
        <v>42</v>
      </c>
      <c r="BZ1356" s="7">
        <v>400000</v>
      </c>
      <c r="CA1356" s="7">
        <v>72</v>
      </c>
      <c r="CB1356" s="7">
        <v>264</v>
      </c>
      <c r="CC1356" s="7">
        <v>10</v>
      </c>
      <c r="CD1356" s="7">
        <v>371000</v>
      </c>
      <c r="CE1356" s="7">
        <v>10400000</v>
      </c>
      <c r="CF1356" s="7">
        <v>650000</v>
      </c>
      <c r="CG1356" s="7">
        <v>53</v>
      </c>
      <c r="CH1356" s="7">
        <v>2650000</v>
      </c>
      <c r="CI1356" s="7">
        <v>58</v>
      </c>
      <c r="CJ1356" s="7">
        <v>2000000</v>
      </c>
      <c r="CK1356" s="7">
        <v>76</v>
      </c>
      <c r="CL1356" s="12" t="s">
        <v>870</v>
      </c>
      <c r="CM1356" s="10" t="s">
        <v>866</v>
      </c>
      <c r="CN1356">
        <v>4.3</v>
      </c>
      <c r="CO1356">
        <f t="shared" si="1587"/>
        <v>0.23255813953488372</v>
      </c>
      <c r="CP1356" t="str">
        <f t="shared" si="1588"/>
        <v>Away Win</v>
      </c>
      <c r="CQ1356">
        <f t="shared" si="1589"/>
        <v>0</v>
      </c>
      <c r="CR1356" t="str">
        <f t="shared" si="1590"/>
        <v>2023</v>
      </c>
    </row>
    <row r="1357" spans="1:96" ht="15" thickBot="1" x14ac:dyDescent="0.35">
      <c r="A1357" s="1">
        <v>1356</v>
      </c>
      <c r="B1357" s="1" t="s">
        <v>0</v>
      </c>
      <c r="C1357" s="2" t="s">
        <v>641</v>
      </c>
      <c r="D1357" s="3" t="str">
        <f>CONCATENATE(G1357,"-", H1357)</f>
        <v>NK Rogaška-NK Celje</v>
      </c>
      <c r="E1357" s="4" t="s">
        <v>642</v>
      </c>
      <c r="F1357" s="5">
        <v>0.58333333333333337</v>
      </c>
      <c r="G1357" s="6" t="s">
        <v>4</v>
      </c>
      <c r="H1357" s="6" t="s">
        <v>19</v>
      </c>
      <c r="I1357" s="6" t="s">
        <v>43</v>
      </c>
      <c r="J1357" s="1" t="str">
        <f>LEFT(I1357, FIND(" (", I1357) - 1)</f>
        <v>1:2</v>
      </c>
      <c r="K1357" s="1" t="str">
        <f>MID(I1357, FIND("(", I1357) + 1, FIND(")", I1357) - FIND("(", I1357) - 1)</f>
        <v>0:0</v>
      </c>
      <c r="L1357" s="1" t="str">
        <f>LEFT(J1357, FIND(":", J1357) - 1)</f>
        <v>1</v>
      </c>
      <c r="M1357" s="1" t="str">
        <f>RIGHT(J1357, LEN(J1357) - FIND(":", J1357))</f>
        <v>2</v>
      </c>
      <c r="N1357" s="1">
        <f t="shared" si="1585"/>
        <v>3</v>
      </c>
      <c r="O1357" s="1">
        <f t="shared" si="1586"/>
        <v>-1</v>
      </c>
      <c r="P1357" s="1" t="str">
        <f>LEFT(K1357, FIND(":", K1357) - 1)</f>
        <v>0</v>
      </c>
      <c r="Q1357" s="1" t="str">
        <f>RIGHT(K1357, LEN(K1357) - FIND(":", K1357))</f>
        <v>0</v>
      </c>
      <c r="R1357" s="1">
        <v>30</v>
      </c>
      <c r="S1357" s="1">
        <v>9</v>
      </c>
      <c r="T1357" s="1">
        <v>5</v>
      </c>
      <c r="U1357" s="1">
        <v>16</v>
      </c>
      <c r="V1357" s="1" t="s">
        <v>643</v>
      </c>
      <c r="W1357" s="1">
        <v>-20</v>
      </c>
      <c r="X1357" s="1">
        <v>32</v>
      </c>
      <c r="Y1357" s="1" t="s">
        <v>308</v>
      </c>
      <c r="Z1357" s="6" t="s">
        <v>497</v>
      </c>
      <c r="AA1357" s="1">
        <v>30</v>
      </c>
      <c r="AB1357" s="1">
        <v>21</v>
      </c>
      <c r="AC1357" s="1">
        <v>6</v>
      </c>
      <c r="AD1357" s="1">
        <v>3</v>
      </c>
      <c r="AE1357" s="1" t="s">
        <v>644</v>
      </c>
      <c r="AF1357" s="1">
        <v>41</v>
      </c>
      <c r="AG1357" s="1">
        <v>69</v>
      </c>
      <c r="AH1357" s="1" t="s">
        <v>645</v>
      </c>
      <c r="AI1357" s="1" t="s">
        <v>234</v>
      </c>
      <c r="AJ1357" s="1">
        <v>3</v>
      </c>
      <c r="AK1357" s="1">
        <v>1</v>
      </c>
      <c r="AL1357" s="1">
        <v>1</v>
      </c>
      <c r="AM1357" s="7" t="s">
        <v>125</v>
      </c>
      <c r="AN1357" s="1">
        <v>3</v>
      </c>
      <c r="AO1357" s="1">
        <v>10</v>
      </c>
      <c r="AP1357" s="1" t="s">
        <v>51</v>
      </c>
      <c r="AQ1357" s="1" t="s">
        <v>35</v>
      </c>
      <c r="AR1357" s="8">
        <v>4</v>
      </c>
      <c r="AS1357" s="8">
        <v>1</v>
      </c>
      <c r="AT1357" s="8">
        <v>0</v>
      </c>
      <c r="AU1357" s="16">
        <v>0.50416666666666665</v>
      </c>
      <c r="AV1357" s="8">
        <v>6</v>
      </c>
      <c r="AW1357" s="8">
        <v>13</v>
      </c>
      <c r="AX1357" s="9" t="s">
        <v>137</v>
      </c>
      <c r="AY1357" s="9" t="s">
        <v>51</v>
      </c>
      <c r="AZ1357" s="10">
        <v>15</v>
      </c>
      <c r="BA1357" s="10">
        <v>4</v>
      </c>
      <c r="BB1357" s="10">
        <v>4</v>
      </c>
      <c r="BC1357" s="10">
        <v>7</v>
      </c>
      <c r="BD1357" s="10" t="s">
        <v>646</v>
      </c>
      <c r="BE1357" s="10">
        <v>-4</v>
      </c>
      <c r="BF1357" s="10">
        <v>16</v>
      </c>
      <c r="BG1357" s="11" t="s">
        <v>123</v>
      </c>
      <c r="BH1357" s="11">
        <v>19</v>
      </c>
      <c r="BI1357" s="10">
        <v>15</v>
      </c>
      <c r="BJ1357" s="10">
        <v>10</v>
      </c>
      <c r="BK1357" s="10">
        <v>4</v>
      </c>
      <c r="BL1357" s="10">
        <v>1</v>
      </c>
      <c r="BM1357" s="10" t="s">
        <v>647</v>
      </c>
      <c r="BN1357" s="10">
        <v>21</v>
      </c>
      <c r="BO1357" s="10">
        <v>34</v>
      </c>
      <c r="BP1357" s="7" t="s">
        <v>322</v>
      </c>
      <c r="BQ1357" s="7" t="s">
        <v>137</v>
      </c>
      <c r="BR1357" s="7">
        <v>23.7</v>
      </c>
      <c r="BS1357" s="7">
        <v>13</v>
      </c>
      <c r="BT1357" s="7">
        <v>148000</v>
      </c>
      <c r="BU1357" s="7">
        <v>3700000</v>
      </c>
      <c r="BV1357" s="7">
        <v>0</v>
      </c>
      <c r="BW1357" s="7">
        <v>46</v>
      </c>
      <c r="BX1357" s="7">
        <v>400000</v>
      </c>
      <c r="BY1357" s="7">
        <v>42</v>
      </c>
      <c r="BZ1357" s="7">
        <v>400000</v>
      </c>
      <c r="CA1357" s="7">
        <v>72</v>
      </c>
      <c r="CB1357" s="7">
        <v>264</v>
      </c>
      <c r="CC1357" s="7">
        <v>10</v>
      </c>
      <c r="CD1357" s="7">
        <v>371000</v>
      </c>
      <c r="CE1357" s="7">
        <v>10400000</v>
      </c>
      <c r="CF1357" s="7">
        <v>650000</v>
      </c>
      <c r="CG1357" s="7">
        <v>53</v>
      </c>
      <c r="CH1357" s="7">
        <v>2650000</v>
      </c>
      <c r="CI1357" s="7">
        <v>58</v>
      </c>
      <c r="CJ1357" s="7">
        <v>2000000</v>
      </c>
      <c r="CK1357" s="7">
        <v>76</v>
      </c>
      <c r="CL1357" s="12" t="s">
        <v>870</v>
      </c>
      <c r="CM1357" s="10" t="s">
        <v>867</v>
      </c>
      <c r="CN1357">
        <v>4</v>
      </c>
      <c r="CO1357">
        <f t="shared" si="1587"/>
        <v>0.25</v>
      </c>
      <c r="CP1357" t="str">
        <f t="shared" si="1588"/>
        <v>Away Win</v>
      </c>
      <c r="CQ1357">
        <f t="shared" si="1589"/>
        <v>0</v>
      </c>
      <c r="CR1357" t="str">
        <f t="shared" si="1590"/>
        <v>2023</v>
      </c>
    </row>
    <row r="1358" spans="1:96" ht="15" thickBot="1" x14ac:dyDescent="0.35">
      <c r="A1358" s="1">
        <v>1357</v>
      </c>
      <c r="B1358" s="1" t="s">
        <v>0</v>
      </c>
      <c r="C1358" s="2" t="s">
        <v>641</v>
      </c>
      <c r="D1358" s="3" t="str">
        <f t="shared" ref="D1358:D1360" si="1605">CONCATENATE(G1358, "-", H1358)</f>
        <v>NK Rogaška-NK Celje</v>
      </c>
      <c r="E1358" s="40" t="s">
        <v>642</v>
      </c>
      <c r="F1358" s="5">
        <v>0.58333333333333337</v>
      </c>
      <c r="G1358" s="6" t="s">
        <v>4</v>
      </c>
      <c r="H1358" s="6" t="s">
        <v>19</v>
      </c>
      <c r="I1358" s="6" t="s">
        <v>43</v>
      </c>
      <c r="J1358" s="1" t="str">
        <f t="shared" ref="J1358:J1360" si="1606">LEFT(I1358, FIND(" (", I1358) - 1)</f>
        <v>1:2</v>
      </c>
      <c r="K1358" s="1" t="str">
        <f t="shared" ref="K1358:K1360" si="1607">MID(I1358, FIND("(", I1358) + 1, FIND(")", I1358) - FIND("(", I1358) - 1)</f>
        <v>0:0</v>
      </c>
      <c r="L1358" s="1" t="str">
        <f t="shared" ref="L1358:L1360" si="1608">LEFT(J1358, FIND(":", J1358) - 1)</f>
        <v>1</v>
      </c>
      <c r="M1358" s="1" t="str">
        <f t="shared" ref="M1358:M1360" si="1609">RIGHT(J1358, LEN(J1358) - FIND(":", J1358))</f>
        <v>2</v>
      </c>
      <c r="N1358" s="1">
        <f t="shared" si="1585"/>
        <v>3</v>
      </c>
      <c r="O1358" s="1">
        <f t="shared" si="1586"/>
        <v>-1</v>
      </c>
      <c r="P1358" s="1" t="str">
        <f t="shared" ref="P1358:P1360" si="1610">LEFT(K1358, FIND(":", K1358) - 1)</f>
        <v>0</v>
      </c>
      <c r="Q1358" s="1" t="str">
        <f t="shared" ref="Q1358:Q1360" si="1611">RIGHT(K1358, LEN(K1358) - FIND(":", K1358))</f>
        <v>0</v>
      </c>
      <c r="R1358" s="1">
        <v>30</v>
      </c>
      <c r="S1358" s="1">
        <v>9</v>
      </c>
      <c r="T1358" s="1">
        <v>5</v>
      </c>
      <c r="U1358" s="1">
        <v>16</v>
      </c>
      <c r="V1358" s="1" t="s">
        <v>643</v>
      </c>
      <c r="W1358" s="1">
        <v>-20</v>
      </c>
      <c r="X1358" s="1">
        <v>32</v>
      </c>
      <c r="Y1358" s="1" t="s">
        <v>308</v>
      </c>
      <c r="Z1358" s="6" t="s">
        <v>497</v>
      </c>
      <c r="AA1358" s="1">
        <v>30</v>
      </c>
      <c r="AB1358" s="1">
        <v>21</v>
      </c>
      <c r="AC1358" s="1">
        <v>6</v>
      </c>
      <c r="AD1358" s="1">
        <v>3</v>
      </c>
      <c r="AE1358" s="1" t="s">
        <v>644</v>
      </c>
      <c r="AF1358" s="1">
        <v>41</v>
      </c>
      <c r="AG1358" s="1">
        <v>69</v>
      </c>
      <c r="AH1358" s="1" t="s">
        <v>645</v>
      </c>
      <c r="AI1358" s="1" t="s">
        <v>234</v>
      </c>
      <c r="AJ1358" s="1">
        <v>3</v>
      </c>
      <c r="AK1358" s="1">
        <v>1</v>
      </c>
      <c r="AL1358" s="1">
        <v>1</v>
      </c>
      <c r="AM1358" s="7" t="s">
        <v>125</v>
      </c>
      <c r="AN1358" s="1">
        <v>3</v>
      </c>
      <c r="AO1358" s="1">
        <v>10</v>
      </c>
      <c r="AP1358" s="1" t="s">
        <v>51</v>
      </c>
      <c r="AQ1358" s="1" t="s">
        <v>35</v>
      </c>
      <c r="AR1358" s="8">
        <v>4</v>
      </c>
      <c r="AS1358" s="8">
        <v>1</v>
      </c>
      <c r="AT1358" s="8">
        <v>0</v>
      </c>
      <c r="AU1358" s="16">
        <v>0.50416666666666665</v>
      </c>
      <c r="AV1358" s="8">
        <v>6</v>
      </c>
      <c r="AW1358" s="8">
        <v>13</v>
      </c>
      <c r="AX1358" s="9" t="s">
        <v>137</v>
      </c>
      <c r="AY1358" s="9" t="s">
        <v>51</v>
      </c>
      <c r="AZ1358" s="10">
        <v>15</v>
      </c>
      <c r="BA1358" s="10">
        <v>4</v>
      </c>
      <c r="BB1358" s="10">
        <v>4</v>
      </c>
      <c r="BC1358" s="10">
        <v>7</v>
      </c>
      <c r="BD1358" s="10" t="s">
        <v>646</v>
      </c>
      <c r="BE1358" s="10">
        <v>-4</v>
      </c>
      <c r="BF1358" s="10">
        <v>16</v>
      </c>
      <c r="BG1358" s="11" t="s">
        <v>123</v>
      </c>
      <c r="BH1358" s="11">
        <v>19</v>
      </c>
      <c r="BI1358" s="10">
        <v>15</v>
      </c>
      <c r="BJ1358" s="10">
        <v>10</v>
      </c>
      <c r="BK1358" s="10">
        <v>4</v>
      </c>
      <c r="BL1358" s="10">
        <v>1</v>
      </c>
      <c r="BM1358" s="10" t="s">
        <v>647</v>
      </c>
      <c r="BN1358" s="10">
        <v>21</v>
      </c>
      <c r="BO1358" s="10">
        <v>34</v>
      </c>
      <c r="BP1358" s="7" t="s">
        <v>322</v>
      </c>
      <c r="BQ1358" s="7" t="s">
        <v>137</v>
      </c>
      <c r="BR1358" s="7">
        <v>23.7</v>
      </c>
      <c r="BS1358" s="7">
        <v>13</v>
      </c>
      <c r="BT1358" s="7">
        <v>148000</v>
      </c>
      <c r="BU1358" s="7">
        <v>3700000</v>
      </c>
      <c r="BV1358" s="7">
        <v>0</v>
      </c>
      <c r="BW1358" s="7">
        <v>46</v>
      </c>
      <c r="BX1358" s="7">
        <v>400000</v>
      </c>
      <c r="BY1358" s="7">
        <v>42</v>
      </c>
      <c r="BZ1358" s="7">
        <v>400000</v>
      </c>
      <c r="CA1358" s="7">
        <v>72</v>
      </c>
      <c r="CB1358" s="7">
        <v>264</v>
      </c>
      <c r="CC1358" s="7">
        <v>10</v>
      </c>
      <c r="CD1358" s="7">
        <v>371000</v>
      </c>
      <c r="CE1358" s="7">
        <v>10400000</v>
      </c>
      <c r="CF1358" s="7">
        <v>650000</v>
      </c>
      <c r="CG1358" s="7">
        <v>53</v>
      </c>
      <c r="CH1358" s="7">
        <v>2650000</v>
      </c>
      <c r="CI1358" s="7">
        <v>58</v>
      </c>
      <c r="CJ1358" s="7">
        <v>2000000</v>
      </c>
      <c r="CK1358" s="7">
        <v>76</v>
      </c>
      <c r="CL1358" s="12" t="s">
        <v>871</v>
      </c>
      <c r="CM1358" s="10" t="s">
        <v>861</v>
      </c>
      <c r="CN1358">
        <v>1.74</v>
      </c>
      <c r="CO1358">
        <f t="shared" si="1587"/>
        <v>0.57471264367816088</v>
      </c>
      <c r="CP1358" t="str">
        <f t="shared" si="1588"/>
        <v>Away Win</v>
      </c>
      <c r="CQ1358">
        <f t="shared" si="1589"/>
        <v>1</v>
      </c>
      <c r="CR1358" t="str">
        <f t="shared" si="1590"/>
        <v>2023</v>
      </c>
    </row>
    <row r="1359" spans="1:96" ht="15" thickBot="1" x14ac:dyDescent="0.35">
      <c r="A1359" s="1">
        <v>1358</v>
      </c>
      <c r="B1359" s="1" t="s">
        <v>0</v>
      </c>
      <c r="C1359" s="2" t="s">
        <v>641</v>
      </c>
      <c r="D1359" s="3" t="str">
        <f t="shared" si="1605"/>
        <v>NK Rogaška-NK Celje</v>
      </c>
      <c r="E1359" s="40" t="s">
        <v>642</v>
      </c>
      <c r="F1359" s="5">
        <v>0.58333333333333337</v>
      </c>
      <c r="G1359" s="6" t="s">
        <v>4</v>
      </c>
      <c r="H1359" s="6" t="s">
        <v>19</v>
      </c>
      <c r="I1359" s="6" t="s">
        <v>43</v>
      </c>
      <c r="J1359" s="1" t="str">
        <f t="shared" si="1606"/>
        <v>1:2</v>
      </c>
      <c r="K1359" s="1" t="str">
        <f t="shared" si="1607"/>
        <v>0:0</v>
      </c>
      <c r="L1359" s="1" t="str">
        <f t="shared" si="1608"/>
        <v>1</v>
      </c>
      <c r="M1359" s="1" t="str">
        <f t="shared" si="1609"/>
        <v>2</v>
      </c>
      <c r="N1359" s="1">
        <f t="shared" si="1585"/>
        <v>3</v>
      </c>
      <c r="O1359" s="1">
        <f t="shared" si="1586"/>
        <v>-1</v>
      </c>
      <c r="P1359" s="1" t="str">
        <f t="shared" si="1610"/>
        <v>0</v>
      </c>
      <c r="Q1359" s="1" t="str">
        <f t="shared" si="1611"/>
        <v>0</v>
      </c>
      <c r="R1359" s="1">
        <v>30</v>
      </c>
      <c r="S1359" s="1">
        <v>9</v>
      </c>
      <c r="T1359" s="1">
        <v>5</v>
      </c>
      <c r="U1359" s="1">
        <v>16</v>
      </c>
      <c r="V1359" s="1" t="s">
        <v>643</v>
      </c>
      <c r="W1359" s="1">
        <v>-20</v>
      </c>
      <c r="X1359" s="1">
        <v>32</v>
      </c>
      <c r="Y1359" s="1" t="s">
        <v>308</v>
      </c>
      <c r="Z1359" s="6" t="s">
        <v>497</v>
      </c>
      <c r="AA1359" s="1">
        <v>30</v>
      </c>
      <c r="AB1359" s="1">
        <v>21</v>
      </c>
      <c r="AC1359" s="1">
        <v>6</v>
      </c>
      <c r="AD1359" s="1">
        <v>3</v>
      </c>
      <c r="AE1359" s="1" t="s">
        <v>644</v>
      </c>
      <c r="AF1359" s="1">
        <v>41</v>
      </c>
      <c r="AG1359" s="1">
        <v>69</v>
      </c>
      <c r="AH1359" s="1" t="s">
        <v>645</v>
      </c>
      <c r="AI1359" s="1" t="s">
        <v>234</v>
      </c>
      <c r="AJ1359" s="1">
        <v>3</v>
      </c>
      <c r="AK1359" s="1">
        <v>1</v>
      </c>
      <c r="AL1359" s="1">
        <v>1</v>
      </c>
      <c r="AM1359" s="7" t="s">
        <v>125</v>
      </c>
      <c r="AN1359" s="1">
        <v>3</v>
      </c>
      <c r="AO1359" s="1">
        <v>10</v>
      </c>
      <c r="AP1359" s="1" t="s">
        <v>51</v>
      </c>
      <c r="AQ1359" s="1" t="s">
        <v>35</v>
      </c>
      <c r="AR1359" s="8">
        <v>4</v>
      </c>
      <c r="AS1359" s="8">
        <v>1</v>
      </c>
      <c r="AT1359" s="8">
        <v>0</v>
      </c>
      <c r="AU1359" s="16">
        <v>0.50416666666666665</v>
      </c>
      <c r="AV1359" s="8">
        <v>6</v>
      </c>
      <c r="AW1359" s="8">
        <v>13</v>
      </c>
      <c r="AX1359" s="9" t="s">
        <v>137</v>
      </c>
      <c r="AY1359" s="9" t="s">
        <v>51</v>
      </c>
      <c r="AZ1359" s="10">
        <v>15</v>
      </c>
      <c r="BA1359" s="10">
        <v>4</v>
      </c>
      <c r="BB1359" s="10">
        <v>4</v>
      </c>
      <c r="BC1359" s="10">
        <v>7</v>
      </c>
      <c r="BD1359" s="10" t="s">
        <v>646</v>
      </c>
      <c r="BE1359" s="10">
        <v>-4</v>
      </c>
      <c r="BF1359" s="10">
        <v>16</v>
      </c>
      <c r="BG1359" s="11" t="s">
        <v>123</v>
      </c>
      <c r="BH1359" s="11">
        <v>19</v>
      </c>
      <c r="BI1359" s="10">
        <v>15</v>
      </c>
      <c r="BJ1359" s="10">
        <v>10</v>
      </c>
      <c r="BK1359" s="10">
        <v>4</v>
      </c>
      <c r="BL1359" s="10">
        <v>1</v>
      </c>
      <c r="BM1359" s="10" t="s">
        <v>647</v>
      </c>
      <c r="BN1359" s="10">
        <v>21</v>
      </c>
      <c r="BO1359" s="10">
        <v>34</v>
      </c>
      <c r="BP1359" s="7" t="s">
        <v>322</v>
      </c>
      <c r="BQ1359" s="7" t="s">
        <v>137</v>
      </c>
      <c r="BR1359" s="7">
        <v>23.7</v>
      </c>
      <c r="BS1359" s="7">
        <v>13</v>
      </c>
      <c r="BT1359" s="7">
        <v>148000</v>
      </c>
      <c r="BU1359" s="7">
        <v>3700000</v>
      </c>
      <c r="BV1359" s="7">
        <v>0</v>
      </c>
      <c r="BW1359" s="7">
        <v>46</v>
      </c>
      <c r="BX1359" s="7">
        <v>400000</v>
      </c>
      <c r="BY1359" s="7">
        <v>42</v>
      </c>
      <c r="BZ1359" s="7">
        <v>400000</v>
      </c>
      <c r="CA1359" s="7">
        <v>72</v>
      </c>
      <c r="CB1359" s="7">
        <v>264</v>
      </c>
      <c r="CC1359" s="7">
        <v>10</v>
      </c>
      <c r="CD1359" s="7">
        <v>371000</v>
      </c>
      <c r="CE1359" s="7">
        <v>10400000</v>
      </c>
      <c r="CF1359" s="7">
        <v>650000</v>
      </c>
      <c r="CG1359" s="7">
        <v>53</v>
      </c>
      <c r="CH1359" s="7">
        <v>2650000</v>
      </c>
      <c r="CI1359" s="7">
        <v>58</v>
      </c>
      <c r="CJ1359" s="7">
        <v>2000000</v>
      </c>
      <c r="CK1359" s="7">
        <v>76</v>
      </c>
      <c r="CL1359" s="12" t="s">
        <v>871</v>
      </c>
      <c r="CM1359" s="10" t="s">
        <v>866</v>
      </c>
      <c r="CN1359">
        <v>1.54</v>
      </c>
      <c r="CO1359">
        <f t="shared" si="1587"/>
        <v>0.64935064935064934</v>
      </c>
      <c r="CP1359" t="str">
        <f t="shared" si="1588"/>
        <v>Away Win</v>
      </c>
      <c r="CQ1359">
        <f t="shared" si="1589"/>
        <v>1</v>
      </c>
      <c r="CR1359" t="str">
        <f t="shared" si="1590"/>
        <v>2023</v>
      </c>
    </row>
    <row r="1360" spans="1:96" ht="15" thickBot="1" x14ac:dyDescent="0.35">
      <c r="A1360" s="1">
        <v>1359</v>
      </c>
      <c r="B1360" s="1" t="s">
        <v>0</v>
      </c>
      <c r="C1360" s="2" t="s">
        <v>641</v>
      </c>
      <c r="D1360" s="3" t="str">
        <f t="shared" si="1605"/>
        <v>NK Rogaška-NK Celje</v>
      </c>
      <c r="E1360" s="40" t="s">
        <v>642</v>
      </c>
      <c r="F1360" s="5">
        <v>0.58333333333333337</v>
      </c>
      <c r="G1360" s="6" t="s">
        <v>4</v>
      </c>
      <c r="H1360" s="6" t="s">
        <v>19</v>
      </c>
      <c r="I1360" s="6" t="s">
        <v>43</v>
      </c>
      <c r="J1360" s="1" t="str">
        <f t="shared" si="1606"/>
        <v>1:2</v>
      </c>
      <c r="K1360" s="1" t="str">
        <f t="shared" si="1607"/>
        <v>0:0</v>
      </c>
      <c r="L1360" s="1" t="str">
        <f t="shared" si="1608"/>
        <v>1</v>
      </c>
      <c r="M1360" s="1" t="str">
        <f t="shared" si="1609"/>
        <v>2</v>
      </c>
      <c r="N1360" s="1">
        <f t="shared" si="1585"/>
        <v>3</v>
      </c>
      <c r="O1360" s="1">
        <f t="shared" si="1586"/>
        <v>-1</v>
      </c>
      <c r="P1360" s="1" t="str">
        <f t="shared" si="1610"/>
        <v>0</v>
      </c>
      <c r="Q1360" s="1" t="str">
        <f t="shared" si="1611"/>
        <v>0</v>
      </c>
      <c r="R1360" s="1">
        <v>30</v>
      </c>
      <c r="S1360" s="1">
        <v>9</v>
      </c>
      <c r="T1360" s="1">
        <v>5</v>
      </c>
      <c r="U1360" s="1">
        <v>16</v>
      </c>
      <c r="V1360" s="1" t="s">
        <v>643</v>
      </c>
      <c r="W1360" s="1">
        <v>-20</v>
      </c>
      <c r="X1360" s="1">
        <v>32</v>
      </c>
      <c r="Y1360" s="1" t="s">
        <v>308</v>
      </c>
      <c r="Z1360" s="6" t="s">
        <v>497</v>
      </c>
      <c r="AA1360" s="1">
        <v>30</v>
      </c>
      <c r="AB1360" s="1">
        <v>21</v>
      </c>
      <c r="AC1360" s="1">
        <v>6</v>
      </c>
      <c r="AD1360" s="1">
        <v>3</v>
      </c>
      <c r="AE1360" s="1" t="s">
        <v>644</v>
      </c>
      <c r="AF1360" s="1">
        <v>41</v>
      </c>
      <c r="AG1360" s="1">
        <v>69</v>
      </c>
      <c r="AH1360" s="1" t="s">
        <v>645</v>
      </c>
      <c r="AI1360" s="1" t="s">
        <v>234</v>
      </c>
      <c r="AJ1360" s="1">
        <v>3</v>
      </c>
      <c r="AK1360" s="1">
        <v>1</v>
      </c>
      <c r="AL1360" s="1">
        <v>1</v>
      </c>
      <c r="AM1360" s="7" t="s">
        <v>125</v>
      </c>
      <c r="AN1360" s="1">
        <v>3</v>
      </c>
      <c r="AO1360" s="1">
        <v>10</v>
      </c>
      <c r="AP1360" s="1" t="s">
        <v>51</v>
      </c>
      <c r="AQ1360" s="1" t="s">
        <v>35</v>
      </c>
      <c r="AR1360" s="8">
        <v>4</v>
      </c>
      <c r="AS1360" s="8">
        <v>1</v>
      </c>
      <c r="AT1360" s="8">
        <v>0</v>
      </c>
      <c r="AU1360" s="16">
        <v>0.50416666666666665</v>
      </c>
      <c r="AV1360" s="8">
        <v>6</v>
      </c>
      <c r="AW1360" s="8">
        <v>13</v>
      </c>
      <c r="AX1360" s="9" t="s">
        <v>137</v>
      </c>
      <c r="AY1360" s="9" t="s">
        <v>51</v>
      </c>
      <c r="AZ1360" s="10">
        <v>15</v>
      </c>
      <c r="BA1360" s="10">
        <v>4</v>
      </c>
      <c r="BB1360" s="10">
        <v>4</v>
      </c>
      <c r="BC1360" s="10">
        <v>7</v>
      </c>
      <c r="BD1360" s="10" t="s">
        <v>646</v>
      </c>
      <c r="BE1360" s="10">
        <v>-4</v>
      </c>
      <c r="BF1360" s="10">
        <v>16</v>
      </c>
      <c r="BG1360" s="11" t="s">
        <v>123</v>
      </c>
      <c r="BH1360" s="11">
        <v>19</v>
      </c>
      <c r="BI1360" s="10">
        <v>15</v>
      </c>
      <c r="BJ1360" s="10">
        <v>10</v>
      </c>
      <c r="BK1360" s="10">
        <v>4</v>
      </c>
      <c r="BL1360" s="10">
        <v>1</v>
      </c>
      <c r="BM1360" s="10" t="s">
        <v>647</v>
      </c>
      <c r="BN1360" s="10">
        <v>21</v>
      </c>
      <c r="BO1360" s="10">
        <v>34</v>
      </c>
      <c r="BP1360" s="7" t="s">
        <v>322</v>
      </c>
      <c r="BQ1360" s="7" t="s">
        <v>137</v>
      </c>
      <c r="BR1360" s="7">
        <v>23.7</v>
      </c>
      <c r="BS1360" s="7">
        <v>13</v>
      </c>
      <c r="BT1360" s="7">
        <v>148000</v>
      </c>
      <c r="BU1360" s="7">
        <v>3700000</v>
      </c>
      <c r="BV1360" s="7">
        <v>0</v>
      </c>
      <c r="BW1360" s="7">
        <v>46</v>
      </c>
      <c r="BX1360" s="7">
        <v>400000</v>
      </c>
      <c r="BY1360" s="7">
        <v>42</v>
      </c>
      <c r="BZ1360" s="7">
        <v>400000</v>
      </c>
      <c r="CA1360" s="7">
        <v>72</v>
      </c>
      <c r="CB1360" s="7">
        <v>264</v>
      </c>
      <c r="CC1360" s="7">
        <v>10</v>
      </c>
      <c r="CD1360" s="7">
        <v>371000</v>
      </c>
      <c r="CE1360" s="7">
        <v>10400000</v>
      </c>
      <c r="CF1360" s="7">
        <v>650000</v>
      </c>
      <c r="CG1360" s="7">
        <v>53</v>
      </c>
      <c r="CH1360" s="7">
        <v>2650000</v>
      </c>
      <c r="CI1360" s="7">
        <v>58</v>
      </c>
      <c r="CJ1360" s="7">
        <v>2000000</v>
      </c>
      <c r="CK1360" s="7">
        <v>76</v>
      </c>
      <c r="CL1360" s="12" t="s">
        <v>871</v>
      </c>
      <c r="CM1360" s="10" t="s">
        <v>867</v>
      </c>
      <c r="CN1360">
        <v>1.44</v>
      </c>
      <c r="CO1360">
        <f t="shared" si="1587"/>
        <v>0.69444444444444442</v>
      </c>
      <c r="CP1360" t="str">
        <f t="shared" si="1588"/>
        <v>Away Win</v>
      </c>
      <c r="CQ1360">
        <f t="shared" si="1589"/>
        <v>1</v>
      </c>
      <c r="CR1360" t="str">
        <f t="shared" si="1590"/>
        <v>2023</v>
      </c>
    </row>
    <row r="1361" spans="1:96" ht="15" thickBot="1" x14ac:dyDescent="0.35">
      <c r="A1361" s="1">
        <v>1360</v>
      </c>
      <c r="B1361" s="1" t="s">
        <v>0</v>
      </c>
      <c r="C1361" s="2" t="s">
        <v>641</v>
      </c>
      <c r="D1361" s="3" t="str">
        <f t="shared" si="1288"/>
        <v>NK Bravo-NK Maribor</v>
      </c>
      <c r="E1361" s="4" t="s">
        <v>648</v>
      </c>
      <c r="F1361" s="5">
        <v>0.58333333333333337</v>
      </c>
      <c r="G1361" s="6" t="s">
        <v>3</v>
      </c>
      <c r="H1361" s="6" t="s">
        <v>16</v>
      </c>
      <c r="I1361" s="6" t="s">
        <v>116</v>
      </c>
      <c r="J1361" s="1" t="str">
        <f t="shared" si="1289"/>
        <v>1:1</v>
      </c>
      <c r="K1361" s="1" t="str">
        <f t="shared" si="1290"/>
        <v>1:1</v>
      </c>
      <c r="L1361" s="1" t="str">
        <f t="shared" si="1291"/>
        <v>1</v>
      </c>
      <c r="M1361" s="1" t="str">
        <f t="shared" si="1292"/>
        <v>1</v>
      </c>
      <c r="N1361" s="1">
        <f t="shared" si="1585"/>
        <v>2</v>
      </c>
      <c r="O1361" s="1">
        <f t="shared" si="1586"/>
        <v>0</v>
      </c>
      <c r="P1361" s="1" t="str">
        <f t="shared" si="1293"/>
        <v>1</v>
      </c>
      <c r="Q1361" s="1" t="str">
        <f t="shared" si="1294"/>
        <v>1</v>
      </c>
      <c r="R1361" s="1">
        <v>30</v>
      </c>
      <c r="S1361" s="1">
        <v>11</v>
      </c>
      <c r="T1361" s="1">
        <v>9</v>
      </c>
      <c r="U1361" s="1">
        <v>10</v>
      </c>
      <c r="V1361" s="1" t="s">
        <v>649</v>
      </c>
      <c r="W1361" s="1">
        <v>-1</v>
      </c>
      <c r="X1361" s="1">
        <v>42</v>
      </c>
      <c r="Y1361" s="1" t="s">
        <v>394</v>
      </c>
      <c r="Z1361" s="6" t="s">
        <v>413</v>
      </c>
      <c r="AA1361" s="1">
        <v>30</v>
      </c>
      <c r="AB1361" s="1">
        <v>16</v>
      </c>
      <c r="AC1361" s="1">
        <v>7</v>
      </c>
      <c r="AD1361" s="1">
        <v>7</v>
      </c>
      <c r="AE1361" s="1" t="s">
        <v>650</v>
      </c>
      <c r="AF1361" s="1">
        <v>26</v>
      </c>
      <c r="AG1361" s="1">
        <v>55</v>
      </c>
      <c r="AH1361" s="1" t="s">
        <v>651</v>
      </c>
      <c r="AI1361" s="1" t="s">
        <v>288</v>
      </c>
      <c r="AJ1361" s="1">
        <v>1</v>
      </c>
      <c r="AK1361" s="1">
        <v>1</v>
      </c>
      <c r="AL1361" s="1">
        <v>3</v>
      </c>
      <c r="AM1361" s="7" t="s">
        <v>88</v>
      </c>
      <c r="AN1361" s="1">
        <v>-4</v>
      </c>
      <c r="AO1361" s="1">
        <v>4</v>
      </c>
      <c r="AP1361" s="1" t="s">
        <v>49</v>
      </c>
      <c r="AQ1361" s="1" t="s">
        <v>77</v>
      </c>
      <c r="AR1361" s="8">
        <v>5</v>
      </c>
      <c r="AS1361" s="8">
        <v>0</v>
      </c>
      <c r="AT1361" s="8">
        <v>0</v>
      </c>
      <c r="AU1361" s="16">
        <v>0.54305555555555551</v>
      </c>
      <c r="AV1361" s="8">
        <v>11</v>
      </c>
      <c r="AW1361" s="8">
        <v>15</v>
      </c>
      <c r="AX1361" s="9" t="s">
        <v>114</v>
      </c>
      <c r="AY1361" s="9" t="s">
        <v>25</v>
      </c>
      <c r="AZ1361" s="10">
        <v>15</v>
      </c>
      <c r="BA1361" s="10">
        <v>7</v>
      </c>
      <c r="BB1361" s="10">
        <v>4</v>
      </c>
      <c r="BC1361" s="10">
        <v>4</v>
      </c>
      <c r="BD1361" s="10" t="s">
        <v>652</v>
      </c>
      <c r="BE1361" s="10">
        <v>2</v>
      </c>
      <c r="BF1361" s="10">
        <v>25</v>
      </c>
      <c r="BG1361" s="11" t="s">
        <v>165</v>
      </c>
      <c r="BH1361" s="11">
        <v>18</v>
      </c>
      <c r="BI1361" s="10">
        <v>15</v>
      </c>
      <c r="BJ1361" s="10">
        <v>4</v>
      </c>
      <c r="BK1361" s="10">
        <v>6</v>
      </c>
      <c r="BL1361" s="10">
        <v>5</v>
      </c>
      <c r="BM1361" s="10" t="s">
        <v>318</v>
      </c>
      <c r="BN1361" s="10">
        <v>0</v>
      </c>
      <c r="BO1361" s="10">
        <v>18</v>
      </c>
      <c r="BP1361" s="7" t="s">
        <v>165</v>
      </c>
      <c r="BQ1361" s="7" t="s">
        <v>165</v>
      </c>
      <c r="BR1361" s="7">
        <v>23</v>
      </c>
      <c r="BS1361" s="7">
        <v>4</v>
      </c>
      <c r="BT1361" s="7">
        <v>276000</v>
      </c>
      <c r="BU1361" s="7">
        <v>5800000</v>
      </c>
      <c r="BV1361" s="7">
        <v>0</v>
      </c>
      <c r="BW1361" s="7">
        <v>30</v>
      </c>
      <c r="BX1361" s="7">
        <v>150000</v>
      </c>
      <c r="BY1361" s="7">
        <v>33</v>
      </c>
      <c r="BZ1361" s="7">
        <v>150000</v>
      </c>
      <c r="CA1361" s="7">
        <v>56</v>
      </c>
      <c r="CB1361" s="7">
        <v>259</v>
      </c>
      <c r="CC1361" s="7">
        <v>14</v>
      </c>
      <c r="CD1361" s="7">
        <v>291000</v>
      </c>
      <c r="CE1361" s="7">
        <v>9600000</v>
      </c>
      <c r="CF1361" s="7">
        <v>825000</v>
      </c>
      <c r="CG1361" s="7">
        <v>52</v>
      </c>
      <c r="CH1361" s="7">
        <v>6920000</v>
      </c>
      <c r="CI1361" s="7">
        <v>45</v>
      </c>
      <c r="CJ1361" s="7">
        <v>6100000</v>
      </c>
      <c r="CK1361" s="7">
        <v>90</v>
      </c>
      <c r="CL1361" s="12" t="s">
        <v>868</v>
      </c>
      <c r="CM1361" s="10" t="s">
        <v>861</v>
      </c>
      <c r="CN1361">
        <v>3.68</v>
      </c>
      <c r="CO1361">
        <f t="shared" si="1587"/>
        <v>0.27173913043478259</v>
      </c>
      <c r="CP1361" t="str">
        <f t="shared" si="1588"/>
        <v>Draw</v>
      </c>
      <c r="CQ1361">
        <f t="shared" si="1589"/>
        <v>0</v>
      </c>
      <c r="CR1361" t="str">
        <f t="shared" si="1590"/>
        <v>2023</v>
      </c>
    </row>
    <row r="1362" spans="1:96" ht="15" thickBot="1" x14ac:dyDescent="0.35">
      <c r="A1362" s="1">
        <v>1361</v>
      </c>
      <c r="B1362" s="1" t="s">
        <v>0</v>
      </c>
      <c r="C1362" s="2" t="s">
        <v>641</v>
      </c>
      <c r="D1362" s="3" t="str">
        <f t="shared" ref="D1362:D1363" si="1612">CONCATENATE(G1362, "-", H1362)</f>
        <v>NK Bravo-NK Maribor</v>
      </c>
      <c r="E1362" s="4" t="s">
        <v>648</v>
      </c>
      <c r="F1362" s="5">
        <v>0.58333333333333337</v>
      </c>
      <c r="G1362" s="6" t="s">
        <v>3</v>
      </c>
      <c r="H1362" s="6" t="s">
        <v>16</v>
      </c>
      <c r="I1362" s="6" t="s">
        <v>116</v>
      </c>
      <c r="J1362" s="1" t="str">
        <f t="shared" ref="J1362:J1363" si="1613">LEFT(I1362, FIND(" (", I1362) - 1)</f>
        <v>1:1</v>
      </c>
      <c r="K1362" s="1" t="str">
        <f t="shared" ref="K1362:K1363" si="1614">MID(I1362, FIND("(", I1362) + 1, FIND(")", I1362) - FIND("(", I1362) - 1)</f>
        <v>1:1</v>
      </c>
      <c r="L1362" s="1" t="str">
        <f t="shared" ref="L1362:L1363" si="1615">LEFT(J1362, FIND(":", J1362) - 1)</f>
        <v>1</v>
      </c>
      <c r="M1362" s="1" t="str">
        <f t="shared" ref="M1362:M1363" si="1616">RIGHT(J1362, LEN(J1362) - FIND(":", J1362))</f>
        <v>1</v>
      </c>
      <c r="N1362" s="1">
        <f t="shared" si="1585"/>
        <v>2</v>
      </c>
      <c r="O1362" s="1">
        <f t="shared" si="1586"/>
        <v>0</v>
      </c>
      <c r="P1362" s="1" t="str">
        <f t="shared" ref="P1362:P1363" si="1617">LEFT(K1362, FIND(":", K1362) - 1)</f>
        <v>1</v>
      </c>
      <c r="Q1362" s="1" t="str">
        <f t="shared" ref="Q1362:Q1363" si="1618">RIGHT(K1362, LEN(K1362) - FIND(":", K1362))</f>
        <v>1</v>
      </c>
      <c r="R1362" s="1">
        <v>30</v>
      </c>
      <c r="S1362" s="1">
        <v>11</v>
      </c>
      <c r="T1362" s="1">
        <v>9</v>
      </c>
      <c r="U1362" s="1">
        <v>10</v>
      </c>
      <c r="V1362" s="1" t="s">
        <v>649</v>
      </c>
      <c r="W1362" s="1">
        <v>-1</v>
      </c>
      <c r="X1362" s="1">
        <v>42</v>
      </c>
      <c r="Y1362" s="1" t="s">
        <v>394</v>
      </c>
      <c r="Z1362" s="6" t="s">
        <v>413</v>
      </c>
      <c r="AA1362" s="1">
        <v>30</v>
      </c>
      <c r="AB1362" s="1">
        <v>16</v>
      </c>
      <c r="AC1362" s="1">
        <v>7</v>
      </c>
      <c r="AD1362" s="1">
        <v>7</v>
      </c>
      <c r="AE1362" s="1" t="s">
        <v>650</v>
      </c>
      <c r="AF1362" s="1">
        <v>26</v>
      </c>
      <c r="AG1362" s="1">
        <v>55</v>
      </c>
      <c r="AH1362" s="1" t="s">
        <v>651</v>
      </c>
      <c r="AI1362" s="1" t="s">
        <v>288</v>
      </c>
      <c r="AJ1362" s="1">
        <v>1</v>
      </c>
      <c r="AK1362" s="1">
        <v>1</v>
      </c>
      <c r="AL1362" s="1">
        <v>3</v>
      </c>
      <c r="AM1362" s="7" t="s">
        <v>88</v>
      </c>
      <c r="AN1362" s="1">
        <v>-4</v>
      </c>
      <c r="AO1362" s="1">
        <v>4</v>
      </c>
      <c r="AP1362" s="1" t="s">
        <v>49</v>
      </c>
      <c r="AQ1362" s="1" t="s">
        <v>77</v>
      </c>
      <c r="AR1362" s="8">
        <v>5</v>
      </c>
      <c r="AS1362" s="8">
        <v>0</v>
      </c>
      <c r="AT1362" s="8">
        <v>0</v>
      </c>
      <c r="AU1362" s="16">
        <v>0.54305555555555551</v>
      </c>
      <c r="AV1362" s="8">
        <v>11</v>
      </c>
      <c r="AW1362" s="8">
        <v>15</v>
      </c>
      <c r="AX1362" s="9" t="s">
        <v>114</v>
      </c>
      <c r="AY1362" s="9" t="s">
        <v>25</v>
      </c>
      <c r="AZ1362" s="10">
        <v>15</v>
      </c>
      <c r="BA1362" s="10">
        <v>7</v>
      </c>
      <c r="BB1362" s="10">
        <v>4</v>
      </c>
      <c r="BC1362" s="10">
        <v>4</v>
      </c>
      <c r="BD1362" s="10" t="s">
        <v>652</v>
      </c>
      <c r="BE1362" s="10">
        <v>2</v>
      </c>
      <c r="BF1362" s="10">
        <v>25</v>
      </c>
      <c r="BG1362" s="11" t="s">
        <v>165</v>
      </c>
      <c r="BH1362" s="11">
        <v>18</v>
      </c>
      <c r="BI1362" s="10">
        <v>15</v>
      </c>
      <c r="BJ1362" s="10">
        <v>4</v>
      </c>
      <c r="BK1362" s="10">
        <v>6</v>
      </c>
      <c r="BL1362" s="10">
        <v>5</v>
      </c>
      <c r="BM1362" s="10" t="s">
        <v>318</v>
      </c>
      <c r="BN1362" s="10">
        <v>0</v>
      </c>
      <c r="BO1362" s="10">
        <v>18</v>
      </c>
      <c r="BP1362" s="7" t="s">
        <v>165</v>
      </c>
      <c r="BQ1362" s="7" t="s">
        <v>165</v>
      </c>
      <c r="BR1362" s="7">
        <v>23</v>
      </c>
      <c r="BS1362" s="7">
        <v>4</v>
      </c>
      <c r="BT1362" s="7">
        <v>276000</v>
      </c>
      <c r="BU1362" s="7">
        <v>5800000</v>
      </c>
      <c r="BV1362" s="7">
        <v>0</v>
      </c>
      <c r="BW1362" s="7">
        <v>30</v>
      </c>
      <c r="BX1362" s="7">
        <v>150000</v>
      </c>
      <c r="BY1362" s="7">
        <v>33</v>
      </c>
      <c r="BZ1362" s="7">
        <v>150000</v>
      </c>
      <c r="CA1362" s="7">
        <v>56</v>
      </c>
      <c r="CB1362" s="7">
        <v>259</v>
      </c>
      <c r="CC1362" s="7">
        <v>14</v>
      </c>
      <c r="CD1362" s="7">
        <v>291000</v>
      </c>
      <c r="CE1362" s="7">
        <v>9600000</v>
      </c>
      <c r="CF1362" s="7">
        <v>825000</v>
      </c>
      <c r="CG1362" s="7">
        <v>52</v>
      </c>
      <c r="CH1362" s="7">
        <v>6920000</v>
      </c>
      <c r="CI1362" s="7">
        <v>45</v>
      </c>
      <c r="CJ1362" s="7">
        <v>6100000</v>
      </c>
      <c r="CK1362" s="7">
        <v>90</v>
      </c>
      <c r="CL1362" s="12" t="s">
        <v>868</v>
      </c>
      <c r="CM1362" s="10" t="s">
        <v>866</v>
      </c>
      <c r="CN1362">
        <v>3.18</v>
      </c>
      <c r="CO1362">
        <f t="shared" si="1587"/>
        <v>0.31446540880503143</v>
      </c>
      <c r="CP1362" t="str">
        <f t="shared" si="1588"/>
        <v>Draw</v>
      </c>
      <c r="CQ1362">
        <f t="shared" si="1589"/>
        <v>0</v>
      </c>
      <c r="CR1362" t="str">
        <f t="shared" si="1590"/>
        <v>2023</v>
      </c>
    </row>
    <row r="1363" spans="1:96" ht="15" thickBot="1" x14ac:dyDescent="0.35">
      <c r="A1363" s="1">
        <v>1362</v>
      </c>
      <c r="B1363" s="1" t="s">
        <v>0</v>
      </c>
      <c r="C1363" s="2" t="s">
        <v>641</v>
      </c>
      <c r="D1363" s="3" t="str">
        <f t="shared" si="1612"/>
        <v>NK Bravo-NK Maribor</v>
      </c>
      <c r="E1363" s="4" t="s">
        <v>648</v>
      </c>
      <c r="F1363" s="5">
        <v>0.58333333333333337</v>
      </c>
      <c r="G1363" s="6" t="s">
        <v>3</v>
      </c>
      <c r="H1363" s="6" t="s">
        <v>16</v>
      </c>
      <c r="I1363" s="6" t="s">
        <v>116</v>
      </c>
      <c r="J1363" s="1" t="str">
        <f t="shared" si="1613"/>
        <v>1:1</v>
      </c>
      <c r="K1363" s="1" t="str">
        <f t="shared" si="1614"/>
        <v>1:1</v>
      </c>
      <c r="L1363" s="1" t="str">
        <f t="shared" si="1615"/>
        <v>1</v>
      </c>
      <c r="M1363" s="1" t="str">
        <f t="shared" si="1616"/>
        <v>1</v>
      </c>
      <c r="N1363" s="1">
        <f t="shared" si="1585"/>
        <v>2</v>
      </c>
      <c r="O1363" s="1">
        <f t="shared" si="1586"/>
        <v>0</v>
      </c>
      <c r="P1363" s="1" t="str">
        <f t="shared" si="1617"/>
        <v>1</v>
      </c>
      <c r="Q1363" s="1" t="str">
        <f t="shared" si="1618"/>
        <v>1</v>
      </c>
      <c r="R1363" s="1">
        <v>30</v>
      </c>
      <c r="S1363" s="1">
        <v>11</v>
      </c>
      <c r="T1363" s="1">
        <v>9</v>
      </c>
      <c r="U1363" s="1">
        <v>10</v>
      </c>
      <c r="V1363" s="1" t="s">
        <v>649</v>
      </c>
      <c r="W1363" s="1">
        <v>-1</v>
      </c>
      <c r="X1363" s="1">
        <v>42</v>
      </c>
      <c r="Y1363" s="1" t="s">
        <v>394</v>
      </c>
      <c r="Z1363" s="6" t="s">
        <v>413</v>
      </c>
      <c r="AA1363" s="1">
        <v>30</v>
      </c>
      <c r="AB1363" s="1">
        <v>16</v>
      </c>
      <c r="AC1363" s="1">
        <v>7</v>
      </c>
      <c r="AD1363" s="1">
        <v>7</v>
      </c>
      <c r="AE1363" s="1" t="s">
        <v>650</v>
      </c>
      <c r="AF1363" s="1">
        <v>26</v>
      </c>
      <c r="AG1363" s="1">
        <v>55</v>
      </c>
      <c r="AH1363" s="1" t="s">
        <v>651</v>
      </c>
      <c r="AI1363" s="1" t="s">
        <v>288</v>
      </c>
      <c r="AJ1363" s="1">
        <v>1</v>
      </c>
      <c r="AK1363" s="1">
        <v>1</v>
      </c>
      <c r="AL1363" s="1">
        <v>3</v>
      </c>
      <c r="AM1363" s="7" t="s">
        <v>88</v>
      </c>
      <c r="AN1363" s="1">
        <v>-4</v>
      </c>
      <c r="AO1363" s="1">
        <v>4</v>
      </c>
      <c r="AP1363" s="1" t="s">
        <v>49</v>
      </c>
      <c r="AQ1363" s="1" t="s">
        <v>77</v>
      </c>
      <c r="AR1363" s="8">
        <v>5</v>
      </c>
      <c r="AS1363" s="8">
        <v>0</v>
      </c>
      <c r="AT1363" s="8">
        <v>0</v>
      </c>
      <c r="AU1363" s="16">
        <v>0.54305555555555551</v>
      </c>
      <c r="AV1363" s="8">
        <v>11</v>
      </c>
      <c r="AW1363" s="8">
        <v>15</v>
      </c>
      <c r="AX1363" s="9" t="s">
        <v>114</v>
      </c>
      <c r="AY1363" s="9" t="s">
        <v>25</v>
      </c>
      <c r="AZ1363" s="10">
        <v>15</v>
      </c>
      <c r="BA1363" s="10">
        <v>7</v>
      </c>
      <c r="BB1363" s="10">
        <v>4</v>
      </c>
      <c r="BC1363" s="10">
        <v>4</v>
      </c>
      <c r="BD1363" s="10" t="s">
        <v>652</v>
      </c>
      <c r="BE1363" s="10">
        <v>2</v>
      </c>
      <c r="BF1363" s="10">
        <v>25</v>
      </c>
      <c r="BG1363" s="11" t="s">
        <v>165</v>
      </c>
      <c r="BH1363" s="11">
        <v>18</v>
      </c>
      <c r="BI1363" s="10">
        <v>15</v>
      </c>
      <c r="BJ1363" s="10">
        <v>4</v>
      </c>
      <c r="BK1363" s="10">
        <v>6</v>
      </c>
      <c r="BL1363" s="10">
        <v>5</v>
      </c>
      <c r="BM1363" s="10" t="s">
        <v>318</v>
      </c>
      <c r="BN1363" s="10">
        <v>0</v>
      </c>
      <c r="BO1363" s="10">
        <v>18</v>
      </c>
      <c r="BP1363" s="7" t="s">
        <v>165</v>
      </c>
      <c r="BQ1363" s="7" t="s">
        <v>165</v>
      </c>
      <c r="BR1363" s="7">
        <v>23</v>
      </c>
      <c r="BS1363" s="7">
        <v>4</v>
      </c>
      <c r="BT1363" s="7">
        <v>276000</v>
      </c>
      <c r="BU1363" s="7">
        <v>5800000</v>
      </c>
      <c r="BV1363" s="7">
        <v>0</v>
      </c>
      <c r="BW1363" s="7">
        <v>30</v>
      </c>
      <c r="BX1363" s="7">
        <v>150000</v>
      </c>
      <c r="BY1363" s="7">
        <v>33</v>
      </c>
      <c r="BZ1363" s="7">
        <v>150000</v>
      </c>
      <c r="CA1363" s="7">
        <v>56</v>
      </c>
      <c r="CB1363" s="7">
        <v>259</v>
      </c>
      <c r="CC1363" s="7">
        <v>14</v>
      </c>
      <c r="CD1363" s="7">
        <v>291000</v>
      </c>
      <c r="CE1363" s="7">
        <v>9600000</v>
      </c>
      <c r="CF1363" s="7">
        <v>825000</v>
      </c>
      <c r="CG1363" s="7">
        <v>52</v>
      </c>
      <c r="CH1363" s="7">
        <v>6920000</v>
      </c>
      <c r="CI1363" s="7">
        <v>45</v>
      </c>
      <c r="CJ1363" s="7">
        <v>6100000</v>
      </c>
      <c r="CK1363" s="7">
        <v>90</v>
      </c>
      <c r="CL1363" s="12" t="s">
        <v>868</v>
      </c>
      <c r="CM1363" s="10" t="s">
        <v>867</v>
      </c>
      <c r="CN1363">
        <v>3.5</v>
      </c>
      <c r="CO1363">
        <f t="shared" si="1587"/>
        <v>0.2857142857142857</v>
      </c>
      <c r="CP1363" t="str">
        <f t="shared" si="1588"/>
        <v>Draw</v>
      </c>
      <c r="CQ1363">
        <f t="shared" si="1589"/>
        <v>0</v>
      </c>
      <c r="CR1363" t="str">
        <f t="shared" si="1590"/>
        <v>2023</v>
      </c>
    </row>
    <row r="1364" spans="1:96" ht="15" thickBot="1" x14ac:dyDescent="0.35">
      <c r="A1364" s="1">
        <v>1363</v>
      </c>
      <c r="B1364" s="1" t="s">
        <v>0</v>
      </c>
      <c r="C1364" s="2" t="s">
        <v>641</v>
      </c>
      <c r="D1364" s="3" t="str">
        <f>CONCATENATE(G1364,"-", H1364)</f>
        <v>NK Bravo-NK Maribor</v>
      </c>
      <c r="E1364" s="4" t="s">
        <v>648</v>
      </c>
      <c r="F1364" s="5">
        <v>0.58333333333333337</v>
      </c>
      <c r="G1364" s="6" t="s">
        <v>3</v>
      </c>
      <c r="H1364" s="6" t="s">
        <v>16</v>
      </c>
      <c r="I1364" s="6" t="s">
        <v>116</v>
      </c>
      <c r="J1364" s="1" t="str">
        <f>LEFT(I1364, FIND(" (", I1364) - 1)</f>
        <v>1:1</v>
      </c>
      <c r="K1364" s="1" t="str">
        <f>MID(I1364, FIND("(", I1364) + 1, FIND(")", I1364) - FIND("(", I1364) - 1)</f>
        <v>1:1</v>
      </c>
      <c r="L1364" s="1" t="str">
        <f>LEFT(J1364, FIND(":", J1364) - 1)</f>
        <v>1</v>
      </c>
      <c r="M1364" s="1" t="str">
        <f>RIGHT(J1364, LEN(J1364) - FIND(":", J1364))</f>
        <v>1</v>
      </c>
      <c r="N1364" s="1">
        <f t="shared" si="1585"/>
        <v>2</v>
      </c>
      <c r="O1364" s="1">
        <f t="shared" si="1586"/>
        <v>0</v>
      </c>
      <c r="P1364" s="1" t="str">
        <f>LEFT(K1364, FIND(":", K1364) - 1)</f>
        <v>1</v>
      </c>
      <c r="Q1364" s="1" t="str">
        <f>RIGHT(K1364, LEN(K1364) - FIND(":", K1364))</f>
        <v>1</v>
      </c>
      <c r="R1364" s="1">
        <v>30</v>
      </c>
      <c r="S1364" s="1">
        <v>11</v>
      </c>
      <c r="T1364" s="1">
        <v>9</v>
      </c>
      <c r="U1364" s="1">
        <v>10</v>
      </c>
      <c r="V1364" s="1" t="s">
        <v>649</v>
      </c>
      <c r="W1364" s="1">
        <v>-1</v>
      </c>
      <c r="X1364" s="1">
        <v>42</v>
      </c>
      <c r="Y1364" s="1" t="s">
        <v>394</v>
      </c>
      <c r="Z1364" s="6" t="s">
        <v>413</v>
      </c>
      <c r="AA1364" s="1">
        <v>30</v>
      </c>
      <c r="AB1364" s="1">
        <v>16</v>
      </c>
      <c r="AC1364" s="1">
        <v>7</v>
      </c>
      <c r="AD1364" s="1">
        <v>7</v>
      </c>
      <c r="AE1364" s="1" t="s">
        <v>650</v>
      </c>
      <c r="AF1364" s="1">
        <v>26</v>
      </c>
      <c r="AG1364" s="1">
        <v>55</v>
      </c>
      <c r="AH1364" s="1" t="s">
        <v>651</v>
      </c>
      <c r="AI1364" s="1" t="s">
        <v>288</v>
      </c>
      <c r="AJ1364" s="1">
        <v>1</v>
      </c>
      <c r="AK1364" s="1">
        <v>1</v>
      </c>
      <c r="AL1364" s="1">
        <v>3</v>
      </c>
      <c r="AM1364" s="7" t="s">
        <v>88</v>
      </c>
      <c r="AN1364" s="1">
        <v>-4</v>
      </c>
      <c r="AO1364" s="1">
        <v>4</v>
      </c>
      <c r="AP1364" s="1" t="s">
        <v>49</v>
      </c>
      <c r="AQ1364" s="1" t="s">
        <v>77</v>
      </c>
      <c r="AR1364" s="8">
        <v>5</v>
      </c>
      <c r="AS1364" s="8">
        <v>0</v>
      </c>
      <c r="AT1364" s="8">
        <v>0</v>
      </c>
      <c r="AU1364" s="16">
        <v>0.54305555555555551</v>
      </c>
      <c r="AV1364" s="8">
        <v>11</v>
      </c>
      <c r="AW1364" s="8">
        <v>15</v>
      </c>
      <c r="AX1364" s="9" t="s">
        <v>114</v>
      </c>
      <c r="AY1364" s="9" t="s">
        <v>25</v>
      </c>
      <c r="AZ1364" s="10">
        <v>15</v>
      </c>
      <c r="BA1364" s="10">
        <v>7</v>
      </c>
      <c r="BB1364" s="10">
        <v>4</v>
      </c>
      <c r="BC1364" s="10">
        <v>4</v>
      </c>
      <c r="BD1364" s="10" t="s">
        <v>652</v>
      </c>
      <c r="BE1364" s="10">
        <v>2</v>
      </c>
      <c r="BF1364" s="10">
        <v>25</v>
      </c>
      <c r="BG1364" s="11" t="s">
        <v>165</v>
      </c>
      <c r="BH1364" s="11">
        <v>18</v>
      </c>
      <c r="BI1364" s="10">
        <v>15</v>
      </c>
      <c r="BJ1364" s="10">
        <v>4</v>
      </c>
      <c r="BK1364" s="10">
        <v>6</v>
      </c>
      <c r="BL1364" s="10">
        <v>5</v>
      </c>
      <c r="BM1364" s="10" t="s">
        <v>318</v>
      </c>
      <c r="BN1364" s="10">
        <v>0</v>
      </c>
      <c r="BO1364" s="10">
        <v>18</v>
      </c>
      <c r="BP1364" s="7" t="s">
        <v>165</v>
      </c>
      <c r="BQ1364" s="7" t="s">
        <v>165</v>
      </c>
      <c r="BR1364" s="7">
        <v>23</v>
      </c>
      <c r="BS1364" s="7">
        <v>4</v>
      </c>
      <c r="BT1364" s="7">
        <v>276000</v>
      </c>
      <c r="BU1364" s="7">
        <v>5800000</v>
      </c>
      <c r="BV1364" s="7">
        <v>0</v>
      </c>
      <c r="BW1364" s="7">
        <v>30</v>
      </c>
      <c r="BX1364" s="7">
        <v>150000</v>
      </c>
      <c r="BY1364" s="7">
        <v>33</v>
      </c>
      <c r="BZ1364" s="7">
        <v>150000</v>
      </c>
      <c r="CA1364" s="7">
        <v>56</v>
      </c>
      <c r="CB1364" s="7">
        <v>259</v>
      </c>
      <c r="CC1364" s="7">
        <v>14</v>
      </c>
      <c r="CD1364" s="7">
        <v>291000</v>
      </c>
      <c r="CE1364" s="7">
        <v>9600000</v>
      </c>
      <c r="CF1364" s="7">
        <v>825000</v>
      </c>
      <c r="CG1364" s="7">
        <v>52</v>
      </c>
      <c r="CH1364" s="7">
        <v>6920000</v>
      </c>
      <c r="CI1364" s="7">
        <v>45</v>
      </c>
      <c r="CJ1364" s="7">
        <v>6100000</v>
      </c>
      <c r="CK1364" s="7">
        <v>90</v>
      </c>
      <c r="CL1364" s="12" t="s">
        <v>870</v>
      </c>
      <c r="CM1364" s="10" t="s">
        <v>861</v>
      </c>
      <c r="CN1364">
        <v>3.21</v>
      </c>
      <c r="CO1364">
        <f t="shared" si="1587"/>
        <v>0.3115264797507788</v>
      </c>
      <c r="CP1364" t="str">
        <f t="shared" si="1588"/>
        <v>Draw</v>
      </c>
      <c r="CQ1364">
        <f t="shared" si="1589"/>
        <v>1</v>
      </c>
      <c r="CR1364" t="str">
        <f t="shared" si="1590"/>
        <v>2023</v>
      </c>
    </row>
    <row r="1365" spans="1:96" ht="15" thickBot="1" x14ac:dyDescent="0.35">
      <c r="A1365" s="1">
        <v>1364</v>
      </c>
      <c r="B1365" s="1" t="s">
        <v>0</v>
      </c>
      <c r="C1365" s="2" t="s">
        <v>641</v>
      </c>
      <c r="D1365" s="3" t="str">
        <f>CONCATENATE(G1365,"-", H1365)</f>
        <v>NK Bravo-NK Maribor</v>
      </c>
      <c r="E1365" s="4" t="s">
        <v>648</v>
      </c>
      <c r="F1365" s="5">
        <v>0.58333333333333337</v>
      </c>
      <c r="G1365" s="6" t="s">
        <v>3</v>
      </c>
      <c r="H1365" s="6" t="s">
        <v>16</v>
      </c>
      <c r="I1365" s="6" t="s">
        <v>116</v>
      </c>
      <c r="J1365" s="1" t="str">
        <f>LEFT(I1365, FIND(" (", I1365) - 1)</f>
        <v>1:1</v>
      </c>
      <c r="K1365" s="1" t="str">
        <f>MID(I1365, FIND("(", I1365) + 1, FIND(")", I1365) - FIND("(", I1365) - 1)</f>
        <v>1:1</v>
      </c>
      <c r="L1365" s="1" t="str">
        <f>LEFT(J1365, FIND(":", J1365) - 1)</f>
        <v>1</v>
      </c>
      <c r="M1365" s="1" t="str">
        <f>RIGHT(J1365, LEN(J1365) - FIND(":", J1365))</f>
        <v>1</v>
      </c>
      <c r="N1365" s="1">
        <f t="shared" si="1585"/>
        <v>2</v>
      </c>
      <c r="O1365" s="1">
        <f t="shared" si="1586"/>
        <v>0</v>
      </c>
      <c r="P1365" s="1" t="str">
        <f>LEFT(K1365, FIND(":", K1365) - 1)</f>
        <v>1</v>
      </c>
      <c r="Q1365" s="1" t="str">
        <f>RIGHT(K1365, LEN(K1365) - FIND(":", K1365))</f>
        <v>1</v>
      </c>
      <c r="R1365" s="1">
        <v>30</v>
      </c>
      <c r="S1365" s="1">
        <v>11</v>
      </c>
      <c r="T1365" s="1">
        <v>9</v>
      </c>
      <c r="U1365" s="1">
        <v>10</v>
      </c>
      <c r="V1365" s="1" t="s">
        <v>649</v>
      </c>
      <c r="W1365" s="1">
        <v>-1</v>
      </c>
      <c r="X1365" s="1">
        <v>42</v>
      </c>
      <c r="Y1365" s="1" t="s">
        <v>394</v>
      </c>
      <c r="Z1365" s="6" t="s">
        <v>413</v>
      </c>
      <c r="AA1365" s="1">
        <v>30</v>
      </c>
      <c r="AB1365" s="1">
        <v>16</v>
      </c>
      <c r="AC1365" s="1">
        <v>7</v>
      </c>
      <c r="AD1365" s="1">
        <v>7</v>
      </c>
      <c r="AE1365" s="1" t="s">
        <v>650</v>
      </c>
      <c r="AF1365" s="1">
        <v>26</v>
      </c>
      <c r="AG1365" s="1">
        <v>55</v>
      </c>
      <c r="AH1365" s="1" t="s">
        <v>651</v>
      </c>
      <c r="AI1365" s="1" t="s">
        <v>288</v>
      </c>
      <c r="AJ1365" s="1">
        <v>1</v>
      </c>
      <c r="AK1365" s="1">
        <v>1</v>
      </c>
      <c r="AL1365" s="1">
        <v>3</v>
      </c>
      <c r="AM1365" s="7" t="s">
        <v>88</v>
      </c>
      <c r="AN1365" s="1">
        <v>-4</v>
      </c>
      <c r="AO1365" s="1">
        <v>4</v>
      </c>
      <c r="AP1365" s="1" t="s">
        <v>49</v>
      </c>
      <c r="AQ1365" s="1" t="s">
        <v>77</v>
      </c>
      <c r="AR1365" s="8">
        <v>5</v>
      </c>
      <c r="AS1365" s="8">
        <v>0</v>
      </c>
      <c r="AT1365" s="8">
        <v>0</v>
      </c>
      <c r="AU1365" s="16">
        <v>0.54305555555555551</v>
      </c>
      <c r="AV1365" s="8">
        <v>11</v>
      </c>
      <c r="AW1365" s="8">
        <v>15</v>
      </c>
      <c r="AX1365" s="9" t="s">
        <v>114</v>
      </c>
      <c r="AY1365" s="9" t="s">
        <v>25</v>
      </c>
      <c r="AZ1365" s="10">
        <v>15</v>
      </c>
      <c r="BA1365" s="10">
        <v>7</v>
      </c>
      <c r="BB1365" s="10">
        <v>4</v>
      </c>
      <c r="BC1365" s="10">
        <v>4</v>
      </c>
      <c r="BD1365" s="10" t="s">
        <v>652</v>
      </c>
      <c r="BE1365" s="10">
        <v>2</v>
      </c>
      <c r="BF1365" s="10">
        <v>25</v>
      </c>
      <c r="BG1365" s="11" t="s">
        <v>165</v>
      </c>
      <c r="BH1365" s="11">
        <v>18</v>
      </c>
      <c r="BI1365" s="10">
        <v>15</v>
      </c>
      <c r="BJ1365" s="10">
        <v>4</v>
      </c>
      <c r="BK1365" s="10">
        <v>6</v>
      </c>
      <c r="BL1365" s="10">
        <v>5</v>
      </c>
      <c r="BM1365" s="10" t="s">
        <v>318</v>
      </c>
      <c r="BN1365" s="10">
        <v>0</v>
      </c>
      <c r="BO1365" s="10">
        <v>18</v>
      </c>
      <c r="BP1365" s="7" t="s">
        <v>165</v>
      </c>
      <c r="BQ1365" s="7" t="s">
        <v>165</v>
      </c>
      <c r="BR1365" s="7">
        <v>23</v>
      </c>
      <c r="BS1365" s="7">
        <v>4</v>
      </c>
      <c r="BT1365" s="7">
        <v>276000</v>
      </c>
      <c r="BU1365" s="7">
        <v>5800000</v>
      </c>
      <c r="BV1365" s="7">
        <v>0</v>
      </c>
      <c r="BW1365" s="7">
        <v>30</v>
      </c>
      <c r="BX1365" s="7">
        <v>150000</v>
      </c>
      <c r="BY1365" s="7">
        <v>33</v>
      </c>
      <c r="BZ1365" s="7">
        <v>150000</v>
      </c>
      <c r="CA1365" s="7">
        <v>56</v>
      </c>
      <c r="CB1365" s="7">
        <v>259</v>
      </c>
      <c r="CC1365" s="7">
        <v>14</v>
      </c>
      <c r="CD1365" s="7">
        <v>291000</v>
      </c>
      <c r="CE1365" s="7">
        <v>9600000</v>
      </c>
      <c r="CF1365" s="7">
        <v>825000</v>
      </c>
      <c r="CG1365" s="7">
        <v>52</v>
      </c>
      <c r="CH1365" s="7">
        <v>6920000</v>
      </c>
      <c r="CI1365" s="7">
        <v>45</v>
      </c>
      <c r="CJ1365" s="7">
        <v>6100000</v>
      </c>
      <c r="CK1365" s="7">
        <v>90</v>
      </c>
      <c r="CL1365" s="12" t="s">
        <v>870</v>
      </c>
      <c r="CM1365" s="10" t="s">
        <v>866</v>
      </c>
      <c r="CN1365">
        <v>3.33</v>
      </c>
      <c r="CO1365">
        <f t="shared" si="1587"/>
        <v>0.3003003003003003</v>
      </c>
      <c r="CP1365" t="str">
        <f t="shared" si="1588"/>
        <v>Draw</v>
      </c>
      <c r="CQ1365">
        <f t="shared" si="1589"/>
        <v>1</v>
      </c>
      <c r="CR1365" t="str">
        <f t="shared" si="1590"/>
        <v>2023</v>
      </c>
    </row>
    <row r="1366" spans="1:96" ht="15" thickBot="1" x14ac:dyDescent="0.35">
      <c r="A1366" s="1">
        <v>1365</v>
      </c>
      <c r="B1366" s="1" t="s">
        <v>0</v>
      </c>
      <c r="C1366" s="2" t="s">
        <v>641</v>
      </c>
      <c r="D1366" s="3" t="str">
        <f>CONCATENATE(G1366,"-", H1366)</f>
        <v>NK Bravo-NK Maribor</v>
      </c>
      <c r="E1366" s="4" t="s">
        <v>648</v>
      </c>
      <c r="F1366" s="5">
        <v>0.58333333333333337</v>
      </c>
      <c r="G1366" s="6" t="s">
        <v>3</v>
      </c>
      <c r="H1366" s="6" t="s">
        <v>16</v>
      </c>
      <c r="I1366" s="6" t="s">
        <v>116</v>
      </c>
      <c r="J1366" s="1" t="str">
        <f>LEFT(I1366, FIND(" (", I1366) - 1)</f>
        <v>1:1</v>
      </c>
      <c r="K1366" s="1" t="str">
        <f>MID(I1366, FIND("(", I1366) + 1, FIND(")", I1366) - FIND("(", I1366) - 1)</f>
        <v>1:1</v>
      </c>
      <c r="L1366" s="1" t="str">
        <f>LEFT(J1366, FIND(":", J1366) - 1)</f>
        <v>1</v>
      </c>
      <c r="M1366" s="1" t="str">
        <f>RIGHT(J1366, LEN(J1366) - FIND(":", J1366))</f>
        <v>1</v>
      </c>
      <c r="N1366" s="1">
        <f t="shared" si="1585"/>
        <v>2</v>
      </c>
      <c r="O1366" s="1">
        <f t="shared" si="1586"/>
        <v>0</v>
      </c>
      <c r="P1366" s="1" t="str">
        <f>LEFT(K1366, FIND(":", K1366) - 1)</f>
        <v>1</v>
      </c>
      <c r="Q1366" s="1" t="str">
        <f>RIGHT(K1366, LEN(K1366) - FIND(":", K1366))</f>
        <v>1</v>
      </c>
      <c r="R1366" s="1">
        <v>30</v>
      </c>
      <c r="S1366" s="1">
        <v>11</v>
      </c>
      <c r="T1366" s="1">
        <v>9</v>
      </c>
      <c r="U1366" s="1">
        <v>10</v>
      </c>
      <c r="V1366" s="1" t="s">
        <v>649</v>
      </c>
      <c r="W1366" s="1">
        <v>-1</v>
      </c>
      <c r="X1366" s="1">
        <v>42</v>
      </c>
      <c r="Y1366" s="1" t="s">
        <v>394</v>
      </c>
      <c r="Z1366" s="6" t="s">
        <v>413</v>
      </c>
      <c r="AA1366" s="1">
        <v>30</v>
      </c>
      <c r="AB1366" s="1">
        <v>16</v>
      </c>
      <c r="AC1366" s="1">
        <v>7</v>
      </c>
      <c r="AD1366" s="1">
        <v>7</v>
      </c>
      <c r="AE1366" s="1" t="s">
        <v>650</v>
      </c>
      <c r="AF1366" s="1">
        <v>26</v>
      </c>
      <c r="AG1366" s="1">
        <v>55</v>
      </c>
      <c r="AH1366" s="1" t="s">
        <v>651</v>
      </c>
      <c r="AI1366" s="1" t="s">
        <v>288</v>
      </c>
      <c r="AJ1366" s="1">
        <v>1</v>
      </c>
      <c r="AK1366" s="1">
        <v>1</v>
      </c>
      <c r="AL1366" s="1">
        <v>3</v>
      </c>
      <c r="AM1366" s="7" t="s">
        <v>88</v>
      </c>
      <c r="AN1366" s="1">
        <v>-4</v>
      </c>
      <c r="AO1366" s="1">
        <v>4</v>
      </c>
      <c r="AP1366" s="1" t="s">
        <v>49</v>
      </c>
      <c r="AQ1366" s="1" t="s">
        <v>77</v>
      </c>
      <c r="AR1366" s="8">
        <v>5</v>
      </c>
      <c r="AS1366" s="8">
        <v>0</v>
      </c>
      <c r="AT1366" s="8">
        <v>0</v>
      </c>
      <c r="AU1366" s="16">
        <v>0.54305555555555551</v>
      </c>
      <c r="AV1366" s="8">
        <v>11</v>
      </c>
      <c r="AW1366" s="8">
        <v>15</v>
      </c>
      <c r="AX1366" s="9" t="s">
        <v>114</v>
      </c>
      <c r="AY1366" s="9" t="s">
        <v>25</v>
      </c>
      <c r="AZ1366" s="10">
        <v>15</v>
      </c>
      <c r="BA1366" s="10">
        <v>7</v>
      </c>
      <c r="BB1366" s="10">
        <v>4</v>
      </c>
      <c r="BC1366" s="10">
        <v>4</v>
      </c>
      <c r="BD1366" s="10" t="s">
        <v>652</v>
      </c>
      <c r="BE1366" s="10">
        <v>2</v>
      </c>
      <c r="BF1366" s="10">
        <v>25</v>
      </c>
      <c r="BG1366" s="11" t="s">
        <v>165</v>
      </c>
      <c r="BH1366" s="11">
        <v>18</v>
      </c>
      <c r="BI1366" s="10">
        <v>15</v>
      </c>
      <c r="BJ1366" s="10">
        <v>4</v>
      </c>
      <c r="BK1366" s="10">
        <v>6</v>
      </c>
      <c r="BL1366" s="10">
        <v>5</v>
      </c>
      <c r="BM1366" s="10" t="s">
        <v>318</v>
      </c>
      <c r="BN1366" s="10">
        <v>0</v>
      </c>
      <c r="BO1366" s="10">
        <v>18</v>
      </c>
      <c r="BP1366" s="7" t="s">
        <v>165</v>
      </c>
      <c r="BQ1366" s="7" t="s">
        <v>165</v>
      </c>
      <c r="BR1366" s="7">
        <v>23</v>
      </c>
      <c r="BS1366" s="7">
        <v>4</v>
      </c>
      <c r="BT1366" s="7">
        <v>276000</v>
      </c>
      <c r="BU1366" s="7">
        <v>5800000</v>
      </c>
      <c r="BV1366" s="7">
        <v>0</v>
      </c>
      <c r="BW1366" s="7">
        <v>30</v>
      </c>
      <c r="BX1366" s="7">
        <v>150000</v>
      </c>
      <c r="BY1366" s="7">
        <v>33</v>
      </c>
      <c r="BZ1366" s="7">
        <v>150000</v>
      </c>
      <c r="CA1366" s="7">
        <v>56</v>
      </c>
      <c r="CB1366" s="7">
        <v>259</v>
      </c>
      <c r="CC1366" s="7">
        <v>14</v>
      </c>
      <c r="CD1366" s="7">
        <v>291000</v>
      </c>
      <c r="CE1366" s="7">
        <v>9600000</v>
      </c>
      <c r="CF1366" s="7">
        <v>825000</v>
      </c>
      <c r="CG1366" s="7">
        <v>52</v>
      </c>
      <c r="CH1366" s="7">
        <v>6920000</v>
      </c>
      <c r="CI1366" s="7">
        <v>45</v>
      </c>
      <c r="CJ1366" s="7">
        <v>6100000</v>
      </c>
      <c r="CK1366" s="7">
        <v>90</v>
      </c>
      <c r="CL1366" s="12" t="s">
        <v>870</v>
      </c>
      <c r="CM1366" s="10" t="s">
        <v>867</v>
      </c>
      <c r="CN1366">
        <v>3.3</v>
      </c>
      <c r="CO1366">
        <f t="shared" si="1587"/>
        <v>0.30303030303030304</v>
      </c>
      <c r="CP1366" t="str">
        <f t="shared" si="1588"/>
        <v>Draw</v>
      </c>
      <c r="CQ1366">
        <f t="shared" si="1589"/>
        <v>1</v>
      </c>
      <c r="CR1366" t="str">
        <f t="shared" si="1590"/>
        <v>2023</v>
      </c>
    </row>
    <row r="1367" spans="1:96" ht="15" thickBot="1" x14ac:dyDescent="0.35">
      <c r="A1367" s="1">
        <v>1366</v>
      </c>
      <c r="B1367" s="1" t="s">
        <v>0</v>
      </c>
      <c r="C1367" s="2" t="s">
        <v>641</v>
      </c>
      <c r="D1367" s="3" t="str">
        <f t="shared" ref="D1367:D1369" si="1619">CONCATENATE(G1367, "-", H1367)</f>
        <v>NK Bravo-NK Maribor</v>
      </c>
      <c r="E1367" s="40" t="s">
        <v>648</v>
      </c>
      <c r="F1367" s="5">
        <v>0.58333333333333337</v>
      </c>
      <c r="G1367" s="6" t="s">
        <v>3</v>
      </c>
      <c r="H1367" s="6" t="s">
        <v>16</v>
      </c>
      <c r="I1367" s="6" t="s">
        <v>116</v>
      </c>
      <c r="J1367" s="1" t="str">
        <f t="shared" ref="J1367:J1369" si="1620">LEFT(I1367, FIND(" (", I1367) - 1)</f>
        <v>1:1</v>
      </c>
      <c r="K1367" s="1" t="str">
        <f t="shared" ref="K1367:K1369" si="1621">MID(I1367, FIND("(", I1367) + 1, FIND(")", I1367) - FIND("(", I1367) - 1)</f>
        <v>1:1</v>
      </c>
      <c r="L1367" s="1" t="str">
        <f t="shared" ref="L1367:L1369" si="1622">LEFT(J1367, FIND(":", J1367) - 1)</f>
        <v>1</v>
      </c>
      <c r="M1367" s="1" t="str">
        <f t="shared" ref="M1367:M1369" si="1623">RIGHT(J1367, LEN(J1367) - FIND(":", J1367))</f>
        <v>1</v>
      </c>
      <c r="N1367" s="1">
        <f t="shared" si="1585"/>
        <v>2</v>
      </c>
      <c r="O1367" s="1">
        <f t="shared" si="1586"/>
        <v>0</v>
      </c>
      <c r="P1367" s="1" t="str">
        <f t="shared" ref="P1367:P1369" si="1624">LEFT(K1367, FIND(":", K1367) - 1)</f>
        <v>1</v>
      </c>
      <c r="Q1367" s="1" t="str">
        <f t="shared" ref="Q1367:Q1369" si="1625">RIGHT(K1367, LEN(K1367) - FIND(":", K1367))</f>
        <v>1</v>
      </c>
      <c r="R1367" s="1">
        <v>30</v>
      </c>
      <c r="S1367" s="1">
        <v>11</v>
      </c>
      <c r="T1367" s="1">
        <v>9</v>
      </c>
      <c r="U1367" s="1">
        <v>10</v>
      </c>
      <c r="V1367" s="1" t="s">
        <v>649</v>
      </c>
      <c r="W1367" s="1">
        <v>-1</v>
      </c>
      <c r="X1367" s="1">
        <v>42</v>
      </c>
      <c r="Y1367" s="1" t="s">
        <v>394</v>
      </c>
      <c r="Z1367" s="6" t="s">
        <v>413</v>
      </c>
      <c r="AA1367" s="1">
        <v>30</v>
      </c>
      <c r="AB1367" s="1">
        <v>16</v>
      </c>
      <c r="AC1367" s="1">
        <v>7</v>
      </c>
      <c r="AD1367" s="1">
        <v>7</v>
      </c>
      <c r="AE1367" s="1" t="s">
        <v>650</v>
      </c>
      <c r="AF1367" s="1">
        <v>26</v>
      </c>
      <c r="AG1367" s="1">
        <v>55</v>
      </c>
      <c r="AH1367" s="1" t="s">
        <v>651</v>
      </c>
      <c r="AI1367" s="1" t="s">
        <v>288</v>
      </c>
      <c r="AJ1367" s="1">
        <v>1</v>
      </c>
      <c r="AK1367" s="1">
        <v>1</v>
      </c>
      <c r="AL1367" s="1">
        <v>3</v>
      </c>
      <c r="AM1367" s="7" t="s">
        <v>88</v>
      </c>
      <c r="AN1367" s="1">
        <v>-4</v>
      </c>
      <c r="AO1367" s="1">
        <v>4</v>
      </c>
      <c r="AP1367" s="1" t="s">
        <v>49</v>
      </c>
      <c r="AQ1367" s="1" t="s">
        <v>77</v>
      </c>
      <c r="AR1367" s="8">
        <v>5</v>
      </c>
      <c r="AS1367" s="8">
        <v>0</v>
      </c>
      <c r="AT1367" s="8">
        <v>0</v>
      </c>
      <c r="AU1367" s="16">
        <v>0.54305555555555551</v>
      </c>
      <c r="AV1367" s="8">
        <v>11</v>
      </c>
      <c r="AW1367" s="8">
        <v>15</v>
      </c>
      <c r="AX1367" s="9" t="s">
        <v>114</v>
      </c>
      <c r="AY1367" s="9" t="s">
        <v>25</v>
      </c>
      <c r="AZ1367" s="10">
        <v>15</v>
      </c>
      <c r="BA1367" s="10">
        <v>7</v>
      </c>
      <c r="BB1367" s="10">
        <v>4</v>
      </c>
      <c r="BC1367" s="10">
        <v>4</v>
      </c>
      <c r="BD1367" s="10" t="s">
        <v>652</v>
      </c>
      <c r="BE1367" s="10">
        <v>2</v>
      </c>
      <c r="BF1367" s="10">
        <v>25</v>
      </c>
      <c r="BG1367" s="11" t="s">
        <v>165</v>
      </c>
      <c r="BH1367" s="11">
        <v>18</v>
      </c>
      <c r="BI1367" s="10">
        <v>15</v>
      </c>
      <c r="BJ1367" s="10">
        <v>4</v>
      </c>
      <c r="BK1367" s="10">
        <v>6</v>
      </c>
      <c r="BL1367" s="10">
        <v>5</v>
      </c>
      <c r="BM1367" s="10" t="s">
        <v>318</v>
      </c>
      <c r="BN1367" s="10">
        <v>0</v>
      </c>
      <c r="BO1367" s="10">
        <v>18</v>
      </c>
      <c r="BP1367" s="7" t="s">
        <v>165</v>
      </c>
      <c r="BQ1367" s="7" t="s">
        <v>165</v>
      </c>
      <c r="BR1367" s="7">
        <v>23</v>
      </c>
      <c r="BS1367" s="7">
        <v>4</v>
      </c>
      <c r="BT1367" s="7">
        <v>276000</v>
      </c>
      <c r="BU1367" s="7">
        <v>5800000</v>
      </c>
      <c r="BV1367" s="7">
        <v>0</v>
      </c>
      <c r="BW1367" s="7">
        <v>30</v>
      </c>
      <c r="BX1367" s="7">
        <v>150000</v>
      </c>
      <c r="BY1367" s="7">
        <v>33</v>
      </c>
      <c r="BZ1367" s="7">
        <v>150000</v>
      </c>
      <c r="CA1367" s="7">
        <v>56</v>
      </c>
      <c r="CB1367" s="7">
        <v>259</v>
      </c>
      <c r="CC1367" s="7">
        <v>14</v>
      </c>
      <c r="CD1367" s="7">
        <v>291000</v>
      </c>
      <c r="CE1367" s="7">
        <v>9600000</v>
      </c>
      <c r="CF1367" s="7">
        <v>825000</v>
      </c>
      <c r="CG1367" s="7">
        <v>52</v>
      </c>
      <c r="CH1367" s="7">
        <v>6920000</v>
      </c>
      <c r="CI1367" s="7">
        <v>45</v>
      </c>
      <c r="CJ1367" s="7">
        <v>6100000</v>
      </c>
      <c r="CK1367" s="7">
        <v>90</v>
      </c>
      <c r="CL1367" s="12" t="s">
        <v>871</v>
      </c>
      <c r="CM1367" s="10" t="s">
        <v>861</v>
      </c>
      <c r="CN1367">
        <v>1.68</v>
      </c>
      <c r="CO1367">
        <f t="shared" si="1587"/>
        <v>0.59523809523809523</v>
      </c>
      <c r="CP1367" t="str">
        <f t="shared" si="1588"/>
        <v>Draw</v>
      </c>
      <c r="CQ1367">
        <f t="shared" si="1589"/>
        <v>0</v>
      </c>
      <c r="CR1367" t="str">
        <f t="shared" si="1590"/>
        <v>2023</v>
      </c>
    </row>
    <row r="1368" spans="1:96" ht="15" thickBot="1" x14ac:dyDescent="0.35">
      <c r="A1368" s="1">
        <v>1367</v>
      </c>
      <c r="B1368" s="1" t="s">
        <v>0</v>
      </c>
      <c r="C1368" s="2" t="s">
        <v>641</v>
      </c>
      <c r="D1368" s="3" t="str">
        <f t="shared" si="1619"/>
        <v>NK Bravo-NK Maribor</v>
      </c>
      <c r="E1368" s="40" t="s">
        <v>648</v>
      </c>
      <c r="F1368" s="5">
        <v>0.58333333333333337</v>
      </c>
      <c r="G1368" s="6" t="s">
        <v>3</v>
      </c>
      <c r="H1368" s="6" t="s">
        <v>16</v>
      </c>
      <c r="I1368" s="6" t="s">
        <v>116</v>
      </c>
      <c r="J1368" s="1" t="str">
        <f t="shared" si="1620"/>
        <v>1:1</v>
      </c>
      <c r="K1368" s="1" t="str">
        <f t="shared" si="1621"/>
        <v>1:1</v>
      </c>
      <c r="L1368" s="1" t="str">
        <f t="shared" si="1622"/>
        <v>1</v>
      </c>
      <c r="M1368" s="1" t="str">
        <f t="shared" si="1623"/>
        <v>1</v>
      </c>
      <c r="N1368" s="1">
        <f t="shared" si="1585"/>
        <v>2</v>
      </c>
      <c r="O1368" s="1">
        <f t="shared" si="1586"/>
        <v>0</v>
      </c>
      <c r="P1368" s="1" t="str">
        <f t="shared" si="1624"/>
        <v>1</v>
      </c>
      <c r="Q1368" s="1" t="str">
        <f t="shared" si="1625"/>
        <v>1</v>
      </c>
      <c r="R1368" s="1">
        <v>30</v>
      </c>
      <c r="S1368" s="1">
        <v>11</v>
      </c>
      <c r="T1368" s="1">
        <v>9</v>
      </c>
      <c r="U1368" s="1">
        <v>10</v>
      </c>
      <c r="V1368" s="1" t="s">
        <v>649</v>
      </c>
      <c r="W1368" s="1">
        <v>-1</v>
      </c>
      <c r="X1368" s="1">
        <v>42</v>
      </c>
      <c r="Y1368" s="1" t="s">
        <v>394</v>
      </c>
      <c r="Z1368" s="6" t="s">
        <v>413</v>
      </c>
      <c r="AA1368" s="1">
        <v>30</v>
      </c>
      <c r="AB1368" s="1">
        <v>16</v>
      </c>
      <c r="AC1368" s="1">
        <v>7</v>
      </c>
      <c r="AD1368" s="1">
        <v>7</v>
      </c>
      <c r="AE1368" s="1" t="s">
        <v>650</v>
      </c>
      <c r="AF1368" s="1">
        <v>26</v>
      </c>
      <c r="AG1368" s="1">
        <v>55</v>
      </c>
      <c r="AH1368" s="1" t="s">
        <v>651</v>
      </c>
      <c r="AI1368" s="1" t="s">
        <v>288</v>
      </c>
      <c r="AJ1368" s="1">
        <v>1</v>
      </c>
      <c r="AK1368" s="1">
        <v>1</v>
      </c>
      <c r="AL1368" s="1">
        <v>3</v>
      </c>
      <c r="AM1368" s="7" t="s">
        <v>88</v>
      </c>
      <c r="AN1368" s="1">
        <v>-4</v>
      </c>
      <c r="AO1368" s="1">
        <v>4</v>
      </c>
      <c r="AP1368" s="1" t="s">
        <v>49</v>
      </c>
      <c r="AQ1368" s="1" t="s">
        <v>77</v>
      </c>
      <c r="AR1368" s="8">
        <v>5</v>
      </c>
      <c r="AS1368" s="8">
        <v>0</v>
      </c>
      <c r="AT1368" s="8">
        <v>0</v>
      </c>
      <c r="AU1368" s="16">
        <v>0.54305555555555551</v>
      </c>
      <c r="AV1368" s="8">
        <v>11</v>
      </c>
      <c r="AW1368" s="8">
        <v>15</v>
      </c>
      <c r="AX1368" s="9" t="s">
        <v>114</v>
      </c>
      <c r="AY1368" s="9" t="s">
        <v>25</v>
      </c>
      <c r="AZ1368" s="10">
        <v>15</v>
      </c>
      <c r="BA1368" s="10">
        <v>7</v>
      </c>
      <c r="BB1368" s="10">
        <v>4</v>
      </c>
      <c r="BC1368" s="10">
        <v>4</v>
      </c>
      <c r="BD1368" s="10" t="s">
        <v>652</v>
      </c>
      <c r="BE1368" s="10">
        <v>2</v>
      </c>
      <c r="BF1368" s="10">
        <v>25</v>
      </c>
      <c r="BG1368" s="11" t="s">
        <v>165</v>
      </c>
      <c r="BH1368" s="11">
        <v>18</v>
      </c>
      <c r="BI1368" s="10">
        <v>15</v>
      </c>
      <c r="BJ1368" s="10">
        <v>4</v>
      </c>
      <c r="BK1368" s="10">
        <v>6</v>
      </c>
      <c r="BL1368" s="10">
        <v>5</v>
      </c>
      <c r="BM1368" s="10" t="s">
        <v>318</v>
      </c>
      <c r="BN1368" s="10">
        <v>0</v>
      </c>
      <c r="BO1368" s="10">
        <v>18</v>
      </c>
      <c r="BP1368" s="7" t="s">
        <v>165</v>
      </c>
      <c r="BQ1368" s="7" t="s">
        <v>165</v>
      </c>
      <c r="BR1368" s="7">
        <v>23</v>
      </c>
      <c r="BS1368" s="7">
        <v>4</v>
      </c>
      <c r="BT1368" s="7">
        <v>276000</v>
      </c>
      <c r="BU1368" s="7">
        <v>5800000</v>
      </c>
      <c r="BV1368" s="7">
        <v>0</v>
      </c>
      <c r="BW1368" s="7">
        <v>30</v>
      </c>
      <c r="BX1368" s="7">
        <v>150000</v>
      </c>
      <c r="BY1368" s="7">
        <v>33</v>
      </c>
      <c r="BZ1368" s="7">
        <v>150000</v>
      </c>
      <c r="CA1368" s="7">
        <v>56</v>
      </c>
      <c r="CB1368" s="7">
        <v>259</v>
      </c>
      <c r="CC1368" s="7">
        <v>14</v>
      </c>
      <c r="CD1368" s="7">
        <v>291000</v>
      </c>
      <c r="CE1368" s="7">
        <v>9600000</v>
      </c>
      <c r="CF1368" s="7">
        <v>825000</v>
      </c>
      <c r="CG1368" s="7">
        <v>52</v>
      </c>
      <c r="CH1368" s="7">
        <v>6920000</v>
      </c>
      <c r="CI1368" s="7">
        <v>45</v>
      </c>
      <c r="CJ1368" s="7">
        <v>6100000</v>
      </c>
      <c r="CK1368" s="7">
        <v>90</v>
      </c>
      <c r="CL1368" s="12" t="s">
        <v>871</v>
      </c>
      <c r="CM1368" s="10" t="s">
        <v>866</v>
      </c>
      <c r="CN1368">
        <v>2.2000000000000002</v>
      </c>
      <c r="CO1368">
        <f t="shared" si="1587"/>
        <v>0.45454545454545453</v>
      </c>
      <c r="CP1368" t="str">
        <f t="shared" si="1588"/>
        <v>Draw</v>
      </c>
      <c r="CQ1368">
        <f t="shared" si="1589"/>
        <v>0</v>
      </c>
      <c r="CR1368" t="str">
        <f t="shared" si="1590"/>
        <v>2023</v>
      </c>
    </row>
    <row r="1369" spans="1:96" ht="15" thickBot="1" x14ac:dyDescent="0.35">
      <c r="A1369" s="1">
        <v>1368</v>
      </c>
      <c r="B1369" s="1" t="s">
        <v>0</v>
      </c>
      <c r="C1369" s="2" t="s">
        <v>641</v>
      </c>
      <c r="D1369" s="3" t="str">
        <f t="shared" si="1619"/>
        <v>NK Bravo-NK Maribor</v>
      </c>
      <c r="E1369" s="40" t="s">
        <v>648</v>
      </c>
      <c r="F1369" s="5">
        <v>0.58333333333333337</v>
      </c>
      <c r="G1369" s="6" t="s">
        <v>3</v>
      </c>
      <c r="H1369" s="6" t="s">
        <v>16</v>
      </c>
      <c r="I1369" s="6" t="s">
        <v>116</v>
      </c>
      <c r="J1369" s="1" t="str">
        <f t="shared" si="1620"/>
        <v>1:1</v>
      </c>
      <c r="K1369" s="1" t="str">
        <f t="shared" si="1621"/>
        <v>1:1</v>
      </c>
      <c r="L1369" s="1" t="str">
        <f t="shared" si="1622"/>
        <v>1</v>
      </c>
      <c r="M1369" s="1" t="str">
        <f t="shared" si="1623"/>
        <v>1</v>
      </c>
      <c r="N1369" s="1">
        <f t="shared" si="1585"/>
        <v>2</v>
      </c>
      <c r="O1369" s="1">
        <f t="shared" si="1586"/>
        <v>0</v>
      </c>
      <c r="P1369" s="1" t="str">
        <f t="shared" si="1624"/>
        <v>1</v>
      </c>
      <c r="Q1369" s="1" t="str">
        <f t="shared" si="1625"/>
        <v>1</v>
      </c>
      <c r="R1369" s="1">
        <v>30</v>
      </c>
      <c r="S1369" s="1">
        <v>11</v>
      </c>
      <c r="T1369" s="1">
        <v>9</v>
      </c>
      <c r="U1369" s="1">
        <v>10</v>
      </c>
      <c r="V1369" s="1" t="s">
        <v>649</v>
      </c>
      <c r="W1369" s="1">
        <v>-1</v>
      </c>
      <c r="X1369" s="1">
        <v>42</v>
      </c>
      <c r="Y1369" s="1" t="s">
        <v>394</v>
      </c>
      <c r="Z1369" s="6" t="s">
        <v>413</v>
      </c>
      <c r="AA1369" s="1">
        <v>30</v>
      </c>
      <c r="AB1369" s="1">
        <v>16</v>
      </c>
      <c r="AC1369" s="1">
        <v>7</v>
      </c>
      <c r="AD1369" s="1">
        <v>7</v>
      </c>
      <c r="AE1369" s="1" t="s">
        <v>650</v>
      </c>
      <c r="AF1369" s="1">
        <v>26</v>
      </c>
      <c r="AG1369" s="1">
        <v>55</v>
      </c>
      <c r="AH1369" s="1" t="s">
        <v>651</v>
      </c>
      <c r="AI1369" s="1" t="s">
        <v>288</v>
      </c>
      <c r="AJ1369" s="1">
        <v>1</v>
      </c>
      <c r="AK1369" s="1">
        <v>1</v>
      </c>
      <c r="AL1369" s="1">
        <v>3</v>
      </c>
      <c r="AM1369" s="7" t="s">
        <v>88</v>
      </c>
      <c r="AN1369" s="1">
        <v>-4</v>
      </c>
      <c r="AO1369" s="1">
        <v>4</v>
      </c>
      <c r="AP1369" s="1" t="s">
        <v>49</v>
      </c>
      <c r="AQ1369" s="1" t="s">
        <v>77</v>
      </c>
      <c r="AR1369" s="8">
        <v>5</v>
      </c>
      <c r="AS1369" s="8">
        <v>0</v>
      </c>
      <c r="AT1369" s="8">
        <v>0</v>
      </c>
      <c r="AU1369" s="16">
        <v>0.54305555555555551</v>
      </c>
      <c r="AV1369" s="8">
        <v>11</v>
      </c>
      <c r="AW1369" s="8">
        <v>15</v>
      </c>
      <c r="AX1369" s="9" t="s">
        <v>114</v>
      </c>
      <c r="AY1369" s="9" t="s">
        <v>25</v>
      </c>
      <c r="AZ1369" s="10">
        <v>15</v>
      </c>
      <c r="BA1369" s="10">
        <v>7</v>
      </c>
      <c r="BB1369" s="10">
        <v>4</v>
      </c>
      <c r="BC1369" s="10">
        <v>4</v>
      </c>
      <c r="BD1369" s="10" t="s">
        <v>652</v>
      </c>
      <c r="BE1369" s="10">
        <v>2</v>
      </c>
      <c r="BF1369" s="10">
        <v>25</v>
      </c>
      <c r="BG1369" s="11" t="s">
        <v>165</v>
      </c>
      <c r="BH1369" s="11">
        <v>18</v>
      </c>
      <c r="BI1369" s="10">
        <v>15</v>
      </c>
      <c r="BJ1369" s="10">
        <v>4</v>
      </c>
      <c r="BK1369" s="10">
        <v>6</v>
      </c>
      <c r="BL1369" s="10">
        <v>5</v>
      </c>
      <c r="BM1369" s="10" t="s">
        <v>318</v>
      </c>
      <c r="BN1369" s="10">
        <v>0</v>
      </c>
      <c r="BO1369" s="10">
        <v>18</v>
      </c>
      <c r="BP1369" s="7" t="s">
        <v>165</v>
      </c>
      <c r="BQ1369" s="7" t="s">
        <v>165</v>
      </c>
      <c r="BR1369" s="7">
        <v>23</v>
      </c>
      <c r="BS1369" s="7">
        <v>4</v>
      </c>
      <c r="BT1369" s="7">
        <v>276000</v>
      </c>
      <c r="BU1369" s="7">
        <v>5800000</v>
      </c>
      <c r="BV1369" s="7">
        <v>0</v>
      </c>
      <c r="BW1369" s="7">
        <v>30</v>
      </c>
      <c r="BX1369" s="7">
        <v>150000</v>
      </c>
      <c r="BY1369" s="7">
        <v>33</v>
      </c>
      <c r="BZ1369" s="7">
        <v>150000</v>
      </c>
      <c r="CA1369" s="7">
        <v>56</v>
      </c>
      <c r="CB1369" s="7">
        <v>259</v>
      </c>
      <c r="CC1369" s="7">
        <v>14</v>
      </c>
      <c r="CD1369" s="7">
        <v>291000</v>
      </c>
      <c r="CE1369" s="7">
        <v>9600000</v>
      </c>
      <c r="CF1369" s="7">
        <v>825000</v>
      </c>
      <c r="CG1369" s="7">
        <v>52</v>
      </c>
      <c r="CH1369" s="7">
        <v>6920000</v>
      </c>
      <c r="CI1369" s="7">
        <v>45</v>
      </c>
      <c r="CJ1369" s="7">
        <v>6100000</v>
      </c>
      <c r="CK1369" s="7">
        <v>90</v>
      </c>
      <c r="CL1369" s="12" t="s">
        <v>871</v>
      </c>
      <c r="CM1369" s="10" t="s">
        <v>867</v>
      </c>
      <c r="CN1369">
        <v>1.91</v>
      </c>
      <c r="CO1369">
        <f t="shared" si="1587"/>
        <v>0.52356020942408377</v>
      </c>
      <c r="CP1369" t="str">
        <f t="shared" si="1588"/>
        <v>Draw</v>
      </c>
      <c r="CQ1369">
        <f t="shared" si="1589"/>
        <v>0</v>
      </c>
      <c r="CR1369" t="str">
        <f t="shared" si="1590"/>
        <v>2023</v>
      </c>
    </row>
    <row r="1370" spans="1:96" ht="15" thickBot="1" x14ac:dyDescent="0.35">
      <c r="A1370" s="1">
        <v>1369</v>
      </c>
      <c r="B1370" s="1" t="s">
        <v>0</v>
      </c>
      <c r="C1370" s="2" t="s">
        <v>641</v>
      </c>
      <c r="D1370" s="3" t="str">
        <f t="shared" si="1288"/>
        <v>NŠ Mura-FC Koper</v>
      </c>
      <c r="E1370" s="4" t="s">
        <v>648</v>
      </c>
      <c r="F1370" s="5">
        <v>0.6875</v>
      </c>
      <c r="G1370" s="6" t="s">
        <v>8</v>
      </c>
      <c r="H1370" s="6" t="s">
        <v>11</v>
      </c>
      <c r="I1370" s="6" t="s">
        <v>159</v>
      </c>
      <c r="J1370" s="1" t="str">
        <f t="shared" si="1289"/>
        <v>1:1</v>
      </c>
      <c r="K1370" s="1" t="str">
        <f t="shared" si="1290"/>
        <v>1:0</v>
      </c>
      <c r="L1370" s="1" t="str">
        <f t="shared" si="1291"/>
        <v>1</v>
      </c>
      <c r="M1370" s="1" t="str">
        <f t="shared" si="1292"/>
        <v>1</v>
      </c>
      <c r="N1370" s="1">
        <f t="shared" si="1585"/>
        <v>2</v>
      </c>
      <c r="O1370" s="1">
        <f t="shared" si="1586"/>
        <v>0</v>
      </c>
      <c r="P1370" s="1" t="str">
        <f t="shared" si="1293"/>
        <v>1</v>
      </c>
      <c r="Q1370" s="1" t="str">
        <f t="shared" si="1294"/>
        <v>0</v>
      </c>
      <c r="R1370" s="1">
        <v>30</v>
      </c>
      <c r="S1370" s="1">
        <v>9</v>
      </c>
      <c r="T1370" s="1">
        <v>7</v>
      </c>
      <c r="U1370" s="1">
        <v>14</v>
      </c>
      <c r="V1370" s="1" t="s">
        <v>653</v>
      </c>
      <c r="W1370" s="1">
        <v>-15</v>
      </c>
      <c r="X1370" s="1">
        <v>34</v>
      </c>
      <c r="Y1370" s="1" t="s">
        <v>361</v>
      </c>
      <c r="Z1370" s="6" t="s">
        <v>529</v>
      </c>
      <c r="AA1370" s="1">
        <v>30</v>
      </c>
      <c r="AB1370" s="1">
        <v>11</v>
      </c>
      <c r="AC1370" s="1">
        <v>8</v>
      </c>
      <c r="AD1370" s="1">
        <v>11</v>
      </c>
      <c r="AE1370" s="1" t="s">
        <v>654</v>
      </c>
      <c r="AF1370" s="1">
        <v>1</v>
      </c>
      <c r="AG1370" s="1">
        <v>41</v>
      </c>
      <c r="AH1370" s="1" t="s">
        <v>424</v>
      </c>
      <c r="AI1370" s="1" t="s">
        <v>440</v>
      </c>
      <c r="AJ1370" s="1">
        <v>1</v>
      </c>
      <c r="AK1370" s="1">
        <v>1</v>
      </c>
      <c r="AL1370" s="1">
        <v>3</v>
      </c>
      <c r="AM1370" s="7" t="s">
        <v>197</v>
      </c>
      <c r="AN1370" s="1">
        <v>-6</v>
      </c>
      <c r="AO1370" s="1">
        <v>4</v>
      </c>
      <c r="AP1370" s="1" t="s">
        <v>45</v>
      </c>
      <c r="AQ1370" s="1" t="s">
        <v>114</v>
      </c>
      <c r="AR1370" s="8">
        <v>1</v>
      </c>
      <c r="AS1370" s="8">
        <v>1</v>
      </c>
      <c r="AT1370" s="8">
        <v>3</v>
      </c>
      <c r="AU1370" s="16">
        <v>0.29930555555555555</v>
      </c>
      <c r="AV1370" s="8">
        <v>-4</v>
      </c>
      <c r="AW1370" s="8">
        <v>4</v>
      </c>
      <c r="AX1370" s="9" t="s">
        <v>45</v>
      </c>
      <c r="AY1370" s="9" t="s">
        <v>97</v>
      </c>
      <c r="AZ1370" s="10">
        <v>15</v>
      </c>
      <c r="BA1370" s="10">
        <v>4</v>
      </c>
      <c r="BB1370" s="10">
        <v>5</v>
      </c>
      <c r="BC1370" s="10">
        <v>6</v>
      </c>
      <c r="BD1370" s="10" t="s">
        <v>655</v>
      </c>
      <c r="BE1370" s="10">
        <v>-3</v>
      </c>
      <c r="BF1370" s="10">
        <v>17</v>
      </c>
      <c r="BG1370" s="11" t="s">
        <v>145</v>
      </c>
      <c r="BH1370" s="11">
        <v>20</v>
      </c>
      <c r="BI1370" s="10">
        <v>15</v>
      </c>
      <c r="BJ1370" s="10">
        <v>5</v>
      </c>
      <c r="BK1370" s="10">
        <v>5</v>
      </c>
      <c r="BL1370" s="10">
        <v>5</v>
      </c>
      <c r="BM1370" s="10" t="s">
        <v>292</v>
      </c>
      <c r="BN1370" s="10">
        <v>0</v>
      </c>
      <c r="BO1370" s="10">
        <v>20</v>
      </c>
      <c r="BP1370" s="7" t="s">
        <v>177</v>
      </c>
      <c r="BQ1370" s="7" t="s">
        <v>177</v>
      </c>
      <c r="BR1370" s="7">
        <v>23</v>
      </c>
      <c r="BS1370" s="7">
        <v>9</v>
      </c>
      <c r="BT1370" s="7">
        <v>193000</v>
      </c>
      <c r="BU1370" s="7">
        <v>5600000</v>
      </c>
      <c r="BV1370" s="7">
        <v>350000</v>
      </c>
      <c r="BW1370" s="7">
        <v>60</v>
      </c>
      <c r="BX1370" s="7">
        <v>3410000</v>
      </c>
      <c r="BY1370" s="7">
        <v>59</v>
      </c>
      <c r="BZ1370" s="7">
        <v>3060000</v>
      </c>
      <c r="CA1370" s="7">
        <v>93</v>
      </c>
      <c r="CB1370" s="7">
        <v>246</v>
      </c>
      <c r="CC1370" s="7">
        <v>15</v>
      </c>
      <c r="CD1370" s="7">
        <v>210000</v>
      </c>
      <c r="CE1370" s="7">
        <v>6100000</v>
      </c>
      <c r="CF1370" s="7">
        <v>0</v>
      </c>
      <c r="CG1370" s="7">
        <v>52</v>
      </c>
      <c r="CH1370" s="7">
        <v>2730000</v>
      </c>
      <c r="CI1370" s="7">
        <v>55</v>
      </c>
      <c r="CJ1370" s="7">
        <v>2730000</v>
      </c>
      <c r="CK1370" s="7">
        <v>77</v>
      </c>
      <c r="CL1370" s="12" t="s">
        <v>868</v>
      </c>
      <c r="CM1370" s="10" t="s">
        <v>861</v>
      </c>
      <c r="CN1370">
        <v>2.42</v>
      </c>
      <c r="CO1370">
        <f t="shared" si="1587"/>
        <v>0.41322314049586778</v>
      </c>
      <c r="CP1370" t="str">
        <f t="shared" si="1588"/>
        <v>Draw</v>
      </c>
      <c r="CQ1370">
        <f t="shared" si="1589"/>
        <v>0</v>
      </c>
      <c r="CR1370" t="str">
        <f t="shared" si="1590"/>
        <v>2023</v>
      </c>
    </row>
    <row r="1371" spans="1:96" ht="15" thickBot="1" x14ac:dyDescent="0.35">
      <c r="A1371" s="1">
        <v>1370</v>
      </c>
      <c r="B1371" s="1" t="s">
        <v>0</v>
      </c>
      <c r="C1371" s="2" t="s">
        <v>641</v>
      </c>
      <c r="D1371" s="3" t="str">
        <f t="shared" ref="D1371:D1372" si="1626">CONCATENATE(G1371, "-", H1371)</f>
        <v>NŠ Mura-FC Koper</v>
      </c>
      <c r="E1371" s="4" t="s">
        <v>648</v>
      </c>
      <c r="F1371" s="5">
        <v>0.6875</v>
      </c>
      <c r="G1371" s="6" t="s">
        <v>8</v>
      </c>
      <c r="H1371" s="6" t="s">
        <v>11</v>
      </c>
      <c r="I1371" s="6" t="s">
        <v>159</v>
      </c>
      <c r="J1371" s="1" t="str">
        <f t="shared" ref="J1371:J1378" si="1627">LEFT(I1371, FIND(" (", I1371) - 1)</f>
        <v>1:1</v>
      </c>
      <c r="K1371" s="1" t="str">
        <f t="shared" ref="K1371:K1378" si="1628">MID(I1371, FIND("(", I1371) + 1, FIND(")", I1371) - FIND("(", I1371) - 1)</f>
        <v>1:0</v>
      </c>
      <c r="L1371" s="1" t="str">
        <f t="shared" ref="L1371:L1378" si="1629">LEFT(J1371, FIND(":", J1371) - 1)</f>
        <v>1</v>
      </c>
      <c r="M1371" s="1" t="str">
        <f t="shared" ref="M1371:M1378" si="1630">RIGHT(J1371, LEN(J1371) - FIND(":", J1371))</f>
        <v>1</v>
      </c>
      <c r="N1371" s="1">
        <f t="shared" si="1585"/>
        <v>2</v>
      </c>
      <c r="O1371" s="1">
        <f t="shared" si="1586"/>
        <v>0</v>
      </c>
      <c r="P1371" s="1" t="str">
        <f t="shared" ref="P1371:P1378" si="1631">LEFT(K1371, FIND(":", K1371) - 1)</f>
        <v>1</v>
      </c>
      <c r="Q1371" s="1" t="str">
        <f t="shared" ref="Q1371:Q1378" si="1632">RIGHT(K1371, LEN(K1371) - FIND(":", K1371))</f>
        <v>0</v>
      </c>
      <c r="R1371" s="1">
        <v>30</v>
      </c>
      <c r="S1371" s="1">
        <v>9</v>
      </c>
      <c r="T1371" s="1">
        <v>7</v>
      </c>
      <c r="U1371" s="1">
        <v>14</v>
      </c>
      <c r="V1371" s="1" t="s">
        <v>653</v>
      </c>
      <c r="W1371" s="1">
        <v>-15</v>
      </c>
      <c r="X1371" s="1">
        <v>34</v>
      </c>
      <c r="Y1371" s="1" t="s">
        <v>361</v>
      </c>
      <c r="Z1371" s="6" t="s">
        <v>529</v>
      </c>
      <c r="AA1371" s="1">
        <v>30</v>
      </c>
      <c r="AB1371" s="1">
        <v>11</v>
      </c>
      <c r="AC1371" s="1">
        <v>8</v>
      </c>
      <c r="AD1371" s="1">
        <v>11</v>
      </c>
      <c r="AE1371" s="1" t="s">
        <v>654</v>
      </c>
      <c r="AF1371" s="1">
        <v>1</v>
      </c>
      <c r="AG1371" s="1">
        <v>41</v>
      </c>
      <c r="AH1371" s="1" t="s">
        <v>424</v>
      </c>
      <c r="AI1371" s="1" t="s">
        <v>440</v>
      </c>
      <c r="AJ1371" s="1">
        <v>1</v>
      </c>
      <c r="AK1371" s="1">
        <v>1</v>
      </c>
      <c r="AL1371" s="1">
        <v>3</v>
      </c>
      <c r="AM1371" s="7" t="s">
        <v>197</v>
      </c>
      <c r="AN1371" s="1">
        <v>-6</v>
      </c>
      <c r="AO1371" s="1">
        <v>4</v>
      </c>
      <c r="AP1371" s="1" t="s">
        <v>45</v>
      </c>
      <c r="AQ1371" s="1" t="s">
        <v>114</v>
      </c>
      <c r="AR1371" s="8">
        <v>1</v>
      </c>
      <c r="AS1371" s="8">
        <v>1</v>
      </c>
      <c r="AT1371" s="8">
        <v>3</v>
      </c>
      <c r="AU1371" s="16">
        <v>0.29930555555555555</v>
      </c>
      <c r="AV1371" s="8">
        <v>-4</v>
      </c>
      <c r="AW1371" s="8">
        <v>4</v>
      </c>
      <c r="AX1371" s="9" t="s">
        <v>45</v>
      </c>
      <c r="AY1371" s="9" t="s">
        <v>97</v>
      </c>
      <c r="AZ1371" s="10">
        <v>15</v>
      </c>
      <c r="BA1371" s="10">
        <v>4</v>
      </c>
      <c r="BB1371" s="10">
        <v>5</v>
      </c>
      <c r="BC1371" s="10">
        <v>6</v>
      </c>
      <c r="BD1371" s="10" t="s">
        <v>655</v>
      </c>
      <c r="BE1371" s="10">
        <v>-3</v>
      </c>
      <c r="BF1371" s="10">
        <v>17</v>
      </c>
      <c r="BG1371" s="11" t="s">
        <v>145</v>
      </c>
      <c r="BH1371" s="11">
        <v>20</v>
      </c>
      <c r="BI1371" s="10">
        <v>15</v>
      </c>
      <c r="BJ1371" s="10">
        <v>5</v>
      </c>
      <c r="BK1371" s="10">
        <v>5</v>
      </c>
      <c r="BL1371" s="10">
        <v>5</v>
      </c>
      <c r="BM1371" s="10" t="s">
        <v>292</v>
      </c>
      <c r="BN1371" s="10">
        <v>0</v>
      </c>
      <c r="BO1371" s="10">
        <v>20</v>
      </c>
      <c r="BP1371" s="7" t="s">
        <v>177</v>
      </c>
      <c r="BQ1371" s="7" t="s">
        <v>177</v>
      </c>
      <c r="BR1371" s="7">
        <v>23</v>
      </c>
      <c r="BS1371" s="7">
        <v>9</v>
      </c>
      <c r="BT1371" s="7">
        <v>193000</v>
      </c>
      <c r="BU1371" s="7">
        <v>5600000</v>
      </c>
      <c r="BV1371" s="7">
        <v>350000</v>
      </c>
      <c r="BW1371" s="7">
        <v>60</v>
      </c>
      <c r="BX1371" s="7">
        <v>3410000</v>
      </c>
      <c r="BY1371" s="7">
        <v>59</v>
      </c>
      <c r="BZ1371" s="7">
        <v>3060000</v>
      </c>
      <c r="CA1371" s="7">
        <v>93</v>
      </c>
      <c r="CB1371" s="7">
        <v>246</v>
      </c>
      <c r="CC1371" s="7">
        <v>15</v>
      </c>
      <c r="CD1371" s="7">
        <v>210000</v>
      </c>
      <c r="CE1371" s="7">
        <v>6100000</v>
      </c>
      <c r="CF1371" s="7">
        <v>0</v>
      </c>
      <c r="CG1371" s="7">
        <v>52</v>
      </c>
      <c r="CH1371" s="7">
        <v>2730000</v>
      </c>
      <c r="CI1371" s="7">
        <v>55</v>
      </c>
      <c r="CJ1371" s="7">
        <v>2730000</v>
      </c>
      <c r="CK1371" s="7">
        <v>77</v>
      </c>
      <c r="CL1371" s="12" t="s">
        <v>868</v>
      </c>
      <c r="CM1371" s="10" t="s">
        <v>866</v>
      </c>
      <c r="CN1371">
        <v>2.75</v>
      </c>
      <c r="CO1371">
        <f t="shared" si="1587"/>
        <v>0.36363636363636365</v>
      </c>
      <c r="CP1371" t="str">
        <f t="shared" si="1588"/>
        <v>Draw</v>
      </c>
      <c r="CQ1371">
        <f t="shared" si="1589"/>
        <v>0</v>
      </c>
      <c r="CR1371" t="str">
        <f t="shared" si="1590"/>
        <v>2023</v>
      </c>
    </row>
    <row r="1372" spans="1:96" ht="15" thickBot="1" x14ac:dyDescent="0.35">
      <c r="A1372" s="1">
        <v>1371</v>
      </c>
      <c r="B1372" s="1" t="s">
        <v>0</v>
      </c>
      <c r="C1372" s="2" t="s">
        <v>641</v>
      </c>
      <c r="D1372" s="3" t="str">
        <f t="shared" si="1626"/>
        <v>NŠ Mura-FC Koper</v>
      </c>
      <c r="E1372" s="4" t="s">
        <v>648</v>
      </c>
      <c r="F1372" s="5">
        <v>0.6875</v>
      </c>
      <c r="G1372" s="6" t="s">
        <v>8</v>
      </c>
      <c r="H1372" s="6" t="s">
        <v>11</v>
      </c>
      <c r="I1372" s="6" t="s">
        <v>159</v>
      </c>
      <c r="J1372" s="1" t="str">
        <f t="shared" si="1627"/>
        <v>1:1</v>
      </c>
      <c r="K1372" s="1" t="str">
        <f t="shared" si="1628"/>
        <v>1:0</v>
      </c>
      <c r="L1372" s="1" t="str">
        <f t="shared" si="1629"/>
        <v>1</v>
      </c>
      <c r="M1372" s="1" t="str">
        <f t="shared" si="1630"/>
        <v>1</v>
      </c>
      <c r="N1372" s="1">
        <f t="shared" si="1585"/>
        <v>2</v>
      </c>
      <c r="O1372" s="1">
        <f t="shared" si="1586"/>
        <v>0</v>
      </c>
      <c r="P1372" s="1" t="str">
        <f t="shared" si="1631"/>
        <v>1</v>
      </c>
      <c r="Q1372" s="1" t="str">
        <f t="shared" si="1632"/>
        <v>0</v>
      </c>
      <c r="R1372" s="1">
        <v>30</v>
      </c>
      <c r="S1372" s="1">
        <v>9</v>
      </c>
      <c r="T1372" s="1">
        <v>7</v>
      </c>
      <c r="U1372" s="1">
        <v>14</v>
      </c>
      <c r="V1372" s="1" t="s">
        <v>653</v>
      </c>
      <c r="W1372" s="1">
        <v>-15</v>
      </c>
      <c r="X1372" s="1">
        <v>34</v>
      </c>
      <c r="Y1372" s="1" t="s">
        <v>361</v>
      </c>
      <c r="Z1372" s="6" t="s">
        <v>529</v>
      </c>
      <c r="AA1372" s="1">
        <v>30</v>
      </c>
      <c r="AB1372" s="1">
        <v>11</v>
      </c>
      <c r="AC1372" s="1">
        <v>8</v>
      </c>
      <c r="AD1372" s="1">
        <v>11</v>
      </c>
      <c r="AE1372" s="1" t="s">
        <v>654</v>
      </c>
      <c r="AF1372" s="1">
        <v>1</v>
      </c>
      <c r="AG1372" s="1">
        <v>41</v>
      </c>
      <c r="AH1372" s="1" t="s">
        <v>424</v>
      </c>
      <c r="AI1372" s="1" t="s">
        <v>440</v>
      </c>
      <c r="AJ1372" s="1">
        <v>1</v>
      </c>
      <c r="AK1372" s="1">
        <v>1</v>
      </c>
      <c r="AL1372" s="1">
        <v>3</v>
      </c>
      <c r="AM1372" s="7" t="s">
        <v>197</v>
      </c>
      <c r="AN1372" s="1">
        <v>-6</v>
      </c>
      <c r="AO1372" s="1">
        <v>4</v>
      </c>
      <c r="AP1372" s="1" t="s">
        <v>45</v>
      </c>
      <c r="AQ1372" s="1" t="s">
        <v>114</v>
      </c>
      <c r="AR1372" s="8">
        <v>1</v>
      </c>
      <c r="AS1372" s="8">
        <v>1</v>
      </c>
      <c r="AT1372" s="8">
        <v>3</v>
      </c>
      <c r="AU1372" s="16">
        <v>0.29930555555555555</v>
      </c>
      <c r="AV1372" s="8">
        <v>-4</v>
      </c>
      <c r="AW1372" s="8">
        <v>4</v>
      </c>
      <c r="AX1372" s="9" t="s">
        <v>45</v>
      </c>
      <c r="AY1372" s="9" t="s">
        <v>97</v>
      </c>
      <c r="AZ1372" s="10">
        <v>15</v>
      </c>
      <c r="BA1372" s="10">
        <v>4</v>
      </c>
      <c r="BB1372" s="10">
        <v>5</v>
      </c>
      <c r="BC1372" s="10">
        <v>6</v>
      </c>
      <c r="BD1372" s="10" t="s">
        <v>655</v>
      </c>
      <c r="BE1372" s="10">
        <v>-3</v>
      </c>
      <c r="BF1372" s="10">
        <v>17</v>
      </c>
      <c r="BG1372" s="11" t="s">
        <v>145</v>
      </c>
      <c r="BH1372" s="11">
        <v>20</v>
      </c>
      <c r="BI1372" s="10">
        <v>15</v>
      </c>
      <c r="BJ1372" s="10">
        <v>5</v>
      </c>
      <c r="BK1372" s="10">
        <v>5</v>
      </c>
      <c r="BL1372" s="10">
        <v>5</v>
      </c>
      <c r="BM1372" s="10" t="s">
        <v>292</v>
      </c>
      <c r="BN1372" s="10">
        <v>0</v>
      </c>
      <c r="BO1372" s="10">
        <v>20</v>
      </c>
      <c r="BP1372" s="7" t="s">
        <v>177</v>
      </c>
      <c r="BQ1372" s="7" t="s">
        <v>177</v>
      </c>
      <c r="BR1372" s="7">
        <v>23</v>
      </c>
      <c r="BS1372" s="7">
        <v>9</v>
      </c>
      <c r="BT1372" s="7">
        <v>193000</v>
      </c>
      <c r="BU1372" s="7">
        <v>5600000</v>
      </c>
      <c r="BV1372" s="7">
        <v>350000</v>
      </c>
      <c r="BW1372" s="7">
        <v>60</v>
      </c>
      <c r="BX1372" s="7">
        <v>3410000</v>
      </c>
      <c r="BY1372" s="7">
        <v>59</v>
      </c>
      <c r="BZ1372" s="7">
        <v>3060000</v>
      </c>
      <c r="CA1372" s="7">
        <v>93</v>
      </c>
      <c r="CB1372" s="7">
        <v>246</v>
      </c>
      <c r="CC1372" s="7">
        <v>15</v>
      </c>
      <c r="CD1372" s="7">
        <v>210000</v>
      </c>
      <c r="CE1372" s="7">
        <v>6100000</v>
      </c>
      <c r="CF1372" s="7">
        <v>0</v>
      </c>
      <c r="CG1372" s="7">
        <v>52</v>
      </c>
      <c r="CH1372" s="7">
        <v>2730000</v>
      </c>
      <c r="CI1372" s="7">
        <v>55</v>
      </c>
      <c r="CJ1372" s="7">
        <v>2730000</v>
      </c>
      <c r="CK1372" s="7">
        <v>77</v>
      </c>
      <c r="CL1372" s="12" t="s">
        <v>868</v>
      </c>
      <c r="CM1372" s="10" t="s">
        <v>867</v>
      </c>
      <c r="CN1372">
        <v>2.75</v>
      </c>
      <c r="CO1372">
        <f t="shared" si="1587"/>
        <v>0.36363636363636365</v>
      </c>
      <c r="CP1372" t="str">
        <f t="shared" si="1588"/>
        <v>Draw</v>
      </c>
      <c r="CQ1372">
        <f t="shared" si="1589"/>
        <v>0</v>
      </c>
      <c r="CR1372" t="str">
        <f t="shared" si="1590"/>
        <v>2023</v>
      </c>
    </row>
    <row r="1373" spans="1:96" ht="15" thickBot="1" x14ac:dyDescent="0.35">
      <c r="A1373" s="1">
        <v>1372</v>
      </c>
      <c r="B1373" s="1" t="s">
        <v>0</v>
      </c>
      <c r="C1373" s="2" t="s">
        <v>641</v>
      </c>
      <c r="D1373" s="3" t="str">
        <f>CONCATENATE(G1373,"-", H1373)</f>
        <v>NŠ Mura-FC Koper</v>
      </c>
      <c r="E1373" s="4" t="s">
        <v>648</v>
      </c>
      <c r="F1373" s="5">
        <v>0.6875</v>
      </c>
      <c r="G1373" s="6" t="s">
        <v>8</v>
      </c>
      <c r="H1373" s="6" t="s">
        <v>11</v>
      </c>
      <c r="I1373" s="6" t="s">
        <v>159</v>
      </c>
      <c r="J1373" s="1" t="str">
        <f t="shared" si="1627"/>
        <v>1:1</v>
      </c>
      <c r="K1373" s="1" t="str">
        <f t="shared" si="1628"/>
        <v>1:0</v>
      </c>
      <c r="L1373" s="1" t="str">
        <f t="shared" si="1629"/>
        <v>1</v>
      </c>
      <c r="M1373" s="1" t="str">
        <f t="shared" si="1630"/>
        <v>1</v>
      </c>
      <c r="N1373" s="1">
        <f t="shared" si="1585"/>
        <v>2</v>
      </c>
      <c r="O1373" s="1">
        <f t="shared" si="1586"/>
        <v>0</v>
      </c>
      <c r="P1373" s="1" t="str">
        <f t="shared" si="1631"/>
        <v>1</v>
      </c>
      <c r="Q1373" s="1" t="str">
        <f t="shared" si="1632"/>
        <v>0</v>
      </c>
      <c r="R1373" s="1">
        <v>30</v>
      </c>
      <c r="S1373" s="1">
        <v>9</v>
      </c>
      <c r="T1373" s="1">
        <v>7</v>
      </c>
      <c r="U1373" s="1">
        <v>14</v>
      </c>
      <c r="V1373" s="1" t="s">
        <v>653</v>
      </c>
      <c r="W1373" s="1">
        <v>-15</v>
      </c>
      <c r="X1373" s="1">
        <v>34</v>
      </c>
      <c r="Y1373" s="1" t="s">
        <v>361</v>
      </c>
      <c r="Z1373" s="6" t="s">
        <v>529</v>
      </c>
      <c r="AA1373" s="1">
        <v>30</v>
      </c>
      <c r="AB1373" s="1">
        <v>11</v>
      </c>
      <c r="AC1373" s="1">
        <v>8</v>
      </c>
      <c r="AD1373" s="1">
        <v>11</v>
      </c>
      <c r="AE1373" s="1" t="s">
        <v>654</v>
      </c>
      <c r="AF1373" s="1">
        <v>1</v>
      </c>
      <c r="AG1373" s="1">
        <v>41</v>
      </c>
      <c r="AH1373" s="1" t="s">
        <v>424</v>
      </c>
      <c r="AI1373" s="1" t="s">
        <v>440</v>
      </c>
      <c r="AJ1373" s="1">
        <v>1</v>
      </c>
      <c r="AK1373" s="1">
        <v>1</v>
      </c>
      <c r="AL1373" s="1">
        <v>3</v>
      </c>
      <c r="AM1373" s="7" t="s">
        <v>197</v>
      </c>
      <c r="AN1373" s="1">
        <v>-6</v>
      </c>
      <c r="AO1373" s="1">
        <v>4</v>
      </c>
      <c r="AP1373" s="1" t="s">
        <v>45</v>
      </c>
      <c r="AQ1373" s="1" t="s">
        <v>114</v>
      </c>
      <c r="AR1373" s="8">
        <v>1</v>
      </c>
      <c r="AS1373" s="8">
        <v>1</v>
      </c>
      <c r="AT1373" s="8">
        <v>3</v>
      </c>
      <c r="AU1373" s="16">
        <v>0.29930555555555555</v>
      </c>
      <c r="AV1373" s="8">
        <v>-4</v>
      </c>
      <c r="AW1373" s="8">
        <v>4</v>
      </c>
      <c r="AX1373" s="9" t="s">
        <v>45</v>
      </c>
      <c r="AY1373" s="9" t="s">
        <v>97</v>
      </c>
      <c r="AZ1373" s="10">
        <v>15</v>
      </c>
      <c r="BA1373" s="10">
        <v>4</v>
      </c>
      <c r="BB1373" s="10">
        <v>5</v>
      </c>
      <c r="BC1373" s="10">
        <v>6</v>
      </c>
      <c r="BD1373" s="10" t="s">
        <v>655</v>
      </c>
      <c r="BE1373" s="10">
        <v>-3</v>
      </c>
      <c r="BF1373" s="10">
        <v>17</v>
      </c>
      <c r="BG1373" s="11" t="s">
        <v>145</v>
      </c>
      <c r="BH1373" s="11">
        <v>20</v>
      </c>
      <c r="BI1373" s="10">
        <v>15</v>
      </c>
      <c r="BJ1373" s="10">
        <v>5</v>
      </c>
      <c r="BK1373" s="10">
        <v>5</v>
      </c>
      <c r="BL1373" s="10">
        <v>5</v>
      </c>
      <c r="BM1373" s="10" t="s">
        <v>292</v>
      </c>
      <c r="BN1373" s="10">
        <v>0</v>
      </c>
      <c r="BO1373" s="10">
        <v>20</v>
      </c>
      <c r="BP1373" s="7" t="s">
        <v>177</v>
      </c>
      <c r="BQ1373" s="7" t="s">
        <v>177</v>
      </c>
      <c r="BR1373" s="7">
        <v>23</v>
      </c>
      <c r="BS1373" s="7">
        <v>9</v>
      </c>
      <c r="BT1373" s="7">
        <v>193000</v>
      </c>
      <c r="BU1373" s="7">
        <v>5600000</v>
      </c>
      <c r="BV1373" s="7">
        <v>350000</v>
      </c>
      <c r="BW1373" s="7">
        <v>60</v>
      </c>
      <c r="BX1373" s="7">
        <v>3410000</v>
      </c>
      <c r="BY1373" s="7">
        <v>59</v>
      </c>
      <c r="BZ1373" s="7">
        <v>3060000</v>
      </c>
      <c r="CA1373" s="7">
        <v>93</v>
      </c>
      <c r="CB1373" s="7">
        <v>246</v>
      </c>
      <c r="CC1373" s="7">
        <v>15</v>
      </c>
      <c r="CD1373" s="7">
        <v>210000</v>
      </c>
      <c r="CE1373" s="7">
        <v>6100000</v>
      </c>
      <c r="CF1373" s="7">
        <v>0</v>
      </c>
      <c r="CG1373" s="7">
        <v>52</v>
      </c>
      <c r="CH1373" s="7">
        <v>2730000</v>
      </c>
      <c r="CI1373" s="7">
        <v>55</v>
      </c>
      <c r="CJ1373" s="7">
        <v>2730000</v>
      </c>
      <c r="CK1373" s="7">
        <v>77</v>
      </c>
      <c r="CL1373" s="12" t="s">
        <v>870</v>
      </c>
      <c r="CM1373" s="10" t="s">
        <v>861</v>
      </c>
      <c r="CN1373">
        <v>2.4300000000000002</v>
      </c>
      <c r="CO1373">
        <f t="shared" si="1587"/>
        <v>0.41152263374485593</v>
      </c>
      <c r="CP1373" t="str">
        <f t="shared" si="1588"/>
        <v>Draw</v>
      </c>
      <c r="CQ1373">
        <f t="shared" si="1589"/>
        <v>1</v>
      </c>
      <c r="CR1373" t="str">
        <f t="shared" si="1590"/>
        <v>2023</v>
      </c>
    </row>
    <row r="1374" spans="1:96" ht="15" thickBot="1" x14ac:dyDescent="0.35">
      <c r="A1374" s="1">
        <v>1373</v>
      </c>
      <c r="B1374" s="1" t="s">
        <v>0</v>
      </c>
      <c r="C1374" s="2" t="s">
        <v>641</v>
      </c>
      <c r="D1374" s="3" t="str">
        <f>CONCATENATE(G1374,"-", H1374)</f>
        <v>NŠ Mura-FC Koper</v>
      </c>
      <c r="E1374" s="4" t="s">
        <v>648</v>
      </c>
      <c r="F1374" s="5">
        <v>0.6875</v>
      </c>
      <c r="G1374" s="6" t="s">
        <v>8</v>
      </c>
      <c r="H1374" s="6" t="s">
        <v>11</v>
      </c>
      <c r="I1374" s="6" t="s">
        <v>159</v>
      </c>
      <c r="J1374" s="1" t="str">
        <f t="shared" si="1627"/>
        <v>1:1</v>
      </c>
      <c r="K1374" s="1" t="str">
        <f t="shared" si="1628"/>
        <v>1:0</v>
      </c>
      <c r="L1374" s="1" t="str">
        <f t="shared" si="1629"/>
        <v>1</v>
      </c>
      <c r="M1374" s="1" t="str">
        <f t="shared" si="1630"/>
        <v>1</v>
      </c>
      <c r="N1374" s="1">
        <f t="shared" si="1585"/>
        <v>2</v>
      </c>
      <c r="O1374" s="1">
        <f t="shared" si="1586"/>
        <v>0</v>
      </c>
      <c r="P1374" s="1" t="str">
        <f t="shared" si="1631"/>
        <v>1</v>
      </c>
      <c r="Q1374" s="1" t="str">
        <f t="shared" si="1632"/>
        <v>0</v>
      </c>
      <c r="R1374" s="1">
        <v>30</v>
      </c>
      <c r="S1374" s="1">
        <v>9</v>
      </c>
      <c r="T1374" s="1">
        <v>7</v>
      </c>
      <c r="U1374" s="1">
        <v>14</v>
      </c>
      <c r="V1374" s="1" t="s">
        <v>653</v>
      </c>
      <c r="W1374" s="1">
        <v>-15</v>
      </c>
      <c r="X1374" s="1">
        <v>34</v>
      </c>
      <c r="Y1374" s="1" t="s">
        <v>361</v>
      </c>
      <c r="Z1374" s="6" t="s">
        <v>529</v>
      </c>
      <c r="AA1374" s="1">
        <v>30</v>
      </c>
      <c r="AB1374" s="1">
        <v>11</v>
      </c>
      <c r="AC1374" s="1">
        <v>8</v>
      </c>
      <c r="AD1374" s="1">
        <v>11</v>
      </c>
      <c r="AE1374" s="1" t="s">
        <v>654</v>
      </c>
      <c r="AF1374" s="1">
        <v>1</v>
      </c>
      <c r="AG1374" s="1">
        <v>41</v>
      </c>
      <c r="AH1374" s="1" t="s">
        <v>424</v>
      </c>
      <c r="AI1374" s="1" t="s">
        <v>440</v>
      </c>
      <c r="AJ1374" s="1">
        <v>1</v>
      </c>
      <c r="AK1374" s="1">
        <v>1</v>
      </c>
      <c r="AL1374" s="1">
        <v>3</v>
      </c>
      <c r="AM1374" s="7" t="s">
        <v>197</v>
      </c>
      <c r="AN1374" s="1">
        <v>-6</v>
      </c>
      <c r="AO1374" s="1">
        <v>4</v>
      </c>
      <c r="AP1374" s="1" t="s">
        <v>45</v>
      </c>
      <c r="AQ1374" s="1" t="s">
        <v>114</v>
      </c>
      <c r="AR1374" s="8">
        <v>1</v>
      </c>
      <c r="AS1374" s="8">
        <v>1</v>
      </c>
      <c r="AT1374" s="8">
        <v>3</v>
      </c>
      <c r="AU1374" s="16">
        <v>0.29930555555555555</v>
      </c>
      <c r="AV1374" s="8">
        <v>-4</v>
      </c>
      <c r="AW1374" s="8">
        <v>4</v>
      </c>
      <c r="AX1374" s="9" t="s">
        <v>45</v>
      </c>
      <c r="AY1374" s="9" t="s">
        <v>97</v>
      </c>
      <c r="AZ1374" s="10">
        <v>15</v>
      </c>
      <c r="BA1374" s="10">
        <v>4</v>
      </c>
      <c r="BB1374" s="10">
        <v>5</v>
      </c>
      <c r="BC1374" s="10">
        <v>6</v>
      </c>
      <c r="BD1374" s="10" t="s">
        <v>655</v>
      </c>
      <c r="BE1374" s="10">
        <v>-3</v>
      </c>
      <c r="BF1374" s="10">
        <v>17</v>
      </c>
      <c r="BG1374" s="11" t="s">
        <v>145</v>
      </c>
      <c r="BH1374" s="11">
        <v>20</v>
      </c>
      <c r="BI1374" s="10">
        <v>15</v>
      </c>
      <c r="BJ1374" s="10">
        <v>5</v>
      </c>
      <c r="BK1374" s="10">
        <v>5</v>
      </c>
      <c r="BL1374" s="10">
        <v>5</v>
      </c>
      <c r="BM1374" s="10" t="s">
        <v>292</v>
      </c>
      <c r="BN1374" s="10">
        <v>0</v>
      </c>
      <c r="BO1374" s="10">
        <v>20</v>
      </c>
      <c r="BP1374" s="7" t="s">
        <v>177</v>
      </c>
      <c r="BQ1374" s="7" t="s">
        <v>177</v>
      </c>
      <c r="BR1374" s="7">
        <v>23</v>
      </c>
      <c r="BS1374" s="7">
        <v>9</v>
      </c>
      <c r="BT1374" s="7">
        <v>193000</v>
      </c>
      <c r="BU1374" s="7">
        <v>5600000</v>
      </c>
      <c r="BV1374" s="7">
        <v>350000</v>
      </c>
      <c r="BW1374" s="7">
        <v>60</v>
      </c>
      <c r="BX1374" s="7">
        <v>3410000</v>
      </c>
      <c r="BY1374" s="7">
        <v>59</v>
      </c>
      <c r="BZ1374" s="7">
        <v>3060000</v>
      </c>
      <c r="CA1374" s="7">
        <v>93</v>
      </c>
      <c r="CB1374" s="7">
        <v>246</v>
      </c>
      <c r="CC1374" s="7">
        <v>15</v>
      </c>
      <c r="CD1374" s="7">
        <v>210000</v>
      </c>
      <c r="CE1374" s="7">
        <v>6100000</v>
      </c>
      <c r="CF1374" s="7">
        <v>0</v>
      </c>
      <c r="CG1374" s="7">
        <v>52</v>
      </c>
      <c r="CH1374" s="7">
        <v>2730000</v>
      </c>
      <c r="CI1374" s="7">
        <v>55</v>
      </c>
      <c r="CJ1374" s="7">
        <v>2730000</v>
      </c>
      <c r="CK1374" s="7">
        <v>77</v>
      </c>
      <c r="CL1374" s="12" t="s">
        <v>870</v>
      </c>
      <c r="CM1374" s="10" t="s">
        <v>866</v>
      </c>
      <c r="CN1374">
        <v>3.26</v>
      </c>
      <c r="CO1374">
        <f t="shared" si="1587"/>
        <v>0.30674846625766872</v>
      </c>
      <c r="CP1374" t="str">
        <f t="shared" si="1588"/>
        <v>Draw</v>
      </c>
      <c r="CQ1374">
        <f t="shared" si="1589"/>
        <v>1</v>
      </c>
      <c r="CR1374" t="str">
        <f t="shared" si="1590"/>
        <v>2023</v>
      </c>
    </row>
    <row r="1375" spans="1:96" ht="15" thickBot="1" x14ac:dyDescent="0.35">
      <c r="A1375" s="1">
        <v>1374</v>
      </c>
      <c r="B1375" s="1" t="s">
        <v>0</v>
      </c>
      <c r="C1375" s="2" t="s">
        <v>641</v>
      </c>
      <c r="D1375" s="3" t="str">
        <f>CONCATENATE(G1375,"-", H1375)</f>
        <v>NŠ Mura-FC Koper</v>
      </c>
      <c r="E1375" s="4" t="s">
        <v>648</v>
      </c>
      <c r="F1375" s="5">
        <v>0.6875</v>
      </c>
      <c r="G1375" s="6" t="s">
        <v>8</v>
      </c>
      <c r="H1375" s="6" t="s">
        <v>11</v>
      </c>
      <c r="I1375" s="6" t="s">
        <v>159</v>
      </c>
      <c r="J1375" s="1" t="str">
        <f t="shared" si="1627"/>
        <v>1:1</v>
      </c>
      <c r="K1375" s="1" t="str">
        <f t="shared" si="1628"/>
        <v>1:0</v>
      </c>
      <c r="L1375" s="1" t="str">
        <f t="shared" si="1629"/>
        <v>1</v>
      </c>
      <c r="M1375" s="1" t="str">
        <f t="shared" si="1630"/>
        <v>1</v>
      </c>
      <c r="N1375" s="1">
        <f t="shared" si="1585"/>
        <v>2</v>
      </c>
      <c r="O1375" s="1">
        <f t="shared" si="1586"/>
        <v>0</v>
      </c>
      <c r="P1375" s="1" t="str">
        <f t="shared" si="1631"/>
        <v>1</v>
      </c>
      <c r="Q1375" s="1" t="str">
        <f t="shared" si="1632"/>
        <v>0</v>
      </c>
      <c r="R1375" s="1">
        <v>30</v>
      </c>
      <c r="S1375" s="1">
        <v>9</v>
      </c>
      <c r="T1375" s="1">
        <v>7</v>
      </c>
      <c r="U1375" s="1">
        <v>14</v>
      </c>
      <c r="V1375" s="1" t="s">
        <v>653</v>
      </c>
      <c r="W1375" s="1">
        <v>-15</v>
      </c>
      <c r="X1375" s="1">
        <v>34</v>
      </c>
      <c r="Y1375" s="1" t="s">
        <v>361</v>
      </c>
      <c r="Z1375" s="6" t="s">
        <v>529</v>
      </c>
      <c r="AA1375" s="1">
        <v>30</v>
      </c>
      <c r="AB1375" s="1">
        <v>11</v>
      </c>
      <c r="AC1375" s="1">
        <v>8</v>
      </c>
      <c r="AD1375" s="1">
        <v>11</v>
      </c>
      <c r="AE1375" s="1" t="s">
        <v>654</v>
      </c>
      <c r="AF1375" s="1">
        <v>1</v>
      </c>
      <c r="AG1375" s="1">
        <v>41</v>
      </c>
      <c r="AH1375" s="1" t="s">
        <v>424</v>
      </c>
      <c r="AI1375" s="1" t="s">
        <v>440</v>
      </c>
      <c r="AJ1375" s="1">
        <v>1</v>
      </c>
      <c r="AK1375" s="1">
        <v>1</v>
      </c>
      <c r="AL1375" s="1">
        <v>3</v>
      </c>
      <c r="AM1375" s="7" t="s">
        <v>197</v>
      </c>
      <c r="AN1375" s="1">
        <v>-6</v>
      </c>
      <c r="AO1375" s="1">
        <v>4</v>
      </c>
      <c r="AP1375" s="1" t="s">
        <v>45</v>
      </c>
      <c r="AQ1375" s="1" t="s">
        <v>114</v>
      </c>
      <c r="AR1375" s="8">
        <v>1</v>
      </c>
      <c r="AS1375" s="8">
        <v>1</v>
      </c>
      <c r="AT1375" s="8">
        <v>3</v>
      </c>
      <c r="AU1375" s="16">
        <v>0.29930555555555555</v>
      </c>
      <c r="AV1375" s="8">
        <v>-4</v>
      </c>
      <c r="AW1375" s="8">
        <v>4</v>
      </c>
      <c r="AX1375" s="9" t="s">
        <v>45</v>
      </c>
      <c r="AY1375" s="9" t="s">
        <v>97</v>
      </c>
      <c r="AZ1375" s="10">
        <v>15</v>
      </c>
      <c r="BA1375" s="10">
        <v>4</v>
      </c>
      <c r="BB1375" s="10">
        <v>5</v>
      </c>
      <c r="BC1375" s="10">
        <v>6</v>
      </c>
      <c r="BD1375" s="10" t="s">
        <v>655</v>
      </c>
      <c r="BE1375" s="10">
        <v>-3</v>
      </c>
      <c r="BF1375" s="10">
        <v>17</v>
      </c>
      <c r="BG1375" s="11" t="s">
        <v>145</v>
      </c>
      <c r="BH1375" s="11">
        <v>20</v>
      </c>
      <c r="BI1375" s="10">
        <v>15</v>
      </c>
      <c r="BJ1375" s="10">
        <v>5</v>
      </c>
      <c r="BK1375" s="10">
        <v>5</v>
      </c>
      <c r="BL1375" s="10">
        <v>5</v>
      </c>
      <c r="BM1375" s="10" t="s">
        <v>292</v>
      </c>
      <c r="BN1375" s="10">
        <v>0</v>
      </c>
      <c r="BO1375" s="10">
        <v>20</v>
      </c>
      <c r="BP1375" s="7" t="s">
        <v>177</v>
      </c>
      <c r="BQ1375" s="7" t="s">
        <v>177</v>
      </c>
      <c r="BR1375" s="7">
        <v>23</v>
      </c>
      <c r="BS1375" s="7">
        <v>9</v>
      </c>
      <c r="BT1375" s="7">
        <v>193000</v>
      </c>
      <c r="BU1375" s="7">
        <v>5600000</v>
      </c>
      <c r="BV1375" s="7">
        <v>350000</v>
      </c>
      <c r="BW1375" s="7">
        <v>60</v>
      </c>
      <c r="BX1375" s="7">
        <v>3410000</v>
      </c>
      <c r="BY1375" s="7">
        <v>59</v>
      </c>
      <c r="BZ1375" s="7">
        <v>3060000</v>
      </c>
      <c r="CA1375" s="7">
        <v>93</v>
      </c>
      <c r="CB1375" s="7">
        <v>246</v>
      </c>
      <c r="CC1375" s="7">
        <v>15</v>
      </c>
      <c r="CD1375" s="7">
        <v>210000</v>
      </c>
      <c r="CE1375" s="7">
        <v>6100000</v>
      </c>
      <c r="CF1375" s="7">
        <v>0</v>
      </c>
      <c r="CG1375" s="7">
        <v>52</v>
      </c>
      <c r="CH1375" s="7">
        <v>2730000</v>
      </c>
      <c r="CI1375" s="7">
        <v>55</v>
      </c>
      <c r="CJ1375" s="7">
        <v>2730000</v>
      </c>
      <c r="CK1375" s="7">
        <v>77</v>
      </c>
      <c r="CL1375" s="12" t="s">
        <v>870</v>
      </c>
      <c r="CM1375" s="10" t="s">
        <v>867</v>
      </c>
      <c r="CN1375">
        <v>3.2</v>
      </c>
      <c r="CO1375">
        <f t="shared" si="1587"/>
        <v>0.3125</v>
      </c>
      <c r="CP1375" t="str">
        <f t="shared" si="1588"/>
        <v>Draw</v>
      </c>
      <c r="CQ1375">
        <f t="shared" si="1589"/>
        <v>1</v>
      </c>
      <c r="CR1375" t="str">
        <f t="shared" si="1590"/>
        <v>2023</v>
      </c>
    </row>
    <row r="1376" spans="1:96" ht="15" thickBot="1" x14ac:dyDescent="0.35">
      <c r="A1376" s="1">
        <v>1375</v>
      </c>
      <c r="B1376" s="1" t="s">
        <v>0</v>
      </c>
      <c r="C1376" s="2" t="s">
        <v>641</v>
      </c>
      <c r="D1376" s="3" t="str">
        <f t="shared" ref="D1376:D1378" si="1633">CONCATENATE(G1376, "-", H1376)</f>
        <v>NŠ Mura-FC Koper</v>
      </c>
      <c r="E1376" s="40" t="s">
        <v>648</v>
      </c>
      <c r="F1376" s="5">
        <v>0.6875</v>
      </c>
      <c r="G1376" s="6" t="s">
        <v>8</v>
      </c>
      <c r="H1376" s="6" t="s">
        <v>11</v>
      </c>
      <c r="I1376" s="6" t="s">
        <v>159</v>
      </c>
      <c r="J1376" s="1" t="str">
        <f t="shared" si="1627"/>
        <v>1:1</v>
      </c>
      <c r="K1376" s="1" t="str">
        <f t="shared" si="1628"/>
        <v>1:0</v>
      </c>
      <c r="L1376" s="1" t="str">
        <f t="shared" si="1629"/>
        <v>1</v>
      </c>
      <c r="M1376" s="1" t="str">
        <f t="shared" si="1630"/>
        <v>1</v>
      </c>
      <c r="N1376" s="1">
        <f t="shared" si="1585"/>
        <v>2</v>
      </c>
      <c r="O1376" s="1">
        <f t="shared" si="1586"/>
        <v>0</v>
      </c>
      <c r="P1376" s="1" t="str">
        <f t="shared" si="1631"/>
        <v>1</v>
      </c>
      <c r="Q1376" s="1" t="str">
        <f t="shared" si="1632"/>
        <v>0</v>
      </c>
      <c r="R1376" s="1">
        <v>30</v>
      </c>
      <c r="S1376" s="1">
        <v>9</v>
      </c>
      <c r="T1376" s="1">
        <v>7</v>
      </c>
      <c r="U1376" s="1">
        <v>14</v>
      </c>
      <c r="V1376" s="1" t="s">
        <v>653</v>
      </c>
      <c r="W1376" s="1">
        <v>-15</v>
      </c>
      <c r="X1376" s="1">
        <v>34</v>
      </c>
      <c r="Y1376" s="1" t="s">
        <v>361</v>
      </c>
      <c r="Z1376" s="6" t="s">
        <v>529</v>
      </c>
      <c r="AA1376" s="1">
        <v>30</v>
      </c>
      <c r="AB1376" s="1">
        <v>11</v>
      </c>
      <c r="AC1376" s="1">
        <v>8</v>
      </c>
      <c r="AD1376" s="1">
        <v>11</v>
      </c>
      <c r="AE1376" s="1" t="s">
        <v>654</v>
      </c>
      <c r="AF1376" s="1">
        <v>1</v>
      </c>
      <c r="AG1376" s="1">
        <v>41</v>
      </c>
      <c r="AH1376" s="1" t="s">
        <v>424</v>
      </c>
      <c r="AI1376" s="1" t="s">
        <v>440</v>
      </c>
      <c r="AJ1376" s="1">
        <v>1</v>
      </c>
      <c r="AK1376" s="1">
        <v>1</v>
      </c>
      <c r="AL1376" s="1">
        <v>3</v>
      </c>
      <c r="AM1376" s="7" t="s">
        <v>197</v>
      </c>
      <c r="AN1376" s="1">
        <v>-6</v>
      </c>
      <c r="AO1376" s="1">
        <v>4</v>
      </c>
      <c r="AP1376" s="1" t="s">
        <v>45</v>
      </c>
      <c r="AQ1376" s="1" t="s">
        <v>114</v>
      </c>
      <c r="AR1376" s="8">
        <v>1</v>
      </c>
      <c r="AS1376" s="8">
        <v>1</v>
      </c>
      <c r="AT1376" s="8">
        <v>3</v>
      </c>
      <c r="AU1376" s="16">
        <v>0.29930555555555555</v>
      </c>
      <c r="AV1376" s="8">
        <v>-4</v>
      </c>
      <c r="AW1376" s="8">
        <v>4</v>
      </c>
      <c r="AX1376" s="9" t="s">
        <v>45</v>
      </c>
      <c r="AY1376" s="9" t="s">
        <v>97</v>
      </c>
      <c r="AZ1376" s="10">
        <v>15</v>
      </c>
      <c r="BA1376" s="10">
        <v>4</v>
      </c>
      <c r="BB1376" s="10">
        <v>5</v>
      </c>
      <c r="BC1376" s="10">
        <v>6</v>
      </c>
      <c r="BD1376" s="10" t="s">
        <v>655</v>
      </c>
      <c r="BE1376" s="10">
        <v>-3</v>
      </c>
      <c r="BF1376" s="10">
        <v>17</v>
      </c>
      <c r="BG1376" s="11" t="s">
        <v>145</v>
      </c>
      <c r="BH1376" s="11">
        <v>20</v>
      </c>
      <c r="BI1376" s="10">
        <v>15</v>
      </c>
      <c r="BJ1376" s="10">
        <v>5</v>
      </c>
      <c r="BK1376" s="10">
        <v>5</v>
      </c>
      <c r="BL1376" s="10">
        <v>5</v>
      </c>
      <c r="BM1376" s="10" t="s">
        <v>292</v>
      </c>
      <c r="BN1376" s="10">
        <v>0</v>
      </c>
      <c r="BO1376" s="10">
        <v>20</v>
      </c>
      <c r="BP1376" s="7" t="s">
        <v>177</v>
      </c>
      <c r="BQ1376" s="7" t="s">
        <v>177</v>
      </c>
      <c r="BR1376" s="7">
        <v>23</v>
      </c>
      <c r="BS1376" s="7">
        <v>9</v>
      </c>
      <c r="BT1376" s="7">
        <v>193000</v>
      </c>
      <c r="BU1376" s="7">
        <v>5600000</v>
      </c>
      <c r="BV1376" s="7">
        <v>350000</v>
      </c>
      <c r="BW1376" s="7">
        <v>60</v>
      </c>
      <c r="BX1376" s="7">
        <v>3410000</v>
      </c>
      <c r="BY1376" s="7">
        <v>59</v>
      </c>
      <c r="BZ1376" s="7">
        <v>3060000</v>
      </c>
      <c r="CA1376" s="7">
        <v>93</v>
      </c>
      <c r="CB1376" s="7">
        <v>246</v>
      </c>
      <c r="CC1376" s="7">
        <v>15</v>
      </c>
      <c r="CD1376" s="7">
        <v>210000</v>
      </c>
      <c r="CE1376" s="7">
        <v>6100000</v>
      </c>
      <c r="CF1376" s="7">
        <v>0</v>
      </c>
      <c r="CG1376" s="7">
        <v>52</v>
      </c>
      <c r="CH1376" s="7">
        <v>2730000</v>
      </c>
      <c r="CI1376" s="7">
        <v>55</v>
      </c>
      <c r="CJ1376" s="7">
        <v>2730000</v>
      </c>
      <c r="CK1376" s="7">
        <v>77</v>
      </c>
      <c r="CL1376" s="12" t="s">
        <v>871</v>
      </c>
      <c r="CM1376" s="10" t="s">
        <v>861</v>
      </c>
      <c r="CN1376">
        <v>2.13</v>
      </c>
      <c r="CO1376">
        <f t="shared" si="1587"/>
        <v>0.46948356807511737</v>
      </c>
      <c r="CP1376" t="str">
        <f t="shared" si="1588"/>
        <v>Draw</v>
      </c>
      <c r="CQ1376">
        <f t="shared" si="1589"/>
        <v>0</v>
      </c>
      <c r="CR1376" t="str">
        <f t="shared" si="1590"/>
        <v>2023</v>
      </c>
    </row>
    <row r="1377" spans="1:96" ht="15" thickBot="1" x14ac:dyDescent="0.35">
      <c r="A1377" s="1">
        <v>1376</v>
      </c>
      <c r="B1377" s="1" t="s">
        <v>0</v>
      </c>
      <c r="C1377" s="2" t="s">
        <v>641</v>
      </c>
      <c r="D1377" s="3" t="str">
        <f t="shared" si="1633"/>
        <v>NŠ Mura-FC Koper</v>
      </c>
      <c r="E1377" s="40" t="s">
        <v>648</v>
      </c>
      <c r="F1377" s="5">
        <v>0.6875</v>
      </c>
      <c r="G1377" s="6" t="s">
        <v>8</v>
      </c>
      <c r="H1377" s="6" t="s">
        <v>11</v>
      </c>
      <c r="I1377" s="6" t="s">
        <v>159</v>
      </c>
      <c r="J1377" s="1" t="str">
        <f t="shared" si="1627"/>
        <v>1:1</v>
      </c>
      <c r="K1377" s="1" t="str">
        <f t="shared" si="1628"/>
        <v>1:0</v>
      </c>
      <c r="L1377" s="1" t="str">
        <f t="shared" si="1629"/>
        <v>1</v>
      </c>
      <c r="M1377" s="1" t="str">
        <f t="shared" si="1630"/>
        <v>1</v>
      </c>
      <c r="N1377" s="1">
        <f t="shared" si="1585"/>
        <v>2</v>
      </c>
      <c r="O1377" s="1">
        <f t="shared" si="1586"/>
        <v>0</v>
      </c>
      <c r="P1377" s="1" t="str">
        <f t="shared" si="1631"/>
        <v>1</v>
      </c>
      <c r="Q1377" s="1" t="str">
        <f t="shared" si="1632"/>
        <v>0</v>
      </c>
      <c r="R1377" s="1">
        <v>30</v>
      </c>
      <c r="S1377" s="1">
        <v>9</v>
      </c>
      <c r="T1377" s="1">
        <v>7</v>
      </c>
      <c r="U1377" s="1">
        <v>14</v>
      </c>
      <c r="V1377" s="1" t="s">
        <v>653</v>
      </c>
      <c r="W1377" s="1">
        <v>-15</v>
      </c>
      <c r="X1377" s="1">
        <v>34</v>
      </c>
      <c r="Y1377" s="1" t="s">
        <v>361</v>
      </c>
      <c r="Z1377" s="6" t="s">
        <v>529</v>
      </c>
      <c r="AA1377" s="1">
        <v>30</v>
      </c>
      <c r="AB1377" s="1">
        <v>11</v>
      </c>
      <c r="AC1377" s="1">
        <v>8</v>
      </c>
      <c r="AD1377" s="1">
        <v>11</v>
      </c>
      <c r="AE1377" s="1" t="s">
        <v>654</v>
      </c>
      <c r="AF1377" s="1">
        <v>1</v>
      </c>
      <c r="AG1377" s="1">
        <v>41</v>
      </c>
      <c r="AH1377" s="1" t="s">
        <v>424</v>
      </c>
      <c r="AI1377" s="1" t="s">
        <v>440</v>
      </c>
      <c r="AJ1377" s="1">
        <v>1</v>
      </c>
      <c r="AK1377" s="1">
        <v>1</v>
      </c>
      <c r="AL1377" s="1">
        <v>3</v>
      </c>
      <c r="AM1377" s="7" t="s">
        <v>197</v>
      </c>
      <c r="AN1377" s="1">
        <v>-6</v>
      </c>
      <c r="AO1377" s="1">
        <v>4</v>
      </c>
      <c r="AP1377" s="1" t="s">
        <v>45</v>
      </c>
      <c r="AQ1377" s="1" t="s">
        <v>114</v>
      </c>
      <c r="AR1377" s="8">
        <v>1</v>
      </c>
      <c r="AS1377" s="8">
        <v>1</v>
      </c>
      <c r="AT1377" s="8">
        <v>3</v>
      </c>
      <c r="AU1377" s="16">
        <v>0.29930555555555555</v>
      </c>
      <c r="AV1377" s="8">
        <v>-4</v>
      </c>
      <c r="AW1377" s="8">
        <v>4</v>
      </c>
      <c r="AX1377" s="9" t="s">
        <v>45</v>
      </c>
      <c r="AY1377" s="9" t="s">
        <v>97</v>
      </c>
      <c r="AZ1377" s="10">
        <v>15</v>
      </c>
      <c r="BA1377" s="10">
        <v>4</v>
      </c>
      <c r="BB1377" s="10">
        <v>5</v>
      </c>
      <c r="BC1377" s="10">
        <v>6</v>
      </c>
      <c r="BD1377" s="10" t="s">
        <v>655</v>
      </c>
      <c r="BE1377" s="10">
        <v>-3</v>
      </c>
      <c r="BF1377" s="10">
        <v>17</v>
      </c>
      <c r="BG1377" s="11" t="s">
        <v>145</v>
      </c>
      <c r="BH1377" s="11">
        <v>20</v>
      </c>
      <c r="BI1377" s="10">
        <v>15</v>
      </c>
      <c r="BJ1377" s="10">
        <v>5</v>
      </c>
      <c r="BK1377" s="10">
        <v>5</v>
      </c>
      <c r="BL1377" s="10">
        <v>5</v>
      </c>
      <c r="BM1377" s="10" t="s">
        <v>292</v>
      </c>
      <c r="BN1377" s="10">
        <v>0</v>
      </c>
      <c r="BO1377" s="10">
        <v>20</v>
      </c>
      <c r="BP1377" s="7" t="s">
        <v>177</v>
      </c>
      <c r="BQ1377" s="7" t="s">
        <v>177</v>
      </c>
      <c r="BR1377" s="7">
        <v>23</v>
      </c>
      <c r="BS1377" s="7">
        <v>9</v>
      </c>
      <c r="BT1377" s="7">
        <v>193000</v>
      </c>
      <c r="BU1377" s="7">
        <v>5600000</v>
      </c>
      <c r="BV1377" s="7">
        <v>350000</v>
      </c>
      <c r="BW1377" s="7">
        <v>60</v>
      </c>
      <c r="BX1377" s="7">
        <v>3410000</v>
      </c>
      <c r="BY1377" s="7">
        <v>59</v>
      </c>
      <c r="BZ1377" s="7">
        <v>3060000</v>
      </c>
      <c r="CA1377" s="7">
        <v>93</v>
      </c>
      <c r="CB1377" s="7">
        <v>246</v>
      </c>
      <c r="CC1377" s="7">
        <v>15</v>
      </c>
      <c r="CD1377" s="7">
        <v>210000</v>
      </c>
      <c r="CE1377" s="7">
        <v>6100000</v>
      </c>
      <c r="CF1377" s="7">
        <v>0</v>
      </c>
      <c r="CG1377" s="7">
        <v>52</v>
      </c>
      <c r="CH1377" s="7">
        <v>2730000</v>
      </c>
      <c r="CI1377" s="7">
        <v>55</v>
      </c>
      <c r="CJ1377" s="7">
        <v>2730000</v>
      </c>
      <c r="CK1377" s="7">
        <v>77</v>
      </c>
      <c r="CL1377" s="12" t="s">
        <v>871</v>
      </c>
      <c r="CM1377" s="10" t="s">
        <v>866</v>
      </c>
      <c r="CN1377">
        <v>2.5</v>
      </c>
      <c r="CO1377">
        <f t="shared" si="1587"/>
        <v>0.4</v>
      </c>
      <c r="CP1377" t="str">
        <f t="shared" si="1588"/>
        <v>Draw</v>
      </c>
      <c r="CQ1377">
        <f t="shared" si="1589"/>
        <v>0</v>
      </c>
      <c r="CR1377" t="str">
        <f t="shared" si="1590"/>
        <v>2023</v>
      </c>
    </row>
    <row r="1378" spans="1:96" ht="15" thickBot="1" x14ac:dyDescent="0.35">
      <c r="A1378" s="1">
        <v>1377</v>
      </c>
      <c r="B1378" s="1" t="s">
        <v>0</v>
      </c>
      <c r="C1378" s="2" t="s">
        <v>641</v>
      </c>
      <c r="D1378" s="3" t="str">
        <f t="shared" si="1633"/>
        <v>NŠ Mura-FC Koper</v>
      </c>
      <c r="E1378" s="40" t="s">
        <v>648</v>
      </c>
      <c r="F1378" s="5">
        <v>0.6875</v>
      </c>
      <c r="G1378" s="6" t="s">
        <v>8</v>
      </c>
      <c r="H1378" s="6" t="s">
        <v>11</v>
      </c>
      <c r="I1378" s="6" t="s">
        <v>159</v>
      </c>
      <c r="J1378" s="1" t="str">
        <f t="shared" si="1627"/>
        <v>1:1</v>
      </c>
      <c r="K1378" s="1" t="str">
        <f t="shared" si="1628"/>
        <v>1:0</v>
      </c>
      <c r="L1378" s="1" t="str">
        <f t="shared" si="1629"/>
        <v>1</v>
      </c>
      <c r="M1378" s="1" t="str">
        <f t="shared" si="1630"/>
        <v>1</v>
      </c>
      <c r="N1378" s="1">
        <f t="shared" si="1585"/>
        <v>2</v>
      </c>
      <c r="O1378" s="1">
        <f t="shared" si="1586"/>
        <v>0</v>
      </c>
      <c r="P1378" s="1" t="str">
        <f t="shared" si="1631"/>
        <v>1</v>
      </c>
      <c r="Q1378" s="1" t="str">
        <f t="shared" si="1632"/>
        <v>0</v>
      </c>
      <c r="R1378" s="1">
        <v>30</v>
      </c>
      <c r="S1378" s="1">
        <v>9</v>
      </c>
      <c r="T1378" s="1">
        <v>7</v>
      </c>
      <c r="U1378" s="1">
        <v>14</v>
      </c>
      <c r="V1378" s="1" t="s">
        <v>653</v>
      </c>
      <c r="W1378" s="1">
        <v>-15</v>
      </c>
      <c r="X1378" s="1">
        <v>34</v>
      </c>
      <c r="Y1378" s="1" t="s">
        <v>361</v>
      </c>
      <c r="Z1378" s="6" t="s">
        <v>529</v>
      </c>
      <c r="AA1378" s="1">
        <v>30</v>
      </c>
      <c r="AB1378" s="1">
        <v>11</v>
      </c>
      <c r="AC1378" s="1">
        <v>8</v>
      </c>
      <c r="AD1378" s="1">
        <v>11</v>
      </c>
      <c r="AE1378" s="1" t="s">
        <v>654</v>
      </c>
      <c r="AF1378" s="1">
        <v>1</v>
      </c>
      <c r="AG1378" s="1">
        <v>41</v>
      </c>
      <c r="AH1378" s="1" t="s">
        <v>424</v>
      </c>
      <c r="AI1378" s="1" t="s">
        <v>440</v>
      </c>
      <c r="AJ1378" s="1">
        <v>1</v>
      </c>
      <c r="AK1378" s="1">
        <v>1</v>
      </c>
      <c r="AL1378" s="1">
        <v>3</v>
      </c>
      <c r="AM1378" s="7" t="s">
        <v>197</v>
      </c>
      <c r="AN1378" s="1">
        <v>-6</v>
      </c>
      <c r="AO1378" s="1">
        <v>4</v>
      </c>
      <c r="AP1378" s="1" t="s">
        <v>45</v>
      </c>
      <c r="AQ1378" s="1" t="s">
        <v>114</v>
      </c>
      <c r="AR1378" s="8">
        <v>1</v>
      </c>
      <c r="AS1378" s="8">
        <v>1</v>
      </c>
      <c r="AT1378" s="8">
        <v>3</v>
      </c>
      <c r="AU1378" s="16">
        <v>0.29930555555555555</v>
      </c>
      <c r="AV1378" s="8">
        <v>-4</v>
      </c>
      <c r="AW1378" s="8">
        <v>4</v>
      </c>
      <c r="AX1378" s="9" t="s">
        <v>45</v>
      </c>
      <c r="AY1378" s="9" t="s">
        <v>97</v>
      </c>
      <c r="AZ1378" s="10">
        <v>15</v>
      </c>
      <c r="BA1378" s="10">
        <v>4</v>
      </c>
      <c r="BB1378" s="10">
        <v>5</v>
      </c>
      <c r="BC1378" s="10">
        <v>6</v>
      </c>
      <c r="BD1378" s="10" t="s">
        <v>655</v>
      </c>
      <c r="BE1378" s="10">
        <v>-3</v>
      </c>
      <c r="BF1378" s="10">
        <v>17</v>
      </c>
      <c r="BG1378" s="11" t="s">
        <v>145</v>
      </c>
      <c r="BH1378" s="11">
        <v>20</v>
      </c>
      <c r="BI1378" s="10">
        <v>15</v>
      </c>
      <c r="BJ1378" s="10">
        <v>5</v>
      </c>
      <c r="BK1378" s="10">
        <v>5</v>
      </c>
      <c r="BL1378" s="10">
        <v>5</v>
      </c>
      <c r="BM1378" s="10" t="s">
        <v>292</v>
      </c>
      <c r="BN1378" s="10">
        <v>0</v>
      </c>
      <c r="BO1378" s="10">
        <v>20</v>
      </c>
      <c r="BP1378" s="7" t="s">
        <v>177</v>
      </c>
      <c r="BQ1378" s="7" t="s">
        <v>177</v>
      </c>
      <c r="BR1378" s="7">
        <v>23</v>
      </c>
      <c r="BS1378" s="7">
        <v>9</v>
      </c>
      <c r="BT1378" s="7">
        <v>193000</v>
      </c>
      <c r="BU1378" s="7">
        <v>5600000</v>
      </c>
      <c r="BV1378" s="7">
        <v>350000</v>
      </c>
      <c r="BW1378" s="7">
        <v>60</v>
      </c>
      <c r="BX1378" s="7">
        <v>3410000</v>
      </c>
      <c r="BY1378" s="7">
        <v>59</v>
      </c>
      <c r="BZ1378" s="7">
        <v>3060000</v>
      </c>
      <c r="CA1378" s="7">
        <v>93</v>
      </c>
      <c r="CB1378" s="7">
        <v>246</v>
      </c>
      <c r="CC1378" s="7">
        <v>15</v>
      </c>
      <c r="CD1378" s="7">
        <v>210000</v>
      </c>
      <c r="CE1378" s="7">
        <v>6100000</v>
      </c>
      <c r="CF1378" s="7">
        <v>0</v>
      </c>
      <c r="CG1378" s="7">
        <v>52</v>
      </c>
      <c r="CH1378" s="7">
        <v>2730000</v>
      </c>
      <c r="CI1378" s="7">
        <v>55</v>
      </c>
      <c r="CJ1378" s="7">
        <v>2730000</v>
      </c>
      <c r="CK1378" s="7">
        <v>77</v>
      </c>
      <c r="CL1378" s="12" t="s">
        <v>871</v>
      </c>
      <c r="CM1378" s="10" t="s">
        <v>867</v>
      </c>
      <c r="CN1378">
        <v>2.2999999999999998</v>
      </c>
      <c r="CO1378">
        <f t="shared" si="1587"/>
        <v>0.43478260869565222</v>
      </c>
      <c r="CP1378" t="str">
        <f t="shared" si="1588"/>
        <v>Draw</v>
      </c>
      <c r="CQ1378">
        <f t="shared" si="1589"/>
        <v>0</v>
      </c>
      <c r="CR1378" t="str">
        <f t="shared" si="1590"/>
        <v>2023</v>
      </c>
    </row>
    <row r="1379" spans="1:96" ht="15" thickBot="1" x14ac:dyDescent="0.35">
      <c r="A1379" s="1">
        <v>1378</v>
      </c>
      <c r="B1379" s="1" t="s">
        <v>0</v>
      </c>
      <c r="C1379" s="2" t="s">
        <v>641</v>
      </c>
      <c r="D1379" s="3" t="str">
        <f t="shared" si="1288"/>
        <v>NK Domžale-Olimpija Ljubljana</v>
      </c>
      <c r="E1379" s="4" t="s">
        <v>648</v>
      </c>
      <c r="F1379" s="5">
        <v>0.80208333333333337</v>
      </c>
      <c r="G1379" s="6" t="s">
        <v>9</v>
      </c>
      <c r="H1379" s="6" t="s">
        <v>12</v>
      </c>
      <c r="I1379" s="6" t="s">
        <v>616</v>
      </c>
      <c r="J1379" s="1" t="str">
        <f t="shared" si="1289"/>
        <v>1:3</v>
      </c>
      <c r="K1379" s="1" t="str">
        <f t="shared" si="1290"/>
        <v>0:0</v>
      </c>
      <c r="L1379" s="1" t="str">
        <f t="shared" si="1291"/>
        <v>1</v>
      </c>
      <c r="M1379" s="1" t="str">
        <f t="shared" si="1292"/>
        <v>3</v>
      </c>
      <c r="N1379" s="1">
        <f t="shared" si="1585"/>
        <v>4</v>
      </c>
      <c r="O1379" s="1">
        <f t="shared" si="1586"/>
        <v>-2</v>
      </c>
      <c r="P1379" s="1" t="str">
        <f t="shared" si="1293"/>
        <v>0</v>
      </c>
      <c r="Q1379" s="1" t="str">
        <f t="shared" si="1294"/>
        <v>0</v>
      </c>
      <c r="R1379" s="1">
        <v>30</v>
      </c>
      <c r="S1379" s="1">
        <v>11</v>
      </c>
      <c r="T1379" s="1">
        <v>2</v>
      </c>
      <c r="U1379" s="1">
        <v>17</v>
      </c>
      <c r="V1379" s="1" t="s">
        <v>656</v>
      </c>
      <c r="W1379" s="1">
        <v>-7</v>
      </c>
      <c r="X1379" s="1">
        <v>35</v>
      </c>
      <c r="Y1379" s="1" t="s">
        <v>440</v>
      </c>
      <c r="Z1379" s="6" t="s">
        <v>529</v>
      </c>
      <c r="AA1379" s="1">
        <v>30</v>
      </c>
      <c r="AB1379" s="1">
        <v>16</v>
      </c>
      <c r="AC1379" s="1">
        <v>9</v>
      </c>
      <c r="AD1379" s="1">
        <v>5</v>
      </c>
      <c r="AE1379" s="1" t="s">
        <v>657</v>
      </c>
      <c r="AF1379" s="1">
        <v>21</v>
      </c>
      <c r="AG1379" s="1">
        <v>57</v>
      </c>
      <c r="AH1379" s="1" t="s">
        <v>658</v>
      </c>
      <c r="AI1379" s="1" t="s">
        <v>492</v>
      </c>
      <c r="AJ1379" s="1">
        <v>2</v>
      </c>
      <c r="AK1379" s="1">
        <v>0</v>
      </c>
      <c r="AL1379" s="1">
        <v>3</v>
      </c>
      <c r="AM1379" s="7" t="s">
        <v>161</v>
      </c>
      <c r="AN1379" s="1">
        <v>-1</v>
      </c>
      <c r="AO1379" s="1">
        <v>6</v>
      </c>
      <c r="AP1379" s="1" t="s">
        <v>58</v>
      </c>
      <c r="AQ1379" s="1" t="s">
        <v>77</v>
      </c>
      <c r="AR1379" s="8">
        <v>2</v>
      </c>
      <c r="AS1379" s="8">
        <v>2</v>
      </c>
      <c r="AT1379" s="8">
        <v>1</v>
      </c>
      <c r="AU1379" s="16">
        <v>0.42291666666666666</v>
      </c>
      <c r="AV1379" s="8">
        <v>1</v>
      </c>
      <c r="AW1379" s="8">
        <v>8</v>
      </c>
      <c r="AX1379" s="9" t="s">
        <v>93</v>
      </c>
      <c r="AY1379" s="9" t="s">
        <v>77</v>
      </c>
      <c r="AZ1379" s="10">
        <v>15</v>
      </c>
      <c r="BA1379" s="10">
        <v>6</v>
      </c>
      <c r="BB1379" s="10">
        <v>1</v>
      </c>
      <c r="BC1379" s="10">
        <v>8</v>
      </c>
      <c r="BD1379" s="10" t="s">
        <v>659</v>
      </c>
      <c r="BE1379" s="10">
        <v>-1</v>
      </c>
      <c r="BF1379" s="10">
        <v>19</v>
      </c>
      <c r="BG1379" s="11" t="s">
        <v>210</v>
      </c>
      <c r="BH1379" s="11">
        <v>22</v>
      </c>
      <c r="BI1379" s="10">
        <v>15</v>
      </c>
      <c r="BJ1379" s="10">
        <v>10</v>
      </c>
      <c r="BK1379" s="10">
        <v>2</v>
      </c>
      <c r="BL1379" s="10">
        <v>3</v>
      </c>
      <c r="BM1379" s="10" t="s">
        <v>660</v>
      </c>
      <c r="BN1379" s="10">
        <v>14</v>
      </c>
      <c r="BO1379" s="10">
        <v>32</v>
      </c>
      <c r="BP1379" s="7" t="s">
        <v>460</v>
      </c>
      <c r="BQ1379" s="7" t="s">
        <v>210</v>
      </c>
      <c r="BR1379" s="7">
        <v>23.5</v>
      </c>
      <c r="BS1379" s="7">
        <v>9</v>
      </c>
      <c r="BT1379" s="7">
        <v>235000</v>
      </c>
      <c r="BU1379" s="7">
        <v>5650000</v>
      </c>
      <c r="BV1379" s="7">
        <v>0</v>
      </c>
      <c r="BW1379" s="7">
        <v>53</v>
      </c>
      <c r="BX1379" s="7">
        <v>1430000</v>
      </c>
      <c r="BY1379" s="7">
        <v>54</v>
      </c>
      <c r="BZ1379" s="7">
        <v>1430000</v>
      </c>
      <c r="CA1379" s="7">
        <v>100</v>
      </c>
      <c r="CB1379" s="7">
        <v>237</v>
      </c>
      <c r="CC1379" s="7">
        <v>19</v>
      </c>
      <c r="CD1379" s="7">
        <v>400000</v>
      </c>
      <c r="CE1379" s="7">
        <v>11600000</v>
      </c>
      <c r="CF1379" s="7">
        <v>100000</v>
      </c>
      <c r="CG1379" s="7">
        <v>45</v>
      </c>
      <c r="CH1379" s="7">
        <v>2600000</v>
      </c>
      <c r="CI1379" s="7">
        <v>46</v>
      </c>
      <c r="CJ1379" s="7">
        <v>2500000</v>
      </c>
      <c r="CK1379" s="7">
        <v>75</v>
      </c>
      <c r="CL1379" s="12" t="s">
        <v>868</v>
      </c>
      <c r="CM1379" s="10" t="s">
        <v>861</v>
      </c>
      <c r="CN1379">
        <v>4.03</v>
      </c>
      <c r="CO1379">
        <f t="shared" si="1587"/>
        <v>0.24813895781637715</v>
      </c>
      <c r="CP1379" t="str">
        <f t="shared" si="1588"/>
        <v>Away Win</v>
      </c>
      <c r="CQ1379">
        <f t="shared" si="1589"/>
        <v>0</v>
      </c>
      <c r="CR1379" t="str">
        <f t="shared" si="1590"/>
        <v>2023</v>
      </c>
    </row>
    <row r="1380" spans="1:96" ht="15" thickBot="1" x14ac:dyDescent="0.35">
      <c r="A1380" s="1">
        <v>1379</v>
      </c>
      <c r="B1380" s="1" t="s">
        <v>0</v>
      </c>
      <c r="C1380" s="2" t="s">
        <v>641</v>
      </c>
      <c r="D1380" s="3" t="str">
        <f t="shared" ref="D1380:D1381" si="1634">CONCATENATE(G1380, "-", H1380)</f>
        <v>NK Domžale-Olimpija Ljubljana</v>
      </c>
      <c r="E1380" s="4" t="s">
        <v>648</v>
      </c>
      <c r="F1380" s="5">
        <v>0.80208333333333337</v>
      </c>
      <c r="G1380" s="6" t="s">
        <v>9</v>
      </c>
      <c r="H1380" s="6" t="s">
        <v>12</v>
      </c>
      <c r="I1380" s="6" t="s">
        <v>616</v>
      </c>
      <c r="J1380" s="1" t="str">
        <f t="shared" ref="J1380:J1387" si="1635">LEFT(I1380, FIND(" (", I1380) - 1)</f>
        <v>1:3</v>
      </c>
      <c r="K1380" s="1" t="str">
        <f t="shared" ref="K1380:K1387" si="1636">MID(I1380, FIND("(", I1380) + 1, FIND(")", I1380) - FIND("(", I1380) - 1)</f>
        <v>0:0</v>
      </c>
      <c r="L1380" s="1" t="str">
        <f t="shared" ref="L1380:L1387" si="1637">LEFT(J1380, FIND(":", J1380) - 1)</f>
        <v>1</v>
      </c>
      <c r="M1380" s="1" t="str">
        <f t="shared" ref="M1380:M1387" si="1638">RIGHT(J1380, LEN(J1380) - FIND(":", J1380))</f>
        <v>3</v>
      </c>
      <c r="N1380" s="1">
        <f t="shared" si="1585"/>
        <v>4</v>
      </c>
      <c r="O1380" s="1">
        <f t="shared" si="1586"/>
        <v>-2</v>
      </c>
      <c r="P1380" s="1" t="str">
        <f t="shared" ref="P1380:P1387" si="1639">LEFT(K1380, FIND(":", K1380) - 1)</f>
        <v>0</v>
      </c>
      <c r="Q1380" s="1" t="str">
        <f t="shared" ref="Q1380:Q1387" si="1640">RIGHT(K1380, LEN(K1380) - FIND(":", K1380))</f>
        <v>0</v>
      </c>
      <c r="R1380" s="1">
        <v>30</v>
      </c>
      <c r="S1380" s="1">
        <v>11</v>
      </c>
      <c r="T1380" s="1">
        <v>2</v>
      </c>
      <c r="U1380" s="1">
        <v>17</v>
      </c>
      <c r="V1380" s="1" t="s">
        <v>656</v>
      </c>
      <c r="W1380" s="1">
        <v>-7</v>
      </c>
      <c r="X1380" s="1">
        <v>35</v>
      </c>
      <c r="Y1380" s="1" t="s">
        <v>440</v>
      </c>
      <c r="Z1380" s="6" t="s">
        <v>529</v>
      </c>
      <c r="AA1380" s="1">
        <v>30</v>
      </c>
      <c r="AB1380" s="1">
        <v>16</v>
      </c>
      <c r="AC1380" s="1">
        <v>9</v>
      </c>
      <c r="AD1380" s="1">
        <v>5</v>
      </c>
      <c r="AE1380" s="1" t="s">
        <v>657</v>
      </c>
      <c r="AF1380" s="1">
        <v>21</v>
      </c>
      <c r="AG1380" s="1">
        <v>57</v>
      </c>
      <c r="AH1380" s="1" t="s">
        <v>658</v>
      </c>
      <c r="AI1380" s="1" t="s">
        <v>492</v>
      </c>
      <c r="AJ1380" s="1">
        <v>2</v>
      </c>
      <c r="AK1380" s="1">
        <v>0</v>
      </c>
      <c r="AL1380" s="1">
        <v>3</v>
      </c>
      <c r="AM1380" s="7" t="s">
        <v>161</v>
      </c>
      <c r="AN1380" s="1">
        <v>-1</v>
      </c>
      <c r="AO1380" s="1">
        <v>6</v>
      </c>
      <c r="AP1380" s="1" t="s">
        <v>58</v>
      </c>
      <c r="AQ1380" s="1" t="s">
        <v>77</v>
      </c>
      <c r="AR1380" s="8">
        <v>2</v>
      </c>
      <c r="AS1380" s="8">
        <v>2</v>
      </c>
      <c r="AT1380" s="8">
        <v>1</v>
      </c>
      <c r="AU1380" s="16">
        <v>0.42291666666666666</v>
      </c>
      <c r="AV1380" s="8">
        <v>1</v>
      </c>
      <c r="AW1380" s="8">
        <v>8</v>
      </c>
      <c r="AX1380" s="9" t="s">
        <v>93</v>
      </c>
      <c r="AY1380" s="9" t="s">
        <v>77</v>
      </c>
      <c r="AZ1380" s="10">
        <v>15</v>
      </c>
      <c r="BA1380" s="10">
        <v>6</v>
      </c>
      <c r="BB1380" s="10">
        <v>1</v>
      </c>
      <c r="BC1380" s="10">
        <v>8</v>
      </c>
      <c r="BD1380" s="10" t="s">
        <v>659</v>
      </c>
      <c r="BE1380" s="10">
        <v>-1</v>
      </c>
      <c r="BF1380" s="10">
        <v>19</v>
      </c>
      <c r="BG1380" s="11" t="s">
        <v>210</v>
      </c>
      <c r="BH1380" s="11">
        <v>22</v>
      </c>
      <c r="BI1380" s="10">
        <v>15</v>
      </c>
      <c r="BJ1380" s="10">
        <v>10</v>
      </c>
      <c r="BK1380" s="10">
        <v>2</v>
      </c>
      <c r="BL1380" s="10">
        <v>3</v>
      </c>
      <c r="BM1380" s="10" t="s">
        <v>660</v>
      </c>
      <c r="BN1380" s="10">
        <v>14</v>
      </c>
      <c r="BO1380" s="10">
        <v>32</v>
      </c>
      <c r="BP1380" s="7" t="s">
        <v>460</v>
      </c>
      <c r="BQ1380" s="7" t="s">
        <v>210</v>
      </c>
      <c r="BR1380" s="7">
        <v>23.5</v>
      </c>
      <c r="BS1380" s="7">
        <v>9</v>
      </c>
      <c r="BT1380" s="7">
        <v>235000</v>
      </c>
      <c r="BU1380" s="7">
        <v>5650000</v>
      </c>
      <c r="BV1380" s="7">
        <v>0</v>
      </c>
      <c r="BW1380" s="7">
        <v>53</v>
      </c>
      <c r="BX1380" s="7">
        <v>1430000</v>
      </c>
      <c r="BY1380" s="7">
        <v>54</v>
      </c>
      <c r="BZ1380" s="7">
        <v>1430000</v>
      </c>
      <c r="CA1380" s="7">
        <v>100</v>
      </c>
      <c r="CB1380" s="7">
        <v>237</v>
      </c>
      <c r="CC1380" s="7">
        <v>19</v>
      </c>
      <c r="CD1380" s="7">
        <v>400000</v>
      </c>
      <c r="CE1380" s="7">
        <v>11600000</v>
      </c>
      <c r="CF1380" s="7">
        <v>100000</v>
      </c>
      <c r="CG1380" s="7">
        <v>45</v>
      </c>
      <c r="CH1380" s="7">
        <v>2600000</v>
      </c>
      <c r="CI1380" s="7">
        <v>46</v>
      </c>
      <c r="CJ1380" s="7">
        <v>2500000</v>
      </c>
      <c r="CK1380" s="7">
        <v>75</v>
      </c>
      <c r="CL1380" s="12" t="s">
        <v>868</v>
      </c>
      <c r="CM1380" s="10" t="s">
        <v>866</v>
      </c>
      <c r="CN1380">
        <v>4.46</v>
      </c>
      <c r="CO1380">
        <f t="shared" si="1587"/>
        <v>0.22421524663677131</v>
      </c>
      <c r="CP1380" t="str">
        <f t="shared" si="1588"/>
        <v>Away Win</v>
      </c>
      <c r="CQ1380">
        <f t="shared" si="1589"/>
        <v>0</v>
      </c>
      <c r="CR1380" t="str">
        <f t="shared" si="1590"/>
        <v>2023</v>
      </c>
    </row>
    <row r="1381" spans="1:96" ht="15" thickBot="1" x14ac:dyDescent="0.35">
      <c r="A1381" s="1">
        <v>1380</v>
      </c>
      <c r="B1381" s="1" t="s">
        <v>0</v>
      </c>
      <c r="C1381" s="2" t="s">
        <v>641</v>
      </c>
      <c r="D1381" s="3" t="str">
        <f t="shared" si="1634"/>
        <v>NK Domžale-Olimpija Ljubljana</v>
      </c>
      <c r="E1381" s="4" t="s">
        <v>648</v>
      </c>
      <c r="F1381" s="5">
        <v>0.80208333333333337</v>
      </c>
      <c r="G1381" s="6" t="s">
        <v>9</v>
      </c>
      <c r="H1381" s="6" t="s">
        <v>12</v>
      </c>
      <c r="I1381" s="6" t="s">
        <v>616</v>
      </c>
      <c r="J1381" s="1" t="str">
        <f t="shared" si="1635"/>
        <v>1:3</v>
      </c>
      <c r="K1381" s="1" t="str">
        <f t="shared" si="1636"/>
        <v>0:0</v>
      </c>
      <c r="L1381" s="1" t="str">
        <f t="shared" si="1637"/>
        <v>1</v>
      </c>
      <c r="M1381" s="1" t="str">
        <f t="shared" si="1638"/>
        <v>3</v>
      </c>
      <c r="N1381" s="1">
        <f t="shared" si="1585"/>
        <v>4</v>
      </c>
      <c r="O1381" s="1">
        <f t="shared" si="1586"/>
        <v>-2</v>
      </c>
      <c r="P1381" s="1" t="str">
        <f t="shared" si="1639"/>
        <v>0</v>
      </c>
      <c r="Q1381" s="1" t="str">
        <f t="shared" si="1640"/>
        <v>0</v>
      </c>
      <c r="R1381" s="1">
        <v>30</v>
      </c>
      <c r="S1381" s="1">
        <v>11</v>
      </c>
      <c r="T1381" s="1">
        <v>2</v>
      </c>
      <c r="U1381" s="1">
        <v>17</v>
      </c>
      <c r="V1381" s="1" t="s">
        <v>656</v>
      </c>
      <c r="W1381" s="1">
        <v>-7</v>
      </c>
      <c r="X1381" s="1">
        <v>35</v>
      </c>
      <c r="Y1381" s="1" t="s">
        <v>440</v>
      </c>
      <c r="Z1381" s="6" t="s">
        <v>529</v>
      </c>
      <c r="AA1381" s="1">
        <v>30</v>
      </c>
      <c r="AB1381" s="1">
        <v>16</v>
      </c>
      <c r="AC1381" s="1">
        <v>9</v>
      </c>
      <c r="AD1381" s="1">
        <v>5</v>
      </c>
      <c r="AE1381" s="1" t="s">
        <v>657</v>
      </c>
      <c r="AF1381" s="1">
        <v>21</v>
      </c>
      <c r="AG1381" s="1">
        <v>57</v>
      </c>
      <c r="AH1381" s="1" t="s">
        <v>658</v>
      </c>
      <c r="AI1381" s="1" t="s">
        <v>492</v>
      </c>
      <c r="AJ1381" s="1">
        <v>2</v>
      </c>
      <c r="AK1381" s="1">
        <v>0</v>
      </c>
      <c r="AL1381" s="1">
        <v>3</v>
      </c>
      <c r="AM1381" s="7" t="s">
        <v>161</v>
      </c>
      <c r="AN1381" s="1">
        <v>-1</v>
      </c>
      <c r="AO1381" s="1">
        <v>6</v>
      </c>
      <c r="AP1381" s="1" t="s">
        <v>58</v>
      </c>
      <c r="AQ1381" s="1" t="s">
        <v>77</v>
      </c>
      <c r="AR1381" s="8">
        <v>2</v>
      </c>
      <c r="AS1381" s="8">
        <v>2</v>
      </c>
      <c r="AT1381" s="8">
        <v>1</v>
      </c>
      <c r="AU1381" s="16">
        <v>0.42291666666666666</v>
      </c>
      <c r="AV1381" s="8">
        <v>1</v>
      </c>
      <c r="AW1381" s="8">
        <v>8</v>
      </c>
      <c r="AX1381" s="9" t="s">
        <v>93</v>
      </c>
      <c r="AY1381" s="9" t="s">
        <v>77</v>
      </c>
      <c r="AZ1381" s="10">
        <v>15</v>
      </c>
      <c r="BA1381" s="10">
        <v>6</v>
      </c>
      <c r="BB1381" s="10">
        <v>1</v>
      </c>
      <c r="BC1381" s="10">
        <v>8</v>
      </c>
      <c r="BD1381" s="10" t="s">
        <v>659</v>
      </c>
      <c r="BE1381" s="10">
        <v>-1</v>
      </c>
      <c r="BF1381" s="10">
        <v>19</v>
      </c>
      <c r="BG1381" s="11" t="s">
        <v>210</v>
      </c>
      <c r="BH1381" s="11">
        <v>22</v>
      </c>
      <c r="BI1381" s="10">
        <v>15</v>
      </c>
      <c r="BJ1381" s="10">
        <v>10</v>
      </c>
      <c r="BK1381" s="10">
        <v>2</v>
      </c>
      <c r="BL1381" s="10">
        <v>3</v>
      </c>
      <c r="BM1381" s="10" t="s">
        <v>660</v>
      </c>
      <c r="BN1381" s="10">
        <v>14</v>
      </c>
      <c r="BO1381" s="10">
        <v>32</v>
      </c>
      <c r="BP1381" s="7" t="s">
        <v>460</v>
      </c>
      <c r="BQ1381" s="7" t="s">
        <v>210</v>
      </c>
      <c r="BR1381" s="7">
        <v>23.5</v>
      </c>
      <c r="BS1381" s="7">
        <v>9</v>
      </c>
      <c r="BT1381" s="7">
        <v>235000</v>
      </c>
      <c r="BU1381" s="7">
        <v>5650000</v>
      </c>
      <c r="BV1381" s="7">
        <v>0</v>
      </c>
      <c r="BW1381" s="7">
        <v>53</v>
      </c>
      <c r="BX1381" s="7">
        <v>1430000</v>
      </c>
      <c r="BY1381" s="7">
        <v>54</v>
      </c>
      <c r="BZ1381" s="7">
        <v>1430000</v>
      </c>
      <c r="CA1381" s="7">
        <v>100</v>
      </c>
      <c r="CB1381" s="7">
        <v>237</v>
      </c>
      <c r="CC1381" s="7">
        <v>19</v>
      </c>
      <c r="CD1381" s="7">
        <v>400000</v>
      </c>
      <c r="CE1381" s="7">
        <v>11600000</v>
      </c>
      <c r="CF1381" s="7">
        <v>100000</v>
      </c>
      <c r="CG1381" s="7">
        <v>45</v>
      </c>
      <c r="CH1381" s="7">
        <v>2600000</v>
      </c>
      <c r="CI1381" s="7">
        <v>46</v>
      </c>
      <c r="CJ1381" s="7">
        <v>2500000</v>
      </c>
      <c r="CK1381" s="7">
        <v>75</v>
      </c>
      <c r="CL1381" s="12" t="s">
        <v>868</v>
      </c>
      <c r="CM1381" s="10" t="s">
        <v>867</v>
      </c>
      <c r="CN1381">
        <v>4.5999999999999996</v>
      </c>
      <c r="CO1381">
        <f t="shared" si="1587"/>
        <v>0.21739130434782611</v>
      </c>
      <c r="CP1381" t="str">
        <f t="shared" si="1588"/>
        <v>Away Win</v>
      </c>
      <c r="CQ1381">
        <f t="shared" si="1589"/>
        <v>0</v>
      </c>
      <c r="CR1381" t="str">
        <f t="shared" si="1590"/>
        <v>2023</v>
      </c>
    </row>
    <row r="1382" spans="1:96" ht="15" thickBot="1" x14ac:dyDescent="0.35">
      <c r="A1382" s="1">
        <v>1381</v>
      </c>
      <c r="B1382" s="1" t="s">
        <v>0</v>
      </c>
      <c r="C1382" s="2" t="s">
        <v>641</v>
      </c>
      <c r="D1382" s="3" t="str">
        <f t="shared" ref="D1382:D1384" si="1641">CONCATENATE(G1382,"-", H1382)</f>
        <v>NK Domžale-Olimpija Ljubljana</v>
      </c>
      <c r="E1382" s="4" t="s">
        <v>648</v>
      </c>
      <c r="F1382" s="5">
        <v>0.80208333333333337</v>
      </c>
      <c r="G1382" s="6" t="s">
        <v>9</v>
      </c>
      <c r="H1382" s="6" t="s">
        <v>12</v>
      </c>
      <c r="I1382" s="6" t="s">
        <v>616</v>
      </c>
      <c r="J1382" s="1" t="str">
        <f t="shared" si="1635"/>
        <v>1:3</v>
      </c>
      <c r="K1382" s="1" t="str">
        <f t="shared" si="1636"/>
        <v>0:0</v>
      </c>
      <c r="L1382" s="1" t="str">
        <f t="shared" si="1637"/>
        <v>1</v>
      </c>
      <c r="M1382" s="1" t="str">
        <f t="shared" si="1638"/>
        <v>3</v>
      </c>
      <c r="N1382" s="1">
        <f t="shared" si="1585"/>
        <v>4</v>
      </c>
      <c r="O1382" s="1">
        <f t="shared" si="1586"/>
        <v>-2</v>
      </c>
      <c r="P1382" s="1" t="str">
        <f t="shared" si="1639"/>
        <v>0</v>
      </c>
      <c r="Q1382" s="1" t="str">
        <f t="shared" si="1640"/>
        <v>0</v>
      </c>
      <c r="R1382" s="1">
        <v>30</v>
      </c>
      <c r="S1382" s="1">
        <v>11</v>
      </c>
      <c r="T1382" s="1">
        <v>2</v>
      </c>
      <c r="U1382" s="1">
        <v>17</v>
      </c>
      <c r="V1382" s="1" t="s">
        <v>656</v>
      </c>
      <c r="W1382" s="1">
        <v>-7</v>
      </c>
      <c r="X1382" s="1">
        <v>35</v>
      </c>
      <c r="Y1382" s="1" t="s">
        <v>440</v>
      </c>
      <c r="Z1382" s="6" t="s">
        <v>529</v>
      </c>
      <c r="AA1382" s="1">
        <v>30</v>
      </c>
      <c r="AB1382" s="1">
        <v>16</v>
      </c>
      <c r="AC1382" s="1">
        <v>9</v>
      </c>
      <c r="AD1382" s="1">
        <v>5</v>
      </c>
      <c r="AE1382" s="1" t="s">
        <v>657</v>
      </c>
      <c r="AF1382" s="1">
        <v>21</v>
      </c>
      <c r="AG1382" s="1">
        <v>57</v>
      </c>
      <c r="AH1382" s="1" t="s">
        <v>658</v>
      </c>
      <c r="AI1382" s="1" t="s">
        <v>492</v>
      </c>
      <c r="AJ1382" s="1">
        <v>2</v>
      </c>
      <c r="AK1382" s="1">
        <v>0</v>
      </c>
      <c r="AL1382" s="1">
        <v>3</v>
      </c>
      <c r="AM1382" s="7" t="s">
        <v>161</v>
      </c>
      <c r="AN1382" s="1">
        <v>-1</v>
      </c>
      <c r="AO1382" s="1">
        <v>6</v>
      </c>
      <c r="AP1382" s="1" t="s">
        <v>58</v>
      </c>
      <c r="AQ1382" s="1" t="s">
        <v>77</v>
      </c>
      <c r="AR1382" s="8">
        <v>2</v>
      </c>
      <c r="AS1382" s="8">
        <v>2</v>
      </c>
      <c r="AT1382" s="8">
        <v>1</v>
      </c>
      <c r="AU1382" s="16">
        <v>0.42291666666666666</v>
      </c>
      <c r="AV1382" s="8">
        <v>1</v>
      </c>
      <c r="AW1382" s="8">
        <v>8</v>
      </c>
      <c r="AX1382" s="9" t="s">
        <v>93</v>
      </c>
      <c r="AY1382" s="9" t="s">
        <v>77</v>
      </c>
      <c r="AZ1382" s="10">
        <v>15</v>
      </c>
      <c r="BA1382" s="10">
        <v>6</v>
      </c>
      <c r="BB1382" s="10">
        <v>1</v>
      </c>
      <c r="BC1382" s="10">
        <v>8</v>
      </c>
      <c r="BD1382" s="10" t="s">
        <v>659</v>
      </c>
      <c r="BE1382" s="10">
        <v>-1</v>
      </c>
      <c r="BF1382" s="10">
        <v>19</v>
      </c>
      <c r="BG1382" s="11" t="s">
        <v>210</v>
      </c>
      <c r="BH1382" s="11">
        <v>22</v>
      </c>
      <c r="BI1382" s="10">
        <v>15</v>
      </c>
      <c r="BJ1382" s="10">
        <v>10</v>
      </c>
      <c r="BK1382" s="10">
        <v>2</v>
      </c>
      <c r="BL1382" s="10">
        <v>3</v>
      </c>
      <c r="BM1382" s="10" t="s">
        <v>660</v>
      </c>
      <c r="BN1382" s="10">
        <v>14</v>
      </c>
      <c r="BO1382" s="10">
        <v>32</v>
      </c>
      <c r="BP1382" s="7" t="s">
        <v>460</v>
      </c>
      <c r="BQ1382" s="7" t="s">
        <v>210</v>
      </c>
      <c r="BR1382" s="7">
        <v>23.5</v>
      </c>
      <c r="BS1382" s="7">
        <v>9</v>
      </c>
      <c r="BT1382" s="7">
        <v>235000</v>
      </c>
      <c r="BU1382" s="7">
        <v>5650000</v>
      </c>
      <c r="BV1382" s="7">
        <v>0</v>
      </c>
      <c r="BW1382" s="7">
        <v>53</v>
      </c>
      <c r="BX1382" s="7">
        <v>1430000</v>
      </c>
      <c r="BY1382" s="7">
        <v>54</v>
      </c>
      <c r="BZ1382" s="7">
        <v>1430000</v>
      </c>
      <c r="CA1382" s="7">
        <v>100</v>
      </c>
      <c r="CB1382" s="7">
        <v>237</v>
      </c>
      <c r="CC1382" s="7">
        <v>19</v>
      </c>
      <c r="CD1382" s="7">
        <v>400000</v>
      </c>
      <c r="CE1382" s="7">
        <v>11600000</v>
      </c>
      <c r="CF1382" s="7">
        <v>100000</v>
      </c>
      <c r="CG1382" s="7">
        <v>45</v>
      </c>
      <c r="CH1382" s="7">
        <v>2600000</v>
      </c>
      <c r="CI1382" s="7">
        <v>46</v>
      </c>
      <c r="CJ1382" s="7">
        <v>2500000</v>
      </c>
      <c r="CK1382" s="7">
        <v>75</v>
      </c>
      <c r="CL1382" s="12" t="s">
        <v>870</v>
      </c>
      <c r="CM1382" s="10" t="s">
        <v>861</v>
      </c>
      <c r="CN1382">
        <v>3.7</v>
      </c>
      <c r="CO1382">
        <f t="shared" si="1587"/>
        <v>0.27027027027027023</v>
      </c>
      <c r="CP1382" t="str">
        <f t="shared" si="1588"/>
        <v>Away Win</v>
      </c>
      <c r="CQ1382">
        <f t="shared" si="1589"/>
        <v>0</v>
      </c>
      <c r="CR1382" t="str">
        <f t="shared" si="1590"/>
        <v>2023</v>
      </c>
    </row>
    <row r="1383" spans="1:96" ht="15" thickBot="1" x14ac:dyDescent="0.35">
      <c r="A1383" s="1">
        <v>1382</v>
      </c>
      <c r="B1383" s="1" t="s">
        <v>0</v>
      </c>
      <c r="C1383" s="2" t="s">
        <v>641</v>
      </c>
      <c r="D1383" s="3" t="str">
        <f t="shared" si="1641"/>
        <v>NK Domžale-Olimpija Ljubljana</v>
      </c>
      <c r="E1383" s="4" t="s">
        <v>648</v>
      </c>
      <c r="F1383" s="5">
        <v>0.80208333333333337</v>
      </c>
      <c r="G1383" s="6" t="s">
        <v>9</v>
      </c>
      <c r="H1383" s="6" t="s">
        <v>12</v>
      </c>
      <c r="I1383" s="6" t="s">
        <v>616</v>
      </c>
      <c r="J1383" s="1" t="str">
        <f t="shared" si="1635"/>
        <v>1:3</v>
      </c>
      <c r="K1383" s="1" t="str">
        <f t="shared" si="1636"/>
        <v>0:0</v>
      </c>
      <c r="L1383" s="1" t="str">
        <f t="shared" si="1637"/>
        <v>1</v>
      </c>
      <c r="M1383" s="1" t="str">
        <f t="shared" si="1638"/>
        <v>3</v>
      </c>
      <c r="N1383" s="1">
        <f t="shared" si="1585"/>
        <v>4</v>
      </c>
      <c r="O1383" s="1">
        <f t="shared" si="1586"/>
        <v>-2</v>
      </c>
      <c r="P1383" s="1" t="str">
        <f t="shared" si="1639"/>
        <v>0</v>
      </c>
      <c r="Q1383" s="1" t="str">
        <f t="shared" si="1640"/>
        <v>0</v>
      </c>
      <c r="R1383" s="1">
        <v>30</v>
      </c>
      <c r="S1383" s="1">
        <v>11</v>
      </c>
      <c r="T1383" s="1">
        <v>2</v>
      </c>
      <c r="U1383" s="1">
        <v>17</v>
      </c>
      <c r="V1383" s="1" t="s">
        <v>656</v>
      </c>
      <c r="W1383" s="1">
        <v>-7</v>
      </c>
      <c r="X1383" s="1">
        <v>35</v>
      </c>
      <c r="Y1383" s="1" t="s">
        <v>440</v>
      </c>
      <c r="Z1383" s="6" t="s">
        <v>529</v>
      </c>
      <c r="AA1383" s="1">
        <v>30</v>
      </c>
      <c r="AB1383" s="1">
        <v>16</v>
      </c>
      <c r="AC1383" s="1">
        <v>9</v>
      </c>
      <c r="AD1383" s="1">
        <v>5</v>
      </c>
      <c r="AE1383" s="1" t="s">
        <v>657</v>
      </c>
      <c r="AF1383" s="1">
        <v>21</v>
      </c>
      <c r="AG1383" s="1">
        <v>57</v>
      </c>
      <c r="AH1383" s="1" t="s">
        <v>658</v>
      </c>
      <c r="AI1383" s="1" t="s">
        <v>492</v>
      </c>
      <c r="AJ1383" s="1">
        <v>2</v>
      </c>
      <c r="AK1383" s="1">
        <v>0</v>
      </c>
      <c r="AL1383" s="1">
        <v>3</v>
      </c>
      <c r="AM1383" s="7" t="s">
        <v>161</v>
      </c>
      <c r="AN1383" s="1">
        <v>-1</v>
      </c>
      <c r="AO1383" s="1">
        <v>6</v>
      </c>
      <c r="AP1383" s="1" t="s">
        <v>58</v>
      </c>
      <c r="AQ1383" s="1" t="s">
        <v>77</v>
      </c>
      <c r="AR1383" s="8">
        <v>2</v>
      </c>
      <c r="AS1383" s="8">
        <v>2</v>
      </c>
      <c r="AT1383" s="8">
        <v>1</v>
      </c>
      <c r="AU1383" s="16">
        <v>0.42291666666666666</v>
      </c>
      <c r="AV1383" s="8">
        <v>1</v>
      </c>
      <c r="AW1383" s="8">
        <v>8</v>
      </c>
      <c r="AX1383" s="9" t="s">
        <v>93</v>
      </c>
      <c r="AY1383" s="9" t="s">
        <v>77</v>
      </c>
      <c r="AZ1383" s="10">
        <v>15</v>
      </c>
      <c r="BA1383" s="10">
        <v>6</v>
      </c>
      <c r="BB1383" s="10">
        <v>1</v>
      </c>
      <c r="BC1383" s="10">
        <v>8</v>
      </c>
      <c r="BD1383" s="10" t="s">
        <v>659</v>
      </c>
      <c r="BE1383" s="10">
        <v>-1</v>
      </c>
      <c r="BF1383" s="10">
        <v>19</v>
      </c>
      <c r="BG1383" s="11" t="s">
        <v>210</v>
      </c>
      <c r="BH1383" s="11">
        <v>22</v>
      </c>
      <c r="BI1383" s="10">
        <v>15</v>
      </c>
      <c r="BJ1383" s="10">
        <v>10</v>
      </c>
      <c r="BK1383" s="10">
        <v>2</v>
      </c>
      <c r="BL1383" s="10">
        <v>3</v>
      </c>
      <c r="BM1383" s="10" t="s">
        <v>660</v>
      </c>
      <c r="BN1383" s="10">
        <v>14</v>
      </c>
      <c r="BO1383" s="10">
        <v>32</v>
      </c>
      <c r="BP1383" s="7" t="s">
        <v>460</v>
      </c>
      <c r="BQ1383" s="7" t="s">
        <v>210</v>
      </c>
      <c r="BR1383" s="7">
        <v>23.5</v>
      </c>
      <c r="BS1383" s="7">
        <v>9</v>
      </c>
      <c r="BT1383" s="7">
        <v>235000</v>
      </c>
      <c r="BU1383" s="7">
        <v>5650000</v>
      </c>
      <c r="BV1383" s="7">
        <v>0</v>
      </c>
      <c r="BW1383" s="7">
        <v>53</v>
      </c>
      <c r="BX1383" s="7">
        <v>1430000</v>
      </c>
      <c r="BY1383" s="7">
        <v>54</v>
      </c>
      <c r="BZ1383" s="7">
        <v>1430000</v>
      </c>
      <c r="CA1383" s="7">
        <v>100</v>
      </c>
      <c r="CB1383" s="7">
        <v>237</v>
      </c>
      <c r="CC1383" s="7">
        <v>19</v>
      </c>
      <c r="CD1383" s="7">
        <v>400000</v>
      </c>
      <c r="CE1383" s="7">
        <v>11600000</v>
      </c>
      <c r="CF1383" s="7">
        <v>100000</v>
      </c>
      <c r="CG1383" s="7">
        <v>45</v>
      </c>
      <c r="CH1383" s="7">
        <v>2600000</v>
      </c>
      <c r="CI1383" s="7">
        <v>46</v>
      </c>
      <c r="CJ1383" s="7">
        <v>2500000</v>
      </c>
      <c r="CK1383" s="7">
        <v>75</v>
      </c>
      <c r="CL1383" s="12" t="s">
        <v>870</v>
      </c>
      <c r="CM1383" s="10" t="s">
        <v>866</v>
      </c>
      <c r="CN1383">
        <v>3.91</v>
      </c>
      <c r="CO1383">
        <f t="shared" si="1587"/>
        <v>0.25575447570332482</v>
      </c>
      <c r="CP1383" t="str">
        <f t="shared" si="1588"/>
        <v>Away Win</v>
      </c>
      <c r="CQ1383">
        <f t="shared" si="1589"/>
        <v>0</v>
      </c>
      <c r="CR1383" t="str">
        <f t="shared" si="1590"/>
        <v>2023</v>
      </c>
    </row>
    <row r="1384" spans="1:96" ht="15" thickBot="1" x14ac:dyDescent="0.35">
      <c r="A1384" s="1">
        <v>1383</v>
      </c>
      <c r="B1384" s="1" t="s">
        <v>0</v>
      </c>
      <c r="C1384" s="2" t="s">
        <v>641</v>
      </c>
      <c r="D1384" s="3" t="str">
        <f t="shared" si="1641"/>
        <v>NK Domžale-Olimpija Ljubljana</v>
      </c>
      <c r="E1384" s="4" t="s">
        <v>648</v>
      </c>
      <c r="F1384" s="5">
        <v>0.80208333333333337</v>
      </c>
      <c r="G1384" s="6" t="s">
        <v>9</v>
      </c>
      <c r="H1384" s="6" t="s">
        <v>12</v>
      </c>
      <c r="I1384" s="6" t="s">
        <v>616</v>
      </c>
      <c r="J1384" s="1" t="str">
        <f t="shared" si="1635"/>
        <v>1:3</v>
      </c>
      <c r="K1384" s="1" t="str">
        <f t="shared" si="1636"/>
        <v>0:0</v>
      </c>
      <c r="L1384" s="1" t="str">
        <f t="shared" si="1637"/>
        <v>1</v>
      </c>
      <c r="M1384" s="1" t="str">
        <f t="shared" si="1638"/>
        <v>3</v>
      </c>
      <c r="N1384" s="1">
        <f t="shared" si="1585"/>
        <v>4</v>
      </c>
      <c r="O1384" s="1">
        <f t="shared" si="1586"/>
        <v>-2</v>
      </c>
      <c r="P1384" s="1" t="str">
        <f t="shared" si="1639"/>
        <v>0</v>
      </c>
      <c r="Q1384" s="1" t="str">
        <f t="shared" si="1640"/>
        <v>0</v>
      </c>
      <c r="R1384" s="1">
        <v>30</v>
      </c>
      <c r="S1384" s="1">
        <v>11</v>
      </c>
      <c r="T1384" s="1">
        <v>2</v>
      </c>
      <c r="U1384" s="1">
        <v>17</v>
      </c>
      <c r="V1384" s="1" t="s">
        <v>656</v>
      </c>
      <c r="W1384" s="1">
        <v>-7</v>
      </c>
      <c r="X1384" s="1">
        <v>35</v>
      </c>
      <c r="Y1384" s="1" t="s">
        <v>440</v>
      </c>
      <c r="Z1384" s="6" t="s">
        <v>529</v>
      </c>
      <c r="AA1384" s="1">
        <v>30</v>
      </c>
      <c r="AB1384" s="1">
        <v>16</v>
      </c>
      <c r="AC1384" s="1">
        <v>9</v>
      </c>
      <c r="AD1384" s="1">
        <v>5</v>
      </c>
      <c r="AE1384" s="1" t="s">
        <v>657</v>
      </c>
      <c r="AF1384" s="1">
        <v>21</v>
      </c>
      <c r="AG1384" s="1">
        <v>57</v>
      </c>
      <c r="AH1384" s="1" t="s">
        <v>658</v>
      </c>
      <c r="AI1384" s="1" t="s">
        <v>492</v>
      </c>
      <c r="AJ1384" s="1">
        <v>2</v>
      </c>
      <c r="AK1384" s="1">
        <v>0</v>
      </c>
      <c r="AL1384" s="1">
        <v>3</v>
      </c>
      <c r="AM1384" s="7" t="s">
        <v>161</v>
      </c>
      <c r="AN1384" s="1">
        <v>-1</v>
      </c>
      <c r="AO1384" s="1">
        <v>6</v>
      </c>
      <c r="AP1384" s="1" t="s">
        <v>58</v>
      </c>
      <c r="AQ1384" s="1" t="s">
        <v>77</v>
      </c>
      <c r="AR1384" s="8">
        <v>2</v>
      </c>
      <c r="AS1384" s="8">
        <v>2</v>
      </c>
      <c r="AT1384" s="8">
        <v>1</v>
      </c>
      <c r="AU1384" s="16">
        <v>0.42291666666666666</v>
      </c>
      <c r="AV1384" s="8">
        <v>1</v>
      </c>
      <c r="AW1384" s="8">
        <v>8</v>
      </c>
      <c r="AX1384" s="9" t="s">
        <v>93</v>
      </c>
      <c r="AY1384" s="9" t="s">
        <v>77</v>
      </c>
      <c r="AZ1384" s="10">
        <v>15</v>
      </c>
      <c r="BA1384" s="10">
        <v>6</v>
      </c>
      <c r="BB1384" s="10">
        <v>1</v>
      </c>
      <c r="BC1384" s="10">
        <v>8</v>
      </c>
      <c r="BD1384" s="10" t="s">
        <v>659</v>
      </c>
      <c r="BE1384" s="10">
        <v>-1</v>
      </c>
      <c r="BF1384" s="10">
        <v>19</v>
      </c>
      <c r="BG1384" s="11" t="s">
        <v>210</v>
      </c>
      <c r="BH1384" s="11">
        <v>22</v>
      </c>
      <c r="BI1384" s="10">
        <v>15</v>
      </c>
      <c r="BJ1384" s="10">
        <v>10</v>
      </c>
      <c r="BK1384" s="10">
        <v>2</v>
      </c>
      <c r="BL1384" s="10">
        <v>3</v>
      </c>
      <c r="BM1384" s="10" t="s">
        <v>660</v>
      </c>
      <c r="BN1384" s="10">
        <v>14</v>
      </c>
      <c r="BO1384" s="10">
        <v>32</v>
      </c>
      <c r="BP1384" s="7" t="s">
        <v>460</v>
      </c>
      <c r="BQ1384" s="7" t="s">
        <v>210</v>
      </c>
      <c r="BR1384" s="7">
        <v>23.5</v>
      </c>
      <c r="BS1384" s="7">
        <v>9</v>
      </c>
      <c r="BT1384" s="7">
        <v>235000</v>
      </c>
      <c r="BU1384" s="7">
        <v>5650000</v>
      </c>
      <c r="BV1384" s="7">
        <v>0</v>
      </c>
      <c r="BW1384" s="7">
        <v>53</v>
      </c>
      <c r="BX1384" s="7">
        <v>1430000</v>
      </c>
      <c r="BY1384" s="7">
        <v>54</v>
      </c>
      <c r="BZ1384" s="7">
        <v>1430000</v>
      </c>
      <c r="CA1384" s="7">
        <v>100</v>
      </c>
      <c r="CB1384" s="7">
        <v>237</v>
      </c>
      <c r="CC1384" s="7">
        <v>19</v>
      </c>
      <c r="CD1384" s="7">
        <v>400000</v>
      </c>
      <c r="CE1384" s="7">
        <v>11600000</v>
      </c>
      <c r="CF1384" s="7">
        <v>100000</v>
      </c>
      <c r="CG1384" s="7">
        <v>45</v>
      </c>
      <c r="CH1384" s="7">
        <v>2600000</v>
      </c>
      <c r="CI1384" s="7">
        <v>46</v>
      </c>
      <c r="CJ1384" s="7">
        <v>2500000</v>
      </c>
      <c r="CK1384" s="7">
        <v>75</v>
      </c>
      <c r="CL1384" s="12" t="s">
        <v>870</v>
      </c>
      <c r="CM1384" s="10" t="s">
        <v>867</v>
      </c>
      <c r="CN1384">
        <v>3.9</v>
      </c>
      <c r="CO1384">
        <f t="shared" si="1587"/>
        <v>0.25641025641025644</v>
      </c>
      <c r="CP1384" t="str">
        <f t="shared" si="1588"/>
        <v>Away Win</v>
      </c>
      <c r="CQ1384">
        <f t="shared" si="1589"/>
        <v>0</v>
      </c>
      <c r="CR1384" t="str">
        <f t="shared" si="1590"/>
        <v>2023</v>
      </c>
    </row>
    <row r="1385" spans="1:96" ht="15" thickBot="1" x14ac:dyDescent="0.35">
      <c r="A1385" s="1">
        <v>1384</v>
      </c>
      <c r="B1385" s="1" t="s">
        <v>0</v>
      </c>
      <c r="C1385" s="2" t="s">
        <v>641</v>
      </c>
      <c r="D1385" s="3" t="str">
        <f t="shared" ref="D1385:D1387" si="1642">CONCATENATE(G1385, "-", H1385)</f>
        <v>NK Domžale-Olimpija Ljubljana</v>
      </c>
      <c r="E1385" s="40" t="s">
        <v>648</v>
      </c>
      <c r="F1385" s="5">
        <v>0.80208333333333337</v>
      </c>
      <c r="G1385" s="6" t="s">
        <v>9</v>
      </c>
      <c r="H1385" s="6" t="s">
        <v>12</v>
      </c>
      <c r="I1385" s="6" t="s">
        <v>616</v>
      </c>
      <c r="J1385" s="1" t="str">
        <f t="shared" si="1635"/>
        <v>1:3</v>
      </c>
      <c r="K1385" s="1" t="str">
        <f t="shared" si="1636"/>
        <v>0:0</v>
      </c>
      <c r="L1385" s="1" t="str">
        <f t="shared" si="1637"/>
        <v>1</v>
      </c>
      <c r="M1385" s="1" t="str">
        <f t="shared" si="1638"/>
        <v>3</v>
      </c>
      <c r="N1385" s="1">
        <f t="shared" si="1585"/>
        <v>4</v>
      </c>
      <c r="O1385" s="1">
        <f t="shared" si="1586"/>
        <v>-2</v>
      </c>
      <c r="P1385" s="1" t="str">
        <f t="shared" si="1639"/>
        <v>0</v>
      </c>
      <c r="Q1385" s="1" t="str">
        <f t="shared" si="1640"/>
        <v>0</v>
      </c>
      <c r="R1385" s="1">
        <v>30</v>
      </c>
      <c r="S1385" s="1">
        <v>11</v>
      </c>
      <c r="T1385" s="1">
        <v>2</v>
      </c>
      <c r="U1385" s="1">
        <v>17</v>
      </c>
      <c r="V1385" s="1" t="s">
        <v>656</v>
      </c>
      <c r="W1385" s="1">
        <v>-7</v>
      </c>
      <c r="X1385" s="1">
        <v>35</v>
      </c>
      <c r="Y1385" s="1" t="s">
        <v>440</v>
      </c>
      <c r="Z1385" s="6" t="s">
        <v>529</v>
      </c>
      <c r="AA1385" s="1">
        <v>30</v>
      </c>
      <c r="AB1385" s="1">
        <v>16</v>
      </c>
      <c r="AC1385" s="1">
        <v>9</v>
      </c>
      <c r="AD1385" s="1">
        <v>5</v>
      </c>
      <c r="AE1385" s="1" t="s">
        <v>657</v>
      </c>
      <c r="AF1385" s="1">
        <v>21</v>
      </c>
      <c r="AG1385" s="1">
        <v>57</v>
      </c>
      <c r="AH1385" s="1" t="s">
        <v>658</v>
      </c>
      <c r="AI1385" s="1" t="s">
        <v>492</v>
      </c>
      <c r="AJ1385" s="1">
        <v>2</v>
      </c>
      <c r="AK1385" s="1">
        <v>0</v>
      </c>
      <c r="AL1385" s="1">
        <v>3</v>
      </c>
      <c r="AM1385" s="7" t="s">
        <v>161</v>
      </c>
      <c r="AN1385" s="1">
        <v>-1</v>
      </c>
      <c r="AO1385" s="1">
        <v>6</v>
      </c>
      <c r="AP1385" s="1" t="s">
        <v>58</v>
      </c>
      <c r="AQ1385" s="1" t="s">
        <v>77</v>
      </c>
      <c r="AR1385" s="8">
        <v>2</v>
      </c>
      <c r="AS1385" s="8">
        <v>2</v>
      </c>
      <c r="AT1385" s="8">
        <v>1</v>
      </c>
      <c r="AU1385" s="16">
        <v>0.42291666666666666</v>
      </c>
      <c r="AV1385" s="8">
        <v>1</v>
      </c>
      <c r="AW1385" s="8">
        <v>8</v>
      </c>
      <c r="AX1385" s="9" t="s">
        <v>93</v>
      </c>
      <c r="AY1385" s="9" t="s">
        <v>77</v>
      </c>
      <c r="AZ1385" s="10">
        <v>15</v>
      </c>
      <c r="BA1385" s="10">
        <v>6</v>
      </c>
      <c r="BB1385" s="10">
        <v>1</v>
      </c>
      <c r="BC1385" s="10">
        <v>8</v>
      </c>
      <c r="BD1385" s="10" t="s">
        <v>659</v>
      </c>
      <c r="BE1385" s="10">
        <v>-1</v>
      </c>
      <c r="BF1385" s="10">
        <v>19</v>
      </c>
      <c r="BG1385" s="11" t="s">
        <v>210</v>
      </c>
      <c r="BH1385" s="11">
        <v>22</v>
      </c>
      <c r="BI1385" s="10">
        <v>15</v>
      </c>
      <c r="BJ1385" s="10">
        <v>10</v>
      </c>
      <c r="BK1385" s="10">
        <v>2</v>
      </c>
      <c r="BL1385" s="10">
        <v>3</v>
      </c>
      <c r="BM1385" s="10" t="s">
        <v>660</v>
      </c>
      <c r="BN1385" s="10">
        <v>14</v>
      </c>
      <c r="BO1385" s="10">
        <v>32</v>
      </c>
      <c r="BP1385" s="7" t="s">
        <v>460</v>
      </c>
      <c r="BQ1385" s="7" t="s">
        <v>210</v>
      </c>
      <c r="BR1385" s="7">
        <v>23.5</v>
      </c>
      <c r="BS1385" s="7">
        <v>9</v>
      </c>
      <c r="BT1385" s="7">
        <v>235000</v>
      </c>
      <c r="BU1385" s="7">
        <v>5650000</v>
      </c>
      <c r="BV1385" s="7">
        <v>0</v>
      </c>
      <c r="BW1385" s="7">
        <v>53</v>
      </c>
      <c r="BX1385" s="7">
        <v>1430000</v>
      </c>
      <c r="BY1385" s="7">
        <v>54</v>
      </c>
      <c r="BZ1385" s="7">
        <v>1430000</v>
      </c>
      <c r="CA1385" s="7">
        <v>100</v>
      </c>
      <c r="CB1385" s="7">
        <v>237</v>
      </c>
      <c r="CC1385" s="7">
        <v>19</v>
      </c>
      <c r="CD1385" s="7">
        <v>400000</v>
      </c>
      <c r="CE1385" s="7">
        <v>11600000</v>
      </c>
      <c r="CF1385" s="7">
        <v>100000</v>
      </c>
      <c r="CG1385" s="7">
        <v>45</v>
      </c>
      <c r="CH1385" s="7">
        <v>2600000</v>
      </c>
      <c r="CI1385" s="7">
        <v>46</v>
      </c>
      <c r="CJ1385" s="7">
        <v>2500000</v>
      </c>
      <c r="CK1385" s="7">
        <v>75</v>
      </c>
      <c r="CL1385" s="12" t="s">
        <v>871</v>
      </c>
      <c r="CM1385" s="10" t="s">
        <v>861</v>
      </c>
      <c r="CN1385">
        <v>1.9</v>
      </c>
      <c r="CO1385">
        <f t="shared" si="1587"/>
        <v>0.52631578947368418</v>
      </c>
      <c r="CP1385" t="str">
        <f t="shared" si="1588"/>
        <v>Away Win</v>
      </c>
      <c r="CQ1385">
        <f t="shared" si="1589"/>
        <v>1</v>
      </c>
      <c r="CR1385" t="str">
        <f t="shared" si="1590"/>
        <v>2023</v>
      </c>
    </row>
    <row r="1386" spans="1:96" ht="15" thickBot="1" x14ac:dyDescent="0.35">
      <c r="A1386" s="1">
        <v>1385</v>
      </c>
      <c r="B1386" s="1" t="s">
        <v>0</v>
      </c>
      <c r="C1386" s="2" t="s">
        <v>641</v>
      </c>
      <c r="D1386" s="3" t="str">
        <f t="shared" si="1642"/>
        <v>NK Domžale-Olimpija Ljubljana</v>
      </c>
      <c r="E1386" s="40" t="s">
        <v>648</v>
      </c>
      <c r="F1386" s="5">
        <v>0.80208333333333337</v>
      </c>
      <c r="G1386" s="6" t="s">
        <v>9</v>
      </c>
      <c r="H1386" s="6" t="s">
        <v>12</v>
      </c>
      <c r="I1386" s="6" t="s">
        <v>616</v>
      </c>
      <c r="J1386" s="1" t="str">
        <f t="shared" si="1635"/>
        <v>1:3</v>
      </c>
      <c r="K1386" s="1" t="str">
        <f t="shared" si="1636"/>
        <v>0:0</v>
      </c>
      <c r="L1386" s="1" t="str">
        <f t="shared" si="1637"/>
        <v>1</v>
      </c>
      <c r="M1386" s="1" t="str">
        <f t="shared" si="1638"/>
        <v>3</v>
      </c>
      <c r="N1386" s="1">
        <f t="shared" si="1585"/>
        <v>4</v>
      </c>
      <c r="O1386" s="1">
        <f t="shared" si="1586"/>
        <v>-2</v>
      </c>
      <c r="P1386" s="1" t="str">
        <f t="shared" si="1639"/>
        <v>0</v>
      </c>
      <c r="Q1386" s="1" t="str">
        <f t="shared" si="1640"/>
        <v>0</v>
      </c>
      <c r="R1386" s="1">
        <v>30</v>
      </c>
      <c r="S1386" s="1">
        <v>11</v>
      </c>
      <c r="T1386" s="1">
        <v>2</v>
      </c>
      <c r="U1386" s="1">
        <v>17</v>
      </c>
      <c r="V1386" s="1" t="s">
        <v>656</v>
      </c>
      <c r="W1386" s="1">
        <v>-7</v>
      </c>
      <c r="X1386" s="1">
        <v>35</v>
      </c>
      <c r="Y1386" s="1" t="s">
        <v>440</v>
      </c>
      <c r="Z1386" s="6" t="s">
        <v>529</v>
      </c>
      <c r="AA1386" s="1">
        <v>30</v>
      </c>
      <c r="AB1386" s="1">
        <v>16</v>
      </c>
      <c r="AC1386" s="1">
        <v>9</v>
      </c>
      <c r="AD1386" s="1">
        <v>5</v>
      </c>
      <c r="AE1386" s="1" t="s">
        <v>657</v>
      </c>
      <c r="AF1386" s="1">
        <v>21</v>
      </c>
      <c r="AG1386" s="1">
        <v>57</v>
      </c>
      <c r="AH1386" s="1" t="s">
        <v>658</v>
      </c>
      <c r="AI1386" s="1" t="s">
        <v>492</v>
      </c>
      <c r="AJ1386" s="1">
        <v>2</v>
      </c>
      <c r="AK1386" s="1">
        <v>0</v>
      </c>
      <c r="AL1386" s="1">
        <v>3</v>
      </c>
      <c r="AM1386" s="7" t="s">
        <v>161</v>
      </c>
      <c r="AN1386" s="1">
        <v>-1</v>
      </c>
      <c r="AO1386" s="1">
        <v>6</v>
      </c>
      <c r="AP1386" s="1" t="s">
        <v>58</v>
      </c>
      <c r="AQ1386" s="1" t="s">
        <v>77</v>
      </c>
      <c r="AR1386" s="8">
        <v>2</v>
      </c>
      <c r="AS1386" s="8">
        <v>2</v>
      </c>
      <c r="AT1386" s="8">
        <v>1</v>
      </c>
      <c r="AU1386" s="16">
        <v>0.42291666666666666</v>
      </c>
      <c r="AV1386" s="8">
        <v>1</v>
      </c>
      <c r="AW1386" s="8">
        <v>8</v>
      </c>
      <c r="AX1386" s="9" t="s">
        <v>93</v>
      </c>
      <c r="AY1386" s="9" t="s">
        <v>77</v>
      </c>
      <c r="AZ1386" s="10">
        <v>15</v>
      </c>
      <c r="BA1386" s="10">
        <v>6</v>
      </c>
      <c r="BB1386" s="10">
        <v>1</v>
      </c>
      <c r="BC1386" s="10">
        <v>8</v>
      </c>
      <c r="BD1386" s="10" t="s">
        <v>659</v>
      </c>
      <c r="BE1386" s="10">
        <v>-1</v>
      </c>
      <c r="BF1386" s="10">
        <v>19</v>
      </c>
      <c r="BG1386" s="11" t="s">
        <v>210</v>
      </c>
      <c r="BH1386" s="11">
        <v>22</v>
      </c>
      <c r="BI1386" s="10">
        <v>15</v>
      </c>
      <c r="BJ1386" s="10">
        <v>10</v>
      </c>
      <c r="BK1386" s="10">
        <v>2</v>
      </c>
      <c r="BL1386" s="10">
        <v>3</v>
      </c>
      <c r="BM1386" s="10" t="s">
        <v>660</v>
      </c>
      <c r="BN1386" s="10">
        <v>14</v>
      </c>
      <c r="BO1386" s="10">
        <v>32</v>
      </c>
      <c r="BP1386" s="7" t="s">
        <v>460</v>
      </c>
      <c r="BQ1386" s="7" t="s">
        <v>210</v>
      </c>
      <c r="BR1386" s="7">
        <v>23.5</v>
      </c>
      <c r="BS1386" s="7">
        <v>9</v>
      </c>
      <c r="BT1386" s="7">
        <v>235000</v>
      </c>
      <c r="BU1386" s="7">
        <v>5650000</v>
      </c>
      <c r="BV1386" s="7">
        <v>0</v>
      </c>
      <c r="BW1386" s="7">
        <v>53</v>
      </c>
      <c r="BX1386" s="7">
        <v>1430000</v>
      </c>
      <c r="BY1386" s="7">
        <v>54</v>
      </c>
      <c r="BZ1386" s="7">
        <v>1430000</v>
      </c>
      <c r="CA1386" s="7">
        <v>100</v>
      </c>
      <c r="CB1386" s="7">
        <v>237</v>
      </c>
      <c r="CC1386" s="7">
        <v>19</v>
      </c>
      <c r="CD1386" s="7">
        <v>400000</v>
      </c>
      <c r="CE1386" s="7">
        <v>11600000</v>
      </c>
      <c r="CF1386" s="7">
        <v>100000</v>
      </c>
      <c r="CG1386" s="7">
        <v>45</v>
      </c>
      <c r="CH1386" s="7">
        <v>2600000</v>
      </c>
      <c r="CI1386" s="7">
        <v>46</v>
      </c>
      <c r="CJ1386" s="7">
        <v>2500000</v>
      </c>
      <c r="CK1386" s="7">
        <v>75</v>
      </c>
      <c r="CL1386" s="12" t="s">
        <v>871</v>
      </c>
      <c r="CM1386" s="10" t="s">
        <v>866</v>
      </c>
      <c r="CN1386">
        <v>1.7</v>
      </c>
      <c r="CO1386">
        <f t="shared" si="1587"/>
        <v>0.58823529411764708</v>
      </c>
      <c r="CP1386" t="str">
        <f t="shared" si="1588"/>
        <v>Away Win</v>
      </c>
      <c r="CQ1386">
        <f t="shared" si="1589"/>
        <v>1</v>
      </c>
      <c r="CR1386" t="str">
        <f t="shared" si="1590"/>
        <v>2023</v>
      </c>
    </row>
    <row r="1387" spans="1:96" ht="15" thickBot="1" x14ac:dyDescent="0.35">
      <c r="A1387" s="1">
        <v>1386</v>
      </c>
      <c r="B1387" s="1" t="s">
        <v>0</v>
      </c>
      <c r="C1387" s="2" t="s">
        <v>641</v>
      </c>
      <c r="D1387" s="3" t="str">
        <f t="shared" si="1642"/>
        <v>NK Domžale-Olimpija Ljubljana</v>
      </c>
      <c r="E1387" s="40" t="s">
        <v>648</v>
      </c>
      <c r="F1387" s="5">
        <v>0.80208333333333337</v>
      </c>
      <c r="G1387" s="6" t="s">
        <v>9</v>
      </c>
      <c r="H1387" s="6" t="s">
        <v>12</v>
      </c>
      <c r="I1387" s="6" t="s">
        <v>616</v>
      </c>
      <c r="J1387" s="1" t="str">
        <f t="shared" si="1635"/>
        <v>1:3</v>
      </c>
      <c r="K1387" s="1" t="str">
        <f t="shared" si="1636"/>
        <v>0:0</v>
      </c>
      <c r="L1387" s="1" t="str">
        <f t="shared" si="1637"/>
        <v>1</v>
      </c>
      <c r="M1387" s="1" t="str">
        <f t="shared" si="1638"/>
        <v>3</v>
      </c>
      <c r="N1387" s="1">
        <f t="shared" si="1585"/>
        <v>4</v>
      </c>
      <c r="O1387" s="1">
        <f t="shared" si="1586"/>
        <v>-2</v>
      </c>
      <c r="P1387" s="1" t="str">
        <f t="shared" si="1639"/>
        <v>0</v>
      </c>
      <c r="Q1387" s="1" t="str">
        <f t="shared" si="1640"/>
        <v>0</v>
      </c>
      <c r="R1387" s="1">
        <v>30</v>
      </c>
      <c r="S1387" s="1">
        <v>11</v>
      </c>
      <c r="T1387" s="1">
        <v>2</v>
      </c>
      <c r="U1387" s="1">
        <v>17</v>
      </c>
      <c r="V1387" s="1" t="s">
        <v>656</v>
      </c>
      <c r="W1387" s="1">
        <v>-7</v>
      </c>
      <c r="X1387" s="1">
        <v>35</v>
      </c>
      <c r="Y1387" s="1" t="s">
        <v>440</v>
      </c>
      <c r="Z1387" s="6" t="s">
        <v>529</v>
      </c>
      <c r="AA1387" s="1">
        <v>30</v>
      </c>
      <c r="AB1387" s="1">
        <v>16</v>
      </c>
      <c r="AC1387" s="1">
        <v>9</v>
      </c>
      <c r="AD1387" s="1">
        <v>5</v>
      </c>
      <c r="AE1387" s="1" t="s">
        <v>657</v>
      </c>
      <c r="AF1387" s="1">
        <v>21</v>
      </c>
      <c r="AG1387" s="1">
        <v>57</v>
      </c>
      <c r="AH1387" s="1" t="s">
        <v>658</v>
      </c>
      <c r="AI1387" s="1" t="s">
        <v>492</v>
      </c>
      <c r="AJ1387" s="1">
        <v>2</v>
      </c>
      <c r="AK1387" s="1">
        <v>0</v>
      </c>
      <c r="AL1387" s="1">
        <v>3</v>
      </c>
      <c r="AM1387" s="7" t="s">
        <v>161</v>
      </c>
      <c r="AN1387" s="1">
        <v>-1</v>
      </c>
      <c r="AO1387" s="1">
        <v>6</v>
      </c>
      <c r="AP1387" s="1" t="s">
        <v>58</v>
      </c>
      <c r="AQ1387" s="1" t="s">
        <v>77</v>
      </c>
      <c r="AR1387" s="8">
        <v>2</v>
      </c>
      <c r="AS1387" s="8">
        <v>2</v>
      </c>
      <c r="AT1387" s="8">
        <v>1</v>
      </c>
      <c r="AU1387" s="16">
        <v>0.42291666666666666</v>
      </c>
      <c r="AV1387" s="8">
        <v>1</v>
      </c>
      <c r="AW1387" s="8">
        <v>8</v>
      </c>
      <c r="AX1387" s="9" t="s">
        <v>93</v>
      </c>
      <c r="AY1387" s="9" t="s">
        <v>77</v>
      </c>
      <c r="AZ1387" s="10">
        <v>15</v>
      </c>
      <c r="BA1387" s="10">
        <v>6</v>
      </c>
      <c r="BB1387" s="10">
        <v>1</v>
      </c>
      <c r="BC1387" s="10">
        <v>8</v>
      </c>
      <c r="BD1387" s="10" t="s">
        <v>659</v>
      </c>
      <c r="BE1387" s="10">
        <v>-1</v>
      </c>
      <c r="BF1387" s="10">
        <v>19</v>
      </c>
      <c r="BG1387" s="11" t="s">
        <v>210</v>
      </c>
      <c r="BH1387" s="11">
        <v>22</v>
      </c>
      <c r="BI1387" s="10">
        <v>15</v>
      </c>
      <c r="BJ1387" s="10">
        <v>10</v>
      </c>
      <c r="BK1387" s="10">
        <v>2</v>
      </c>
      <c r="BL1387" s="10">
        <v>3</v>
      </c>
      <c r="BM1387" s="10" t="s">
        <v>660</v>
      </c>
      <c r="BN1387" s="10">
        <v>14</v>
      </c>
      <c r="BO1387" s="10">
        <v>32</v>
      </c>
      <c r="BP1387" s="7" t="s">
        <v>460</v>
      </c>
      <c r="BQ1387" s="7" t="s">
        <v>210</v>
      </c>
      <c r="BR1387" s="7">
        <v>23.5</v>
      </c>
      <c r="BS1387" s="7">
        <v>9</v>
      </c>
      <c r="BT1387" s="7">
        <v>235000</v>
      </c>
      <c r="BU1387" s="7">
        <v>5650000</v>
      </c>
      <c r="BV1387" s="7">
        <v>0</v>
      </c>
      <c r="BW1387" s="7">
        <v>53</v>
      </c>
      <c r="BX1387" s="7">
        <v>1430000</v>
      </c>
      <c r="BY1387" s="7">
        <v>54</v>
      </c>
      <c r="BZ1387" s="7">
        <v>1430000</v>
      </c>
      <c r="CA1387" s="7">
        <v>100</v>
      </c>
      <c r="CB1387" s="7">
        <v>237</v>
      </c>
      <c r="CC1387" s="7">
        <v>19</v>
      </c>
      <c r="CD1387" s="7">
        <v>400000</v>
      </c>
      <c r="CE1387" s="7">
        <v>11600000</v>
      </c>
      <c r="CF1387" s="7">
        <v>100000</v>
      </c>
      <c r="CG1387" s="7">
        <v>45</v>
      </c>
      <c r="CH1387" s="7">
        <v>2600000</v>
      </c>
      <c r="CI1387" s="7">
        <v>46</v>
      </c>
      <c r="CJ1387" s="7">
        <v>2500000</v>
      </c>
      <c r="CK1387" s="7">
        <v>75</v>
      </c>
      <c r="CL1387" s="12" t="s">
        <v>871</v>
      </c>
      <c r="CM1387" s="10" t="s">
        <v>867</v>
      </c>
      <c r="CN1387">
        <v>1.57</v>
      </c>
      <c r="CO1387">
        <f t="shared" si="1587"/>
        <v>0.63694267515923564</v>
      </c>
      <c r="CP1387" t="str">
        <f t="shared" si="1588"/>
        <v>Away Win</v>
      </c>
      <c r="CQ1387">
        <f t="shared" si="1589"/>
        <v>1</v>
      </c>
      <c r="CR1387" t="str">
        <f t="shared" si="1590"/>
        <v>2023</v>
      </c>
    </row>
    <row r="1388" spans="1:96" ht="15" thickBot="1" x14ac:dyDescent="0.35">
      <c r="A1388" s="1">
        <v>1387</v>
      </c>
      <c r="B1388" s="1" t="s">
        <v>0</v>
      </c>
      <c r="C1388" s="14" t="s">
        <v>641</v>
      </c>
      <c r="D1388" s="3" t="str">
        <f t="shared" si="1288"/>
        <v>NK Aluminij-NK Radomlje</v>
      </c>
      <c r="E1388" s="4" t="s">
        <v>661</v>
      </c>
      <c r="F1388" s="5">
        <v>0.6875</v>
      </c>
      <c r="G1388" s="6" t="s">
        <v>18</v>
      </c>
      <c r="H1388" s="6" t="s">
        <v>15</v>
      </c>
      <c r="I1388" s="6" t="s">
        <v>159</v>
      </c>
      <c r="J1388" s="1" t="str">
        <f t="shared" si="1289"/>
        <v>1:1</v>
      </c>
      <c r="K1388" s="1" t="str">
        <f t="shared" si="1290"/>
        <v>1:0</v>
      </c>
      <c r="L1388" s="1" t="str">
        <f t="shared" si="1291"/>
        <v>1</v>
      </c>
      <c r="M1388" s="1" t="str">
        <f t="shared" si="1292"/>
        <v>1</v>
      </c>
      <c r="N1388" s="1">
        <f t="shared" si="1585"/>
        <v>2</v>
      </c>
      <c r="O1388" s="1">
        <f t="shared" si="1586"/>
        <v>0</v>
      </c>
      <c r="P1388" s="1" t="str">
        <f t="shared" si="1293"/>
        <v>1</v>
      </c>
      <c r="Q1388" s="1" t="str">
        <f t="shared" si="1294"/>
        <v>0</v>
      </c>
      <c r="R1388" s="1">
        <v>30</v>
      </c>
      <c r="S1388" s="1">
        <v>7</v>
      </c>
      <c r="T1388" s="1">
        <v>5</v>
      </c>
      <c r="U1388" s="1">
        <v>18</v>
      </c>
      <c r="V1388" s="1" t="s">
        <v>662</v>
      </c>
      <c r="W1388" s="1">
        <v>-28</v>
      </c>
      <c r="X1388" s="1">
        <v>26</v>
      </c>
      <c r="Y1388" s="1" t="s">
        <v>296</v>
      </c>
      <c r="Z1388" s="6" t="s">
        <v>570</v>
      </c>
      <c r="AA1388" s="1">
        <v>30</v>
      </c>
      <c r="AB1388" s="1">
        <v>6</v>
      </c>
      <c r="AC1388" s="1">
        <v>8</v>
      </c>
      <c r="AD1388" s="1">
        <v>16</v>
      </c>
      <c r="AE1388" s="1" t="s">
        <v>663</v>
      </c>
      <c r="AF1388" s="1">
        <v>-18</v>
      </c>
      <c r="AG1388" s="1">
        <v>26</v>
      </c>
      <c r="AH1388" s="1" t="s">
        <v>257</v>
      </c>
      <c r="AI1388" s="1" t="s">
        <v>574</v>
      </c>
      <c r="AJ1388" s="1">
        <v>0</v>
      </c>
      <c r="AK1388" s="1">
        <v>1</v>
      </c>
      <c r="AL1388" s="1">
        <v>4</v>
      </c>
      <c r="AM1388" s="7" t="s">
        <v>664</v>
      </c>
      <c r="AN1388" s="1">
        <v>-6</v>
      </c>
      <c r="AO1388" s="1">
        <v>1</v>
      </c>
      <c r="AP1388" s="1" t="s">
        <v>35</v>
      </c>
      <c r="AQ1388" s="1" t="s">
        <v>77</v>
      </c>
      <c r="AR1388" s="8">
        <v>1</v>
      </c>
      <c r="AS1388" s="8">
        <v>2</v>
      </c>
      <c r="AT1388" s="8">
        <v>2</v>
      </c>
      <c r="AU1388" s="16">
        <v>0.25416666666666665</v>
      </c>
      <c r="AV1388" s="8">
        <v>0</v>
      </c>
      <c r="AW1388" s="8">
        <v>5</v>
      </c>
      <c r="AX1388" s="9" t="s">
        <v>51</v>
      </c>
      <c r="AY1388" s="9" t="s">
        <v>51</v>
      </c>
      <c r="AZ1388" s="10">
        <v>15</v>
      </c>
      <c r="BA1388" s="10">
        <v>3</v>
      </c>
      <c r="BB1388" s="10">
        <v>2</v>
      </c>
      <c r="BC1388" s="10">
        <v>10</v>
      </c>
      <c r="BD1388" s="10" t="s">
        <v>665</v>
      </c>
      <c r="BE1388" s="10">
        <v>-16</v>
      </c>
      <c r="BF1388" s="10">
        <v>11</v>
      </c>
      <c r="BG1388" s="11" t="s">
        <v>139</v>
      </c>
      <c r="BH1388" s="11">
        <v>32</v>
      </c>
      <c r="BI1388" s="10">
        <v>15</v>
      </c>
      <c r="BJ1388" s="10">
        <v>4</v>
      </c>
      <c r="BK1388" s="10">
        <v>4</v>
      </c>
      <c r="BL1388" s="10">
        <v>7</v>
      </c>
      <c r="BM1388" s="10" t="s">
        <v>604</v>
      </c>
      <c r="BN1388" s="10">
        <v>-3</v>
      </c>
      <c r="BO1388" s="10">
        <v>16</v>
      </c>
      <c r="BP1388" s="7" t="s">
        <v>114</v>
      </c>
      <c r="BQ1388" s="7" t="s">
        <v>139</v>
      </c>
      <c r="BR1388" s="7">
        <v>22.5</v>
      </c>
      <c r="BS1388" s="7">
        <v>14</v>
      </c>
      <c r="BT1388" s="7">
        <v>127000</v>
      </c>
      <c r="BU1388" s="7">
        <v>3800000</v>
      </c>
      <c r="BV1388" s="7">
        <v>0</v>
      </c>
      <c r="BW1388" s="7">
        <v>49</v>
      </c>
      <c r="BX1388" s="7">
        <v>0</v>
      </c>
      <c r="BY1388" s="7">
        <v>49</v>
      </c>
      <c r="BZ1388" s="7">
        <v>0</v>
      </c>
      <c r="CA1388" s="7">
        <v>80</v>
      </c>
      <c r="CB1388" s="7">
        <v>24</v>
      </c>
      <c r="CC1388" s="7">
        <v>13</v>
      </c>
      <c r="CD1388" s="7">
        <v>156000</v>
      </c>
      <c r="CE1388" s="7">
        <v>4200000</v>
      </c>
      <c r="CF1388" s="7">
        <v>0</v>
      </c>
      <c r="CG1388" s="7">
        <v>54</v>
      </c>
      <c r="CH1388" s="7">
        <v>500000</v>
      </c>
      <c r="CI1388" s="7">
        <v>50</v>
      </c>
      <c r="CJ1388" s="7">
        <v>500000</v>
      </c>
      <c r="CK1388" s="7">
        <v>97</v>
      </c>
      <c r="CL1388" s="12" t="s">
        <v>868</v>
      </c>
      <c r="CM1388" s="10" t="s">
        <v>861</v>
      </c>
      <c r="CN1388">
        <v>2.17</v>
      </c>
      <c r="CO1388">
        <f t="shared" si="1587"/>
        <v>0.46082949308755761</v>
      </c>
      <c r="CP1388" t="str">
        <f t="shared" si="1588"/>
        <v>Draw</v>
      </c>
      <c r="CQ1388">
        <f t="shared" si="1589"/>
        <v>0</v>
      </c>
      <c r="CR1388" t="str">
        <f t="shared" si="1590"/>
        <v>2023</v>
      </c>
    </row>
    <row r="1389" spans="1:96" ht="15" thickBot="1" x14ac:dyDescent="0.35">
      <c r="A1389" s="1">
        <v>1388</v>
      </c>
      <c r="B1389" s="1" t="s">
        <v>0</v>
      </c>
      <c r="C1389" s="14" t="s">
        <v>641</v>
      </c>
      <c r="D1389" s="3" t="str">
        <f t="shared" ref="D1389:D1390" si="1643">CONCATENATE(G1389, "-", H1389)</f>
        <v>NK Aluminij-NK Radomlje</v>
      </c>
      <c r="E1389" s="4" t="s">
        <v>661</v>
      </c>
      <c r="F1389" s="5">
        <v>0.6875</v>
      </c>
      <c r="G1389" s="6" t="s">
        <v>18</v>
      </c>
      <c r="H1389" s="6" t="s">
        <v>15</v>
      </c>
      <c r="I1389" s="6" t="s">
        <v>159</v>
      </c>
      <c r="J1389" s="1" t="str">
        <f t="shared" ref="J1389:J1396" si="1644">LEFT(I1389, FIND(" (", I1389) - 1)</f>
        <v>1:1</v>
      </c>
      <c r="K1389" s="1" t="str">
        <f t="shared" ref="K1389:K1396" si="1645">MID(I1389, FIND("(", I1389) + 1, FIND(")", I1389) - FIND("(", I1389) - 1)</f>
        <v>1:0</v>
      </c>
      <c r="L1389" s="1" t="str">
        <f t="shared" ref="L1389:L1396" si="1646">LEFT(J1389, FIND(":", J1389) - 1)</f>
        <v>1</v>
      </c>
      <c r="M1389" s="1" t="str">
        <f t="shared" ref="M1389:M1396" si="1647">RIGHT(J1389, LEN(J1389) - FIND(":", J1389))</f>
        <v>1</v>
      </c>
      <c r="N1389" s="1">
        <f t="shared" si="1585"/>
        <v>2</v>
      </c>
      <c r="O1389" s="1">
        <f t="shared" si="1586"/>
        <v>0</v>
      </c>
      <c r="P1389" s="1" t="str">
        <f t="shared" ref="P1389:P1396" si="1648">LEFT(K1389, FIND(":", K1389) - 1)</f>
        <v>1</v>
      </c>
      <c r="Q1389" s="1" t="str">
        <f t="shared" ref="Q1389:Q1396" si="1649">RIGHT(K1389, LEN(K1389) - FIND(":", K1389))</f>
        <v>0</v>
      </c>
      <c r="R1389" s="1">
        <v>30</v>
      </c>
      <c r="S1389" s="1">
        <v>7</v>
      </c>
      <c r="T1389" s="1">
        <v>5</v>
      </c>
      <c r="U1389" s="1">
        <v>18</v>
      </c>
      <c r="V1389" s="1" t="s">
        <v>662</v>
      </c>
      <c r="W1389" s="1">
        <v>-28</v>
      </c>
      <c r="X1389" s="1">
        <v>26</v>
      </c>
      <c r="Y1389" s="1" t="s">
        <v>296</v>
      </c>
      <c r="Z1389" s="6" t="s">
        <v>570</v>
      </c>
      <c r="AA1389" s="1">
        <v>30</v>
      </c>
      <c r="AB1389" s="1">
        <v>6</v>
      </c>
      <c r="AC1389" s="1">
        <v>8</v>
      </c>
      <c r="AD1389" s="1">
        <v>16</v>
      </c>
      <c r="AE1389" s="1" t="s">
        <v>663</v>
      </c>
      <c r="AF1389" s="1">
        <v>-18</v>
      </c>
      <c r="AG1389" s="1">
        <v>26</v>
      </c>
      <c r="AH1389" s="1" t="s">
        <v>257</v>
      </c>
      <c r="AI1389" s="1" t="s">
        <v>574</v>
      </c>
      <c r="AJ1389" s="1">
        <v>0</v>
      </c>
      <c r="AK1389" s="1">
        <v>1</v>
      </c>
      <c r="AL1389" s="1">
        <v>4</v>
      </c>
      <c r="AM1389" s="7" t="s">
        <v>664</v>
      </c>
      <c r="AN1389" s="1">
        <v>-6</v>
      </c>
      <c r="AO1389" s="1">
        <v>1</v>
      </c>
      <c r="AP1389" s="1" t="s">
        <v>35</v>
      </c>
      <c r="AQ1389" s="1" t="s">
        <v>77</v>
      </c>
      <c r="AR1389" s="8">
        <v>1</v>
      </c>
      <c r="AS1389" s="8">
        <v>2</v>
      </c>
      <c r="AT1389" s="8">
        <v>2</v>
      </c>
      <c r="AU1389" s="16">
        <v>0.25416666666666665</v>
      </c>
      <c r="AV1389" s="8">
        <v>0</v>
      </c>
      <c r="AW1389" s="8">
        <v>5</v>
      </c>
      <c r="AX1389" s="9" t="s">
        <v>51</v>
      </c>
      <c r="AY1389" s="9" t="s">
        <v>51</v>
      </c>
      <c r="AZ1389" s="10">
        <v>15</v>
      </c>
      <c r="BA1389" s="10">
        <v>3</v>
      </c>
      <c r="BB1389" s="10">
        <v>2</v>
      </c>
      <c r="BC1389" s="10">
        <v>10</v>
      </c>
      <c r="BD1389" s="10" t="s">
        <v>665</v>
      </c>
      <c r="BE1389" s="10">
        <v>-16</v>
      </c>
      <c r="BF1389" s="10">
        <v>11</v>
      </c>
      <c r="BG1389" s="11" t="s">
        <v>139</v>
      </c>
      <c r="BH1389" s="11">
        <v>32</v>
      </c>
      <c r="BI1389" s="10">
        <v>15</v>
      </c>
      <c r="BJ1389" s="10">
        <v>4</v>
      </c>
      <c r="BK1389" s="10">
        <v>4</v>
      </c>
      <c r="BL1389" s="10">
        <v>7</v>
      </c>
      <c r="BM1389" s="10" t="s">
        <v>604</v>
      </c>
      <c r="BN1389" s="10">
        <v>-3</v>
      </c>
      <c r="BO1389" s="10">
        <v>16</v>
      </c>
      <c r="BP1389" s="7" t="s">
        <v>114</v>
      </c>
      <c r="BQ1389" s="7" t="s">
        <v>139</v>
      </c>
      <c r="BR1389" s="7">
        <v>22.5</v>
      </c>
      <c r="BS1389" s="7">
        <v>14</v>
      </c>
      <c r="BT1389" s="7">
        <v>127000</v>
      </c>
      <c r="BU1389" s="7">
        <v>3800000</v>
      </c>
      <c r="BV1389" s="7">
        <v>0</v>
      </c>
      <c r="BW1389" s="7">
        <v>49</v>
      </c>
      <c r="BX1389" s="7">
        <v>0</v>
      </c>
      <c r="BY1389" s="7">
        <v>49</v>
      </c>
      <c r="BZ1389" s="7">
        <v>0</v>
      </c>
      <c r="CA1389" s="7">
        <v>80</v>
      </c>
      <c r="CB1389" s="7">
        <v>24</v>
      </c>
      <c r="CC1389" s="7">
        <v>13</v>
      </c>
      <c r="CD1389" s="7">
        <v>156000</v>
      </c>
      <c r="CE1389" s="7">
        <v>4200000</v>
      </c>
      <c r="CF1389" s="7">
        <v>0</v>
      </c>
      <c r="CG1389" s="7">
        <v>54</v>
      </c>
      <c r="CH1389" s="7">
        <v>500000</v>
      </c>
      <c r="CI1389" s="7">
        <v>50</v>
      </c>
      <c r="CJ1389" s="7">
        <v>500000</v>
      </c>
      <c r="CK1389" s="7">
        <v>97</v>
      </c>
      <c r="CL1389" s="12" t="s">
        <v>868</v>
      </c>
      <c r="CM1389" s="10" t="s">
        <v>866</v>
      </c>
      <c r="CN1389">
        <v>3.49</v>
      </c>
      <c r="CO1389">
        <f t="shared" si="1587"/>
        <v>0.28653295128939826</v>
      </c>
      <c r="CP1389" t="str">
        <f t="shared" si="1588"/>
        <v>Draw</v>
      </c>
      <c r="CQ1389">
        <f t="shared" si="1589"/>
        <v>0</v>
      </c>
      <c r="CR1389" t="str">
        <f t="shared" si="1590"/>
        <v>2023</v>
      </c>
    </row>
    <row r="1390" spans="1:96" ht="15" thickBot="1" x14ac:dyDescent="0.35">
      <c r="A1390" s="1">
        <v>1389</v>
      </c>
      <c r="B1390" s="1" t="s">
        <v>0</v>
      </c>
      <c r="C1390" s="14" t="s">
        <v>641</v>
      </c>
      <c r="D1390" s="3" t="str">
        <f t="shared" si="1643"/>
        <v>NK Aluminij-NK Radomlje</v>
      </c>
      <c r="E1390" s="4" t="s">
        <v>661</v>
      </c>
      <c r="F1390" s="5">
        <v>0.6875</v>
      </c>
      <c r="G1390" s="6" t="s">
        <v>18</v>
      </c>
      <c r="H1390" s="6" t="s">
        <v>15</v>
      </c>
      <c r="I1390" s="6" t="s">
        <v>159</v>
      </c>
      <c r="J1390" s="1" t="str">
        <f t="shared" si="1644"/>
        <v>1:1</v>
      </c>
      <c r="K1390" s="1" t="str">
        <f t="shared" si="1645"/>
        <v>1:0</v>
      </c>
      <c r="L1390" s="1" t="str">
        <f t="shared" si="1646"/>
        <v>1</v>
      </c>
      <c r="M1390" s="1" t="str">
        <f t="shared" si="1647"/>
        <v>1</v>
      </c>
      <c r="N1390" s="1">
        <f t="shared" si="1585"/>
        <v>2</v>
      </c>
      <c r="O1390" s="1">
        <f t="shared" si="1586"/>
        <v>0</v>
      </c>
      <c r="P1390" s="1" t="str">
        <f t="shared" si="1648"/>
        <v>1</v>
      </c>
      <c r="Q1390" s="1" t="str">
        <f t="shared" si="1649"/>
        <v>0</v>
      </c>
      <c r="R1390" s="1">
        <v>30</v>
      </c>
      <c r="S1390" s="1">
        <v>7</v>
      </c>
      <c r="T1390" s="1">
        <v>5</v>
      </c>
      <c r="U1390" s="1">
        <v>18</v>
      </c>
      <c r="V1390" s="1" t="s">
        <v>662</v>
      </c>
      <c r="W1390" s="1">
        <v>-28</v>
      </c>
      <c r="X1390" s="1">
        <v>26</v>
      </c>
      <c r="Y1390" s="1" t="s">
        <v>296</v>
      </c>
      <c r="Z1390" s="6" t="s">
        <v>570</v>
      </c>
      <c r="AA1390" s="1">
        <v>30</v>
      </c>
      <c r="AB1390" s="1">
        <v>6</v>
      </c>
      <c r="AC1390" s="1">
        <v>8</v>
      </c>
      <c r="AD1390" s="1">
        <v>16</v>
      </c>
      <c r="AE1390" s="1" t="s">
        <v>663</v>
      </c>
      <c r="AF1390" s="1">
        <v>-18</v>
      </c>
      <c r="AG1390" s="1">
        <v>26</v>
      </c>
      <c r="AH1390" s="1" t="s">
        <v>257</v>
      </c>
      <c r="AI1390" s="1" t="s">
        <v>574</v>
      </c>
      <c r="AJ1390" s="1">
        <v>0</v>
      </c>
      <c r="AK1390" s="1">
        <v>1</v>
      </c>
      <c r="AL1390" s="1">
        <v>4</v>
      </c>
      <c r="AM1390" s="7" t="s">
        <v>664</v>
      </c>
      <c r="AN1390" s="1">
        <v>-6</v>
      </c>
      <c r="AO1390" s="1">
        <v>1</v>
      </c>
      <c r="AP1390" s="1" t="s">
        <v>35</v>
      </c>
      <c r="AQ1390" s="1" t="s">
        <v>77</v>
      </c>
      <c r="AR1390" s="8">
        <v>1</v>
      </c>
      <c r="AS1390" s="8">
        <v>2</v>
      </c>
      <c r="AT1390" s="8">
        <v>2</v>
      </c>
      <c r="AU1390" s="16">
        <v>0.25416666666666665</v>
      </c>
      <c r="AV1390" s="8">
        <v>0</v>
      </c>
      <c r="AW1390" s="8">
        <v>5</v>
      </c>
      <c r="AX1390" s="9" t="s">
        <v>51</v>
      </c>
      <c r="AY1390" s="9" t="s">
        <v>51</v>
      </c>
      <c r="AZ1390" s="10">
        <v>15</v>
      </c>
      <c r="BA1390" s="10">
        <v>3</v>
      </c>
      <c r="BB1390" s="10">
        <v>2</v>
      </c>
      <c r="BC1390" s="10">
        <v>10</v>
      </c>
      <c r="BD1390" s="10" t="s">
        <v>665</v>
      </c>
      <c r="BE1390" s="10">
        <v>-16</v>
      </c>
      <c r="BF1390" s="10">
        <v>11</v>
      </c>
      <c r="BG1390" s="11" t="s">
        <v>139</v>
      </c>
      <c r="BH1390" s="11">
        <v>32</v>
      </c>
      <c r="BI1390" s="10">
        <v>15</v>
      </c>
      <c r="BJ1390" s="10">
        <v>4</v>
      </c>
      <c r="BK1390" s="10">
        <v>4</v>
      </c>
      <c r="BL1390" s="10">
        <v>7</v>
      </c>
      <c r="BM1390" s="10" t="s">
        <v>604</v>
      </c>
      <c r="BN1390" s="10">
        <v>-3</v>
      </c>
      <c r="BO1390" s="10">
        <v>16</v>
      </c>
      <c r="BP1390" s="7" t="s">
        <v>114</v>
      </c>
      <c r="BQ1390" s="7" t="s">
        <v>139</v>
      </c>
      <c r="BR1390" s="7">
        <v>22.5</v>
      </c>
      <c r="BS1390" s="7">
        <v>14</v>
      </c>
      <c r="BT1390" s="7">
        <v>127000</v>
      </c>
      <c r="BU1390" s="7">
        <v>3800000</v>
      </c>
      <c r="BV1390" s="7">
        <v>0</v>
      </c>
      <c r="BW1390" s="7">
        <v>49</v>
      </c>
      <c r="BX1390" s="7">
        <v>0</v>
      </c>
      <c r="BY1390" s="7">
        <v>49</v>
      </c>
      <c r="BZ1390" s="7">
        <v>0</v>
      </c>
      <c r="CA1390" s="7">
        <v>80</v>
      </c>
      <c r="CB1390" s="7">
        <v>24</v>
      </c>
      <c r="CC1390" s="7">
        <v>13</v>
      </c>
      <c r="CD1390" s="7">
        <v>156000</v>
      </c>
      <c r="CE1390" s="7">
        <v>4200000</v>
      </c>
      <c r="CF1390" s="7">
        <v>0</v>
      </c>
      <c r="CG1390" s="7">
        <v>54</v>
      </c>
      <c r="CH1390" s="7">
        <v>500000</v>
      </c>
      <c r="CI1390" s="7">
        <v>50</v>
      </c>
      <c r="CJ1390" s="7">
        <v>500000</v>
      </c>
      <c r="CK1390" s="7">
        <v>97</v>
      </c>
      <c r="CL1390" s="12" t="s">
        <v>868</v>
      </c>
      <c r="CM1390" s="10" t="s">
        <v>867</v>
      </c>
      <c r="CN1390">
        <v>3.3</v>
      </c>
      <c r="CO1390">
        <f t="shared" si="1587"/>
        <v>0.30303030303030304</v>
      </c>
      <c r="CP1390" t="str">
        <f t="shared" si="1588"/>
        <v>Draw</v>
      </c>
      <c r="CQ1390">
        <f t="shared" si="1589"/>
        <v>0</v>
      </c>
      <c r="CR1390" t="str">
        <f t="shared" si="1590"/>
        <v>2023</v>
      </c>
    </row>
    <row r="1391" spans="1:96" ht="15" thickBot="1" x14ac:dyDescent="0.35">
      <c r="A1391" s="1">
        <v>1390</v>
      </c>
      <c r="B1391" s="1" t="s">
        <v>0</v>
      </c>
      <c r="C1391" s="14" t="s">
        <v>641</v>
      </c>
      <c r="D1391" s="3" t="str">
        <f t="shared" ref="D1391:D1393" si="1650">CONCATENATE(G1391,"-", H1391)</f>
        <v>NK Aluminij-NK Radomlje</v>
      </c>
      <c r="E1391" s="4" t="s">
        <v>661</v>
      </c>
      <c r="F1391" s="5">
        <v>0.6875</v>
      </c>
      <c r="G1391" s="6" t="s">
        <v>18</v>
      </c>
      <c r="H1391" s="6" t="s">
        <v>15</v>
      </c>
      <c r="I1391" s="6" t="s">
        <v>159</v>
      </c>
      <c r="J1391" s="1" t="str">
        <f t="shared" si="1644"/>
        <v>1:1</v>
      </c>
      <c r="K1391" s="1" t="str">
        <f t="shared" si="1645"/>
        <v>1:0</v>
      </c>
      <c r="L1391" s="1" t="str">
        <f t="shared" si="1646"/>
        <v>1</v>
      </c>
      <c r="M1391" s="1" t="str">
        <f t="shared" si="1647"/>
        <v>1</v>
      </c>
      <c r="N1391" s="1">
        <f t="shared" si="1585"/>
        <v>2</v>
      </c>
      <c r="O1391" s="1">
        <f t="shared" si="1586"/>
        <v>0</v>
      </c>
      <c r="P1391" s="1" t="str">
        <f t="shared" si="1648"/>
        <v>1</v>
      </c>
      <c r="Q1391" s="1" t="str">
        <f t="shared" si="1649"/>
        <v>0</v>
      </c>
      <c r="R1391" s="1">
        <v>30</v>
      </c>
      <c r="S1391" s="1">
        <v>7</v>
      </c>
      <c r="T1391" s="1">
        <v>5</v>
      </c>
      <c r="U1391" s="1">
        <v>18</v>
      </c>
      <c r="V1391" s="1" t="s">
        <v>662</v>
      </c>
      <c r="W1391" s="1">
        <v>-28</v>
      </c>
      <c r="X1391" s="1">
        <v>26</v>
      </c>
      <c r="Y1391" s="1" t="s">
        <v>296</v>
      </c>
      <c r="Z1391" s="6" t="s">
        <v>570</v>
      </c>
      <c r="AA1391" s="1">
        <v>30</v>
      </c>
      <c r="AB1391" s="1">
        <v>6</v>
      </c>
      <c r="AC1391" s="1">
        <v>8</v>
      </c>
      <c r="AD1391" s="1">
        <v>16</v>
      </c>
      <c r="AE1391" s="1" t="s">
        <v>663</v>
      </c>
      <c r="AF1391" s="1">
        <v>-18</v>
      </c>
      <c r="AG1391" s="1">
        <v>26</v>
      </c>
      <c r="AH1391" s="1" t="s">
        <v>257</v>
      </c>
      <c r="AI1391" s="1" t="s">
        <v>574</v>
      </c>
      <c r="AJ1391" s="1">
        <v>0</v>
      </c>
      <c r="AK1391" s="1">
        <v>1</v>
      </c>
      <c r="AL1391" s="1">
        <v>4</v>
      </c>
      <c r="AM1391" s="7" t="s">
        <v>664</v>
      </c>
      <c r="AN1391" s="1">
        <v>-6</v>
      </c>
      <c r="AO1391" s="1">
        <v>1</v>
      </c>
      <c r="AP1391" s="1" t="s">
        <v>35</v>
      </c>
      <c r="AQ1391" s="1" t="s">
        <v>77</v>
      </c>
      <c r="AR1391" s="8">
        <v>1</v>
      </c>
      <c r="AS1391" s="8">
        <v>2</v>
      </c>
      <c r="AT1391" s="8">
        <v>2</v>
      </c>
      <c r="AU1391" s="16">
        <v>0.25416666666666665</v>
      </c>
      <c r="AV1391" s="8">
        <v>0</v>
      </c>
      <c r="AW1391" s="8">
        <v>5</v>
      </c>
      <c r="AX1391" s="9" t="s">
        <v>51</v>
      </c>
      <c r="AY1391" s="9" t="s">
        <v>51</v>
      </c>
      <c r="AZ1391" s="10">
        <v>15</v>
      </c>
      <c r="BA1391" s="10">
        <v>3</v>
      </c>
      <c r="BB1391" s="10">
        <v>2</v>
      </c>
      <c r="BC1391" s="10">
        <v>10</v>
      </c>
      <c r="BD1391" s="10" t="s">
        <v>665</v>
      </c>
      <c r="BE1391" s="10">
        <v>-16</v>
      </c>
      <c r="BF1391" s="10">
        <v>11</v>
      </c>
      <c r="BG1391" s="11" t="s">
        <v>139</v>
      </c>
      <c r="BH1391" s="11">
        <v>32</v>
      </c>
      <c r="BI1391" s="10">
        <v>15</v>
      </c>
      <c r="BJ1391" s="10">
        <v>4</v>
      </c>
      <c r="BK1391" s="10">
        <v>4</v>
      </c>
      <c r="BL1391" s="10">
        <v>7</v>
      </c>
      <c r="BM1391" s="10" t="s">
        <v>604</v>
      </c>
      <c r="BN1391" s="10">
        <v>-3</v>
      </c>
      <c r="BO1391" s="10">
        <v>16</v>
      </c>
      <c r="BP1391" s="7" t="s">
        <v>114</v>
      </c>
      <c r="BQ1391" s="7" t="s">
        <v>139</v>
      </c>
      <c r="BR1391" s="7">
        <v>22.5</v>
      </c>
      <c r="BS1391" s="7">
        <v>14</v>
      </c>
      <c r="BT1391" s="7">
        <v>127000</v>
      </c>
      <c r="BU1391" s="7">
        <v>3800000</v>
      </c>
      <c r="BV1391" s="7">
        <v>0</v>
      </c>
      <c r="BW1391" s="7">
        <v>49</v>
      </c>
      <c r="BX1391" s="7">
        <v>0</v>
      </c>
      <c r="BY1391" s="7">
        <v>49</v>
      </c>
      <c r="BZ1391" s="7">
        <v>0</v>
      </c>
      <c r="CA1391" s="7">
        <v>80</v>
      </c>
      <c r="CB1391" s="7">
        <v>24</v>
      </c>
      <c r="CC1391" s="7">
        <v>13</v>
      </c>
      <c r="CD1391" s="7">
        <v>156000</v>
      </c>
      <c r="CE1391" s="7">
        <v>4200000</v>
      </c>
      <c r="CF1391" s="7">
        <v>0</v>
      </c>
      <c r="CG1391" s="7">
        <v>54</v>
      </c>
      <c r="CH1391" s="7">
        <v>500000</v>
      </c>
      <c r="CI1391" s="7">
        <v>50</v>
      </c>
      <c r="CJ1391" s="7">
        <v>500000</v>
      </c>
      <c r="CK1391" s="7">
        <v>97</v>
      </c>
      <c r="CL1391" s="12" t="s">
        <v>870</v>
      </c>
      <c r="CM1391" s="10" t="s">
        <v>861</v>
      </c>
      <c r="CN1391">
        <v>2.77</v>
      </c>
      <c r="CO1391">
        <f t="shared" si="1587"/>
        <v>0.36101083032490977</v>
      </c>
      <c r="CP1391" t="str">
        <f t="shared" si="1588"/>
        <v>Draw</v>
      </c>
      <c r="CQ1391">
        <f t="shared" si="1589"/>
        <v>1</v>
      </c>
      <c r="CR1391" t="str">
        <f t="shared" si="1590"/>
        <v>2023</v>
      </c>
    </row>
    <row r="1392" spans="1:96" ht="15" thickBot="1" x14ac:dyDescent="0.35">
      <c r="A1392" s="1">
        <v>1391</v>
      </c>
      <c r="B1392" s="1" t="s">
        <v>0</v>
      </c>
      <c r="C1392" s="14" t="s">
        <v>641</v>
      </c>
      <c r="D1392" s="3" t="str">
        <f t="shared" si="1650"/>
        <v>NK Aluminij-NK Radomlje</v>
      </c>
      <c r="E1392" s="4" t="s">
        <v>661</v>
      </c>
      <c r="F1392" s="5">
        <v>0.6875</v>
      </c>
      <c r="G1392" s="6" t="s">
        <v>18</v>
      </c>
      <c r="H1392" s="6" t="s">
        <v>15</v>
      </c>
      <c r="I1392" s="6" t="s">
        <v>159</v>
      </c>
      <c r="J1392" s="1" t="str">
        <f t="shared" si="1644"/>
        <v>1:1</v>
      </c>
      <c r="K1392" s="1" t="str">
        <f t="shared" si="1645"/>
        <v>1:0</v>
      </c>
      <c r="L1392" s="1" t="str">
        <f t="shared" si="1646"/>
        <v>1</v>
      </c>
      <c r="M1392" s="1" t="str">
        <f t="shared" si="1647"/>
        <v>1</v>
      </c>
      <c r="N1392" s="1">
        <f t="shared" si="1585"/>
        <v>2</v>
      </c>
      <c r="O1392" s="1">
        <f t="shared" si="1586"/>
        <v>0</v>
      </c>
      <c r="P1392" s="1" t="str">
        <f t="shared" si="1648"/>
        <v>1</v>
      </c>
      <c r="Q1392" s="1" t="str">
        <f t="shared" si="1649"/>
        <v>0</v>
      </c>
      <c r="R1392" s="1">
        <v>30</v>
      </c>
      <c r="S1392" s="1">
        <v>7</v>
      </c>
      <c r="T1392" s="1">
        <v>5</v>
      </c>
      <c r="U1392" s="1">
        <v>18</v>
      </c>
      <c r="V1392" s="1" t="s">
        <v>662</v>
      </c>
      <c r="W1392" s="1">
        <v>-28</v>
      </c>
      <c r="X1392" s="1">
        <v>26</v>
      </c>
      <c r="Y1392" s="1" t="s">
        <v>296</v>
      </c>
      <c r="Z1392" s="6" t="s">
        <v>570</v>
      </c>
      <c r="AA1392" s="1">
        <v>30</v>
      </c>
      <c r="AB1392" s="1">
        <v>6</v>
      </c>
      <c r="AC1392" s="1">
        <v>8</v>
      </c>
      <c r="AD1392" s="1">
        <v>16</v>
      </c>
      <c r="AE1392" s="1" t="s">
        <v>663</v>
      </c>
      <c r="AF1392" s="1">
        <v>-18</v>
      </c>
      <c r="AG1392" s="1">
        <v>26</v>
      </c>
      <c r="AH1392" s="1" t="s">
        <v>257</v>
      </c>
      <c r="AI1392" s="1" t="s">
        <v>574</v>
      </c>
      <c r="AJ1392" s="1">
        <v>0</v>
      </c>
      <c r="AK1392" s="1">
        <v>1</v>
      </c>
      <c r="AL1392" s="1">
        <v>4</v>
      </c>
      <c r="AM1392" s="7" t="s">
        <v>664</v>
      </c>
      <c r="AN1392" s="1">
        <v>-6</v>
      </c>
      <c r="AO1392" s="1">
        <v>1</v>
      </c>
      <c r="AP1392" s="1" t="s">
        <v>35</v>
      </c>
      <c r="AQ1392" s="1" t="s">
        <v>77</v>
      </c>
      <c r="AR1392" s="8">
        <v>1</v>
      </c>
      <c r="AS1392" s="8">
        <v>2</v>
      </c>
      <c r="AT1392" s="8">
        <v>2</v>
      </c>
      <c r="AU1392" s="16">
        <v>0.25416666666666665</v>
      </c>
      <c r="AV1392" s="8">
        <v>0</v>
      </c>
      <c r="AW1392" s="8">
        <v>5</v>
      </c>
      <c r="AX1392" s="9" t="s">
        <v>51</v>
      </c>
      <c r="AY1392" s="9" t="s">
        <v>51</v>
      </c>
      <c r="AZ1392" s="10">
        <v>15</v>
      </c>
      <c r="BA1392" s="10">
        <v>3</v>
      </c>
      <c r="BB1392" s="10">
        <v>2</v>
      </c>
      <c r="BC1392" s="10">
        <v>10</v>
      </c>
      <c r="BD1392" s="10" t="s">
        <v>665</v>
      </c>
      <c r="BE1392" s="10">
        <v>-16</v>
      </c>
      <c r="BF1392" s="10">
        <v>11</v>
      </c>
      <c r="BG1392" s="11" t="s">
        <v>139</v>
      </c>
      <c r="BH1392" s="11">
        <v>32</v>
      </c>
      <c r="BI1392" s="10">
        <v>15</v>
      </c>
      <c r="BJ1392" s="10">
        <v>4</v>
      </c>
      <c r="BK1392" s="10">
        <v>4</v>
      </c>
      <c r="BL1392" s="10">
        <v>7</v>
      </c>
      <c r="BM1392" s="10" t="s">
        <v>604</v>
      </c>
      <c r="BN1392" s="10">
        <v>-3</v>
      </c>
      <c r="BO1392" s="10">
        <v>16</v>
      </c>
      <c r="BP1392" s="7" t="s">
        <v>114</v>
      </c>
      <c r="BQ1392" s="7" t="s">
        <v>139</v>
      </c>
      <c r="BR1392" s="7">
        <v>22.5</v>
      </c>
      <c r="BS1392" s="7">
        <v>14</v>
      </c>
      <c r="BT1392" s="7">
        <v>127000</v>
      </c>
      <c r="BU1392" s="7">
        <v>3800000</v>
      </c>
      <c r="BV1392" s="7">
        <v>0</v>
      </c>
      <c r="BW1392" s="7">
        <v>49</v>
      </c>
      <c r="BX1392" s="7">
        <v>0</v>
      </c>
      <c r="BY1392" s="7">
        <v>49</v>
      </c>
      <c r="BZ1392" s="7">
        <v>0</v>
      </c>
      <c r="CA1392" s="7">
        <v>80</v>
      </c>
      <c r="CB1392" s="7">
        <v>24</v>
      </c>
      <c r="CC1392" s="7">
        <v>13</v>
      </c>
      <c r="CD1392" s="7">
        <v>156000</v>
      </c>
      <c r="CE1392" s="7">
        <v>4200000</v>
      </c>
      <c r="CF1392" s="7">
        <v>0</v>
      </c>
      <c r="CG1392" s="7">
        <v>54</v>
      </c>
      <c r="CH1392" s="7">
        <v>500000</v>
      </c>
      <c r="CI1392" s="7">
        <v>50</v>
      </c>
      <c r="CJ1392" s="7">
        <v>500000</v>
      </c>
      <c r="CK1392" s="7">
        <v>97</v>
      </c>
      <c r="CL1392" s="12" t="s">
        <v>870</v>
      </c>
      <c r="CM1392" s="10" t="s">
        <v>866</v>
      </c>
      <c r="CN1392">
        <v>3.38</v>
      </c>
      <c r="CO1392">
        <f t="shared" si="1587"/>
        <v>0.29585798816568049</v>
      </c>
      <c r="CP1392" t="str">
        <f t="shared" si="1588"/>
        <v>Draw</v>
      </c>
      <c r="CQ1392">
        <f t="shared" si="1589"/>
        <v>1</v>
      </c>
      <c r="CR1392" t="str">
        <f t="shared" si="1590"/>
        <v>2023</v>
      </c>
    </row>
    <row r="1393" spans="1:96" ht="15" thickBot="1" x14ac:dyDescent="0.35">
      <c r="A1393" s="1">
        <v>1392</v>
      </c>
      <c r="B1393" s="1" t="s">
        <v>0</v>
      </c>
      <c r="C1393" s="14" t="s">
        <v>641</v>
      </c>
      <c r="D1393" s="3" t="str">
        <f t="shared" si="1650"/>
        <v>NK Aluminij-NK Radomlje</v>
      </c>
      <c r="E1393" s="4" t="s">
        <v>661</v>
      </c>
      <c r="F1393" s="5">
        <v>0.6875</v>
      </c>
      <c r="G1393" s="6" t="s">
        <v>18</v>
      </c>
      <c r="H1393" s="6" t="s">
        <v>15</v>
      </c>
      <c r="I1393" s="6" t="s">
        <v>159</v>
      </c>
      <c r="J1393" s="1" t="str">
        <f t="shared" si="1644"/>
        <v>1:1</v>
      </c>
      <c r="K1393" s="1" t="str">
        <f t="shared" si="1645"/>
        <v>1:0</v>
      </c>
      <c r="L1393" s="1" t="str">
        <f t="shared" si="1646"/>
        <v>1</v>
      </c>
      <c r="M1393" s="1" t="str">
        <f t="shared" si="1647"/>
        <v>1</v>
      </c>
      <c r="N1393" s="1">
        <f t="shared" si="1585"/>
        <v>2</v>
      </c>
      <c r="O1393" s="1">
        <f t="shared" si="1586"/>
        <v>0</v>
      </c>
      <c r="P1393" s="1" t="str">
        <f t="shared" si="1648"/>
        <v>1</v>
      </c>
      <c r="Q1393" s="1" t="str">
        <f t="shared" si="1649"/>
        <v>0</v>
      </c>
      <c r="R1393" s="1">
        <v>30</v>
      </c>
      <c r="S1393" s="1">
        <v>7</v>
      </c>
      <c r="T1393" s="1">
        <v>5</v>
      </c>
      <c r="U1393" s="1">
        <v>18</v>
      </c>
      <c r="V1393" s="1" t="s">
        <v>662</v>
      </c>
      <c r="W1393" s="1">
        <v>-28</v>
      </c>
      <c r="X1393" s="1">
        <v>26</v>
      </c>
      <c r="Y1393" s="1" t="s">
        <v>296</v>
      </c>
      <c r="Z1393" s="6" t="s">
        <v>570</v>
      </c>
      <c r="AA1393" s="1">
        <v>30</v>
      </c>
      <c r="AB1393" s="1">
        <v>6</v>
      </c>
      <c r="AC1393" s="1">
        <v>8</v>
      </c>
      <c r="AD1393" s="1">
        <v>16</v>
      </c>
      <c r="AE1393" s="1" t="s">
        <v>663</v>
      </c>
      <c r="AF1393" s="1">
        <v>-18</v>
      </c>
      <c r="AG1393" s="1">
        <v>26</v>
      </c>
      <c r="AH1393" s="1" t="s">
        <v>257</v>
      </c>
      <c r="AI1393" s="1" t="s">
        <v>574</v>
      </c>
      <c r="AJ1393" s="1">
        <v>0</v>
      </c>
      <c r="AK1393" s="1">
        <v>1</v>
      </c>
      <c r="AL1393" s="1">
        <v>4</v>
      </c>
      <c r="AM1393" s="7" t="s">
        <v>664</v>
      </c>
      <c r="AN1393" s="1">
        <v>-6</v>
      </c>
      <c r="AO1393" s="1">
        <v>1</v>
      </c>
      <c r="AP1393" s="1" t="s">
        <v>35</v>
      </c>
      <c r="AQ1393" s="1" t="s">
        <v>77</v>
      </c>
      <c r="AR1393" s="8">
        <v>1</v>
      </c>
      <c r="AS1393" s="8">
        <v>2</v>
      </c>
      <c r="AT1393" s="8">
        <v>2</v>
      </c>
      <c r="AU1393" s="16">
        <v>0.25416666666666665</v>
      </c>
      <c r="AV1393" s="8">
        <v>0</v>
      </c>
      <c r="AW1393" s="8">
        <v>5</v>
      </c>
      <c r="AX1393" s="9" t="s">
        <v>51</v>
      </c>
      <c r="AY1393" s="9" t="s">
        <v>51</v>
      </c>
      <c r="AZ1393" s="10">
        <v>15</v>
      </c>
      <c r="BA1393" s="10">
        <v>3</v>
      </c>
      <c r="BB1393" s="10">
        <v>2</v>
      </c>
      <c r="BC1393" s="10">
        <v>10</v>
      </c>
      <c r="BD1393" s="10" t="s">
        <v>665</v>
      </c>
      <c r="BE1393" s="10">
        <v>-16</v>
      </c>
      <c r="BF1393" s="10">
        <v>11</v>
      </c>
      <c r="BG1393" s="11" t="s">
        <v>139</v>
      </c>
      <c r="BH1393" s="11">
        <v>32</v>
      </c>
      <c r="BI1393" s="10">
        <v>15</v>
      </c>
      <c r="BJ1393" s="10">
        <v>4</v>
      </c>
      <c r="BK1393" s="10">
        <v>4</v>
      </c>
      <c r="BL1393" s="10">
        <v>7</v>
      </c>
      <c r="BM1393" s="10" t="s">
        <v>604</v>
      </c>
      <c r="BN1393" s="10">
        <v>-3</v>
      </c>
      <c r="BO1393" s="10">
        <v>16</v>
      </c>
      <c r="BP1393" s="7" t="s">
        <v>114</v>
      </c>
      <c r="BQ1393" s="7" t="s">
        <v>139</v>
      </c>
      <c r="BR1393" s="7">
        <v>22.5</v>
      </c>
      <c r="BS1393" s="7">
        <v>14</v>
      </c>
      <c r="BT1393" s="7">
        <v>127000</v>
      </c>
      <c r="BU1393" s="7">
        <v>3800000</v>
      </c>
      <c r="BV1393" s="7">
        <v>0</v>
      </c>
      <c r="BW1393" s="7">
        <v>49</v>
      </c>
      <c r="BX1393" s="7">
        <v>0</v>
      </c>
      <c r="BY1393" s="7">
        <v>49</v>
      </c>
      <c r="BZ1393" s="7">
        <v>0</v>
      </c>
      <c r="CA1393" s="7">
        <v>80</v>
      </c>
      <c r="CB1393" s="7">
        <v>24</v>
      </c>
      <c r="CC1393" s="7">
        <v>13</v>
      </c>
      <c r="CD1393" s="7">
        <v>156000</v>
      </c>
      <c r="CE1393" s="7">
        <v>4200000</v>
      </c>
      <c r="CF1393" s="7">
        <v>0</v>
      </c>
      <c r="CG1393" s="7">
        <v>54</v>
      </c>
      <c r="CH1393" s="7">
        <v>500000</v>
      </c>
      <c r="CI1393" s="7">
        <v>50</v>
      </c>
      <c r="CJ1393" s="7">
        <v>500000</v>
      </c>
      <c r="CK1393" s="7">
        <v>97</v>
      </c>
      <c r="CL1393" s="12" t="s">
        <v>870</v>
      </c>
      <c r="CM1393" s="10" t="s">
        <v>867</v>
      </c>
      <c r="CN1393">
        <v>3.25</v>
      </c>
      <c r="CO1393">
        <f t="shared" si="1587"/>
        <v>0.30769230769230771</v>
      </c>
      <c r="CP1393" t="str">
        <f t="shared" si="1588"/>
        <v>Draw</v>
      </c>
      <c r="CQ1393">
        <f t="shared" si="1589"/>
        <v>1</v>
      </c>
      <c r="CR1393" t="str">
        <f t="shared" si="1590"/>
        <v>2023</v>
      </c>
    </row>
    <row r="1394" spans="1:96" ht="15" thickBot="1" x14ac:dyDescent="0.35">
      <c r="A1394" s="1">
        <v>1393</v>
      </c>
      <c r="B1394" s="1" t="s">
        <v>0</v>
      </c>
      <c r="C1394" s="14" t="s">
        <v>641</v>
      </c>
      <c r="D1394" s="3" t="str">
        <f t="shared" ref="D1394:D1396" si="1651">CONCATENATE(G1394, "-", H1394)</f>
        <v>NK Aluminij-NK Radomlje</v>
      </c>
      <c r="E1394" s="40" t="s">
        <v>661</v>
      </c>
      <c r="F1394" s="5">
        <v>0.6875</v>
      </c>
      <c r="G1394" s="6" t="s">
        <v>18</v>
      </c>
      <c r="H1394" s="6" t="s">
        <v>15</v>
      </c>
      <c r="I1394" s="6" t="s">
        <v>159</v>
      </c>
      <c r="J1394" s="1" t="str">
        <f t="shared" si="1644"/>
        <v>1:1</v>
      </c>
      <c r="K1394" s="1" t="str">
        <f t="shared" si="1645"/>
        <v>1:0</v>
      </c>
      <c r="L1394" s="1" t="str">
        <f t="shared" si="1646"/>
        <v>1</v>
      </c>
      <c r="M1394" s="1" t="str">
        <f t="shared" si="1647"/>
        <v>1</v>
      </c>
      <c r="N1394" s="1">
        <f t="shared" si="1585"/>
        <v>2</v>
      </c>
      <c r="O1394" s="1">
        <f t="shared" si="1586"/>
        <v>0</v>
      </c>
      <c r="P1394" s="1" t="str">
        <f t="shared" si="1648"/>
        <v>1</v>
      </c>
      <c r="Q1394" s="1" t="str">
        <f t="shared" si="1649"/>
        <v>0</v>
      </c>
      <c r="R1394" s="1">
        <v>30</v>
      </c>
      <c r="S1394" s="1">
        <v>7</v>
      </c>
      <c r="T1394" s="1">
        <v>5</v>
      </c>
      <c r="U1394" s="1">
        <v>18</v>
      </c>
      <c r="V1394" s="1" t="s">
        <v>662</v>
      </c>
      <c r="W1394" s="1">
        <v>-28</v>
      </c>
      <c r="X1394" s="1">
        <v>26</v>
      </c>
      <c r="Y1394" s="1" t="s">
        <v>296</v>
      </c>
      <c r="Z1394" s="6" t="s">
        <v>570</v>
      </c>
      <c r="AA1394" s="1">
        <v>30</v>
      </c>
      <c r="AB1394" s="1">
        <v>6</v>
      </c>
      <c r="AC1394" s="1">
        <v>8</v>
      </c>
      <c r="AD1394" s="1">
        <v>16</v>
      </c>
      <c r="AE1394" s="1" t="s">
        <v>663</v>
      </c>
      <c r="AF1394" s="1">
        <v>-18</v>
      </c>
      <c r="AG1394" s="1">
        <v>26</v>
      </c>
      <c r="AH1394" s="1" t="s">
        <v>257</v>
      </c>
      <c r="AI1394" s="1" t="s">
        <v>574</v>
      </c>
      <c r="AJ1394" s="1">
        <v>0</v>
      </c>
      <c r="AK1394" s="1">
        <v>1</v>
      </c>
      <c r="AL1394" s="1">
        <v>4</v>
      </c>
      <c r="AM1394" s="7" t="s">
        <v>664</v>
      </c>
      <c r="AN1394" s="1">
        <v>-6</v>
      </c>
      <c r="AO1394" s="1">
        <v>1</v>
      </c>
      <c r="AP1394" s="1" t="s">
        <v>35</v>
      </c>
      <c r="AQ1394" s="1" t="s">
        <v>77</v>
      </c>
      <c r="AR1394" s="8">
        <v>1</v>
      </c>
      <c r="AS1394" s="8">
        <v>2</v>
      </c>
      <c r="AT1394" s="8">
        <v>2</v>
      </c>
      <c r="AU1394" s="16">
        <v>0.25416666666666665</v>
      </c>
      <c r="AV1394" s="8">
        <v>0</v>
      </c>
      <c r="AW1394" s="8">
        <v>5</v>
      </c>
      <c r="AX1394" s="9" t="s">
        <v>51</v>
      </c>
      <c r="AY1394" s="9" t="s">
        <v>51</v>
      </c>
      <c r="AZ1394" s="10">
        <v>15</v>
      </c>
      <c r="BA1394" s="10">
        <v>3</v>
      </c>
      <c r="BB1394" s="10">
        <v>2</v>
      </c>
      <c r="BC1394" s="10">
        <v>10</v>
      </c>
      <c r="BD1394" s="10" t="s">
        <v>665</v>
      </c>
      <c r="BE1394" s="10">
        <v>-16</v>
      </c>
      <c r="BF1394" s="10">
        <v>11</v>
      </c>
      <c r="BG1394" s="11" t="s">
        <v>139</v>
      </c>
      <c r="BH1394" s="11">
        <v>32</v>
      </c>
      <c r="BI1394" s="10">
        <v>15</v>
      </c>
      <c r="BJ1394" s="10">
        <v>4</v>
      </c>
      <c r="BK1394" s="10">
        <v>4</v>
      </c>
      <c r="BL1394" s="10">
        <v>7</v>
      </c>
      <c r="BM1394" s="10" t="s">
        <v>604</v>
      </c>
      <c r="BN1394" s="10">
        <v>-3</v>
      </c>
      <c r="BO1394" s="10">
        <v>16</v>
      </c>
      <c r="BP1394" s="7" t="s">
        <v>114</v>
      </c>
      <c r="BQ1394" s="7" t="s">
        <v>139</v>
      </c>
      <c r="BR1394" s="7">
        <v>22.5</v>
      </c>
      <c r="BS1394" s="7">
        <v>14</v>
      </c>
      <c r="BT1394" s="7">
        <v>127000</v>
      </c>
      <c r="BU1394" s="7">
        <v>3800000</v>
      </c>
      <c r="BV1394" s="7">
        <v>0</v>
      </c>
      <c r="BW1394" s="7">
        <v>49</v>
      </c>
      <c r="BX1394" s="7">
        <v>0</v>
      </c>
      <c r="BY1394" s="7">
        <v>49</v>
      </c>
      <c r="BZ1394" s="7">
        <v>0</v>
      </c>
      <c r="CA1394" s="7">
        <v>80</v>
      </c>
      <c r="CB1394" s="7">
        <v>24</v>
      </c>
      <c r="CC1394" s="7">
        <v>13</v>
      </c>
      <c r="CD1394" s="7">
        <v>156000</v>
      </c>
      <c r="CE1394" s="7">
        <v>4200000</v>
      </c>
      <c r="CF1394" s="7">
        <v>0</v>
      </c>
      <c r="CG1394" s="7">
        <v>54</v>
      </c>
      <c r="CH1394" s="7">
        <v>500000</v>
      </c>
      <c r="CI1394" s="7">
        <v>50</v>
      </c>
      <c r="CJ1394" s="7">
        <v>500000</v>
      </c>
      <c r="CK1394" s="7">
        <v>97</v>
      </c>
      <c r="CL1394" s="12" t="s">
        <v>871</v>
      </c>
      <c r="CM1394" s="10" t="s">
        <v>861</v>
      </c>
      <c r="CN1394">
        <v>2.37</v>
      </c>
      <c r="CO1394">
        <f t="shared" si="1587"/>
        <v>0.42194092827004215</v>
      </c>
      <c r="CP1394" t="str">
        <f t="shared" si="1588"/>
        <v>Draw</v>
      </c>
      <c r="CQ1394">
        <f t="shared" si="1589"/>
        <v>0</v>
      </c>
      <c r="CR1394" t="str">
        <f t="shared" si="1590"/>
        <v>2023</v>
      </c>
    </row>
    <row r="1395" spans="1:96" ht="15" thickBot="1" x14ac:dyDescent="0.35">
      <c r="A1395" s="1">
        <v>1394</v>
      </c>
      <c r="B1395" s="1" t="s">
        <v>0</v>
      </c>
      <c r="C1395" s="14" t="s">
        <v>641</v>
      </c>
      <c r="D1395" s="3" t="str">
        <f t="shared" si="1651"/>
        <v>NK Aluminij-NK Radomlje</v>
      </c>
      <c r="E1395" s="40" t="s">
        <v>661</v>
      </c>
      <c r="F1395" s="5">
        <v>0.6875</v>
      </c>
      <c r="G1395" s="6" t="s">
        <v>18</v>
      </c>
      <c r="H1395" s="6" t="s">
        <v>15</v>
      </c>
      <c r="I1395" s="6" t="s">
        <v>159</v>
      </c>
      <c r="J1395" s="1" t="str">
        <f t="shared" si="1644"/>
        <v>1:1</v>
      </c>
      <c r="K1395" s="1" t="str">
        <f t="shared" si="1645"/>
        <v>1:0</v>
      </c>
      <c r="L1395" s="1" t="str">
        <f t="shared" si="1646"/>
        <v>1</v>
      </c>
      <c r="M1395" s="1" t="str">
        <f t="shared" si="1647"/>
        <v>1</v>
      </c>
      <c r="N1395" s="1">
        <f t="shared" si="1585"/>
        <v>2</v>
      </c>
      <c r="O1395" s="1">
        <f t="shared" si="1586"/>
        <v>0</v>
      </c>
      <c r="P1395" s="1" t="str">
        <f t="shared" si="1648"/>
        <v>1</v>
      </c>
      <c r="Q1395" s="1" t="str">
        <f t="shared" si="1649"/>
        <v>0</v>
      </c>
      <c r="R1395" s="1">
        <v>30</v>
      </c>
      <c r="S1395" s="1">
        <v>7</v>
      </c>
      <c r="T1395" s="1">
        <v>5</v>
      </c>
      <c r="U1395" s="1">
        <v>18</v>
      </c>
      <c r="V1395" s="1" t="s">
        <v>662</v>
      </c>
      <c r="W1395" s="1">
        <v>-28</v>
      </c>
      <c r="X1395" s="1">
        <v>26</v>
      </c>
      <c r="Y1395" s="1" t="s">
        <v>296</v>
      </c>
      <c r="Z1395" s="6" t="s">
        <v>570</v>
      </c>
      <c r="AA1395" s="1">
        <v>30</v>
      </c>
      <c r="AB1395" s="1">
        <v>6</v>
      </c>
      <c r="AC1395" s="1">
        <v>8</v>
      </c>
      <c r="AD1395" s="1">
        <v>16</v>
      </c>
      <c r="AE1395" s="1" t="s">
        <v>663</v>
      </c>
      <c r="AF1395" s="1">
        <v>-18</v>
      </c>
      <c r="AG1395" s="1">
        <v>26</v>
      </c>
      <c r="AH1395" s="1" t="s">
        <v>257</v>
      </c>
      <c r="AI1395" s="1" t="s">
        <v>574</v>
      </c>
      <c r="AJ1395" s="1">
        <v>0</v>
      </c>
      <c r="AK1395" s="1">
        <v>1</v>
      </c>
      <c r="AL1395" s="1">
        <v>4</v>
      </c>
      <c r="AM1395" s="7" t="s">
        <v>664</v>
      </c>
      <c r="AN1395" s="1">
        <v>-6</v>
      </c>
      <c r="AO1395" s="1">
        <v>1</v>
      </c>
      <c r="AP1395" s="1" t="s">
        <v>35</v>
      </c>
      <c r="AQ1395" s="1" t="s">
        <v>77</v>
      </c>
      <c r="AR1395" s="8">
        <v>1</v>
      </c>
      <c r="AS1395" s="8">
        <v>2</v>
      </c>
      <c r="AT1395" s="8">
        <v>2</v>
      </c>
      <c r="AU1395" s="16">
        <v>0.25416666666666665</v>
      </c>
      <c r="AV1395" s="8">
        <v>0</v>
      </c>
      <c r="AW1395" s="8">
        <v>5</v>
      </c>
      <c r="AX1395" s="9" t="s">
        <v>51</v>
      </c>
      <c r="AY1395" s="9" t="s">
        <v>51</v>
      </c>
      <c r="AZ1395" s="10">
        <v>15</v>
      </c>
      <c r="BA1395" s="10">
        <v>3</v>
      </c>
      <c r="BB1395" s="10">
        <v>2</v>
      </c>
      <c r="BC1395" s="10">
        <v>10</v>
      </c>
      <c r="BD1395" s="10" t="s">
        <v>665</v>
      </c>
      <c r="BE1395" s="10">
        <v>-16</v>
      </c>
      <c r="BF1395" s="10">
        <v>11</v>
      </c>
      <c r="BG1395" s="11" t="s">
        <v>139</v>
      </c>
      <c r="BH1395" s="11">
        <v>32</v>
      </c>
      <c r="BI1395" s="10">
        <v>15</v>
      </c>
      <c r="BJ1395" s="10">
        <v>4</v>
      </c>
      <c r="BK1395" s="10">
        <v>4</v>
      </c>
      <c r="BL1395" s="10">
        <v>7</v>
      </c>
      <c r="BM1395" s="10" t="s">
        <v>604</v>
      </c>
      <c r="BN1395" s="10">
        <v>-3</v>
      </c>
      <c r="BO1395" s="10">
        <v>16</v>
      </c>
      <c r="BP1395" s="7" t="s">
        <v>114</v>
      </c>
      <c r="BQ1395" s="7" t="s">
        <v>139</v>
      </c>
      <c r="BR1395" s="7">
        <v>22.5</v>
      </c>
      <c r="BS1395" s="7">
        <v>14</v>
      </c>
      <c r="BT1395" s="7">
        <v>127000</v>
      </c>
      <c r="BU1395" s="7">
        <v>3800000</v>
      </c>
      <c r="BV1395" s="7">
        <v>0</v>
      </c>
      <c r="BW1395" s="7">
        <v>49</v>
      </c>
      <c r="BX1395" s="7">
        <v>0</v>
      </c>
      <c r="BY1395" s="7">
        <v>49</v>
      </c>
      <c r="BZ1395" s="7">
        <v>0</v>
      </c>
      <c r="CA1395" s="7">
        <v>80</v>
      </c>
      <c r="CB1395" s="7">
        <v>24</v>
      </c>
      <c r="CC1395" s="7">
        <v>13</v>
      </c>
      <c r="CD1395" s="7">
        <v>156000</v>
      </c>
      <c r="CE1395" s="7">
        <v>4200000</v>
      </c>
      <c r="CF1395" s="7">
        <v>0</v>
      </c>
      <c r="CG1395" s="7">
        <v>54</v>
      </c>
      <c r="CH1395" s="7">
        <v>500000</v>
      </c>
      <c r="CI1395" s="7">
        <v>50</v>
      </c>
      <c r="CJ1395" s="7">
        <v>500000</v>
      </c>
      <c r="CK1395" s="7">
        <v>97</v>
      </c>
      <c r="CL1395" s="12" t="s">
        <v>871</v>
      </c>
      <c r="CM1395" s="10" t="s">
        <v>866</v>
      </c>
      <c r="CN1395">
        <v>2.0499999999999998</v>
      </c>
      <c r="CO1395">
        <f t="shared" si="1587"/>
        <v>0.48780487804878053</v>
      </c>
      <c r="CP1395" t="str">
        <f t="shared" si="1588"/>
        <v>Draw</v>
      </c>
      <c r="CQ1395">
        <f t="shared" si="1589"/>
        <v>0</v>
      </c>
      <c r="CR1395" t="str">
        <f t="shared" si="1590"/>
        <v>2023</v>
      </c>
    </row>
    <row r="1396" spans="1:96" ht="15" thickBot="1" x14ac:dyDescent="0.35">
      <c r="A1396" s="1">
        <v>1395</v>
      </c>
      <c r="B1396" s="1" t="s">
        <v>0</v>
      </c>
      <c r="C1396" s="14" t="s">
        <v>641</v>
      </c>
      <c r="D1396" s="3" t="str">
        <f t="shared" si="1651"/>
        <v>NK Aluminij-NK Radomlje</v>
      </c>
      <c r="E1396" s="40" t="s">
        <v>661</v>
      </c>
      <c r="F1396" s="5">
        <v>0.6875</v>
      </c>
      <c r="G1396" s="6" t="s">
        <v>18</v>
      </c>
      <c r="H1396" s="6" t="s">
        <v>15</v>
      </c>
      <c r="I1396" s="6" t="s">
        <v>159</v>
      </c>
      <c r="J1396" s="1" t="str">
        <f t="shared" si="1644"/>
        <v>1:1</v>
      </c>
      <c r="K1396" s="1" t="str">
        <f t="shared" si="1645"/>
        <v>1:0</v>
      </c>
      <c r="L1396" s="1" t="str">
        <f t="shared" si="1646"/>
        <v>1</v>
      </c>
      <c r="M1396" s="1" t="str">
        <f t="shared" si="1647"/>
        <v>1</v>
      </c>
      <c r="N1396" s="1">
        <f t="shared" si="1585"/>
        <v>2</v>
      </c>
      <c r="O1396" s="1">
        <f t="shared" si="1586"/>
        <v>0</v>
      </c>
      <c r="P1396" s="1" t="str">
        <f t="shared" si="1648"/>
        <v>1</v>
      </c>
      <c r="Q1396" s="1" t="str">
        <f t="shared" si="1649"/>
        <v>0</v>
      </c>
      <c r="R1396" s="1">
        <v>30</v>
      </c>
      <c r="S1396" s="1">
        <v>7</v>
      </c>
      <c r="T1396" s="1">
        <v>5</v>
      </c>
      <c r="U1396" s="1">
        <v>18</v>
      </c>
      <c r="V1396" s="1" t="s">
        <v>662</v>
      </c>
      <c r="W1396" s="1">
        <v>-28</v>
      </c>
      <c r="X1396" s="1">
        <v>26</v>
      </c>
      <c r="Y1396" s="1" t="s">
        <v>296</v>
      </c>
      <c r="Z1396" s="6" t="s">
        <v>570</v>
      </c>
      <c r="AA1396" s="1">
        <v>30</v>
      </c>
      <c r="AB1396" s="1">
        <v>6</v>
      </c>
      <c r="AC1396" s="1">
        <v>8</v>
      </c>
      <c r="AD1396" s="1">
        <v>16</v>
      </c>
      <c r="AE1396" s="1" t="s">
        <v>663</v>
      </c>
      <c r="AF1396" s="1">
        <v>-18</v>
      </c>
      <c r="AG1396" s="1">
        <v>26</v>
      </c>
      <c r="AH1396" s="1" t="s">
        <v>257</v>
      </c>
      <c r="AI1396" s="1" t="s">
        <v>574</v>
      </c>
      <c r="AJ1396" s="1">
        <v>0</v>
      </c>
      <c r="AK1396" s="1">
        <v>1</v>
      </c>
      <c r="AL1396" s="1">
        <v>4</v>
      </c>
      <c r="AM1396" s="7" t="s">
        <v>664</v>
      </c>
      <c r="AN1396" s="1">
        <v>-6</v>
      </c>
      <c r="AO1396" s="1">
        <v>1</v>
      </c>
      <c r="AP1396" s="1" t="s">
        <v>35</v>
      </c>
      <c r="AQ1396" s="1" t="s">
        <v>77</v>
      </c>
      <c r="AR1396" s="8">
        <v>1</v>
      </c>
      <c r="AS1396" s="8">
        <v>2</v>
      </c>
      <c r="AT1396" s="8">
        <v>2</v>
      </c>
      <c r="AU1396" s="16">
        <v>0.25416666666666665</v>
      </c>
      <c r="AV1396" s="8">
        <v>0</v>
      </c>
      <c r="AW1396" s="8">
        <v>5</v>
      </c>
      <c r="AX1396" s="9" t="s">
        <v>51</v>
      </c>
      <c r="AY1396" s="9" t="s">
        <v>51</v>
      </c>
      <c r="AZ1396" s="10">
        <v>15</v>
      </c>
      <c r="BA1396" s="10">
        <v>3</v>
      </c>
      <c r="BB1396" s="10">
        <v>2</v>
      </c>
      <c r="BC1396" s="10">
        <v>10</v>
      </c>
      <c r="BD1396" s="10" t="s">
        <v>665</v>
      </c>
      <c r="BE1396" s="10">
        <v>-16</v>
      </c>
      <c r="BF1396" s="10">
        <v>11</v>
      </c>
      <c r="BG1396" s="11" t="s">
        <v>139</v>
      </c>
      <c r="BH1396" s="11">
        <v>32</v>
      </c>
      <c r="BI1396" s="10">
        <v>15</v>
      </c>
      <c r="BJ1396" s="10">
        <v>4</v>
      </c>
      <c r="BK1396" s="10">
        <v>4</v>
      </c>
      <c r="BL1396" s="10">
        <v>7</v>
      </c>
      <c r="BM1396" s="10" t="s">
        <v>604</v>
      </c>
      <c r="BN1396" s="10">
        <v>-3</v>
      </c>
      <c r="BO1396" s="10">
        <v>16</v>
      </c>
      <c r="BP1396" s="7" t="s">
        <v>114</v>
      </c>
      <c r="BQ1396" s="7" t="s">
        <v>139</v>
      </c>
      <c r="BR1396" s="7">
        <v>22.5</v>
      </c>
      <c r="BS1396" s="7">
        <v>14</v>
      </c>
      <c r="BT1396" s="7">
        <v>127000</v>
      </c>
      <c r="BU1396" s="7">
        <v>3800000</v>
      </c>
      <c r="BV1396" s="7">
        <v>0</v>
      </c>
      <c r="BW1396" s="7">
        <v>49</v>
      </c>
      <c r="BX1396" s="7">
        <v>0</v>
      </c>
      <c r="BY1396" s="7">
        <v>49</v>
      </c>
      <c r="BZ1396" s="7">
        <v>0</v>
      </c>
      <c r="CA1396" s="7">
        <v>80</v>
      </c>
      <c r="CB1396" s="7">
        <v>24</v>
      </c>
      <c r="CC1396" s="7">
        <v>13</v>
      </c>
      <c r="CD1396" s="7">
        <v>156000</v>
      </c>
      <c r="CE1396" s="7">
        <v>4200000</v>
      </c>
      <c r="CF1396" s="7">
        <v>0</v>
      </c>
      <c r="CG1396" s="7">
        <v>54</v>
      </c>
      <c r="CH1396" s="7">
        <v>500000</v>
      </c>
      <c r="CI1396" s="7">
        <v>50</v>
      </c>
      <c r="CJ1396" s="7">
        <v>500000</v>
      </c>
      <c r="CK1396" s="7">
        <v>97</v>
      </c>
      <c r="CL1396" s="12" t="s">
        <v>871</v>
      </c>
      <c r="CM1396" s="10" t="s">
        <v>867</v>
      </c>
      <c r="CN1396">
        <v>2</v>
      </c>
      <c r="CO1396">
        <f t="shared" si="1587"/>
        <v>0.5</v>
      </c>
      <c r="CP1396" t="str">
        <f t="shared" si="1588"/>
        <v>Draw</v>
      </c>
      <c r="CQ1396">
        <f t="shared" si="1589"/>
        <v>0</v>
      </c>
      <c r="CR1396" t="str">
        <f t="shared" si="1590"/>
        <v>2023</v>
      </c>
    </row>
    <row r="1397" spans="1:96" ht="15" thickBot="1" x14ac:dyDescent="0.35">
      <c r="A1397" s="1">
        <v>1396</v>
      </c>
      <c r="B1397" s="1" t="s">
        <v>0</v>
      </c>
      <c r="C1397" s="2" t="s">
        <v>666</v>
      </c>
      <c r="D1397" s="3" t="str">
        <f t="shared" si="1288"/>
        <v>NK Radomlje-NŠ Mura</v>
      </c>
      <c r="E1397" s="4" t="s">
        <v>667</v>
      </c>
      <c r="F1397" s="5">
        <v>0.58333333333333337</v>
      </c>
      <c r="G1397" s="6" t="s">
        <v>15</v>
      </c>
      <c r="H1397" s="6" t="s">
        <v>8</v>
      </c>
      <c r="I1397" s="6" t="s">
        <v>135</v>
      </c>
      <c r="J1397" s="1" t="str">
        <f t="shared" si="1289"/>
        <v>1:2</v>
      </c>
      <c r="K1397" s="1" t="str">
        <f t="shared" si="1290"/>
        <v>1:1</v>
      </c>
      <c r="L1397" s="1" t="str">
        <f t="shared" si="1291"/>
        <v>1</v>
      </c>
      <c r="M1397" s="1" t="str">
        <f t="shared" si="1292"/>
        <v>2</v>
      </c>
      <c r="N1397" s="1">
        <f t="shared" si="1585"/>
        <v>3</v>
      </c>
      <c r="O1397" s="1">
        <f t="shared" si="1586"/>
        <v>-1</v>
      </c>
      <c r="P1397" s="1" t="str">
        <f t="shared" si="1293"/>
        <v>1</v>
      </c>
      <c r="Q1397" s="1" t="str">
        <f t="shared" si="1294"/>
        <v>1</v>
      </c>
      <c r="R1397" s="1">
        <v>31</v>
      </c>
      <c r="S1397" s="1">
        <v>6</v>
      </c>
      <c r="T1397" s="1">
        <v>9</v>
      </c>
      <c r="U1397" s="1">
        <v>16</v>
      </c>
      <c r="V1397" s="1" t="s">
        <v>668</v>
      </c>
      <c r="W1397" s="1">
        <v>-18</v>
      </c>
      <c r="X1397" s="1">
        <v>27</v>
      </c>
      <c r="Y1397" s="1" t="s">
        <v>273</v>
      </c>
      <c r="Z1397" s="6" t="s">
        <v>669</v>
      </c>
      <c r="AA1397" s="1">
        <v>31</v>
      </c>
      <c r="AB1397" s="1">
        <v>9</v>
      </c>
      <c r="AC1397" s="1">
        <v>8</v>
      </c>
      <c r="AD1397" s="1">
        <v>14</v>
      </c>
      <c r="AE1397" s="1" t="s">
        <v>670</v>
      </c>
      <c r="AF1397" s="1">
        <v>-15</v>
      </c>
      <c r="AG1397" s="1">
        <v>35</v>
      </c>
      <c r="AH1397" s="1" t="s">
        <v>460</v>
      </c>
      <c r="AI1397" s="1" t="s">
        <v>554</v>
      </c>
      <c r="AJ1397" s="1">
        <v>0</v>
      </c>
      <c r="AK1397" s="1">
        <v>3</v>
      </c>
      <c r="AL1397" s="1">
        <v>2</v>
      </c>
      <c r="AM1397" s="7" t="s">
        <v>235</v>
      </c>
      <c r="AN1397" s="1">
        <v>-2</v>
      </c>
      <c r="AO1397" s="1">
        <v>3</v>
      </c>
      <c r="AP1397" s="1" t="s">
        <v>49</v>
      </c>
      <c r="AQ1397" s="1" t="s">
        <v>45</v>
      </c>
      <c r="AR1397" s="8">
        <v>1</v>
      </c>
      <c r="AS1397" s="8">
        <v>2</v>
      </c>
      <c r="AT1397" s="8">
        <v>2</v>
      </c>
      <c r="AU1397" s="16">
        <v>0.3</v>
      </c>
      <c r="AV1397" s="8">
        <v>-5</v>
      </c>
      <c r="AW1397" s="8">
        <v>5</v>
      </c>
      <c r="AX1397" s="9" t="s">
        <v>45</v>
      </c>
      <c r="AY1397" s="9" t="s">
        <v>137</v>
      </c>
      <c r="AZ1397" s="10">
        <v>15</v>
      </c>
      <c r="BA1397" s="10">
        <v>2</v>
      </c>
      <c r="BB1397" s="10">
        <v>4</v>
      </c>
      <c r="BC1397" s="10">
        <v>9</v>
      </c>
      <c r="BD1397" s="10" t="s">
        <v>506</v>
      </c>
      <c r="BE1397" s="10">
        <v>-15</v>
      </c>
      <c r="BF1397" s="10">
        <v>10</v>
      </c>
      <c r="BG1397" s="11" t="s">
        <v>142</v>
      </c>
      <c r="BH1397" s="11">
        <v>29</v>
      </c>
      <c r="BI1397" s="10">
        <v>15</v>
      </c>
      <c r="BJ1397" s="10">
        <v>5</v>
      </c>
      <c r="BK1397" s="10">
        <v>2</v>
      </c>
      <c r="BL1397" s="10">
        <v>8</v>
      </c>
      <c r="BM1397" s="10" t="s">
        <v>671</v>
      </c>
      <c r="BN1397" s="10">
        <v>-12</v>
      </c>
      <c r="BO1397" s="10">
        <v>17</v>
      </c>
      <c r="BP1397" s="7" t="s">
        <v>145</v>
      </c>
      <c r="BQ1397" s="7" t="s">
        <v>296</v>
      </c>
      <c r="BR1397" s="7">
        <v>24</v>
      </c>
      <c r="BS1397" s="7">
        <v>13</v>
      </c>
      <c r="BT1397" s="7">
        <v>156000</v>
      </c>
      <c r="BU1397" s="7">
        <v>4200000</v>
      </c>
      <c r="BV1397" s="7">
        <v>0</v>
      </c>
      <c r="BW1397" s="7">
        <v>54</v>
      </c>
      <c r="BX1397" s="7">
        <v>500000</v>
      </c>
      <c r="BY1397" s="7">
        <v>50</v>
      </c>
      <c r="BZ1397" s="7">
        <v>500000</v>
      </c>
      <c r="CA1397" s="7">
        <v>97</v>
      </c>
      <c r="CB1397" s="7">
        <v>23</v>
      </c>
      <c r="CC1397" s="7">
        <v>9</v>
      </c>
      <c r="CD1397" s="7">
        <v>193000</v>
      </c>
      <c r="CE1397" s="7">
        <v>5600000</v>
      </c>
      <c r="CF1397" s="7">
        <v>350000</v>
      </c>
      <c r="CG1397" s="7">
        <v>60</v>
      </c>
      <c r="CH1397" s="7">
        <v>3410000</v>
      </c>
      <c r="CI1397" s="7">
        <v>59</v>
      </c>
      <c r="CJ1397" s="7">
        <v>3060000</v>
      </c>
      <c r="CK1397" s="7">
        <v>93</v>
      </c>
      <c r="CL1397" s="12" t="s">
        <v>868</v>
      </c>
      <c r="CM1397" s="10" t="s">
        <v>861</v>
      </c>
      <c r="CN1397">
        <v>2.5499999999999998</v>
      </c>
      <c r="CO1397">
        <f t="shared" si="1587"/>
        <v>0.39215686274509809</v>
      </c>
      <c r="CP1397" t="str">
        <f t="shared" si="1588"/>
        <v>Away Win</v>
      </c>
      <c r="CQ1397">
        <f t="shared" si="1589"/>
        <v>0</v>
      </c>
      <c r="CR1397" t="str">
        <f t="shared" si="1590"/>
        <v>2023</v>
      </c>
    </row>
    <row r="1398" spans="1:96" ht="15" thickBot="1" x14ac:dyDescent="0.35">
      <c r="A1398" s="1">
        <v>1397</v>
      </c>
      <c r="B1398" s="1" t="s">
        <v>0</v>
      </c>
      <c r="C1398" s="2" t="s">
        <v>666</v>
      </c>
      <c r="D1398" s="3" t="str">
        <f t="shared" ref="D1398:D1399" si="1652">CONCATENATE(G1398, "-", H1398)</f>
        <v>NK Radomlje-NŠ Mura</v>
      </c>
      <c r="E1398" s="4" t="s">
        <v>667</v>
      </c>
      <c r="F1398" s="5">
        <v>0.58333333333333337</v>
      </c>
      <c r="G1398" s="6" t="s">
        <v>15</v>
      </c>
      <c r="H1398" s="6" t="s">
        <v>8</v>
      </c>
      <c r="I1398" s="6" t="s">
        <v>135</v>
      </c>
      <c r="J1398" s="1" t="str">
        <f t="shared" ref="J1398:J1405" si="1653">LEFT(I1398, FIND(" (", I1398) - 1)</f>
        <v>1:2</v>
      </c>
      <c r="K1398" s="1" t="str">
        <f t="shared" ref="K1398:K1405" si="1654">MID(I1398, FIND("(", I1398) + 1, FIND(")", I1398) - FIND("(", I1398) - 1)</f>
        <v>1:1</v>
      </c>
      <c r="L1398" s="1" t="str">
        <f t="shared" ref="L1398:L1405" si="1655">LEFT(J1398, FIND(":", J1398) - 1)</f>
        <v>1</v>
      </c>
      <c r="M1398" s="1" t="str">
        <f t="shared" ref="M1398:M1405" si="1656">RIGHT(J1398, LEN(J1398) - FIND(":", J1398))</f>
        <v>2</v>
      </c>
      <c r="N1398" s="1">
        <f t="shared" si="1585"/>
        <v>3</v>
      </c>
      <c r="O1398" s="1">
        <f t="shared" si="1586"/>
        <v>-1</v>
      </c>
      <c r="P1398" s="1" t="str">
        <f t="shared" ref="P1398:P1405" si="1657">LEFT(K1398, FIND(":", K1398) - 1)</f>
        <v>1</v>
      </c>
      <c r="Q1398" s="1" t="str">
        <f t="shared" ref="Q1398:Q1405" si="1658">RIGHT(K1398, LEN(K1398) - FIND(":", K1398))</f>
        <v>1</v>
      </c>
      <c r="R1398" s="1">
        <v>31</v>
      </c>
      <c r="S1398" s="1">
        <v>6</v>
      </c>
      <c r="T1398" s="1">
        <v>9</v>
      </c>
      <c r="U1398" s="1">
        <v>16</v>
      </c>
      <c r="V1398" s="1" t="s">
        <v>668</v>
      </c>
      <c r="W1398" s="1">
        <v>-18</v>
      </c>
      <c r="X1398" s="1">
        <v>27</v>
      </c>
      <c r="Y1398" s="1" t="s">
        <v>273</v>
      </c>
      <c r="Z1398" s="6" t="s">
        <v>669</v>
      </c>
      <c r="AA1398" s="1">
        <v>31</v>
      </c>
      <c r="AB1398" s="1">
        <v>9</v>
      </c>
      <c r="AC1398" s="1">
        <v>8</v>
      </c>
      <c r="AD1398" s="1">
        <v>14</v>
      </c>
      <c r="AE1398" s="1" t="s">
        <v>670</v>
      </c>
      <c r="AF1398" s="1">
        <v>-15</v>
      </c>
      <c r="AG1398" s="1">
        <v>35</v>
      </c>
      <c r="AH1398" s="1" t="s">
        <v>460</v>
      </c>
      <c r="AI1398" s="1" t="s">
        <v>554</v>
      </c>
      <c r="AJ1398" s="1">
        <v>0</v>
      </c>
      <c r="AK1398" s="1">
        <v>3</v>
      </c>
      <c r="AL1398" s="1">
        <v>2</v>
      </c>
      <c r="AM1398" s="7" t="s">
        <v>235</v>
      </c>
      <c r="AN1398" s="1">
        <v>-2</v>
      </c>
      <c r="AO1398" s="1">
        <v>3</v>
      </c>
      <c r="AP1398" s="1" t="s">
        <v>49</v>
      </c>
      <c r="AQ1398" s="1" t="s">
        <v>45</v>
      </c>
      <c r="AR1398" s="8">
        <v>1</v>
      </c>
      <c r="AS1398" s="8">
        <v>2</v>
      </c>
      <c r="AT1398" s="8">
        <v>2</v>
      </c>
      <c r="AU1398" s="16">
        <v>0.3</v>
      </c>
      <c r="AV1398" s="8">
        <v>-5</v>
      </c>
      <c r="AW1398" s="8">
        <v>5</v>
      </c>
      <c r="AX1398" s="9" t="s">
        <v>45</v>
      </c>
      <c r="AY1398" s="9" t="s">
        <v>137</v>
      </c>
      <c r="AZ1398" s="10">
        <v>15</v>
      </c>
      <c r="BA1398" s="10">
        <v>2</v>
      </c>
      <c r="BB1398" s="10">
        <v>4</v>
      </c>
      <c r="BC1398" s="10">
        <v>9</v>
      </c>
      <c r="BD1398" s="10" t="s">
        <v>506</v>
      </c>
      <c r="BE1398" s="10">
        <v>-15</v>
      </c>
      <c r="BF1398" s="10">
        <v>10</v>
      </c>
      <c r="BG1398" s="11" t="s">
        <v>142</v>
      </c>
      <c r="BH1398" s="11">
        <v>29</v>
      </c>
      <c r="BI1398" s="10">
        <v>15</v>
      </c>
      <c r="BJ1398" s="10">
        <v>5</v>
      </c>
      <c r="BK1398" s="10">
        <v>2</v>
      </c>
      <c r="BL1398" s="10">
        <v>8</v>
      </c>
      <c r="BM1398" s="10" t="s">
        <v>671</v>
      </c>
      <c r="BN1398" s="10">
        <v>-12</v>
      </c>
      <c r="BO1398" s="10">
        <v>17</v>
      </c>
      <c r="BP1398" s="7" t="s">
        <v>145</v>
      </c>
      <c r="BQ1398" s="7" t="s">
        <v>296</v>
      </c>
      <c r="BR1398" s="7">
        <v>24</v>
      </c>
      <c r="BS1398" s="7">
        <v>13</v>
      </c>
      <c r="BT1398" s="7">
        <v>156000</v>
      </c>
      <c r="BU1398" s="7">
        <v>4200000</v>
      </c>
      <c r="BV1398" s="7">
        <v>0</v>
      </c>
      <c r="BW1398" s="7">
        <v>54</v>
      </c>
      <c r="BX1398" s="7">
        <v>500000</v>
      </c>
      <c r="BY1398" s="7">
        <v>50</v>
      </c>
      <c r="BZ1398" s="7">
        <v>500000</v>
      </c>
      <c r="CA1398" s="7">
        <v>97</v>
      </c>
      <c r="CB1398" s="7">
        <v>23</v>
      </c>
      <c r="CC1398" s="7">
        <v>9</v>
      </c>
      <c r="CD1398" s="7">
        <v>193000</v>
      </c>
      <c r="CE1398" s="7">
        <v>5600000</v>
      </c>
      <c r="CF1398" s="7">
        <v>350000</v>
      </c>
      <c r="CG1398" s="7">
        <v>60</v>
      </c>
      <c r="CH1398" s="7">
        <v>3410000</v>
      </c>
      <c r="CI1398" s="7">
        <v>59</v>
      </c>
      <c r="CJ1398" s="7">
        <v>3060000</v>
      </c>
      <c r="CK1398" s="7">
        <v>93</v>
      </c>
      <c r="CL1398" s="12" t="s">
        <v>868</v>
      </c>
      <c r="CM1398" s="10" t="s">
        <v>866</v>
      </c>
      <c r="CN1398">
        <v>2.1800000000000002</v>
      </c>
      <c r="CO1398">
        <f t="shared" si="1587"/>
        <v>0.4587155963302752</v>
      </c>
      <c r="CP1398" t="str">
        <f t="shared" si="1588"/>
        <v>Away Win</v>
      </c>
      <c r="CQ1398">
        <f t="shared" si="1589"/>
        <v>0</v>
      </c>
      <c r="CR1398" t="str">
        <f t="shared" si="1590"/>
        <v>2023</v>
      </c>
    </row>
    <row r="1399" spans="1:96" ht="15" thickBot="1" x14ac:dyDescent="0.35">
      <c r="A1399" s="1">
        <v>1398</v>
      </c>
      <c r="B1399" s="1" t="s">
        <v>0</v>
      </c>
      <c r="C1399" s="2" t="s">
        <v>666</v>
      </c>
      <c r="D1399" s="3" t="str">
        <f t="shared" si="1652"/>
        <v>NK Radomlje-NŠ Mura</v>
      </c>
      <c r="E1399" s="4" t="s">
        <v>667</v>
      </c>
      <c r="F1399" s="5">
        <v>0.58333333333333337</v>
      </c>
      <c r="G1399" s="6" t="s">
        <v>15</v>
      </c>
      <c r="H1399" s="6" t="s">
        <v>8</v>
      </c>
      <c r="I1399" s="6" t="s">
        <v>135</v>
      </c>
      <c r="J1399" s="1" t="str">
        <f t="shared" si="1653"/>
        <v>1:2</v>
      </c>
      <c r="K1399" s="1" t="str">
        <f t="shared" si="1654"/>
        <v>1:1</v>
      </c>
      <c r="L1399" s="1" t="str">
        <f t="shared" si="1655"/>
        <v>1</v>
      </c>
      <c r="M1399" s="1" t="str">
        <f t="shared" si="1656"/>
        <v>2</v>
      </c>
      <c r="N1399" s="1">
        <f t="shared" si="1585"/>
        <v>3</v>
      </c>
      <c r="O1399" s="1">
        <f t="shared" si="1586"/>
        <v>-1</v>
      </c>
      <c r="P1399" s="1" t="str">
        <f t="shared" si="1657"/>
        <v>1</v>
      </c>
      <c r="Q1399" s="1" t="str">
        <f t="shared" si="1658"/>
        <v>1</v>
      </c>
      <c r="R1399" s="1">
        <v>31</v>
      </c>
      <c r="S1399" s="1">
        <v>6</v>
      </c>
      <c r="T1399" s="1">
        <v>9</v>
      </c>
      <c r="U1399" s="1">
        <v>16</v>
      </c>
      <c r="V1399" s="1" t="s">
        <v>668</v>
      </c>
      <c r="W1399" s="1">
        <v>-18</v>
      </c>
      <c r="X1399" s="1">
        <v>27</v>
      </c>
      <c r="Y1399" s="1" t="s">
        <v>273</v>
      </c>
      <c r="Z1399" s="6" t="s">
        <v>669</v>
      </c>
      <c r="AA1399" s="1">
        <v>31</v>
      </c>
      <c r="AB1399" s="1">
        <v>9</v>
      </c>
      <c r="AC1399" s="1">
        <v>8</v>
      </c>
      <c r="AD1399" s="1">
        <v>14</v>
      </c>
      <c r="AE1399" s="1" t="s">
        <v>670</v>
      </c>
      <c r="AF1399" s="1">
        <v>-15</v>
      </c>
      <c r="AG1399" s="1">
        <v>35</v>
      </c>
      <c r="AH1399" s="1" t="s">
        <v>460</v>
      </c>
      <c r="AI1399" s="1" t="s">
        <v>554</v>
      </c>
      <c r="AJ1399" s="1">
        <v>0</v>
      </c>
      <c r="AK1399" s="1">
        <v>3</v>
      </c>
      <c r="AL1399" s="1">
        <v>2</v>
      </c>
      <c r="AM1399" s="7" t="s">
        <v>235</v>
      </c>
      <c r="AN1399" s="1">
        <v>-2</v>
      </c>
      <c r="AO1399" s="1">
        <v>3</v>
      </c>
      <c r="AP1399" s="1" t="s">
        <v>49</v>
      </c>
      <c r="AQ1399" s="1" t="s">
        <v>45</v>
      </c>
      <c r="AR1399" s="8">
        <v>1</v>
      </c>
      <c r="AS1399" s="8">
        <v>2</v>
      </c>
      <c r="AT1399" s="8">
        <v>2</v>
      </c>
      <c r="AU1399" s="16">
        <v>0.3</v>
      </c>
      <c r="AV1399" s="8">
        <v>-5</v>
      </c>
      <c r="AW1399" s="8">
        <v>5</v>
      </c>
      <c r="AX1399" s="9" t="s">
        <v>45</v>
      </c>
      <c r="AY1399" s="9" t="s">
        <v>137</v>
      </c>
      <c r="AZ1399" s="10">
        <v>15</v>
      </c>
      <c r="BA1399" s="10">
        <v>2</v>
      </c>
      <c r="BB1399" s="10">
        <v>4</v>
      </c>
      <c r="BC1399" s="10">
        <v>9</v>
      </c>
      <c r="BD1399" s="10" t="s">
        <v>506</v>
      </c>
      <c r="BE1399" s="10">
        <v>-15</v>
      </c>
      <c r="BF1399" s="10">
        <v>10</v>
      </c>
      <c r="BG1399" s="11" t="s">
        <v>142</v>
      </c>
      <c r="BH1399" s="11">
        <v>29</v>
      </c>
      <c r="BI1399" s="10">
        <v>15</v>
      </c>
      <c r="BJ1399" s="10">
        <v>5</v>
      </c>
      <c r="BK1399" s="10">
        <v>2</v>
      </c>
      <c r="BL1399" s="10">
        <v>8</v>
      </c>
      <c r="BM1399" s="10" t="s">
        <v>671</v>
      </c>
      <c r="BN1399" s="10">
        <v>-12</v>
      </c>
      <c r="BO1399" s="10">
        <v>17</v>
      </c>
      <c r="BP1399" s="7" t="s">
        <v>145</v>
      </c>
      <c r="BQ1399" s="7" t="s">
        <v>296</v>
      </c>
      <c r="BR1399" s="7">
        <v>24</v>
      </c>
      <c r="BS1399" s="7">
        <v>13</v>
      </c>
      <c r="BT1399" s="7">
        <v>156000</v>
      </c>
      <c r="BU1399" s="7">
        <v>4200000</v>
      </c>
      <c r="BV1399" s="7">
        <v>0</v>
      </c>
      <c r="BW1399" s="7">
        <v>54</v>
      </c>
      <c r="BX1399" s="7">
        <v>500000</v>
      </c>
      <c r="BY1399" s="7">
        <v>50</v>
      </c>
      <c r="BZ1399" s="7">
        <v>500000</v>
      </c>
      <c r="CA1399" s="7">
        <v>97</v>
      </c>
      <c r="CB1399" s="7">
        <v>23</v>
      </c>
      <c r="CC1399" s="7">
        <v>9</v>
      </c>
      <c r="CD1399" s="7">
        <v>193000</v>
      </c>
      <c r="CE1399" s="7">
        <v>5600000</v>
      </c>
      <c r="CF1399" s="7">
        <v>350000</v>
      </c>
      <c r="CG1399" s="7">
        <v>60</v>
      </c>
      <c r="CH1399" s="7">
        <v>3410000</v>
      </c>
      <c r="CI1399" s="7">
        <v>59</v>
      </c>
      <c r="CJ1399" s="7">
        <v>3060000</v>
      </c>
      <c r="CK1399" s="7">
        <v>93</v>
      </c>
      <c r="CL1399" s="12" t="s">
        <v>868</v>
      </c>
      <c r="CM1399" s="10" t="s">
        <v>867</v>
      </c>
      <c r="CN1399">
        <v>2.1</v>
      </c>
      <c r="CO1399">
        <f t="shared" si="1587"/>
        <v>0.47619047619047616</v>
      </c>
      <c r="CP1399" t="str">
        <f t="shared" si="1588"/>
        <v>Away Win</v>
      </c>
      <c r="CQ1399">
        <f t="shared" si="1589"/>
        <v>0</v>
      </c>
      <c r="CR1399" t="str">
        <f t="shared" si="1590"/>
        <v>2023</v>
      </c>
    </row>
    <row r="1400" spans="1:96" ht="15" thickBot="1" x14ac:dyDescent="0.35">
      <c r="A1400" s="1">
        <v>1399</v>
      </c>
      <c r="B1400" s="1" t="s">
        <v>0</v>
      </c>
      <c r="C1400" s="2" t="s">
        <v>666</v>
      </c>
      <c r="D1400" s="3" t="str">
        <f t="shared" ref="D1400:D1402" si="1659">CONCATENATE(G1400,"-", H1400)</f>
        <v>NK Radomlje-NŠ Mura</v>
      </c>
      <c r="E1400" s="4" t="s">
        <v>667</v>
      </c>
      <c r="F1400" s="5">
        <v>0.58333333333333337</v>
      </c>
      <c r="G1400" s="6" t="s">
        <v>15</v>
      </c>
      <c r="H1400" s="6" t="s">
        <v>8</v>
      </c>
      <c r="I1400" s="6" t="s">
        <v>135</v>
      </c>
      <c r="J1400" s="1" t="str">
        <f t="shared" si="1653"/>
        <v>1:2</v>
      </c>
      <c r="K1400" s="1" t="str">
        <f t="shared" si="1654"/>
        <v>1:1</v>
      </c>
      <c r="L1400" s="1" t="str">
        <f t="shared" si="1655"/>
        <v>1</v>
      </c>
      <c r="M1400" s="1" t="str">
        <f t="shared" si="1656"/>
        <v>2</v>
      </c>
      <c r="N1400" s="1">
        <f t="shared" si="1585"/>
        <v>3</v>
      </c>
      <c r="O1400" s="1">
        <f t="shared" si="1586"/>
        <v>-1</v>
      </c>
      <c r="P1400" s="1" t="str">
        <f t="shared" si="1657"/>
        <v>1</v>
      </c>
      <c r="Q1400" s="1" t="str">
        <f t="shared" si="1658"/>
        <v>1</v>
      </c>
      <c r="R1400" s="1">
        <v>31</v>
      </c>
      <c r="S1400" s="1">
        <v>6</v>
      </c>
      <c r="T1400" s="1">
        <v>9</v>
      </c>
      <c r="U1400" s="1">
        <v>16</v>
      </c>
      <c r="V1400" s="1" t="s">
        <v>668</v>
      </c>
      <c r="W1400" s="1">
        <v>-18</v>
      </c>
      <c r="X1400" s="1">
        <v>27</v>
      </c>
      <c r="Y1400" s="1" t="s">
        <v>273</v>
      </c>
      <c r="Z1400" s="6" t="s">
        <v>669</v>
      </c>
      <c r="AA1400" s="1">
        <v>31</v>
      </c>
      <c r="AB1400" s="1">
        <v>9</v>
      </c>
      <c r="AC1400" s="1">
        <v>8</v>
      </c>
      <c r="AD1400" s="1">
        <v>14</v>
      </c>
      <c r="AE1400" s="1" t="s">
        <v>670</v>
      </c>
      <c r="AF1400" s="1">
        <v>-15</v>
      </c>
      <c r="AG1400" s="1">
        <v>35</v>
      </c>
      <c r="AH1400" s="1" t="s">
        <v>460</v>
      </c>
      <c r="AI1400" s="1" t="s">
        <v>554</v>
      </c>
      <c r="AJ1400" s="1">
        <v>0</v>
      </c>
      <c r="AK1400" s="1">
        <v>3</v>
      </c>
      <c r="AL1400" s="1">
        <v>2</v>
      </c>
      <c r="AM1400" s="7" t="s">
        <v>235</v>
      </c>
      <c r="AN1400" s="1">
        <v>-2</v>
      </c>
      <c r="AO1400" s="1">
        <v>3</v>
      </c>
      <c r="AP1400" s="1" t="s">
        <v>49</v>
      </c>
      <c r="AQ1400" s="1" t="s">
        <v>45</v>
      </c>
      <c r="AR1400" s="8">
        <v>1</v>
      </c>
      <c r="AS1400" s="8">
        <v>2</v>
      </c>
      <c r="AT1400" s="8">
        <v>2</v>
      </c>
      <c r="AU1400" s="16">
        <v>0.3</v>
      </c>
      <c r="AV1400" s="8">
        <v>-5</v>
      </c>
      <c r="AW1400" s="8">
        <v>5</v>
      </c>
      <c r="AX1400" s="9" t="s">
        <v>45</v>
      </c>
      <c r="AY1400" s="9" t="s">
        <v>137</v>
      </c>
      <c r="AZ1400" s="10">
        <v>15</v>
      </c>
      <c r="BA1400" s="10">
        <v>2</v>
      </c>
      <c r="BB1400" s="10">
        <v>4</v>
      </c>
      <c r="BC1400" s="10">
        <v>9</v>
      </c>
      <c r="BD1400" s="10" t="s">
        <v>506</v>
      </c>
      <c r="BE1400" s="10">
        <v>-15</v>
      </c>
      <c r="BF1400" s="10">
        <v>10</v>
      </c>
      <c r="BG1400" s="11" t="s">
        <v>142</v>
      </c>
      <c r="BH1400" s="11">
        <v>29</v>
      </c>
      <c r="BI1400" s="10">
        <v>15</v>
      </c>
      <c r="BJ1400" s="10">
        <v>5</v>
      </c>
      <c r="BK1400" s="10">
        <v>2</v>
      </c>
      <c r="BL1400" s="10">
        <v>8</v>
      </c>
      <c r="BM1400" s="10" t="s">
        <v>671</v>
      </c>
      <c r="BN1400" s="10">
        <v>-12</v>
      </c>
      <c r="BO1400" s="10">
        <v>17</v>
      </c>
      <c r="BP1400" s="7" t="s">
        <v>145</v>
      </c>
      <c r="BQ1400" s="7" t="s">
        <v>296</v>
      </c>
      <c r="BR1400" s="7">
        <v>24</v>
      </c>
      <c r="BS1400" s="7">
        <v>13</v>
      </c>
      <c r="BT1400" s="7">
        <v>156000</v>
      </c>
      <c r="BU1400" s="7">
        <v>4200000</v>
      </c>
      <c r="BV1400" s="7">
        <v>0</v>
      </c>
      <c r="BW1400" s="7">
        <v>54</v>
      </c>
      <c r="BX1400" s="7">
        <v>500000</v>
      </c>
      <c r="BY1400" s="7">
        <v>50</v>
      </c>
      <c r="BZ1400" s="7">
        <v>500000</v>
      </c>
      <c r="CA1400" s="7">
        <v>97</v>
      </c>
      <c r="CB1400" s="7">
        <v>23</v>
      </c>
      <c r="CC1400" s="7">
        <v>9</v>
      </c>
      <c r="CD1400" s="7">
        <v>193000</v>
      </c>
      <c r="CE1400" s="7">
        <v>5600000</v>
      </c>
      <c r="CF1400" s="7">
        <v>350000</v>
      </c>
      <c r="CG1400" s="7">
        <v>60</v>
      </c>
      <c r="CH1400" s="7">
        <v>3410000</v>
      </c>
      <c r="CI1400" s="7">
        <v>59</v>
      </c>
      <c r="CJ1400" s="7">
        <v>3060000</v>
      </c>
      <c r="CK1400" s="7">
        <v>93</v>
      </c>
      <c r="CL1400" s="12" t="s">
        <v>870</v>
      </c>
      <c r="CM1400" s="10" t="s">
        <v>861</v>
      </c>
      <c r="CN1400">
        <v>2.63</v>
      </c>
      <c r="CO1400">
        <f t="shared" si="1587"/>
        <v>0.38022813688212931</v>
      </c>
      <c r="CP1400" t="str">
        <f t="shared" si="1588"/>
        <v>Away Win</v>
      </c>
      <c r="CQ1400">
        <f t="shared" si="1589"/>
        <v>0</v>
      </c>
      <c r="CR1400" t="str">
        <f t="shared" si="1590"/>
        <v>2023</v>
      </c>
    </row>
    <row r="1401" spans="1:96" ht="15" thickBot="1" x14ac:dyDescent="0.35">
      <c r="A1401" s="1">
        <v>1400</v>
      </c>
      <c r="B1401" s="1" t="s">
        <v>0</v>
      </c>
      <c r="C1401" s="2" t="s">
        <v>666</v>
      </c>
      <c r="D1401" s="3" t="str">
        <f t="shared" si="1659"/>
        <v>NK Radomlje-NŠ Mura</v>
      </c>
      <c r="E1401" s="4" t="s">
        <v>667</v>
      </c>
      <c r="F1401" s="5">
        <v>0.58333333333333337</v>
      </c>
      <c r="G1401" s="6" t="s">
        <v>15</v>
      </c>
      <c r="H1401" s="6" t="s">
        <v>8</v>
      </c>
      <c r="I1401" s="6" t="s">
        <v>135</v>
      </c>
      <c r="J1401" s="1" t="str">
        <f t="shared" si="1653"/>
        <v>1:2</v>
      </c>
      <c r="K1401" s="1" t="str">
        <f t="shared" si="1654"/>
        <v>1:1</v>
      </c>
      <c r="L1401" s="1" t="str">
        <f t="shared" si="1655"/>
        <v>1</v>
      </c>
      <c r="M1401" s="1" t="str">
        <f t="shared" si="1656"/>
        <v>2</v>
      </c>
      <c r="N1401" s="1">
        <f t="shared" si="1585"/>
        <v>3</v>
      </c>
      <c r="O1401" s="1">
        <f t="shared" si="1586"/>
        <v>-1</v>
      </c>
      <c r="P1401" s="1" t="str">
        <f t="shared" si="1657"/>
        <v>1</v>
      </c>
      <c r="Q1401" s="1" t="str">
        <f t="shared" si="1658"/>
        <v>1</v>
      </c>
      <c r="R1401" s="1">
        <v>31</v>
      </c>
      <c r="S1401" s="1">
        <v>6</v>
      </c>
      <c r="T1401" s="1">
        <v>9</v>
      </c>
      <c r="U1401" s="1">
        <v>16</v>
      </c>
      <c r="V1401" s="1" t="s">
        <v>668</v>
      </c>
      <c r="W1401" s="1">
        <v>-18</v>
      </c>
      <c r="X1401" s="1">
        <v>27</v>
      </c>
      <c r="Y1401" s="1" t="s">
        <v>273</v>
      </c>
      <c r="Z1401" s="6" t="s">
        <v>669</v>
      </c>
      <c r="AA1401" s="1">
        <v>31</v>
      </c>
      <c r="AB1401" s="1">
        <v>9</v>
      </c>
      <c r="AC1401" s="1">
        <v>8</v>
      </c>
      <c r="AD1401" s="1">
        <v>14</v>
      </c>
      <c r="AE1401" s="1" t="s">
        <v>670</v>
      </c>
      <c r="AF1401" s="1">
        <v>-15</v>
      </c>
      <c r="AG1401" s="1">
        <v>35</v>
      </c>
      <c r="AH1401" s="1" t="s">
        <v>460</v>
      </c>
      <c r="AI1401" s="1" t="s">
        <v>554</v>
      </c>
      <c r="AJ1401" s="1">
        <v>0</v>
      </c>
      <c r="AK1401" s="1">
        <v>3</v>
      </c>
      <c r="AL1401" s="1">
        <v>2</v>
      </c>
      <c r="AM1401" s="7" t="s">
        <v>235</v>
      </c>
      <c r="AN1401" s="1">
        <v>-2</v>
      </c>
      <c r="AO1401" s="1">
        <v>3</v>
      </c>
      <c r="AP1401" s="1" t="s">
        <v>49</v>
      </c>
      <c r="AQ1401" s="1" t="s">
        <v>45</v>
      </c>
      <c r="AR1401" s="8">
        <v>1</v>
      </c>
      <c r="AS1401" s="8">
        <v>2</v>
      </c>
      <c r="AT1401" s="8">
        <v>2</v>
      </c>
      <c r="AU1401" s="16">
        <v>0.3</v>
      </c>
      <c r="AV1401" s="8">
        <v>-5</v>
      </c>
      <c r="AW1401" s="8">
        <v>5</v>
      </c>
      <c r="AX1401" s="9" t="s">
        <v>45</v>
      </c>
      <c r="AY1401" s="9" t="s">
        <v>137</v>
      </c>
      <c r="AZ1401" s="10">
        <v>15</v>
      </c>
      <c r="BA1401" s="10">
        <v>2</v>
      </c>
      <c r="BB1401" s="10">
        <v>4</v>
      </c>
      <c r="BC1401" s="10">
        <v>9</v>
      </c>
      <c r="BD1401" s="10" t="s">
        <v>506</v>
      </c>
      <c r="BE1401" s="10">
        <v>-15</v>
      </c>
      <c r="BF1401" s="10">
        <v>10</v>
      </c>
      <c r="BG1401" s="11" t="s">
        <v>142</v>
      </c>
      <c r="BH1401" s="11">
        <v>29</v>
      </c>
      <c r="BI1401" s="10">
        <v>15</v>
      </c>
      <c r="BJ1401" s="10">
        <v>5</v>
      </c>
      <c r="BK1401" s="10">
        <v>2</v>
      </c>
      <c r="BL1401" s="10">
        <v>8</v>
      </c>
      <c r="BM1401" s="10" t="s">
        <v>671</v>
      </c>
      <c r="BN1401" s="10">
        <v>-12</v>
      </c>
      <c r="BO1401" s="10">
        <v>17</v>
      </c>
      <c r="BP1401" s="7" t="s">
        <v>145</v>
      </c>
      <c r="BQ1401" s="7" t="s">
        <v>296</v>
      </c>
      <c r="BR1401" s="7">
        <v>24</v>
      </c>
      <c r="BS1401" s="7">
        <v>13</v>
      </c>
      <c r="BT1401" s="7">
        <v>156000</v>
      </c>
      <c r="BU1401" s="7">
        <v>4200000</v>
      </c>
      <c r="BV1401" s="7">
        <v>0</v>
      </c>
      <c r="BW1401" s="7">
        <v>54</v>
      </c>
      <c r="BX1401" s="7">
        <v>500000</v>
      </c>
      <c r="BY1401" s="7">
        <v>50</v>
      </c>
      <c r="BZ1401" s="7">
        <v>500000</v>
      </c>
      <c r="CA1401" s="7">
        <v>97</v>
      </c>
      <c r="CB1401" s="7">
        <v>23</v>
      </c>
      <c r="CC1401" s="7">
        <v>9</v>
      </c>
      <c r="CD1401" s="7">
        <v>193000</v>
      </c>
      <c r="CE1401" s="7">
        <v>5600000</v>
      </c>
      <c r="CF1401" s="7">
        <v>350000</v>
      </c>
      <c r="CG1401" s="7">
        <v>60</v>
      </c>
      <c r="CH1401" s="7">
        <v>3410000</v>
      </c>
      <c r="CI1401" s="7">
        <v>59</v>
      </c>
      <c r="CJ1401" s="7">
        <v>3060000</v>
      </c>
      <c r="CK1401" s="7">
        <v>93</v>
      </c>
      <c r="CL1401" s="12" t="s">
        <v>870</v>
      </c>
      <c r="CM1401" s="10" t="s">
        <v>866</v>
      </c>
      <c r="CN1401">
        <v>3.36</v>
      </c>
      <c r="CO1401">
        <f t="shared" si="1587"/>
        <v>0.29761904761904762</v>
      </c>
      <c r="CP1401" t="str">
        <f t="shared" si="1588"/>
        <v>Away Win</v>
      </c>
      <c r="CQ1401">
        <f t="shared" si="1589"/>
        <v>0</v>
      </c>
      <c r="CR1401" t="str">
        <f t="shared" si="1590"/>
        <v>2023</v>
      </c>
    </row>
    <row r="1402" spans="1:96" ht="15" thickBot="1" x14ac:dyDescent="0.35">
      <c r="A1402" s="1">
        <v>1401</v>
      </c>
      <c r="B1402" s="1" t="s">
        <v>0</v>
      </c>
      <c r="C1402" s="2" t="s">
        <v>666</v>
      </c>
      <c r="D1402" s="3" t="str">
        <f t="shared" si="1659"/>
        <v>NK Radomlje-NŠ Mura</v>
      </c>
      <c r="E1402" s="4" t="s">
        <v>667</v>
      </c>
      <c r="F1402" s="5">
        <v>0.58333333333333337</v>
      </c>
      <c r="G1402" s="6" t="s">
        <v>15</v>
      </c>
      <c r="H1402" s="6" t="s">
        <v>8</v>
      </c>
      <c r="I1402" s="6" t="s">
        <v>135</v>
      </c>
      <c r="J1402" s="1" t="str">
        <f t="shared" si="1653"/>
        <v>1:2</v>
      </c>
      <c r="K1402" s="1" t="str">
        <f t="shared" si="1654"/>
        <v>1:1</v>
      </c>
      <c r="L1402" s="1" t="str">
        <f t="shared" si="1655"/>
        <v>1</v>
      </c>
      <c r="M1402" s="1" t="str">
        <f t="shared" si="1656"/>
        <v>2</v>
      </c>
      <c r="N1402" s="1">
        <f t="shared" si="1585"/>
        <v>3</v>
      </c>
      <c r="O1402" s="1">
        <f t="shared" si="1586"/>
        <v>-1</v>
      </c>
      <c r="P1402" s="1" t="str">
        <f t="shared" si="1657"/>
        <v>1</v>
      </c>
      <c r="Q1402" s="1" t="str">
        <f t="shared" si="1658"/>
        <v>1</v>
      </c>
      <c r="R1402" s="1">
        <v>31</v>
      </c>
      <c r="S1402" s="1">
        <v>6</v>
      </c>
      <c r="T1402" s="1">
        <v>9</v>
      </c>
      <c r="U1402" s="1">
        <v>16</v>
      </c>
      <c r="V1402" s="1" t="s">
        <v>668</v>
      </c>
      <c r="W1402" s="1">
        <v>-18</v>
      </c>
      <c r="X1402" s="1">
        <v>27</v>
      </c>
      <c r="Y1402" s="1" t="s">
        <v>273</v>
      </c>
      <c r="Z1402" s="6" t="s">
        <v>669</v>
      </c>
      <c r="AA1402" s="1">
        <v>31</v>
      </c>
      <c r="AB1402" s="1">
        <v>9</v>
      </c>
      <c r="AC1402" s="1">
        <v>8</v>
      </c>
      <c r="AD1402" s="1">
        <v>14</v>
      </c>
      <c r="AE1402" s="1" t="s">
        <v>670</v>
      </c>
      <c r="AF1402" s="1">
        <v>-15</v>
      </c>
      <c r="AG1402" s="1">
        <v>35</v>
      </c>
      <c r="AH1402" s="1" t="s">
        <v>460</v>
      </c>
      <c r="AI1402" s="1" t="s">
        <v>554</v>
      </c>
      <c r="AJ1402" s="1">
        <v>0</v>
      </c>
      <c r="AK1402" s="1">
        <v>3</v>
      </c>
      <c r="AL1402" s="1">
        <v>2</v>
      </c>
      <c r="AM1402" s="7" t="s">
        <v>235</v>
      </c>
      <c r="AN1402" s="1">
        <v>-2</v>
      </c>
      <c r="AO1402" s="1">
        <v>3</v>
      </c>
      <c r="AP1402" s="1" t="s">
        <v>49</v>
      </c>
      <c r="AQ1402" s="1" t="s">
        <v>45</v>
      </c>
      <c r="AR1402" s="8">
        <v>1</v>
      </c>
      <c r="AS1402" s="8">
        <v>2</v>
      </c>
      <c r="AT1402" s="8">
        <v>2</v>
      </c>
      <c r="AU1402" s="16">
        <v>0.3</v>
      </c>
      <c r="AV1402" s="8">
        <v>-5</v>
      </c>
      <c r="AW1402" s="8">
        <v>5</v>
      </c>
      <c r="AX1402" s="9" t="s">
        <v>45</v>
      </c>
      <c r="AY1402" s="9" t="s">
        <v>137</v>
      </c>
      <c r="AZ1402" s="10">
        <v>15</v>
      </c>
      <c r="BA1402" s="10">
        <v>2</v>
      </c>
      <c r="BB1402" s="10">
        <v>4</v>
      </c>
      <c r="BC1402" s="10">
        <v>9</v>
      </c>
      <c r="BD1402" s="10" t="s">
        <v>506</v>
      </c>
      <c r="BE1402" s="10">
        <v>-15</v>
      </c>
      <c r="BF1402" s="10">
        <v>10</v>
      </c>
      <c r="BG1402" s="11" t="s">
        <v>142</v>
      </c>
      <c r="BH1402" s="11">
        <v>29</v>
      </c>
      <c r="BI1402" s="10">
        <v>15</v>
      </c>
      <c r="BJ1402" s="10">
        <v>5</v>
      </c>
      <c r="BK1402" s="10">
        <v>2</v>
      </c>
      <c r="BL1402" s="10">
        <v>8</v>
      </c>
      <c r="BM1402" s="10" t="s">
        <v>671</v>
      </c>
      <c r="BN1402" s="10">
        <v>-12</v>
      </c>
      <c r="BO1402" s="10">
        <v>17</v>
      </c>
      <c r="BP1402" s="7" t="s">
        <v>145</v>
      </c>
      <c r="BQ1402" s="7" t="s">
        <v>296</v>
      </c>
      <c r="BR1402" s="7">
        <v>24</v>
      </c>
      <c r="BS1402" s="7">
        <v>13</v>
      </c>
      <c r="BT1402" s="7">
        <v>156000</v>
      </c>
      <c r="BU1402" s="7">
        <v>4200000</v>
      </c>
      <c r="BV1402" s="7">
        <v>0</v>
      </c>
      <c r="BW1402" s="7">
        <v>54</v>
      </c>
      <c r="BX1402" s="7">
        <v>500000</v>
      </c>
      <c r="BY1402" s="7">
        <v>50</v>
      </c>
      <c r="BZ1402" s="7">
        <v>500000</v>
      </c>
      <c r="CA1402" s="7">
        <v>97</v>
      </c>
      <c r="CB1402" s="7">
        <v>23</v>
      </c>
      <c r="CC1402" s="7">
        <v>9</v>
      </c>
      <c r="CD1402" s="7">
        <v>193000</v>
      </c>
      <c r="CE1402" s="7">
        <v>5600000</v>
      </c>
      <c r="CF1402" s="7">
        <v>350000</v>
      </c>
      <c r="CG1402" s="7">
        <v>60</v>
      </c>
      <c r="CH1402" s="7">
        <v>3410000</v>
      </c>
      <c r="CI1402" s="7">
        <v>59</v>
      </c>
      <c r="CJ1402" s="7">
        <v>3060000</v>
      </c>
      <c r="CK1402" s="7">
        <v>93</v>
      </c>
      <c r="CL1402" s="12" t="s">
        <v>870</v>
      </c>
      <c r="CM1402" s="10" t="s">
        <v>867</v>
      </c>
      <c r="CN1402">
        <v>3.25</v>
      </c>
      <c r="CO1402">
        <f t="shared" si="1587"/>
        <v>0.30769230769230771</v>
      </c>
      <c r="CP1402" t="str">
        <f t="shared" si="1588"/>
        <v>Away Win</v>
      </c>
      <c r="CQ1402">
        <f t="shared" si="1589"/>
        <v>0</v>
      </c>
      <c r="CR1402" t="str">
        <f t="shared" si="1590"/>
        <v>2023</v>
      </c>
    </row>
    <row r="1403" spans="1:96" ht="15" thickBot="1" x14ac:dyDescent="0.35">
      <c r="A1403" s="1">
        <v>1402</v>
      </c>
      <c r="B1403" s="1" t="s">
        <v>0</v>
      </c>
      <c r="C1403" s="2" t="s">
        <v>666</v>
      </c>
      <c r="D1403" s="3" t="str">
        <f t="shared" ref="D1403:D1405" si="1660">CONCATENATE(G1403, "-", H1403)</f>
        <v>NK Radomlje-NŠ Mura</v>
      </c>
      <c r="E1403" s="40" t="s">
        <v>667</v>
      </c>
      <c r="F1403" s="5">
        <v>0.58333333333333337</v>
      </c>
      <c r="G1403" s="6" t="s">
        <v>15</v>
      </c>
      <c r="H1403" s="6" t="s">
        <v>8</v>
      </c>
      <c r="I1403" s="6" t="s">
        <v>135</v>
      </c>
      <c r="J1403" s="1" t="str">
        <f t="shared" si="1653"/>
        <v>1:2</v>
      </c>
      <c r="K1403" s="1" t="str">
        <f t="shared" si="1654"/>
        <v>1:1</v>
      </c>
      <c r="L1403" s="1" t="str">
        <f t="shared" si="1655"/>
        <v>1</v>
      </c>
      <c r="M1403" s="1" t="str">
        <f t="shared" si="1656"/>
        <v>2</v>
      </c>
      <c r="N1403" s="1">
        <f t="shared" si="1585"/>
        <v>3</v>
      </c>
      <c r="O1403" s="1">
        <f t="shared" si="1586"/>
        <v>-1</v>
      </c>
      <c r="P1403" s="1" t="str">
        <f t="shared" si="1657"/>
        <v>1</v>
      </c>
      <c r="Q1403" s="1" t="str">
        <f t="shared" si="1658"/>
        <v>1</v>
      </c>
      <c r="R1403" s="1">
        <v>31</v>
      </c>
      <c r="S1403" s="1">
        <v>6</v>
      </c>
      <c r="T1403" s="1">
        <v>9</v>
      </c>
      <c r="U1403" s="1">
        <v>16</v>
      </c>
      <c r="V1403" s="1" t="s">
        <v>668</v>
      </c>
      <c r="W1403" s="1">
        <v>-18</v>
      </c>
      <c r="X1403" s="1">
        <v>27</v>
      </c>
      <c r="Y1403" s="1" t="s">
        <v>273</v>
      </c>
      <c r="Z1403" s="6" t="s">
        <v>669</v>
      </c>
      <c r="AA1403" s="1">
        <v>31</v>
      </c>
      <c r="AB1403" s="1">
        <v>9</v>
      </c>
      <c r="AC1403" s="1">
        <v>8</v>
      </c>
      <c r="AD1403" s="1">
        <v>14</v>
      </c>
      <c r="AE1403" s="1" t="s">
        <v>670</v>
      </c>
      <c r="AF1403" s="1">
        <v>-15</v>
      </c>
      <c r="AG1403" s="1">
        <v>35</v>
      </c>
      <c r="AH1403" s="1" t="s">
        <v>460</v>
      </c>
      <c r="AI1403" s="1" t="s">
        <v>554</v>
      </c>
      <c r="AJ1403" s="1">
        <v>0</v>
      </c>
      <c r="AK1403" s="1">
        <v>3</v>
      </c>
      <c r="AL1403" s="1">
        <v>2</v>
      </c>
      <c r="AM1403" s="7" t="s">
        <v>235</v>
      </c>
      <c r="AN1403" s="1">
        <v>-2</v>
      </c>
      <c r="AO1403" s="1">
        <v>3</v>
      </c>
      <c r="AP1403" s="1" t="s">
        <v>49</v>
      </c>
      <c r="AQ1403" s="1" t="s">
        <v>45</v>
      </c>
      <c r="AR1403" s="8">
        <v>1</v>
      </c>
      <c r="AS1403" s="8">
        <v>2</v>
      </c>
      <c r="AT1403" s="8">
        <v>2</v>
      </c>
      <c r="AU1403" s="16">
        <v>0.3</v>
      </c>
      <c r="AV1403" s="8">
        <v>-5</v>
      </c>
      <c r="AW1403" s="8">
        <v>5</v>
      </c>
      <c r="AX1403" s="9" t="s">
        <v>45</v>
      </c>
      <c r="AY1403" s="9" t="s">
        <v>137</v>
      </c>
      <c r="AZ1403" s="10">
        <v>15</v>
      </c>
      <c r="BA1403" s="10">
        <v>2</v>
      </c>
      <c r="BB1403" s="10">
        <v>4</v>
      </c>
      <c r="BC1403" s="10">
        <v>9</v>
      </c>
      <c r="BD1403" s="10" t="s">
        <v>506</v>
      </c>
      <c r="BE1403" s="10">
        <v>-15</v>
      </c>
      <c r="BF1403" s="10">
        <v>10</v>
      </c>
      <c r="BG1403" s="11" t="s">
        <v>142</v>
      </c>
      <c r="BH1403" s="11">
        <v>29</v>
      </c>
      <c r="BI1403" s="10">
        <v>15</v>
      </c>
      <c r="BJ1403" s="10">
        <v>5</v>
      </c>
      <c r="BK1403" s="10">
        <v>2</v>
      </c>
      <c r="BL1403" s="10">
        <v>8</v>
      </c>
      <c r="BM1403" s="10" t="s">
        <v>671</v>
      </c>
      <c r="BN1403" s="10">
        <v>-12</v>
      </c>
      <c r="BO1403" s="10">
        <v>17</v>
      </c>
      <c r="BP1403" s="7" t="s">
        <v>145</v>
      </c>
      <c r="BQ1403" s="7" t="s">
        <v>296</v>
      </c>
      <c r="BR1403" s="7">
        <v>24</v>
      </c>
      <c r="BS1403" s="7">
        <v>13</v>
      </c>
      <c r="BT1403" s="7">
        <v>156000</v>
      </c>
      <c r="BU1403" s="7">
        <v>4200000</v>
      </c>
      <c r="BV1403" s="7">
        <v>0</v>
      </c>
      <c r="BW1403" s="7">
        <v>54</v>
      </c>
      <c r="BX1403" s="7">
        <v>500000</v>
      </c>
      <c r="BY1403" s="7">
        <v>50</v>
      </c>
      <c r="BZ1403" s="7">
        <v>500000</v>
      </c>
      <c r="CA1403" s="7">
        <v>97</v>
      </c>
      <c r="CB1403" s="7">
        <v>23</v>
      </c>
      <c r="CC1403" s="7">
        <v>9</v>
      </c>
      <c r="CD1403" s="7">
        <v>193000</v>
      </c>
      <c r="CE1403" s="7">
        <v>5600000</v>
      </c>
      <c r="CF1403" s="7">
        <v>350000</v>
      </c>
      <c r="CG1403" s="7">
        <v>60</v>
      </c>
      <c r="CH1403" s="7">
        <v>3410000</v>
      </c>
      <c r="CI1403" s="7">
        <v>59</v>
      </c>
      <c r="CJ1403" s="7">
        <v>3060000</v>
      </c>
      <c r="CK1403" s="7">
        <v>93</v>
      </c>
      <c r="CL1403" s="12" t="s">
        <v>871</v>
      </c>
      <c r="CM1403" s="10" t="s">
        <v>861</v>
      </c>
      <c r="CN1403">
        <v>1.95</v>
      </c>
      <c r="CO1403">
        <f t="shared" si="1587"/>
        <v>0.51282051282051289</v>
      </c>
      <c r="CP1403" t="str">
        <f t="shared" si="1588"/>
        <v>Away Win</v>
      </c>
      <c r="CQ1403">
        <f t="shared" si="1589"/>
        <v>1</v>
      </c>
      <c r="CR1403" t="str">
        <f t="shared" si="1590"/>
        <v>2023</v>
      </c>
    </row>
    <row r="1404" spans="1:96" ht="15" thickBot="1" x14ac:dyDescent="0.35">
      <c r="A1404" s="1">
        <v>1403</v>
      </c>
      <c r="B1404" s="1" t="s">
        <v>0</v>
      </c>
      <c r="C1404" s="2" t="s">
        <v>666</v>
      </c>
      <c r="D1404" s="3" t="str">
        <f t="shared" si="1660"/>
        <v>NK Radomlje-NŠ Mura</v>
      </c>
      <c r="E1404" s="40" t="s">
        <v>667</v>
      </c>
      <c r="F1404" s="5">
        <v>0.58333333333333337</v>
      </c>
      <c r="G1404" s="6" t="s">
        <v>15</v>
      </c>
      <c r="H1404" s="6" t="s">
        <v>8</v>
      </c>
      <c r="I1404" s="6" t="s">
        <v>135</v>
      </c>
      <c r="J1404" s="1" t="str">
        <f t="shared" si="1653"/>
        <v>1:2</v>
      </c>
      <c r="K1404" s="1" t="str">
        <f t="shared" si="1654"/>
        <v>1:1</v>
      </c>
      <c r="L1404" s="1" t="str">
        <f t="shared" si="1655"/>
        <v>1</v>
      </c>
      <c r="M1404" s="1" t="str">
        <f t="shared" si="1656"/>
        <v>2</v>
      </c>
      <c r="N1404" s="1">
        <f t="shared" si="1585"/>
        <v>3</v>
      </c>
      <c r="O1404" s="1">
        <f t="shared" si="1586"/>
        <v>-1</v>
      </c>
      <c r="P1404" s="1" t="str">
        <f t="shared" si="1657"/>
        <v>1</v>
      </c>
      <c r="Q1404" s="1" t="str">
        <f t="shared" si="1658"/>
        <v>1</v>
      </c>
      <c r="R1404" s="1">
        <v>31</v>
      </c>
      <c r="S1404" s="1">
        <v>6</v>
      </c>
      <c r="T1404" s="1">
        <v>9</v>
      </c>
      <c r="U1404" s="1">
        <v>16</v>
      </c>
      <c r="V1404" s="1" t="s">
        <v>668</v>
      </c>
      <c r="W1404" s="1">
        <v>-18</v>
      </c>
      <c r="X1404" s="1">
        <v>27</v>
      </c>
      <c r="Y1404" s="1" t="s">
        <v>273</v>
      </c>
      <c r="Z1404" s="6" t="s">
        <v>669</v>
      </c>
      <c r="AA1404" s="1">
        <v>31</v>
      </c>
      <c r="AB1404" s="1">
        <v>9</v>
      </c>
      <c r="AC1404" s="1">
        <v>8</v>
      </c>
      <c r="AD1404" s="1">
        <v>14</v>
      </c>
      <c r="AE1404" s="1" t="s">
        <v>670</v>
      </c>
      <c r="AF1404" s="1">
        <v>-15</v>
      </c>
      <c r="AG1404" s="1">
        <v>35</v>
      </c>
      <c r="AH1404" s="1" t="s">
        <v>460</v>
      </c>
      <c r="AI1404" s="1" t="s">
        <v>554</v>
      </c>
      <c r="AJ1404" s="1">
        <v>0</v>
      </c>
      <c r="AK1404" s="1">
        <v>3</v>
      </c>
      <c r="AL1404" s="1">
        <v>2</v>
      </c>
      <c r="AM1404" s="7" t="s">
        <v>235</v>
      </c>
      <c r="AN1404" s="1">
        <v>-2</v>
      </c>
      <c r="AO1404" s="1">
        <v>3</v>
      </c>
      <c r="AP1404" s="1" t="s">
        <v>49</v>
      </c>
      <c r="AQ1404" s="1" t="s">
        <v>45</v>
      </c>
      <c r="AR1404" s="8">
        <v>1</v>
      </c>
      <c r="AS1404" s="8">
        <v>2</v>
      </c>
      <c r="AT1404" s="8">
        <v>2</v>
      </c>
      <c r="AU1404" s="16">
        <v>0.3</v>
      </c>
      <c r="AV1404" s="8">
        <v>-5</v>
      </c>
      <c r="AW1404" s="8">
        <v>5</v>
      </c>
      <c r="AX1404" s="9" t="s">
        <v>45</v>
      </c>
      <c r="AY1404" s="9" t="s">
        <v>137</v>
      </c>
      <c r="AZ1404" s="10">
        <v>15</v>
      </c>
      <c r="BA1404" s="10">
        <v>2</v>
      </c>
      <c r="BB1404" s="10">
        <v>4</v>
      </c>
      <c r="BC1404" s="10">
        <v>9</v>
      </c>
      <c r="BD1404" s="10" t="s">
        <v>506</v>
      </c>
      <c r="BE1404" s="10">
        <v>-15</v>
      </c>
      <c r="BF1404" s="10">
        <v>10</v>
      </c>
      <c r="BG1404" s="11" t="s">
        <v>142</v>
      </c>
      <c r="BH1404" s="11">
        <v>29</v>
      </c>
      <c r="BI1404" s="10">
        <v>15</v>
      </c>
      <c r="BJ1404" s="10">
        <v>5</v>
      </c>
      <c r="BK1404" s="10">
        <v>2</v>
      </c>
      <c r="BL1404" s="10">
        <v>8</v>
      </c>
      <c r="BM1404" s="10" t="s">
        <v>671</v>
      </c>
      <c r="BN1404" s="10">
        <v>-12</v>
      </c>
      <c r="BO1404" s="10">
        <v>17</v>
      </c>
      <c r="BP1404" s="7" t="s">
        <v>145</v>
      </c>
      <c r="BQ1404" s="7" t="s">
        <v>296</v>
      </c>
      <c r="BR1404" s="7">
        <v>24</v>
      </c>
      <c r="BS1404" s="7">
        <v>13</v>
      </c>
      <c r="BT1404" s="7">
        <v>156000</v>
      </c>
      <c r="BU1404" s="7">
        <v>4200000</v>
      </c>
      <c r="BV1404" s="7">
        <v>0</v>
      </c>
      <c r="BW1404" s="7">
        <v>54</v>
      </c>
      <c r="BX1404" s="7">
        <v>500000</v>
      </c>
      <c r="BY1404" s="7">
        <v>50</v>
      </c>
      <c r="BZ1404" s="7">
        <v>500000</v>
      </c>
      <c r="CA1404" s="7">
        <v>97</v>
      </c>
      <c r="CB1404" s="7">
        <v>23</v>
      </c>
      <c r="CC1404" s="7">
        <v>9</v>
      </c>
      <c r="CD1404" s="7">
        <v>193000</v>
      </c>
      <c r="CE1404" s="7">
        <v>5600000</v>
      </c>
      <c r="CF1404" s="7">
        <v>350000</v>
      </c>
      <c r="CG1404" s="7">
        <v>60</v>
      </c>
      <c r="CH1404" s="7">
        <v>3410000</v>
      </c>
      <c r="CI1404" s="7">
        <v>59</v>
      </c>
      <c r="CJ1404" s="7">
        <v>3060000</v>
      </c>
      <c r="CK1404" s="7">
        <v>93</v>
      </c>
      <c r="CL1404" s="12" t="s">
        <v>871</v>
      </c>
      <c r="CM1404" s="10" t="s">
        <v>866</v>
      </c>
      <c r="CN1404">
        <v>3.21</v>
      </c>
      <c r="CO1404">
        <f t="shared" si="1587"/>
        <v>0.3115264797507788</v>
      </c>
      <c r="CP1404" t="str">
        <f t="shared" si="1588"/>
        <v>Away Win</v>
      </c>
      <c r="CQ1404">
        <f t="shared" si="1589"/>
        <v>1</v>
      </c>
      <c r="CR1404" t="str">
        <f t="shared" si="1590"/>
        <v>2023</v>
      </c>
    </row>
    <row r="1405" spans="1:96" ht="15" thickBot="1" x14ac:dyDescent="0.35">
      <c r="A1405" s="1">
        <v>1404</v>
      </c>
      <c r="B1405" s="1" t="s">
        <v>0</v>
      </c>
      <c r="C1405" s="2" t="s">
        <v>666</v>
      </c>
      <c r="D1405" s="3" t="str">
        <f t="shared" si="1660"/>
        <v>NK Radomlje-NŠ Mura</v>
      </c>
      <c r="E1405" s="40" t="s">
        <v>667</v>
      </c>
      <c r="F1405" s="5">
        <v>0.58333333333333337</v>
      </c>
      <c r="G1405" s="6" t="s">
        <v>15</v>
      </c>
      <c r="H1405" s="6" t="s">
        <v>8</v>
      </c>
      <c r="I1405" s="6" t="s">
        <v>135</v>
      </c>
      <c r="J1405" s="1" t="str">
        <f t="shared" si="1653"/>
        <v>1:2</v>
      </c>
      <c r="K1405" s="1" t="str">
        <f t="shared" si="1654"/>
        <v>1:1</v>
      </c>
      <c r="L1405" s="1" t="str">
        <f t="shared" si="1655"/>
        <v>1</v>
      </c>
      <c r="M1405" s="1" t="str">
        <f t="shared" si="1656"/>
        <v>2</v>
      </c>
      <c r="N1405" s="1">
        <f t="shared" si="1585"/>
        <v>3</v>
      </c>
      <c r="O1405" s="1">
        <f t="shared" si="1586"/>
        <v>-1</v>
      </c>
      <c r="P1405" s="1" t="str">
        <f t="shared" si="1657"/>
        <v>1</v>
      </c>
      <c r="Q1405" s="1" t="str">
        <f t="shared" si="1658"/>
        <v>1</v>
      </c>
      <c r="R1405" s="1">
        <v>31</v>
      </c>
      <c r="S1405" s="1">
        <v>6</v>
      </c>
      <c r="T1405" s="1">
        <v>9</v>
      </c>
      <c r="U1405" s="1">
        <v>16</v>
      </c>
      <c r="V1405" s="1" t="s">
        <v>668</v>
      </c>
      <c r="W1405" s="1">
        <v>-18</v>
      </c>
      <c r="X1405" s="1">
        <v>27</v>
      </c>
      <c r="Y1405" s="1" t="s">
        <v>273</v>
      </c>
      <c r="Z1405" s="6" t="s">
        <v>669</v>
      </c>
      <c r="AA1405" s="1">
        <v>31</v>
      </c>
      <c r="AB1405" s="1">
        <v>9</v>
      </c>
      <c r="AC1405" s="1">
        <v>8</v>
      </c>
      <c r="AD1405" s="1">
        <v>14</v>
      </c>
      <c r="AE1405" s="1" t="s">
        <v>670</v>
      </c>
      <c r="AF1405" s="1">
        <v>-15</v>
      </c>
      <c r="AG1405" s="1">
        <v>35</v>
      </c>
      <c r="AH1405" s="1" t="s">
        <v>460</v>
      </c>
      <c r="AI1405" s="1" t="s">
        <v>554</v>
      </c>
      <c r="AJ1405" s="1">
        <v>0</v>
      </c>
      <c r="AK1405" s="1">
        <v>3</v>
      </c>
      <c r="AL1405" s="1">
        <v>2</v>
      </c>
      <c r="AM1405" s="7" t="s">
        <v>235</v>
      </c>
      <c r="AN1405" s="1">
        <v>-2</v>
      </c>
      <c r="AO1405" s="1">
        <v>3</v>
      </c>
      <c r="AP1405" s="1" t="s">
        <v>49</v>
      </c>
      <c r="AQ1405" s="1" t="s">
        <v>45</v>
      </c>
      <c r="AR1405" s="8">
        <v>1</v>
      </c>
      <c r="AS1405" s="8">
        <v>2</v>
      </c>
      <c r="AT1405" s="8">
        <v>2</v>
      </c>
      <c r="AU1405" s="16">
        <v>0.3</v>
      </c>
      <c r="AV1405" s="8">
        <v>-5</v>
      </c>
      <c r="AW1405" s="8">
        <v>5</v>
      </c>
      <c r="AX1405" s="9" t="s">
        <v>45</v>
      </c>
      <c r="AY1405" s="9" t="s">
        <v>137</v>
      </c>
      <c r="AZ1405" s="10">
        <v>15</v>
      </c>
      <c r="BA1405" s="10">
        <v>2</v>
      </c>
      <c r="BB1405" s="10">
        <v>4</v>
      </c>
      <c r="BC1405" s="10">
        <v>9</v>
      </c>
      <c r="BD1405" s="10" t="s">
        <v>506</v>
      </c>
      <c r="BE1405" s="10">
        <v>-15</v>
      </c>
      <c r="BF1405" s="10">
        <v>10</v>
      </c>
      <c r="BG1405" s="11" t="s">
        <v>142</v>
      </c>
      <c r="BH1405" s="11">
        <v>29</v>
      </c>
      <c r="BI1405" s="10">
        <v>15</v>
      </c>
      <c r="BJ1405" s="10">
        <v>5</v>
      </c>
      <c r="BK1405" s="10">
        <v>2</v>
      </c>
      <c r="BL1405" s="10">
        <v>8</v>
      </c>
      <c r="BM1405" s="10" t="s">
        <v>671</v>
      </c>
      <c r="BN1405" s="10">
        <v>-12</v>
      </c>
      <c r="BO1405" s="10">
        <v>17</v>
      </c>
      <c r="BP1405" s="7" t="s">
        <v>145</v>
      </c>
      <c r="BQ1405" s="7" t="s">
        <v>296</v>
      </c>
      <c r="BR1405" s="7">
        <v>24</v>
      </c>
      <c r="BS1405" s="7">
        <v>13</v>
      </c>
      <c r="BT1405" s="7">
        <v>156000</v>
      </c>
      <c r="BU1405" s="7">
        <v>4200000</v>
      </c>
      <c r="BV1405" s="7">
        <v>0</v>
      </c>
      <c r="BW1405" s="7">
        <v>54</v>
      </c>
      <c r="BX1405" s="7">
        <v>500000</v>
      </c>
      <c r="BY1405" s="7">
        <v>50</v>
      </c>
      <c r="BZ1405" s="7">
        <v>500000</v>
      </c>
      <c r="CA1405" s="7">
        <v>97</v>
      </c>
      <c r="CB1405" s="7">
        <v>23</v>
      </c>
      <c r="CC1405" s="7">
        <v>9</v>
      </c>
      <c r="CD1405" s="7">
        <v>193000</v>
      </c>
      <c r="CE1405" s="7">
        <v>5600000</v>
      </c>
      <c r="CF1405" s="7">
        <v>350000</v>
      </c>
      <c r="CG1405" s="7">
        <v>60</v>
      </c>
      <c r="CH1405" s="7">
        <v>3410000</v>
      </c>
      <c r="CI1405" s="7">
        <v>59</v>
      </c>
      <c r="CJ1405" s="7">
        <v>3060000</v>
      </c>
      <c r="CK1405" s="7">
        <v>93</v>
      </c>
      <c r="CL1405" s="12" t="s">
        <v>871</v>
      </c>
      <c r="CM1405" s="10" t="s">
        <v>867</v>
      </c>
      <c r="CN1405">
        <v>3</v>
      </c>
      <c r="CO1405">
        <f t="shared" si="1587"/>
        <v>0.33333333333333331</v>
      </c>
      <c r="CP1405" t="str">
        <f t="shared" si="1588"/>
        <v>Away Win</v>
      </c>
      <c r="CQ1405">
        <f t="shared" si="1589"/>
        <v>1</v>
      </c>
      <c r="CR1405" t="str">
        <f t="shared" si="1590"/>
        <v>2023</v>
      </c>
    </row>
    <row r="1406" spans="1:96" ht="15" thickBot="1" x14ac:dyDescent="0.35">
      <c r="A1406" s="1">
        <v>1405</v>
      </c>
      <c r="B1406" s="1" t="s">
        <v>0</v>
      </c>
      <c r="C1406" s="2" t="s">
        <v>666</v>
      </c>
      <c r="D1406" s="3" t="str">
        <f t="shared" si="1288"/>
        <v>Olimpija Ljubljana-NK Aluminij</v>
      </c>
      <c r="E1406" s="4" t="s">
        <v>667</v>
      </c>
      <c r="F1406" s="5">
        <v>0.6875</v>
      </c>
      <c r="G1406" s="6" t="s">
        <v>12</v>
      </c>
      <c r="H1406" s="6" t="s">
        <v>18</v>
      </c>
      <c r="I1406" s="6" t="s">
        <v>672</v>
      </c>
      <c r="J1406" s="1" t="str">
        <f t="shared" si="1289"/>
        <v>5:0</v>
      </c>
      <c r="K1406" s="1" t="str">
        <f t="shared" si="1290"/>
        <v>1:0</v>
      </c>
      <c r="L1406" s="1" t="str">
        <f t="shared" si="1291"/>
        <v>5</v>
      </c>
      <c r="M1406" s="1" t="str">
        <f t="shared" si="1292"/>
        <v>0</v>
      </c>
      <c r="N1406" s="1">
        <f t="shared" si="1585"/>
        <v>5</v>
      </c>
      <c r="O1406" s="1">
        <f t="shared" si="1586"/>
        <v>5</v>
      </c>
      <c r="P1406" s="1" t="str">
        <f t="shared" si="1293"/>
        <v>1</v>
      </c>
      <c r="Q1406" s="1" t="str">
        <f t="shared" si="1294"/>
        <v>0</v>
      </c>
      <c r="R1406" s="1">
        <v>31</v>
      </c>
      <c r="S1406" s="1">
        <v>17</v>
      </c>
      <c r="T1406" s="1">
        <v>9</v>
      </c>
      <c r="U1406" s="1">
        <v>5</v>
      </c>
      <c r="V1406" s="1" t="s">
        <v>673</v>
      </c>
      <c r="W1406" s="1">
        <v>23</v>
      </c>
      <c r="X1406" s="1">
        <v>60</v>
      </c>
      <c r="Y1406" s="1" t="s">
        <v>674</v>
      </c>
      <c r="Z1406" s="6" t="s">
        <v>388</v>
      </c>
      <c r="AA1406" s="1">
        <v>31</v>
      </c>
      <c r="AB1406" s="1">
        <v>7</v>
      </c>
      <c r="AC1406" s="1">
        <v>6</v>
      </c>
      <c r="AD1406" s="1">
        <v>18</v>
      </c>
      <c r="AE1406" s="1" t="s">
        <v>675</v>
      </c>
      <c r="AF1406" s="1">
        <v>-28</v>
      </c>
      <c r="AG1406" s="1">
        <v>27</v>
      </c>
      <c r="AH1406" s="1" t="s">
        <v>288</v>
      </c>
      <c r="AI1406" s="1" t="s">
        <v>635</v>
      </c>
      <c r="AJ1406" s="1">
        <v>3</v>
      </c>
      <c r="AK1406" s="1">
        <v>2</v>
      </c>
      <c r="AL1406" s="1">
        <v>0</v>
      </c>
      <c r="AM1406" s="7" t="s">
        <v>311</v>
      </c>
      <c r="AN1406" s="1">
        <v>4</v>
      </c>
      <c r="AO1406" s="1">
        <v>11</v>
      </c>
      <c r="AP1406" s="1" t="s">
        <v>137</v>
      </c>
      <c r="AQ1406" s="1" t="s">
        <v>58</v>
      </c>
      <c r="AR1406" s="8">
        <v>0</v>
      </c>
      <c r="AS1406" s="8">
        <v>2</v>
      </c>
      <c r="AT1406" s="8">
        <v>3</v>
      </c>
      <c r="AU1406" s="16">
        <v>0.17291666666666669</v>
      </c>
      <c r="AV1406" s="8">
        <v>-5</v>
      </c>
      <c r="AW1406" s="8">
        <v>2</v>
      </c>
      <c r="AX1406" s="9" t="s">
        <v>28</v>
      </c>
      <c r="AY1406" s="9" t="s">
        <v>77</v>
      </c>
      <c r="AZ1406" s="10">
        <v>15</v>
      </c>
      <c r="BA1406" s="10">
        <v>6</v>
      </c>
      <c r="BB1406" s="10">
        <v>7</v>
      </c>
      <c r="BC1406" s="10">
        <v>2</v>
      </c>
      <c r="BD1406" s="10" t="s">
        <v>676</v>
      </c>
      <c r="BE1406" s="10">
        <v>7</v>
      </c>
      <c r="BF1406" s="10">
        <v>25</v>
      </c>
      <c r="BG1406" s="11" t="s">
        <v>234</v>
      </c>
      <c r="BH1406" s="11">
        <v>18</v>
      </c>
      <c r="BI1406" s="10">
        <v>15</v>
      </c>
      <c r="BJ1406" s="10">
        <v>4</v>
      </c>
      <c r="BK1406" s="10">
        <v>3</v>
      </c>
      <c r="BL1406" s="10">
        <v>8</v>
      </c>
      <c r="BM1406" s="10" t="s">
        <v>677</v>
      </c>
      <c r="BN1406" s="10">
        <v>-12</v>
      </c>
      <c r="BO1406" s="10">
        <v>15</v>
      </c>
      <c r="BP1406" s="7" t="s">
        <v>114</v>
      </c>
      <c r="BQ1406" s="7" t="s">
        <v>234</v>
      </c>
      <c r="BR1406" s="7">
        <v>23.7</v>
      </c>
      <c r="BS1406" s="7">
        <v>19</v>
      </c>
      <c r="BT1406" s="7">
        <v>400000</v>
      </c>
      <c r="BU1406" s="7">
        <v>11600000</v>
      </c>
      <c r="BV1406" s="7">
        <v>100000</v>
      </c>
      <c r="BW1406" s="7">
        <v>45</v>
      </c>
      <c r="BX1406" s="7">
        <v>2600000</v>
      </c>
      <c r="BY1406" s="7">
        <v>46</v>
      </c>
      <c r="BZ1406" s="7">
        <v>2500000</v>
      </c>
      <c r="CA1406" s="7">
        <v>75</v>
      </c>
      <c r="CB1406" s="7">
        <v>225</v>
      </c>
      <c r="CC1406" s="7">
        <v>14</v>
      </c>
      <c r="CD1406" s="7">
        <v>127000</v>
      </c>
      <c r="CE1406" s="7">
        <v>3800000</v>
      </c>
      <c r="CF1406" s="7">
        <v>0</v>
      </c>
      <c r="CG1406" s="7">
        <v>49</v>
      </c>
      <c r="CH1406" s="7">
        <v>0</v>
      </c>
      <c r="CI1406" s="7">
        <v>49</v>
      </c>
      <c r="CJ1406" s="7">
        <v>0</v>
      </c>
      <c r="CK1406" s="7">
        <v>80</v>
      </c>
      <c r="CL1406" s="12" t="s">
        <v>868</v>
      </c>
      <c r="CM1406" s="10" t="s">
        <v>861</v>
      </c>
      <c r="CN1406">
        <v>1.49</v>
      </c>
      <c r="CO1406">
        <f t="shared" si="1587"/>
        <v>0.67114093959731547</v>
      </c>
      <c r="CP1406" t="str">
        <f t="shared" si="1588"/>
        <v>Home Win</v>
      </c>
      <c r="CQ1406">
        <f t="shared" si="1589"/>
        <v>1</v>
      </c>
      <c r="CR1406" t="str">
        <f t="shared" si="1590"/>
        <v>2023</v>
      </c>
    </row>
    <row r="1407" spans="1:96" ht="15" thickBot="1" x14ac:dyDescent="0.35">
      <c r="A1407" s="1">
        <v>1406</v>
      </c>
      <c r="B1407" s="1" t="s">
        <v>0</v>
      </c>
      <c r="C1407" s="2" t="s">
        <v>666</v>
      </c>
      <c r="D1407" s="3" t="str">
        <f t="shared" ref="D1407:D1408" si="1661">CONCATENATE(G1407, "-", H1407)</f>
        <v>Olimpija Ljubljana-NK Aluminij</v>
      </c>
      <c r="E1407" s="4" t="s">
        <v>667</v>
      </c>
      <c r="F1407" s="5">
        <v>0.6875</v>
      </c>
      <c r="G1407" s="6" t="s">
        <v>12</v>
      </c>
      <c r="H1407" s="6" t="s">
        <v>18</v>
      </c>
      <c r="I1407" s="6" t="s">
        <v>672</v>
      </c>
      <c r="J1407" s="1" t="str">
        <f t="shared" ref="J1407:J1414" si="1662">LEFT(I1407, FIND(" (", I1407) - 1)</f>
        <v>5:0</v>
      </c>
      <c r="K1407" s="1" t="str">
        <f t="shared" ref="K1407:K1414" si="1663">MID(I1407, FIND("(", I1407) + 1, FIND(")", I1407) - FIND("(", I1407) - 1)</f>
        <v>1:0</v>
      </c>
      <c r="L1407" s="1" t="str">
        <f t="shared" ref="L1407:L1414" si="1664">LEFT(J1407, FIND(":", J1407) - 1)</f>
        <v>5</v>
      </c>
      <c r="M1407" s="1" t="str">
        <f t="shared" ref="M1407:M1414" si="1665">RIGHT(J1407, LEN(J1407) - FIND(":", J1407))</f>
        <v>0</v>
      </c>
      <c r="N1407" s="1">
        <f t="shared" si="1585"/>
        <v>5</v>
      </c>
      <c r="O1407" s="1">
        <f t="shared" si="1586"/>
        <v>5</v>
      </c>
      <c r="P1407" s="1" t="str">
        <f t="shared" ref="P1407:P1414" si="1666">LEFT(K1407, FIND(":", K1407) - 1)</f>
        <v>1</v>
      </c>
      <c r="Q1407" s="1" t="str">
        <f t="shared" ref="Q1407:Q1414" si="1667">RIGHT(K1407, LEN(K1407) - FIND(":", K1407))</f>
        <v>0</v>
      </c>
      <c r="R1407" s="1">
        <v>31</v>
      </c>
      <c r="S1407" s="1">
        <v>17</v>
      </c>
      <c r="T1407" s="1">
        <v>9</v>
      </c>
      <c r="U1407" s="1">
        <v>5</v>
      </c>
      <c r="V1407" s="1" t="s">
        <v>673</v>
      </c>
      <c r="W1407" s="1">
        <v>23</v>
      </c>
      <c r="X1407" s="1">
        <v>60</v>
      </c>
      <c r="Y1407" s="1" t="s">
        <v>674</v>
      </c>
      <c r="Z1407" s="6" t="s">
        <v>388</v>
      </c>
      <c r="AA1407" s="1">
        <v>31</v>
      </c>
      <c r="AB1407" s="1">
        <v>7</v>
      </c>
      <c r="AC1407" s="1">
        <v>6</v>
      </c>
      <c r="AD1407" s="1">
        <v>18</v>
      </c>
      <c r="AE1407" s="1" t="s">
        <v>675</v>
      </c>
      <c r="AF1407" s="1">
        <v>-28</v>
      </c>
      <c r="AG1407" s="1">
        <v>27</v>
      </c>
      <c r="AH1407" s="1" t="s">
        <v>288</v>
      </c>
      <c r="AI1407" s="1" t="s">
        <v>635</v>
      </c>
      <c r="AJ1407" s="1">
        <v>3</v>
      </c>
      <c r="AK1407" s="1">
        <v>2</v>
      </c>
      <c r="AL1407" s="1">
        <v>0</v>
      </c>
      <c r="AM1407" s="7" t="s">
        <v>311</v>
      </c>
      <c r="AN1407" s="1">
        <v>4</v>
      </c>
      <c r="AO1407" s="1">
        <v>11</v>
      </c>
      <c r="AP1407" s="1" t="s">
        <v>137</v>
      </c>
      <c r="AQ1407" s="1" t="s">
        <v>58</v>
      </c>
      <c r="AR1407" s="8">
        <v>0</v>
      </c>
      <c r="AS1407" s="8">
        <v>2</v>
      </c>
      <c r="AT1407" s="8">
        <v>3</v>
      </c>
      <c r="AU1407" s="16">
        <v>0.17291666666666669</v>
      </c>
      <c r="AV1407" s="8">
        <v>-5</v>
      </c>
      <c r="AW1407" s="8">
        <v>2</v>
      </c>
      <c r="AX1407" s="9" t="s">
        <v>28</v>
      </c>
      <c r="AY1407" s="9" t="s">
        <v>77</v>
      </c>
      <c r="AZ1407" s="10">
        <v>15</v>
      </c>
      <c r="BA1407" s="10">
        <v>6</v>
      </c>
      <c r="BB1407" s="10">
        <v>7</v>
      </c>
      <c r="BC1407" s="10">
        <v>2</v>
      </c>
      <c r="BD1407" s="10" t="s">
        <v>676</v>
      </c>
      <c r="BE1407" s="10">
        <v>7</v>
      </c>
      <c r="BF1407" s="10">
        <v>25</v>
      </c>
      <c r="BG1407" s="11" t="s">
        <v>234</v>
      </c>
      <c r="BH1407" s="11">
        <v>18</v>
      </c>
      <c r="BI1407" s="10">
        <v>15</v>
      </c>
      <c r="BJ1407" s="10">
        <v>4</v>
      </c>
      <c r="BK1407" s="10">
        <v>3</v>
      </c>
      <c r="BL1407" s="10">
        <v>8</v>
      </c>
      <c r="BM1407" s="10" t="s">
        <v>677</v>
      </c>
      <c r="BN1407" s="10">
        <v>-12</v>
      </c>
      <c r="BO1407" s="10">
        <v>15</v>
      </c>
      <c r="BP1407" s="7" t="s">
        <v>114</v>
      </c>
      <c r="BQ1407" s="7" t="s">
        <v>234</v>
      </c>
      <c r="BR1407" s="7">
        <v>23.7</v>
      </c>
      <c r="BS1407" s="7">
        <v>19</v>
      </c>
      <c r="BT1407" s="7">
        <v>400000</v>
      </c>
      <c r="BU1407" s="7">
        <v>11600000</v>
      </c>
      <c r="BV1407" s="7">
        <v>100000</v>
      </c>
      <c r="BW1407" s="7">
        <v>45</v>
      </c>
      <c r="BX1407" s="7">
        <v>2600000</v>
      </c>
      <c r="BY1407" s="7">
        <v>46</v>
      </c>
      <c r="BZ1407" s="7">
        <v>2500000</v>
      </c>
      <c r="CA1407" s="7">
        <v>75</v>
      </c>
      <c r="CB1407" s="7">
        <v>225</v>
      </c>
      <c r="CC1407" s="7">
        <v>14</v>
      </c>
      <c r="CD1407" s="7">
        <v>127000</v>
      </c>
      <c r="CE1407" s="7">
        <v>3800000</v>
      </c>
      <c r="CF1407" s="7">
        <v>0</v>
      </c>
      <c r="CG1407" s="7">
        <v>49</v>
      </c>
      <c r="CH1407" s="7">
        <v>0</v>
      </c>
      <c r="CI1407" s="7">
        <v>49</v>
      </c>
      <c r="CJ1407" s="7">
        <v>0</v>
      </c>
      <c r="CK1407" s="7">
        <v>80</v>
      </c>
      <c r="CL1407" s="12" t="s">
        <v>868</v>
      </c>
      <c r="CM1407" s="10" t="s">
        <v>866</v>
      </c>
      <c r="CN1407">
        <v>1.28</v>
      </c>
      <c r="CO1407">
        <f t="shared" si="1587"/>
        <v>0.78125</v>
      </c>
      <c r="CP1407" t="str">
        <f t="shared" si="1588"/>
        <v>Home Win</v>
      </c>
      <c r="CQ1407">
        <f t="shared" si="1589"/>
        <v>1</v>
      </c>
      <c r="CR1407" t="str">
        <f t="shared" si="1590"/>
        <v>2023</v>
      </c>
    </row>
    <row r="1408" spans="1:96" ht="15" thickBot="1" x14ac:dyDescent="0.35">
      <c r="A1408" s="1">
        <v>1407</v>
      </c>
      <c r="B1408" s="1" t="s">
        <v>0</v>
      </c>
      <c r="C1408" s="2" t="s">
        <v>666</v>
      </c>
      <c r="D1408" s="3" t="str">
        <f t="shared" si="1661"/>
        <v>Olimpija Ljubljana-NK Aluminij</v>
      </c>
      <c r="E1408" s="4" t="s">
        <v>667</v>
      </c>
      <c r="F1408" s="5">
        <v>0.6875</v>
      </c>
      <c r="G1408" s="6" t="s">
        <v>12</v>
      </c>
      <c r="H1408" s="6" t="s">
        <v>18</v>
      </c>
      <c r="I1408" s="6" t="s">
        <v>672</v>
      </c>
      <c r="J1408" s="1" t="str">
        <f t="shared" si="1662"/>
        <v>5:0</v>
      </c>
      <c r="K1408" s="1" t="str">
        <f t="shared" si="1663"/>
        <v>1:0</v>
      </c>
      <c r="L1408" s="1" t="str">
        <f t="shared" si="1664"/>
        <v>5</v>
      </c>
      <c r="M1408" s="1" t="str">
        <f t="shared" si="1665"/>
        <v>0</v>
      </c>
      <c r="N1408" s="1">
        <f t="shared" si="1585"/>
        <v>5</v>
      </c>
      <c r="O1408" s="1">
        <f t="shared" si="1586"/>
        <v>5</v>
      </c>
      <c r="P1408" s="1" t="str">
        <f t="shared" si="1666"/>
        <v>1</v>
      </c>
      <c r="Q1408" s="1" t="str">
        <f t="shared" si="1667"/>
        <v>0</v>
      </c>
      <c r="R1408" s="1">
        <v>31</v>
      </c>
      <c r="S1408" s="1">
        <v>17</v>
      </c>
      <c r="T1408" s="1">
        <v>9</v>
      </c>
      <c r="U1408" s="1">
        <v>5</v>
      </c>
      <c r="V1408" s="1" t="s">
        <v>673</v>
      </c>
      <c r="W1408" s="1">
        <v>23</v>
      </c>
      <c r="X1408" s="1">
        <v>60</v>
      </c>
      <c r="Y1408" s="1" t="s">
        <v>674</v>
      </c>
      <c r="Z1408" s="6" t="s">
        <v>388</v>
      </c>
      <c r="AA1408" s="1">
        <v>31</v>
      </c>
      <c r="AB1408" s="1">
        <v>7</v>
      </c>
      <c r="AC1408" s="1">
        <v>6</v>
      </c>
      <c r="AD1408" s="1">
        <v>18</v>
      </c>
      <c r="AE1408" s="1" t="s">
        <v>675</v>
      </c>
      <c r="AF1408" s="1">
        <v>-28</v>
      </c>
      <c r="AG1408" s="1">
        <v>27</v>
      </c>
      <c r="AH1408" s="1" t="s">
        <v>288</v>
      </c>
      <c r="AI1408" s="1" t="s">
        <v>635</v>
      </c>
      <c r="AJ1408" s="1">
        <v>3</v>
      </c>
      <c r="AK1408" s="1">
        <v>2</v>
      </c>
      <c r="AL1408" s="1">
        <v>0</v>
      </c>
      <c r="AM1408" s="7" t="s">
        <v>311</v>
      </c>
      <c r="AN1408" s="1">
        <v>4</v>
      </c>
      <c r="AO1408" s="1">
        <v>11</v>
      </c>
      <c r="AP1408" s="1" t="s">
        <v>137</v>
      </c>
      <c r="AQ1408" s="1" t="s">
        <v>58</v>
      </c>
      <c r="AR1408" s="8">
        <v>0</v>
      </c>
      <c r="AS1408" s="8">
        <v>2</v>
      </c>
      <c r="AT1408" s="8">
        <v>3</v>
      </c>
      <c r="AU1408" s="16">
        <v>0.17291666666666669</v>
      </c>
      <c r="AV1408" s="8">
        <v>-5</v>
      </c>
      <c r="AW1408" s="8">
        <v>2</v>
      </c>
      <c r="AX1408" s="9" t="s">
        <v>28</v>
      </c>
      <c r="AY1408" s="9" t="s">
        <v>77</v>
      </c>
      <c r="AZ1408" s="10">
        <v>15</v>
      </c>
      <c r="BA1408" s="10">
        <v>6</v>
      </c>
      <c r="BB1408" s="10">
        <v>7</v>
      </c>
      <c r="BC1408" s="10">
        <v>2</v>
      </c>
      <c r="BD1408" s="10" t="s">
        <v>676</v>
      </c>
      <c r="BE1408" s="10">
        <v>7</v>
      </c>
      <c r="BF1408" s="10">
        <v>25</v>
      </c>
      <c r="BG1408" s="11" t="s">
        <v>234</v>
      </c>
      <c r="BH1408" s="11">
        <v>18</v>
      </c>
      <c r="BI1408" s="10">
        <v>15</v>
      </c>
      <c r="BJ1408" s="10">
        <v>4</v>
      </c>
      <c r="BK1408" s="10">
        <v>3</v>
      </c>
      <c r="BL1408" s="10">
        <v>8</v>
      </c>
      <c r="BM1408" s="10" t="s">
        <v>677</v>
      </c>
      <c r="BN1408" s="10">
        <v>-12</v>
      </c>
      <c r="BO1408" s="10">
        <v>15</v>
      </c>
      <c r="BP1408" s="7" t="s">
        <v>114</v>
      </c>
      <c r="BQ1408" s="7" t="s">
        <v>234</v>
      </c>
      <c r="BR1408" s="7">
        <v>23.7</v>
      </c>
      <c r="BS1408" s="7">
        <v>19</v>
      </c>
      <c r="BT1408" s="7">
        <v>400000</v>
      </c>
      <c r="BU1408" s="7">
        <v>11600000</v>
      </c>
      <c r="BV1408" s="7">
        <v>100000</v>
      </c>
      <c r="BW1408" s="7">
        <v>45</v>
      </c>
      <c r="BX1408" s="7">
        <v>2600000</v>
      </c>
      <c r="BY1408" s="7">
        <v>46</v>
      </c>
      <c r="BZ1408" s="7">
        <v>2500000</v>
      </c>
      <c r="CA1408" s="7">
        <v>75</v>
      </c>
      <c r="CB1408" s="7">
        <v>225</v>
      </c>
      <c r="CC1408" s="7">
        <v>14</v>
      </c>
      <c r="CD1408" s="7">
        <v>127000</v>
      </c>
      <c r="CE1408" s="7">
        <v>3800000</v>
      </c>
      <c r="CF1408" s="7">
        <v>0</v>
      </c>
      <c r="CG1408" s="7">
        <v>49</v>
      </c>
      <c r="CH1408" s="7">
        <v>0</v>
      </c>
      <c r="CI1408" s="7">
        <v>49</v>
      </c>
      <c r="CJ1408" s="7">
        <v>0</v>
      </c>
      <c r="CK1408" s="7">
        <v>80</v>
      </c>
      <c r="CL1408" s="12" t="s">
        <v>868</v>
      </c>
      <c r="CM1408" s="10" t="s">
        <v>867</v>
      </c>
      <c r="CN1408">
        <v>1.18</v>
      </c>
      <c r="CO1408">
        <f t="shared" si="1587"/>
        <v>0.84745762711864414</v>
      </c>
      <c r="CP1408" t="str">
        <f t="shared" si="1588"/>
        <v>Home Win</v>
      </c>
      <c r="CQ1408">
        <f t="shared" si="1589"/>
        <v>1</v>
      </c>
      <c r="CR1408" t="str">
        <f t="shared" si="1590"/>
        <v>2023</v>
      </c>
    </row>
    <row r="1409" spans="1:96" ht="15" thickBot="1" x14ac:dyDescent="0.35">
      <c r="A1409" s="1">
        <v>1408</v>
      </c>
      <c r="B1409" s="1" t="s">
        <v>0</v>
      </c>
      <c r="C1409" s="2" t="s">
        <v>666</v>
      </c>
      <c r="D1409" s="3" t="str">
        <f t="shared" ref="D1409:D1411" si="1668">CONCATENATE(G1409,"-", H1409)</f>
        <v>Olimpija Ljubljana-NK Aluminij</v>
      </c>
      <c r="E1409" s="4" t="s">
        <v>667</v>
      </c>
      <c r="F1409" s="5">
        <v>0.6875</v>
      </c>
      <c r="G1409" s="6" t="s">
        <v>12</v>
      </c>
      <c r="H1409" s="6" t="s">
        <v>18</v>
      </c>
      <c r="I1409" s="6" t="s">
        <v>672</v>
      </c>
      <c r="J1409" s="1" t="str">
        <f t="shared" si="1662"/>
        <v>5:0</v>
      </c>
      <c r="K1409" s="1" t="str">
        <f t="shared" si="1663"/>
        <v>1:0</v>
      </c>
      <c r="L1409" s="1" t="str">
        <f t="shared" si="1664"/>
        <v>5</v>
      </c>
      <c r="M1409" s="1" t="str">
        <f t="shared" si="1665"/>
        <v>0</v>
      </c>
      <c r="N1409" s="1">
        <f t="shared" si="1585"/>
        <v>5</v>
      </c>
      <c r="O1409" s="1">
        <f t="shared" si="1586"/>
        <v>5</v>
      </c>
      <c r="P1409" s="1" t="str">
        <f t="shared" si="1666"/>
        <v>1</v>
      </c>
      <c r="Q1409" s="1" t="str">
        <f t="shared" si="1667"/>
        <v>0</v>
      </c>
      <c r="R1409" s="1">
        <v>31</v>
      </c>
      <c r="S1409" s="1">
        <v>17</v>
      </c>
      <c r="T1409" s="1">
        <v>9</v>
      </c>
      <c r="U1409" s="1">
        <v>5</v>
      </c>
      <c r="V1409" s="1" t="s">
        <v>673</v>
      </c>
      <c r="W1409" s="1">
        <v>23</v>
      </c>
      <c r="X1409" s="1">
        <v>60</v>
      </c>
      <c r="Y1409" s="1" t="s">
        <v>674</v>
      </c>
      <c r="Z1409" s="6" t="s">
        <v>388</v>
      </c>
      <c r="AA1409" s="1">
        <v>31</v>
      </c>
      <c r="AB1409" s="1">
        <v>7</v>
      </c>
      <c r="AC1409" s="1">
        <v>6</v>
      </c>
      <c r="AD1409" s="1">
        <v>18</v>
      </c>
      <c r="AE1409" s="1" t="s">
        <v>675</v>
      </c>
      <c r="AF1409" s="1">
        <v>-28</v>
      </c>
      <c r="AG1409" s="1">
        <v>27</v>
      </c>
      <c r="AH1409" s="1" t="s">
        <v>288</v>
      </c>
      <c r="AI1409" s="1" t="s">
        <v>635</v>
      </c>
      <c r="AJ1409" s="1">
        <v>3</v>
      </c>
      <c r="AK1409" s="1">
        <v>2</v>
      </c>
      <c r="AL1409" s="1">
        <v>0</v>
      </c>
      <c r="AM1409" s="7" t="s">
        <v>311</v>
      </c>
      <c r="AN1409" s="1">
        <v>4</v>
      </c>
      <c r="AO1409" s="1">
        <v>11</v>
      </c>
      <c r="AP1409" s="1" t="s">
        <v>137</v>
      </c>
      <c r="AQ1409" s="1" t="s">
        <v>58</v>
      </c>
      <c r="AR1409" s="8">
        <v>0</v>
      </c>
      <c r="AS1409" s="8">
        <v>2</v>
      </c>
      <c r="AT1409" s="8">
        <v>3</v>
      </c>
      <c r="AU1409" s="16">
        <v>0.17291666666666669</v>
      </c>
      <c r="AV1409" s="8">
        <v>-5</v>
      </c>
      <c r="AW1409" s="8">
        <v>2</v>
      </c>
      <c r="AX1409" s="9" t="s">
        <v>28</v>
      </c>
      <c r="AY1409" s="9" t="s">
        <v>77</v>
      </c>
      <c r="AZ1409" s="10">
        <v>15</v>
      </c>
      <c r="BA1409" s="10">
        <v>6</v>
      </c>
      <c r="BB1409" s="10">
        <v>7</v>
      </c>
      <c r="BC1409" s="10">
        <v>2</v>
      </c>
      <c r="BD1409" s="10" t="s">
        <v>676</v>
      </c>
      <c r="BE1409" s="10">
        <v>7</v>
      </c>
      <c r="BF1409" s="10">
        <v>25</v>
      </c>
      <c r="BG1409" s="11" t="s">
        <v>234</v>
      </c>
      <c r="BH1409" s="11">
        <v>18</v>
      </c>
      <c r="BI1409" s="10">
        <v>15</v>
      </c>
      <c r="BJ1409" s="10">
        <v>4</v>
      </c>
      <c r="BK1409" s="10">
        <v>3</v>
      </c>
      <c r="BL1409" s="10">
        <v>8</v>
      </c>
      <c r="BM1409" s="10" t="s">
        <v>677</v>
      </c>
      <c r="BN1409" s="10">
        <v>-12</v>
      </c>
      <c r="BO1409" s="10">
        <v>15</v>
      </c>
      <c r="BP1409" s="7" t="s">
        <v>114</v>
      </c>
      <c r="BQ1409" s="7" t="s">
        <v>234</v>
      </c>
      <c r="BR1409" s="7">
        <v>23.7</v>
      </c>
      <c r="BS1409" s="7">
        <v>19</v>
      </c>
      <c r="BT1409" s="7">
        <v>400000</v>
      </c>
      <c r="BU1409" s="7">
        <v>11600000</v>
      </c>
      <c r="BV1409" s="7">
        <v>100000</v>
      </c>
      <c r="BW1409" s="7">
        <v>45</v>
      </c>
      <c r="BX1409" s="7">
        <v>2600000</v>
      </c>
      <c r="BY1409" s="7">
        <v>46</v>
      </c>
      <c r="BZ1409" s="7">
        <v>2500000</v>
      </c>
      <c r="CA1409" s="7">
        <v>75</v>
      </c>
      <c r="CB1409" s="7">
        <v>225</v>
      </c>
      <c r="CC1409" s="7">
        <v>14</v>
      </c>
      <c r="CD1409" s="7">
        <v>127000</v>
      </c>
      <c r="CE1409" s="7">
        <v>3800000</v>
      </c>
      <c r="CF1409" s="7">
        <v>0</v>
      </c>
      <c r="CG1409" s="7">
        <v>49</v>
      </c>
      <c r="CH1409" s="7">
        <v>0</v>
      </c>
      <c r="CI1409" s="7">
        <v>49</v>
      </c>
      <c r="CJ1409" s="7">
        <v>0</v>
      </c>
      <c r="CK1409" s="7">
        <v>80</v>
      </c>
      <c r="CL1409" s="12" t="s">
        <v>870</v>
      </c>
      <c r="CM1409" s="10" t="s">
        <v>861</v>
      </c>
      <c r="CN1409">
        <v>3.84</v>
      </c>
      <c r="CO1409">
        <f t="shared" si="1587"/>
        <v>0.26041666666666669</v>
      </c>
      <c r="CP1409" t="str">
        <f t="shared" si="1588"/>
        <v>Home Win</v>
      </c>
      <c r="CQ1409">
        <f t="shared" si="1589"/>
        <v>0</v>
      </c>
      <c r="CR1409" t="str">
        <f t="shared" si="1590"/>
        <v>2023</v>
      </c>
    </row>
    <row r="1410" spans="1:96" ht="15" thickBot="1" x14ac:dyDescent="0.35">
      <c r="A1410" s="1">
        <v>1409</v>
      </c>
      <c r="B1410" s="1" t="s">
        <v>0</v>
      </c>
      <c r="C1410" s="2" t="s">
        <v>666</v>
      </c>
      <c r="D1410" s="3" t="str">
        <f t="shared" si="1668"/>
        <v>Olimpija Ljubljana-NK Aluminij</v>
      </c>
      <c r="E1410" s="4" t="s">
        <v>667</v>
      </c>
      <c r="F1410" s="5">
        <v>0.6875</v>
      </c>
      <c r="G1410" s="6" t="s">
        <v>12</v>
      </c>
      <c r="H1410" s="6" t="s">
        <v>18</v>
      </c>
      <c r="I1410" s="6" t="s">
        <v>672</v>
      </c>
      <c r="J1410" s="1" t="str">
        <f t="shared" si="1662"/>
        <v>5:0</v>
      </c>
      <c r="K1410" s="1" t="str">
        <f t="shared" si="1663"/>
        <v>1:0</v>
      </c>
      <c r="L1410" s="1" t="str">
        <f t="shared" si="1664"/>
        <v>5</v>
      </c>
      <c r="M1410" s="1" t="str">
        <f t="shared" si="1665"/>
        <v>0</v>
      </c>
      <c r="N1410" s="1">
        <f t="shared" si="1585"/>
        <v>5</v>
      </c>
      <c r="O1410" s="1">
        <f t="shared" si="1586"/>
        <v>5</v>
      </c>
      <c r="P1410" s="1" t="str">
        <f t="shared" si="1666"/>
        <v>1</v>
      </c>
      <c r="Q1410" s="1" t="str">
        <f t="shared" si="1667"/>
        <v>0</v>
      </c>
      <c r="R1410" s="1">
        <v>31</v>
      </c>
      <c r="S1410" s="1">
        <v>17</v>
      </c>
      <c r="T1410" s="1">
        <v>9</v>
      </c>
      <c r="U1410" s="1">
        <v>5</v>
      </c>
      <c r="V1410" s="1" t="s">
        <v>673</v>
      </c>
      <c r="W1410" s="1">
        <v>23</v>
      </c>
      <c r="X1410" s="1">
        <v>60</v>
      </c>
      <c r="Y1410" s="1" t="s">
        <v>674</v>
      </c>
      <c r="Z1410" s="6" t="s">
        <v>388</v>
      </c>
      <c r="AA1410" s="1">
        <v>31</v>
      </c>
      <c r="AB1410" s="1">
        <v>7</v>
      </c>
      <c r="AC1410" s="1">
        <v>6</v>
      </c>
      <c r="AD1410" s="1">
        <v>18</v>
      </c>
      <c r="AE1410" s="1" t="s">
        <v>675</v>
      </c>
      <c r="AF1410" s="1">
        <v>-28</v>
      </c>
      <c r="AG1410" s="1">
        <v>27</v>
      </c>
      <c r="AH1410" s="1" t="s">
        <v>288</v>
      </c>
      <c r="AI1410" s="1" t="s">
        <v>635</v>
      </c>
      <c r="AJ1410" s="1">
        <v>3</v>
      </c>
      <c r="AK1410" s="1">
        <v>2</v>
      </c>
      <c r="AL1410" s="1">
        <v>0</v>
      </c>
      <c r="AM1410" s="7" t="s">
        <v>311</v>
      </c>
      <c r="AN1410" s="1">
        <v>4</v>
      </c>
      <c r="AO1410" s="1">
        <v>11</v>
      </c>
      <c r="AP1410" s="1" t="s">
        <v>137</v>
      </c>
      <c r="AQ1410" s="1" t="s">
        <v>58</v>
      </c>
      <c r="AR1410" s="8">
        <v>0</v>
      </c>
      <c r="AS1410" s="8">
        <v>2</v>
      </c>
      <c r="AT1410" s="8">
        <v>3</v>
      </c>
      <c r="AU1410" s="16">
        <v>0.17291666666666669</v>
      </c>
      <c r="AV1410" s="8">
        <v>-5</v>
      </c>
      <c r="AW1410" s="8">
        <v>2</v>
      </c>
      <c r="AX1410" s="9" t="s">
        <v>28</v>
      </c>
      <c r="AY1410" s="9" t="s">
        <v>77</v>
      </c>
      <c r="AZ1410" s="10">
        <v>15</v>
      </c>
      <c r="BA1410" s="10">
        <v>6</v>
      </c>
      <c r="BB1410" s="10">
        <v>7</v>
      </c>
      <c r="BC1410" s="10">
        <v>2</v>
      </c>
      <c r="BD1410" s="10" t="s">
        <v>676</v>
      </c>
      <c r="BE1410" s="10">
        <v>7</v>
      </c>
      <c r="BF1410" s="10">
        <v>25</v>
      </c>
      <c r="BG1410" s="11" t="s">
        <v>234</v>
      </c>
      <c r="BH1410" s="11">
        <v>18</v>
      </c>
      <c r="BI1410" s="10">
        <v>15</v>
      </c>
      <c r="BJ1410" s="10">
        <v>4</v>
      </c>
      <c r="BK1410" s="10">
        <v>3</v>
      </c>
      <c r="BL1410" s="10">
        <v>8</v>
      </c>
      <c r="BM1410" s="10" t="s">
        <v>677</v>
      </c>
      <c r="BN1410" s="10">
        <v>-12</v>
      </c>
      <c r="BO1410" s="10">
        <v>15</v>
      </c>
      <c r="BP1410" s="7" t="s">
        <v>114</v>
      </c>
      <c r="BQ1410" s="7" t="s">
        <v>234</v>
      </c>
      <c r="BR1410" s="7">
        <v>23.7</v>
      </c>
      <c r="BS1410" s="7">
        <v>19</v>
      </c>
      <c r="BT1410" s="7">
        <v>400000</v>
      </c>
      <c r="BU1410" s="7">
        <v>11600000</v>
      </c>
      <c r="BV1410" s="7">
        <v>100000</v>
      </c>
      <c r="BW1410" s="7">
        <v>45</v>
      </c>
      <c r="BX1410" s="7">
        <v>2600000</v>
      </c>
      <c r="BY1410" s="7">
        <v>46</v>
      </c>
      <c r="BZ1410" s="7">
        <v>2500000</v>
      </c>
      <c r="CA1410" s="7">
        <v>75</v>
      </c>
      <c r="CB1410" s="7">
        <v>225</v>
      </c>
      <c r="CC1410" s="7">
        <v>14</v>
      </c>
      <c r="CD1410" s="7">
        <v>127000</v>
      </c>
      <c r="CE1410" s="7">
        <v>3800000</v>
      </c>
      <c r="CF1410" s="7">
        <v>0</v>
      </c>
      <c r="CG1410" s="7">
        <v>49</v>
      </c>
      <c r="CH1410" s="7">
        <v>0</v>
      </c>
      <c r="CI1410" s="7">
        <v>49</v>
      </c>
      <c r="CJ1410" s="7">
        <v>0</v>
      </c>
      <c r="CK1410" s="7">
        <v>80</v>
      </c>
      <c r="CL1410" s="12" t="s">
        <v>870</v>
      </c>
      <c r="CM1410" s="10" t="s">
        <v>866</v>
      </c>
      <c r="CN1410">
        <v>5.65</v>
      </c>
      <c r="CO1410">
        <f t="shared" si="1587"/>
        <v>0.17699115044247787</v>
      </c>
      <c r="CP1410" t="str">
        <f t="shared" si="1588"/>
        <v>Home Win</v>
      </c>
      <c r="CQ1410">
        <f t="shared" si="1589"/>
        <v>0</v>
      </c>
      <c r="CR1410" t="str">
        <f t="shared" si="1590"/>
        <v>2023</v>
      </c>
    </row>
    <row r="1411" spans="1:96" ht="15" thickBot="1" x14ac:dyDescent="0.35">
      <c r="A1411" s="1">
        <v>1410</v>
      </c>
      <c r="B1411" s="1" t="s">
        <v>0</v>
      </c>
      <c r="C1411" s="2" t="s">
        <v>666</v>
      </c>
      <c r="D1411" s="3" t="str">
        <f t="shared" si="1668"/>
        <v>Olimpija Ljubljana-NK Aluminij</v>
      </c>
      <c r="E1411" s="4" t="s">
        <v>667</v>
      </c>
      <c r="F1411" s="5">
        <v>0.6875</v>
      </c>
      <c r="G1411" s="6" t="s">
        <v>12</v>
      </c>
      <c r="H1411" s="6" t="s">
        <v>18</v>
      </c>
      <c r="I1411" s="6" t="s">
        <v>672</v>
      </c>
      <c r="J1411" s="1" t="str">
        <f t="shared" si="1662"/>
        <v>5:0</v>
      </c>
      <c r="K1411" s="1" t="str">
        <f t="shared" si="1663"/>
        <v>1:0</v>
      </c>
      <c r="L1411" s="1" t="str">
        <f t="shared" si="1664"/>
        <v>5</v>
      </c>
      <c r="M1411" s="1" t="str">
        <f t="shared" si="1665"/>
        <v>0</v>
      </c>
      <c r="N1411" s="1">
        <f t="shared" ref="N1411:N1474" si="1669">L1411+M1411</f>
        <v>5</v>
      </c>
      <c r="O1411" s="1">
        <f t="shared" ref="O1411:O1474" si="1670">L1411-M1411</f>
        <v>5</v>
      </c>
      <c r="P1411" s="1" t="str">
        <f t="shared" si="1666"/>
        <v>1</v>
      </c>
      <c r="Q1411" s="1" t="str">
        <f t="shared" si="1667"/>
        <v>0</v>
      </c>
      <c r="R1411" s="1">
        <v>31</v>
      </c>
      <c r="S1411" s="1">
        <v>17</v>
      </c>
      <c r="T1411" s="1">
        <v>9</v>
      </c>
      <c r="U1411" s="1">
        <v>5</v>
      </c>
      <c r="V1411" s="1" t="s">
        <v>673</v>
      </c>
      <c r="W1411" s="1">
        <v>23</v>
      </c>
      <c r="X1411" s="1">
        <v>60</v>
      </c>
      <c r="Y1411" s="1" t="s">
        <v>674</v>
      </c>
      <c r="Z1411" s="6" t="s">
        <v>388</v>
      </c>
      <c r="AA1411" s="1">
        <v>31</v>
      </c>
      <c r="AB1411" s="1">
        <v>7</v>
      </c>
      <c r="AC1411" s="1">
        <v>6</v>
      </c>
      <c r="AD1411" s="1">
        <v>18</v>
      </c>
      <c r="AE1411" s="1" t="s">
        <v>675</v>
      </c>
      <c r="AF1411" s="1">
        <v>-28</v>
      </c>
      <c r="AG1411" s="1">
        <v>27</v>
      </c>
      <c r="AH1411" s="1" t="s">
        <v>288</v>
      </c>
      <c r="AI1411" s="1" t="s">
        <v>635</v>
      </c>
      <c r="AJ1411" s="1">
        <v>3</v>
      </c>
      <c r="AK1411" s="1">
        <v>2</v>
      </c>
      <c r="AL1411" s="1">
        <v>0</v>
      </c>
      <c r="AM1411" s="7" t="s">
        <v>311</v>
      </c>
      <c r="AN1411" s="1">
        <v>4</v>
      </c>
      <c r="AO1411" s="1">
        <v>11</v>
      </c>
      <c r="AP1411" s="1" t="s">
        <v>137</v>
      </c>
      <c r="AQ1411" s="1" t="s">
        <v>58</v>
      </c>
      <c r="AR1411" s="8">
        <v>0</v>
      </c>
      <c r="AS1411" s="8">
        <v>2</v>
      </c>
      <c r="AT1411" s="8">
        <v>3</v>
      </c>
      <c r="AU1411" s="16">
        <v>0.17291666666666669</v>
      </c>
      <c r="AV1411" s="8">
        <v>-5</v>
      </c>
      <c r="AW1411" s="8">
        <v>2</v>
      </c>
      <c r="AX1411" s="9" t="s">
        <v>28</v>
      </c>
      <c r="AY1411" s="9" t="s">
        <v>77</v>
      </c>
      <c r="AZ1411" s="10">
        <v>15</v>
      </c>
      <c r="BA1411" s="10">
        <v>6</v>
      </c>
      <c r="BB1411" s="10">
        <v>7</v>
      </c>
      <c r="BC1411" s="10">
        <v>2</v>
      </c>
      <c r="BD1411" s="10" t="s">
        <v>676</v>
      </c>
      <c r="BE1411" s="10">
        <v>7</v>
      </c>
      <c r="BF1411" s="10">
        <v>25</v>
      </c>
      <c r="BG1411" s="11" t="s">
        <v>234</v>
      </c>
      <c r="BH1411" s="11">
        <v>18</v>
      </c>
      <c r="BI1411" s="10">
        <v>15</v>
      </c>
      <c r="BJ1411" s="10">
        <v>4</v>
      </c>
      <c r="BK1411" s="10">
        <v>3</v>
      </c>
      <c r="BL1411" s="10">
        <v>8</v>
      </c>
      <c r="BM1411" s="10" t="s">
        <v>677</v>
      </c>
      <c r="BN1411" s="10">
        <v>-12</v>
      </c>
      <c r="BO1411" s="10">
        <v>15</v>
      </c>
      <c r="BP1411" s="7" t="s">
        <v>114</v>
      </c>
      <c r="BQ1411" s="7" t="s">
        <v>234</v>
      </c>
      <c r="BR1411" s="7">
        <v>23.7</v>
      </c>
      <c r="BS1411" s="7">
        <v>19</v>
      </c>
      <c r="BT1411" s="7">
        <v>400000</v>
      </c>
      <c r="BU1411" s="7">
        <v>11600000</v>
      </c>
      <c r="BV1411" s="7">
        <v>100000</v>
      </c>
      <c r="BW1411" s="7">
        <v>45</v>
      </c>
      <c r="BX1411" s="7">
        <v>2600000</v>
      </c>
      <c r="BY1411" s="7">
        <v>46</v>
      </c>
      <c r="BZ1411" s="7">
        <v>2500000</v>
      </c>
      <c r="CA1411" s="7">
        <v>75</v>
      </c>
      <c r="CB1411" s="7">
        <v>225</v>
      </c>
      <c r="CC1411" s="7">
        <v>14</v>
      </c>
      <c r="CD1411" s="7">
        <v>127000</v>
      </c>
      <c r="CE1411" s="7">
        <v>3800000</v>
      </c>
      <c r="CF1411" s="7">
        <v>0</v>
      </c>
      <c r="CG1411" s="7">
        <v>49</v>
      </c>
      <c r="CH1411" s="7">
        <v>0</v>
      </c>
      <c r="CI1411" s="7">
        <v>49</v>
      </c>
      <c r="CJ1411" s="7">
        <v>0</v>
      </c>
      <c r="CK1411" s="7">
        <v>80</v>
      </c>
      <c r="CL1411" s="12" t="s">
        <v>870</v>
      </c>
      <c r="CM1411" s="10" t="s">
        <v>867</v>
      </c>
      <c r="CN1411">
        <v>5.8</v>
      </c>
      <c r="CO1411">
        <f t="shared" ref="CO1411:CO1474" si="1671">1/CN1411</f>
        <v>0.17241379310344829</v>
      </c>
      <c r="CP1411" t="str">
        <f t="shared" ref="CP1411:CP1474" si="1672">IF(L1411&gt;M1411, "Home Win", IF(L1411=M1411, "Draw", "Away Win"))</f>
        <v>Home Win</v>
      </c>
      <c r="CQ1411">
        <f t="shared" ref="CQ1411:CQ1474" si="1673">IF(CL1411=CP1411, 1, 0)</f>
        <v>0</v>
      </c>
      <c r="CR1411" t="str">
        <f t="shared" ref="CR1411:CR1474" si="1674">LEFT(B1411, 4)</f>
        <v>2023</v>
      </c>
    </row>
    <row r="1412" spans="1:96" ht="15" thickBot="1" x14ac:dyDescent="0.35">
      <c r="A1412" s="1">
        <v>1411</v>
      </c>
      <c r="B1412" s="1" t="s">
        <v>0</v>
      </c>
      <c r="C1412" s="2" t="s">
        <v>666</v>
      </c>
      <c r="D1412" s="3" t="str">
        <f t="shared" ref="D1412:D1414" si="1675">CONCATENATE(G1412, "-", H1412)</f>
        <v>Olimpija Ljubljana-NK Aluminij</v>
      </c>
      <c r="E1412" s="40" t="s">
        <v>667</v>
      </c>
      <c r="F1412" s="5">
        <v>0.6875</v>
      </c>
      <c r="G1412" s="6" t="s">
        <v>12</v>
      </c>
      <c r="H1412" s="6" t="s">
        <v>18</v>
      </c>
      <c r="I1412" s="6" t="s">
        <v>672</v>
      </c>
      <c r="J1412" s="1" t="str">
        <f t="shared" si="1662"/>
        <v>5:0</v>
      </c>
      <c r="K1412" s="1" t="str">
        <f t="shared" si="1663"/>
        <v>1:0</v>
      </c>
      <c r="L1412" s="1" t="str">
        <f t="shared" si="1664"/>
        <v>5</v>
      </c>
      <c r="M1412" s="1" t="str">
        <f t="shared" si="1665"/>
        <v>0</v>
      </c>
      <c r="N1412" s="1">
        <f t="shared" si="1669"/>
        <v>5</v>
      </c>
      <c r="O1412" s="1">
        <f t="shared" si="1670"/>
        <v>5</v>
      </c>
      <c r="P1412" s="1" t="str">
        <f t="shared" si="1666"/>
        <v>1</v>
      </c>
      <c r="Q1412" s="1" t="str">
        <f t="shared" si="1667"/>
        <v>0</v>
      </c>
      <c r="R1412" s="1">
        <v>31</v>
      </c>
      <c r="S1412" s="1">
        <v>17</v>
      </c>
      <c r="T1412" s="1">
        <v>9</v>
      </c>
      <c r="U1412" s="1">
        <v>5</v>
      </c>
      <c r="V1412" s="1" t="s">
        <v>673</v>
      </c>
      <c r="W1412" s="1">
        <v>23</v>
      </c>
      <c r="X1412" s="1">
        <v>60</v>
      </c>
      <c r="Y1412" s="1" t="s">
        <v>674</v>
      </c>
      <c r="Z1412" s="6" t="s">
        <v>388</v>
      </c>
      <c r="AA1412" s="1">
        <v>31</v>
      </c>
      <c r="AB1412" s="1">
        <v>7</v>
      </c>
      <c r="AC1412" s="1">
        <v>6</v>
      </c>
      <c r="AD1412" s="1">
        <v>18</v>
      </c>
      <c r="AE1412" s="1" t="s">
        <v>675</v>
      </c>
      <c r="AF1412" s="1">
        <v>-28</v>
      </c>
      <c r="AG1412" s="1">
        <v>27</v>
      </c>
      <c r="AH1412" s="1" t="s">
        <v>288</v>
      </c>
      <c r="AI1412" s="1" t="s">
        <v>635</v>
      </c>
      <c r="AJ1412" s="1">
        <v>3</v>
      </c>
      <c r="AK1412" s="1">
        <v>2</v>
      </c>
      <c r="AL1412" s="1">
        <v>0</v>
      </c>
      <c r="AM1412" s="7" t="s">
        <v>311</v>
      </c>
      <c r="AN1412" s="1">
        <v>4</v>
      </c>
      <c r="AO1412" s="1">
        <v>11</v>
      </c>
      <c r="AP1412" s="1" t="s">
        <v>137</v>
      </c>
      <c r="AQ1412" s="1" t="s">
        <v>58</v>
      </c>
      <c r="AR1412" s="8">
        <v>0</v>
      </c>
      <c r="AS1412" s="8">
        <v>2</v>
      </c>
      <c r="AT1412" s="8">
        <v>3</v>
      </c>
      <c r="AU1412" s="16">
        <v>0.17291666666666669</v>
      </c>
      <c r="AV1412" s="8">
        <v>-5</v>
      </c>
      <c r="AW1412" s="8">
        <v>2</v>
      </c>
      <c r="AX1412" s="9" t="s">
        <v>28</v>
      </c>
      <c r="AY1412" s="9" t="s">
        <v>77</v>
      </c>
      <c r="AZ1412" s="10">
        <v>15</v>
      </c>
      <c r="BA1412" s="10">
        <v>6</v>
      </c>
      <c r="BB1412" s="10">
        <v>7</v>
      </c>
      <c r="BC1412" s="10">
        <v>2</v>
      </c>
      <c r="BD1412" s="10" t="s">
        <v>676</v>
      </c>
      <c r="BE1412" s="10">
        <v>7</v>
      </c>
      <c r="BF1412" s="10">
        <v>25</v>
      </c>
      <c r="BG1412" s="11" t="s">
        <v>234</v>
      </c>
      <c r="BH1412" s="11">
        <v>18</v>
      </c>
      <c r="BI1412" s="10">
        <v>15</v>
      </c>
      <c r="BJ1412" s="10">
        <v>4</v>
      </c>
      <c r="BK1412" s="10">
        <v>3</v>
      </c>
      <c r="BL1412" s="10">
        <v>8</v>
      </c>
      <c r="BM1412" s="10" t="s">
        <v>677</v>
      </c>
      <c r="BN1412" s="10">
        <v>-12</v>
      </c>
      <c r="BO1412" s="10">
        <v>15</v>
      </c>
      <c r="BP1412" s="7" t="s">
        <v>114</v>
      </c>
      <c r="BQ1412" s="7" t="s">
        <v>234</v>
      </c>
      <c r="BR1412" s="7">
        <v>23.7</v>
      </c>
      <c r="BS1412" s="7">
        <v>19</v>
      </c>
      <c r="BT1412" s="7">
        <v>400000</v>
      </c>
      <c r="BU1412" s="7">
        <v>11600000</v>
      </c>
      <c r="BV1412" s="7">
        <v>100000</v>
      </c>
      <c r="BW1412" s="7">
        <v>45</v>
      </c>
      <c r="BX1412" s="7">
        <v>2600000</v>
      </c>
      <c r="BY1412" s="7">
        <v>46</v>
      </c>
      <c r="BZ1412" s="7">
        <v>2500000</v>
      </c>
      <c r="CA1412" s="7">
        <v>75</v>
      </c>
      <c r="CB1412" s="7">
        <v>225</v>
      </c>
      <c r="CC1412" s="7">
        <v>14</v>
      </c>
      <c r="CD1412" s="7">
        <v>127000</v>
      </c>
      <c r="CE1412" s="7">
        <v>3800000</v>
      </c>
      <c r="CF1412" s="7">
        <v>0</v>
      </c>
      <c r="CG1412" s="7">
        <v>49</v>
      </c>
      <c r="CH1412" s="7">
        <v>0</v>
      </c>
      <c r="CI1412" s="7">
        <v>49</v>
      </c>
      <c r="CJ1412" s="7">
        <v>0</v>
      </c>
      <c r="CK1412" s="7">
        <v>80</v>
      </c>
      <c r="CL1412" s="12" t="s">
        <v>871</v>
      </c>
      <c r="CM1412" s="10" t="s">
        <v>861</v>
      </c>
      <c r="CN1412">
        <v>6.8</v>
      </c>
      <c r="CO1412">
        <f t="shared" si="1671"/>
        <v>0.14705882352941177</v>
      </c>
      <c r="CP1412" t="str">
        <f t="shared" si="1672"/>
        <v>Home Win</v>
      </c>
      <c r="CQ1412">
        <f t="shared" si="1673"/>
        <v>0</v>
      </c>
      <c r="CR1412" t="str">
        <f t="shared" si="1674"/>
        <v>2023</v>
      </c>
    </row>
    <row r="1413" spans="1:96" ht="15" thickBot="1" x14ac:dyDescent="0.35">
      <c r="A1413" s="1">
        <v>1412</v>
      </c>
      <c r="B1413" s="1" t="s">
        <v>0</v>
      </c>
      <c r="C1413" s="2" t="s">
        <v>666</v>
      </c>
      <c r="D1413" s="3" t="str">
        <f t="shared" si="1675"/>
        <v>Olimpija Ljubljana-NK Aluminij</v>
      </c>
      <c r="E1413" s="40" t="s">
        <v>667</v>
      </c>
      <c r="F1413" s="5">
        <v>0.6875</v>
      </c>
      <c r="G1413" s="6" t="s">
        <v>12</v>
      </c>
      <c r="H1413" s="6" t="s">
        <v>18</v>
      </c>
      <c r="I1413" s="6" t="s">
        <v>672</v>
      </c>
      <c r="J1413" s="1" t="str">
        <f t="shared" si="1662"/>
        <v>5:0</v>
      </c>
      <c r="K1413" s="1" t="str">
        <f t="shared" si="1663"/>
        <v>1:0</v>
      </c>
      <c r="L1413" s="1" t="str">
        <f t="shared" si="1664"/>
        <v>5</v>
      </c>
      <c r="M1413" s="1" t="str">
        <f t="shared" si="1665"/>
        <v>0</v>
      </c>
      <c r="N1413" s="1">
        <f t="shared" si="1669"/>
        <v>5</v>
      </c>
      <c r="O1413" s="1">
        <f t="shared" si="1670"/>
        <v>5</v>
      </c>
      <c r="P1413" s="1" t="str">
        <f t="shared" si="1666"/>
        <v>1</v>
      </c>
      <c r="Q1413" s="1" t="str">
        <f t="shared" si="1667"/>
        <v>0</v>
      </c>
      <c r="R1413" s="1">
        <v>31</v>
      </c>
      <c r="S1413" s="1">
        <v>17</v>
      </c>
      <c r="T1413" s="1">
        <v>9</v>
      </c>
      <c r="U1413" s="1">
        <v>5</v>
      </c>
      <c r="V1413" s="1" t="s">
        <v>673</v>
      </c>
      <c r="W1413" s="1">
        <v>23</v>
      </c>
      <c r="X1413" s="1">
        <v>60</v>
      </c>
      <c r="Y1413" s="1" t="s">
        <v>674</v>
      </c>
      <c r="Z1413" s="6" t="s">
        <v>388</v>
      </c>
      <c r="AA1413" s="1">
        <v>31</v>
      </c>
      <c r="AB1413" s="1">
        <v>7</v>
      </c>
      <c r="AC1413" s="1">
        <v>6</v>
      </c>
      <c r="AD1413" s="1">
        <v>18</v>
      </c>
      <c r="AE1413" s="1" t="s">
        <v>675</v>
      </c>
      <c r="AF1413" s="1">
        <v>-28</v>
      </c>
      <c r="AG1413" s="1">
        <v>27</v>
      </c>
      <c r="AH1413" s="1" t="s">
        <v>288</v>
      </c>
      <c r="AI1413" s="1" t="s">
        <v>635</v>
      </c>
      <c r="AJ1413" s="1">
        <v>3</v>
      </c>
      <c r="AK1413" s="1">
        <v>2</v>
      </c>
      <c r="AL1413" s="1">
        <v>0</v>
      </c>
      <c r="AM1413" s="7" t="s">
        <v>311</v>
      </c>
      <c r="AN1413" s="1">
        <v>4</v>
      </c>
      <c r="AO1413" s="1">
        <v>11</v>
      </c>
      <c r="AP1413" s="1" t="s">
        <v>137</v>
      </c>
      <c r="AQ1413" s="1" t="s">
        <v>58</v>
      </c>
      <c r="AR1413" s="8">
        <v>0</v>
      </c>
      <c r="AS1413" s="8">
        <v>2</v>
      </c>
      <c r="AT1413" s="8">
        <v>3</v>
      </c>
      <c r="AU1413" s="16">
        <v>0.17291666666666669</v>
      </c>
      <c r="AV1413" s="8">
        <v>-5</v>
      </c>
      <c r="AW1413" s="8">
        <v>2</v>
      </c>
      <c r="AX1413" s="9" t="s">
        <v>28</v>
      </c>
      <c r="AY1413" s="9" t="s">
        <v>77</v>
      </c>
      <c r="AZ1413" s="10">
        <v>15</v>
      </c>
      <c r="BA1413" s="10">
        <v>6</v>
      </c>
      <c r="BB1413" s="10">
        <v>7</v>
      </c>
      <c r="BC1413" s="10">
        <v>2</v>
      </c>
      <c r="BD1413" s="10" t="s">
        <v>676</v>
      </c>
      <c r="BE1413" s="10">
        <v>7</v>
      </c>
      <c r="BF1413" s="10">
        <v>25</v>
      </c>
      <c r="BG1413" s="11" t="s">
        <v>234</v>
      </c>
      <c r="BH1413" s="11">
        <v>18</v>
      </c>
      <c r="BI1413" s="10">
        <v>15</v>
      </c>
      <c r="BJ1413" s="10">
        <v>4</v>
      </c>
      <c r="BK1413" s="10">
        <v>3</v>
      </c>
      <c r="BL1413" s="10">
        <v>8</v>
      </c>
      <c r="BM1413" s="10" t="s">
        <v>677</v>
      </c>
      <c r="BN1413" s="10">
        <v>-12</v>
      </c>
      <c r="BO1413" s="10">
        <v>15</v>
      </c>
      <c r="BP1413" s="7" t="s">
        <v>114</v>
      </c>
      <c r="BQ1413" s="7" t="s">
        <v>234</v>
      </c>
      <c r="BR1413" s="7">
        <v>23.7</v>
      </c>
      <c r="BS1413" s="7">
        <v>19</v>
      </c>
      <c r="BT1413" s="7">
        <v>400000</v>
      </c>
      <c r="BU1413" s="7">
        <v>11600000</v>
      </c>
      <c r="BV1413" s="7">
        <v>100000</v>
      </c>
      <c r="BW1413" s="7">
        <v>45</v>
      </c>
      <c r="BX1413" s="7">
        <v>2600000</v>
      </c>
      <c r="BY1413" s="7">
        <v>46</v>
      </c>
      <c r="BZ1413" s="7">
        <v>2500000</v>
      </c>
      <c r="CA1413" s="7">
        <v>75</v>
      </c>
      <c r="CB1413" s="7">
        <v>225</v>
      </c>
      <c r="CC1413" s="7">
        <v>14</v>
      </c>
      <c r="CD1413" s="7">
        <v>127000</v>
      </c>
      <c r="CE1413" s="7">
        <v>3800000</v>
      </c>
      <c r="CF1413" s="7">
        <v>0</v>
      </c>
      <c r="CG1413" s="7">
        <v>49</v>
      </c>
      <c r="CH1413" s="7">
        <v>0</v>
      </c>
      <c r="CI1413" s="7">
        <v>49</v>
      </c>
      <c r="CJ1413" s="7">
        <v>0</v>
      </c>
      <c r="CK1413" s="7">
        <v>80</v>
      </c>
      <c r="CL1413" s="12" t="s">
        <v>871</v>
      </c>
      <c r="CM1413" s="10" t="s">
        <v>866</v>
      </c>
      <c r="CN1413">
        <v>9.24</v>
      </c>
      <c r="CO1413">
        <f t="shared" si="1671"/>
        <v>0.10822510822510822</v>
      </c>
      <c r="CP1413" t="str">
        <f t="shared" si="1672"/>
        <v>Home Win</v>
      </c>
      <c r="CQ1413">
        <f t="shared" si="1673"/>
        <v>0</v>
      </c>
      <c r="CR1413" t="str">
        <f t="shared" si="1674"/>
        <v>2023</v>
      </c>
    </row>
    <row r="1414" spans="1:96" ht="15" thickBot="1" x14ac:dyDescent="0.35">
      <c r="A1414" s="1">
        <v>1413</v>
      </c>
      <c r="B1414" s="1" t="s">
        <v>0</v>
      </c>
      <c r="C1414" s="2" t="s">
        <v>666</v>
      </c>
      <c r="D1414" s="3" t="str">
        <f t="shared" si="1675"/>
        <v>Olimpija Ljubljana-NK Aluminij</v>
      </c>
      <c r="E1414" s="40" t="s">
        <v>667</v>
      </c>
      <c r="F1414" s="5">
        <v>0.6875</v>
      </c>
      <c r="G1414" s="6" t="s">
        <v>12</v>
      </c>
      <c r="H1414" s="6" t="s">
        <v>18</v>
      </c>
      <c r="I1414" s="6" t="s">
        <v>672</v>
      </c>
      <c r="J1414" s="1" t="str">
        <f t="shared" si="1662"/>
        <v>5:0</v>
      </c>
      <c r="K1414" s="1" t="str">
        <f t="shared" si="1663"/>
        <v>1:0</v>
      </c>
      <c r="L1414" s="1" t="str">
        <f t="shared" si="1664"/>
        <v>5</v>
      </c>
      <c r="M1414" s="1" t="str">
        <f t="shared" si="1665"/>
        <v>0</v>
      </c>
      <c r="N1414" s="1">
        <f t="shared" si="1669"/>
        <v>5</v>
      </c>
      <c r="O1414" s="1">
        <f t="shared" si="1670"/>
        <v>5</v>
      </c>
      <c r="P1414" s="1" t="str">
        <f t="shared" si="1666"/>
        <v>1</v>
      </c>
      <c r="Q1414" s="1" t="str">
        <f t="shared" si="1667"/>
        <v>0</v>
      </c>
      <c r="R1414" s="1">
        <v>31</v>
      </c>
      <c r="S1414" s="1">
        <v>17</v>
      </c>
      <c r="T1414" s="1">
        <v>9</v>
      </c>
      <c r="U1414" s="1">
        <v>5</v>
      </c>
      <c r="V1414" s="1" t="s">
        <v>673</v>
      </c>
      <c r="W1414" s="1">
        <v>23</v>
      </c>
      <c r="X1414" s="1">
        <v>60</v>
      </c>
      <c r="Y1414" s="1" t="s">
        <v>674</v>
      </c>
      <c r="Z1414" s="6" t="s">
        <v>388</v>
      </c>
      <c r="AA1414" s="1">
        <v>31</v>
      </c>
      <c r="AB1414" s="1">
        <v>7</v>
      </c>
      <c r="AC1414" s="1">
        <v>6</v>
      </c>
      <c r="AD1414" s="1">
        <v>18</v>
      </c>
      <c r="AE1414" s="1" t="s">
        <v>675</v>
      </c>
      <c r="AF1414" s="1">
        <v>-28</v>
      </c>
      <c r="AG1414" s="1">
        <v>27</v>
      </c>
      <c r="AH1414" s="1" t="s">
        <v>288</v>
      </c>
      <c r="AI1414" s="1" t="s">
        <v>635</v>
      </c>
      <c r="AJ1414" s="1">
        <v>3</v>
      </c>
      <c r="AK1414" s="1">
        <v>2</v>
      </c>
      <c r="AL1414" s="1">
        <v>0</v>
      </c>
      <c r="AM1414" s="7" t="s">
        <v>311</v>
      </c>
      <c r="AN1414" s="1">
        <v>4</v>
      </c>
      <c r="AO1414" s="1">
        <v>11</v>
      </c>
      <c r="AP1414" s="1" t="s">
        <v>137</v>
      </c>
      <c r="AQ1414" s="1" t="s">
        <v>58</v>
      </c>
      <c r="AR1414" s="8">
        <v>0</v>
      </c>
      <c r="AS1414" s="8">
        <v>2</v>
      </c>
      <c r="AT1414" s="8">
        <v>3</v>
      </c>
      <c r="AU1414" s="16">
        <v>0.17291666666666669</v>
      </c>
      <c r="AV1414" s="8">
        <v>-5</v>
      </c>
      <c r="AW1414" s="8">
        <v>2</v>
      </c>
      <c r="AX1414" s="9" t="s">
        <v>28</v>
      </c>
      <c r="AY1414" s="9" t="s">
        <v>77</v>
      </c>
      <c r="AZ1414" s="10">
        <v>15</v>
      </c>
      <c r="BA1414" s="10">
        <v>6</v>
      </c>
      <c r="BB1414" s="10">
        <v>7</v>
      </c>
      <c r="BC1414" s="10">
        <v>2</v>
      </c>
      <c r="BD1414" s="10" t="s">
        <v>676</v>
      </c>
      <c r="BE1414" s="10">
        <v>7</v>
      </c>
      <c r="BF1414" s="10">
        <v>25</v>
      </c>
      <c r="BG1414" s="11" t="s">
        <v>234</v>
      </c>
      <c r="BH1414" s="11">
        <v>18</v>
      </c>
      <c r="BI1414" s="10">
        <v>15</v>
      </c>
      <c r="BJ1414" s="10">
        <v>4</v>
      </c>
      <c r="BK1414" s="10">
        <v>3</v>
      </c>
      <c r="BL1414" s="10">
        <v>8</v>
      </c>
      <c r="BM1414" s="10" t="s">
        <v>677</v>
      </c>
      <c r="BN1414" s="10">
        <v>-12</v>
      </c>
      <c r="BO1414" s="10">
        <v>15</v>
      </c>
      <c r="BP1414" s="7" t="s">
        <v>114</v>
      </c>
      <c r="BQ1414" s="7" t="s">
        <v>234</v>
      </c>
      <c r="BR1414" s="7">
        <v>23.7</v>
      </c>
      <c r="BS1414" s="7">
        <v>19</v>
      </c>
      <c r="BT1414" s="7">
        <v>400000</v>
      </c>
      <c r="BU1414" s="7">
        <v>11600000</v>
      </c>
      <c r="BV1414" s="7">
        <v>100000</v>
      </c>
      <c r="BW1414" s="7">
        <v>45</v>
      </c>
      <c r="BX1414" s="7">
        <v>2600000</v>
      </c>
      <c r="BY1414" s="7">
        <v>46</v>
      </c>
      <c r="BZ1414" s="7">
        <v>2500000</v>
      </c>
      <c r="CA1414" s="7">
        <v>75</v>
      </c>
      <c r="CB1414" s="7">
        <v>225</v>
      </c>
      <c r="CC1414" s="7">
        <v>14</v>
      </c>
      <c r="CD1414" s="7">
        <v>127000</v>
      </c>
      <c r="CE1414" s="7">
        <v>3800000</v>
      </c>
      <c r="CF1414" s="7">
        <v>0</v>
      </c>
      <c r="CG1414" s="7">
        <v>49</v>
      </c>
      <c r="CH1414" s="7">
        <v>0</v>
      </c>
      <c r="CI1414" s="7">
        <v>49</v>
      </c>
      <c r="CJ1414" s="7">
        <v>0</v>
      </c>
      <c r="CK1414" s="7">
        <v>80</v>
      </c>
      <c r="CL1414" s="12" t="s">
        <v>871</v>
      </c>
      <c r="CM1414" s="10" t="s">
        <v>867</v>
      </c>
      <c r="CN1414">
        <v>11</v>
      </c>
      <c r="CO1414">
        <f t="shared" si="1671"/>
        <v>9.0909090909090912E-2</v>
      </c>
      <c r="CP1414" t="str">
        <f t="shared" si="1672"/>
        <v>Home Win</v>
      </c>
      <c r="CQ1414">
        <f t="shared" si="1673"/>
        <v>0</v>
      </c>
      <c r="CR1414" t="str">
        <f t="shared" si="1674"/>
        <v>2023</v>
      </c>
    </row>
    <row r="1415" spans="1:96" ht="15" thickBot="1" x14ac:dyDescent="0.35">
      <c r="A1415" s="1">
        <v>1414</v>
      </c>
      <c r="B1415" s="1" t="s">
        <v>0</v>
      </c>
      <c r="C1415" s="2" t="s">
        <v>666</v>
      </c>
      <c r="D1415" s="3" t="str">
        <f t="shared" si="1288"/>
        <v>NK Maribor-NK Rogaška</v>
      </c>
      <c r="E1415" s="4" t="s">
        <v>678</v>
      </c>
      <c r="F1415" s="5">
        <v>0.58333333333333337</v>
      </c>
      <c r="G1415" s="6" t="s">
        <v>16</v>
      </c>
      <c r="H1415" s="6" t="s">
        <v>4</v>
      </c>
      <c r="I1415" s="6" t="s">
        <v>111</v>
      </c>
      <c r="J1415" s="1" t="str">
        <f t="shared" si="1289"/>
        <v>3:0</v>
      </c>
      <c r="K1415" s="1" t="str">
        <f t="shared" si="1290"/>
        <v>0:0</v>
      </c>
      <c r="L1415" s="1" t="str">
        <f t="shared" si="1291"/>
        <v>3</v>
      </c>
      <c r="M1415" s="1" t="str">
        <f t="shared" si="1292"/>
        <v>0</v>
      </c>
      <c r="N1415" s="1">
        <f t="shared" si="1669"/>
        <v>3</v>
      </c>
      <c r="O1415" s="1">
        <f t="shared" si="1670"/>
        <v>3</v>
      </c>
      <c r="P1415" s="1" t="str">
        <f t="shared" si="1293"/>
        <v>0</v>
      </c>
      <c r="Q1415" s="1" t="str">
        <f t="shared" si="1294"/>
        <v>0</v>
      </c>
      <c r="R1415" s="1">
        <v>31</v>
      </c>
      <c r="S1415" s="1">
        <v>16</v>
      </c>
      <c r="T1415" s="1">
        <v>8</v>
      </c>
      <c r="U1415" s="1">
        <v>7</v>
      </c>
      <c r="V1415" s="1" t="s">
        <v>679</v>
      </c>
      <c r="W1415" s="1">
        <v>26</v>
      </c>
      <c r="X1415" s="1">
        <v>56</v>
      </c>
      <c r="Y1415" s="1" t="s">
        <v>570</v>
      </c>
      <c r="Z1415" s="6" t="s">
        <v>308</v>
      </c>
      <c r="AA1415" s="1">
        <v>31</v>
      </c>
      <c r="AB1415" s="1">
        <v>9</v>
      </c>
      <c r="AC1415" s="1">
        <v>5</v>
      </c>
      <c r="AD1415" s="1">
        <v>17</v>
      </c>
      <c r="AE1415" s="1" t="s">
        <v>680</v>
      </c>
      <c r="AF1415" s="1">
        <v>-21</v>
      </c>
      <c r="AG1415" s="1">
        <v>32</v>
      </c>
      <c r="AH1415" s="1" t="s">
        <v>330</v>
      </c>
      <c r="AI1415" s="1" t="s">
        <v>522</v>
      </c>
      <c r="AJ1415" s="1">
        <v>4</v>
      </c>
      <c r="AK1415" s="1">
        <v>1</v>
      </c>
      <c r="AL1415" s="1">
        <v>0</v>
      </c>
      <c r="AM1415" s="7" t="s">
        <v>681</v>
      </c>
      <c r="AN1415" s="1">
        <v>10</v>
      </c>
      <c r="AO1415" s="1">
        <v>13</v>
      </c>
      <c r="AP1415" s="1" t="s">
        <v>137</v>
      </c>
      <c r="AQ1415" s="1" t="s">
        <v>25</v>
      </c>
      <c r="AR1415" s="8">
        <v>2</v>
      </c>
      <c r="AS1415" s="8">
        <v>1</v>
      </c>
      <c r="AT1415" s="8">
        <v>2</v>
      </c>
      <c r="AU1415" s="16">
        <v>0.25347222222222221</v>
      </c>
      <c r="AV1415" s="8">
        <v>1</v>
      </c>
      <c r="AW1415" s="8">
        <v>7</v>
      </c>
      <c r="AX1415" s="9" t="s">
        <v>51</v>
      </c>
      <c r="AY1415" s="9" t="s">
        <v>49</v>
      </c>
      <c r="AZ1415" s="10">
        <v>15</v>
      </c>
      <c r="BA1415" s="10">
        <v>12</v>
      </c>
      <c r="BB1415" s="10">
        <v>1</v>
      </c>
      <c r="BC1415" s="10">
        <v>2</v>
      </c>
      <c r="BD1415" s="10" t="s">
        <v>682</v>
      </c>
      <c r="BE1415" s="10">
        <v>26</v>
      </c>
      <c r="BF1415" s="10">
        <v>37</v>
      </c>
      <c r="BG1415" s="11" t="s">
        <v>368</v>
      </c>
      <c r="BH1415" s="11">
        <v>10</v>
      </c>
      <c r="BI1415" s="10">
        <v>15</v>
      </c>
      <c r="BJ1415" s="10">
        <v>5</v>
      </c>
      <c r="BK1415" s="10">
        <v>1</v>
      </c>
      <c r="BL1415" s="10">
        <v>9</v>
      </c>
      <c r="BM1415" s="10" t="s">
        <v>665</v>
      </c>
      <c r="BN1415" s="10">
        <v>-16</v>
      </c>
      <c r="BO1415" s="10">
        <v>16</v>
      </c>
      <c r="BP1415" s="7" t="s">
        <v>139</v>
      </c>
      <c r="BQ1415" s="7" t="s">
        <v>330</v>
      </c>
      <c r="BR1415" s="7">
        <v>25.9</v>
      </c>
      <c r="BS1415" s="7">
        <v>14</v>
      </c>
      <c r="BT1415" s="7">
        <v>291000</v>
      </c>
      <c r="BU1415" s="7">
        <v>9600000</v>
      </c>
      <c r="BV1415" s="7">
        <v>825000</v>
      </c>
      <c r="BW1415" s="7">
        <v>52</v>
      </c>
      <c r="BX1415" s="7">
        <v>6920000</v>
      </c>
      <c r="BY1415" s="7">
        <v>45</v>
      </c>
      <c r="BZ1415" s="7">
        <v>6100000</v>
      </c>
      <c r="CA1415" s="7">
        <v>90</v>
      </c>
      <c r="CB1415" s="7">
        <v>237</v>
      </c>
      <c r="CC1415" s="7">
        <v>13</v>
      </c>
      <c r="CD1415" s="7">
        <v>148000</v>
      </c>
      <c r="CE1415" s="7">
        <v>3700000</v>
      </c>
      <c r="CF1415" s="7">
        <v>0</v>
      </c>
      <c r="CG1415" s="7">
        <v>46</v>
      </c>
      <c r="CH1415" s="7">
        <v>400000</v>
      </c>
      <c r="CI1415" s="7">
        <v>42</v>
      </c>
      <c r="CJ1415" s="7">
        <v>400000</v>
      </c>
      <c r="CK1415" s="7">
        <v>72</v>
      </c>
      <c r="CL1415" s="12" t="s">
        <v>868</v>
      </c>
      <c r="CM1415" s="10" t="s">
        <v>861</v>
      </c>
      <c r="CN1415">
        <v>1.6</v>
      </c>
      <c r="CO1415">
        <f t="shared" si="1671"/>
        <v>0.625</v>
      </c>
      <c r="CP1415" t="str">
        <f t="shared" si="1672"/>
        <v>Home Win</v>
      </c>
      <c r="CQ1415">
        <f t="shared" si="1673"/>
        <v>1</v>
      </c>
      <c r="CR1415" t="str">
        <f t="shared" si="1674"/>
        <v>2023</v>
      </c>
    </row>
    <row r="1416" spans="1:96" ht="15" thickBot="1" x14ac:dyDescent="0.35">
      <c r="A1416" s="1">
        <v>1415</v>
      </c>
      <c r="B1416" s="1" t="s">
        <v>0</v>
      </c>
      <c r="C1416" s="2" t="s">
        <v>666</v>
      </c>
      <c r="D1416" s="3" t="str">
        <f t="shared" ref="D1416:D1417" si="1676">CONCATENATE(G1416, "-", H1416)</f>
        <v>NK Maribor-NK Rogaška</v>
      </c>
      <c r="E1416" s="4" t="s">
        <v>678</v>
      </c>
      <c r="F1416" s="5">
        <v>0.58333333333333337</v>
      </c>
      <c r="G1416" s="6" t="s">
        <v>16</v>
      </c>
      <c r="H1416" s="6" t="s">
        <v>4</v>
      </c>
      <c r="I1416" s="6" t="s">
        <v>111</v>
      </c>
      <c r="J1416" s="1" t="str">
        <f t="shared" ref="J1416:J1417" si="1677">LEFT(I1416, FIND(" (", I1416) - 1)</f>
        <v>3:0</v>
      </c>
      <c r="K1416" s="1" t="str">
        <f t="shared" ref="K1416:K1417" si="1678">MID(I1416, FIND("(", I1416) + 1, FIND(")", I1416) - FIND("(", I1416) - 1)</f>
        <v>0:0</v>
      </c>
      <c r="L1416" s="1" t="str">
        <f t="shared" ref="L1416:L1417" si="1679">LEFT(J1416, FIND(":", J1416) - 1)</f>
        <v>3</v>
      </c>
      <c r="M1416" s="1" t="str">
        <f t="shared" ref="M1416:M1417" si="1680">RIGHT(J1416, LEN(J1416) - FIND(":", J1416))</f>
        <v>0</v>
      </c>
      <c r="N1416" s="1">
        <f t="shared" si="1669"/>
        <v>3</v>
      </c>
      <c r="O1416" s="1">
        <f t="shared" si="1670"/>
        <v>3</v>
      </c>
      <c r="P1416" s="1" t="str">
        <f t="shared" ref="P1416:P1417" si="1681">LEFT(K1416, FIND(":", K1416) - 1)</f>
        <v>0</v>
      </c>
      <c r="Q1416" s="1" t="str">
        <f t="shared" ref="Q1416:Q1417" si="1682">RIGHT(K1416, LEN(K1416) - FIND(":", K1416))</f>
        <v>0</v>
      </c>
      <c r="R1416" s="1">
        <v>31</v>
      </c>
      <c r="S1416" s="1">
        <v>16</v>
      </c>
      <c r="T1416" s="1">
        <v>8</v>
      </c>
      <c r="U1416" s="1">
        <v>7</v>
      </c>
      <c r="V1416" s="1" t="s">
        <v>679</v>
      </c>
      <c r="W1416" s="1">
        <v>26</v>
      </c>
      <c r="X1416" s="1">
        <v>56</v>
      </c>
      <c r="Y1416" s="1" t="s">
        <v>570</v>
      </c>
      <c r="Z1416" s="6" t="s">
        <v>308</v>
      </c>
      <c r="AA1416" s="1">
        <v>31</v>
      </c>
      <c r="AB1416" s="1">
        <v>9</v>
      </c>
      <c r="AC1416" s="1">
        <v>5</v>
      </c>
      <c r="AD1416" s="1">
        <v>17</v>
      </c>
      <c r="AE1416" s="1" t="s">
        <v>680</v>
      </c>
      <c r="AF1416" s="1">
        <v>-21</v>
      </c>
      <c r="AG1416" s="1">
        <v>32</v>
      </c>
      <c r="AH1416" s="1" t="s">
        <v>330</v>
      </c>
      <c r="AI1416" s="1" t="s">
        <v>522</v>
      </c>
      <c r="AJ1416" s="1">
        <v>4</v>
      </c>
      <c r="AK1416" s="1">
        <v>1</v>
      </c>
      <c r="AL1416" s="1">
        <v>0</v>
      </c>
      <c r="AM1416" s="7" t="s">
        <v>681</v>
      </c>
      <c r="AN1416" s="1">
        <v>10</v>
      </c>
      <c r="AO1416" s="1">
        <v>13</v>
      </c>
      <c r="AP1416" s="1" t="s">
        <v>137</v>
      </c>
      <c r="AQ1416" s="1" t="s">
        <v>25</v>
      </c>
      <c r="AR1416" s="8">
        <v>2</v>
      </c>
      <c r="AS1416" s="8">
        <v>1</v>
      </c>
      <c r="AT1416" s="8">
        <v>2</v>
      </c>
      <c r="AU1416" s="16">
        <v>0.25347222222222221</v>
      </c>
      <c r="AV1416" s="8">
        <v>1</v>
      </c>
      <c r="AW1416" s="8">
        <v>7</v>
      </c>
      <c r="AX1416" s="9" t="s">
        <v>51</v>
      </c>
      <c r="AY1416" s="9" t="s">
        <v>49</v>
      </c>
      <c r="AZ1416" s="10">
        <v>15</v>
      </c>
      <c r="BA1416" s="10">
        <v>12</v>
      </c>
      <c r="BB1416" s="10">
        <v>1</v>
      </c>
      <c r="BC1416" s="10">
        <v>2</v>
      </c>
      <c r="BD1416" s="10" t="s">
        <v>682</v>
      </c>
      <c r="BE1416" s="10">
        <v>26</v>
      </c>
      <c r="BF1416" s="10">
        <v>37</v>
      </c>
      <c r="BG1416" s="11" t="s">
        <v>368</v>
      </c>
      <c r="BH1416" s="11">
        <v>10</v>
      </c>
      <c r="BI1416" s="10">
        <v>15</v>
      </c>
      <c r="BJ1416" s="10">
        <v>5</v>
      </c>
      <c r="BK1416" s="10">
        <v>1</v>
      </c>
      <c r="BL1416" s="10">
        <v>9</v>
      </c>
      <c r="BM1416" s="10" t="s">
        <v>665</v>
      </c>
      <c r="BN1416" s="10">
        <v>-16</v>
      </c>
      <c r="BO1416" s="10">
        <v>16</v>
      </c>
      <c r="BP1416" s="7" t="s">
        <v>139</v>
      </c>
      <c r="BQ1416" s="7" t="s">
        <v>330</v>
      </c>
      <c r="BR1416" s="7">
        <v>25.9</v>
      </c>
      <c r="BS1416" s="7">
        <v>14</v>
      </c>
      <c r="BT1416" s="7">
        <v>291000</v>
      </c>
      <c r="BU1416" s="7">
        <v>9600000</v>
      </c>
      <c r="BV1416" s="7">
        <v>825000</v>
      </c>
      <c r="BW1416" s="7">
        <v>52</v>
      </c>
      <c r="BX1416" s="7">
        <v>6920000</v>
      </c>
      <c r="BY1416" s="7">
        <v>45</v>
      </c>
      <c r="BZ1416" s="7">
        <v>6100000</v>
      </c>
      <c r="CA1416" s="7">
        <v>90</v>
      </c>
      <c r="CB1416" s="7">
        <v>237</v>
      </c>
      <c r="CC1416" s="7">
        <v>13</v>
      </c>
      <c r="CD1416" s="7">
        <v>148000</v>
      </c>
      <c r="CE1416" s="7">
        <v>3700000</v>
      </c>
      <c r="CF1416" s="7">
        <v>0</v>
      </c>
      <c r="CG1416" s="7">
        <v>46</v>
      </c>
      <c r="CH1416" s="7">
        <v>400000</v>
      </c>
      <c r="CI1416" s="7">
        <v>42</v>
      </c>
      <c r="CJ1416" s="7">
        <v>400000</v>
      </c>
      <c r="CK1416" s="7">
        <v>72</v>
      </c>
      <c r="CL1416" s="12" t="s">
        <v>868</v>
      </c>
      <c r="CM1416" s="10" t="s">
        <v>866</v>
      </c>
      <c r="CN1416">
        <v>1.44</v>
      </c>
      <c r="CO1416">
        <f t="shared" si="1671"/>
        <v>0.69444444444444442</v>
      </c>
      <c r="CP1416" t="str">
        <f t="shared" si="1672"/>
        <v>Home Win</v>
      </c>
      <c r="CQ1416">
        <f t="shared" si="1673"/>
        <v>1</v>
      </c>
      <c r="CR1416" t="str">
        <f t="shared" si="1674"/>
        <v>2023</v>
      </c>
    </row>
    <row r="1417" spans="1:96" ht="15" thickBot="1" x14ac:dyDescent="0.35">
      <c r="A1417" s="1">
        <v>1416</v>
      </c>
      <c r="B1417" s="1" t="s">
        <v>0</v>
      </c>
      <c r="C1417" s="2" t="s">
        <v>666</v>
      </c>
      <c r="D1417" s="3" t="str">
        <f t="shared" si="1676"/>
        <v>NK Maribor-NK Rogaška</v>
      </c>
      <c r="E1417" s="4" t="s">
        <v>678</v>
      </c>
      <c r="F1417" s="5">
        <v>0.58333333333333337</v>
      </c>
      <c r="G1417" s="6" t="s">
        <v>16</v>
      </c>
      <c r="H1417" s="6" t="s">
        <v>4</v>
      </c>
      <c r="I1417" s="6" t="s">
        <v>111</v>
      </c>
      <c r="J1417" s="1" t="str">
        <f t="shared" si="1677"/>
        <v>3:0</v>
      </c>
      <c r="K1417" s="1" t="str">
        <f t="shared" si="1678"/>
        <v>0:0</v>
      </c>
      <c r="L1417" s="1" t="str">
        <f t="shared" si="1679"/>
        <v>3</v>
      </c>
      <c r="M1417" s="1" t="str">
        <f t="shared" si="1680"/>
        <v>0</v>
      </c>
      <c r="N1417" s="1">
        <f t="shared" si="1669"/>
        <v>3</v>
      </c>
      <c r="O1417" s="1">
        <f t="shared" si="1670"/>
        <v>3</v>
      </c>
      <c r="P1417" s="1" t="str">
        <f t="shared" si="1681"/>
        <v>0</v>
      </c>
      <c r="Q1417" s="1" t="str">
        <f t="shared" si="1682"/>
        <v>0</v>
      </c>
      <c r="R1417" s="1">
        <v>31</v>
      </c>
      <c r="S1417" s="1">
        <v>16</v>
      </c>
      <c r="T1417" s="1">
        <v>8</v>
      </c>
      <c r="U1417" s="1">
        <v>7</v>
      </c>
      <c r="V1417" s="1" t="s">
        <v>679</v>
      </c>
      <c r="W1417" s="1">
        <v>26</v>
      </c>
      <c r="X1417" s="1">
        <v>56</v>
      </c>
      <c r="Y1417" s="1" t="s">
        <v>570</v>
      </c>
      <c r="Z1417" s="6" t="s">
        <v>308</v>
      </c>
      <c r="AA1417" s="1">
        <v>31</v>
      </c>
      <c r="AB1417" s="1">
        <v>9</v>
      </c>
      <c r="AC1417" s="1">
        <v>5</v>
      </c>
      <c r="AD1417" s="1">
        <v>17</v>
      </c>
      <c r="AE1417" s="1" t="s">
        <v>680</v>
      </c>
      <c r="AF1417" s="1">
        <v>-21</v>
      </c>
      <c r="AG1417" s="1">
        <v>32</v>
      </c>
      <c r="AH1417" s="1" t="s">
        <v>330</v>
      </c>
      <c r="AI1417" s="1" t="s">
        <v>522</v>
      </c>
      <c r="AJ1417" s="1">
        <v>4</v>
      </c>
      <c r="AK1417" s="1">
        <v>1</v>
      </c>
      <c r="AL1417" s="1">
        <v>0</v>
      </c>
      <c r="AM1417" s="7" t="s">
        <v>681</v>
      </c>
      <c r="AN1417" s="1">
        <v>10</v>
      </c>
      <c r="AO1417" s="1">
        <v>13</v>
      </c>
      <c r="AP1417" s="1" t="s">
        <v>137</v>
      </c>
      <c r="AQ1417" s="1" t="s">
        <v>25</v>
      </c>
      <c r="AR1417" s="8">
        <v>2</v>
      </c>
      <c r="AS1417" s="8">
        <v>1</v>
      </c>
      <c r="AT1417" s="8">
        <v>2</v>
      </c>
      <c r="AU1417" s="16">
        <v>0.25347222222222221</v>
      </c>
      <c r="AV1417" s="8">
        <v>1</v>
      </c>
      <c r="AW1417" s="8">
        <v>7</v>
      </c>
      <c r="AX1417" s="9" t="s">
        <v>51</v>
      </c>
      <c r="AY1417" s="9" t="s">
        <v>49</v>
      </c>
      <c r="AZ1417" s="10">
        <v>15</v>
      </c>
      <c r="BA1417" s="10">
        <v>12</v>
      </c>
      <c r="BB1417" s="10">
        <v>1</v>
      </c>
      <c r="BC1417" s="10">
        <v>2</v>
      </c>
      <c r="BD1417" s="10" t="s">
        <v>682</v>
      </c>
      <c r="BE1417" s="10">
        <v>26</v>
      </c>
      <c r="BF1417" s="10">
        <v>37</v>
      </c>
      <c r="BG1417" s="11" t="s">
        <v>368</v>
      </c>
      <c r="BH1417" s="11">
        <v>10</v>
      </c>
      <c r="BI1417" s="10">
        <v>15</v>
      </c>
      <c r="BJ1417" s="10">
        <v>5</v>
      </c>
      <c r="BK1417" s="10">
        <v>1</v>
      </c>
      <c r="BL1417" s="10">
        <v>9</v>
      </c>
      <c r="BM1417" s="10" t="s">
        <v>665</v>
      </c>
      <c r="BN1417" s="10">
        <v>-16</v>
      </c>
      <c r="BO1417" s="10">
        <v>16</v>
      </c>
      <c r="BP1417" s="7" t="s">
        <v>139</v>
      </c>
      <c r="BQ1417" s="7" t="s">
        <v>330</v>
      </c>
      <c r="BR1417" s="7">
        <v>25.9</v>
      </c>
      <c r="BS1417" s="7">
        <v>14</v>
      </c>
      <c r="BT1417" s="7">
        <v>291000</v>
      </c>
      <c r="BU1417" s="7">
        <v>9600000</v>
      </c>
      <c r="BV1417" s="7">
        <v>825000</v>
      </c>
      <c r="BW1417" s="7">
        <v>52</v>
      </c>
      <c r="BX1417" s="7">
        <v>6920000</v>
      </c>
      <c r="BY1417" s="7">
        <v>45</v>
      </c>
      <c r="BZ1417" s="7">
        <v>6100000</v>
      </c>
      <c r="CA1417" s="7">
        <v>90</v>
      </c>
      <c r="CB1417" s="7">
        <v>237</v>
      </c>
      <c r="CC1417" s="7">
        <v>13</v>
      </c>
      <c r="CD1417" s="7">
        <v>148000</v>
      </c>
      <c r="CE1417" s="7">
        <v>3700000</v>
      </c>
      <c r="CF1417" s="7">
        <v>0</v>
      </c>
      <c r="CG1417" s="7">
        <v>46</v>
      </c>
      <c r="CH1417" s="7">
        <v>400000</v>
      </c>
      <c r="CI1417" s="7">
        <v>42</v>
      </c>
      <c r="CJ1417" s="7">
        <v>400000</v>
      </c>
      <c r="CK1417" s="7">
        <v>72</v>
      </c>
      <c r="CL1417" s="12" t="s">
        <v>868</v>
      </c>
      <c r="CM1417" s="10" t="s">
        <v>867</v>
      </c>
      <c r="CN1417">
        <v>1.35</v>
      </c>
      <c r="CO1417">
        <f t="shared" si="1671"/>
        <v>0.7407407407407407</v>
      </c>
      <c r="CP1417" t="str">
        <f t="shared" si="1672"/>
        <v>Home Win</v>
      </c>
      <c r="CQ1417">
        <f t="shared" si="1673"/>
        <v>1</v>
      </c>
      <c r="CR1417" t="str">
        <f t="shared" si="1674"/>
        <v>2023</v>
      </c>
    </row>
    <row r="1418" spans="1:96" ht="15" thickBot="1" x14ac:dyDescent="0.35">
      <c r="A1418" s="1">
        <v>1417</v>
      </c>
      <c r="B1418" s="1" t="s">
        <v>0</v>
      </c>
      <c r="C1418" s="2" t="s">
        <v>666</v>
      </c>
      <c r="D1418" s="3" t="str">
        <f>CONCATENATE(G1418,"-", H1418)</f>
        <v>NK Maribor-NK Rogaška</v>
      </c>
      <c r="E1418" s="4" t="s">
        <v>678</v>
      </c>
      <c r="F1418" s="5">
        <v>0.58333333333333337</v>
      </c>
      <c r="G1418" s="6" t="s">
        <v>16</v>
      </c>
      <c r="H1418" s="6" t="s">
        <v>4</v>
      </c>
      <c r="I1418" s="6" t="s">
        <v>111</v>
      </c>
      <c r="J1418" s="1" t="str">
        <f>LEFT(I1418, FIND(" (", I1418) - 1)</f>
        <v>3:0</v>
      </c>
      <c r="K1418" s="1" t="str">
        <f>MID(I1418, FIND("(", I1418) + 1, FIND(")", I1418) - FIND("(", I1418) - 1)</f>
        <v>0:0</v>
      </c>
      <c r="L1418" s="1" t="str">
        <f>LEFT(J1418, FIND(":", J1418) - 1)</f>
        <v>3</v>
      </c>
      <c r="M1418" s="1" t="str">
        <f>RIGHT(J1418, LEN(J1418) - FIND(":", J1418))</f>
        <v>0</v>
      </c>
      <c r="N1418" s="1">
        <f t="shared" si="1669"/>
        <v>3</v>
      </c>
      <c r="O1418" s="1">
        <f t="shared" si="1670"/>
        <v>3</v>
      </c>
      <c r="P1418" s="1" t="str">
        <f>LEFT(K1418, FIND(":", K1418) - 1)</f>
        <v>0</v>
      </c>
      <c r="Q1418" s="1" t="str">
        <f>RIGHT(K1418, LEN(K1418) - FIND(":", K1418))</f>
        <v>0</v>
      </c>
      <c r="R1418" s="1">
        <v>31</v>
      </c>
      <c r="S1418" s="1">
        <v>16</v>
      </c>
      <c r="T1418" s="1">
        <v>8</v>
      </c>
      <c r="U1418" s="1">
        <v>7</v>
      </c>
      <c r="V1418" s="1" t="s">
        <v>679</v>
      </c>
      <c r="W1418" s="1">
        <v>26</v>
      </c>
      <c r="X1418" s="1">
        <v>56</v>
      </c>
      <c r="Y1418" s="1" t="s">
        <v>570</v>
      </c>
      <c r="Z1418" s="6" t="s">
        <v>308</v>
      </c>
      <c r="AA1418" s="1">
        <v>31</v>
      </c>
      <c r="AB1418" s="1">
        <v>9</v>
      </c>
      <c r="AC1418" s="1">
        <v>5</v>
      </c>
      <c r="AD1418" s="1">
        <v>17</v>
      </c>
      <c r="AE1418" s="1" t="s">
        <v>680</v>
      </c>
      <c r="AF1418" s="1">
        <v>-21</v>
      </c>
      <c r="AG1418" s="1">
        <v>32</v>
      </c>
      <c r="AH1418" s="1" t="s">
        <v>330</v>
      </c>
      <c r="AI1418" s="1" t="s">
        <v>522</v>
      </c>
      <c r="AJ1418" s="1">
        <v>4</v>
      </c>
      <c r="AK1418" s="1">
        <v>1</v>
      </c>
      <c r="AL1418" s="1">
        <v>0</v>
      </c>
      <c r="AM1418" s="7" t="s">
        <v>681</v>
      </c>
      <c r="AN1418" s="1">
        <v>10</v>
      </c>
      <c r="AO1418" s="1">
        <v>13</v>
      </c>
      <c r="AP1418" s="1" t="s">
        <v>137</v>
      </c>
      <c r="AQ1418" s="1" t="s">
        <v>25</v>
      </c>
      <c r="AR1418" s="8">
        <v>2</v>
      </c>
      <c r="AS1418" s="8">
        <v>1</v>
      </c>
      <c r="AT1418" s="8">
        <v>2</v>
      </c>
      <c r="AU1418" s="16">
        <v>0.25347222222222221</v>
      </c>
      <c r="AV1418" s="8">
        <v>1</v>
      </c>
      <c r="AW1418" s="8">
        <v>7</v>
      </c>
      <c r="AX1418" s="9" t="s">
        <v>51</v>
      </c>
      <c r="AY1418" s="9" t="s">
        <v>49</v>
      </c>
      <c r="AZ1418" s="10">
        <v>15</v>
      </c>
      <c r="BA1418" s="10">
        <v>12</v>
      </c>
      <c r="BB1418" s="10">
        <v>1</v>
      </c>
      <c r="BC1418" s="10">
        <v>2</v>
      </c>
      <c r="BD1418" s="10" t="s">
        <v>682</v>
      </c>
      <c r="BE1418" s="10">
        <v>26</v>
      </c>
      <c r="BF1418" s="10">
        <v>37</v>
      </c>
      <c r="BG1418" s="11" t="s">
        <v>368</v>
      </c>
      <c r="BH1418" s="11">
        <v>10</v>
      </c>
      <c r="BI1418" s="10">
        <v>15</v>
      </c>
      <c r="BJ1418" s="10">
        <v>5</v>
      </c>
      <c r="BK1418" s="10">
        <v>1</v>
      </c>
      <c r="BL1418" s="10">
        <v>9</v>
      </c>
      <c r="BM1418" s="10" t="s">
        <v>665</v>
      </c>
      <c r="BN1418" s="10">
        <v>-16</v>
      </c>
      <c r="BO1418" s="10">
        <v>16</v>
      </c>
      <c r="BP1418" s="7" t="s">
        <v>139</v>
      </c>
      <c r="BQ1418" s="7" t="s">
        <v>330</v>
      </c>
      <c r="BR1418" s="7">
        <v>25.9</v>
      </c>
      <c r="BS1418" s="7">
        <v>14</v>
      </c>
      <c r="BT1418" s="7">
        <v>291000</v>
      </c>
      <c r="BU1418" s="7">
        <v>9600000</v>
      </c>
      <c r="BV1418" s="7">
        <v>825000</v>
      </c>
      <c r="BW1418" s="7">
        <v>52</v>
      </c>
      <c r="BX1418" s="7">
        <v>6920000</v>
      </c>
      <c r="BY1418" s="7">
        <v>45</v>
      </c>
      <c r="BZ1418" s="7">
        <v>6100000</v>
      </c>
      <c r="CA1418" s="7">
        <v>90</v>
      </c>
      <c r="CB1418" s="7">
        <v>237</v>
      </c>
      <c r="CC1418" s="7">
        <v>13</v>
      </c>
      <c r="CD1418" s="7">
        <v>148000</v>
      </c>
      <c r="CE1418" s="7">
        <v>3700000</v>
      </c>
      <c r="CF1418" s="7">
        <v>0</v>
      </c>
      <c r="CG1418" s="7">
        <v>46</v>
      </c>
      <c r="CH1418" s="7">
        <v>400000</v>
      </c>
      <c r="CI1418" s="7">
        <v>42</v>
      </c>
      <c r="CJ1418" s="7">
        <v>400000</v>
      </c>
      <c r="CK1418" s="7">
        <v>72</v>
      </c>
      <c r="CL1418" s="12" t="s">
        <v>870</v>
      </c>
      <c r="CM1418" s="10" t="s">
        <v>861</v>
      </c>
      <c r="CN1418">
        <v>2.42</v>
      </c>
      <c r="CO1418">
        <f t="shared" si="1671"/>
        <v>0.41322314049586778</v>
      </c>
      <c r="CP1418" t="str">
        <f t="shared" si="1672"/>
        <v>Home Win</v>
      </c>
      <c r="CQ1418">
        <f t="shared" si="1673"/>
        <v>0</v>
      </c>
      <c r="CR1418" t="str">
        <f t="shared" si="1674"/>
        <v>2023</v>
      </c>
    </row>
    <row r="1419" spans="1:96" ht="15" thickBot="1" x14ac:dyDescent="0.35">
      <c r="A1419" s="1">
        <v>1418</v>
      </c>
      <c r="B1419" s="1" t="s">
        <v>0</v>
      </c>
      <c r="C1419" s="2" t="s">
        <v>666</v>
      </c>
      <c r="D1419" s="3" t="str">
        <f>CONCATENATE(G1419,"-", H1419)</f>
        <v>NK Maribor-NK Rogaška</v>
      </c>
      <c r="E1419" s="4" t="s">
        <v>678</v>
      </c>
      <c r="F1419" s="5">
        <v>0.58333333333333337</v>
      </c>
      <c r="G1419" s="6" t="s">
        <v>16</v>
      </c>
      <c r="H1419" s="6" t="s">
        <v>4</v>
      </c>
      <c r="I1419" s="6" t="s">
        <v>111</v>
      </c>
      <c r="J1419" s="1" t="str">
        <f>LEFT(I1419, FIND(" (", I1419) - 1)</f>
        <v>3:0</v>
      </c>
      <c r="K1419" s="1" t="str">
        <f>MID(I1419, FIND("(", I1419) + 1, FIND(")", I1419) - FIND("(", I1419) - 1)</f>
        <v>0:0</v>
      </c>
      <c r="L1419" s="1" t="str">
        <f>LEFT(J1419, FIND(":", J1419) - 1)</f>
        <v>3</v>
      </c>
      <c r="M1419" s="1" t="str">
        <f>RIGHT(J1419, LEN(J1419) - FIND(":", J1419))</f>
        <v>0</v>
      </c>
      <c r="N1419" s="1">
        <f t="shared" si="1669"/>
        <v>3</v>
      </c>
      <c r="O1419" s="1">
        <f t="shared" si="1670"/>
        <v>3</v>
      </c>
      <c r="P1419" s="1" t="str">
        <f>LEFT(K1419, FIND(":", K1419) - 1)</f>
        <v>0</v>
      </c>
      <c r="Q1419" s="1" t="str">
        <f>RIGHT(K1419, LEN(K1419) - FIND(":", K1419))</f>
        <v>0</v>
      </c>
      <c r="R1419" s="1">
        <v>31</v>
      </c>
      <c r="S1419" s="1">
        <v>16</v>
      </c>
      <c r="T1419" s="1">
        <v>8</v>
      </c>
      <c r="U1419" s="1">
        <v>7</v>
      </c>
      <c r="V1419" s="1" t="s">
        <v>679</v>
      </c>
      <c r="W1419" s="1">
        <v>26</v>
      </c>
      <c r="X1419" s="1">
        <v>56</v>
      </c>
      <c r="Y1419" s="1" t="s">
        <v>570</v>
      </c>
      <c r="Z1419" s="6" t="s">
        <v>308</v>
      </c>
      <c r="AA1419" s="1">
        <v>31</v>
      </c>
      <c r="AB1419" s="1">
        <v>9</v>
      </c>
      <c r="AC1419" s="1">
        <v>5</v>
      </c>
      <c r="AD1419" s="1">
        <v>17</v>
      </c>
      <c r="AE1419" s="1" t="s">
        <v>680</v>
      </c>
      <c r="AF1419" s="1">
        <v>-21</v>
      </c>
      <c r="AG1419" s="1">
        <v>32</v>
      </c>
      <c r="AH1419" s="1" t="s">
        <v>330</v>
      </c>
      <c r="AI1419" s="1" t="s">
        <v>522</v>
      </c>
      <c r="AJ1419" s="1">
        <v>4</v>
      </c>
      <c r="AK1419" s="1">
        <v>1</v>
      </c>
      <c r="AL1419" s="1">
        <v>0</v>
      </c>
      <c r="AM1419" s="7" t="s">
        <v>681</v>
      </c>
      <c r="AN1419" s="1">
        <v>10</v>
      </c>
      <c r="AO1419" s="1">
        <v>13</v>
      </c>
      <c r="AP1419" s="1" t="s">
        <v>137</v>
      </c>
      <c r="AQ1419" s="1" t="s">
        <v>25</v>
      </c>
      <c r="AR1419" s="8">
        <v>2</v>
      </c>
      <c r="AS1419" s="8">
        <v>1</v>
      </c>
      <c r="AT1419" s="8">
        <v>2</v>
      </c>
      <c r="AU1419" s="16">
        <v>0.25347222222222221</v>
      </c>
      <c r="AV1419" s="8">
        <v>1</v>
      </c>
      <c r="AW1419" s="8">
        <v>7</v>
      </c>
      <c r="AX1419" s="9" t="s">
        <v>51</v>
      </c>
      <c r="AY1419" s="9" t="s">
        <v>49</v>
      </c>
      <c r="AZ1419" s="10">
        <v>15</v>
      </c>
      <c r="BA1419" s="10">
        <v>12</v>
      </c>
      <c r="BB1419" s="10">
        <v>1</v>
      </c>
      <c r="BC1419" s="10">
        <v>2</v>
      </c>
      <c r="BD1419" s="10" t="s">
        <v>682</v>
      </c>
      <c r="BE1419" s="10">
        <v>26</v>
      </c>
      <c r="BF1419" s="10">
        <v>37</v>
      </c>
      <c r="BG1419" s="11" t="s">
        <v>368</v>
      </c>
      <c r="BH1419" s="11">
        <v>10</v>
      </c>
      <c r="BI1419" s="10">
        <v>15</v>
      </c>
      <c r="BJ1419" s="10">
        <v>5</v>
      </c>
      <c r="BK1419" s="10">
        <v>1</v>
      </c>
      <c r="BL1419" s="10">
        <v>9</v>
      </c>
      <c r="BM1419" s="10" t="s">
        <v>665</v>
      </c>
      <c r="BN1419" s="10">
        <v>-16</v>
      </c>
      <c r="BO1419" s="10">
        <v>16</v>
      </c>
      <c r="BP1419" s="7" t="s">
        <v>139</v>
      </c>
      <c r="BQ1419" s="7" t="s">
        <v>330</v>
      </c>
      <c r="BR1419" s="7">
        <v>25.9</v>
      </c>
      <c r="BS1419" s="7">
        <v>14</v>
      </c>
      <c r="BT1419" s="7">
        <v>291000</v>
      </c>
      <c r="BU1419" s="7">
        <v>9600000</v>
      </c>
      <c r="BV1419" s="7">
        <v>825000</v>
      </c>
      <c r="BW1419" s="7">
        <v>52</v>
      </c>
      <c r="BX1419" s="7">
        <v>6920000</v>
      </c>
      <c r="BY1419" s="7">
        <v>45</v>
      </c>
      <c r="BZ1419" s="7">
        <v>6100000</v>
      </c>
      <c r="CA1419" s="7">
        <v>90</v>
      </c>
      <c r="CB1419" s="7">
        <v>237</v>
      </c>
      <c r="CC1419" s="7">
        <v>13</v>
      </c>
      <c r="CD1419" s="7">
        <v>148000</v>
      </c>
      <c r="CE1419" s="7">
        <v>3700000</v>
      </c>
      <c r="CF1419" s="7">
        <v>0</v>
      </c>
      <c r="CG1419" s="7">
        <v>46</v>
      </c>
      <c r="CH1419" s="7">
        <v>400000</v>
      </c>
      <c r="CI1419" s="7">
        <v>42</v>
      </c>
      <c r="CJ1419" s="7">
        <v>400000</v>
      </c>
      <c r="CK1419" s="7">
        <v>72</v>
      </c>
      <c r="CL1419" s="12" t="s">
        <v>870</v>
      </c>
      <c r="CM1419" s="10" t="s">
        <v>866</v>
      </c>
      <c r="CN1419">
        <v>4.67</v>
      </c>
      <c r="CO1419">
        <f t="shared" si="1671"/>
        <v>0.21413276231263384</v>
      </c>
      <c r="CP1419" t="str">
        <f t="shared" si="1672"/>
        <v>Home Win</v>
      </c>
      <c r="CQ1419">
        <f t="shared" si="1673"/>
        <v>0</v>
      </c>
      <c r="CR1419" t="str">
        <f t="shared" si="1674"/>
        <v>2023</v>
      </c>
    </row>
    <row r="1420" spans="1:96" ht="15" thickBot="1" x14ac:dyDescent="0.35">
      <c r="A1420" s="1">
        <v>1419</v>
      </c>
      <c r="B1420" s="1" t="s">
        <v>0</v>
      </c>
      <c r="C1420" s="2" t="s">
        <v>666</v>
      </c>
      <c r="D1420" s="3" t="str">
        <f>CONCATENATE(G1420,"-", H1420)</f>
        <v>NK Maribor-NK Rogaška</v>
      </c>
      <c r="E1420" s="4" t="s">
        <v>678</v>
      </c>
      <c r="F1420" s="5">
        <v>0.58333333333333337</v>
      </c>
      <c r="G1420" s="6" t="s">
        <v>16</v>
      </c>
      <c r="H1420" s="6" t="s">
        <v>4</v>
      </c>
      <c r="I1420" s="6" t="s">
        <v>111</v>
      </c>
      <c r="J1420" s="1" t="str">
        <f>LEFT(I1420, FIND(" (", I1420) - 1)</f>
        <v>3:0</v>
      </c>
      <c r="K1420" s="1" t="str">
        <f>MID(I1420, FIND("(", I1420) + 1, FIND(")", I1420) - FIND("(", I1420) - 1)</f>
        <v>0:0</v>
      </c>
      <c r="L1420" s="1" t="str">
        <f>LEFT(J1420, FIND(":", J1420) - 1)</f>
        <v>3</v>
      </c>
      <c r="M1420" s="1" t="str">
        <f>RIGHT(J1420, LEN(J1420) - FIND(":", J1420))</f>
        <v>0</v>
      </c>
      <c r="N1420" s="1">
        <f t="shared" si="1669"/>
        <v>3</v>
      </c>
      <c r="O1420" s="1">
        <f t="shared" si="1670"/>
        <v>3</v>
      </c>
      <c r="P1420" s="1" t="str">
        <f>LEFT(K1420, FIND(":", K1420) - 1)</f>
        <v>0</v>
      </c>
      <c r="Q1420" s="1" t="str">
        <f>RIGHT(K1420, LEN(K1420) - FIND(":", K1420))</f>
        <v>0</v>
      </c>
      <c r="R1420" s="1">
        <v>31</v>
      </c>
      <c r="S1420" s="1">
        <v>16</v>
      </c>
      <c r="T1420" s="1">
        <v>8</v>
      </c>
      <c r="U1420" s="1">
        <v>7</v>
      </c>
      <c r="V1420" s="1" t="s">
        <v>679</v>
      </c>
      <c r="W1420" s="1">
        <v>26</v>
      </c>
      <c r="X1420" s="1">
        <v>56</v>
      </c>
      <c r="Y1420" s="1" t="s">
        <v>570</v>
      </c>
      <c r="Z1420" s="6" t="s">
        <v>308</v>
      </c>
      <c r="AA1420" s="1">
        <v>31</v>
      </c>
      <c r="AB1420" s="1">
        <v>9</v>
      </c>
      <c r="AC1420" s="1">
        <v>5</v>
      </c>
      <c r="AD1420" s="1">
        <v>17</v>
      </c>
      <c r="AE1420" s="1" t="s">
        <v>680</v>
      </c>
      <c r="AF1420" s="1">
        <v>-21</v>
      </c>
      <c r="AG1420" s="1">
        <v>32</v>
      </c>
      <c r="AH1420" s="1" t="s">
        <v>330</v>
      </c>
      <c r="AI1420" s="1" t="s">
        <v>522</v>
      </c>
      <c r="AJ1420" s="1">
        <v>4</v>
      </c>
      <c r="AK1420" s="1">
        <v>1</v>
      </c>
      <c r="AL1420" s="1">
        <v>0</v>
      </c>
      <c r="AM1420" s="7" t="s">
        <v>681</v>
      </c>
      <c r="AN1420" s="1">
        <v>10</v>
      </c>
      <c r="AO1420" s="1">
        <v>13</v>
      </c>
      <c r="AP1420" s="1" t="s">
        <v>137</v>
      </c>
      <c r="AQ1420" s="1" t="s">
        <v>25</v>
      </c>
      <c r="AR1420" s="8">
        <v>2</v>
      </c>
      <c r="AS1420" s="8">
        <v>1</v>
      </c>
      <c r="AT1420" s="8">
        <v>2</v>
      </c>
      <c r="AU1420" s="16">
        <v>0.25347222222222221</v>
      </c>
      <c r="AV1420" s="8">
        <v>1</v>
      </c>
      <c r="AW1420" s="8">
        <v>7</v>
      </c>
      <c r="AX1420" s="9" t="s">
        <v>51</v>
      </c>
      <c r="AY1420" s="9" t="s">
        <v>49</v>
      </c>
      <c r="AZ1420" s="10">
        <v>15</v>
      </c>
      <c r="BA1420" s="10">
        <v>12</v>
      </c>
      <c r="BB1420" s="10">
        <v>1</v>
      </c>
      <c r="BC1420" s="10">
        <v>2</v>
      </c>
      <c r="BD1420" s="10" t="s">
        <v>682</v>
      </c>
      <c r="BE1420" s="10">
        <v>26</v>
      </c>
      <c r="BF1420" s="10">
        <v>37</v>
      </c>
      <c r="BG1420" s="11" t="s">
        <v>368</v>
      </c>
      <c r="BH1420" s="11">
        <v>10</v>
      </c>
      <c r="BI1420" s="10">
        <v>15</v>
      </c>
      <c r="BJ1420" s="10">
        <v>5</v>
      </c>
      <c r="BK1420" s="10">
        <v>1</v>
      </c>
      <c r="BL1420" s="10">
        <v>9</v>
      </c>
      <c r="BM1420" s="10" t="s">
        <v>665</v>
      </c>
      <c r="BN1420" s="10">
        <v>-16</v>
      </c>
      <c r="BO1420" s="10">
        <v>16</v>
      </c>
      <c r="BP1420" s="7" t="s">
        <v>139</v>
      </c>
      <c r="BQ1420" s="7" t="s">
        <v>330</v>
      </c>
      <c r="BR1420" s="7">
        <v>25.9</v>
      </c>
      <c r="BS1420" s="7">
        <v>14</v>
      </c>
      <c r="BT1420" s="7">
        <v>291000</v>
      </c>
      <c r="BU1420" s="7">
        <v>9600000</v>
      </c>
      <c r="BV1420" s="7">
        <v>825000</v>
      </c>
      <c r="BW1420" s="7">
        <v>52</v>
      </c>
      <c r="BX1420" s="7">
        <v>6920000</v>
      </c>
      <c r="BY1420" s="7">
        <v>45</v>
      </c>
      <c r="BZ1420" s="7">
        <v>6100000</v>
      </c>
      <c r="CA1420" s="7">
        <v>90</v>
      </c>
      <c r="CB1420" s="7">
        <v>237</v>
      </c>
      <c r="CC1420" s="7">
        <v>13</v>
      </c>
      <c r="CD1420" s="7">
        <v>148000</v>
      </c>
      <c r="CE1420" s="7">
        <v>3700000</v>
      </c>
      <c r="CF1420" s="7">
        <v>0</v>
      </c>
      <c r="CG1420" s="7">
        <v>46</v>
      </c>
      <c r="CH1420" s="7">
        <v>400000</v>
      </c>
      <c r="CI1420" s="7">
        <v>42</v>
      </c>
      <c r="CJ1420" s="7">
        <v>400000</v>
      </c>
      <c r="CK1420" s="7">
        <v>72</v>
      </c>
      <c r="CL1420" s="12" t="s">
        <v>870</v>
      </c>
      <c r="CM1420" s="10" t="s">
        <v>867</v>
      </c>
      <c r="CN1420">
        <v>4.33</v>
      </c>
      <c r="CO1420">
        <f t="shared" si="1671"/>
        <v>0.23094688221709006</v>
      </c>
      <c r="CP1420" t="str">
        <f t="shared" si="1672"/>
        <v>Home Win</v>
      </c>
      <c r="CQ1420">
        <f t="shared" si="1673"/>
        <v>0</v>
      </c>
      <c r="CR1420" t="str">
        <f t="shared" si="1674"/>
        <v>2023</v>
      </c>
    </row>
    <row r="1421" spans="1:96" ht="15" thickBot="1" x14ac:dyDescent="0.35">
      <c r="A1421" s="1">
        <v>1420</v>
      </c>
      <c r="B1421" s="1" t="s">
        <v>0</v>
      </c>
      <c r="C1421" s="2" t="s">
        <v>666</v>
      </c>
      <c r="D1421" s="3" t="str">
        <f t="shared" ref="D1421:D1423" si="1683">CONCATENATE(G1421, "-", H1421)</f>
        <v>NK Maribor-NK Rogaška</v>
      </c>
      <c r="E1421" s="40" t="s">
        <v>678</v>
      </c>
      <c r="F1421" s="5">
        <v>0.58333333333333337</v>
      </c>
      <c r="G1421" s="6" t="s">
        <v>16</v>
      </c>
      <c r="H1421" s="6" t="s">
        <v>4</v>
      </c>
      <c r="I1421" s="6" t="s">
        <v>111</v>
      </c>
      <c r="J1421" s="1" t="str">
        <f t="shared" ref="J1421:J1423" si="1684">LEFT(I1421, FIND(" (", I1421) - 1)</f>
        <v>3:0</v>
      </c>
      <c r="K1421" s="1" t="str">
        <f t="shared" ref="K1421:K1423" si="1685">MID(I1421, FIND("(", I1421) + 1, FIND(")", I1421) - FIND("(", I1421) - 1)</f>
        <v>0:0</v>
      </c>
      <c r="L1421" s="1" t="str">
        <f t="shared" ref="L1421:L1423" si="1686">LEFT(J1421, FIND(":", J1421) - 1)</f>
        <v>3</v>
      </c>
      <c r="M1421" s="1" t="str">
        <f t="shared" ref="M1421:M1423" si="1687">RIGHT(J1421, LEN(J1421) - FIND(":", J1421))</f>
        <v>0</v>
      </c>
      <c r="N1421" s="1">
        <f t="shared" si="1669"/>
        <v>3</v>
      </c>
      <c r="O1421" s="1">
        <f t="shared" si="1670"/>
        <v>3</v>
      </c>
      <c r="P1421" s="1" t="str">
        <f t="shared" ref="P1421:P1423" si="1688">LEFT(K1421, FIND(":", K1421) - 1)</f>
        <v>0</v>
      </c>
      <c r="Q1421" s="1" t="str">
        <f t="shared" ref="Q1421:Q1423" si="1689">RIGHT(K1421, LEN(K1421) - FIND(":", K1421))</f>
        <v>0</v>
      </c>
      <c r="R1421" s="1">
        <v>31</v>
      </c>
      <c r="S1421" s="1">
        <v>16</v>
      </c>
      <c r="T1421" s="1">
        <v>8</v>
      </c>
      <c r="U1421" s="1">
        <v>7</v>
      </c>
      <c r="V1421" s="1" t="s">
        <v>679</v>
      </c>
      <c r="W1421" s="1">
        <v>26</v>
      </c>
      <c r="X1421" s="1">
        <v>56</v>
      </c>
      <c r="Y1421" s="1" t="s">
        <v>570</v>
      </c>
      <c r="Z1421" s="6" t="s">
        <v>308</v>
      </c>
      <c r="AA1421" s="1">
        <v>31</v>
      </c>
      <c r="AB1421" s="1">
        <v>9</v>
      </c>
      <c r="AC1421" s="1">
        <v>5</v>
      </c>
      <c r="AD1421" s="1">
        <v>17</v>
      </c>
      <c r="AE1421" s="1" t="s">
        <v>680</v>
      </c>
      <c r="AF1421" s="1">
        <v>-21</v>
      </c>
      <c r="AG1421" s="1">
        <v>32</v>
      </c>
      <c r="AH1421" s="1" t="s">
        <v>330</v>
      </c>
      <c r="AI1421" s="1" t="s">
        <v>522</v>
      </c>
      <c r="AJ1421" s="1">
        <v>4</v>
      </c>
      <c r="AK1421" s="1">
        <v>1</v>
      </c>
      <c r="AL1421" s="1">
        <v>0</v>
      </c>
      <c r="AM1421" s="7" t="s">
        <v>681</v>
      </c>
      <c r="AN1421" s="1">
        <v>10</v>
      </c>
      <c r="AO1421" s="1">
        <v>13</v>
      </c>
      <c r="AP1421" s="1" t="s">
        <v>137</v>
      </c>
      <c r="AQ1421" s="1" t="s">
        <v>25</v>
      </c>
      <c r="AR1421" s="8">
        <v>2</v>
      </c>
      <c r="AS1421" s="8">
        <v>1</v>
      </c>
      <c r="AT1421" s="8">
        <v>2</v>
      </c>
      <c r="AU1421" s="16">
        <v>0.25347222222222221</v>
      </c>
      <c r="AV1421" s="8">
        <v>1</v>
      </c>
      <c r="AW1421" s="8">
        <v>7</v>
      </c>
      <c r="AX1421" s="9" t="s">
        <v>51</v>
      </c>
      <c r="AY1421" s="9" t="s">
        <v>49</v>
      </c>
      <c r="AZ1421" s="10">
        <v>15</v>
      </c>
      <c r="BA1421" s="10">
        <v>12</v>
      </c>
      <c r="BB1421" s="10">
        <v>1</v>
      </c>
      <c r="BC1421" s="10">
        <v>2</v>
      </c>
      <c r="BD1421" s="10" t="s">
        <v>682</v>
      </c>
      <c r="BE1421" s="10">
        <v>26</v>
      </c>
      <c r="BF1421" s="10">
        <v>37</v>
      </c>
      <c r="BG1421" s="11" t="s">
        <v>368</v>
      </c>
      <c r="BH1421" s="11">
        <v>10</v>
      </c>
      <c r="BI1421" s="10">
        <v>15</v>
      </c>
      <c r="BJ1421" s="10">
        <v>5</v>
      </c>
      <c r="BK1421" s="10">
        <v>1</v>
      </c>
      <c r="BL1421" s="10">
        <v>9</v>
      </c>
      <c r="BM1421" s="10" t="s">
        <v>665</v>
      </c>
      <c r="BN1421" s="10">
        <v>-16</v>
      </c>
      <c r="BO1421" s="10">
        <v>16</v>
      </c>
      <c r="BP1421" s="7" t="s">
        <v>139</v>
      </c>
      <c r="BQ1421" s="7" t="s">
        <v>330</v>
      </c>
      <c r="BR1421" s="7">
        <v>25.9</v>
      </c>
      <c r="BS1421" s="7">
        <v>14</v>
      </c>
      <c r="BT1421" s="7">
        <v>291000</v>
      </c>
      <c r="BU1421" s="7">
        <v>9600000</v>
      </c>
      <c r="BV1421" s="7">
        <v>825000</v>
      </c>
      <c r="BW1421" s="7">
        <v>52</v>
      </c>
      <c r="BX1421" s="7">
        <v>6920000</v>
      </c>
      <c r="BY1421" s="7">
        <v>45</v>
      </c>
      <c r="BZ1421" s="7">
        <v>6100000</v>
      </c>
      <c r="CA1421" s="7">
        <v>90</v>
      </c>
      <c r="CB1421" s="7">
        <v>237</v>
      </c>
      <c r="CC1421" s="7">
        <v>13</v>
      </c>
      <c r="CD1421" s="7">
        <v>148000</v>
      </c>
      <c r="CE1421" s="7">
        <v>3700000</v>
      </c>
      <c r="CF1421" s="7">
        <v>0</v>
      </c>
      <c r="CG1421" s="7">
        <v>46</v>
      </c>
      <c r="CH1421" s="7">
        <v>400000</v>
      </c>
      <c r="CI1421" s="7">
        <v>42</v>
      </c>
      <c r="CJ1421" s="7">
        <v>400000</v>
      </c>
      <c r="CK1421" s="7">
        <v>72</v>
      </c>
      <c r="CL1421" s="12" t="s">
        <v>871</v>
      </c>
      <c r="CM1421" s="10" t="s">
        <v>861</v>
      </c>
      <c r="CN1421">
        <v>4.29</v>
      </c>
      <c r="CO1421">
        <f t="shared" si="1671"/>
        <v>0.23310023310023309</v>
      </c>
      <c r="CP1421" t="str">
        <f t="shared" si="1672"/>
        <v>Home Win</v>
      </c>
      <c r="CQ1421">
        <f t="shared" si="1673"/>
        <v>0</v>
      </c>
      <c r="CR1421" t="str">
        <f t="shared" si="1674"/>
        <v>2023</v>
      </c>
    </row>
    <row r="1422" spans="1:96" ht="15" thickBot="1" x14ac:dyDescent="0.35">
      <c r="A1422" s="1">
        <v>1421</v>
      </c>
      <c r="B1422" s="1" t="s">
        <v>0</v>
      </c>
      <c r="C1422" s="2" t="s">
        <v>666</v>
      </c>
      <c r="D1422" s="3" t="str">
        <f t="shared" si="1683"/>
        <v>NK Maribor-NK Rogaška</v>
      </c>
      <c r="E1422" s="40" t="s">
        <v>678</v>
      </c>
      <c r="F1422" s="5">
        <v>0.58333333333333337</v>
      </c>
      <c r="G1422" s="6" t="s">
        <v>16</v>
      </c>
      <c r="H1422" s="6" t="s">
        <v>4</v>
      </c>
      <c r="I1422" s="6" t="s">
        <v>111</v>
      </c>
      <c r="J1422" s="1" t="str">
        <f t="shared" si="1684"/>
        <v>3:0</v>
      </c>
      <c r="K1422" s="1" t="str">
        <f t="shared" si="1685"/>
        <v>0:0</v>
      </c>
      <c r="L1422" s="1" t="str">
        <f t="shared" si="1686"/>
        <v>3</v>
      </c>
      <c r="M1422" s="1" t="str">
        <f t="shared" si="1687"/>
        <v>0</v>
      </c>
      <c r="N1422" s="1">
        <f t="shared" si="1669"/>
        <v>3</v>
      </c>
      <c r="O1422" s="1">
        <f t="shared" si="1670"/>
        <v>3</v>
      </c>
      <c r="P1422" s="1" t="str">
        <f t="shared" si="1688"/>
        <v>0</v>
      </c>
      <c r="Q1422" s="1" t="str">
        <f t="shared" si="1689"/>
        <v>0</v>
      </c>
      <c r="R1422" s="1">
        <v>31</v>
      </c>
      <c r="S1422" s="1">
        <v>16</v>
      </c>
      <c r="T1422" s="1">
        <v>8</v>
      </c>
      <c r="U1422" s="1">
        <v>7</v>
      </c>
      <c r="V1422" s="1" t="s">
        <v>679</v>
      </c>
      <c r="W1422" s="1">
        <v>26</v>
      </c>
      <c r="X1422" s="1">
        <v>56</v>
      </c>
      <c r="Y1422" s="1" t="s">
        <v>570</v>
      </c>
      <c r="Z1422" s="6" t="s">
        <v>308</v>
      </c>
      <c r="AA1422" s="1">
        <v>31</v>
      </c>
      <c r="AB1422" s="1">
        <v>9</v>
      </c>
      <c r="AC1422" s="1">
        <v>5</v>
      </c>
      <c r="AD1422" s="1">
        <v>17</v>
      </c>
      <c r="AE1422" s="1" t="s">
        <v>680</v>
      </c>
      <c r="AF1422" s="1">
        <v>-21</v>
      </c>
      <c r="AG1422" s="1">
        <v>32</v>
      </c>
      <c r="AH1422" s="1" t="s">
        <v>330</v>
      </c>
      <c r="AI1422" s="1" t="s">
        <v>522</v>
      </c>
      <c r="AJ1422" s="1">
        <v>4</v>
      </c>
      <c r="AK1422" s="1">
        <v>1</v>
      </c>
      <c r="AL1422" s="1">
        <v>0</v>
      </c>
      <c r="AM1422" s="7" t="s">
        <v>681</v>
      </c>
      <c r="AN1422" s="1">
        <v>10</v>
      </c>
      <c r="AO1422" s="1">
        <v>13</v>
      </c>
      <c r="AP1422" s="1" t="s">
        <v>137</v>
      </c>
      <c r="AQ1422" s="1" t="s">
        <v>25</v>
      </c>
      <c r="AR1422" s="8">
        <v>2</v>
      </c>
      <c r="AS1422" s="8">
        <v>1</v>
      </c>
      <c r="AT1422" s="8">
        <v>2</v>
      </c>
      <c r="AU1422" s="16">
        <v>0.25347222222222221</v>
      </c>
      <c r="AV1422" s="8">
        <v>1</v>
      </c>
      <c r="AW1422" s="8">
        <v>7</v>
      </c>
      <c r="AX1422" s="9" t="s">
        <v>51</v>
      </c>
      <c r="AY1422" s="9" t="s">
        <v>49</v>
      </c>
      <c r="AZ1422" s="10">
        <v>15</v>
      </c>
      <c r="BA1422" s="10">
        <v>12</v>
      </c>
      <c r="BB1422" s="10">
        <v>1</v>
      </c>
      <c r="BC1422" s="10">
        <v>2</v>
      </c>
      <c r="BD1422" s="10" t="s">
        <v>682</v>
      </c>
      <c r="BE1422" s="10">
        <v>26</v>
      </c>
      <c r="BF1422" s="10">
        <v>37</v>
      </c>
      <c r="BG1422" s="11" t="s">
        <v>368</v>
      </c>
      <c r="BH1422" s="11">
        <v>10</v>
      </c>
      <c r="BI1422" s="10">
        <v>15</v>
      </c>
      <c r="BJ1422" s="10">
        <v>5</v>
      </c>
      <c r="BK1422" s="10">
        <v>1</v>
      </c>
      <c r="BL1422" s="10">
        <v>9</v>
      </c>
      <c r="BM1422" s="10" t="s">
        <v>665</v>
      </c>
      <c r="BN1422" s="10">
        <v>-16</v>
      </c>
      <c r="BO1422" s="10">
        <v>16</v>
      </c>
      <c r="BP1422" s="7" t="s">
        <v>139</v>
      </c>
      <c r="BQ1422" s="7" t="s">
        <v>330</v>
      </c>
      <c r="BR1422" s="7">
        <v>25.9</v>
      </c>
      <c r="BS1422" s="7">
        <v>14</v>
      </c>
      <c r="BT1422" s="7">
        <v>291000</v>
      </c>
      <c r="BU1422" s="7">
        <v>9600000</v>
      </c>
      <c r="BV1422" s="7">
        <v>825000</v>
      </c>
      <c r="BW1422" s="7">
        <v>52</v>
      </c>
      <c r="BX1422" s="7">
        <v>6920000</v>
      </c>
      <c r="BY1422" s="7">
        <v>45</v>
      </c>
      <c r="BZ1422" s="7">
        <v>6100000</v>
      </c>
      <c r="CA1422" s="7">
        <v>90</v>
      </c>
      <c r="CB1422" s="7">
        <v>237</v>
      </c>
      <c r="CC1422" s="7">
        <v>13</v>
      </c>
      <c r="CD1422" s="7">
        <v>148000</v>
      </c>
      <c r="CE1422" s="7">
        <v>3700000</v>
      </c>
      <c r="CF1422" s="7">
        <v>0</v>
      </c>
      <c r="CG1422" s="7">
        <v>46</v>
      </c>
      <c r="CH1422" s="7">
        <v>400000</v>
      </c>
      <c r="CI1422" s="7">
        <v>42</v>
      </c>
      <c r="CJ1422" s="7">
        <v>400000</v>
      </c>
      <c r="CK1422" s="7">
        <v>72</v>
      </c>
      <c r="CL1422" s="12" t="s">
        <v>871</v>
      </c>
      <c r="CM1422" s="10" t="s">
        <v>866</v>
      </c>
      <c r="CN1422">
        <v>6.22</v>
      </c>
      <c r="CO1422">
        <f t="shared" si="1671"/>
        <v>0.16077170418006431</v>
      </c>
      <c r="CP1422" t="str">
        <f t="shared" si="1672"/>
        <v>Home Win</v>
      </c>
      <c r="CQ1422">
        <f t="shared" si="1673"/>
        <v>0</v>
      </c>
      <c r="CR1422" t="str">
        <f t="shared" si="1674"/>
        <v>2023</v>
      </c>
    </row>
    <row r="1423" spans="1:96" ht="15" thickBot="1" x14ac:dyDescent="0.35">
      <c r="A1423" s="1">
        <v>1422</v>
      </c>
      <c r="B1423" s="1" t="s">
        <v>0</v>
      </c>
      <c r="C1423" s="2" t="s">
        <v>666</v>
      </c>
      <c r="D1423" s="3" t="str">
        <f t="shared" si="1683"/>
        <v>NK Maribor-NK Rogaška</v>
      </c>
      <c r="E1423" s="40" t="s">
        <v>678</v>
      </c>
      <c r="F1423" s="5">
        <v>0.58333333333333337</v>
      </c>
      <c r="G1423" s="6" t="s">
        <v>16</v>
      </c>
      <c r="H1423" s="6" t="s">
        <v>4</v>
      </c>
      <c r="I1423" s="6" t="s">
        <v>111</v>
      </c>
      <c r="J1423" s="1" t="str">
        <f t="shared" si="1684"/>
        <v>3:0</v>
      </c>
      <c r="K1423" s="1" t="str">
        <f t="shared" si="1685"/>
        <v>0:0</v>
      </c>
      <c r="L1423" s="1" t="str">
        <f t="shared" si="1686"/>
        <v>3</v>
      </c>
      <c r="M1423" s="1" t="str">
        <f t="shared" si="1687"/>
        <v>0</v>
      </c>
      <c r="N1423" s="1">
        <f t="shared" si="1669"/>
        <v>3</v>
      </c>
      <c r="O1423" s="1">
        <f t="shared" si="1670"/>
        <v>3</v>
      </c>
      <c r="P1423" s="1" t="str">
        <f t="shared" si="1688"/>
        <v>0</v>
      </c>
      <c r="Q1423" s="1" t="str">
        <f t="shared" si="1689"/>
        <v>0</v>
      </c>
      <c r="R1423" s="1">
        <v>31</v>
      </c>
      <c r="S1423" s="1">
        <v>16</v>
      </c>
      <c r="T1423" s="1">
        <v>8</v>
      </c>
      <c r="U1423" s="1">
        <v>7</v>
      </c>
      <c r="V1423" s="1" t="s">
        <v>679</v>
      </c>
      <c r="W1423" s="1">
        <v>26</v>
      </c>
      <c r="X1423" s="1">
        <v>56</v>
      </c>
      <c r="Y1423" s="1" t="s">
        <v>570</v>
      </c>
      <c r="Z1423" s="6" t="s">
        <v>308</v>
      </c>
      <c r="AA1423" s="1">
        <v>31</v>
      </c>
      <c r="AB1423" s="1">
        <v>9</v>
      </c>
      <c r="AC1423" s="1">
        <v>5</v>
      </c>
      <c r="AD1423" s="1">
        <v>17</v>
      </c>
      <c r="AE1423" s="1" t="s">
        <v>680</v>
      </c>
      <c r="AF1423" s="1">
        <v>-21</v>
      </c>
      <c r="AG1423" s="1">
        <v>32</v>
      </c>
      <c r="AH1423" s="1" t="s">
        <v>330</v>
      </c>
      <c r="AI1423" s="1" t="s">
        <v>522</v>
      </c>
      <c r="AJ1423" s="1">
        <v>4</v>
      </c>
      <c r="AK1423" s="1">
        <v>1</v>
      </c>
      <c r="AL1423" s="1">
        <v>0</v>
      </c>
      <c r="AM1423" s="7" t="s">
        <v>681</v>
      </c>
      <c r="AN1423" s="1">
        <v>10</v>
      </c>
      <c r="AO1423" s="1">
        <v>13</v>
      </c>
      <c r="AP1423" s="1" t="s">
        <v>137</v>
      </c>
      <c r="AQ1423" s="1" t="s">
        <v>25</v>
      </c>
      <c r="AR1423" s="8">
        <v>2</v>
      </c>
      <c r="AS1423" s="8">
        <v>1</v>
      </c>
      <c r="AT1423" s="8">
        <v>2</v>
      </c>
      <c r="AU1423" s="16">
        <v>0.25347222222222221</v>
      </c>
      <c r="AV1423" s="8">
        <v>1</v>
      </c>
      <c r="AW1423" s="8">
        <v>7</v>
      </c>
      <c r="AX1423" s="9" t="s">
        <v>51</v>
      </c>
      <c r="AY1423" s="9" t="s">
        <v>49</v>
      </c>
      <c r="AZ1423" s="10">
        <v>15</v>
      </c>
      <c r="BA1423" s="10">
        <v>12</v>
      </c>
      <c r="BB1423" s="10">
        <v>1</v>
      </c>
      <c r="BC1423" s="10">
        <v>2</v>
      </c>
      <c r="BD1423" s="10" t="s">
        <v>682</v>
      </c>
      <c r="BE1423" s="10">
        <v>26</v>
      </c>
      <c r="BF1423" s="10">
        <v>37</v>
      </c>
      <c r="BG1423" s="11" t="s">
        <v>368</v>
      </c>
      <c r="BH1423" s="11">
        <v>10</v>
      </c>
      <c r="BI1423" s="10">
        <v>15</v>
      </c>
      <c r="BJ1423" s="10">
        <v>5</v>
      </c>
      <c r="BK1423" s="10">
        <v>1</v>
      </c>
      <c r="BL1423" s="10">
        <v>9</v>
      </c>
      <c r="BM1423" s="10" t="s">
        <v>665</v>
      </c>
      <c r="BN1423" s="10">
        <v>-16</v>
      </c>
      <c r="BO1423" s="10">
        <v>16</v>
      </c>
      <c r="BP1423" s="7" t="s">
        <v>139</v>
      </c>
      <c r="BQ1423" s="7" t="s">
        <v>330</v>
      </c>
      <c r="BR1423" s="7">
        <v>25.9</v>
      </c>
      <c r="BS1423" s="7">
        <v>14</v>
      </c>
      <c r="BT1423" s="7">
        <v>291000</v>
      </c>
      <c r="BU1423" s="7">
        <v>9600000</v>
      </c>
      <c r="BV1423" s="7">
        <v>825000</v>
      </c>
      <c r="BW1423" s="7">
        <v>52</v>
      </c>
      <c r="BX1423" s="7">
        <v>6920000</v>
      </c>
      <c r="BY1423" s="7">
        <v>45</v>
      </c>
      <c r="BZ1423" s="7">
        <v>6100000</v>
      </c>
      <c r="CA1423" s="7">
        <v>90</v>
      </c>
      <c r="CB1423" s="7">
        <v>237</v>
      </c>
      <c r="CC1423" s="7">
        <v>13</v>
      </c>
      <c r="CD1423" s="7">
        <v>148000</v>
      </c>
      <c r="CE1423" s="7">
        <v>3700000</v>
      </c>
      <c r="CF1423" s="7">
        <v>0</v>
      </c>
      <c r="CG1423" s="7">
        <v>46</v>
      </c>
      <c r="CH1423" s="7">
        <v>400000</v>
      </c>
      <c r="CI1423" s="7">
        <v>42</v>
      </c>
      <c r="CJ1423" s="7">
        <v>400000</v>
      </c>
      <c r="CK1423" s="7">
        <v>72</v>
      </c>
      <c r="CL1423" s="12" t="s">
        <v>871</v>
      </c>
      <c r="CM1423" s="10" t="s">
        <v>867</v>
      </c>
      <c r="CN1423">
        <v>7</v>
      </c>
      <c r="CO1423">
        <f t="shared" si="1671"/>
        <v>0.14285714285714285</v>
      </c>
      <c r="CP1423" t="str">
        <f t="shared" si="1672"/>
        <v>Home Win</v>
      </c>
      <c r="CQ1423">
        <f t="shared" si="1673"/>
        <v>0</v>
      </c>
      <c r="CR1423" t="str">
        <f t="shared" si="1674"/>
        <v>2023</v>
      </c>
    </row>
    <row r="1424" spans="1:96" ht="15" thickBot="1" x14ac:dyDescent="0.35">
      <c r="A1424" s="1">
        <v>1423</v>
      </c>
      <c r="B1424" s="1" t="s">
        <v>0</v>
      </c>
      <c r="C1424" s="2" t="s">
        <v>666</v>
      </c>
      <c r="D1424" s="3" t="str">
        <f t="shared" si="1288"/>
        <v>NK Celje-NK Domžale</v>
      </c>
      <c r="E1424" s="4" t="s">
        <v>678</v>
      </c>
      <c r="F1424" s="5">
        <v>0.6875</v>
      </c>
      <c r="G1424" s="6" t="s">
        <v>19</v>
      </c>
      <c r="H1424" s="6" t="s">
        <v>9</v>
      </c>
      <c r="I1424" s="6" t="s">
        <v>683</v>
      </c>
      <c r="J1424" s="1" t="str">
        <f t="shared" si="1289"/>
        <v>2:3</v>
      </c>
      <c r="K1424" s="1" t="str">
        <f t="shared" si="1290"/>
        <v>1:0</v>
      </c>
      <c r="L1424" s="1" t="str">
        <f t="shared" si="1291"/>
        <v>2</v>
      </c>
      <c r="M1424" s="1" t="str">
        <f t="shared" si="1292"/>
        <v>3</v>
      </c>
      <c r="N1424" s="1">
        <f t="shared" si="1669"/>
        <v>5</v>
      </c>
      <c r="O1424" s="1">
        <f t="shared" si="1670"/>
        <v>-1</v>
      </c>
      <c r="P1424" s="1" t="str">
        <f t="shared" si="1293"/>
        <v>1</v>
      </c>
      <c r="Q1424" s="1" t="str">
        <f t="shared" si="1294"/>
        <v>0</v>
      </c>
      <c r="R1424" s="1">
        <v>31</v>
      </c>
      <c r="S1424" s="1">
        <v>22</v>
      </c>
      <c r="T1424" s="1">
        <v>6</v>
      </c>
      <c r="U1424" s="1">
        <v>3</v>
      </c>
      <c r="V1424" s="1" t="s">
        <v>684</v>
      </c>
      <c r="W1424" s="1">
        <v>42</v>
      </c>
      <c r="X1424" s="1">
        <v>72</v>
      </c>
      <c r="Y1424" s="1" t="s">
        <v>685</v>
      </c>
      <c r="Z1424" s="6" t="s">
        <v>269</v>
      </c>
      <c r="AA1424" s="1">
        <v>31</v>
      </c>
      <c r="AB1424" s="1">
        <v>11</v>
      </c>
      <c r="AC1424" s="1">
        <v>2</v>
      </c>
      <c r="AD1424" s="1">
        <v>18</v>
      </c>
      <c r="AE1424" s="1" t="s">
        <v>686</v>
      </c>
      <c r="AF1424" s="1">
        <v>-9</v>
      </c>
      <c r="AG1424" s="1">
        <v>35</v>
      </c>
      <c r="AH1424" s="1" t="s">
        <v>424</v>
      </c>
      <c r="AI1424" s="1" t="s">
        <v>509</v>
      </c>
      <c r="AJ1424" s="1">
        <v>4</v>
      </c>
      <c r="AK1424" s="1">
        <v>1</v>
      </c>
      <c r="AL1424" s="1">
        <v>0</v>
      </c>
      <c r="AM1424" s="7" t="s">
        <v>223</v>
      </c>
      <c r="AN1424" s="1">
        <v>5</v>
      </c>
      <c r="AO1424" s="1">
        <v>13</v>
      </c>
      <c r="AP1424" s="1" t="s">
        <v>97</v>
      </c>
      <c r="AQ1424" s="1" t="s">
        <v>51</v>
      </c>
      <c r="AR1424" s="8">
        <v>2</v>
      </c>
      <c r="AS1424" s="8">
        <v>0</v>
      </c>
      <c r="AT1424" s="8">
        <v>3</v>
      </c>
      <c r="AU1424" s="16">
        <v>0.38194444444444442</v>
      </c>
      <c r="AV1424" s="8">
        <v>-1</v>
      </c>
      <c r="AW1424" s="8">
        <v>6</v>
      </c>
      <c r="AX1424" s="9" t="s">
        <v>77</v>
      </c>
      <c r="AY1424" s="9" t="s">
        <v>93</v>
      </c>
      <c r="AZ1424" s="10">
        <v>15</v>
      </c>
      <c r="BA1424" s="10">
        <v>11</v>
      </c>
      <c r="BB1424" s="10">
        <v>2</v>
      </c>
      <c r="BC1424" s="10">
        <v>2</v>
      </c>
      <c r="BD1424" s="10" t="s">
        <v>687</v>
      </c>
      <c r="BE1424" s="10">
        <v>20</v>
      </c>
      <c r="BF1424" s="10">
        <v>35</v>
      </c>
      <c r="BG1424" s="11" t="s">
        <v>322</v>
      </c>
      <c r="BH1424" s="11">
        <v>13</v>
      </c>
      <c r="BI1424" s="10">
        <v>15</v>
      </c>
      <c r="BJ1424" s="10">
        <v>5</v>
      </c>
      <c r="BK1424" s="10">
        <v>1</v>
      </c>
      <c r="BL1424" s="10">
        <v>9</v>
      </c>
      <c r="BM1424" s="10" t="s">
        <v>347</v>
      </c>
      <c r="BN1424" s="10">
        <v>-6</v>
      </c>
      <c r="BO1424" s="10">
        <v>16</v>
      </c>
      <c r="BP1424" s="7" t="s">
        <v>210</v>
      </c>
      <c r="BQ1424" s="7" t="s">
        <v>257</v>
      </c>
      <c r="BR1424" s="7">
        <v>26.4</v>
      </c>
      <c r="BS1424" s="7">
        <v>10</v>
      </c>
      <c r="BT1424" s="7">
        <v>371000</v>
      </c>
      <c r="BU1424" s="7">
        <v>10400000</v>
      </c>
      <c r="BV1424" s="7">
        <v>650000</v>
      </c>
      <c r="BW1424" s="7">
        <v>53</v>
      </c>
      <c r="BX1424" s="7">
        <v>2650000</v>
      </c>
      <c r="BY1424" s="7">
        <v>58</v>
      </c>
      <c r="BZ1424" s="7">
        <v>2000000</v>
      </c>
      <c r="CA1424" s="7">
        <v>76</v>
      </c>
      <c r="CB1424" s="7">
        <v>235</v>
      </c>
      <c r="CC1424" s="7">
        <v>9</v>
      </c>
      <c r="CD1424" s="7">
        <v>235000</v>
      </c>
      <c r="CE1424" s="7">
        <v>5650000</v>
      </c>
      <c r="CF1424" s="7">
        <v>0</v>
      </c>
      <c r="CG1424" s="7">
        <v>53</v>
      </c>
      <c r="CH1424" s="7">
        <v>1430000</v>
      </c>
      <c r="CI1424" s="7">
        <v>54</v>
      </c>
      <c r="CJ1424" s="7">
        <v>1430000</v>
      </c>
      <c r="CK1424" s="7">
        <v>100</v>
      </c>
      <c r="CL1424" s="12" t="s">
        <v>868</v>
      </c>
      <c r="CM1424" s="10" t="s">
        <v>861</v>
      </c>
      <c r="CN1424">
        <v>1.78</v>
      </c>
      <c r="CO1424">
        <f t="shared" si="1671"/>
        <v>0.5617977528089888</v>
      </c>
      <c r="CP1424" t="str">
        <f t="shared" si="1672"/>
        <v>Away Win</v>
      </c>
      <c r="CQ1424">
        <f t="shared" si="1673"/>
        <v>0</v>
      </c>
      <c r="CR1424" t="str">
        <f t="shared" si="1674"/>
        <v>2023</v>
      </c>
    </row>
    <row r="1425" spans="1:96" ht="15" thickBot="1" x14ac:dyDescent="0.35">
      <c r="A1425" s="1">
        <v>1424</v>
      </c>
      <c r="B1425" s="1" t="s">
        <v>0</v>
      </c>
      <c r="C1425" s="2" t="s">
        <v>666</v>
      </c>
      <c r="D1425" s="3" t="str">
        <f t="shared" ref="D1425:D1426" si="1690">CONCATENATE(G1425, "-", H1425)</f>
        <v>NK Celje-NK Domžale</v>
      </c>
      <c r="E1425" s="4" t="s">
        <v>678</v>
      </c>
      <c r="F1425" s="5">
        <v>0.6875</v>
      </c>
      <c r="G1425" s="6" t="s">
        <v>19</v>
      </c>
      <c r="H1425" s="6" t="s">
        <v>9</v>
      </c>
      <c r="I1425" s="6" t="s">
        <v>683</v>
      </c>
      <c r="J1425" s="1" t="str">
        <f t="shared" ref="J1425:J1426" si="1691">LEFT(I1425, FIND(" (", I1425) - 1)</f>
        <v>2:3</v>
      </c>
      <c r="K1425" s="1" t="str">
        <f t="shared" ref="K1425:K1426" si="1692">MID(I1425, FIND("(", I1425) + 1, FIND(")", I1425) - FIND("(", I1425) - 1)</f>
        <v>1:0</v>
      </c>
      <c r="L1425" s="1" t="str">
        <f t="shared" ref="L1425:L1426" si="1693">LEFT(J1425, FIND(":", J1425) - 1)</f>
        <v>2</v>
      </c>
      <c r="M1425" s="1" t="str">
        <f t="shared" ref="M1425:M1426" si="1694">RIGHT(J1425, LEN(J1425) - FIND(":", J1425))</f>
        <v>3</v>
      </c>
      <c r="N1425" s="1">
        <f t="shared" si="1669"/>
        <v>5</v>
      </c>
      <c r="O1425" s="1">
        <f t="shared" si="1670"/>
        <v>-1</v>
      </c>
      <c r="P1425" s="1" t="str">
        <f t="shared" ref="P1425:P1426" si="1695">LEFT(K1425, FIND(":", K1425) - 1)</f>
        <v>1</v>
      </c>
      <c r="Q1425" s="1" t="str">
        <f t="shared" ref="Q1425:Q1426" si="1696">RIGHT(K1425, LEN(K1425) - FIND(":", K1425))</f>
        <v>0</v>
      </c>
      <c r="R1425" s="1">
        <v>31</v>
      </c>
      <c r="S1425" s="1">
        <v>22</v>
      </c>
      <c r="T1425" s="1">
        <v>6</v>
      </c>
      <c r="U1425" s="1">
        <v>3</v>
      </c>
      <c r="V1425" s="1" t="s">
        <v>684</v>
      </c>
      <c r="W1425" s="1">
        <v>42</v>
      </c>
      <c r="X1425" s="1">
        <v>72</v>
      </c>
      <c r="Y1425" s="1" t="s">
        <v>685</v>
      </c>
      <c r="Z1425" s="6" t="s">
        <v>269</v>
      </c>
      <c r="AA1425" s="1">
        <v>31</v>
      </c>
      <c r="AB1425" s="1">
        <v>11</v>
      </c>
      <c r="AC1425" s="1">
        <v>2</v>
      </c>
      <c r="AD1425" s="1">
        <v>18</v>
      </c>
      <c r="AE1425" s="1" t="s">
        <v>686</v>
      </c>
      <c r="AF1425" s="1">
        <v>-9</v>
      </c>
      <c r="AG1425" s="1">
        <v>35</v>
      </c>
      <c r="AH1425" s="1" t="s">
        <v>424</v>
      </c>
      <c r="AI1425" s="1" t="s">
        <v>509</v>
      </c>
      <c r="AJ1425" s="1">
        <v>4</v>
      </c>
      <c r="AK1425" s="1">
        <v>1</v>
      </c>
      <c r="AL1425" s="1">
        <v>0</v>
      </c>
      <c r="AM1425" s="7" t="s">
        <v>223</v>
      </c>
      <c r="AN1425" s="1">
        <v>5</v>
      </c>
      <c r="AO1425" s="1">
        <v>13</v>
      </c>
      <c r="AP1425" s="1" t="s">
        <v>97</v>
      </c>
      <c r="AQ1425" s="1" t="s">
        <v>51</v>
      </c>
      <c r="AR1425" s="8">
        <v>2</v>
      </c>
      <c r="AS1425" s="8">
        <v>0</v>
      </c>
      <c r="AT1425" s="8">
        <v>3</v>
      </c>
      <c r="AU1425" s="16">
        <v>0.38194444444444442</v>
      </c>
      <c r="AV1425" s="8">
        <v>-1</v>
      </c>
      <c r="AW1425" s="8">
        <v>6</v>
      </c>
      <c r="AX1425" s="9" t="s">
        <v>77</v>
      </c>
      <c r="AY1425" s="9" t="s">
        <v>93</v>
      </c>
      <c r="AZ1425" s="10">
        <v>15</v>
      </c>
      <c r="BA1425" s="10">
        <v>11</v>
      </c>
      <c r="BB1425" s="10">
        <v>2</v>
      </c>
      <c r="BC1425" s="10">
        <v>2</v>
      </c>
      <c r="BD1425" s="10" t="s">
        <v>687</v>
      </c>
      <c r="BE1425" s="10">
        <v>20</v>
      </c>
      <c r="BF1425" s="10">
        <v>35</v>
      </c>
      <c r="BG1425" s="11" t="s">
        <v>322</v>
      </c>
      <c r="BH1425" s="11">
        <v>13</v>
      </c>
      <c r="BI1425" s="10">
        <v>15</v>
      </c>
      <c r="BJ1425" s="10">
        <v>5</v>
      </c>
      <c r="BK1425" s="10">
        <v>1</v>
      </c>
      <c r="BL1425" s="10">
        <v>9</v>
      </c>
      <c r="BM1425" s="10" t="s">
        <v>347</v>
      </c>
      <c r="BN1425" s="10">
        <v>-6</v>
      </c>
      <c r="BO1425" s="10">
        <v>16</v>
      </c>
      <c r="BP1425" s="7" t="s">
        <v>210</v>
      </c>
      <c r="BQ1425" s="7" t="s">
        <v>257</v>
      </c>
      <c r="BR1425" s="7">
        <v>26.4</v>
      </c>
      <c r="BS1425" s="7">
        <v>10</v>
      </c>
      <c r="BT1425" s="7">
        <v>371000</v>
      </c>
      <c r="BU1425" s="7">
        <v>10400000</v>
      </c>
      <c r="BV1425" s="7">
        <v>650000</v>
      </c>
      <c r="BW1425" s="7">
        <v>53</v>
      </c>
      <c r="BX1425" s="7">
        <v>2650000</v>
      </c>
      <c r="BY1425" s="7">
        <v>58</v>
      </c>
      <c r="BZ1425" s="7">
        <v>2000000</v>
      </c>
      <c r="CA1425" s="7">
        <v>76</v>
      </c>
      <c r="CB1425" s="7">
        <v>235</v>
      </c>
      <c r="CC1425" s="7">
        <v>9</v>
      </c>
      <c r="CD1425" s="7">
        <v>235000</v>
      </c>
      <c r="CE1425" s="7">
        <v>5650000</v>
      </c>
      <c r="CF1425" s="7">
        <v>0</v>
      </c>
      <c r="CG1425" s="7">
        <v>53</v>
      </c>
      <c r="CH1425" s="7">
        <v>1430000</v>
      </c>
      <c r="CI1425" s="7">
        <v>54</v>
      </c>
      <c r="CJ1425" s="7">
        <v>1430000</v>
      </c>
      <c r="CK1425" s="7">
        <v>100</v>
      </c>
      <c r="CL1425" s="12" t="s">
        <v>868</v>
      </c>
      <c r="CM1425" s="10" t="s">
        <v>866</v>
      </c>
      <c r="CN1425">
        <v>1.33</v>
      </c>
      <c r="CO1425">
        <f t="shared" si="1671"/>
        <v>0.75187969924812026</v>
      </c>
      <c r="CP1425" t="str">
        <f t="shared" si="1672"/>
        <v>Away Win</v>
      </c>
      <c r="CQ1425">
        <f t="shared" si="1673"/>
        <v>0</v>
      </c>
      <c r="CR1425" t="str">
        <f t="shared" si="1674"/>
        <v>2023</v>
      </c>
    </row>
    <row r="1426" spans="1:96" ht="15" thickBot="1" x14ac:dyDescent="0.35">
      <c r="A1426" s="1">
        <v>1425</v>
      </c>
      <c r="B1426" s="1" t="s">
        <v>0</v>
      </c>
      <c r="C1426" s="2" t="s">
        <v>666</v>
      </c>
      <c r="D1426" s="3" t="str">
        <f t="shared" si="1690"/>
        <v>NK Celje-NK Domžale</v>
      </c>
      <c r="E1426" s="4" t="s">
        <v>678</v>
      </c>
      <c r="F1426" s="5">
        <v>0.6875</v>
      </c>
      <c r="G1426" s="6" t="s">
        <v>19</v>
      </c>
      <c r="H1426" s="6" t="s">
        <v>9</v>
      </c>
      <c r="I1426" s="6" t="s">
        <v>683</v>
      </c>
      <c r="J1426" s="1" t="str">
        <f t="shared" si="1691"/>
        <v>2:3</v>
      </c>
      <c r="K1426" s="1" t="str">
        <f t="shared" si="1692"/>
        <v>1:0</v>
      </c>
      <c r="L1426" s="1" t="str">
        <f t="shared" si="1693"/>
        <v>2</v>
      </c>
      <c r="M1426" s="1" t="str">
        <f t="shared" si="1694"/>
        <v>3</v>
      </c>
      <c r="N1426" s="1">
        <f t="shared" si="1669"/>
        <v>5</v>
      </c>
      <c r="O1426" s="1">
        <f t="shared" si="1670"/>
        <v>-1</v>
      </c>
      <c r="P1426" s="1" t="str">
        <f t="shared" si="1695"/>
        <v>1</v>
      </c>
      <c r="Q1426" s="1" t="str">
        <f t="shared" si="1696"/>
        <v>0</v>
      </c>
      <c r="R1426" s="1">
        <v>31</v>
      </c>
      <c r="S1426" s="1">
        <v>22</v>
      </c>
      <c r="T1426" s="1">
        <v>6</v>
      </c>
      <c r="U1426" s="1">
        <v>3</v>
      </c>
      <c r="V1426" s="1" t="s">
        <v>684</v>
      </c>
      <c r="W1426" s="1">
        <v>42</v>
      </c>
      <c r="X1426" s="1">
        <v>72</v>
      </c>
      <c r="Y1426" s="1" t="s">
        <v>685</v>
      </c>
      <c r="Z1426" s="6" t="s">
        <v>269</v>
      </c>
      <c r="AA1426" s="1">
        <v>31</v>
      </c>
      <c r="AB1426" s="1">
        <v>11</v>
      </c>
      <c r="AC1426" s="1">
        <v>2</v>
      </c>
      <c r="AD1426" s="1">
        <v>18</v>
      </c>
      <c r="AE1426" s="1" t="s">
        <v>686</v>
      </c>
      <c r="AF1426" s="1">
        <v>-9</v>
      </c>
      <c r="AG1426" s="1">
        <v>35</v>
      </c>
      <c r="AH1426" s="1" t="s">
        <v>424</v>
      </c>
      <c r="AI1426" s="1" t="s">
        <v>509</v>
      </c>
      <c r="AJ1426" s="1">
        <v>4</v>
      </c>
      <c r="AK1426" s="1">
        <v>1</v>
      </c>
      <c r="AL1426" s="1">
        <v>0</v>
      </c>
      <c r="AM1426" s="7" t="s">
        <v>223</v>
      </c>
      <c r="AN1426" s="1">
        <v>5</v>
      </c>
      <c r="AO1426" s="1">
        <v>13</v>
      </c>
      <c r="AP1426" s="1" t="s">
        <v>97</v>
      </c>
      <c r="AQ1426" s="1" t="s">
        <v>51</v>
      </c>
      <c r="AR1426" s="8">
        <v>2</v>
      </c>
      <c r="AS1426" s="8">
        <v>0</v>
      </c>
      <c r="AT1426" s="8">
        <v>3</v>
      </c>
      <c r="AU1426" s="16">
        <v>0.38194444444444442</v>
      </c>
      <c r="AV1426" s="8">
        <v>-1</v>
      </c>
      <c r="AW1426" s="8">
        <v>6</v>
      </c>
      <c r="AX1426" s="9" t="s">
        <v>77</v>
      </c>
      <c r="AY1426" s="9" t="s">
        <v>93</v>
      </c>
      <c r="AZ1426" s="10">
        <v>15</v>
      </c>
      <c r="BA1426" s="10">
        <v>11</v>
      </c>
      <c r="BB1426" s="10">
        <v>2</v>
      </c>
      <c r="BC1426" s="10">
        <v>2</v>
      </c>
      <c r="BD1426" s="10" t="s">
        <v>687</v>
      </c>
      <c r="BE1426" s="10">
        <v>20</v>
      </c>
      <c r="BF1426" s="10">
        <v>35</v>
      </c>
      <c r="BG1426" s="11" t="s">
        <v>322</v>
      </c>
      <c r="BH1426" s="11">
        <v>13</v>
      </c>
      <c r="BI1426" s="10">
        <v>15</v>
      </c>
      <c r="BJ1426" s="10">
        <v>5</v>
      </c>
      <c r="BK1426" s="10">
        <v>1</v>
      </c>
      <c r="BL1426" s="10">
        <v>9</v>
      </c>
      <c r="BM1426" s="10" t="s">
        <v>347</v>
      </c>
      <c r="BN1426" s="10">
        <v>-6</v>
      </c>
      <c r="BO1426" s="10">
        <v>16</v>
      </c>
      <c r="BP1426" s="7" t="s">
        <v>210</v>
      </c>
      <c r="BQ1426" s="7" t="s">
        <v>257</v>
      </c>
      <c r="BR1426" s="7">
        <v>26.4</v>
      </c>
      <c r="BS1426" s="7">
        <v>10</v>
      </c>
      <c r="BT1426" s="7">
        <v>371000</v>
      </c>
      <c r="BU1426" s="7">
        <v>10400000</v>
      </c>
      <c r="BV1426" s="7">
        <v>650000</v>
      </c>
      <c r="BW1426" s="7">
        <v>53</v>
      </c>
      <c r="BX1426" s="7">
        <v>2650000</v>
      </c>
      <c r="BY1426" s="7">
        <v>58</v>
      </c>
      <c r="BZ1426" s="7">
        <v>2000000</v>
      </c>
      <c r="CA1426" s="7">
        <v>76</v>
      </c>
      <c r="CB1426" s="7">
        <v>235</v>
      </c>
      <c r="CC1426" s="7">
        <v>9</v>
      </c>
      <c r="CD1426" s="7">
        <v>235000</v>
      </c>
      <c r="CE1426" s="7">
        <v>5650000</v>
      </c>
      <c r="CF1426" s="7">
        <v>0</v>
      </c>
      <c r="CG1426" s="7">
        <v>53</v>
      </c>
      <c r="CH1426" s="7">
        <v>1430000</v>
      </c>
      <c r="CI1426" s="7">
        <v>54</v>
      </c>
      <c r="CJ1426" s="7">
        <v>1430000</v>
      </c>
      <c r="CK1426" s="7">
        <v>100</v>
      </c>
      <c r="CL1426" s="12" t="s">
        <v>868</v>
      </c>
      <c r="CM1426" s="10" t="s">
        <v>867</v>
      </c>
      <c r="CN1426">
        <v>1.25</v>
      </c>
      <c r="CO1426">
        <f t="shared" si="1671"/>
        <v>0.8</v>
      </c>
      <c r="CP1426" t="str">
        <f t="shared" si="1672"/>
        <v>Away Win</v>
      </c>
      <c r="CQ1426">
        <f t="shared" si="1673"/>
        <v>0</v>
      </c>
      <c r="CR1426" t="str">
        <f t="shared" si="1674"/>
        <v>2023</v>
      </c>
    </row>
    <row r="1427" spans="1:96" ht="15" thickBot="1" x14ac:dyDescent="0.35">
      <c r="A1427" s="1">
        <v>1426</v>
      </c>
      <c r="B1427" s="1" t="s">
        <v>0</v>
      </c>
      <c r="C1427" s="2" t="s">
        <v>666</v>
      </c>
      <c r="D1427" s="3" t="str">
        <f>CONCATENATE(G1427,"-", H1427)</f>
        <v>NK Celje-NK Domžale</v>
      </c>
      <c r="E1427" s="4" t="s">
        <v>678</v>
      </c>
      <c r="F1427" s="5">
        <v>0.6875</v>
      </c>
      <c r="G1427" s="6" t="s">
        <v>19</v>
      </c>
      <c r="H1427" s="6" t="s">
        <v>9</v>
      </c>
      <c r="I1427" s="6" t="s">
        <v>683</v>
      </c>
      <c r="J1427" s="1" t="str">
        <f>LEFT(I1427, FIND(" (", I1427) - 1)</f>
        <v>2:3</v>
      </c>
      <c r="K1427" s="1" t="str">
        <f>MID(I1427, FIND("(", I1427) + 1, FIND(")", I1427) - FIND("(", I1427) - 1)</f>
        <v>1:0</v>
      </c>
      <c r="L1427" s="1" t="str">
        <f>LEFT(J1427, FIND(":", J1427) - 1)</f>
        <v>2</v>
      </c>
      <c r="M1427" s="1" t="str">
        <f>RIGHT(J1427, LEN(J1427) - FIND(":", J1427))</f>
        <v>3</v>
      </c>
      <c r="N1427" s="1">
        <f t="shared" si="1669"/>
        <v>5</v>
      </c>
      <c r="O1427" s="1">
        <f t="shared" si="1670"/>
        <v>-1</v>
      </c>
      <c r="P1427" s="1" t="str">
        <f>LEFT(K1427, FIND(":", K1427) - 1)</f>
        <v>1</v>
      </c>
      <c r="Q1427" s="1" t="str">
        <f>RIGHT(K1427, LEN(K1427) - FIND(":", K1427))</f>
        <v>0</v>
      </c>
      <c r="R1427" s="1">
        <v>31</v>
      </c>
      <c r="S1427" s="1">
        <v>22</v>
      </c>
      <c r="T1427" s="1">
        <v>6</v>
      </c>
      <c r="U1427" s="1">
        <v>3</v>
      </c>
      <c r="V1427" s="1" t="s">
        <v>684</v>
      </c>
      <c r="W1427" s="1">
        <v>42</v>
      </c>
      <c r="X1427" s="1">
        <v>72</v>
      </c>
      <c r="Y1427" s="1" t="s">
        <v>685</v>
      </c>
      <c r="Z1427" s="6" t="s">
        <v>269</v>
      </c>
      <c r="AA1427" s="1">
        <v>31</v>
      </c>
      <c r="AB1427" s="1">
        <v>11</v>
      </c>
      <c r="AC1427" s="1">
        <v>2</v>
      </c>
      <c r="AD1427" s="1">
        <v>18</v>
      </c>
      <c r="AE1427" s="1" t="s">
        <v>686</v>
      </c>
      <c r="AF1427" s="1">
        <v>-9</v>
      </c>
      <c r="AG1427" s="1">
        <v>35</v>
      </c>
      <c r="AH1427" s="1" t="s">
        <v>424</v>
      </c>
      <c r="AI1427" s="1" t="s">
        <v>509</v>
      </c>
      <c r="AJ1427" s="1">
        <v>4</v>
      </c>
      <c r="AK1427" s="1">
        <v>1</v>
      </c>
      <c r="AL1427" s="1">
        <v>0</v>
      </c>
      <c r="AM1427" s="7" t="s">
        <v>223</v>
      </c>
      <c r="AN1427" s="1">
        <v>5</v>
      </c>
      <c r="AO1427" s="1">
        <v>13</v>
      </c>
      <c r="AP1427" s="1" t="s">
        <v>97</v>
      </c>
      <c r="AQ1427" s="1" t="s">
        <v>51</v>
      </c>
      <c r="AR1427" s="8">
        <v>2</v>
      </c>
      <c r="AS1427" s="8">
        <v>0</v>
      </c>
      <c r="AT1427" s="8">
        <v>3</v>
      </c>
      <c r="AU1427" s="16">
        <v>0.38194444444444442</v>
      </c>
      <c r="AV1427" s="8">
        <v>-1</v>
      </c>
      <c r="AW1427" s="8">
        <v>6</v>
      </c>
      <c r="AX1427" s="9" t="s">
        <v>77</v>
      </c>
      <c r="AY1427" s="9" t="s">
        <v>93</v>
      </c>
      <c r="AZ1427" s="10">
        <v>15</v>
      </c>
      <c r="BA1427" s="10">
        <v>11</v>
      </c>
      <c r="BB1427" s="10">
        <v>2</v>
      </c>
      <c r="BC1427" s="10">
        <v>2</v>
      </c>
      <c r="BD1427" s="10" t="s">
        <v>687</v>
      </c>
      <c r="BE1427" s="10">
        <v>20</v>
      </c>
      <c r="BF1427" s="10">
        <v>35</v>
      </c>
      <c r="BG1427" s="11" t="s">
        <v>322</v>
      </c>
      <c r="BH1427" s="11">
        <v>13</v>
      </c>
      <c r="BI1427" s="10">
        <v>15</v>
      </c>
      <c r="BJ1427" s="10">
        <v>5</v>
      </c>
      <c r="BK1427" s="10">
        <v>1</v>
      </c>
      <c r="BL1427" s="10">
        <v>9</v>
      </c>
      <c r="BM1427" s="10" t="s">
        <v>347</v>
      </c>
      <c r="BN1427" s="10">
        <v>-6</v>
      </c>
      <c r="BO1427" s="10">
        <v>16</v>
      </c>
      <c r="BP1427" s="7" t="s">
        <v>210</v>
      </c>
      <c r="BQ1427" s="7" t="s">
        <v>257</v>
      </c>
      <c r="BR1427" s="7">
        <v>26.4</v>
      </c>
      <c r="BS1427" s="7">
        <v>10</v>
      </c>
      <c r="BT1427" s="7">
        <v>371000</v>
      </c>
      <c r="BU1427" s="7">
        <v>10400000</v>
      </c>
      <c r="BV1427" s="7">
        <v>650000</v>
      </c>
      <c r="BW1427" s="7">
        <v>53</v>
      </c>
      <c r="BX1427" s="7">
        <v>2650000</v>
      </c>
      <c r="BY1427" s="7">
        <v>58</v>
      </c>
      <c r="BZ1427" s="7">
        <v>2000000</v>
      </c>
      <c r="CA1427" s="7">
        <v>76</v>
      </c>
      <c r="CB1427" s="7">
        <v>235</v>
      </c>
      <c r="CC1427" s="7">
        <v>9</v>
      </c>
      <c r="CD1427" s="7">
        <v>235000</v>
      </c>
      <c r="CE1427" s="7">
        <v>5650000</v>
      </c>
      <c r="CF1427" s="7">
        <v>0</v>
      </c>
      <c r="CG1427" s="7">
        <v>53</v>
      </c>
      <c r="CH1427" s="7">
        <v>1430000</v>
      </c>
      <c r="CI1427" s="7">
        <v>54</v>
      </c>
      <c r="CJ1427" s="7">
        <v>1430000</v>
      </c>
      <c r="CK1427" s="7">
        <v>100</v>
      </c>
      <c r="CL1427" s="12" t="s">
        <v>870</v>
      </c>
      <c r="CM1427" s="10" t="s">
        <v>861</v>
      </c>
      <c r="CN1427">
        <v>3.8</v>
      </c>
      <c r="CO1427">
        <f t="shared" si="1671"/>
        <v>0.26315789473684209</v>
      </c>
      <c r="CP1427" t="str">
        <f t="shared" si="1672"/>
        <v>Away Win</v>
      </c>
      <c r="CQ1427">
        <f t="shared" si="1673"/>
        <v>0</v>
      </c>
      <c r="CR1427" t="str">
        <f t="shared" si="1674"/>
        <v>2023</v>
      </c>
    </row>
    <row r="1428" spans="1:96" ht="15" thickBot="1" x14ac:dyDescent="0.35">
      <c r="A1428" s="1">
        <v>1427</v>
      </c>
      <c r="B1428" s="1" t="s">
        <v>0</v>
      </c>
      <c r="C1428" s="2" t="s">
        <v>666</v>
      </c>
      <c r="D1428" s="3" t="str">
        <f>CONCATENATE(G1428,"-", H1428)</f>
        <v>NK Celje-NK Domžale</v>
      </c>
      <c r="E1428" s="4" t="s">
        <v>678</v>
      </c>
      <c r="F1428" s="5">
        <v>0.6875</v>
      </c>
      <c r="G1428" s="6" t="s">
        <v>19</v>
      </c>
      <c r="H1428" s="6" t="s">
        <v>9</v>
      </c>
      <c r="I1428" s="6" t="s">
        <v>683</v>
      </c>
      <c r="J1428" s="1" t="str">
        <f>LEFT(I1428, FIND(" (", I1428) - 1)</f>
        <v>2:3</v>
      </c>
      <c r="K1428" s="1" t="str">
        <f>MID(I1428, FIND("(", I1428) + 1, FIND(")", I1428) - FIND("(", I1428) - 1)</f>
        <v>1:0</v>
      </c>
      <c r="L1428" s="1" t="str">
        <f>LEFT(J1428, FIND(":", J1428) - 1)</f>
        <v>2</v>
      </c>
      <c r="M1428" s="1" t="str">
        <f>RIGHT(J1428, LEN(J1428) - FIND(":", J1428))</f>
        <v>3</v>
      </c>
      <c r="N1428" s="1">
        <f t="shared" si="1669"/>
        <v>5</v>
      </c>
      <c r="O1428" s="1">
        <f t="shared" si="1670"/>
        <v>-1</v>
      </c>
      <c r="P1428" s="1" t="str">
        <f>LEFT(K1428, FIND(":", K1428) - 1)</f>
        <v>1</v>
      </c>
      <c r="Q1428" s="1" t="str">
        <f>RIGHT(K1428, LEN(K1428) - FIND(":", K1428))</f>
        <v>0</v>
      </c>
      <c r="R1428" s="1">
        <v>31</v>
      </c>
      <c r="S1428" s="1">
        <v>22</v>
      </c>
      <c r="T1428" s="1">
        <v>6</v>
      </c>
      <c r="U1428" s="1">
        <v>3</v>
      </c>
      <c r="V1428" s="1" t="s">
        <v>684</v>
      </c>
      <c r="W1428" s="1">
        <v>42</v>
      </c>
      <c r="X1428" s="1">
        <v>72</v>
      </c>
      <c r="Y1428" s="1" t="s">
        <v>685</v>
      </c>
      <c r="Z1428" s="6" t="s">
        <v>269</v>
      </c>
      <c r="AA1428" s="1">
        <v>31</v>
      </c>
      <c r="AB1428" s="1">
        <v>11</v>
      </c>
      <c r="AC1428" s="1">
        <v>2</v>
      </c>
      <c r="AD1428" s="1">
        <v>18</v>
      </c>
      <c r="AE1428" s="1" t="s">
        <v>686</v>
      </c>
      <c r="AF1428" s="1">
        <v>-9</v>
      </c>
      <c r="AG1428" s="1">
        <v>35</v>
      </c>
      <c r="AH1428" s="1" t="s">
        <v>424</v>
      </c>
      <c r="AI1428" s="1" t="s">
        <v>509</v>
      </c>
      <c r="AJ1428" s="1">
        <v>4</v>
      </c>
      <c r="AK1428" s="1">
        <v>1</v>
      </c>
      <c r="AL1428" s="1">
        <v>0</v>
      </c>
      <c r="AM1428" s="7" t="s">
        <v>223</v>
      </c>
      <c r="AN1428" s="1">
        <v>5</v>
      </c>
      <c r="AO1428" s="1">
        <v>13</v>
      </c>
      <c r="AP1428" s="1" t="s">
        <v>97</v>
      </c>
      <c r="AQ1428" s="1" t="s">
        <v>51</v>
      </c>
      <c r="AR1428" s="8">
        <v>2</v>
      </c>
      <c r="AS1428" s="8">
        <v>0</v>
      </c>
      <c r="AT1428" s="8">
        <v>3</v>
      </c>
      <c r="AU1428" s="16">
        <v>0.38194444444444442</v>
      </c>
      <c r="AV1428" s="8">
        <v>-1</v>
      </c>
      <c r="AW1428" s="8">
        <v>6</v>
      </c>
      <c r="AX1428" s="9" t="s">
        <v>77</v>
      </c>
      <c r="AY1428" s="9" t="s">
        <v>93</v>
      </c>
      <c r="AZ1428" s="10">
        <v>15</v>
      </c>
      <c r="BA1428" s="10">
        <v>11</v>
      </c>
      <c r="BB1428" s="10">
        <v>2</v>
      </c>
      <c r="BC1428" s="10">
        <v>2</v>
      </c>
      <c r="BD1428" s="10" t="s">
        <v>687</v>
      </c>
      <c r="BE1428" s="10">
        <v>20</v>
      </c>
      <c r="BF1428" s="10">
        <v>35</v>
      </c>
      <c r="BG1428" s="11" t="s">
        <v>322</v>
      </c>
      <c r="BH1428" s="11">
        <v>13</v>
      </c>
      <c r="BI1428" s="10">
        <v>15</v>
      </c>
      <c r="BJ1428" s="10">
        <v>5</v>
      </c>
      <c r="BK1428" s="10">
        <v>1</v>
      </c>
      <c r="BL1428" s="10">
        <v>9</v>
      </c>
      <c r="BM1428" s="10" t="s">
        <v>347</v>
      </c>
      <c r="BN1428" s="10">
        <v>-6</v>
      </c>
      <c r="BO1428" s="10">
        <v>16</v>
      </c>
      <c r="BP1428" s="7" t="s">
        <v>210</v>
      </c>
      <c r="BQ1428" s="7" t="s">
        <v>257</v>
      </c>
      <c r="BR1428" s="7">
        <v>26.4</v>
      </c>
      <c r="BS1428" s="7">
        <v>10</v>
      </c>
      <c r="BT1428" s="7">
        <v>371000</v>
      </c>
      <c r="BU1428" s="7">
        <v>10400000</v>
      </c>
      <c r="BV1428" s="7">
        <v>650000</v>
      </c>
      <c r="BW1428" s="7">
        <v>53</v>
      </c>
      <c r="BX1428" s="7">
        <v>2650000</v>
      </c>
      <c r="BY1428" s="7">
        <v>58</v>
      </c>
      <c r="BZ1428" s="7">
        <v>2000000</v>
      </c>
      <c r="CA1428" s="7">
        <v>76</v>
      </c>
      <c r="CB1428" s="7">
        <v>235</v>
      </c>
      <c r="CC1428" s="7">
        <v>9</v>
      </c>
      <c r="CD1428" s="7">
        <v>235000</v>
      </c>
      <c r="CE1428" s="7">
        <v>5650000</v>
      </c>
      <c r="CF1428" s="7">
        <v>0</v>
      </c>
      <c r="CG1428" s="7">
        <v>53</v>
      </c>
      <c r="CH1428" s="7">
        <v>1430000</v>
      </c>
      <c r="CI1428" s="7">
        <v>54</v>
      </c>
      <c r="CJ1428" s="7">
        <v>1430000</v>
      </c>
      <c r="CK1428" s="7">
        <v>100</v>
      </c>
      <c r="CL1428" s="12" t="s">
        <v>870</v>
      </c>
      <c r="CM1428" s="10" t="s">
        <v>866</v>
      </c>
      <c r="CN1428">
        <v>5.25</v>
      </c>
      <c r="CO1428">
        <f t="shared" si="1671"/>
        <v>0.19047619047619047</v>
      </c>
      <c r="CP1428" t="str">
        <f t="shared" si="1672"/>
        <v>Away Win</v>
      </c>
      <c r="CQ1428">
        <f t="shared" si="1673"/>
        <v>0</v>
      </c>
      <c r="CR1428" t="str">
        <f t="shared" si="1674"/>
        <v>2023</v>
      </c>
    </row>
    <row r="1429" spans="1:96" ht="15" thickBot="1" x14ac:dyDescent="0.35">
      <c r="A1429" s="1">
        <v>1428</v>
      </c>
      <c r="B1429" s="1" t="s">
        <v>0</v>
      </c>
      <c r="C1429" s="2" t="s">
        <v>666</v>
      </c>
      <c r="D1429" s="3" t="str">
        <f>CONCATENATE(G1429,"-", H1429)</f>
        <v>NK Celje-NK Domžale</v>
      </c>
      <c r="E1429" s="4" t="s">
        <v>678</v>
      </c>
      <c r="F1429" s="5">
        <v>0.6875</v>
      </c>
      <c r="G1429" s="6" t="s">
        <v>19</v>
      </c>
      <c r="H1429" s="6" t="s">
        <v>9</v>
      </c>
      <c r="I1429" s="6" t="s">
        <v>683</v>
      </c>
      <c r="J1429" s="1" t="str">
        <f>LEFT(I1429, FIND(" (", I1429) - 1)</f>
        <v>2:3</v>
      </c>
      <c r="K1429" s="1" t="str">
        <f>MID(I1429, FIND("(", I1429) + 1, FIND(")", I1429) - FIND("(", I1429) - 1)</f>
        <v>1:0</v>
      </c>
      <c r="L1429" s="1" t="str">
        <f>LEFT(J1429, FIND(":", J1429) - 1)</f>
        <v>2</v>
      </c>
      <c r="M1429" s="1" t="str">
        <f>RIGHT(J1429, LEN(J1429) - FIND(":", J1429))</f>
        <v>3</v>
      </c>
      <c r="N1429" s="1">
        <f t="shared" si="1669"/>
        <v>5</v>
      </c>
      <c r="O1429" s="1">
        <f t="shared" si="1670"/>
        <v>-1</v>
      </c>
      <c r="P1429" s="1" t="str">
        <f>LEFT(K1429, FIND(":", K1429) - 1)</f>
        <v>1</v>
      </c>
      <c r="Q1429" s="1" t="str">
        <f>RIGHT(K1429, LEN(K1429) - FIND(":", K1429))</f>
        <v>0</v>
      </c>
      <c r="R1429" s="1">
        <v>31</v>
      </c>
      <c r="S1429" s="1">
        <v>22</v>
      </c>
      <c r="T1429" s="1">
        <v>6</v>
      </c>
      <c r="U1429" s="1">
        <v>3</v>
      </c>
      <c r="V1429" s="1" t="s">
        <v>684</v>
      </c>
      <c r="W1429" s="1">
        <v>42</v>
      </c>
      <c r="X1429" s="1">
        <v>72</v>
      </c>
      <c r="Y1429" s="1" t="s">
        <v>685</v>
      </c>
      <c r="Z1429" s="6" t="s">
        <v>269</v>
      </c>
      <c r="AA1429" s="1">
        <v>31</v>
      </c>
      <c r="AB1429" s="1">
        <v>11</v>
      </c>
      <c r="AC1429" s="1">
        <v>2</v>
      </c>
      <c r="AD1429" s="1">
        <v>18</v>
      </c>
      <c r="AE1429" s="1" t="s">
        <v>686</v>
      </c>
      <c r="AF1429" s="1">
        <v>-9</v>
      </c>
      <c r="AG1429" s="1">
        <v>35</v>
      </c>
      <c r="AH1429" s="1" t="s">
        <v>424</v>
      </c>
      <c r="AI1429" s="1" t="s">
        <v>509</v>
      </c>
      <c r="AJ1429" s="1">
        <v>4</v>
      </c>
      <c r="AK1429" s="1">
        <v>1</v>
      </c>
      <c r="AL1429" s="1">
        <v>0</v>
      </c>
      <c r="AM1429" s="7" t="s">
        <v>223</v>
      </c>
      <c r="AN1429" s="1">
        <v>5</v>
      </c>
      <c r="AO1429" s="1">
        <v>13</v>
      </c>
      <c r="AP1429" s="1" t="s">
        <v>97</v>
      </c>
      <c r="AQ1429" s="1" t="s">
        <v>51</v>
      </c>
      <c r="AR1429" s="8">
        <v>2</v>
      </c>
      <c r="AS1429" s="8">
        <v>0</v>
      </c>
      <c r="AT1429" s="8">
        <v>3</v>
      </c>
      <c r="AU1429" s="16">
        <v>0.38194444444444442</v>
      </c>
      <c r="AV1429" s="8">
        <v>-1</v>
      </c>
      <c r="AW1429" s="8">
        <v>6</v>
      </c>
      <c r="AX1429" s="9" t="s">
        <v>77</v>
      </c>
      <c r="AY1429" s="9" t="s">
        <v>93</v>
      </c>
      <c r="AZ1429" s="10">
        <v>15</v>
      </c>
      <c r="BA1429" s="10">
        <v>11</v>
      </c>
      <c r="BB1429" s="10">
        <v>2</v>
      </c>
      <c r="BC1429" s="10">
        <v>2</v>
      </c>
      <c r="BD1429" s="10" t="s">
        <v>687</v>
      </c>
      <c r="BE1429" s="10">
        <v>20</v>
      </c>
      <c r="BF1429" s="10">
        <v>35</v>
      </c>
      <c r="BG1429" s="11" t="s">
        <v>322</v>
      </c>
      <c r="BH1429" s="11">
        <v>13</v>
      </c>
      <c r="BI1429" s="10">
        <v>15</v>
      </c>
      <c r="BJ1429" s="10">
        <v>5</v>
      </c>
      <c r="BK1429" s="10">
        <v>1</v>
      </c>
      <c r="BL1429" s="10">
        <v>9</v>
      </c>
      <c r="BM1429" s="10" t="s">
        <v>347</v>
      </c>
      <c r="BN1429" s="10">
        <v>-6</v>
      </c>
      <c r="BO1429" s="10">
        <v>16</v>
      </c>
      <c r="BP1429" s="7" t="s">
        <v>210</v>
      </c>
      <c r="BQ1429" s="7" t="s">
        <v>257</v>
      </c>
      <c r="BR1429" s="7">
        <v>26.4</v>
      </c>
      <c r="BS1429" s="7">
        <v>10</v>
      </c>
      <c r="BT1429" s="7">
        <v>371000</v>
      </c>
      <c r="BU1429" s="7">
        <v>10400000</v>
      </c>
      <c r="BV1429" s="7">
        <v>650000</v>
      </c>
      <c r="BW1429" s="7">
        <v>53</v>
      </c>
      <c r="BX1429" s="7">
        <v>2650000</v>
      </c>
      <c r="BY1429" s="7">
        <v>58</v>
      </c>
      <c r="BZ1429" s="7">
        <v>2000000</v>
      </c>
      <c r="CA1429" s="7">
        <v>76</v>
      </c>
      <c r="CB1429" s="7">
        <v>235</v>
      </c>
      <c r="CC1429" s="7">
        <v>9</v>
      </c>
      <c r="CD1429" s="7">
        <v>235000</v>
      </c>
      <c r="CE1429" s="7">
        <v>5650000</v>
      </c>
      <c r="CF1429" s="7">
        <v>0</v>
      </c>
      <c r="CG1429" s="7">
        <v>53</v>
      </c>
      <c r="CH1429" s="7">
        <v>1430000</v>
      </c>
      <c r="CI1429" s="7">
        <v>54</v>
      </c>
      <c r="CJ1429" s="7">
        <v>1430000</v>
      </c>
      <c r="CK1429" s="7">
        <v>100</v>
      </c>
      <c r="CL1429" s="12" t="s">
        <v>870</v>
      </c>
      <c r="CM1429" s="10" t="s">
        <v>867</v>
      </c>
      <c r="CN1429">
        <v>5</v>
      </c>
      <c r="CO1429">
        <f t="shared" si="1671"/>
        <v>0.2</v>
      </c>
      <c r="CP1429" t="str">
        <f t="shared" si="1672"/>
        <v>Away Win</v>
      </c>
      <c r="CQ1429">
        <f t="shared" si="1673"/>
        <v>0</v>
      </c>
      <c r="CR1429" t="str">
        <f t="shared" si="1674"/>
        <v>2023</v>
      </c>
    </row>
    <row r="1430" spans="1:96" ht="15" thickBot="1" x14ac:dyDescent="0.35">
      <c r="A1430" s="1">
        <v>1429</v>
      </c>
      <c r="B1430" s="1" t="s">
        <v>0</v>
      </c>
      <c r="C1430" s="2" t="s">
        <v>666</v>
      </c>
      <c r="D1430" s="3" t="str">
        <f t="shared" ref="D1430:D1432" si="1697">CONCATENATE(G1430, "-", H1430)</f>
        <v>NK Celje-NK Domžale</v>
      </c>
      <c r="E1430" s="40" t="s">
        <v>678</v>
      </c>
      <c r="F1430" s="5">
        <v>0.6875</v>
      </c>
      <c r="G1430" s="6" t="s">
        <v>19</v>
      </c>
      <c r="H1430" s="6" t="s">
        <v>9</v>
      </c>
      <c r="I1430" s="6" t="s">
        <v>683</v>
      </c>
      <c r="J1430" s="1" t="str">
        <f t="shared" ref="J1430:J1432" si="1698">LEFT(I1430, FIND(" (", I1430) - 1)</f>
        <v>2:3</v>
      </c>
      <c r="K1430" s="1" t="str">
        <f t="shared" ref="K1430:K1432" si="1699">MID(I1430, FIND("(", I1430) + 1, FIND(")", I1430) - FIND("(", I1430) - 1)</f>
        <v>1:0</v>
      </c>
      <c r="L1430" s="1" t="str">
        <f t="shared" ref="L1430:L1432" si="1700">LEFT(J1430, FIND(":", J1430) - 1)</f>
        <v>2</v>
      </c>
      <c r="M1430" s="1" t="str">
        <f t="shared" ref="M1430:M1432" si="1701">RIGHT(J1430, LEN(J1430) - FIND(":", J1430))</f>
        <v>3</v>
      </c>
      <c r="N1430" s="1">
        <f t="shared" si="1669"/>
        <v>5</v>
      </c>
      <c r="O1430" s="1">
        <f t="shared" si="1670"/>
        <v>-1</v>
      </c>
      <c r="P1430" s="1" t="str">
        <f t="shared" ref="P1430:P1432" si="1702">LEFT(K1430, FIND(":", K1430) - 1)</f>
        <v>1</v>
      </c>
      <c r="Q1430" s="1" t="str">
        <f t="shared" ref="Q1430:Q1432" si="1703">RIGHT(K1430, LEN(K1430) - FIND(":", K1430))</f>
        <v>0</v>
      </c>
      <c r="R1430" s="1">
        <v>31</v>
      </c>
      <c r="S1430" s="1">
        <v>22</v>
      </c>
      <c r="T1430" s="1">
        <v>6</v>
      </c>
      <c r="U1430" s="1">
        <v>3</v>
      </c>
      <c r="V1430" s="1" t="s">
        <v>684</v>
      </c>
      <c r="W1430" s="1">
        <v>42</v>
      </c>
      <c r="X1430" s="1">
        <v>72</v>
      </c>
      <c r="Y1430" s="1" t="s">
        <v>685</v>
      </c>
      <c r="Z1430" s="6" t="s">
        <v>269</v>
      </c>
      <c r="AA1430" s="1">
        <v>31</v>
      </c>
      <c r="AB1430" s="1">
        <v>11</v>
      </c>
      <c r="AC1430" s="1">
        <v>2</v>
      </c>
      <c r="AD1430" s="1">
        <v>18</v>
      </c>
      <c r="AE1430" s="1" t="s">
        <v>686</v>
      </c>
      <c r="AF1430" s="1">
        <v>-9</v>
      </c>
      <c r="AG1430" s="1">
        <v>35</v>
      </c>
      <c r="AH1430" s="1" t="s">
        <v>424</v>
      </c>
      <c r="AI1430" s="1" t="s">
        <v>509</v>
      </c>
      <c r="AJ1430" s="1">
        <v>4</v>
      </c>
      <c r="AK1430" s="1">
        <v>1</v>
      </c>
      <c r="AL1430" s="1">
        <v>0</v>
      </c>
      <c r="AM1430" s="7" t="s">
        <v>223</v>
      </c>
      <c r="AN1430" s="1">
        <v>5</v>
      </c>
      <c r="AO1430" s="1">
        <v>13</v>
      </c>
      <c r="AP1430" s="1" t="s">
        <v>97</v>
      </c>
      <c r="AQ1430" s="1" t="s">
        <v>51</v>
      </c>
      <c r="AR1430" s="8">
        <v>2</v>
      </c>
      <c r="AS1430" s="8">
        <v>0</v>
      </c>
      <c r="AT1430" s="8">
        <v>3</v>
      </c>
      <c r="AU1430" s="16">
        <v>0.38194444444444442</v>
      </c>
      <c r="AV1430" s="8">
        <v>-1</v>
      </c>
      <c r="AW1430" s="8">
        <v>6</v>
      </c>
      <c r="AX1430" s="9" t="s">
        <v>77</v>
      </c>
      <c r="AY1430" s="9" t="s">
        <v>93</v>
      </c>
      <c r="AZ1430" s="10">
        <v>15</v>
      </c>
      <c r="BA1430" s="10">
        <v>11</v>
      </c>
      <c r="BB1430" s="10">
        <v>2</v>
      </c>
      <c r="BC1430" s="10">
        <v>2</v>
      </c>
      <c r="BD1430" s="10" t="s">
        <v>687</v>
      </c>
      <c r="BE1430" s="10">
        <v>20</v>
      </c>
      <c r="BF1430" s="10">
        <v>35</v>
      </c>
      <c r="BG1430" s="11" t="s">
        <v>322</v>
      </c>
      <c r="BH1430" s="11">
        <v>13</v>
      </c>
      <c r="BI1430" s="10">
        <v>15</v>
      </c>
      <c r="BJ1430" s="10">
        <v>5</v>
      </c>
      <c r="BK1430" s="10">
        <v>1</v>
      </c>
      <c r="BL1430" s="10">
        <v>9</v>
      </c>
      <c r="BM1430" s="10" t="s">
        <v>347</v>
      </c>
      <c r="BN1430" s="10">
        <v>-6</v>
      </c>
      <c r="BO1430" s="10">
        <v>16</v>
      </c>
      <c r="BP1430" s="7" t="s">
        <v>210</v>
      </c>
      <c r="BQ1430" s="7" t="s">
        <v>257</v>
      </c>
      <c r="BR1430" s="7">
        <v>26.4</v>
      </c>
      <c r="BS1430" s="7">
        <v>10</v>
      </c>
      <c r="BT1430" s="7">
        <v>371000</v>
      </c>
      <c r="BU1430" s="7">
        <v>10400000</v>
      </c>
      <c r="BV1430" s="7">
        <v>650000</v>
      </c>
      <c r="BW1430" s="7">
        <v>53</v>
      </c>
      <c r="BX1430" s="7">
        <v>2650000</v>
      </c>
      <c r="BY1430" s="7">
        <v>58</v>
      </c>
      <c r="BZ1430" s="7">
        <v>2000000</v>
      </c>
      <c r="CA1430" s="7">
        <v>76</v>
      </c>
      <c r="CB1430" s="7">
        <v>235</v>
      </c>
      <c r="CC1430" s="7">
        <v>9</v>
      </c>
      <c r="CD1430" s="7">
        <v>235000</v>
      </c>
      <c r="CE1430" s="7">
        <v>5650000</v>
      </c>
      <c r="CF1430" s="7">
        <v>0</v>
      </c>
      <c r="CG1430" s="7">
        <v>53</v>
      </c>
      <c r="CH1430" s="7">
        <v>1430000</v>
      </c>
      <c r="CI1430" s="7">
        <v>54</v>
      </c>
      <c r="CJ1430" s="7">
        <v>1430000</v>
      </c>
      <c r="CK1430" s="7">
        <v>100</v>
      </c>
      <c r="CL1430" s="12" t="s">
        <v>871</v>
      </c>
      <c r="CM1430" s="10" t="s">
        <v>861</v>
      </c>
      <c r="CN1430">
        <v>4.54</v>
      </c>
      <c r="CO1430">
        <f t="shared" si="1671"/>
        <v>0.22026431718061673</v>
      </c>
      <c r="CP1430" t="str">
        <f t="shared" si="1672"/>
        <v>Away Win</v>
      </c>
      <c r="CQ1430">
        <f t="shared" si="1673"/>
        <v>1</v>
      </c>
      <c r="CR1430" t="str">
        <f t="shared" si="1674"/>
        <v>2023</v>
      </c>
    </row>
    <row r="1431" spans="1:96" ht="15" thickBot="1" x14ac:dyDescent="0.35">
      <c r="A1431" s="1">
        <v>1430</v>
      </c>
      <c r="B1431" s="1" t="s">
        <v>0</v>
      </c>
      <c r="C1431" s="2" t="s">
        <v>666</v>
      </c>
      <c r="D1431" s="3" t="str">
        <f t="shared" si="1697"/>
        <v>NK Celje-NK Domžale</v>
      </c>
      <c r="E1431" s="40" t="s">
        <v>678</v>
      </c>
      <c r="F1431" s="5">
        <v>0.6875</v>
      </c>
      <c r="G1431" s="6" t="s">
        <v>19</v>
      </c>
      <c r="H1431" s="6" t="s">
        <v>9</v>
      </c>
      <c r="I1431" s="6" t="s">
        <v>683</v>
      </c>
      <c r="J1431" s="1" t="str">
        <f t="shared" si="1698"/>
        <v>2:3</v>
      </c>
      <c r="K1431" s="1" t="str">
        <f t="shared" si="1699"/>
        <v>1:0</v>
      </c>
      <c r="L1431" s="1" t="str">
        <f t="shared" si="1700"/>
        <v>2</v>
      </c>
      <c r="M1431" s="1" t="str">
        <f t="shared" si="1701"/>
        <v>3</v>
      </c>
      <c r="N1431" s="1">
        <f t="shared" si="1669"/>
        <v>5</v>
      </c>
      <c r="O1431" s="1">
        <f t="shared" si="1670"/>
        <v>-1</v>
      </c>
      <c r="P1431" s="1" t="str">
        <f t="shared" si="1702"/>
        <v>1</v>
      </c>
      <c r="Q1431" s="1" t="str">
        <f t="shared" si="1703"/>
        <v>0</v>
      </c>
      <c r="R1431" s="1">
        <v>31</v>
      </c>
      <c r="S1431" s="1">
        <v>22</v>
      </c>
      <c r="T1431" s="1">
        <v>6</v>
      </c>
      <c r="U1431" s="1">
        <v>3</v>
      </c>
      <c r="V1431" s="1" t="s">
        <v>684</v>
      </c>
      <c r="W1431" s="1">
        <v>42</v>
      </c>
      <c r="X1431" s="1">
        <v>72</v>
      </c>
      <c r="Y1431" s="1" t="s">
        <v>685</v>
      </c>
      <c r="Z1431" s="6" t="s">
        <v>269</v>
      </c>
      <c r="AA1431" s="1">
        <v>31</v>
      </c>
      <c r="AB1431" s="1">
        <v>11</v>
      </c>
      <c r="AC1431" s="1">
        <v>2</v>
      </c>
      <c r="AD1431" s="1">
        <v>18</v>
      </c>
      <c r="AE1431" s="1" t="s">
        <v>686</v>
      </c>
      <c r="AF1431" s="1">
        <v>-9</v>
      </c>
      <c r="AG1431" s="1">
        <v>35</v>
      </c>
      <c r="AH1431" s="1" t="s">
        <v>424</v>
      </c>
      <c r="AI1431" s="1" t="s">
        <v>509</v>
      </c>
      <c r="AJ1431" s="1">
        <v>4</v>
      </c>
      <c r="AK1431" s="1">
        <v>1</v>
      </c>
      <c r="AL1431" s="1">
        <v>0</v>
      </c>
      <c r="AM1431" s="7" t="s">
        <v>223</v>
      </c>
      <c r="AN1431" s="1">
        <v>5</v>
      </c>
      <c r="AO1431" s="1">
        <v>13</v>
      </c>
      <c r="AP1431" s="1" t="s">
        <v>97</v>
      </c>
      <c r="AQ1431" s="1" t="s">
        <v>51</v>
      </c>
      <c r="AR1431" s="8">
        <v>2</v>
      </c>
      <c r="AS1431" s="8">
        <v>0</v>
      </c>
      <c r="AT1431" s="8">
        <v>3</v>
      </c>
      <c r="AU1431" s="16">
        <v>0.38194444444444442</v>
      </c>
      <c r="AV1431" s="8">
        <v>-1</v>
      </c>
      <c r="AW1431" s="8">
        <v>6</v>
      </c>
      <c r="AX1431" s="9" t="s">
        <v>77</v>
      </c>
      <c r="AY1431" s="9" t="s">
        <v>93</v>
      </c>
      <c r="AZ1431" s="10">
        <v>15</v>
      </c>
      <c r="BA1431" s="10">
        <v>11</v>
      </c>
      <c r="BB1431" s="10">
        <v>2</v>
      </c>
      <c r="BC1431" s="10">
        <v>2</v>
      </c>
      <c r="BD1431" s="10" t="s">
        <v>687</v>
      </c>
      <c r="BE1431" s="10">
        <v>20</v>
      </c>
      <c r="BF1431" s="10">
        <v>35</v>
      </c>
      <c r="BG1431" s="11" t="s">
        <v>322</v>
      </c>
      <c r="BH1431" s="11">
        <v>13</v>
      </c>
      <c r="BI1431" s="10">
        <v>15</v>
      </c>
      <c r="BJ1431" s="10">
        <v>5</v>
      </c>
      <c r="BK1431" s="10">
        <v>1</v>
      </c>
      <c r="BL1431" s="10">
        <v>9</v>
      </c>
      <c r="BM1431" s="10" t="s">
        <v>347</v>
      </c>
      <c r="BN1431" s="10">
        <v>-6</v>
      </c>
      <c r="BO1431" s="10">
        <v>16</v>
      </c>
      <c r="BP1431" s="7" t="s">
        <v>210</v>
      </c>
      <c r="BQ1431" s="7" t="s">
        <v>257</v>
      </c>
      <c r="BR1431" s="7">
        <v>26.4</v>
      </c>
      <c r="BS1431" s="7">
        <v>10</v>
      </c>
      <c r="BT1431" s="7">
        <v>371000</v>
      </c>
      <c r="BU1431" s="7">
        <v>10400000</v>
      </c>
      <c r="BV1431" s="7">
        <v>650000</v>
      </c>
      <c r="BW1431" s="7">
        <v>53</v>
      </c>
      <c r="BX1431" s="7">
        <v>2650000</v>
      </c>
      <c r="BY1431" s="7">
        <v>58</v>
      </c>
      <c r="BZ1431" s="7">
        <v>2000000</v>
      </c>
      <c r="CA1431" s="7">
        <v>76</v>
      </c>
      <c r="CB1431" s="7">
        <v>235</v>
      </c>
      <c r="CC1431" s="7">
        <v>9</v>
      </c>
      <c r="CD1431" s="7">
        <v>235000</v>
      </c>
      <c r="CE1431" s="7">
        <v>5650000</v>
      </c>
      <c r="CF1431" s="7">
        <v>0</v>
      </c>
      <c r="CG1431" s="7">
        <v>53</v>
      </c>
      <c r="CH1431" s="7">
        <v>1430000</v>
      </c>
      <c r="CI1431" s="7">
        <v>54</v>
      </c>
      <c r="CJ1431" s="7">
        <v>1430000</v>
      </c>
      <c r="CK1431" s="7">
        <v>100</v>
      </c>
      <c r="CL1431" s="12" t="s">
        <v>871</v>
      </c>
      <c r="CM1431" s="10" t="s">
        <v>866</v>
      </c>
      <c r="CN1431">
        <v>7.87</v>
      </c>
      <c r="CO1431">
        <f t="shared" si="1671"/>
        <v>0.12706480304955528</v>
      </c>
      <c r="CP1431" t="str">
        <f t="shared" si="1672"/>
        <v>Away Win</v>
      </c>
      <c r="CQ1431">
        <f t="shared" si="1673"/>
        <v>1</v>
      </c>
      <c r="CR1431" t="str">
        <f t="shared" si="1674"/>
        <v>2023</v>
      </c>
    </row>
    <row r="1432" spans="1:96" ht="15" thickBot="1" x14ac:dyDescent="0.35">
      <c r="A1432" s="1">
        <v>1431</v>
      </c>
      <c r="B1432" s="1" t="s">
        <v>0</v>
      </c>
      <c r="C1432" s="2" t="s">
        <v>666</v>
      </c>
      <c r="D1432" s="3" t="str">
        <f t="shared" si="1697"/>
        <v>NK Celje-NK Domžale</v>
      </c>
      <c r="E1432" s="40" t="s">
        <v>678</v>
      </c>
      <c r="F1432" s="5">
        <v>0.6875</v>
      </c>
      <c r="G1432" s="6" t="s">
        <v>19</v>
      </c>
      <c r="H1432" s="6" t="s">
        <v>9</v>
      </c>
      <c r="I1432" s="6" t="s">
        <v>683</v>
      </c>
      <c r="J1432" s="1" t="str">
        <f t="shared" si="1698"/>
        <v>2:3</v>
      </c>
      <c r="K1432" s="1" t="str">
        <f t="shared" si="1699"/>
        <v>1:0</v>
      </c>
      <c r="L1432" s="1" t="str">
        <f t="shared" si="1700"/>
        <v>2</v>
      </c>
      <c r="M1432" s="1" t="str">
        <f t="shared" si="1701"/>
        <v>3</v>
      </c>
      <c r="N1432" s="1">
        <f t="shared" si="1669"/>
        <v>5</v>
      </c>
      <c r="O1432" s="1">
        <f t="shared" si="1670"/>
        <v>-1</v>
      </c>
      <c r="P1432" s="1" t="str">
        <f t="shared" si="1702"/>
        <v>1</v>
      </c>
      <c r="Q1432" s="1" t="str">
        <f t="shared" si="1703"/>
        <v>0</v>
      </c>
      <c r="R1432" s="1">
        <v>31</v>
      </c>
      <c r="S1432" s="1">
        <v>22</v>
      </c>
      <c r="T1432" s="1">
        <v>6</v>
      </c>
      <c r="U1432" s="1">
        <v>3</v>
      </c>
      <c r="V1432" s="1" t="s">
        <v>684</v>
      </c>
      <c r="W1432" s="1">
        <v>42</v>
      </c>
      <c r="X1432" s="1">
        <v>72</v>
      </c>
      <c r="Y1432" s="1" t="s">
        <v>685</v>
      </c>
      <c r="Z1432" s="6" t="s">
        <v>269</v>
      </c>
      <c r="AA1432" s="1">
        <v>31</v>
      </c>
      <c r="AB1432" s="1">
        <v>11</v>
      </c>
      <c r="AC1432" s="1">
        <v>2</v>
      </c>
      <c r="AD1432" s="1">
        <v>18</v>
      </c>
      <c r="AE1432" s="1" t="s">
        <v>686</v>
      </c>
      <c r="AF1432" s="1">
        <v>-9</v>
      </c>
      <c r="AG1432" s="1">
        <v>35</v>
      </c>
      <c r="AH1432" s="1" t="s">
        <v>424</v>
      </c>
      <c r="AI1432" s="1" t="s">
        <v>509</v>
      </c>
      <c r="AJ1432" s="1">
        <v>4</v>
      </c>
      <c r="AK1432" s="1">
        <v>1</v>
      </c>
      <c r="AL1432" s="1">
        <v>0</v>
      </c>
      <c r="AM1432" s="7" t="s">
        <v>223</v>
      </c>
      <c r="AN1432" s="1">
        <v>5</v>
      </c>
      <c r="AO1432" s="1">
        <v>13</v>
      </c>
      <c r="AP1432" s="1" t="s">
        <v>97</v>
      </c>
      <c r="AQ1432" s="1" t="s">
        <v>51</v>
      </c>
      <c r="AR1432" s="8">
        <v>2</v>
      </c>
      <c r="AS1432" s="8">
        <v>0</v>
      </c>
      <c r="AT1432" s="8">
        <v>3</v>
      </c>
      <c r="AU1432" s="16">
        <v>0.38194444444444442</v>
      </c>
      <c r="AV1432" s="8">
        <v>-1</v>
      </c>
      <c r="AW1432" s="8">
        <v>6</v>
      </c>
      <c r="AX1432" s="9" t="s">
        <v>77</v>
      </c>
      <c r="AY1432" s="9" t="s">
        <v>93</v>
      </c>
      <c r="AZ1432" s="10">
        <v>15</v>
      </c>
      <c r="BA1432" s="10">
        <v>11</v>
      </c>
      <c r="BB1432" s="10">
        <v>2</v>
      </c>
      <c r="BC1432" s="10">
        <v>2</v>
      </c>
      <c r="BD1432" s="10" t="s">
        <v>687</v>
      </c>
      <c r="BE1432" s="10">
        <v>20</v>
      </c>
      <c r="BF1432" s="10">
        <v>35</v>
      </c>
      <c r="BG1432" s="11" t="s">
        <v>322</v>
      </c>
      <c r="BH1432" s="11">
        <v>13</v>
      </c>
      <c r="BI1432" s="10">
        <v>15</v>
      </c>
      <c r="BJ1432" s="10">
        <v>5</v>
      </c>
      <c r="BK1432" s="10">
        <v>1</v>
      </c>
      <c r="BL1432" s="10">
        <v>9</v>
      </c>
      <c r="BM1432" s="10" t="s">
        <v>347</v>
      </c>
      <c r="BN1432" s="10">
        <v>-6</v>
      </c>
      <c r="BO1432" s="10">
        <v>16</v>
      </c>
      <c r="BP1432" s="7" t="s">
        <v>210</v>
      </c>
      <c r="BQ1432" s="7" t="s">
        <v>257</v>
      </c>
      <c r="BR1432" s="7">
        <v>26.4</v>
      </c>
      <c r="BS1432" s="7">
        <v>10</v>
      </c>
      <c r="BT1432" s="7">
        <v>371000</v>
      </c>
      <c r="BU1432" s="7">
        <v>10400000</v>
      </c>
      <c r="BV1432" s="7">
        <v>650000</v>
      </c>
      <c r="BW1432" s="7">
        <v>53</v>
      </c>
      <c r="BX1432" s="7">
        <v>2650000</v>
      </c>
      <c r="BY1432" s="7">
        <v>58</v>
      </c>
      <c r="BZ1432" s="7">
        <v>2000000</v>
      </c>
      <c r="CA1432" s="7">
        <v>76</v>
      </c>
      <c r="CB1432" s="7">
        <v>235</v>
      </c>
      <c r="CC1432" s="7">
        <v>9</v>
      </c>
      <c r="CD1432" s="7">
        <v>235000</v>
      </c>
      <c r="CE1432" s="7">
        <v>5650000</v>
      </c>
      <c r="CF1432" s="7">
        <v>0</v>
      </c>
      <c r="CG1432" s="7">
        <v>53</v>
      </c>
      <c r="CH1432" s="7">
        <v>1430000</v>
      </c>
      <c r="CI1432" s="7">
        <v>54</v>
      </c>
      <c r="CJ1432" s="7">
        <v>1430000</v>
      </c>
      <c r="CK1432" s="7">
        <v>100</v>
      </c>
      <c r="CL1432" s="12" t="s">
        <v>871</v>
      </c>
      <c r="CM1432" s="10" t="s">
        <v>867</v>
      </c>
      <c r="CN1432">
        <v>9</v>
      </c>
      <c r="CO1432">
        <f t="shared" si="1671"/>
        <v>0.1111111111111111</v>
      </c>
      <c r="CP1432" t="str">
        <f t="shared" si="1672"/>
        <v>Away Win</v>
      </c>
      <c r="CQ1432">
        <f t="shared" si="1673"/>
        <v>1</v>
      </c>
      <c r="CR1432" t="str">
        <f t="shared" si="1674"/>
        <v>2023</v>
      </c>
    </row>
    <row r="1433" spans="1:96" ht="15" thickBot="1" x14ac:dyDescent="0.35">
      <c r="A1433" s="1">
        <v>1432</v>
      </c>
      <c r="B1433" s="1" t="s">
        <v>0</v>
      </c>
      <c r="C1433" s="14" t="s">
        <v>666</v>
      </c>
      <c r="D1433" s="3" t="str">
        <f t="shared" si="1288"/>
        <v>FC Koper-NK Bravo</v>
      </c>
      <c r="E1433" s="4" t="s">
        <v>678</v>
      </c>
      <c r="F1433" s="5">
        <v>0.80208333333333337</v>
      </c>
      <c r="G1433" s="6" t="s">
        <v>11</v>
      </c>
      <c r="H1433" s="6" t="s">
        <v>3</v>
      </c>
      <c r="I1433" s="6" t="s">
        <v>56</v>
      </c>
      <c r="J1433" s="1" t="str">
        <f t="shared" si="1289"/>
        <v>0:0</v>
      </c>
      <c r="K1433" s="1" t="str">
        <f t="shared" si="1290"/>
        <v>0:0</v>
      </c>
      <c r="L1433" s="1" t="str">
        <f t="shared" si="1291"/>
        <v>0</v>
      </c>
      <c r="M1433" s="1" t="str">
        <f t="shared" si="1292"/>
        <v>0</v>
      </c>
      <c r="N1433" s="1">
        <f t="shared" si="1669"/>
        <v>0</v>
      </c>
      <c r="O1433" s="1">
        <f t="shared" si="1670"/>
        <v>0</v>
      </c>
      <c r="P1433" s="1" t="str">
        <f t="shared" si="1293"/>
        <v>0</v>
      </c>
      <c r="Q1433" s="1" t="str">
        <f t="shared" si="1294"/>
        <v>0</v>
      </c>
      <c r="R1433" s="1">
        <v>31</v>
      </c>
      <c r="S1433" s="1">
        <v>11</v>
      </c>
      <c r="T1433" s="1">
        <v>9</v>
      </c>
      <c r="U1433" s="1">
        <v>11</v>
      </c>
      <c r="V1433" s="1" t="s">
        <v>688</v>
      </c>
      <c r="W1433" s="1">
        <v>1</v>
      </c>
      <c r="X1433" s="1">
        <v>42</v>
      </c>
      <c r="Y1433" s="1" t="s">
        <v>484</v>
      </c>
      <c r="Z1433" s="6" t="s">
        <v>424</v>
      </c>
      <c r="AA1433" s="1">
        <v>31</v>
      </c>
      <c r="AB1433" s="1">
        <v>11</v>
      </c>
      <c r="AC1433" s="1">
        <v>10</v>
      </c>
      <c r="AD1433" s="1">
        <v>10</v>
      </c>
      <c r="AE1433" s="1" t="s">
        <v>689</v>
      </c>
      <c r="AF1433" s="1">
        <v>-1</v>
      </c>
      <c r="AG1433" s="1">
        <v>43</v>
      </c>
      <c r="AH1433" s="1" t="s">
        <v>413</v>
      </c>
      <c r="AI1433" s="1" t="s">
        <v>492</v>
      </c>
      <c r="AJ1433" s="1">
        <v>1</v>
      </c>
      <c r="AK1433" s="1">
        <v>2</v>
      </c>
      <c r="AL1433" s="1">
        <v>2</v>
      </c>
      <c r="AM1433" s="7" t="s">
        <v>280</v>
      </c>
      <c r="AN1433" s="1">
        <v>-2</v>
      </c>
      <c r="AO1433" s="1">
        <v>5</v>
      </c>
      <c r="AP1433" s="1" t="s">
        <v>45</v>
      </c>
      <c r="AQ1433" s="1" t="s">
        <v>77</v>
      </c>
      <c r="AR1433" s="8">
        <v>0</v>
      </c>
      <c r="AS1433" s="8">
        <v>2</v>
      </c>
      <c r="AT1433" s="8">
        <v>3</v>
      </c>
      <c r="AU1433" s="16">
        <v>0.17291666666666669</v>
      </c>
      <c r="AV1433" s="8">
        <v>-5</v>
      </c>
      <c r="AW1433" s="8">
        <v>2</v>
      </c>
      <c r="AX1433" s="9" t="s">
        <v>28</v>
      </c>
      <c r="AY1433" s="9" t="s">
        <v>77</v>
      </c>
      <c r="AZ1433" s="10">
        <v>15</v>
      </c>
      <c r="BA1433" s="10">
        <v>6</v>
      </c>
      <c r="BB1433" s="10">
        <v>3</v>
      </c>
      <c r="BC1433" s="10">
        <v>6</v>
      </c>
      <c r="BD1433" s="10" t="s">
        <v>690</v>
      </c>
      <c r="BE1433" s="10">
        <v>1</v>
      </c>
      <c r="BF1433" s="10">
        <v>21</v>
      </c>
      <c r="BG1433" s="11" t="s">
        <v>220</v>
      </c>
      <c r="BH1433" s="11">
        <v>23</v>
      </c>
      <c r="BI1433" s="10">
        <v>15</v>
      </c>
      <c r="BJ1433" s="10">
        <v>4</v>
      </c>
      <c r="BK1433" s="10">
        <v>5</v>
      </c>
      <c r="BL1433" s="10">
        <v>6</v>
      </c>
      <c r="BM1433" s="10" t="s">
        <v>655</v>
      </c>
      <c r="BN1433" s="10">
        <v>-3</v>
      </c>
      <c r="BO1433" s="10">
        <v>17</v>
      </c>
      <c r="BP1433" s="7" t="s">
        <v>145</v>
      </c>
      <c r="BQ1433" s="7" t="s">
        <v>165</v>
      </c>
      <c r="BR1433" s="7">
        <v>24.6</v>
      </c>
      <c r="BS1433" s="7">
        <v>15</v>
      </c>
      <c r="BT1433" s="7">
        <v>210000</v>
      </c>
      <c r="BU1433" s="7">
        <v>6100000</v>
      </c>
      <c r="BV1433" s="7">
        <v>0</v>
      </c>
      <c r="BW1433" s="7">
        <v>52</v>
      </c>
      <c r="BX1433" s="7">
        <v>2730000</v>
      </c>
      <c r="BY1433" s="7">
        <v>55</v>
      </c>
      <c r="BZ1433" s="7">
        <v>2730000</v>
      </c>
      <c r="CA1433" s="7">
        <v>77</v>
      </c>
      <c r="CB1433" s="7">
        <v>23</v>
      </c>
      <c r="CC1433" s="7">
        <v>4</v>
      </c>
      <c r="CD1433" s="7">
        <v>276000</v>
      </c>
      <c r="CE1433" s="7">
        <v>5800000</v>
      </c>
      <c r="CF1433" s="7">
        <v>0</v>
      </c>
      <c r="CG1433" s="7">
        <v>30</v>
      </c>
      <c r="CH1433" s="7">
        <v>150000</v>
      </c>
      <c r="CI1433" s="7">
        <v>33</v>
      </c>
      <c r="CJ1433" s="7">
        <v>150000</v>
      </c>
      <c r="CK1433" s="7">
        <v>56</v>
      </c>
      <c r="CL1433" s="12" t="s">
        <v>868</v>
      </c>
      <c r="CM1433" s="10" t="s">
        <v>861</v>
      </c>
      <c r="CN1433">
        <v>2.15</v>
      </c>
      <c r="CO1433">
        <f t="shared" si="1671"/>
        <v>0.46511627906976744</v>
      </c>
      <c r="CP1433" t="str">
        <f t="shared" si="1672"/>
        <v>Draw</v>
      </c>
      <c r="CQ1433">
        <f t="shared" si="1673"/>
        <v>0</v>
      </c>
      <c r="CR1433" t="str">
        <f t="shared" si="1674"/>
        <v>2023</v>
      </c>
    </row>
    <row r="1434" spans="1:96" ht="15" thickBot="1" x14ac:dyDescent="0.35">
      <c r="A1434" s="1">
        <v>1433</v>
      </c>
      <c r="B1434" s="1" t="s">
        <v>0</v>
      </c>
      <c r="C1434" s="14" t="s">
        <v>666</v>
      </c>
      <c r="D1434" s="3" t="str">
        <f t="shared" ref="D1434:D1435" si="1704">CONCATENATE(G1434, "-", H1434)</f>
        <v>FC Koper-NK Bravo</v>
      </c>
      <c r="E1434" s="4" t="s">
        <v>678</v>
      </c>
      <c r="F1434" s="5">
        <v>0.80208333333333337</v>
      </c>
      <c r="G1434" s="6" t="s">
        <v>11</v>
      </c>
      <c r="H1434" s="6" t="s">
        <v>3</v>
      </c>
      <c r="I1434" s="6" t="s">
        <v>56</v>
      </c>
      <c r="J1434" s="1" t="str">
        <f t="shared" ref="J1434:J1435" si="1705">LEFT(I1434, FIND(" (", I1434) - 1)</f>
        <v>0:0</v>
      </c>
      <c r="K1434" s="1" t="str">
        <f t="shared" ref="K1434:K1435" si="1706">MID(I1434, FIND("(", I1434) + 1, FIND(")", I1434) - FIND("(", I1434) - 1)</f>
        <v>0:0</v>
      </c>
      <c r="L1434" s="1" t="str">
        <f t="shared" ref="L1434:L1435" si="1707">LEFT(J1434, FIND(":", J1434) - 1)</f>
        <v>0</v>
      </c>
      <c r="M1434" s="1" t="str">
        <f t="shared" ref="M1434:M1435" si="1708">RIGHT(J1434, LEN(J1434) - FIND(":", J1434))</f>
        <v>0</v>
      </c>
      <c r="N1434" s="1">
        <f t="shared" si="1669"/>
        <v>0</v>
      </c>
      <c r="O1434" s="1">
        <f t="shared" si="1670"/>
        <v>0</v>
      </c>
      <c r="P1434" s="1" t="str">
        <f t="shared" ref="P1434:P1435" si="1709">LEFT(K1434, FIND(":", K1434) - 1)</f>
        <v>0</v>
      </c>
      <c r="Q1434" s="1" t="str">
        <f t="shared" ref="Q1434:Q1435" si="1710">RIGHT(K1434, LEN(K1434) - FIND(":", K1434))</f>
        <v>0</v>
      </c>
      <c r="R1434" s="1">
        <v>31</v>
      </c>
      <c r="S1434" s="1">
        <v>11</v>
      </c>
      <c r="T1434" s="1">
        <v>9</v>
      </c>
      <c r="U1434" s="1">
        <v>11</v>
      </c>
      <c r="V1434" s="1" t="s">
        <v>688</v>
      </c>
      <c r="W1434" s="1">
        <v>1</v>
      </c>
      <c r="X1434" s="1">
        <v>42</v>
      </c>
      <c r="Y1434" s="1" t="s">
        <v>484</v>
      </c>
      <c r="Z1434" s="6" t="s">
        <v>424</v>
      </c>
      <c r="AA1434" s="1">
        <v>31</v>
      </c>
      <c r="AB1434" s="1">
        <v>11</v>
      </c>
      <c r="AC1434" s="1">
        <v>10</v>
      </c>
      <c r="AD1434" s="1">
        <v>10</v>
      </c>
      <c r="AE1434" s="1" t="s">
        <v>689</v>
      </c>
      <c r="AF1434" s="1">
        <v>-1</v>
      </c>
      <c r="AG1434" s="1">
        <v>43</v>
      </c>
      <c r="AH1434" s="1" t="s">
        <v>413</v>
      </c>
      <c r="AI1434" s="1" t="s">
        <v>492</v>
      </c>
      <c r="AJ1434" s="1">
        <v>1</v>
      </c>
      <c r="AK1434" s="1">
        <v>2</v>
      </c>
      <c r="AL1434" s="1">
        <v>2</v>
      </c>
      <c r="AM1434" s="7" t="s">
        <v>280</v>
      </c>
      <c r="AN1434" s="1">
        <v>-2</v>
      </c>
      <c r="AO1434" s="1">
        <v>5</v>
      </c>
      <c r="AP1434" s="1" t="s">
        <v>45</v>
      </c>
      <c r="AQ1434" s="1" t="s">
        <v>77</v>
      </c>
      <c r="AR1434" s="8">
        <v>0</v>
      </c>
      <c r="AS1434" s="8">
        <v>2</v>
      </c>
      <c r="AT1434" s="8">
        <v>3</v>
      </c>
      <c r="AU1434" s="16">
        <v>0.17291666666666669</v>
      </c>
      <c r="AV1434" s="8">
        <v>-5</v>
      </c>
      <c r="AW1434" s="8">
        <v>2</v>
      </c>
      <c r="AX1434" s="9" t="s">
        <v>28</v>
      </c>
      <c r="AY1434" s="9" t="s">
        <v>77</v>
      </c>
      <c r="AZ1434" s="10">
        <v>15</v>
      </c>
      <c r="BA1434" s="10">
        <v>6</v>
      </c>
      <c r="BB1434" s="10">
        <v>3</v>
      </c>
      <c r="BC1434" s="10">
        <v>6</v>
      </c>
      <c r="BD1434" s="10" t="s">
        <v>690</v>
      </c>
      <c r="BE1434" s="10">
        <v>1</v>
      </c>
      <c r="BF1434" s="10">
        <v>21</v>
      </c>
      <c r="BG1434" s="11" t="s">
        <v>220</v>
      </c>
      <c r="BH1434" s="11">
        <v>23</v>
      </c>
      <c r="BI1434" s="10">
        <v>15</v>
      </c>
      <c r="BJ1434" s="10">
        <v>4</v>
      </c>
      <c r="BK1434" s="10">
        <v>5</v>
      </c>
      <c r="BL1434" s="10">
        <v>6</v>
      </c>
      <c r="BM1434" s="10" t="s">
        <v>655</v>
      </c>
      <c r="BN1434" s="10">
        <v>-3</v>
      </c>
      <c r="BO1434" s="10">
        <v>17</v>
      </c>
      <c r="BP1434" s="7" t="s">
        <v>145</v>
      </c>
      <c r="BQ1434" s="7" t="s">
        <v>165</v>
      </c>
      <c r="BR1434" s="7">
        <v>24.6</v>
      </c>
      <c r="BS1434" s="7">
        <v>15</v>
      </c>
      <c r="BT1434" s="7">
        <v>210000</v>
      </c>
      <c r="BU1434" s="7">
        <v>6100000</v>
      </c>
      <c r="BV1434" s="7">
        <v>0</v>
      </c>
      <c r="BW1434" s="7">
        <v>52</v>
      </c>
      <c r="BX1434" s="7">
        <v>2730000</v>
      </c>
      <c r="BY1434" s="7">
        <v>55</v>
      </c>
      <c r="BZ1434" s="7">
        <v>2730000</v>
      </c>
      <c r="CA1434" s="7">
        <v>77</v>
      </c>
      <c r="CB1434" s="7">
        <v>23</v>
      </c>
      <c r="CC1434" s="7">
        <v>4</v>
      </c>
      <c r="CD1434" s="7">
        <v>276000</v>
      </c>
      <c r="CE1434" s="7">
        <v>5800000</v>
      </c>
      <c r="CF1434" s="7">
        <v>0</v>
      </c>
      <c r="CG1434" s="7">
        <v>30</v>
      </c>
      <c r="CH1434" s="7">
        <v>150000</v>
      </c>
      <c r="CI1434" s="7">
        <v>33</v>
      </c>
      <c r="CJ1434" s="7">
        <v>150000</v>
      </c>
      <c r="CK1434" s="7">
        <v>56</v>
      </c>
      <c r="CL1434" s="12" t="s">
        <v>868</v>
      </c>
      <c r="CM1434" s="10" t="s">
        <v>866</v>
      </c>
      <c r="CN1434">
        <v>2.4300000000000002</v>
      </c>
      <c r="CO1434">
        <f t="shared" si="1671"/>
        <v>0.41152263374485593</v>
      </c>
      <c r="CP1434" t="str">
        <f t="shared" si="1672"/>
        <v>Draw</v>
      </c>
      <c r="CQ1434">
        <f t="shared" si="1673"/>
        <v>0</v>
      </c>
      <c r="CR1434" t="str">
        <f t="shared" si="1674"/>
        <v>2023</v>
      </c>
    </row>
    <row r="1435" spans="1:96" ht="15" thickBot="1" x14ac:dyDescent="0.35">
      <c r="A1435" s="1">
        <v>1434</v>
      </c>
      <c r="B1435" s="1" t="s">
        <v>0</v>
      </c>
      <c r="C1435" s="14" t="s">
        <v>666</v>
      </c>
      <c r="D1435" s="3" t="str">
        <f t="shared" si="1704"/>
        <v>FC Koper-NK Bravo</v>
      </c>
      <c r="E1435" s="4" t="s">
        <v>678</v>
      </c>
      <c r="F1435" s="5">
        <v>0.80208333333333337</v>
      </c>
      <c r="G1435" s="6" t="s">
        <v>11</v>
      </c>
      <c r="H1435" s="6" t="s">
        <v>3</v>
      </c>
      <c r="I1435" s="6" t="s">
        <v>56</v>
      </c>
      <c r="J1435" s="1" t="str">
        <f t="shared" si="1705"/>
        <v>0:0</v>
      </c>
      <c r="K1435" s="1" t="str">
        <f t="shared" si="1706"/>
        <v>0:0</v>
      </c>
      <c r="L1435" s="1" t="str">
        <f t="shared" si="1707"/>
        <v>0</v>
      </c>
      <c r="M1435" s="1" t="str">
        <f t="shared" si="1708"/>
        <v>0</v>
      </c>
      <c r="N1435" s="1">
        <f t="shared" si="1669"/>
        <v>0</v>
      </c>
      <c r="O1435" s="1">
        <f t="shared" si="1670"/>
        <v>0</v>
      </c>
      <c r="P1435" s="1" t="str">
        <f t="shared" si="1709"/>
        <v>0</v>
      </c>
      <c r="Q1435" s="1" t="str">
        <f t="shared" si="1710"/>
        <v>0</v>
      </c>
      <c r="R1435" s="1">
        <v>31</v>
      </c>
      <c r="S1435" s="1">
        <v>11</v>
      </c>
      <c r="T1435" s="1">
        <v>9</v>
      </c>
      <c r="U1435" s="1">
        <v>11</v>
      </c>
      <c r="V1435" s="1" t="s">
        <v>688</v>
      </c>
      <c r="W1435" s="1">
        <v>1</v>
      </c>
      <c r="X1435" s="1">
        <v>42</v>
      </c>
      <c r="Y1435" s="1" t="s">
        <v>484</v>
      </c>
      <c r="Z1435" s="6" t="s">
        <v>424</v>
      </c>
      <c r="AA1435" s="1">
        <v>31</v>
      </c>
      <c r="AB1435" s="1">
        <v>11</v>
      </c>
      <c r="AC1435" s="1">
        <v>10</v>
      </c>
      <c r="AD1435" s="1">
        <v>10</v>
      </c>
      <c r="AE1435" s="1" t="s">
        <v>689</v>
      </c>
      <c r="AF1435" s="1">
        <v>-1</v>
      </c>
      <c r="AG1435" s="1">
        <v>43</v>
      </c>
      <c r="AH1435" s="1" t="s">
        <v>413</v>
      </c>
      <c r="AI1435" s="1" t="s">
        <v>492</v>
      </c>
      <c r="AJ1435" s="1">
        <v>1</v>
      </c>
      <c r="AK1435" s="1">
        <v>2</v>
      </c>
      <c r="AL1435" s="1">
        <v>2</v>
      </c>
      <c r="AM1435" s="7" t="s">
        <v>280</v>
      </c>
      <c r="AN1435" s="1">
        <v>-2</v>
      </c>
      <c r="AO1435" s="1">
        <v>5</v>
      </c>
      <c r="AP1435" s="1" t="s">
        <v>45</v>
      </c>
      <c r="AQ1435" s="1" t="s">
        <v>77</v>
      </c>
      <c r="AR1435" s="8">
        <v>0</v>
      </c>
      <c r="AS1435" s="8">
        <v>2</v>
      </c>
      <c r="AT1435" s="8">
        <v>3</v>
      </c>
      <c r="AU1435" s="16">
        <v>0.17291666666666669</v>
      </c>
      <c r="AV1435" s="8">
        <v>-5</v>
      </c>
      <c r="AW1435" s="8">
        <v>2</v>
      </c>
      <c r="AX1435" s="9" t="s">
        <v>28</v>
      </c>
      <c r="AY1435" s="9" t="s">
        <v>77</v>
      </c>
      <c r="AZ1435" s="10">
        <v>15</v>
      </c>
      <c r="BA1435" s="10">
        <v>6</v>
      </c>
      <c r="BB1435" s="10">
        <v>3</v>
      </c>
      <c r="BC1435" s="10">
        <v>6</v>
      </c>
      <c r="BD1435" s="10" t="s">
        <v>690</v>
      </c>
      <c r="BE1435" s="10">
        <v>1</v>
      </c>
      <c r="BF1435" s="10">
        <v>21</v>
      </c>
      <c r="BG1435" s="11" t="s">
        <v>220</v>
      </c>
      <c r="BH1435" s="11">
        <v>23</v>
      </c>
      <c r="BI1435" s="10">
        <v>15</v>
      </c>
      <c r="BJ1435" s="10">
        <v>4</v>
      </c>
      <c r="BK1435" s="10">
        <v>5</v>
      </c>
      <c r="BL1435" s="10">
        <v>6</v>
      </c>
      <c r="BM1435" s="10" t="s">
        <v>655</v>
      </c>
      <c r="BN1435" s="10">
        <v>-3</v>
      </c>
      <c r="BO1435" s="10">
        <v>17</v>
      </c>
      <c r="BP1435" s="7" t="s">
        <v>145</v>
      </c>
      <c r="BQ1435" s="7" t="s">
        <v>165</v>
      </c>
      <c r="BR1435" s="7">
        <v>24.6</v>
      </c>
      <c r="BS1435" s="7">
        <v>15</v>
      </c>
      <c r="BT1435" s="7">
        <v>210000</v>
      </c>
      <c r="BU1435" s="7">
        <v>6100000</v>
      </c>
      <c r="BV1435" s="7">
        <v>0</v>
      </c>
      <c r="BW1435" s="7">
        <v>52</v>
      </c>
      <c r="BX1435" s="7">
        <v>2730000</v>
      </c>
      <c r="BY1435" s="7">
        <v>55</v>
      </c>
      <c r="BZ1435" s="7">
        <v>2730000</v>
      </c>
      <c r="CA1435" s="7">
        <v>77</v>
      </c>
      <c r="CB1435" s="7">
        <v>23</v>
      </c>
      <c r="CC1435" s="7">
        <v>4</v>
      </c>
      <c r="CD1435" s="7">
        <v>276000</v>
      </c>
      <c r="CE1435" s="7">
        <v>5800000</v>
      </c>
      <c r="CF1435" s="7">
        <v>0</v>
      </c>
      <c r="CG1435" s="7">
        <v>30</v>
      </c>
      <c r="CH1435" s="7">
        <v>150000</v>
      </c>
      <c r="CI1435" s="7">
        <v>33</v>
      </c>
      <c r="CJ1435" s="7">
        <v>150000</v>
      </c>
      <c r="CK1435" s="7">
        <v>56</v>
      </c>
      <c r="CL1435" s="12" t="s">
        <v>868</v>
      </c>
      <c r="CM1435" s="10" t="s">
        <v>867</v>
      </c>
      <c r="CN1435">
        <v>2.38</v>
      </c>
      <c r="CO1435">
        <f t="shared" si="1671"/>
        <v>0.42016806722689076</v>
      </c>
      <c r="CP1435" t="str">
        <f t="shared" si="1672"/>
        <v>Draw</v>
      </c>
      <c r="CQ1435">
        <f t="shared" si="1673"/>
        <v>0</v>
      </c>
      <c r="CR1435" t="str">
        <f t="shared" si="1674"/>
        <v>2023</v>
      </c>
    </row>
    <row r="1436" spans="1:96" ht="15" thickBot="1" x14ac:dyDescent="0.35">
      <c r="A1436" s="1">
        <v>1435</v>
      </c>
      <c r="B1436" s="1" t="s">
        <v>0</v>
      </c>
      <c r="C1436" s="14" t="s">
        <v>666</v>
      </c>
      <c r="D1436" s="3" t="str">
        <f>CONCATENATE(G1436,"-", H1436)</f>
        <v>FC Koper-NK Bravo</v>
      </c>
      <c r="E1436" s="4" t="s">
        <v>678</v>
      </c>
      <c r="F1436" s="5">
        <v>0.80208333333333337</v>
      </c>
      <c r="G1436" s="6" t="s">
        <v>11</v>
      </c>
      <c r="H1436" s="6" t="s">
        <v>3</v>
      </c>
      <c r="I1436" s="6" t="s">
        <v>56</v>
      </c>
      <c r="J1436" s="1" t="str">
        <f>LEFT(I1436, FIND(" (", I1436) - 1)</f>
        <v>0:0</v>
      </c>
      <c r="K1436" s="1" t="str">
        <f>MID(I1436, FIND("(", I1436) + 1, FIND(")", I1436) - FIND("(", I1436) - 1)</f>
        <v>0:0</v>
      </c>
      <c r="L1436" s="1" t="str">
        <f>LEFT(J1436, FIND(":", J1436) - 1)</f>
        <v>0</v>
      </c>
      <c r="M1436" s="1" t="str">
        <f>RIGHT(J1436, LEN(J1436) - FIND(":", J1436))</f>
        <v>0</v>
      </c>
      <c r="N1436" s="1">
        <f t="shared" si="1669"/>
        <v>0</v>
      </c>
      <c r="O1436" s="1">
        <f t="shared" si="1670"/>
        <v>0</v>
      </c>
      <c r="P1436" s="1" t="str">
        <f>LEFT(K1436, FIND(":", K1436) - 1)</f>
        <v>0</v>
      </c>
      <c r="Q1436" s="1" t="str">
        <f>RIGHT(K1436, LEN(K1436) - FIND(":", K1436))</f>
        <v>0</v>
      </c>
      <c r="R1436" s="1">
        <v>31</v>
      </c>
      <c r="S1436" s="1">
        <v>11</v>
      </c>
      <c r="T1436" s="1">
        <v>9</v>
      </c>
      <c r="U1436" s="1">
        <v>11</v>
      </c>
      <c r="V1436" s="1" t="s">
        <v>688</v>
      </c>
      <c r="W1436" s="1">
        <v>1</v>
      </c>
      <c r="X1436" s="1">
        <v>42</v>
      </c>
      <c r="Y1436" s="1" t="s">
        <v>484</v>
      </c>
      <c r="Z1436" s="6" t="s">
        <v>424</v>
      </c>
      <c r="AA1436" s="1">
        <v>31</v>
      </c>
      <c r="AB1436" s="1">
        <v>11</v>
      </c>
      <c r="AC1436" s="1">
        <v>10</v>
      </c>
      <c r="AD1436" s="1">
        <v>10</v>
      </c>
      <c r="AE1436" s="1" t="s">
        <v>689</v>
      </c>
      <c r="AF1436" s="1">
        <v>-1</v>
      </c>
      <c r="AG1436" s="1">
        <v>43</v>
      </c>
      <c r="AH1436" s="1" t="s">
        <v>413</v>
      </c>
      <c r="AI1436" s="1" t="s">
        <v>492</v>
      </c>
      <c r="AJ1436" s="1">
        <v>1</v>
      </c>
      <c r="AK1436" s="1">
        <v>2</v>
      </c>
      <c r="AL1436" s="1">
        <v>2</v>
      </c>
      <c r="AM1436" s="7" t="s">
        <v>280</v>
      </c>
      <c r="AN1436" s="1">
        <v>-2</v>
      </c>
      <c r="AO1436" s="1">
        <v>5</v>
      </c>
      <c r="AP1436" s="1" t="s">
        <v>45</v>
      </c>
      <c r="AQ1436" s="1" t="s">
        <v>77</v>
      </c>
      <c r="AR1436" s="8">
        <v>0</v>
      </c>
      <c r="AS1436" s="8">
        <v>2</v>
      </c>
      <c r="AT1436" s="8">
        <v>3</v>
      </c>
      <c r="AU1436" s="16">
        <v>0.17291666666666669</v>
      </c>
      <c r="AV1436" s="8">
        <v>-5</v>
      </c>
      <c r="AW1436" s="8">
        <v>2</v>
      </c>
      <c r="AX1436" s="9" t="s">
        <v>28</v>
      </c>
      <c r="AY1436" s="9" t="s">
        <v>77</v>
      </c>
      <c r="AZ1436" s="10">
        <v>15</v>
      </c>
      <c r="BA1436" s="10">
        <v>6</v>
      </c>
      <c r="BB1436" s="10">
        <v>3</v>
      </c>
      <c r="BC1436" s="10">
        <v>6</v>
      </c>
      <c r="BD1436" s="10" t="s">
        <v>690</v>
      </c>
      <c r="BE1436" s="10">
        <v>1</v>
      </c>
      <c r="BF1436" s="10">
        <v>21</v>
      </c>
      <c r="BG1436" s="11" t="s">
        <v>220</v>
      </c>
      <c r="BH1436" s="11">
        <v>23</v>
      </c>
      <c r="BI1436" s="10">
        <v>15</v>
      </c>
      <c r="BJ1436" s="10">
        <v>4</v>
      </c>
      <c r="BK1436" s="10">
        <v>5</v>
      </c>
      <c r="BL1436" s="10">
        <v>6</v>
      </c>
      <c r="BM1436" s="10" t="s">
        <v>655</v>
      </c>
      <c r="BN1436" s="10">
        <v>-3</v>
      </c>
      <c r="BO1436" s="10">
        <v>17</v>
      </c>
      <c r="BP1436" s="7" t="s">
        <v>145</v>
      </c>
      <c r="BQ1436" s="7" t="s">
        <v>165</v>
      </c>
      <c r="BR1436" s="7">
        <v>24.6</v>
      </c>
      <c r="BS1436" s="7">
        <v>15</v>
      </c>
      <c r="BT1436" s="7">
        <v>210000</v>
      </c>
      <c r="BU1436" s="7">
        <v>6100000</v>
      </c>
      <c r="BV1436" s="7">
        <v>0</v>
      </c>
      <c r="BW1436" s="7">
        <v>52</v>
      </c>
      <c r="BX1436" s="7">
        <v>2730000</v>
      </c>
      <c r="BY1436" s="7">
        <v>55</v>
      </c>
      <c r="BZ1436" s="7">
        <v>2730000</v>
      </c>
      <c r="CA1436" s="7">
        <v>77</v>
      </c>
      <c r="CB1436" s="7">
        <v>23</v>
      </c>
      <c r="CC1436" s="7">
        <v>4</v>
      </c>
      <c r="CD1436" s="7">
        <v>276000</v>
      </c>
      <c r="CE1436" s="7">
        <v>5800000</v>
      </c>
      <c r="CF1436" s="7">
        <v>0</v>
      </c>
      <c r="CG1436" s="7">
        <v>30</v>
      </c>
      <c r="CH1436" s="7">
        <v>150000</v>
      </c>
      <c r="CI1436" s="7">
        <v>33</v>
      </c>
      <c r="CJ1436" s="7">
        <v>150000</v>
      </c>
      <c r="CK1436" s="7">
        <v>56</v>
      </c>
      <c r="CL1436" s="12" t="s">
        <v>870</v>
      </c>
      <c r="CM1436" s="10" t="s">
        <v>861</v>
      </c>
      <c r="CN1436">
        <v>2.82</v>
      </c>
      <c r="CO1436">
        <f t="shared" si="1671"/>
        <v>0.3546099290780142</v>
      </c>
      <c r="CP1436" t="str">
        <f t="shared" si="1672"/>
        <v>Draw</v>
      </c>
      <c r="CQ1436">
        <f t="shared" si="1673"/>
        <v>1</v>
      </c>
      <c r="CR1436" t="str">
        <f t="shared" si="1674"/>
        <v>2023</v>
      </c>
    </row>
    <row r="1437" spans="1:96" ht="15" thickBot="1" x14ac:dyDescent="0.35">
      <c r="A1437" s="1">
        <v>1436</v>
      </c>
      <c r="B1437" s="1" t="s">
        <v>0</v>
      </c>
      <c r="C1437" s="14" t="s">
        <v>666</v>
      </c>
      <c r="D1437" s="3" t="str">
        <f>CONCATENATE(G1437,"-", H1437)</f>
        <v>FC Koper-NK Bravo</v>
      </c>
      <c r="E1437" s="4" t="s">
        <v>678</v>
      </c>
      <c r="F1437" s="5">
        <v>0.80208333333333337</v>
      </c>
      <c r="G1437" s="6" t="s">
        <v>11</v>
      </c>
      <c r="H1437" s="6" t="s">
        <v>3</v>
      </c>
      <c r="I1437" s="6" t="s">
        <v>56</v>
      </c>
      <c r="J1437" s="1" t="str">
        <f>LEFT(I1437, FIND(" (", I1437) - 1)</f>
        <v>0:0</v>
      </c>
      <c r="K1437" s="1" t="str">
        <f>MID(I1437, FIND("(", I1437) + 1, FIND(")", I1437) - FIND("(", I1437) - 1)</f>
        <v>0:0</v>
      </c>
      <c r="L1437" s="1" t="str">
        <f>LEFT(J1437, FIND(":", J1437) - 1)</f>
        <v>0</v>
      </c>
      <c r="M1437" s="1" t="str">
        <f>RIGHT(J1437, LEN(J1437) - FIND(":", J1437))</f>
        <v>0</v>
      </c>
      <c r="N1437" s="1">
        <f t="shared" si="1669"/>
        <v>0</v>
      </c>
      <c r="O1437" s="1">
        <f t="shared" si="1670"/>
        <v>0</v>
      </c>
      <c r="P1437" s="1" t="str">
        <f>LEFT(K1437, FIND(":", K1437) - 1)</f>
        <v>0</v>
      </c>
      <c r="Q1437" s="1" t="str">
        <f>RIGHT(K1437, LEN(K1437) - FIND(":", K1437))</f>
        <v>0</v>
      </c>
      <c r="R1437" s="1">
        <v>31</v>
      </c>
      <c r="S1437" s="1">
        <v>11</v>
      </c>
      <c r="T1437" s="1">
        <v>9</v>
      </c>
      <c r="U1437" s="1">
        <v>11</v>
      </c>
      <c r="V1437" s="1" t="s">
        <v>688</v>
      </c>
      <c r="W1437" s="1">
        <v>1</v>
      </c>
      <c r="X1437" s="1">
        <v>42</v>
      </c>
      <c r="Y1437" s="1" t="s">
        <v>484</v>
      </c>
      <c r="Z1437" s="6" t="s">
        <v>424</v>
      </c>
      <c r="AA1437" s="1">
        <v>31</v>
      </c>
      <c r="AB1437" s="1">
        <v>11</v>
      </c>
      <c r="AC1437" s="1">
        <v>10</v>
      </c>
      <c r="AD1437" s="1">
        <v>10</v>
      </c>
      <c r="AE1437" s="1" t="s">
        <v>689</v>
      </c>
      <c r="AF1437" s="1">
        <v>-1</v>
      </c>
      <c r="AG1437" s="1">
        <v>43</v>
      </c>
      <c r="AH1437" s="1" t="s">
        <v>413</v>
      </c>
      <c r="AI1437" s="1" t="s">
        <v>492</v>
      </c>
      <c r="AJ1437" s="1">
        <v>1</v>
      </c>
      <c r="AK1437" s="1">
        <v>2</v>
      </c>
      <c r="AL1437" s="1">
        <v>2</v>
      </c>
      <c r="AM1437" s="7" t="s">
        <v>280</v>
      </c>
      <c r="AN1437" s="1">
        <v>-2</v>
      </c>
      <c r="AO1437" s="1">
        <v>5</v>
      </c>
      <c r="AP1437" s="1" t="s">
        <v>45</v>
      </c>
      <c r="AQ1437" s="1" t="s">
        <v>77</v>
      </c>
      <c r="AR1437" s="8">
        <v>0</v>
      </c>
      <c r="AS1437" s="8">
        <v>2</v>
      </c>
      <c r="AT1437" s="8">
        <v>3</v>
      </c>
      <c r="AU1437" s="16">
        <v>0.17291666666666669</v>
      </c>
      <c r="AV1437" s="8">
        <v>-5</v>
      </c>
      <c r="AW1437" s="8">
        <v>2</v>
      </c>
      <c r="AX1437" s="9" t="s">
        <v>28</v>
      </c>
      <c r="AY1437" s="9" t="s">
        <v>77</v>
      </c>
      <c r="AZ1437" s="10">
        <v>15</v>
      </c>
      <c r="BA1437" s="10">
        <v>6</v>
      </c>
      <c r="BB1437" s="10">
        <v>3</v>
      </c>
      <c r="BC1437" s="10">
        <v>6</v>
      </c>
      <c r="BD1437" s="10" t="s">
        <v>690</v>
      </c>
      <c r="BE1437" s="10">
        <v>1</v>
      </c>
      <c r="BF1437" s="10">
        <v>21</v>
      </c>
      <c r="BG1437" s="11" t="s">
        <v>220</v>
      </c>
      <c r="BH1437" s="11">
        <v>23</v>
      </c>
      <c r="BI1437" s="10">
        <v>15</v>
      </c>
      <c r="BJ1437" s="10">
        <v>4</v>
      </c>
      <c r="BK1437" s="10">
        <v>5</v>
      </c>
      <c r="BL1437" s="10">
        <v>6</v>
      </c>
      <c r="BM1437" s="10" t="s">
        <v>655</v>
      </c>
      <c r="BN1437" s="10">
        <v>-3</v>
      </c>
      <c r="BO1437" s="10">
        <v>17</v>
      </c>
      <c r="BP1437" s="7" t="s">
        <v>145</v>
      </c>
      <c r="BQ1437" s="7" t="s">
        <v>165</v>
      </c>
      <c r="BR1437" s="7">
        <v>24.6</v>
      </c>
      <c r="BS1437" s="7">
        <v>15</v>
      </c>
      <c r="BT1437" s="7">
        <v>210000</v>
      </c>
      <c r="BU1437" s="7">
        <v>6100000</v>
      </c>
      <c r="BV1437" s="7">
        <v>0</v>
      </c>
      <c r="BW1437" s="7">
        <v>52</v>
      </c>
      <c r="BX1437" s="7">
        <v>2730000</v>
      </c>
      <c r="BY1437" s="7">
        <v>55</v>
      </c>
      <c r="BZ1437" s="7">
        <v>2730000</v>
      </c>
      <c r="CA1437" s="7">
        <v>77</v>
      </c>
      <c r="CB1437" s="7">
        <v>23</v>
      </c>
      <c r="CC1437" s="7">
        <v>4</v>
      </c>
      <c r="CD1437" s="7">
        <v>276000</v>
      </c>
      <c r="CE1437" s="7">
        <v>5800000</v>
      </c>
      <c r="CF1437" s="7">
        <v>0</v>
      </c>
      <c r="CG1437" s="7">
        <v>30</v>
      </c>
      <c r="CH1437" s="7">
        <v>150000</v>
      </c>
      <c r="CI1437" s="7">
        <v>33</v>
      </c>
      <c r="CJ1437" s="7">
        <v>150000</v>
      </c>
      <c r="CK1437" s="7">
        <v>56</v>
      </c>
      <c r="CL1437" s="12" t="s">
        <v>870</v>
      </c>
      <c r="CM1437" s="10" t="s">
        <v>866</v>
      </c>
      <c r="CN1437">
        <v>3.32</v>
      </c>
      <c r="CO1437">
        <f t="shared" si="1671"/>
        <v>0.30120481927710846</v>
      </c>
      <c r="CP1437" t="str">
        <f t="shared" si="1672"/>
        <v>Draw</v>
      </c>
      <c r="CQ1437">
        <f t="shared" si="1673"/>
        <v>1</v>
      </c>
      <c r="CR1437" t="str">
        <f t="shared" si="1674"/>
        <v>2023</v>
      </c>
    </row>
    <row r="1438" spans="1:96" ht="15" thickBot="1" x14ac:dyDescent="0.35">
      <c r="A1438" s="1">
        <v>1437</v>
      </c>
      <c r="B1438" s="1" t="s">
        <v>0</v>
      </c>
      <c r="C1438" s="14" t="s">
        <v>666</v>
      </c>
      <c r="D1438" s="3" t="str">
        <f>CONCATENATE(G1438,"-", H1438)</f>
        <v>FC Koper-NK Bravo</v>
      </c>
      <c r="E1438" s="4" t="s">
        <v>678</v>
      </c>
      <c r="F1438" s="5">
        <v>0.80208333333333337</v>
      </c>
      <c r="G1438" s="6" t="s">
        <v>11</v>
      </c>
      <c r="H1438" s="6" t="s">
        <v>3</v>
      </c>
      <c r="I1438" s="6" t="s">
        <v>56</v>
      </c>
      <c r="J1438" s="1" t="str">
        <f>LEFT(I1438, FIND(" (", I1438) - 1)</f>
        <v>0:0</v>
      </c>
      <c r="K1438" s="1" t="str">
        <f>MID(I1438, FIND("(", I1438) + 1, FIND(")", I1438) - FIND("(", I1438) - 1)</f>
        <v>0:0</v>
      </c>
      <c r="L1438" s="1" t="str">
        <f>LEFT(J1438, FIND(":", J1438) - 1)</f>
        <v>0</v>
      </c>
      <c r="M1438" s="1" t="str">
        <f>RIGHT(J1438, LEN(J1438) - FIND(":", J1438))</f>
        <v>0</v>
      </c>
      <c r="N1438" s="1">
        <f t="shared" si="1669"/>
        <v>0</v>
      </c>
      <c r="O1438" s="1">
        <f t="shared" si="1670"/>
        <v>0</v>
      </c>
      <c r="P1438" s="1" t="str">
        <f>LEFT(K1438, FIND(":", K1438) - 1)</f>
        <v>0</v>
      </c>
      <c r="Q1438" s="1" t="str">
        <f>RIGHT(K1438, LEN(K1438) - FIND(":", K1438))</f>
        <v>0</v>
      </c>
      <c r="R1438" s="1">
        <v>31</v>
      </c>
      <c r="S1438" s="1">
        <v>11</v>
      </c>
      <c r="T1438" s="1">
        <v>9</v>
      </c>
      <c r="U1438" s="1">
        <v>11</v>
      </c>
      <c r="V1438" s="1" t="s">
        <v>688</v>
      </c>
      <c r="W1438" s="1">
        <v>1</v>
      </c>
      <c r="X1438" s="1">
        <v>42</v>
      </c>
      <c r="Y1438" s="1" t="s">
        <v>484</v>
      </c>
      <c r="Z1438" s="6" t="s">
        <v>424</v>
      </c>
      <c r="AA1438" s="1">
        <v>31</v>
      </c>
      <c r="AB1438" s="1">
        <v>11</v>
      </c>
      <c r="AC1438" s="1">
        <v>10</v>
      </c>
      <c r="AD1438" s="1">
        <v>10</v>
      </c>
      <c r="AE1438" s="1" t="s">
        <v>689</v>
      </c>
      <c r="AF1438" s="1">
        <v>-1</v>
      </c>
      <c r="AG1438" s="1">
        <v>43</v>
      </c>
      <c r="AH1438" s="1" t="s">
        <v>413</v>
      </c>
      <c r="AI1438" s="1" t="s">
        <v>492</v>
      </c>
      <c r="AJ1438" s="1">
        <v>1</v>
      </c>
      <c r="AK1438" s="1">
        <v>2</v>
      </c>
      <c r="AL1438" s="1">
        <v>2</v>
      </c>
      <c r="AM1438" s="7" t="s">
        <v>280</v>
      </c>
      <c r="AN1438" s="1">
        <v>-2</v>
      </c>
      <c r="AO1438" s="1">
        <v>5</v>
      </c>
      <c r="AP1438" s="1" t="s">
        <v>45</v>
      </c>
      <c r="AQ1438" s="1" t="s">
        <v>77</v>
      </c>
      <c r="AR1438" s="8">
        <v>0</v>
      </c>
      <c r="AS1438" s="8">
        <v>2</v>
      </c>
      <c r="AT1438" s="8">
        <v>3</v>
      </c>
      <c r="AU1438" s="16">
        <v>0.17291666666666669</v>
      </c>
      <c r="AV1438" s="8">
        <v>-5</v>
      </c>
      <c r="AW1438" s="8">
        <v>2</v>
      </c>
      <c r="AX1438" s="9" t="s">
        <v>28</v>
      </c>
      <c r="AY1438" s="9" t="s">
        <v>77</v>
      </c>
      <c r="AZ1438" s="10">
        <v>15</v>
      </c>
      <c r="BA1438" s="10">
        <v>6</v>
      </c>
      <c r="BB1438" s="10">
        <v>3</v>
      </c>
      <c r="BC1438" s="10">
        <v>6</v>
      </c>
      <c r="BD1438" s="10" t="s">
        <v>690</v>
      </c>
      <c r="BE1438" s="10">
        <v>1</v>
      </c>
      <c r="BF1438" s="10">
        <v>21</v>
      </c>
      <c r="BG1438" s="11" t="s">
        <v>220</v>
      </c>
      <c r="BH1438" s="11">
        <v>23</v>
      </c>
      <c r="BI1438" s="10">
        <v>15</v>
      </c>
      <c r="BJ1438" s="10">
        <v>4</v>
      </c>
      <c r="BK1438" s="10">
        <v>5</v>
      </c>
      <c r="BL1438" s="10">
        <v>6</v>
      </c>
      <c r="BM1438" s="10" t="s">
        <v>655</v>
      </c>
      <c r="BN1438" s="10">
        <v>-3</v>
      </c>
      <c r="BO1438" s="10">
        <v>17</v>
      </c>
      <c r="BP1438" s="7" t="s">
        <v>145</v>
      </c>
      <c r="BQ1438" s="7" t="s">
        <v>165</v>
      </c>
      <c r="BR1438" s="7">
        <v>24.6</v>
      </c>
      <c r="BS1438" s="7">
        <v>15</v>
      </c>
      <c r="BT1438" s="7">
        <v>210000</v>
      </c>
      <c r="BU1438" s="7">
        <v>6100000</v>
      </c>
      <c r="BV1438" s="7">
        <v>0</v>
      </c>
      <c r="BW1438" s="7">
        <v>52</v>
      </c>
      <c r="BX1438" s="7">
        <v>2730000</v>
      </c>
      <c r="BY1438" s="7">
        <v>55</v>
      </c>
      <c r="BZ1438" s="7">
        <v>2730000</v>
      </c>
      <c r="CA1438" s="7">
        <v>77</v>
      </c>
      <c r="CB1438" s="7">
        <v>23</v>
      </c>
      <c r="CC1438" s="7">
        <v>4</v>
      </c>
      <c r="CD1438" s="7">
        <v>276000</v>
      </c>
      <c r="CE1438" s="7">
        <v>5800000</v>
      </c>
      <c r="CF1438" s="7">
        <v>0</v>
      </c>
      <c r="CG1438" s="7">
        <v>30</v>
      </c>
      <c r="CH1438" s="7">
        <v>150000</v>
      </c>
      <c r="CI1438" s="7">
        <v>33</v>
      </c>
      <c r="CJ1438" s="7">
        <v>150000</v>
      </c>
      <c r="CK1438" s="7">
        <v>56</v>
      </c>
      <c r="CL1438" s="12" t="s">
        <v>870</v>
      </c>
      <c r="CM1438" s="10" t="s">
        <v>867</v>
      </c>
      <c r="CN1438">
        <v>3.2</v>
      </c>
      <c r="CO1438">
        <f t="shared" si="1671"/>
        <v>0.3125</v>
      </c>
      <c r="CP1438" t="str">
        <f t="shared" si="1672"/>
        <v>Draw</v>
      </c>
      <c r="CQ1438">
        <f t="shared" si="1673"/>
        <v>1</v>
      </c>
      <c r="CR1438" t="str">
        <f t="shared" si="1674"/>
        <v>2023</v>
      </c>
    </row>
    <row r="1439" spans="1:96" ht="15" thickBot="1" x14ac:dyDescent="0.35">
      <c r="A1439" s="1">
        <v>1438</v>
      </c>
      <c r="B1439" s="1" t="s">
        <v>0</v>
      </c>
      <c r="C1439" s="14" t="s">
        <v>666</v>
      </c>
      <c r="D1439" s="3" t="str">
        <f t="shared" ref="D1439:D1441" si="1711">CONCATENATE(G1439, "-", H1439)</f>
        <v>FC Koper-NK Bravo</v>
      </c>
      <c r="E1439" s="40" t="s">
        <v>678</v>
      </c>
      <c r="F1439" s="5">
        <v>0.80208333333333337</v>
      </c>
      <c r="G1439" s="6" t="s">
        <v>11</v>
      </c>
      <c r="H1439" s="6" t="s">
        <v>3</v>
      </c>
      <c r="I1439" s="6" t="s">
        <v>56</v>
      </c>
      <c r="J1439" s="1" t="str">
        <f t="shared" ref="J1439:J1441" si="1712">LEFT(I1439, FIND(" (", I1439) - 1)</f>
        <v>0:0</v>
      </c>
      <c r="K1439" s="1" t="str">
        <f t="shared" ref="K1439:K1441" si="1713">MID(I1439, FIND("(", I1439) + 1, FIND(")", I1439) - FIND("(", I1439) - 1)</f>
        <v>0:0</v>
      </c>
      <c r="L1439" s="1" t="str">
        <f t="shared" ref="L1439:L1441" si="1714">LEFT(J1439, FIND(":", J1439) - 1)</f>
        <v>0</v>
      </c>
      <c r="M1439" s="1" t="str">
        <f t="shared" ref="M1439:M1441" si="1715">RIGHT(J1439, LEN(J1439) - FIND(":", J1439))</f>
        <v>0</v>
      </c>
      <c r="N1439" s="1">
        <f t="shared" si="1669"/>
        <v>0</v>
      </c>
      <c r="O1439" s="1">
        <f t="shared" si="1670"/>
        <v>0</v>
      </c>
      <c r="P1439" s="1" t="str">
        <f t="shared" ref="P1439:P1441" si="1716">LEFT(K1439, FIND(":", K1439) - 1)</f>
        <v>0</v>
      </c>
      <c r="Q1439" s="1" t="str">
        <f t="shared" ref="Q1439:Q1441" si="1717">RIGHT(K1439, LEN(K1439) - FIND(":", K1439))</f>
        <v>0</v>
      </c>
      <c r="R1439" s="1">
        <v>31</v>
      </c>
      <c r="S1439" s="1">
        <v>11</v>
      </c>
      <c r="T1439" s="1">
        <v>9</v>
      </c>
      <c r="U1439" s="1">
        <v>11</v>
      </c>
      <c r="V1439" s="1" t="s">
        <v>688</v>
      </c>
      <c r="W1439" s="1">
        <v>1</v>
      </c>
      <c r="X1439" s="1">
        <v>42</v>
      </c>
      <c r="Y1439" s="1" t="s">
        <v>484</v>
      </c>
      <c r="Z1439" s="6" t="s">
        <v>424</v>
      </c>
      <c r="AA1439" s="1">
        <v>31</v>
      </c>
      <c r="AB1439" s="1">
        <v>11</v>
      </c>
      <c r="AC1439" s="1">
        <v>10</v>
      </c>
      <c r="AD1439" s="1">
        <v>10</v>
      </c>
      <c r="AE1439" s="1" t="s">
        <v>689</v>
      </c>
      <c r="AF1439" s="1">
        <v>-1</v>
      </c>
      <c r="AG1439" s="1">
        <v>43</v>
      </c>
      <c r="AH1439" s="1" t="s">
        <v>413</v>
      </c>
      <c r="AI1439" s="1" t="s">
        <v>492</v>
      </c>
      <c r="AJ1439" s="1">
        <v>1</v>
      </c>
      <c r="AK1439" s="1">
        <v>2</v>
      </c>
      <c r="AL1439" s="1">
        <v>2</v>
      </c>
      <c r="AM1439" s="7" t="s">
        <v>280</v>
      </c>
      <c r="AN1439" s="1">
        <v>-2</v>
      </c>
      <c r="AO1439" s="1">
        <v>5</v>
      </c>
      <c r="AP1439" s="1" t="s">
        <v>45</v>
      </c>
      <c r="AQ1439" s="1" t="s">
        <v>77</v>
      </c>
      <c r="AR1439" s="8">
        <v>0</v>
      </c>
      <c r="AS1439" s="8">
        <v>2</v>
      </c>
      <c r="AT1439" s="8">
        <v>3</v>
      </c>
      <c r="AU1439" s="16">
        <v>0.17291666666666669</v>
      </c>
      <c r="AV1439" s="8">
        <v>-5</v>
      </c>
      <c r="AW1439" s="8">
        <v>2</v>
      </c>
      <c r="AX1439" s="9" t="s">
        <v>28</v>
      </c>
      <c r="AY1439" s="9" t="s">
        <v>77</v>
      </c>
      <c r="AZ1439" s="10">
        <v>15</v>
      </c>
      <c r="BA1439" s="10">
        <v>6</v>
      </c>
      <c r="BB1439" s="10">
        <v>3</v>
      </c>
      <c r="BC1439" s="10">
        <v>6</v>
      </c>
      <c r="BD1439" s="10" t="s">
        <v>690</v>
      </c>
      <c r="BE1439" s="10">
        <v>1</v>
      </c>
      <c r="BF1439" s="10">
        <v>21</v>
      </c>
      <c r="BG1439" s="11" t="s">
        <v>220</v>
      </c>
      <c r="BH1439" s="11">
        <v>23</v>
      </c>
      <c r="BI1439" s="10">
        <v>15</v>
      </c>
      <c r="BJ1439" s="10">
        <v>4</v>
      </c>
      <c r="BK1439" s="10">
        <v>5</v>
      </c>
      <c r="BL1439" s="10">
        <v>6</v>
      </c>
      <c r="BM1439" s="10" t="s">
        <v>655</v>
      </c>
      <c r="BN1439" s="10">
        <v>-3</v>
      </c>
      <c r="BO1439" s="10">
        <v>17</v>
      </c>
      <c r="BP1439" s="7" t="s">
        <v>145</v>
      </c>
      <c r="BQ1439" s="7" t="s">
        <v>165</v>
      </c>
      <c r="BR1439" s="7">
        <v>24.6</v>
      </c>
      <c r="BS1439" s="7">
        <v>15</v>
      </c>
      <c r="BT1439" s="7">
        <v>210000</v>
      </c>
      <c r="BU1439" s="7">
        <v>6100000</v>
      </c>
      <c r="BV1439" s="7">
        <v>0</v>
      </c>
      <c r="BW1439" s="7">
        <v>52</v>
      </c>
      <c r="BX1439" s="7">
        <v>2730000</v>
      </c>
      <c r="BY1439" s="7">
        <v>55</v>
      </c>
      <c r="BZ1439" s="7">
        <v>2730000</v>
      </c>
      <c r="CA1439" s="7">
        <v>77</v>
      </c>
      <c r="CB1439" s="7">
        <v>23</v>
      </c>
      <c r="CC1439" s="7">
        <v>4</v>
      </c>
      <c r="CD1439" s="7">
        <v>276000</v>
      </c>
      <c r="CE1439" s="7">
        <v>5800000</v>
      </c>
      <c r="CF1439" s="7">
        <v>0</v>
      </c>
      <c r="CG1439" s="7">
        <v>30</v>
      </c>
      <c r="CH1439" s="7">
        <v>150000</v>
      </c>
      <c r="CI1439" s="7">
        <v>33</v>
      </c>
      <c r="CJ1439" s="7">
        <v>150000</v>
      </c>
      <c r="CK1439" s="7">
        <v>56</v>
      </c>
      <c r="CL1439" s="12" t="s">
        <v>871</v>
      </c>
      <c r="CM1439" s="10" t="s">
        <v>861</v>
      </c>
      <c r="CN1439">
        <v>2.79</v>
      </c>
      <c r="CO1439">
        <f t="shared" si="1671"/>
        <v>0.35842293906810035</v>
      </c>
      <c r="CP1439" t="str">
        <f t="shared" si="1672"/>
        <v>Draw</v>
      </c>
      <c r="CQ1439">
        <f t="shared" si="1673"/>
        <v>0</v>
      </c>
      <c r="CR1439" t="str">
        <f t="shared" si="1674"/>
        <v>2023</v>
      </c>
    </row>
    <row r="1440" spans="1:96" ht="15" thickBot="1" x14ac:dyDescent="0.35">
      <c r="A1440" s="1">
        <v>1439</v>
      </c>
      <c r="B1440" s="1" t="s">
        <v>0</v>
      </c>
      <c r="C1440" s="14" t="s">
        <v>666</v>
      </c>
      <c r="D1440" s="3" t="str">
        <f t="shared" si="1711"/>
        <v>FC Koper-NK Bravo</v>
      </c>
      <c r="E1440" s="40" t="s">
        <v>678</v>
      </c>
      <c r="F1440" s="5">
        <v>0.80208333333333337</v>
      </c>
      <c r="G1440" s="6" t="s">
        <v>11</v>
      </c>
      <c r="H1440" s="6" t="s">
        <v>3</v>
      </c>
      <c r="I1440" s="6" t="s">
        <v>56</v>
      </c>
      <c r="J1440" s="1" t="str">
        <f t="shared" si="1712"/>
        <v>0:0</v>
      </c>
      <c r="K1440" s="1" t="str">
        <f t="shared" si="1713"/>
        <v>0:0</v>
      </c>
      <c r="L1440" s="1" t="str">
        <f t="shared" si="1714"/>
        <v>0</v>
      </c>
      <c r="M1440" s="1" t="str">
        <f t="shared" si="1715"/>
        <v>0</v>
      </c>
      <c r="N1440" s="1">
        <f t="shared" si="1669"/>
        <v>0</v>
      </c>
      <c r="O1440" s="1">
        <f t="shared" si="1670"/>
        <v>0</v>
      </c>
      <c r="P1440" s="1" t="str">
        <f t="shared" si="1716"/>
        <v>0</v>
      </c>
      <c r="Q1440" s="1" t="str">
        <f t="shared" si="1717"/>
        <v>0</v>
      </c>
      <c r="R1440" s="1">
        <v>31</v>
      </c>
      <c r="S1440" s="1">
        <v>11</v>
      </c>
      <c r="T1440" s="1">
        <v>9</v>
      </c>
      <c r="U1440" s="1">
        <v>11</v>
      </c>
      <c r="V1440" s="1" t="s">
        <v>688</v>
      </c>
      <c r="W1440" s="1">
        <v>1</v>
      </c>
      <c r="X1440" s="1">
        <v>42</v>
      </c>
      <c r="Y1440" s="1" t="s">
        <v>484</v>
      </c>
      <c r="Z1440" s="6" t="s">
        <v>424</v>
      </c>
      <c r="AA1440" s="1">
        <v>31</v>
      </c>
      <c r="AB1440" s="1">
        <v>11</v>
      </c>
      <c r="AC1440" s="1">
        <v>10</v>
      </c>
      <c r="AD1440" s="1">
        <v>10</v>
      </c>
      <c r="AE1440" s="1" t="s">
        <v>689</v>
      </c>
      <c r="AF1440" s="1">
        <v>-1</v>
      </c>
      <c r="AG1440" s="1">
        <v>43</v>
      </c>
      <c r="AH1440" s="1" t="s">
        <v>413</v>
      </c>
      <c r="AI1440" s="1" t="s">
        <v>492</v>
      </c>
      <c r="AJ1440" s="1">
        <v>1</v>
      </c>
      <c r="AK1440" s="1">
        <v>2</v>
      </c>
      <c r="AL1440" s="1">
        <v>2</v>
      </c>
      <c r="AM1440" s="7" t="s">
        <v>280</v>
      </c>
      <c r="AN1440" s="1">
        <v>-2</v>
      </c>
      <c r="AO1440" s="1">
        <v>5</v>
      </c>
      <c r="AP1440" s="1" t="s">
        <v>45</v>
      </c>
      <c r="AQ1440" s="1" t="s">
        <v>77</v>
      </c>
      <c r="AR1440" s="8">
        <v>0</v>
      </c>
      <c r="AS1440" s="8">
        <v>2</v>
      </c>
      <c r="AT1440" s="8">
        <v>3</v>
      </c>
      <c r="AU1440" s="16">
        <v>0.17291666666666669</v>
      </c>
      <c r="AV1440" s="8">
        <v>-5</v>
      </c>
      <c r="AW1440" s="8">
        <v>2</v>
      </c>
      <c r="AX1440" s="9" t="s">
        <v>28</v>
      </c>
      <c r="AY1440" s="9" t="s">
        <v>77</v>
      </c>
      <c r="AZ1440" s="10">
        <v>15</v>
      </c>
      <c r="BA1440" s="10">
        <v>6</v>
      </c>
      <c r="BB1440" s="10">
        <v>3</v>
      </c>
      <c r="BC1440" s="10">
        <v>6</v>
      </c>
      <c r="BD1440" s="10" t="s">
        <v>690</v>
      </c>
      <c r="BE1440" s="10">
        <v>1</v>
      </c>
      <c r="BF1440" s="10">
        <v>21</v>
      </c>
      <c r="BG1440" s="11" t="s">
        <v>220</v>
      </c>
      <c r="BH1440" s="11">
        <v>23</v>
      </c>
      <c r="BI1440" s="10">
        <v>15</v>
      </c>
      <c r="BJ1440" s="10">
        <v>4</v>
      </c>
      <c r="BK1440" s="10">
        <v>5</v>
      </c>
      <c r="BL1440" s="10">
        <v>6</v>
      </c>
      <c r="BM1440" s="10" t="s">
        <v>655</v>
      </c>
      <c r="BN1440" s="10">
        <v>-3</v>
      </c>
      <c r="BO1440" s="10">
        <v>17</v>
      </c>
      <c r="BP1440" s="7" t="s">
        <v>145</v>
      </c>
      <c r="BQ1440" s="7" t="s">
        <v>165</v>
      </c>
      <c r="BR1440" s="7">
        <v>24.6</v>
      </c>
      <c r="BS1440" s="7">
        <v>15</v>
      </c>
      <c r="BT1440" s="7">
        <v>210000</v>
      </c>
      <c r="BU1440" s="7">
        <v>6100000</v>
      </c>
      <c r="BV1440" s="7">
        <v>0</v>
      </c>
      <c r="BW1440" s="7">
        <v>52</v>
      </c>
      <c r="BX1440" s="7">
        <v>2730000</v>
      </c>
      <c r="BY1440" s="7">
        <v>55</v>
      </c>
      <c r="BZ1440" s="7">
        <v>2730000</v>
      </c>
      <c r="CA1440" s="7">
        <v>77</v>
      </c>
      <c r="CB1440" s="7">
        <v>23</v>
      </c>
      <c r="CC1440" s="7">
        <v>4</v>
      </c>
      <c r="CD1440" s="7">
        <v>276000</v>
      </c>
      <c r="CE1440" s="7">
        <v>5800000</v>
      </c>
      <c r="CF1440" s="7">
        <v>0</v>
      </c>
      <c r="CG1440" s="7">
        <v>30</v>
      </c>
      <c r="CH1440" s="7">
        <v>150000</v>
      </c>
      <c r="CI1440" s="7">
        <v>33</v>
      </c>
      <c r="CJ1440" s="7">
        <v>150000</v>
      </c>
      <c r="CK1440" s="7">
        <v>56</v>
      </c>
      <c r="CL1440" s="12" t="s">
        <v>871</v>
      </c>
      <c r="CM1440" s="10" t="s">
        <v>866</v>
      </c>
      <c r="CN1440">
        <v>2.81</v>
      </c>
      <c r="CO1440">
        <f t="shared" si="1671"/>
        <v>0.35587188612099646</v>
      </c>
      <c r="CP1440" t="str">
        <f t="shared" si="1672"/>
        <v>Draw</v>
      </c>
      <c r="CQ1440">
        <f t="shared" si="1673"/>
        <v>0</v>
      </c>
      <c r="CR1440" t="str">
        <f t="shared" si="1674"/>
        <v>2023</v>
      </c>
    </row>
    <row r="1441" spans="1:96" ht="15" thickBot="1" x14ac:dyDescent="0.35">
      <c r="A1441" s="1">
        <v>1440</v>
      </c>
      <c r="B1441" s="1" t="s">
        <v>0</v>
      </c>
      <c r="C1441" s="14" t="s">
        <v>666</v>
      </c>
      <c r="D1441" s="3" t="str">
        <f t="shared" si="1711"/>
        <v>FC Koper-NK Bravo</v>
      </c>
      <c r="E1441" s="40" t="s">
        <v>678</v>
      </c>
      <c r="F1441" s="5">
        <v>0.80208333333333337</v>
      </c>
      <c r="G1441" s="6" t="s">
        <v>11</v>
      </c>
      <c r="H1441" s="6" t="s">
        <v>3</v>
      </c>
      <c r="I1441" s="6" t="s">
        <v>56</v>
      </c>
      <c r="J1441" s="1" t="str">
        <f t="shared" si="1712"/>
        <v>0:0</v>
      </c>
      <c r="K1441" s="1" t="str">
        <f t="shared" si="1713"/>
        <v>0:0</v>
      </c>
      <c r="L1441" s="1" t="str">
        <f t="shared" si="1714"/>
        <v>0</v>
      </c>
      <c r="M1441" s="1" t="str">
        <f t="shared" si="1715"/>
        <v>0</v>
      </c>
      <c r="N1441" s="1">
        <f t="shared" si="1669"/>
        <v>0</v>
      </c>
      <c r="O1441" s="1">
        <f t="shared" si="1670"/>
        <v>0</v>
      </c>
      <c r="P1441" s="1" t="str">
        <f t="shared" si="1716"/>
        <v>0</v>
      </c>
      <c r="Q1441" s="1" t="str">
        <f t="shared" si="1717"/>
        <v>0</v>
      </c>
      <c r="R1441" s="1">
        <v>31</v>
      </c>
      <c r="S1441" s="1">
        <v>11</v>
      </c>
      <c r="T1441" s="1">
        <v>9</v>
      </c>
      <c r="U1441" s="1">
        <v>11</v>
      </c>
      <c r="V1441" s="1" t="s">
        <v>688</v>
      </c>
      <c r="W1441" s="1">
        <v>1</v>
      </c>
      <c r="X1441" s="1">
        <v>42</v>
      </c>
      <c r="Y1441" s="1" t="s">
        <v>484</v>
      </c>
      <c r="Z1441" s="6" t="s">
        <v>424</v>
      </c>
      <c r="AA1441" s="1">
        <v>31</v>
      </c>
      <c r="AB1441" s="1">
        <v>11</v>
      </c>
      <c r="AC1441" s="1">
        <v>10</v>
      </c>
      <c r="AD1441" s="1">
        <v>10</v>
      </c>
      <c r="AE1441" s="1" t="s">
        <v>689</v>
      </c>
      <c r="AF1441" s="1">
        <v>-1</v>
      </c>
      <c r="AG1441" s="1">
        <v>43</v>
      </c>
      <c r="AH1441" s="1" t="s">
        <v>413</v>
      </c>
      <c r="AI1441" s="1" t="s">
        <v>492</v>
      </c>
      <c r="AJ1441" s="1">
        <v>1</v>
      </c>
      <c r="AK1441" s="1">
        <v>2</v>
      </c>
      <c r="AL1441" s="1">
        <v>2</v>
      </c>
      <c r="AM1441" s="7" t="s">
        <v>280</v>
      </c>
      <c r="AN1441" s="1">
        <v>-2</v>
      </c>
      <c r="AO1441" s="1">
        <v>5</v>
      </c>
      <c r="AP1441" s="1" t="s">
        <v>45</v>
      </c>
      <c r="AQ1441" s="1" t="s">
        <v>77</v>
      </c>
      <c r="AR1441" s="8">
        <v>0</v>
      </c>
      <c r="AS1441" s="8">
        <v>2</v>
      </c>
      <c r="AT1441" s="8">
        <v>3</v>
      </c>
      <c r="AU1441" s="16">
        <v>0.17291666666666669</v>
      </c>
      <c r="AV1441" s="8">
        <v>-5</v>
      </c>
      <c r="AW1441" s="8">
        <v>2</v>
      </c>
      <c r="AX1441" s="9" t="s">
        <v>28</v>
      </c>
      <c r="AY1441" s="9" t="s">
        <v>77</v>
      </c>
      <c r="AZ1441" s="10">
        <v>15</v>
      </c>
      <c r="BA1441" s="10">
        <v>6</v>
      </c>
      <c r="BB1441" s="10">
        <v>3</v>
      </c>
      <c r="BC1441" s="10">
        <v>6</v>
      </c>
      <c r="BD1441" s="10" t="s">
        <v>690</v>
      </c>
      <c r="BE1441" s="10">
        <v>1</v>
      </c>
      <c r="BF1441" s="10">
        <v>21</v>
      </c>
      <c r="BG1441" s="11" t="s">
        <v>220</v>
      </c>
      <c r="BH1441" s="11">
        <v>23</v>
      </c>
      <c r="BI1441" s="10">
        <v>15</v>
      </c>
      <c r="BJ1441" s="10">
        <v>4</v>
      </c>
      <c r="BK1441" s="10">
        <v>5</v>
      </c>
      <c r="BL1441" s="10">
        <v>6</v>
      </c>
      <c r="BM1441" s="10" t="s">
        <v>655</v>
      </c>
      <c r="BN1441" s="10">
        <v>-3</v>
      </c>
      <c r="BO1441" s="10">
        <v>17</v>
      </c>
      <c r="BP1441" s="7" t="s">
        <v>145</v>
      </c>
      <c r="BQ1441" s="7" t="s">
        <v>165</v>
      </c>
      <c r="BR1441" s="7">
        <v>24.6</v>
      </c>
      <c r="BS1441" s="7">
        <v>15</v>
      </c>
      <c r="BT1441" s="7">
        <v>210000</v>
      </c>
      <c r="BU1441" s="7">
        <v>6100000</v>
      </c>
      <c r="BV1441" s="7">
        <v>0</v>
      </c>
      <c r="BW1441" s="7">
        <v>52</v>
      </c>
      <c r="BX1441" s="7">
        <v>2730000</v>
      </c>
      <c r="BY1441" s="7">
        <v>55</v>
      </c>
      <c r="BZ1441" s="7">
        <v>2730000</v>
      </c>
      <c r="CA1441" s="7">
        <v>77</v>
      </c>
      <c r="CB1441" s="7">
        <v>23</v>
      </c>
      <c r="CC1441" s="7">
        <v>4</v>
      </c>
      <c r="CD1441" s="7">
        <v>276000</v>
      </c>
      <c r="CE1441" s="7">
        <v>5800000</v>
      </c>
      <c r="CF1441" s="7">
        <v>0</v>
      </c>
      <c r="CG1441" s="7">
        <v>30</v>
      </c>
      <c r="CH1441" s="7">
        <v>150000</v>
      </c>
      <c r="CI1441" s="7">
        <v>33</v>
      </c>
      <c r="CJ1441" s="7">
        <v>150000</v>
      </c>
      <c r="CK1441" s="7">
        <v>56</v>
      </c>
      <c r="CL1441" s="12" t="s">
        <v>871</v>
      </c>
      <c r="CM1441" s="10" t="s">
        <v>867</v>
      </c>
      <c r="CN1441">
        <v>2.7</v>
      </c>
      <c r="CO1441">
        <f t="shared" si="1671"/>
        <v>0.37037037037037035</v>
      </c>
      <c r="CP1441" t="str">
        <f t="shared" si="1672"/>
        <v>Draw</v>
      </c>
      <c r="CQ1441">
        <f t="shared" si="1673"/>
        <v>0</v>
      </c>
      <c r="CR1441" t="str">
        <f t="shared" si="1674"/>
        <v>2023</v>
      </c>
    </row>
    <row r="1442" spans="1:96" ht="15" thickBot="1" x14ac:dyDescent="0.35">
      <c r="A1442" s="1">
        <v>1441</v>
      </c>
      <c r="B1442" s="1" t="s">
        <v>0</v>
      </c>
      <c r="C1442" s="2" t="s">
        <v>691</v>
      </c>
      <c r="D1442" s="3" t="str">
        <f t="shared" si="1288"/>
        <v>NK Bravo-NK Radomlje</v>
      </c>
      <c r="E1442" s="4" t="s">
        <v>692</v>
      </c>
      <c r="F1442" s="5">
        <v>0.6875</v>
      </c>
      <c r="G1442" s="6" t="s">
        <v>3</v>
      </c>
      <c r="H1442" s="6" t="s">
        <v>15</v>
      </c>
      <c r="I1442" s="6" t="s">
        <v>116</v>
      </c>
      <c r="J1442" s="1" t="str">
        <f t="shared" si="1289"/>
        <v>1:1</v>
      </c>
      <c r="K1442" s="1" t="str">
        <f t="shared" si="1290"/>
        <v>1:1</v>
      </c>
      <c r="L1442" s="1" t="str">
        <f t="shared" si="1291"/>
        <v>1</v>
      </c>
      <c r="M1442" s="1" t="str">
        <f t="shared" si="1292"/>
        <v>1</v>
      </c>
      <c r="N1442" s="1">
        <f t="shared" si="1669"/>
        <v>2</v>
      </c>
      <c r="O1442" s="1">
        <f t="shared" si="1670"/>
        <v>0</v>
      </c>
      <c r="P1442" s="1" t="str">
        <f t="shared" si="1293"/>
        <v>1</v>
      </c>
      <c r="Q1442" s="1" t="str">
        <f t="shared" si="1294"/>
        <v>1</v>
      </c>
      <c r="R1442" s="1">
        <v>32</v>
      </c>
      <c r="S1442" s="1">
        <v>11</v>
      </c>
      <c r="T1442" s="1">
        <v>11</v>
      </c>
      <c r="U1442" s="1">
        <v>10</v>
      </c>
      <c r="V1442" s="1" t="s">
        <v>689</v>
      </c>
      <c r="W1442" s="1">
        <v>-1</v>
      </c>
      <c r="X1442" s="1">
        <v>44</v>
      </c>
      <c r="Y1442" s="1" t="s">
        <v>413</v>
      </c>
      <c r="Z1442" s="6" t="s">
        <v>492</v>
      </c>
      <c r="AA1442" s="1">
        <v>32</v>
      </c>
      <c r="AB1442" s="1">
        <v>6</v>
      </c>
      <c r="AC1442" s="1">
        <v>9</v>
      </c>
      <c r="AD1442" s="1">
        <v>17</v>
      </c>
      <c r="AE1442" s="1" t="s">
        <v>693</v>
      </c>
      <c r="AF1442" s="1">
        <v>-19</v>
      </c>
      <c r="AG1442" s="1">
        <v>27</v>
      </c>
      <c r="AH1442" s="1" t="s">
        <v>296</v>
      </c>
      <c r="AI1442" s="1" t="s">
        <v>505</v>
      </c>
      <c r="AJ1442" s="1">
        <v>0</v>
      </c>
      <c r="AK1442" s="1">
        <v>2</v>
      </c>
      <c r="AL1442" s="1">
        <v>3</v>
      </c>
      <c r="AM1442" s="7" t="s">
        <v>133</v>
      </c>
      <c r="AN1442" s="1">
        <v>-5</v>
      </c>
      <c r="AO1442" s="1">
        <v>2</v>
      </c>
      <c r="AP1442" s="1" t="s">
        <v>28</v>
      </c>
      <c r="AQ1442" s="1" t="s">
        <v>77</v>
      </c>
      <c r="AR1442" s="8">
        <v>0</v>
      </c>
      <c r="AS1442" s="8">
        <v>3</v>
      </c>
      <c r="AT1442" s="8">
        <v>2</v>
      </c>
      <c r="AU1442" s="16">
        <v>0.21319444444444444</v>
      </c>
      <c r="AV1442" s="8">
        <v>-2</v>
      </c>
      <c r="AW1442" s="8">
        <v>3</v>
      </c>
      <c r="AX1442" s="9" t="s">
        <v>49</v>
      </c>
      <c r="AY1442" s="9" t="s">
        <v>45</v>
      </c>
      <c r="AZ1442" s="10">
        <v>16</v>
      </c>
      <c r="BA1442" s="10">
        <v>7</v>
      </c>
      <c r="BB1442" s="10">
        <v>5</v>
      </c>
      <c r="BC1442" s="10">
        <v>4</v>
      </c>
      <c r="BD1442" s="10" t="s">
        <v>549</v>
      </c>
      <c r="BE1442" s="10">
        <v>2</v>
      </c>
      <c r="BF1442" s="10">
        <v>26</v>
      </c>
      <c r="BG1442" s="11" t="s">
        <v>210</v>
      </c>
      <c r="BH1442" s="11">
        <v>19</v>
      </c>
      <c r="BI1442" s="10">
        <v>16</v>
      </c>
      <c r="BJ1442" s="10">
        <v>4</v>
      </c>
      <c r="BK1442" s="10">
        <v>5</v>
      </c>
      <c r="BL1442" s="10">
        <v>7</v>
      </c>
      <c r="BM1442" s="10" t="s">
        <v>694</v>
      </c>
      <c r="BN1442" s="10">
        <v>-3</v>
      </c>
      <c r="BO1442" s="10">
        <v>17</v>
      </c>
      <c r="BP1442" s="7" t="s">
        <v>142</v>
      </c>
      <c r="BQ1442" s="7" t="s">
        <v>145</v>
      </c>
      <c r="BR1442" s="7">
        <v>23</v>
      </c>
      <c r="BS1442" s="7">
        <v>4</v>
      </c>
      <c r="BT1442" s="7">
        <v>276000</v>
      </c>
      <c r="BU1442" s="7">
        <v>5800000</v>
      </c>
      <c r="BV1442" s="7">
        <v>0</v>
      </c>
      <c r="BW1442" s="7">
        <v>30</v>
      </c>
      <c r="BX1442" s="7">
        <v>150000</v>
      </c>
      <c r="BY1442" s="7">
        <v>33</v>
      </c>
      <c r="BZ1442" s="7">
        <v>150000</v>
      </c>
      <c r="CA1442" s="7">
        <v>56</v>
      </c>
      <c r="CB1442" s="7">
        <v>24</v>
      </c>
      <c r="CC1442" s="7">
        <v>13</v>
      </c>
      <c r="CD1442" s="7">
        <v>156000</v>
      </c>
      <c r="CE1442" s="7">
        <v>4200000</v>
      </c>
      <c r="CF1442" s="7">
        <v>0</v>
      </c>
      <c r="CG1442" s="7">
        <v>54</v>
      </c>
      <c r="CH1442" s="7">
        <v>500000</v>
      </c>
      <c r="CI1442" s="7">
        <v>50</v>
      </c>
      <c r="CJ1442" s="7">
        <v>500000</v>
      </c>
      <c r="CK1442" s="7">
        <v>97</v>
      </c>
      <c r="CL1442" s="12" t="s">
        <v>868</v>
      </c>
      <c r="CM1442" s="10" t="s">
        <v>861</v>
      </c>
      <c r="CN1442">
        <v>1.96</v>
      </c>
      <c r="CO1442">
        <f t="shared" si="1671"/>
        <v>0.51020408163265307</v>
      </c>
      <c r="CP1442" t="str">
        <f t="shared" si="1672"/>
        <v>Draw</v>
      </c>
      <c r="CQ1442">
        <f t="shared" si="1673"/>
        <v>0</v>
      </c>
      <c r="CR1442" t="str">
        <f t="shared" si="1674"/>
        <v>2023</v>
      </c>
    </row>
    <row r="1443" spans="1:96" ht="15" thickBot="1" x14ac:dyDescent="0.35">
      <c r="A1443" s="1">
        <v>1442</v>
      </c>
      <c r="B1443" s="1" t="s">
        <v>0</v>
      </c>
      <c r="C1443" s="2" t="s">
        <v>691</v>
      </c>
      <c r="D1443" s="3" t="str">
        <f t="shared" ref="D1443:D1444" si="1718">CONCATENATE(G1443, "-", H1443)</f>
        <v>NK Bravo-NK Radomlje</v>
      </c>
      <c r="E1443" s="4" t="s">
        <v>692</v>
      </c>
      <c r="F1443" s="5">
        <v>0.6875</v>
      </c>
      <c r="G1443" s="6" t="s">
        <v>3</v>
      </c>
      <c r="H1443" s="6" t="s">
        <v>15</v>
      </c>
      <c r="I1443" s="6" t="s">
        <v>116</v>
      </c>
      <c r="J1443" s="1" t="str">
        <f t="shared" ref="J1443:J1444" si="1719">LEFT(I1443, FIND(" (", I1443) - 1)</f>
        <v>1:1</v>
      </c>
      <c r="K1443" s="1" t="str">
        <f t="shared" ref="K1443:K1444" si="1720">MID(I1443, FIND("(", I1443) + 1, FIND(")", I1443) - FIND("(", I1443) - 1)</f>
        <v>1:1</v>
      </c>
      <c r="L1443" s="1" t="str">
        <f t="shared" ref="L1443:L1444" si="1721">LEFT(J1443, FIND(":", J1443) - 1)</f>
        <v>1</v>
      </c>
      <c r="M1443" s="1" t="str">
        <f t="shared" ref="M1443:M1444" si="1722">RIGHT(J1443, LEN(J1443) - FIND(":", J1443))</f>
        <v>1</v>
      </c>
      <c r="N1443" s="1">
        <f t="shared" si="1669"/>
        <v>2</v>
      </c>
      <c r="O1443" s="1">
        <f t="shared" si="1670"/>
        <v>0</v>
      </c>
      <c r="P1443" s="1" t="str">
        <f t="shared" ref="P1443:P1444" si="1723">LEFT(K1443, FIND(":", K1443) - 1)</f>
        <v>1</v>
      </c>
      <c r="Q1443" s="1" t="str">
        <f t="shared" ref="Q1443:Q1444" si="1724">RIGHT(K1443, LEN(K1443) - FIND(":", K1443))</f>
        <v>1</v>
      </c>
      <c r="R1443" s="1">
        <v>32</v>
      </c>
      <c r="S1443" s="1">
        <v>11</v>
      </c>
      <c r="T1443" s="1">
        <v>11</v>
      </c>
      <c r="U1443" s="1">
        <v>10</v>
      </c>
      <c r="V1443" s="1" t="s">
        <v>689</v>
      </c>
      <c r="W1443" s="1">
        <v>-1</v>
      </c>
      <c r="X1443" s="1">
        <v>44</v>
      </c>
      <c r="Y1443" s="1" t="s">
        <v>413</v>
      </c>
      <c r="Z1443" s="6" t="s">
        <v>492</v>
      </c>
      <c r="AA1443" s="1">
        <v>32</v>
      </c>
      <c r="AB1443" s="1">
        <v>6</v>
      </c>
      <c r="AC1443" s="1">
        <v>9</v>
      </c>
      <c r="AD1443" s="1">
        <v>17</v>
      </c>
      <c r="AE1443" s="1" t="s">
        <v>693</v>
      </c>
      <c r="AF1443" s="1">
        <v>-19</v>
      </c>
      <c r="AG1443" s="1">
        <v>27</v>
      </c>
      <c r="AH1443" s="1" t="s">
        <v>296</v>
      </c>
      <c r="AI1443" s="1" t="s">
        <v>505</v>
      </c>
      <c r="AJ1443" s="1">
        <v>0</v>
      </c>
      <c r="AK1443" s="1">
        <v>2</v>
      </c>
      <c r="AL1443" s="1">
        <v>3</v>
      </c>
      <c r="AM1443" s="7" t="s">
        <v>133</v>
      </c>
      <c r="AN1443" s="1">
        <v>-5</v>
      </c>
      <c r="AO1443" s="1">
        <v>2</v>
      </c>
      <c r="AP1443" s="1" t="s">
        <v>28</v>
      </c>
      <c r="AQ1443" s="1" t="s">
        <v>77</v>
      </c>
      <c r="AR1443" s="8">
        <v>0</v>
      </c>
      <c r="AS1443" s="8">
        <v>3</v>
      </c>
      <c r="AT1443" s="8">
        <v>2</v>
      </c>
      <c r="AU1443" s="16">
        <v>0.21319444444444444</v>
      </c>
      <c r="AV1443" s="8">
        <v>-2</v>
      </c>
      <c r="AW1443" s="8">
        <v>3</v>
      </c>
      <c r="AX1443" s="9" t="s">
        <v>49</v>
      </c>
      <c r="AY1443" s="9" t="s">
        <v>45</v>
      </c>
      <c r="AZ1443" s="10">
        <v>16</v>
      </c>
      <c r="BA1443" s="10">
        <v>7</v>
      </c>
      <c r="BB1443" s="10">
        <v>5</v>
      </c>
      <c r="BC1443" s="10">
        <v>4</v>
      </c>
      <c r="BD1443" s="10" t="s">
        <v>549</v>
      </c>
      <c r="BE1443" s="10">
        <v>2</v>
      </c>
      <c r="BF1443" s="10">
        <v>26</v>
      </c>
      <c r="BG1443" s="11" t="s">
        <v>210</v>
      </c>
      <c r="BH1443" s="11">
        <v>19</v>
      </c>
      <c r="BI1443" s="10">
        <v>16</v>
      </c>
      <c r="BJ1443" s="10">
        <v>4</v>
      </c>
      <c r="BK1443" s="10">
        <v>5</v>
      </c>
      <c r="BL1443" s="10">
        <v>7</v>
      </c>
      <c r="BM1443" s="10" t="s">
        <v>694</v>
      </c>
      <c r="BN1443" s="10">
        <v>-3</v>
      </c>
      <c r="BO1443" s="10">
        <v>17</v>
      </c>
      <c r="BP1443" s="7" t="s">
        <v>142</v>
      </c>
      <c r="BQ1443" s="7" t="s">
        <v>145</v>
      </c>
      <c r="BR1443" s="7">
        <v>23</v>
      </c>
      <c r="BS1443" s="7">
        <v>4</v>
      </c>
      <c r="BT1443" s="7">
        <v>276000</v>
      </c>
      <c r="BU1443" s="7">
        <v>5800000</v>
      </c>
      <c r="BV1443" s="7">
        <v>0</v>
      </c>
      <c r="BW1443" s="7">
        <v>30</v>
      </c>
      <c r="BX1443" s="7">
        <v>150000</v>
      </c>
      <c r="BY1443" s="7">
        <v>33</v>
      </c>
      <c r="BZ1443" s="7">
        <v>150000</v>
      </c>
      <c r="CA1443" s="7">
        <v>56</v>
      </c>
      <c r="CB1443" s="7">
        <v>24</v>
      </c>
      <c r="CC1443" s="7">
        <v>13</v>
      </c>
      <c r="CD1443" s="7">
        <v>156000</v>
      </c>
      <c r="CE1443" s="7">
        <v>4200000</v>
      </c>
      <c r="CF1443" s="7">
        <v>0</v>
      </c>
      <c r="CG1443" s="7">
        <v>54</v>
      </c>
      <c r="CH1443" s="7">
        <v>500000</v>
      </c>
      <c r="CI1443" s="7">
        <v>50</v>
      </c>
      <c r="CJ1443" s="7">
        <v>500000</v>
      </c>
      <c r="CK1443" s="7">
        <v>97</v>
      </c>
      <c r="CL1443" s="12" t="s">
        <v>868</v>
      </c>
      <c r="CM1443" s="10" t="s">
        <v>866</v>
      </c>
      <c r="CN1443">
        <v>2.25</v>
      </c>
      <c r="CO1443">
        <f t="shared" si="1671"/>
        <v>0.44444444444444442</v>
      </c>
      <c r="CP1443" t="str">
        <f t="shared" si="1672"/>
        <v>Draw</v>
      </c>
      <c r="CQ1443">
        <f t="shared" si="1673"/>
        <v>0</v>
      </c>
      <c r="CR1443" t="str">
        <f t="shared" si="1674"/>
        <v>2023</v>
      </c>
    </row>
    <row r="1444" spans="1:96" ht="15" thickBot="1" x14ac:dyDescent="0.35">
      <c r="A1444" s="1">
        <v>1443</v>
      </c>
      <c r="B1444" s="1" t="s">
        <v>0</v>
      </c>
      <c r="C1444" s="2" t="s">
        <v>691</v>
      </c>
      <c r="D1444" s="3" t="str">
        <f t="shared" si="1718"/>
        <v>NK Bravo-NK Radomlje</v>
      </c>
      <c r="E1444" s="4" t="s">
        <v>692</v>
      </c>
      <c r="F1444" s="5">
        <v>0.6875</v>
      </c>
      <c r="G1444" s="6" t="s">
        <v>3</v>
      </c>
      <c r="H1444" s="6" t="s">
        <v>15</v>
      </c>
      <c r="I1444" s="6" t="s">
        <v>116</v>
      </c>
      <c r="J1444" s="1" t="str">
        <f t="shared" si="1719"/>
        <v>1:1</v>
      </c>
      <c r="K1444" s="1" t="str">
        <f t="shared" si="1720"/>
        <v>1:1</v>
      </c>
      <c r="L1444" s="1" t="str">
        <f t="shared" si="1721"/>
        <v>1</v>
      </c>
      <c r="M1444" s="1" t="str">
        <f t="shared" si="1722"/>
        <v>1</v>
      </c>
      <c r="N1444" s="1">
        <f t="shared" si="1669"/>
        <v>2</v>
      </c>
      <c r="O1444" s="1">
        <f t="shared" si="1670"/>
        <v>0</v>
      </c>
      <c r="P1444" s="1" t="str">
        <f t="shared" si="1723"/>
        <v>1</v>
      </c>
      <c r="Q1444" s="1" t="str">
        <f t="shared" si="1724"/>
        <v>1</v>
      </c>
      <c r="R1444" s="1">
        <v>32</v>
      </c>
      <c r="S1444" s="1">
        <v>11</v>
      </c>
      <c r="T1444" s="1">
        <v>11</v>
      </c>
      <c r="U1444" s="1">
        <v>10</v>
      </c>
      <c r="V1444" s="1" t="s">
        <v>689</v>
      </c>
      <c r="W1444" s="1">
        <v>-1</v>
      </c>
      <c r="X1444" s="1">
        <v>44</v>
      </c>
      <c r="Y1444" s="1" t="s">
        <v>413</v>
      </c>
      <c r="Z1444" s="6" t="s">
        <v>492</v>
      </c>
      <c r="AA1444" s="1">
        <v>32</v>
      </c>
      <c r="AB1444" s="1">
        <v>6</v>
      </c>
      <c r="AC1444" s="1">
        <v>9</v>
      </c>
      <c r="AD1444" s="1">
        <v>17</v>
      </c>
      <c r="AE1444" s="1" t="s">
        <v>693</v>
      </c>
      <c r="AF1444" s="1">
        <v>-19</v>
      </c>
      <c r="AG1444" s="1">
        <v>27</v>
      </c>
      <c r="AH1444" s="1" t="s">
        <v>296</v>
      </c>
      <c r="AI1444" s="1" t="s">
        <v>505</v>
      </c>
      <c r="AJ1444" s="1">
        <v>0</v>
      </c>
      <c r="AK1444" s="1">
        <v>2</v>
      </c>
      <c r="AL1444" s="1">
        <v>3</v>
      </c>
      <c r="AM1444" s="7" t="s">
        <v>133</v>
      </c>
      <c r="AN1444" s="1">
        <v>-5</v>
      </c>
      <c r="AO1444" s="1">
        <v>2</v>
      </c>
      <c r="AP1444" s="1" t="s">
        <v>28</v>
      </c>
      <c r="AQ1444" s="1" t="s">
        <v>77</v>
      </c>
      <c r="AR1444" s="8">
        <v>0</v>
      </c>
      <c r="AS1444" s="8">
        <v>3</v>
      </c>
      <c r="AT1444" s="8">
        <v>2</v>
      </c>
      <c r="AU1444" s="16">
        <v>0.21319444444444444</v>
      </c>
      <c r="AV1444" s="8">
        <v>-2</v>
      </c>
      <c r="AW1444" s="8">
        <v>3</v>
      </c>
      <c r="AX1444" s="9" t="s">
        <v>49</v>
      </c>
      <c r="AY1444" s="9" t="s">
        <v>45</v>
      </c>
      <c r="AZ1444" s="10">
        <v>16</v>
      </c>
      <c r="BA1444" s="10">
        <v>7</v>
      </c>
      <c r="BB1444" s="10">
        <v>5</v>
      </c>
      <c r="BC1444" s="10">
        <v>4</v>
      </c>
      <c r="BD1444" s="10" t="s">
        <v>549</v>
      </c>
      <c r="BE1444" s="10">
        <v>2</v>
      </c>
      <c r="BF1444" s="10">
        <v>26</v>
      </c>
      <c r="BG1444" s="11" t="s">
        <v>210</v>
      </c>
      <c r="BH1444" s="11">
        <v>19</v>
      </c>
      <c r="BI1444" s="10">
        <v>16</v>
      </c>
      <c r="BJ1444" s="10">
        <v>4</v>
      </c>
      <c r="BK1444" s="10">
        <v>5</v>
      </c>
      <c r="BL1444" s="10">
        <v>7</v>
      </c>
      <c r="BM1444" s="10" t="s">
        <v>694</v>
      </c>
      <c r="BN1444" s="10">
        <v>-3</v>
      </c>
      <c r="BO1444" s="10">
        <v>17</v>
      </c>
      <c r="BP1444" s="7" t="s">
        <v>142</v>
      </c>
      <c r="BQ1444" s="7" t="s">
        <v>145</v>
      </c>
      <c r="BR1444" s="7">
        <v>23</v>
      </c>
      <c r="BS1444" s="7">
        <v>4</v>
      </c>
      <c r="BT1444" s="7">
        <v>276000</v>
      </c>
      <c r="BU1444" s="7">
        <v>5800000</v>
      </c>
      <c r="BV1444" s="7">
        <v>0</v>
      </c>
      <c r="BW1444" s="7">
        <v>30</v>
      </c>
      <c r="BX1444" s="7">
        <v>150000</v>
      </c>
      <c r="BY1444" s="7">
        <v>33</v>
      </c>
      <c r="BZ1444" s="7">
        <v>150000</v>
      </c>
      <c r="CA1444" s="7">
        <v>56</v>
      </c>
      <c r="CB1444" s="7">
        <v>24</v>
      </c>
      <c r="CC1444" s="7">
        <v>13</v>
      </c>
      <c r="CD1444" s="7">
        <v>156000</v>
      </c>
      <c r="CE1444" s="7">
        <v>4200000</v>
      </c>
      <c r="CF1444" s="7">
        <v>0</v>
      </c>
      <c r="CG1444" s="7">
        <v>54</v>
      </c>
      <c r="CH1444" s="7">
        <v>500000</v>
      </c>
      <c r="CI1444" s="7">
        <v>50</v>
      </c>
      <c r="CJ1444" s="7">
        <v>500000</v>
      </c>
      <c r="CK1444" s="7">
        <v>97</v>
      </c>
      <c r="CL1444" s="12" t="s">
        <v>868</v>
      </c>
      <c r="CM1444" s="10" t="s">
        <v>867</v>
      </c>
      <c r="CN1444">
        <v>2.15</v>
      </c>
      <c r="CO1444">
        <f t="shared" si="1671"/>
        <v>0.46511627906976744</v>
      </c>
      <c r="CP1444" t="str">
        <f t="shared" si="1672"/>
        <v>Draw</v>
      </c>
      <c r="CQ1444">
        <f t="shared" si="1673"/>
        <v>0</v>
      </c>
      <c r="CR1444" t="str">
        <f t="shared" si="1674"/>
        <v>2023</v>
      </c>
    </row>
    <row r="1445" spans="1:96" ht="15" thickBot="1" x14ac:dyDescent="0.35">
      <c r="A1445" s="1">
        <v>1444</v>
      </c>
      <c r="B1445" s="1" t="s">
        <v>0</v>
      </c>
      <c r="C1445" s="2" t="s">
        <v>691</v>
      </c>
      <c r="D1445" s="3" t="str">
        <f>CONCATENATE(G1445,"-", H1445)</f>
        <v>NK Bravo-NK Radomlje</v>
      </c>
      <c r="E1445" s="4" t="s">
        <v>692</v>
      </c>
      <c r="F1445" s="5">
        <v>0.6875</v>
      </c>
      <c r="G1445" s="6" t="s">
        <v>3</v>
      </c>
      <c r="H1445" s="6" t="s">
        <v>15</v>
      </c>
      <c r="I1445" s="6" t="s">
        <v>116</v>
      </c>
      <c r="J1445" s="1" t="str">
        <f>LEFT(I1445, FIND(" (", I1445) - 1)</f>
        <v>1:1</v>
      </c>
      <c r="K1445" s="1" t="str">
        <f>MID(I1445, FIND("(", I1445) + 1, FIND(")", I1445) - FIND("(", I1445) - 1)</f>
        <v>1:1</v>
      </c>
      <c r="L1445" s="1" t="str">
        <f>LEFT(J1445, FIND(":", J1445) - 1)</f>
        <v>1</v>
      </c>
      <c r="M1445" s="1" t="str">
        <f>RIGHT(J1445, LEN(J1445) - FIND(":", J1445))</f>
        <v>1</v>
      </c>
      <c r="N1445" s="1">
        <f t="shared" si="1669"/>
        <v>2</v>
      </c>
      <c r="O1445" s="1">
        <f t="shared" si="1670"/>
        <v>0</v>
      </c>
      <c r="P1445" s="1" t="str">
        <f>LEFT(K1445, FIND(":", K1445) - 1)</f>
        <v>1</v>
      </c>
      <c r="Q1445" s="1" t="str">
        <f>RIGHT(K1445, LEN(K1445) - FIND(":", K1445))</f>
        <v>1</v>
      </c>
      <c r="R1445" s="1">
        <v>32</v>
      </c>
      <c r="S1445" s="1">
        <v>11</v>
      </c>
      <c r="T1445" s="1">
        <v>11</v>
      </c>
      <c r="U1445" s="1">
        <v>10</v>
      </c>
      <c r="V1445" s="1" t="s">
        <v>689</v>
      </c>
      <c r="W1445" s="1">
        <v>-1</v>
      </c>
      <c r="X1445" s="1">
        <v>44</v>
      </c>
      <c r="Y1445" s="1" t="s">
        <v>413</v>
      </c>
      <c r="Z1445" s="6" t="s">
        <v>492</v>
      </c>
      <c r="AA1445" s="1">
        <v>32</v>
      </c>
      <c r="AB1445" s="1">
        <v>6</v>
      </c>
      <c r="AC1445" s="1">
        <v>9</v>
      </c>
      <c r="AD1445" s="1">
        <v>17</v>
      </c>
      <c r="AE1445" s="1" t="s">
        <v>693</v>
      </c>
      <c r="AF1445" s="1">
        <v>-19</v>
      </c>
      <c r="AG1445" s="1">
        <v>27</v>
      </c>
      <c r="AH1445" s="1" t="s">
        <v>296</v>
      </c>
      <c r="AI1445" s="1" t="s">
        <v>505</v>
      </c>
      <c r="AJ1445" s="1">
        <v>0</v>
      </c>
      <c r="AK1445" s="1">
        <v>2</v>
      </c>
      <c r="AL1445" s="1">
        <v>3</v>
      </c>
      <c r="AM1445" s="7" t="s">
        <v>133</v>
      </c>
      <c r="AN1445" s="1">
        <v>-5</v>
      </c>
      <c r="AO1445" s="1">
        <v>2</v>
      </c>
      <c r="AP1445" s="1" t="s">
        <v>28</v>
      </c>
      <c r="AQ1445" s="1" t="s">
        <v>77</v>
      </c>
      <c r="AR1445" s="8">
        <v>0</v>
      </c>
      <c r="AS1445" s="8">
        <v>3</v>
      </c>
      <c r="AT1445" s="8">
        <v>2</v>
      </c>
      <c r="AU1445" s="16">
        <v>0.21319444444444444</v>
      </c>
      <c r="AV1445" s="8">
        <v>-2</v>
      </c>
      <c r="AW1445" s="8">
        <v>3</v>
      </c>
      <c r="AX1445" s="9" t="s">
        <v>49</v>
      </c>
      <c r="AY1445" s="9" t="s">
        <v>45</v>
      </c>
      <c r="AZ1445" s="10">
        <v>16</v>
      </c>
      <c r="BA1445" s="10">
        <v>7</v>
      </c>
      <c r="BB1445" s="10">
        <v>5</v>
      </c>
      <c r="BC1445" s="10">
        <v>4</v>
      </c>
      <c r="BD1445" s="10" t="s">
        <v>549</v>
      </c>
      <c r="BE1445" s="10">
        <v>2</v>
      </c>
      <c r="BF1445" s="10">
        <v>26</v>
      </c>
      <c r="BG1445" s="11" t="s">
        <v>210</v>
      </c>
      <c r="BH1445" s="11">
        <v>19</v>
      </c>
      <c r="BI1445" s="10">
        <v>16</v>
      </c>
      <c r="BJ1445" s="10">
        <v>4</v>
      </c>
      <c r="BK1445" s="10">
        <v>5</v>
      </c>
      <c r="BL1445" s="10">
        <v>7</v>
      </c>
      <c r="BM1445" s="10" t="s">
        <v>694</v>
      </c>
      <c r="BN1445" s="10">
        <v>-3</v>
      </c>
      <c r="BO1445" s="10">
        <v>17</v>
      </c>
      <c r="BP1445" s="7" t="s">
        <v>142</v>
      </c>
      <c r="BQ1445" s="7" t="s">
        <v>145</v>
      </c>
      <c r="BR1445" s="7">
        <v>23</v>
      </c>
      <c r="BS1445" s="7">
        <v>4</v>
      </c>
      <c r="BT1445" s="7">
        <v>276000</v>
      </c>
      <c r="BU1445" s="7">
        <v>5800000</v>
      </c>
      <c r="BV1445" s="7">
        <v>0</v>
      </c>
      <c r="BW1445" s="7">
        <v>30</v>
      </c>
      <c r="BX1445" s="7">
        <v>150000</v>
      </c>
      <c r="BY1445" s="7">
        <v>33</v>
      </c>
      <c r="BZ1445" s="7">
        <v>150000</v>
      </c>
      <c r="CA1445" s="7">
        <v>56</v>
      </c>
      <c r="CB1445" s="7">
        <v>24</v>
      </c>
      <c r="CC1445" s="7">
        <v>13</v>
      </c>
      <c r="CD1445" s="7">
        <v>156000</v>
      </c>
      <c r="CE1445" s="7">
        <v>4200000</v>
      </c>
      <c r="CF1445" s="7">
        <v>0</v>
      </c>
      <c r="CG1445" s="7">
        <v>54</v>
      </c>
      <c r="CH1445" s="7">
        <v>500000</v>
      </c>
      <c r="CI1445" s="7">
        <v>50</v>
      </c>
      <c r="CJ1445" s="7">
        <v>500000</v>
      </c>
      <c r="CK1445" s="7">
        <v>97</v>
      </c>
      <c r="CL1445" s="12" t="s">
        <v>870</v>
      </c>
      <c r="CM1445" s="10" t="s">
        <v>861</v>
      </c>
      <c r="CN1445">
        <v>3.13</v>
      </c>
      <c r="CO1445">
        <f t="shared" si="1671"/>
        <v>0.31948881789137379</v>
      </c>
      <c r="CP1445" t="str">
        <f t="shared" si="1672"/>
        <v>Draw</v>
      </c>
      <c r="CQ1445">
        <f t="shared" si="1673"/>
        <v>1</v>
      </c>
      <c r="CR1445" t="str">
        <f t="shared" si="1674"/>
        <v>2023</v>
      </c>
    </row>
    <row r="1446" spans="1:96" ht="15" thickBot="1" x14ac:dyDescent="0.35">
      <c r="A1446" s="1">
        <v>1445</v>
      </c>
      <c r="B1446" s="1" t="s">
        <v>0</v>
      </c>
      <c r="C1446" s="2" t="s">
        <v>691</v>
      </c>
      <c r="D1446" s="3" t="str">
        <f>CONCATENATE(G1446,"-", H1446)</f>
        <v>NK Bravo-NK Radomlje</v>
      </c>
      <c r="E1446" s="4" t="s">
        <v>692</v>
      </c>
      <c r="F1446" s="5">
        <v>0.6875</v>
      </c>
      <c r="G1446" s="6" t="s">
        <v>3</v>
      </c>
      <c r="H1446" s="6" t="s">
        <v>15</v>
      </c>
      <c r="I1446" s="6" t="s">
        <v>116</v>
      </c>
      <c r="J1446" s="1" t="str">
        <f>LEFT(I1446, FIND(" (", I1446) - 1)</f>
        <v>1:1</v>
      </c>
      <c r="K1446" s="1" t="str">
        <f>MID(I1446, FIND("(", I1446) + 1, FIND(")", I1446) - FIND("(", I1446) - 1)</f>
        <v>1:1</v>
      </c>
      <c r="L1446" s="1" t="str">
        <f>LEFT(J1446, FIND(":", J1446) - 1)</f>
        <v>1</v>
      </c>
      <c r="M1446" s="1" t="str">
        <f>RIGHT(J1446, LEN(J1446) - FIND(":", J1446))</f>
        <v>1</v>
      </c>
      <c r="N1446" s="1">
        <f t="shared" si="1669"/>
        <v>2</v>
      </c>
      <c r="O1446" s="1">
        <f t="shared" si="1670"/>
        <v>0</v>
      </c>
      <c r="P1446" s="1" t="str">
        <f>LEFT(K1446, FIND(":", K1446) - 1)</f>
        <v>1</v>
      </c>
      <c r="Q1446" s="1" t="str">
        <f>RIGHT(K1446, LEN(K1446) - FIND(":", K1446))</f>
        <v>1</v>
      </c>
      <c r="R1446" s="1">
        <v>32</v>
      </c>
      <c r="S1446" s="1">
        <v>11</v>
      </c>
      <c r="T1446" s="1">
        <v>11</v>
      </c>
      <c r="U1446" s="1">
        <v>10</v>
      </c>
      <c r="V1446" s="1" t="s">
        <v>689</v>
      </c>
      <c r="W1446" s="1">
        <v>-1</v>
      </c>
      <c r="X1446" s="1">
        <v>44</v>
      </c>
      <c r="Y1446" s="1" t="s">
        <v>413</v>
      </c>
      <c r="Z1446" s="6" t="s">
        <v>492</v>
      </c>
      <c r="AA1446" s="1">
        <v>32</v>
      </c>
      <c r="AB1446" s="1">
        <v>6</v>
      </c>
      <c r="AC1446" s="1">
        <v>9</v>
      </c>
      <c r="AD1446" s="1">
        <v>17</v>
      </c>
      <c r="AE1446" s="1" t="s">
        <v>693</v>
      </c>
      <c r="AF1446" s="1">
        <v>-19</v>
      </c>
      <c r="AG1446" s="1">
        <v>27</v>
      </c>
      <c r="AH1446" s="1" t="s">
        <v>296</v>
      </c>
      <c r="AI1446" s="1" t="s">
        <v>505</v>
      </c>
      <c r="AJ1446" s="1">
        <v>0</v>
      </c>
      <c r="AK1446" s="1">
        <v>2</v>
      </c>
      <c r="AL1446" s="1">
        <v>3</v>
      </c>
      <c r="AM1446" s="7" t="s">
        <v>133</v>
      </c>
      <c r="AN1446" s="1">
        <v>-5</v>
      </c>
      <c r="AO1446" s="1">
        <v>2</v>
      </c>
      <c r="AP1446" s="1" t="s">
        <v>28</v>
      </c>
      <c r="AQ1446" s="1" t="s">
        <v>77</v>
      </c>
      <c r="AR1446" s="8">
        <v>0</v>
      </c>
      <c r="AS1446" s="8">
        <v>3</v>
      </c>
      <c r="AT1446" s="8">
        <v>2</v>
      </c>
      <c r="AU1446" s="16">
        <v>0.21319444444444444</v>
      </c>
      <c r="AV1446" s="8">
        <v>-2</v>
      </c>
      <c r="AW1446" s="8">
        <v>3</v>
      </c>
      <c r="AX1446" s="9" t="s">
        <v>49</v>
      </c>
      <c r="AY1446" s="9" t="s">
        <v>45</v>
      </c>
      <c r="AZ1446" s="10">
        <v>16</v>
      </c>
      <c r="BA1446" s="10">
        <v>7</v>
      </c>
      <c r="BB1446" s="10">
        <v>5</v>
      </c>
      <c r="BC1446" s="10">
        <v>4</v>
      </c>
      <c r="BD1446" s="10" t="s">
        <v>549</v>
      </c>
      <c r="BE1446" s="10">
        <v>2</v>
      </c>
      <c r="BF1446" s="10">
        <v>26</v>
      </c>
      <c r="BG1446" s="11" t="s">
        <v>210</v>
      </c>
      <c r="BH1446" s="11">
        <v>19</v>
      </c>
      <c r="BI1446" s="10">
        <v>16</v>
      </c>
      <c r="BJ1446" s="10">
        <v>4</v>
      </c>
      <c r="BK1446" s="10">
        <v>5</v>
      </c>
      <c r="BL1446" s="10">
        <v>7</v>
      </c>
      <c r="BM1446" s="10" t="s">
        <v>694</v>
      </c>
      <c r="BN1446" s="10">
        <v>-3</v>
      </c>
      <c r="BO1446" s="10">
        <v>17</v>
      </c>
      <c r="BP1446" s="7" t="s">
        <v>142</v>
      </c>
      <c r="BQ1446" s="7" t="s">
        <v>145</v>
      </c>
      <c r="BR1446" s="7">
        <v>23</v>
      </c>
      <c r="BS1446" s="7">
        <v>4</v>
      </c>
      <c r="BT1446" s="7">
        <v>276000</v>
      </c>
      <c r="BU1446" s="7">
        <v>5800000</v>
      </c>
      <c r="BV1446" s="7">
        <v>0</v>
      </c>
      <c r="BW1446" s="7">
        <v>30</v>
      </c>
      <c r="BX1446" s="7">
        <v>150000</v>
      </c>
      <c r="BY1446" s="7">
        <v>33</v>
      </c>
      <c r="BZ1446" s="7">
        <v>150000</v>
      </c>
      <c r="CA1446" s="7">
        <v>56</v>
      </c>
      <c r="CB1446" s="7">
        <v>24</v>
      </c>
      <c r="CC1446" s="7">
        <v>13</v>
      </c>
      <c r="CD1446" s="7">
        <v>156000</v>
      </c>
      <c r="CE1446" s="7">
        <v>4200000</v>
      </c>
      <c r="CF1446" s="7">
        <v>0</v>
      </c>
      <c r="CG1446" s="7">
        <v>54</v>
      </c>
      <c r="CH1446" s="7">
        <v>500000</v>
      </c>
      <c r="CI1446" s="7">
        <v>50</v>
      </c>
      <c r="CJ1446" s="7">
        <v>500000</v>
      </c>
      <c r="CK1446" s="7">
        <v>97</v>
      </c>
      <c r="CL1446" s="12" t="s">
        <v>870</v>
      </c>
      <c r="CM1446" s="10" t="s">
        <v>866</v>
      </c>
      <c r="CN1446">
        <v>3.19</v>
      </c>
      <c r="CO1446">
        <f t="shared" si="1671"/>
        <v>0.31347962382445144</v>
      </c>
      <c r="CP1446" t="str">
        <f t="shared" si="1672"/>
        <v>Draw</v>
      </c>
      <c r="CQ1446">
        <f t="shared" si="1673"/>
        <v>1</v>
      </c>
      <c r="CR1446" t="str">
        <f t="shared" si="1674"/>
        <v>2023</v>
      </c>
    </row>
    <row r="1447" spans="1:96" ht="15" thickBot="1" x14ac:dyDescent="0.35">
      <c r="A1447" s="1">
        <v>1446</v>
      </c>
      <c r="B1447" s="1" t="s">
        <v>0</v>
      </c>
      <c r="C1447" s="2" t="s">
        <v>691</v>
      </c>
      <c r="D1447" s="3" t="str">
        <f>CONCATENATE(G1447,"-", H1447)</f>
        <v>NK Bravo-NK Radomlje</v>
      </c>
      <c r="E1447" s="4" t="s">
        <v>692</v>
      </c>
      <c r="F1447" s="5">
        <v>0.6875</v>
      </c>
      <c r="G1447" s="6" t="s">
        <v>3</v>
      </c>
      <c r="H1447" s="6" t="s">
        <v>15</v>
      </c>
      <c r="I1447" s="6" t="s">
        <v>116</v>
      </c>
      <c r="J1447" s="1" t="str">
        <f>LEFT(I1447, FIND(" (", I1447) - 1)</f>
        <v>1:1</v>
      </c>
      <c r="K1447" s="1" t="str">
        <f>MID(I1447, FIND("(", I1447) + 1, FIND(")", I1447) - FIND("(", I1447) - 1)</f>
        <v>1:1</v>
      </c>
      <c r="L1447" s="1" t="str">
        <f>LEFT(J1447, FIND(":", J1447) - 1)</f>
        <v>1</v>
      </c>
      <c r="M1447" s="1" t="str">
        <f>RIGHT(J1447, LEN(J1447) - FIND(":", J1447))</f>
        <v>1</v>
      </c>
      <c r="N1447" s="1">
        <f t="shared" si="1669"/>
        <v>2</v>
      </c>
      <c r="O1447" s="1">
        <f t="shared" si="1670"/>
        <v>0</v>
      </c>
      <c r="P1447" s="1" t="str">
        <f>LEFT(K1447, FIND(":", K1447) - 1)</f>
        <v>1</v>
      </c>
      <c r="Q1447" s="1" t="str">
        <f>RIGHT(K1447, LEN(K1447) - FIND(":", K1447))</f>
        <v>1</v>
      </c>
      <c r="R1447" s="1">
        <v>32</v>
      </c>
      <c r="S1447" s="1">
        <v>11</v>
      </c>
      <c r="T1447" s="1">
        <v>11</v>
      </c>
      <c r="U1447" s="1">
        <v>10</v>
      </c>
      <c r="V1447" s="1" t="s">
        <v>689</v>
      </c>
      <c r="W1447" s="1">
        <v>-1</v>
      </c>
      <c r="X1447" s="1">
        <v>44</v>
      </c>
      <c r="Y1447" s="1" t="s">
        <v>413</v>
      </c>
      <c r="Z1447" s="6" t="s">
        <v>492</v>
      </c>
      <c r="AA1447" s="1">
        <v>32</v>
      </c>
      <c r="AB1447" s="1">
        <v>6</v>
      </c>
      <c r="AC1447" s="1">
        <v>9</v>
      </c>
      <c r="AD1447" s="1">
        <v>17</v>
      </c>
      <c r="AE1447" s="1" t="s">
        <v>693</v>
      </c>
      <c r="AF1447" s="1">
        <v>-19</v>
      </c>
      <c r="AG1447" s="1">
        <v>27</v>
      </c>
      <c r="AH1447" s="1" t="s">
        <v>296</v>
      </c>
      <c r="AI1447" s="1" t="s">
        <v>505</v>
      </c>
      <c r="AJ1447" s="1">
        <v>0</v>
      </c>
      <c r="AK1447" s="1">
        <v>2</v>
      </c>
      <c r="AL1447" s="1">
        <v>3</v>
      </c>
      <c r="AM1447" s="7" t="s">
        <v>133</v>
      </c>
      <c r="AN1447" s="1">
        <v>-5</v>
      </c>
      <c r="AO1447" s="1">
        <v>2</v>
      </c>
      <c r="AP1447" s="1" t="s">
        <v>28</v>
      </c>
      <c r="AQ1447" s="1" t="s">
        <v>77</v>
      </c>
      <c r="AR1447" s="8">
        <v>0</v>
      </c>
      <c r="AS1447" s="8">
        <v>3</v>
      </c>
      <c r="AT1447" s="8">
        <v>2</v>
      </c>
      <c r="AU1447" s="16">
        <v>0.21319444444444444</v>
      </c>
      <c r="AV1447" s="8">
        <v>-2</v>
      </c>
      <c r="AW1447" s="8">
        <v>3</v>
      </c>
      <c r="AX1447" s="9" t="s">
        <v>49</v>
      </c>
      <c r="AY1447" s="9" t="s">
        <v>45</v>
      </c>
      <c r="AZ1447" s="10">
        <v>16</v>
      </c>
      <c r="BA1447" s="10">
        <v>7</v>
      </c>
      <c r="BB1447" s="10">
        <v>5</v>
      </c>
      <c r="BC1447" s="10">
        <v>4</v>
      </c>
      <c r="BD1447" s="10" t="s">
        <v>549</v>
      </c>
      <c r="BE1447" s="10">
        <v>2</v>
      </c>
      <c r="BF1447" s="10">
        <v>26</v>
      </c>
      <c r="BG1447" s="11" t="s">
        <v>210</v>
      </c>
      <c r="BH1447" s="11">
        <v>19</v>
      </c>
      <c r="BI1447" s="10">
        <v>16</v>
      </c>
      <c r="BJ1447" s="10">
        <v>4</v>
      </c>
      <c r="BK1447" s="10">
        <v>5</v>
      </c>
      <c r="BL1447" s="10">
        <v>7</v>
      </c>
      <c r="BM1447" s="10" t="s">
        <v>694</v>
      </c>
      <c r="BN1447" s="10">
        <v>-3</v>
      </c>
      <c r="BO1447" s="10">
        <v>17</v>
      </c>
      <c r="BP1447" s="7" t="s">
        <v>142</v>
      </c>
      <c r="BQ1447" s="7" t="s">
        <v>145</v>
      </c>
      <c r="BR1447" s="7">
        <v>23</v>
      </c>
      <c r="BS1447" s="7">
        <v>4</v>
      </c>
      <c r="BT1447" s="7">
        <v>276000</v>
      </c>
      <c r="BU1447" s="7">
        <v>5800000</v>
      </c>
      <c r="BV1447" s="7">
        <v>0</v>
      </c>
      <c r="BW1447" s="7">
        <v>30</v>
      </c>
      <c r="BX1447" s="7">
        <v>150000</v>
      </c>
      <c r="BY1447" s="7">
        <v>33</v>
      </c>
      <c r="BZ1447" s="7">
        <v>150000</v>
      </c>
      <c r="CA1447" s="7">
        <v>56</v>
      </c>
      <c r="CB1447" s="7">
        <v>24</v>
      </c>
      <c r="CC1447" s="7">
        <v>13</v>
      </c>
      <c r="CD1447" s="7">
        <v>156000</v>
      </c>
      <c r="CE1447" s="7">
        <v>4200000</v>
      </c>
      <c r="CF1447" s="7">
        <v>0</v>
      </c>
      <c r="CG1447" s="7">
        <v>54</v>
      </c>
      <c r="CH1447" s="7">
        <v>500000</v>
      </c>
      <c r="CI1447" s="7">
        <v>50</v>
      </c>
      <c r="CJ1447" s="7">
        <v>500000</v>
      </c>
      <c r="CK1447" s="7">
        <v>97</v>
      </c>
      <c r="CL1447" s="12" t="s">
        <v>870</v>
      </c>
      <c r="CM1447" s="10" t="s">
        <v>867</v>
      </c>
      <c r="CN1447">
        <v>3.1</v>
      </c>
      <c r="CO1447">
        <f t="shared" si="1671"/>
        <v>0.32258064516129031</v>
      </c>
      <c r="CP1447" t="str">
        <f t="shared" si="1672"/>
        <v>Draw</v>
      </c>
      <c r="CQ1447">
        <f t="shared" si="1673"/>
        <v>1</v>
      </c>
      <c r="CR1447" t="str">
        <f t="shared" si="1674"/>
        <v>2023</v>
      </c>
    </row>
    <row r="1448" spans="1:96" ht="15" thickBot="1" x14ac:dyDescent="0.35">
      <c r="A1448" s="1">
        <v>1447</v>
      </c>
      <c r="B1448" s="1" t="s">
        <v>0</v>
      </c>
      <c r="C1448" s="2" t="s">
        <v>691</v>
      </c>
      <c r="D1448" s="3" t="str">
        <f t="shared" ref="D1448:D1450" si="1725">CONCATENATE(G1448, "-", H1448)</f>
        <v>NK Bravo-NK Radomlje</v>
      </c>
      <c r="E1448" s="40" t="s">
        <v>692</v>
      </c>
      <c r="F1448" s="5">
        <v>0.6875</v>
      </c>
      <c r="G1448" s="6" t="s">
        <v>3</v>
      </c>
      <c r="H1448" s="6" t="s">
        <v>15</v>
      </c>
      <c r="I1448" s="6" t="s">
        <v>116</v>
      </c>
      <c r="J1448" s="1" t="str">
        <f t="shared" ref="J1448:J1450" si="1726">LEFT(I1448, FIND(" (", I1448) - 1)</f>
        <v>1:1</v>
      </c>
      <c r="K1448" s="1" t="str">
        <f t="shared" ref="K1448:K1450" si="1727">MID(I1448, FIND("(", I1448) + 1, FIND(")", I1448) - FIND("(", I1448) - 1)</f>
        <v>1:1</v>
      </c>
      <c r="L1448" s="1" t="str">
        <f t="shared" ref="L1448:L1450" si="1728">LEFT(J1448, FIND(":", J1448) - 1)</f>
        <v>1</v>
      </c>
      <c r="M1448" s="1" t="str">
        <f t="shared" ref="M1448:M1450" si="1729">RIGHT(J1448, LEN(J1448) - FIND(":", J1448))</f>
        <v>1</v>
      </c>
      <c r="N1448" s="1">
        <f t="shared" si="1669"/>
        <v>2</v>
      </c>
      <c r="O1448" s="1">
        <f t="shared" si="1670"/>
        <v>0</v>
      </c>
      <c r="P1448" s="1" t="str">
        <f t="shared" ref="P1448:P1450" si="1730">LEFT(K1448, FIND(":", K1448) - 1)</f>
        <v>1</v>
      </c>
      <c r="Q1448" s="1" t="str">
        <f t="shared" ref="Q1448:Q1450" si="1731">RIGHT(K1448, LEN(K1448) - FIND(":", K1448))</f>
        <v>1</v>
      </c>
      <c r="R1448" s="1">
        <v>32</v>
      </c>
      <c r="S1448" s="1">
        <v>11</v>
      </c>
      <c r="T1448" s="1">
        <v>11</v>
      </c>
      <c r="U1448" s="1">
        <v>10</v>
      </c>
      <c r="V1448" s="1" t="s">
        <v>689</v>
      </c>
      <c r="W1448" s="1">
        <v>-1</v>
      </c>
      <c r="X1448" s="1">
        <v>44</v>
      </c>
      <c r="Y1448" s="1" t="s">
        <v>413</v>
      </c>
      <c r="Z1448" s="6" t="s">
        <v>492</v>
      </c>
      <c r="AA1448" s="1">
        <v>32</v>
      </c>
      <c r="AB1448" s="1">
        <v>6</v>
      </c>
      <c r="AC1448" s="1">
        <v>9</v>
      </c>
      <c r="AD1448" s="1">
        <v>17</v>
      </c>
      <c r="AE1448" s="1" t="s">
        <v>693</v>
      </c>
      <c r="AF1448" s="1">
        <v>-19</v>
      </c>
      <c r="AG1448" s="1">
        <v>27</v>
      </c>
      <c r="AH1448" s="1" t="s">
        <v>296</v>
      </c>
      <c r="AI1448" s="1" t="s">
        <v>505</v>
      </c>
      <c r="AJ1448" s="1">
        <v>0</v>
      </c>
      <c r="AK1448" s="1">
        <v>2</v>
      </c>
      <c r="AL1448" s="1">
        <v>3</v>
      </c>
      <c r="AM1448" s="7" t="s">
        <v>133</v>
      </c>
      <c r="AN1448" s="1">
        <v>-5</v>
      </c>
      <c r="AO1448" s="1">
        <v>2</v>
      </c>
      <c r="AP1448" s="1" t="s">
        <v>28</v>
      </c>
      <c r="AQ1448" s="1" t="s">
        <v>77</v>
      </c>
      <c r="AR1448" s="8">
        <v>0</v>
      </c>
      <c r="AS1448" s="8">
        <v>3</v>
      </c>
      <c r="AT1448" s="8">
        <v>2</v>
      </c>
      <c r="AU1448" s="16">
        <v>0.21319444444444444</v>
      </c>
      <c r="AV1448" s="8">
        <v>-2</v>
      </c>
      <c r="AW1448" s="8">
        <v>3</v>
      </c>
      <c r="AX1448" s="9" t="s">
        <v>49</v>
      </c>
      <c r="AY1448" s="9" t="s">
        <v>45</v>
      </c>
      <c r="AZ1448" s="10">
        <v>16</v>
      </c>
      <c r="BA1448" s="10">
        <v>7</v>
      </c>
      <c r="BB1448" s="10">
        <v>5</v>
      </c>
      <c r="BC1448" s="10">
        <v>4</v>
      </c>
      <c r="BD1448" s="10" t="s">
        <v>549</v>
      </c>
      <c r="BE1448" s="10">
        <v>2</v>
      </c>
      <c r="BF1448" s="10">
        <v>26</v>
      </c>
      <c r="BG1448" s="11" t="s">
        <v>210</v>
      </c>
      <c r="BH1448" s="11">
        <v>19</v>
      </c>
      <c r="BI1448" s="10">
        <v>16</v>
      </c>
      <c r="BJ1448" s="10">
        <v>4</v>
      </c>
      <c r="BK1448" s="10">
        <v>5</v>
      </c>
      <c r="BL1448" s="10">
        <v>7</v>
      </c>
      <c r="BM1448" s="10" t="s">
        <v>694</v>
      </c>
      <c r="BN1448" s="10">
        <v>-3</v>
      </c>
      <c r="BO1448" s="10">
        <v>17</v>
      </c>
      <c r="BP1448" s="7" t="s">
        <v>142</v>
      </c>
      <c r="BQ1448" s="7" t="s">
        <v>145</v>
      </c>
      <c r="BR1448" s="7">
        <v>23</v>
      </c>
      <c r="BS1448" s="7">
        <v>4</v>
      </c>
      <c r="BT1448" s="7">
        <v>276000</v>
      </c>
      <c r="BU1448" s="7">
        <v>5800000</v>
      </c>
      <c r="BV1448" s="7">
        <v>0</v>
      </c>
      <c r="BW1448" s="7">
        <v>30</v>
      </c>
      <c r="BX1448" s="7">
        <v>150000</v>
      </c>
      <c r="BY1448" s="7">
        <v>33</v>
      </c>
      <c r="BZ1448" s="7">
        <v>150000</v>
      </c>
      <c r="CA1448" s="7">
        <v>56</v>
      </c>
      <c r="CB1448" s="7">
        <v>24</v>
      </c>
      <c r="CC1448" s="7">
        <v>13</v>
      </c>
      <c r="CD1448" s="7">
        <v>156000</v>
      </c>
      <c r="CE1448" s="7">
        <v>4200000</v>
      </c>
      <c r="CF1448" s="7">
        <v>0</v>
      </c>
      <c r="CG1448" s="7">
        <v>54</v>
      </c>
      <c r="CH1448" s="7">
        <v>500000</v>
      </c>
      <c r="CI1448" s="7">
        <v>50</v>
      </c>
      <c r="CJ1448" s="7">
        <v>500000</v>
      </c>
      <c r="CK1448" s="7">
        <v>97</v>
      </c>
      <c r="CL1448" s="12" t="s">
        <v>871</v>
      </c>
      <c r="CM1448" s="10" t="s">
        <v>861</v>
      </c>
      <c r="CN1448">
        <v>2.98</v>
      </c>
      <c r="CO1448">
        <f t="shared" si="1671"/>
        <v>0.33557046979865773</v>
      </c>
      <c r="CP1448" t="str">
        <f t="shared" si="1672"/>
        <v>Draw</v>
      </c>
      <c r="CQ1448">
        <f t="shared" si="1673"/>
        <v>0</v>
      </c>
      <c r="CR1448" t="str">
        <f t="shared" si="1674"/>
        <v>2023</v>
      </c>
    </row>
    <row r="1449" spans="1:96" ht="15" thickBot="1" x14ac:dyDescent="0.35">
      <c r="A1449" s="1">
        <v>1448</v>
      </c>
      <c r="B1449" s="1" t="s">
        <v>0</v>
      </c>
      <c r="C1449" s="2" t="s">
        <v>691</v>
      </c>
      <c r="D1449" s="3" t="str">
        <f t="shared" si="1725"/>
        <v>NK Bravo-NK Radomlje</v>
      </c>
      <c r="E1449" s="40" t="s">
        <v>692</v>
      </c>
      <c r="F1449" s="5">
        <v>0.6875</v>
      </c>
      <c r="G1449" s="6" t="s">
        <v>3</v>
      </c>
      <c r="H1449" s="6" t="s">
        <v>15</v>
      </c>
      <c r="I1449" s="6" t="s">
        <v>116</v>
      </c>
      <c r="J1449" s="1" t="str">
        <f t="shared" si="1726"/>
        <v>1:1</v>
      </c>
      <c r="K1449" s="1" t="str">
        <f t="shared" si="1727"/>
        <v>1:1</v>
      </c>
      <c r="L1449" s="1" t="str">
        <f t="shared" si="1728"/>
        <v>1</v>
      </c>
      <c r="M1449" s="1" t="str">
        <f t="shared" si="1729"/>
        <v>1</v>
      </c>
      <c r="N1449" s="1">
        <f t="shared" si="1669"/>
        <v>2</v>
      </c>
      <c r="O1449" s="1">
        <f t="shared" si="1670"/>
        <v>0</v>
      </c>
      <c r="P1449" s="1" t="str">
        <f t="shared" si="1730"/>
        <v>1</v>
      </c>
      <c r="Q1449" s="1" t="str">
        <f t="shared" si="1731"/>
        <v>1</v>
      </c>
      <c r="R1449" s="1">
        <v>32</v>
      </c>
      <c r="S1449" s="1">
        <v>11</v>
      </c>
      <c r="T1449" s="1">
        <v>11</v>
      </c>
      <c r="U1449" s="1">
        <v>10</v>
      </c>
      <c r="V1449" s="1" t="s">
        <v>689</v>
      </c>
      <c r="W1449" s="1">
        <v>-1</v>
      </c>
      <c r="X1449" s="1">
        <v>44</v>
      </c>
      <c r="Y1449" s="1" t="s">
        <v>413</v>
      </c>
      <c r="Z1449" s="6" t="s">
        <v>492</v>
      </c>
      <c r="AA1449" s="1">
        <v>32</v>
      </c>
      <c r="AB1449" s="1">
        <v>6</v>
      </c>
      <c r="AC1449" s="1">
        <v>9</v>
      </c>
      <c r="AD1449" s="1">
        <v>17</v>
      </c>
      <c r="AE1449" s="1" t="s">
        <v>693</v>
      </c>
      <c r="AF1449" s="1">
        <v>-19</v>
      </c>
      <c r="AG1449" s="1">
        <v>27</v>
      </c>
      <c r="AH1449" s="1" t="s">
        <v>296</v>
      </c>
      <c r="AI1449" s="1" t="s">
        <v>505</v>
      </c>
      <c r="AJ1449" s="1">
        <v>0</v>
      </c>
      <c r="AK1449" s="1">
        <v>2</v>
      </c>
      <c r="AL1449" s="1">
        <v>3</v>
      </c>
      <c r="AM1449" s="7" t="s">
        <v>133</v>
      </c>
      <c r="AN1449" s="1">
        <v>-5</v>
      </c>
      <c r="AO1449" s="1">
        <v>2</v>
      </c>
      <c r="AP1449" s="1" t="s">
        <v>28</v>
      </c>
      <c r="AQ1449" s="1" t="s">
        <v>77</v>
      </c>
      <c r="AR1449" s="8">
        <v>0</v>
      </c>
      <c r="AS1449" s="8">
        <v>3</v>
      </c>
      <c r="AT1449" s="8">
        <v>2</v>
      </c>
      <c r="AU1449" s="16">
        <v>0.21319444444444444</v>
      </c>
      <c r="AV1449" s="8">
        <v>-2</v>
      </c>
      <c r="AW1449" s="8">
        <v>3</v>
      </c>
      <c r="AX1449" s="9" t="s">
        <v>49</v>
      </c>
      <c r="AY1449" s="9" t="s">
        <v>45</v>
      </c>
      <c r="AZ1449" s="10">
        <v>16</v>
      </c>
      <c r="BA1449" s="10">
        <v>7</v>
      </c>
      <c r="BB1449" s="10">
        <v>5</v>
      </c>
      <c r="BC1449" s="10">
        <v>4</v>
      </c>
      <c r="BD1449" s="10" t="s">
        <v>549</v>
      </c>
      <c r="BE1449" s="10">
        <v>2</v>
      </c>
      <c r="BF1449" s="10">
        <v>26</v>
      </c>
      <c r="BG1449" s="11" t="s">
        <v>210</v>
      </c>
      <c r="BH1449" s="11">
        <v>19</v>
      </c>
      <c r="BI1449" s="10">
        <v>16</v>
      </c>
      <c r="BJ1449" s="10">
        <v>4</v>
      </c>
      <c r="BK1449" s="10">
        <v>5</v>
      </c>
      <c r="BL1449" s="10">
        <v>7</v>
      </c>
      <c r="BM1449" s="10" t="s">
        <v>694</v>
      </c>
      <c r="BN1449" s="10">
        <v>-3</v>
      </c>
      <c r="BO1449" s="10">
        <v>17</v>
      </c>
      <c r="BP1449" s="7" t="s">
        <v>142</v>
      </c>
      <c r="BQ1449" s="7" t="s">
        <v>145</v>
      </c>
      <c r="BR1449" s="7">
        <v>23</v>
      </c>
      <c r="BS1449" s="7">
        <v>4</v>
      </c>
      <c r="BT1449" s="7">
        <v>276000</v>
      </c>
      <c r="BU1449" s="7">
        <v>5800000</v>
      </c>
      <c r="BV1449" s="7">
        <v>0</v>
      </c>
      <c r="BW1449" s="7">
        <v>30</v>
      </c>
      <c r="BX1449" s="7">
        <v>150000</v>
      </c>
      <c r="BY1449" s="7">
        <v>33</v>
      </c>
      <c r="BZ1449" s="7">
        <v>150000</v>
      </c>
      <c r="CA1449" s="7">
        <v>56</v>
      </c>
      <c r="CB1449" s="7">
        <v>24</v>
      </c>
      <c r="CC1449" s="7">
        <v>13</v>
      </c>
      <c r="CD1449" s="7">
        <v>156000</v>
      </c>
      <c r="CE1449" s="7">
        <v>4200000</v>
      </c>
      <c r="CF1449" s="7">
        <v>0</v>
      </c>
      <c r="CG1449" s="7">
        <v>54</v>
      </c>
      <c r="CH1449" s="7">
        <v>500000</v>
      </c>
      <c r="CI1449" s="7">
        <v>50</v>
      </c>
      <c r="CJ1449" s="7">
        <v>500000</v>
      </c>
      <c r="CK1449" s="7">
        <v>97</v>
      </c>
      <c r="CL1449" s="12" t="s">
        <v>871</v>
      </c>
      <c r="CM1449" s="10" t="s">
        <v>866</v>
      </c>
      <c r="CN1449">
        <v>3.1</v>
      </c>
      <c r="CO1449">
        <f t="shared" si="1671"/>
        <v>0.32258064516129031</v>
      </c>
      <c r="CP1449" t="str">
        <f t="shared" si="1672"/>
        <v>Draw</v>
      </c>
      <c r="CQ1449">
        <f t="shared" si="1673"/>
        <v>0</v>
      </c>
      <c r="CR1449" t="str">
        <f t="shared" si="1674"/>
        <v>2023</v>
      </c>
    </row>
    <row r="1450" spans="1:96" ht="15" thickBot="1" x14ac:dyDescent="0.35">
      <c r="A1450" s="1">
        <v>1449</v>
      </c>
      <c r="B1450" s="1" t="s">
        <v>0</v>
      </c>
      <c r="C1450" s="2" t="s">
        <v>691</v>
      </c>
      <c r="D1450" s="3" t="str">
        <f t="shared" si="1725"/>
        <v>NK Bravo-NK Radomlje</v>
      </c>
      <c r="E1450" s="40" t="s">
        <v>692</v>
      </c>
      <c r="F1450" s="5">
        <v>0.6875</v>
      </c>
      <c r="G1450" s="6" t="s">
        <v>3</v>
      </c>
      <c r="H1450" s="6" t="s">
        <v>15</v>
      </c>
      <c r="I1450" s="6" t="s">
        <v>116</v>
      </c>
      <c r="J1450" s="1" t="str">
        <f t="shared" si="1726"/>
        <v>1:1</v>
      </c>
      <c r="K1450" s="1" t="str">
        <f t="shared" si="1727"/>
        <v>1:1</v>
      </c>
      <c r="L1450" s="1" t="str">
        <f t="shared" si="1728"/>
        <v>1</v>
      </c>
      <c r="M1450" s="1" t="str">
        <f t="shared" si="1729"/>
        <v>1</v>
      </c>
      <c r="N1450" s="1">
        <f t="shared" si="1669"/>
        <v>2</v>
      </c>
      <c r="O1450" s="1">
        <f t="shared" si="1670"/>
        <v>0</v>
      </c>
      <c r="P1450" s="1" t="str">
        <f t="shared" si="1730"/>
        <v>1</v>
      </c>
      <c r="Q1450" s="1" t="str">
        <f t="shared" si="1731"/>
        <v>1</v>
      </c>
      <c r="R1450" s="1">
        <v>32</v>
      </c>
      <c r="S1450" s="1">
        <v>11</v>
      </c>
      <c r="T1450" s="1">
        <v>11</v>
      </c>
      <c r="U1450" s="1">
        <v>10</v>
      </c>
      <c r="V1450" s="1" t="s">
        <v>689</v>
      </c>
      <c r="W1450" s="1">
        <v>-1</v>
      </c>
      <c r="X1450" s="1">
        <v>44</v>
      </c>
      <c r="Y1450" s="1" t="s">
        <v>413</v>
      </c>
      <c r="Z1450" s="6" t="s">
        <v>492</v>
      </c>
      <c r="AA1450" s="1">
        <v>32</v>
      </c>
      <c r="AB1450" s="1">
        <v>6</v>
      </c>
      <c r="AC1450" s="1">
        <v>9</v>
      </c>
      <c r="AD1450" s="1">
        <v>17</v>
      </c>
      <c r="AE1450" s="1" t="s">
        <v>693</v>
      </c>
      <c r="AF1450" s="1">
        <v>-19</v>
      </c>
      <c r="AG1450" s="1">
        <v>27</v>
      </c>
      <c r="AH1450" s="1" t="s">
        <v>296</v>
      </c>
      <c r="AI1450" s="1" t="s">
        <v>505</v>
      </c>
      <c r="AJ1450" s="1">
        <v>0</v>
      </c>
      <c r="AK1450" s="1">
        <v>2</v>
      </c>
      <c r="AL1450" s="1">
        <v>3</v>
      </c>
      <c r="AM1450" s="7" t="s">
        <v>133</v>
      </c>
      <c r="AN1450" s="1">
        <v>-5</v>
      </c>
      <c r="AO1450" s="1">
        <v>2</v>
      </c>
      <c r="AP1450" s="1" t="s">
        <v>28</v>
      </c>
      <c r="AQ1450" s="1" t="s">
        <v>77</v>
      </c>
      <c r="AR1450" s="8">
        <v>0</v>
      </c>
      <c r="AS1450" s="8">
        <v>3</v>
      </c>
      <c r="AT1450" s="8">
        <v>2</v>
      </c>
      <c r="AU1450" s="16">
        <v>0.21319444444444444</v>
      </c>
      <c r="AV1450" s="8">
        <v>-2</v>
      </c>
      <c r="AW1450" s="8">
        <v>3</v>
      </c>
      <c r="AX1450" s="9" t="s">
        <v>49</v>
      </c>
      <c r="AY1450" s="9" t="s">
        <v>45</v>
      </c>
      <c r="AZ1450" s="10">
        <v>16</v>
      </c>
      <c r="BA1450" s="10">
        <v>7</v>
      </c>
      <c r="BB1450" s="10">
        <v>5</v>
      </c>
      <c r="BC1450" s="10">
        <v>4</v>
      </c>
      <c r="BD1450" s="10" t="s">
        <v>549</v>
      </c>
      <c r="BE1450" s="10">
        <v>2</v>
      </c>
      <c r="BF1450" s="10">
        <v>26</v>
      </c>
      <c r="BG1450" s="11" t="s">
        <v>210</v>
      </c>
      <c r="BH1450" s="11">
        <v>19</v>
      </c>
      <c r="BI1450" s="10">
        <v>16</v>
      </c>
      <c r="BJ1450" s="10">
        <v>4</v>
      </c>
      <c r="BK1450" s="10">
        <v>5</v>
      </c>
      <c r="BL1450" s="10">
        <v>7</v>
      </c>
      <c r="BM1450" s="10" t="s">
        <v>694</v>
      </c>
      <c r="BN1450" s="10">
        <v>-3</v>
      </c>
      <c r="BO1450" s="10">
        <v>17</v>
      </c>
      <c r="BP1450" s="7" t="s">
        <v>142</v>
      </c>
      <c r="BQ1450" s="7" t="s">
        <v>145</v>
      </c>
      <c r="BR1450" s="7">
        <v>23</v>
      </c>
      <c r="BS1450" s="7">
        <v>4</v>
      </c>
      <c r="BT1450" s="7">
        <v>276000</v>
      </c>
      <c r="BU1450" s="7">
        <v>5800000</v>
      </c>
      <c r="BV1450" s="7">
        <v>0</v>
      </c>
      <c r="BW1450" s="7">
        <v>30</v>
      </c>
      <c r="BX1450" s="7">
        <v>150000</v>
      </c>
      <c r="BY1450" s="7">
        <v>33</v>
      </c>
      <c r="BZ1450" s="7">
        <v>150000</v>
      </c>
      <c r="CA1450" s="7">
        <v>56</v>
      </c>
      <c r="CB1450" s="7">
        <v>24</v>
      </c>
      <c r="CC1450" s="7">
        <v>13</v>
      </c>
      <c r="CD1450" s="7">
        <v>156000</v>
      </c>
      <c r="CE1450" s="7">
        <v>4200000</v>
      </c>
      <c r="CF1450" s="7">
        <v>0</v>
      </c>
      <c r="CG1450" s="7">
        <v>54</v>
      </c>
      <c r="CH1450" s="7">
        <v>500000</v>
      </c>
      <c r="CI1450" s="7">
        <v>50</v>
      </c>
      <c r="CJ1450" s="7">
        <v>500000</v>
      </c>
      <c r="CK1450" s="7">
        <v>97</v>
      </c>
      <c r="CL1450" s="12" t="s">
        <v>871</v>
      </c>
      <c r="CM1450" s="10" t="s">
        <v>867</v>
      </c>
      <c r="CN1450">
        <v>3.1</v>
      </c>
      <c r="CO1450">
        <f t="shared" si="1671"/>
        <v>0.32258064516129031</v>
      </c>
      <c r="CP1450" t="str">
        <f t="shared" si="1672"/>
        <v>Draw</v>
      </c>
      <c r="CQ1450">
        <f t="shared" si="1673"/>
        <v>0</v>
      </c>
      <c r="CR1450" t="str">
        <f t="shared" si="1674"/>
        <v>2023</v>
      </c>
    </row>
    <row r="1451" spans="1:96" ht="15" thickBot="1" x14ac:dyDescent="0.35">
      <c r="A1451" s="1">
        <v>1450</v>
      </c>
      <c r="B1451" s="1" t="s">
        <v>0</v>
      </c>
      <c r="C1451" s="2" t="s">
        <v>691</v>
      </c>
      <c r="D1451" s="3" t="str">
        <f t="shared" si="1288"/>
        <v>NK Domžale-NK Maribor</v>
      </c>
      <c r="E1451" s="4" t="s">
        <v>692</v>
      </c>
      <c r="F1451" s="5">
        <v>0.80208333333333337</v>
      </c>
      <c r="G1451" s="6" t="s">
        <v>9</v>
      </c>
      <c r="H1451" s="6" t="s">
        <v>16</v>
      </c>
      <c r="I1451" s="6" t="s">
        <v>33</v>
      </c>
      <c r="J1451" s="1" t="str">
        <f t="shared" si="1289"/>
        <v>1:1</v>
      </c>
      <c r="K1451" s="1" t="str">
        <f t="shared" si="1290"/>
        <v>0:1</v>
      </c>
      <c r="L1451" s="1" t="str">
        <f t="shared" si="1291"/>
        <v>1</v>
      </c>
      <c r="M1451" s="1" t="str">
        <f t="shared" si="1292"/>
        <v>1</v>
      </c>
      <c r="N1451" s="1">
        <f t="shared" si="1669"/>
        <v>2</v>
      </c>
      <c r="O1451" s="1">
        <f t="shared" si="1670"/>
        <v>0</v>
      </c>
      <c r="P1451" s="1" t="str">
        <f t="shared" si="1293"/>
        <v>0</v>
      </c>
      <c r="Q1451" s="1" t="str">
        <f t="shared" si="1294"/>
        <v>1</v>
      </c>
      <c r="R1451" s="1">
        <v>32</v>
      </c>
      <c r="S1451" s="1">
        <v>12</v>
      </c>
      <c r="T1451" s="1">
        <v>2</v>
      </c>
      <c r="U1451" s="1">
        <v>18</v>
      </c>
      <c r="V1451" s="1" t="s">
        <v>695</v>
      </c>
      <c r="W1451" s="1">
        <v>-8</v>
      </c>
      <c r="X1451" s="1">
        <v>38</v>
      </c>
      <c r="Y1451" s="1" t="s">
        <v>669</v>
      </c>
      <c r="Z1451" s="6" t="s">
        <v>548</v>
      </c>
      <c r="AA1451" s="1">
        <v>32</v>
      </c>
      <c r="AB1451" s="1">
        <v>17</v>
      </c>
      <c r="AC1451" s="1">
        <v>8</v>
      </c>
      <c r="AD1451" s="1">
        <v>7</v>
      </c>
      <c r="AE1451" s="1" t="s">
        <v>696</v>
      </c>
      <c r="AF1451" s="1">
        <v>29</v>
      </c>
      <c r="AG1451" s="1">
        <v>59</v>
      </c>
      <c r="AH1451" s="1" t="s">
        <v>658</v>
      </c>
      <c r="AI1451" s="1" t="s">
        <v>308</v>
      </c>
      <c r="AJ1451" s="1">
        <v>2</v>
      </c>
      <c r="AK1451" s="1">
        <v>0</v>
      </c>
      <c r="AL1451" s="1">
        <v>3</v>
      </c>
      <c r="AM1451" s="7" t="s">
        <v>157</v>
      </c>
      <c r="AN1451" s="1">
        <v>-1</v>
      </c>
      <c r="AO1451" s="1">
        <v>6</v>
      </c>
      <c r="AP1451" s="1" t="s">
        <v>77</v>
      </c>
      <c r="AQ1451" s="1" t="s">
        <v>93</v>
      </c>
      <c r="AR1451" s="8">
        <v>4</v>
      </c>
      <c r="AS1451" s="8">
        <v>1</v>
      </c>
      <c r="AT1451" s="8">
        <v>0</v>
      </c>
      <c r="AU1451" s="16">
        <v>0.50069444444444444</v>
      </c>
      <c r="AV1451" s="8">
        <v>11</v>
      </c>
      <c r="AW1451" s="8">
        <v>13</v>
      </c>
      <c r="AX1451" s="9" t="s">
        <v>137</v>
      </c>
      <c r="AY1451" s="9" t="s">
        <v>26</v>
      </c>
      <c r="AZ1451" s="10">
        <v>16</v>
      </c>
      <c r="BA1451" s="10">
        <v>6</v>
      </c>
      <c r="BB1451" s="10">
        <v>1</v>
      </c>
      <c r="BC1451" s="10">
        <v>9</v>
      </c>
      <c r="BD1451" s="10" t="s">
        <v>697</v>
      </c>
      <c r="BE1451" s="10">
        <v>-3</v>
      </c>
      <c r="BF1451" s="10">
        <v>19</v>
      </c>
      <c r="BG1451" s="11" t="s">
        <v>191</v>
      </c>
      <c r="BH1451" s="11">
        <v>25</v>
      </c>
      <c r="BI1451" s="10">
        <v>16</v>
      </c>
      <c r="BJ1451" s="10">
        <v>4</v>
      </c>
      <c r="BK1451" s="10">
        <v>7</v>
      </c>
      <c r="BL1451" s="10">
        <v>5</v>
      </c>
      <c r="BM1451" s="10" t="s">
        <v>631</v>
      </c>
      <c r="BN1451" s="10">
        <v>0</v>
      </c>
      <c r="BO1451" s="10">
        <v>19</v>
      </c>
      <c r="BP1451" s="7" t="s">
        <v>210</v>
      </c>
      <c r="BQ1451" s="7" t="s">
        <v>210</v>
      </c>
      <c r="BR1451" s="7">
        <v>23.5</v>
      </c>
      <c r="BS1451" s="7">
        <v>9</v>
      </c>
      <c r="BT1451" s="7">
        <v>235000</v>
      </c>
      <c r="BU1451" s="7">
        <v>5650000</v>
      </c>
      <c r="BV1451" s="7">
        <v>0</v>
      </c>
      <c r="BW1451" s="7">
        <v>53</v>
      </c>
      <c r="BX1451" s="7">
        <v>1430000</v>
      </c>
      <c r="BY1451" s="7">
        <v>54</v>
      </c>
      <c r="BZ1451" s="7">
        <v>1430000</v>
      </c>
      <c r="CA1451" s="7">
        <v>100</v>
      </c>
      <c r="CB1451" s="7">
        <v>259</v>
      </c>
      <c r="CC1451" s="7">
        <v>14</v>
      </c>
      <c r="CD1451" s="7">
        <v>291000</v>
      </c>
      <c r="CE1451" s="7">
        <v>9600000</v>
      </c>
      <c r="CF1451" s="7">
        <v>825000</v>
      </c>
      <c r="CG1451" s="7">
        <v>52</v>
      </c>
      <c r="CH1451" s="7">
        <v>6920000</v>
      </c>
      <c r="CI1451" s="7">
        <v>45</v>
      </c>
      <c r="CJ1451" s="7">
        <v>6100000</v>
      </c>
      <c r="CK1451" s="7">
        <v>90</v>
      </c>
      <c r="CL1451" s="12" t="s">
        <v>868</v>
      </c>
      <c r="CM1451" s="10" t="s">
        <v>861</v>
      </c>
      <c r="CN1451">
        <v>3.72</v>
      </c>
      <c r="CO1451">
        <f t="shared" si="1671"/>
        <v>0.26881720430107525</v>
      </c>
      <c r="CP1451" t="str">
        <f t="shared" si="1672"/>
        <v>Draw</v>
      </c>
      <c r="CQ1451">
        <f t="shared" si="1673"/>
        <v>0</v>
      </c>
      <c r="CR1451" t="str">
        <f t="shared" si="1674"/>
        <v>2023</v>
      </c>
    </row>
    <row r="1452" spans="1:96" ht="15" thickBot="1" x14ac:dyDescent="0.35">
      <c r="A1452" s="1">
        <v>1451</v>
      </c>
      <c r="B1452" s="1" t="s">
        <v>0</v>
      </c>
      <c r="C1452" s="2" t="s">
        <v>691</v>
      </c>
      <c r="D1452" s="3" t="str">
        <f t="shared" ref="D1452:D1453" si="1732">CONCATENATE(G1452, "-", H1452)</f>
        <v>NK Domžale-NK Maribor</v>
      </c>
      <c r="E1452" s="4" t="s">
        <v>692</v>
      </c>
      <c r="F1452" s="5">
        <v>0.80208333333333337</v>
      </c>
      <c r="G1452" s="6" t="s">
        <v>9</v>
      </c>
      <c r="H1452" s="6" t="s">
        <v>16</v>
      </c>
      <c r="I1452" s="6" t="s">
        <v>33</v>
      </c>
      <c r="J1452" s="1" t="str">
        <f t="shared" ref="J1452:J1453" si="1733">LEFT(I1452, FIND(" (", I1452) - 1)</f>
        <v>1:1</v>
      </c>
      <c r="K1452" s="1" t="str">
        <f t="shared" ref="K1452:K1453" si="1734">MID(I1452, FIND("(", I1452) + 1, FIND(")", I1452) - FIND("(", I1452) - 1)</f>
        <v>0:1</v>
      </c>
      <c r="L1452" s="1" t="str">
        <f t="shared" ref="L1452:L1453" si="1735">LEFT(J1452, FIND(":", J1452) - 1)</f>
        <v>1</v>
      </c>
      <c r="M1452" s="1" t="str">
        <f t="shared" ref="M1452:M1453" si="1736">RIGHT(J1452, LEN(J1452) - FIND(":", J1452))</f>
        <v>1</v>
      </c>
      <c r="N1452" s="1">
        <f t="shared" si="1669"/>
        <v>2</v>
      </c>
      <c r="O1452" s="1">
        <f t="shared" si="1670"/>
        <v>0</v>
      </c>
      <c r="P1452" s="1" t="str">
        <f t="shared" ref="P1452:P1453" si="1737">LEFT(K1452, FIND(":", K1452) - 1)</f>
        <v>0</v>
      </c>
      <c r="Q1452" s="1" t="str">
        <f t="shared" ref="Q1452:Q1453" si="1738">RIGHT(K1452, LEN(K1452) - FIND(":", K1452))</f>
        <v>1</v>
      </c>
      <c r="R1452" s="1">
        <v>32</v>
      </c>
      <c r="S1452" s="1">
        <v>12</v>
      </c>
      <c r="T1452" s="1">
        <v>2</v>
      </c>
      <c r="U1452" s="1">
        <v>18</v>
      </c>
      <c r="V1452" s="1" t="s">
        <v>695</v>
      </c>
      <c r="W1452" s="1">
        <v>-8</v>
      </c>
      <c r="X1452" s="1">
        <v>38</v>
      </c>
      <c r="Y1452" s="1" t="s">
        <v>669</v>
      </c>
      <c r="Z1452" s="6" t="s">
        <v>548</v>
      </c>
      <c r="AA1452" s="1">
        <v>32</v>
      </c>
      <c r="AB1452" s="1">
        <v>17</v>
      </c>
      <c r="AC1452" s="1">
        <v>8</v>
      </c>
      <c r="AD1452" s="1">
        <v>7</v>
      </c>
      <c r="AE1452" s="1" t="s">
        <v>696</v>
      </c>
      <c r="AF1452" s="1">
        <v>29</v>
      </c>
      <c r="AG1452" s="1">
        <v>59</v>
      </c>
      <c r="AH1452" s="1" t="s">
        <v>658</v>
      </c>
      <c r="AI1452" s="1" t="s">
        <v>308</v>
      </c>
      <c r="AJ1452" s="1">
        <v>2</v>
      </c>
      <c r="AK1452" s="1">
        <v>0</v>
      </c>
      <c r="AL1452" s="1">
        <v>3</v>
      </c>
      <c r="AM1452" s="7" t="s">
        <v>157</v>
      </c>
      <c r="AN1452" s="1">
        <v>-1</v>
      </c>
      <c r="AO1452" s="1">
        <v>6</v>
      </c>
      <c r="AP1452" s="1" t="s">
        <v>77</v>
      </c>
      <c r="AQ1452" s="1" t="s">
        <v>93</v>
      </c>
      <c r="AR1452" s="8">
        <v>4</v>
      </c>
      <c r="AS1452" s="8">
        <v>1</v>
      </c>
      <c r="AT1452" s="8">
        <v>0</v>
      </c>
      <c r="AU1452" s="16">
        <v>0.50069444444444444</v>
      </c>
      <c r="AV1452" s="8">
        <v>11</v>
      </c>
      <c r="AW1452" s="8">
        <v>13</v>
      </c>
      <c r="AX1452" s="9" t="s">
        <v>137</v>
      </c>
      <c r="AY1452" s="9" t="s">
        <v>26</v>
      </c>
      <c r="AZ1452" s="10">
        <v>16</v>
      </c>
      <c r="BA1452" s="10">
        <v>6</v>
      </c>
      <c r="BB1452" s="10">
        <v>1</v>
      </c>
      <c r="BC1452" s="10">
        <v>9</v>
      </c>
      <c r="BD1452" s="10" t="s">
        <v>697</v>
      </c>
      <c r="BE1452" s="10">
        <v>-3</v>
      </c>
      <c r="BF1452" s="10">
        <v>19</v>
      </c>
      <c r="BG1452" s="11" t="s">
        <v>191</v>
      </c>
      <c r="BH1452" s="11">
        <v>25</v>
      </c>
      <c r="BI1452" s="10">
        <v>16</v>
      </c>
      <c r="BJ1452" s="10">
        <v>4</v>
      </c>
      <c r="BK1452" s="10">
        <v>7</v>
      </c>
      <c r="BL1452" s="10">
        <v>5</v>
      </c>
      <c r="BM1452" s="10" t="s">
        <v>631</v>
      </c>
      <c r="BN1452" s="10">
        <v>0</v>
      </c>
      <c r="BO1452" s="10">
        <v>19</v>
      </c>
      <c r="BP1452" s="7" t="s">
        <v>210</v>
      </c>
      <c r="BQ1452" s="7" t="s">
        <v>210</v>
      </c>
      <c r="BR1452" s="7">
        <v>23.5</v>
      </c>
      <c r="BS1452" s="7">
        <v>9</v>
      </c>
      <c r="BT1452" s="7">
        <v>235000</v>
      </c>
      <c r="BU1452" s="7">
        <v>5650000</v>
      </c>
      <c r="BV1452" s="7">
        <v>0</v>
      </c>
      <c r="BW1452" s="7">
        <v>53</v>
      </c>
      <c r="BX1452" s="7">
        <v>1430000</v>
      </c>
      <c r="BY1452" s="7">
        <v>54</v>
      </c>
      <c r="BZ1452" s="7">
        <v>1430000</v>
      </c>
      <c r="CA1452" s="7">
        <v>100</v>
      </c>
      <c r="CB1452" s="7">
        <v>259</v>
      </c>
      <c r="CC1452" s="7">
        <v>14</v>
      </c>
      <c r="CD1452" s="7">
        <v>291000</v>
      </c>
      <c r="CE1452" s="7">
        <v>9600000</v>
      </c>
      <c r="CF1452" s="7">
        <v>825000</v>
      </c>
      <c r="CG1452" s="7">
        <v>52</v>
      </c>
      <c r="CH1452" s="7">
        <v>6920000</v>
      </c>
      <c r="CI1452" s="7">
        <v>45</v>
      </c>
      <c r="CJ1452" s="7">
        <v>6100000</v>
      </c>
      <c r="CK1452" s="7">
        <v>90</v>
      </c>
      <c r="CL1452" s="12" t="s">
        <v>868</v>
      </c>
      <c r="CM1452" s="10" t="s">
        <v>866</v>
      </c>
      <c r="CN1452">
        <v>5.14</v>
      </c>
      <c r="CO1452">
        <f t="shared" si="1671"/>
        <v>0.19455252918287938</v>
      </c>
      <c r="CP1452" t="str">
        <f t="shared" si="1672"/>
        <v>Draw</v>
      </c>
      <c r="CQ1452">
        <f t="shared" si="1673"/>
        <v>0</v>
      </c>
      <c r="CR1452" t="str">
        <f t="shared" si="1674"/>
        <v>2023</v>
      </c>
    </row>
    <row r="1453" spans="1:96" ht="15" thickBot="1" x14ac:dyDescent="0.35">
      <c r="A1453" s="1">
        <v>1452</v>
      </c>
      <c r="B1453" s="1" t="s">
        <v>0</v>
      </c>
      <c r="C1453" s="2" t="s">
        <v>691</v>
      </c>
      <c r="D1453" s="3" t="str">
        <f t="shared" si="1732"/>
        <v>NK Domžale-NK Maribor</v>
      </c>
      <c r="E1453" s="4" t="s">
        <v>692</v>
      </c>
      <c r="F1453" s="5">
        <v>0.80208333333333337</v>
      </c>
      <c r="G1453" s="6" t="s">
        <v>9</v>
      </c>
      <c r="H1453" s="6" t="s">
        <v>16</v>
      </c>
      <c r="I1453" s="6" t="s">
        <v>33</v>
      </c>
      <c r="J1453" s="1" t="str">
        <f t="shared" si="1733"/>
        <v>1:1</v>
      </c>
      <c r="K1453" s="1" t="str">
        <f t="shared" si="1734"/>
        <v>0:1</v>
      </c>
      <c r="L1453" s="1" t="str">
        <f t="shared" si="1735"/>
        <v>1</v>
      </c>
      <c r="M1453" s="1" t="str">
        <f t="shared" si="1736"/>
        <v>1</v>
      </c>
      <c r="N1453" s="1">
        <f t="shared" si="1669"/>
        <v>2</v>
      </c>
      <c r="O1453" s="1">
        <f t="shared" si="1670"/>
        <v>0</v>
      </c>
      <c r="P1453" s="1" t="str">
        <f t="shared" si="1737"/>
        <v>0</v>
      </c>
      <c r="Q1453" s="1" t="str">
        <f t="shared" si="1738"/>
        <v>1</v>
      </c>
      <c r="R1453" s="1">
        <v>32</v>
      </c>
      <c r="S1453" s="1">
        <v>12</v>
      </c>
      <c r="T1453" s="1">
        <v>2</v>
      </c>
      <c r="U1453" s="1">
        <v>18</v>
      </c>
      <c r="V1453" s="1" t="s">
        <v>695</v>
      </c>
      <c r="W1453" s="1">
        <v>-8</v>
      </c>
      <c r="X1453" s="1">
        <v>38</v>
      </c>
      <c r="Y1453" s="1" t="s">
        <v>669</v>
      </c>
      <c r="Z1453" s="6" t="s">
        <v>548</v>
      </c>
      <c r="AA1453" s="1">
        <v>32</v>
      </c>
      <c r="AB1453" s="1">
        <v>17</v>
      </c>
      <c r="AC1453" s="1">
        <v>8</v>
      </c>
      <c r="AD1453" s="1">
        <v>7</v>
      </c>
      <c r="AE1453" s="1" t="s">
        <v>696</v>
      </c>
      <c r="AF1453" s="1">
        <v>29</v>
      </c>
      <c r="AG1453" s="1">
        <v>59</v>
      </c>
      <c r="AH1453" s="1" t="s">
        <v>658</v>
      </c>
      <c r="AI1453" s="1" t="s">
        <v>308</v>
      </c>
      <c r="AJ1453" s="1">
        <v>2</v>
      </c>
      <c r="AK1453" s="1">
        <v>0</v>
      </c>
      <c r="AL1453" s="1">
        <v>3</v>
      </c>
      <c r="AM1453" s="7" t="s">
        <v>157</v>
      </c>
      <c r="AN1453" s="1">
        <v>-1</v>
      </c>
      <c r="AO1453" s="1">
        <v>6</v>
      </c>
      <c r="AP1453" s="1" t="s">
        <v>77</v>
      </c>
      <c r="AQ1453" s="1" t="s">
        <v>93</v>
      </c>
      <c r="AR1453" s="8">
        <v>4</v>
      </c>
      <c r="AS1453" s="8">
        <v>1</v>
      </c>
      <c r="AT1453" s="8">
        <v>0</v>
      </c>
      <c r="AU1453" s="16">
        <v>0.50069444444444444</v>
      </c>
      <c r="AV1453" s="8">
        <v>11</v>
      </c>
      <c r="AW1453" s="8">
        <v>13</v>
      </c>
      <c r="AX1453" s="9" t="s">
        <v>137</v>
      </c>
      <c r="AY1453" s="9" t="s">
        <v>26</v>
      </c>
      <c r="AZ1453" s="10">
        <v>16</v>
      </c>
      <c r="BA1453" s="10">
        <v>6</v>
      </c>
      <c r="BB1453" s="10">
        <v>1</v>
      </c>
      <c r="BC1453" s="10">
        <v>9</v>
      </c>
      <c r="BD1453" s="10" t="s">
        <v>697</v>
      </c>
      <c r="BE1453" s="10">
        <v>-3</v>
      </c>
      <c r="BF1453" s="10">
        <v>19</v>
      </c>
      <c r="BG1453" s="11" t="s">
        <v>191</v>
      </c>
      <c r="BH1453" s="11">
        <v>25</v>
      </c>
      <c r="BI1453" s="10">
        <v>16</v>
      </c>
      <c r="BJ1453" s="10">
        <v>4</v>
      </c>
      <c r="BK1453" s="10">
        <v>7</v>
      </c>
      <c r="BL1453" s="10">
        <v>5</v>
      </c>
      <c r="BM1453" s="10" t="s">
        <v>631</v>
      </c>
      <c r="BN1453" s="10">
        <v>0</v>
      </c>
      <c r="BO1453" s="10">
        <v>19</v>
      </c>
      <c r="BP1453" s="7" t="s">
        <v>210</v>
      </c>
      <c r="BQ1453" s="7" t="s">
        <v>210</v>
      </c>
      <c r="BR1453" s="7">
        <v>23.5</v>
      </c>
      <c r="BS1453" s="7">
        <v>9</v>
      </c>
      <c r="BT1453" s="7">
        <v>235000</v>
      </c>
      <c r="BU1453" s="7">
        <v>5650000</v>
      </c>
      <c r="BV1453" s="7">
        <v>0</v>
      </c>
      <c r="BW1453" s="7">
        <v>53</v>
      </c>
      <c r="BX1453" s="7">
        <v>1430000</v>
      </c>
      <c r="BY1453" s="7">
        <v>54</v>
      </c>
      <c r="BZ1453" s="7">
        <v>1430000</v>
      </c>
      <c r="CA1453" s="7">
        <v>100</v>
      </c>
      <c r="CB1453" s="7">
        <v>259</v>
      </c>
      <c r="CC1453" s="7">
        <v>14</v>
      </c>
      <c r="CD1453" s="7">
        <v>291000</v>
      </c>
      <c r="CE1453" s="7">
        <v>9600000</v>
      </c>
      <c r="CF1453" s="7">
        <v>825000</v>
      </c>
      <c r="CG1453" s="7">
        <v>52</v>
      </c>
      <c r="CH1453" s="7">
        <v>6920000</v>
      </c>
      <c r="CI1453" s="7">
        <v>45</v>
      </c>
      <c r="CJ1453" s="7">
        <v>6100000</v>
      </c>
      <c r="CK1453" s="7">
        <v>90</v>
      </c>
      <c r="CL1453" s="12" t="s">
        <v>868</v>
      </c>
      <c r="CM1453" s="10" t="s">
        <v>867</v>
      </c>
      <c r="CN1453">
        <v>5</v>
      </c>
      <c r="CO1453">
        <f t="shared" si="1671"/>
        <v>0.2</v>
      </c>
      <c r="CP1453" t="str">
        <f t="shared" si="1672"/>
        <v>Draw</v>
      </c>
      <c r="CQ1453">
        <f t="shared" si="1673"/>
        <v>0</v>
      </c>
      <c r="CR1453" t="str">
        <f t="shared" si="1674"/>
        <v>2023</v>
      </c>
    </row>
    <row r="1454" spans="1:96" ht="15" thickBot="1" x14ac:dyDescent="0.35">
      <c r="A1454" s="1">
        <v>1453</v>
      </c>
      <c r="B1454" s="1" t="s">
        <v>0</v>
      </c>
      <c r="C1454" s="2" t="s">
        <v>691</v>
      </c>
      <c r="D1454" s="3" t="str">
        <f>CONCATENATE(G1454,"-", H1454)</f>
        <v>NK Domžale-NK Maribor</v>
      </c>
      <c r="E1454" s="4" t="s">
        <v>692</v>
      </c>
      <c r="F1454" s="5">
        <v>0.80208333333333337</v>
      </c>
      <c r="G1454" s="6" t="s">
        <v>9</v>
      </c>
      <c r="H1454" s="6" t="s">
        <v>16</v>
      </c>
      <c r="I1454" s="6" t="s">
        <v>33</v>
      </c>
      <c r="J1454" s="1" t="str">
        <f>LEFT(I1454, FIND(" (", I1454) - 1)</f>
        <v>1:1</v>
      </c>
      <c r="K1454" s="1" t="str">
        <f>MID(I1454, FIND("(", I1454) + 1, FIND(")", I1454) - FIND("(", I1454) - 1)</f>
        <v>0:1</v>
      </c>
      <c r="L1454" s="1" t="str">
        <f>LEFT(J1454, FIND(":", J1454) - 1)</f>
        <v>1</v>
      </c>
      <c r="M1454" s="1" t="str">
        <f>RIGHT(J1454, LEN(J1454) - FIND(":", J1454))</f>
        <v>1</v>
      </c>
      <c r="N1454" s="1">
        <f t="shared" si="1669"/>
        <v>2</v>
      </c>
      <c r="O1454" s="1">
        <f t="shared" si="1670"/>
        <v>0</v>
      </c>
      <c r="P1454" s="1" t="str">
        <f>LEFT(K1454, FIND(":", K1454) - 1)</f>
        <v>0</v>
      </c>
      <c r="Q1454" s="1" t="str">
        <f>RIGHT(K1454, LEN(K1454) - FIND(":", K1454))</f>
        <v>1</v>
      </c>
      <c r="R1454" s="1">
        <v>32</v>
      </c>
      <c r="S1454" s="1">
        <v>12</v>
      </c>
      <c r="T1454" s="1">
        <v>2</v>
      </c>
      <c r="U1454" s="1">
        <v>18</v>
      </c>
      <c r="V1454" s="1" t="s">
        <v>695</v>
      </c>
      <c r="W1454" s="1">
        <v>-8</v>
      </c>
      <c r="X1454" s="1">
        <v>38</v>
      </c>
      <c r="Y1454" s="1" t="s">
        <v>669</v>
      </c>
      <c r="Z1454" s="6" t="s">
        <v>548</v>
      </c>
      <c r="AA1454" s="1">
        <v>32</v>
      </c>
      <c r="AB1454" s="1">
        <v>17</v>
      </c>
      <c r="AC1454" s="1">
        <v>8</v>
      </c>
      <c r="AD1454" s="1">
        <v>7</v>
      </c>
      <c r="AE1454" s="1" t="s">
        <v>696</v>
      </c>
      <c r="AF1454" s="1">
        <v>29</v>
      </c>
      <c r="AG1454" s="1">
        <v>59</v>
      </c>
      <c r="AH1454" s="1" t="s">
        <v>658</v>
      </c>
      <c r="AI1454" s="1" t="s">
        <v>308</v>
      </c>
      <c r="AJ1454" s="1">
        <v>2</v>
      </c>
      <c r="AK1454" s="1">
        <v>0</v>
      </c>
      <c r="AL1454" s="1">
        <v>3</v>
      </c>
      <c r="AM1454" s="7" t="s">
        <v>157</v>
      </c>
      <c r="AN1454" s="1">
        <v>-1</v>
      </c>
      <c r="AO1454" s="1">
        <v>6</v>
      </c>
      <c r="AP1454" s="1" t="s">
        <v>77</v>
      </c>
      <c r="AQ1454" s="1" t="s">
        <v>93</v>
      </c>
      <c r="AR1454" s="8">
        <v>4</v>
      </c>
      <c r="AS1454" s="8">
        <v>1</v>
      </c>
      <c r="AT1454" s="8">
        <v>0</v>
      </c>
      <c r="AU1454" s="16">
        <v>0.50069444444444444</v>
      </c>
      <c r="AV1454" s="8">
        <v>11</v>
      </c>
      <c r="AW1454" s="8">
        <v>13</v>
      </c>
      <c r="AX1454" s="9" t="s">
        <v>137</v>
      </c>
      <c r="AY1454" s="9" t="s">
        <v>26</v>
      </c>
      <c r="AZ1454" s="10">
        <v>16</v>
      </c>
      <c r="BA1454" s="10">
        <v>6</v>
      </c>
      <c r="BB1454" s="10">
        <v>1</v>
      </c>
      <c r="BC1454" s="10">
        <v>9</v>
      </c>
      <c r="BD1454" s="10" t="s">
        <v>697</v>
      </c>
      <c r="BE1454" s="10">
        <v>-3</v>
      </c>
      <c r="BF1454" s="10">
        <v>19</v>
      </c>
      <c r="BG1454" s="11" t="s">
        <v>191</v>
      </c>
      <c r="BH1454" s="11">
        <v>25</v>
      </c>
      <c r="BI1454" s="10">
        <v>16</v>
      </c>
      <c r="BJ1454" s="10">
        <v>4</v>
      </c>
      <c r="BK1454" s="10">
        <v>7</v>
      </c>
      <c r="BL1454" s="10">
        <v>5</v>
      </c>
      <c r="BM1454" s="10" t="s">
        <v>631</v>
      </c>
      <c r="BN1454" s="10">
        <v>0</v>
      </c>
      <c r="BO1454" s="10">
        <v>19</v>
      </c>
      <c r="BP1454" s="7" t="s">
        <v>210</v>
      </c>
      <c r="BQ1454" s="7" t="s">
        <v>210</v>
      </c>
      <c r="BR1454" s="7">
        <v>23.5</v>
      </c>
      <c r="BS1454" s="7">
        <v>9</v>
      </c>
      <c r="BT1454" s="7">
        <v>235000</v>
      </c>
      <c r="BU1454" s="7">
        <v>5650000</v>
      </c>
      <c r="BV1454" s="7">
        <v>0</v>
      </c>
      <c r="BW1454" s="7">
        <v>53</v>
      </c>
      <c r="BX1454" s="7">
        <v>1430000</v>
      </c>
      <c r="BY1454" s="7">
        <v>54</v>
      </c>
      <c r="BZ1454" s="7">
        <v>1430000</v>
      </c>
      <c r="CA1454" s="7">
        <v>100</v>
      </c>
      <c r="CB1454" s="7">
        <v>259</v>
      </c>
      <c r="CC1454" s="7">
        <v>14</v>
      </c>
      <c r="CD1454" s="7">
        <v>291000</v>
      </c>
      <c r="CE1454" s="7">
        <v>9600000</v>
      </c>
      <c r="CF1454" s="7">
        <v>825000</v>
      </c>
      <c r="CG1454" s="7">
        <v>52</v>
      </c>
      <c r="CH1454" s="7">
        <v>6920000</v>
      </c>
      <c r="CI1454" s="7">
        <v>45</v>
      </c>
      <c r="CJ1454" s="7">
        <v>6100000</v>
      </c>
      <c r="CK1454" s="7">
        <v>90</v>
      </c>
      <c r="CL1454" s="12" t="s">
        <v>870</v>
      </c>
      <c r="CM1454" s="10" t="s">
        <v>861</v>
      </c>
      <c r="CN1454">
        <v>2.85</v>
      </c>
      <c r="CO1454">
        <f t="shared" si="1671"/>
        <v>0.35087719298245612</v>
      </c>
      <c r="CP1454" t="str">
        <f t="shared" si="1672"/>
        <v>Draw</v>
      </c>
      <c r="CQ1454">
        <f t="shared" si="1673"/>
        <v>1</v>
      </c>
      <c r="CR1454" t="str">
        <f t="shared" si="1674"/>
        <v>2023</v>
      </c>
    </row>
    <row r="1455" spans="1:96" ht="15" thickBot="1" x14ac:dyDescent="0.35">
      <c r="A1455" s="1">
        <v>1454</v>
      </c>
      <c r="B1455" s="1" t="s">
        <v>0</v>
      </c>
      <c r="C1455" s="2" t="s">
        <v>691</v>
      </c>
      <c r="D1455" s="3" t="str">
        <f>CONCATENATE(G1455,"-", H1455)</f>
        <v>NK Domžale-NK Maribor</v>
      </c>
      <c r="E1455" s="4" t="s">
        <v>692</v>
      </c>
      <c r="F1455" s="5">
        <v>0.80208333333333337</v>
      </c>
      <c r="G1455" s="6" t="s">
        <v>9</v>
      </c>
      <c r="H1455" s="6" t="s">
        <v>16</v>
      </c>
      <c r="I1455" s="6" t="s">
        <v>33</v>
      </c>
      <c r="J1455" s="1" t="str">
        <f>LEFT(I1455, FIND(" (", I1455) - 1)</f>
        <v>1:1</v>
      </c>
      <c r="K1455" s="1" t="str">
        <f>MID(I1455, FIND("(", I1455) + 1, FIND(")", I1455) - FIND("(", I1455) - 1)</f>
        <v>0:1</v>
      </c>
      <c r="L1455" s="1" t="str">
        <f>LEFT(J1455, FIND(":", J1455) - 1)</f>
        <v>1</v>
      </c>
      <c r="M1455" s="1" t="str">
        <f>RIGHT(J1455, LEN(J1455) - FIND(":", J1455))</f>
        <v>1</v>
      </c>
      <c r="N1455" s="1">
        <f t="shared" si="1669"/>
        <v>2</v>
      </c>
      <c r="O1455" s="1">
        <f t="shared" si="1670"/>
        <v>0</v>
      </c>
      <c r="P1455" s="1" t="str">
        <f>LEFT(K1455, FIND(":", K1455) - 1)</f>
        <v>0</v>
      </c>
      <c r="Q1455" s="1" t="str">
        <f>RIGHT(K1455, LEN(K1455) - FIND(":", K1455))</f>
        <v>1</v>
      </c>
      <c r="R1455" s="1">
        <v>32</v>
      </c>
      <c r="S1455" s="1">
        <v>12</v>
      </c>
      <c r="T1455" s="1">
        <v>2</v>
      </c>
      <c r="U1455" s="1">
        <v>18</v>
      </c>
      <c r="V1455" s="1" t="s">
        <v>695</v>
      </c>
      <c r="W1455" s="1">
        <v>-8</v>
      </c>
      <c r="X1455" s="1">
        <v>38</v>
      </c>
      <c r="Y1455" s="1" t="s">
        <v>669</v>
      </c>
      <c r="Z1455" s="6" t="s">
        <v>548</v>
      </c>
      <c r="AA1455" s="1">
        <v>32</v>
      </c>
      <c r="AB1455" s="1">
        <v>17</v>
      </c>
      <c r="AC1455" s="1">
        <v>8</v>
      </c>
      <c r="AD1455" s="1">
        <v>7</v>
      </c>
      <c r="AE1455" s="1" t="s">
        <v>696</v>
      </c>
      <c r="AF1455" s="1">
        <v>29</v>
      </c>
      <c r="AG1455" s="1">
        <v>59</v>
      </c>
      <c r="AH1455" s="1" t="s">
        <v>658</v>
      </c>
      <c r="AI1455" s="1" t="s">
        <v>308</v>
      </c>
      <c r="AJ1455" s="1">
        <v>2</v>
      </c>
      <c r="AK1455" s="1">
        <v>0</v>
      </c>
      <c r="AL1455" s="1">
        <v>3</v>
      </c>
      <c r="AM1455" s="7" t="s">
        <v>157</v>
      </c>
      <c r="AN1455" s="1">
        <v>-1</v>
      </c>
      <c r="AO1455" s="1">
        <v>6</v>
      </c>
      <c r="AP1455" s="1" t="s">
        <v>77</v>
      </c>
      <c r="AQ1455" s="1" t="s">
        <v>93</v>
      </c>
      <c r="AR1455" s="8">
        <v>4</v>
      </c>
      <c r="AS1455" s="8">
        <v>1</v>
      </c>
      <c r="AT1455" s="8">
        <v>0</v>
      </c>
      <c r="AU1455" s="16">
        <v>0.50069444444444444</v>
      </c>
      <c r="AV1455" s="8">
        <v>11</v>
      </c>
      <c r="AW1455" s="8">
        <v>13</v>
      </c>
      <c r="AX1455" s="9" t="s">
        <v>137</v>
      </c>
      <c r="AY1455" s="9" t="s">
        <v>26</v>
      </c>
      <c r="AZ1455" s="10">
        <v>16</v>
      </c>
      <c r="BA1455" s="10">
        <v>6</v>
      </c>
      <c r="BB1455" s="10">
        <v>1</v>
      </c>
      <c r="BC1455" s="10">
        <v>9</v>
      </c>
      <c r="BD1455" s="10" t="s">
        <v>697</v>
      </c>
      <c r="BE1455" s="10">
        <v>-3</v>
      </c>
      <c r="BF1455" s="10">
        <v>19</v>
      </c>
      <c r="BG1455" s="11" t="s">
        <v>191</v>
      </c>
      <c r="BH1455" s="11">
        <v>25</v>
      </c>
      <c r="BI1455" s="10">
        <v>16</v>
      </c>
      <c r="BJ1455" s="10">
        <v>4</v>
      </c>
      <c r="BK1455" s="10">
        <v>7</v>
      </c>
      <c r="BL1455" s="10">
        <v>5</v>
      </c>
      <c r="BM1455" s="10" t="s">
        <v>631</v>
      </c>
      <c r="BN1455" s="10">
        <v>0</v>
      </c>
      <c r="BO1455" s="10">
        <v>19</v>
      </c>
      <c r="BP1455" s="7" t="s">
        <v>210</v>
      </c>
      <c r="BQ1455" s="7" t="s">
        <v>210</v>
      </c>
      <c r="BR1455" s="7">
        <v>23.5</v>
      </c>
      <c r="BS1455" s="7">
        <v>9</v>
      </c>
      <c r="BT1455" s="7">
        <v>235000</v>
      </c>
      <c r="BU1455" s="7">
        <v>5650000</v>
      </c>
      <c r="BV1455" s="7">
        <v>0</v>
      </c>
      <c r="BW1455" s="7">
        <v>53</v>
      </c>
      <c r="BX1455" s="7">
        <v>1430000</v>
      </c>
      <c r="BY1455" s="7">
        <v>54</v>
      </c>
      <c r="BZ1455" s="7">
        <v>1430000</v>
      </c>
      <c r="CA1455" s="7">
        <v>100</v>
      </c>
      <c r="CB1455" s="7">
        <v>259</v>
      </c>
      <c r="CC1455" s="7">
        <v>14</v>
      </c>
      <c r="CD1455" s="7">
        <v>291000</v>
      </c>
      <c r="CE1455" s="7">
        <v>9600000</v>
      </c>
      <c r="CF1455" s="7">
        <v>825000</v>
      </c>
      <c r="CG1455" s="7">
        <v>52</v>
      </c>
      <c r="CH1455" s="7">
        <v>6920000</v>
      </c>
      <c r="CI1455" s="7">
        <v>45</v>
      </c>
      <c r="CJ1455" s="7">
        <v>6100000</v>
      </c>
      <c r="CK1455" s="7">
        <v>90</v>
      </c>
      <c r="CL1455" s="12" t="s">
        <v>870</v>
      </c>
      <c r="CM1455" s="10" t="s">
        <v>866</v>
      </c>
      <c r="CN1455">
        <v>3.91</v>
      </c>
      <c r="CO1455">
        <f t="shared" si="1671"/>
        <v>0.25575447570332482</v>
      </c>
      <c r="CP1455" t="str">
        <f t="shared" si="1672"/>
        <v>Draw</v>
      </c>
      <c r="CQ1455">
        <f t="shared" si="1673"/>
        <v>1</v>
      </c>
      <c r="CR1455" t="str">
        <f t="shared" si="1674"/>
        <v>2023</v>
      </c>
    </row>
    <row r="1456" spans="1:96" ht="15" thickBot="1" x14ac:dyDescent="0.35">
      <c r="A1456" s="1">
        <v>1455</v>
      </c>
      <c r="B1456" s="1" t="s">
        <v>0</v>
      </c>
      <c r="C1456" s="2" t="s">
        <v>691</v>
      </c>
      <c r="D1456" s="3" t="str">
        <f>CONCATENATE(G1456,"-", H1456)</f>
        <v>NK Domžale-NK Maribor</v>
      </c>
      <c r="E1456" s="4" t="s">
        <v>692</v>
      </c>
      <c r="F1456" s="5">
        <v>0.80208333333333337</v>
      </c>
      <c r="G1456" s="6" t="s">
        <v>9</v>
      </c>
      <c r="H1456" s="6" t="s">
        <v>16</v>
      </c>
      <c r="I1456" s="6" t="s">
        <v>33</v>
      </c>
      <c r="J1456" s="1" t="str">
        <f>LEFT(I1456, FIND(" (", I1456) - 1)</f>
        <v>1:1</v>
      </c>
      <c r="K1456" s="1" t="str">
        <f>MID(I1456, FIND("(", I1456) + 1, FIND(")", I1456) - FIND("(", I1456) - 1)</f>
        <v>0:1</v>
      </c>
      <c r="L1456" s="1" t="str">
        <f>LEFT(J1456, FIND(":", J1456) - 1)</f>
        <v>1</v>
      </c>
      <c r="M1456" s="1" t="str">
        <f>RIGHT(J1456, LEN(J1456) - FIND(":", J1456))</f>
        <v>1</v>
      </c>
      <c r="N1456" s="1">
        <f t="shared" si="1669"/>
        <v>2</v>
      </c>
      <c r="O1456" s="1">
        <f t="shared" si="1670"/>
        <v>0</v>
      </c>
      <c r="P1456" s="1" t="str">
        <f>LEFT(K1456, FIND(":", K1456) - 1)</f>
        <v>0</v>
      </c>
      <c r="Q1456" s="1" t="str">
        <f>RIGHT(K1456, LEN(K1456) - FIND(":", K1456))</f>
        <v>1</v>
      </c>
      <c r="R1456" s="1">
        <v>32</v>
      </c>
      <c r="S1456" s="1">
        <v>12</v>
      </c>
      <c r="T1456" s="1">
        <v>2</v>
      </c>
      <c r="U1456" s="1">
        <v>18</v>
      </c>
      <c r="V1456" s="1" t="s">
        <v>695</v>
      </c>
      <c r="W1456" s="1">
        <v>-8</v>
      </c>
      <c r="X1456" s="1">
        <v>38</v>
      </c>
      <c r="Y1456" s="1" t="s">
        <v>669</v>
      </c>
      <c r="Z1456" s="6" t="s">
        <v>548</v>
      </c>
      <c r="AA1456" s="1">
        <v>32</v>
      </c>
      <c r="AB1456" s="1">
        <v>17</v>
      </c>
      <c r="AC1456" s="1">
        <v>8</v>
      </c>
      <c r="AD1456" s="1">
        <v>7</v>
      </c>
      <c r="AE1456" s="1" t="s">
        <v>696</v>
      </c>
      <c r="AF1456" s="1">
        <v>29</v>
      </c>
      <c r="AG1456" s="1">
        <v>59</v>
      </c>
      <c r="AH1456" s="1" t="s">
        <v>658</v>
      </c>
      <c r="AI1456" s="1" t="s">
        <v>308</v>
      </c>
      <c r="AJ1456" s="1">
        <v>2</v>
      </c>
      <c r="AK1456" s="1">
        <v>0</v>
      </c>
      <c r="AL1456" s="1">
        <v>3</v>
      </c>
      <c r="AM1456" s="7" t="s">
        <v>157</v>
      </c>
      <c r="AN1456" s="1">
        <v>-1</v>
      </c>
      <c r="AO1456" s="1">
        <v>6</v>
      </c>
      <c r="AP1456" s="1" t="s">
        <v>77</v>
      </c>
      <c r="AQ1456" s="1" t="s">
        <v>93</v>
      </c>
      <c r="AR1456" s="8">
        <v>4</v>
      </c>
      <c r="AS1456" s="8">
        <v>1</v>
      </c>
      <c r="AT1456" s="8">
        <v>0</v>
      </c>
      <c r="AU1456" s="16">
        <v>0.50069444444444444</v>
      </c>
      <c r="AV1456" s="8">
        <v>11</v>
      </c>
      <c r="AW1456" s="8">
        <v>13</v>
      </c>
      <c r="AX1456" s="9" t="s">
        <v>137</v>
      </c>
      <c r="AY1456" s="9" t="s">
        <v>26</v>
      </c>
      <c r="AZ1456" s="10">
        <v>16</v>
      </c>
      <c r="BA1456" s="10">
        <v>6</v>
      </c>
      <c r="BB1456" s="10">
        <v>1</v>
      </c>
      <c r="BC1456" s="10">
        <v>9</v>
      </c>
      <c r="BD1456" s="10" t="s">
        <v>697</v>
      </c>
      <c r="BE1456" s="10">
        <v>-3</v>
      </c>
      <c r="BF1456" s="10">
        <v>19</v>
      </c>
      <c r="BG1456" s="11" t="s">
        <v>191</v>
      </c>
      <c r="BH1456" s="11">
        <v>25</v>
      </c>
      <c r="BI1456" s="10">
        <v>16</v>
      </c>
      <c r="BJ1456" s="10">
        <v>4</v>
      </c>
      <c r="BK1456" s="10">
        <v>7</v>
      </c>
      <c r="BL1456" s="10">
        <v>5</v>
      </c>
      <c r="BM1456" s="10" t="s">
        <v>631</v>
      </c>
      <c r="BN1456" s="10">
        <v>0</v>
      </c>
      <c r="BO1456" s="10">
        <v>19</v>
      </c>
      <c r="BP1456" s="7" t="s">
        <v>210</v>
      </c>
      <c r="BQ1456" s="7" t="s">
        <v>210</v>
      </c>
      <c r="BR1456" s="7">
        <v>23.5</v>
      </c>
      <c r="BS1456" s="7">
        <v>9</v>
      </c>
      <c r="BT1456" s="7">
        <v>235000</v>
      </c>
      <c r="BU1456" s="7">
        <v>5650000</v>
      </c>
      <c r="BV1456" s="7">
        <v>0</v>
      </c>
      <c r="BW1456" s="7">
        <v>53</v>
      </c>
      <c r="BX1456" s="7">
        <v>1430000</v>
      </c>
      <c r="BY1456" s="7">
        <v>54</v>
      </c>
      <c r="BZ1456" s="7">
        <v>1430000</v>
      </c>
      <c r="CA1456" s="7">
        <v>100</v>
      </c>
      <c r="CB1456" s="7">
        <v>259</v>
      </c>
      <c r="CC1456" s="7">
        <v>14</v>
      </c>
      <c r="CD1456" s="7">
        <v>291000</v>
      </c>
      <c r="CE1456" s="7">
        <v>9600000</v>
      </c>
      <c r="CF1456" s="7">
        <v>825000</v>
      </c>
      <c r="CG1456" s="7">
        <v>52</v>
      </c>
      <c r="CH1456" s="7">
        <v>6920000</v>
      </c>
      <c r="CI1456" s="7">
        <v>45</v>
      </c>
      <c r="CJ1456" s="7">
        <v>6100000</v>
      </c>
      <c r="CK1456" s="7">
        <v>90</v>
      </c>
      <c r="CL1456" s="12" t="s">
        <v>870</v>
      </c>
      <c r="CM1456" s="10" t="s">
        <v>867</v>
      </c>
      <c r="CN1456">
        <v>3.9</v>
      </c>
      <c r="CO1456">
        <f t="shared" si="1671"/>
        <v>0.25641025641025644</v>
      </c>
      <c r="CP1456" t="str">
        <f t="shared" si="1672"/>
        <v>Draw</v>
      </c>
      <c r="CQ1456">
        <f t="shared" si="1673"/>
        <v>1</v>
      </c>
      <c r="CR1456" t="str">
        <f t="shared" si="1674"/>
        <v>2023</v>
      </c>
    </row>
    <row r="1457" spans="1:96" ht="15" thickBot="1" x14ac:dyDescent="0.35">
      <c r="A1457" s="1">
        <v>1456</v>
      </c>
      <c r="B1457" s="1" t="s">
        <v>0</v>
      </c>
      <c r="C1457" s="2" t="s">
        <v>691</v>
      </c>
      <c r="D1457" s="3" t="str">
        <f t="shared" ref="D1457:D1459" si="1739">CONCATENATE(G1457, "-", H1457)</f>
        <v>NK Domžale-NK Maribor</v>
      </c>
      <c r="E1457" s="40" t="s">
        <v>692</v>
      </c>
      <c r="F1457" s="5">
        <v>0.80208333333333337</v>
      </c>
      <c r="G1457" s="6" t="s">
        <v>9</v>
      </c>
      <c r="H1457" s="6" t="s">
        <v>16</v>
      </c>
      <c r="I1457" s="6" t="s">
        <v>33</v>
      </c>
      <c r="J1457" s="1" t="str">
        <f t="shared" ref="J1457:J1459" si="1740">LEFT(I1457, FIND(" (", I1457) - 1)</f>
        <v>1:1</v>
      </c>
      <c r="K1457" s="1" t="str">
        <f t="shared" ref="K1457:K1459" si="1741">MID(I1457, FIND("(", I1457) + 1, FIND(")", I1457) - FIND("(", I1457) - 1)</f>
        <v>0:1</v>
      </c>
      <c r="L1457" s="1" t="str">
        <f t="shared" ref="L1457:L1459" si="1742">LEFT(J1457, FIND(":", J1457) - 1)</f>
        <v>1</v>
      </c>
      <c r="M1457" s="1" t="str">
        <f t="shared" ref="M1457:M1459" si="1743">RIGHT(J1457, LEN(J1457) - FIND(":", J1457))</f>
        <v>1</v>
      </c>
      <c r="N1457" s="1">
        <f t="shared" si="1669"/>
        <v>2</v>
      </c>
      <c r="O1457" s="1">
        <f t="shared" si="1670"/>
        <v>0</v>
      </c>
      <c r="P1457" s="1" t="str">
        <f t="shared" ref="P1457:P1459" si="1744">LEFT(K1457, FIND(":", K1457) - 1)</f>
        <v>0</v>
      </c>
      <c r="Q1457" s="1" t="str">
        <f t="shared" ref="Q1457:Q1459" si="1745">RIGHT(K1457, LEN(K1457) - FIND(":", K1457))</f>
        <v>1</v>
      </c>
      <c r="R1457" s="1">
        <v>32</v>
      </c>
      <c r="S1457" s="1">
        <v>12</v>
      </c>
      <c r="T1457" s="1">
        <v>2</v>
      </c>
      <c r="U1457" s="1">
        <v>18</v>
      </c>
      <c r="V1457" s="1" t="s">
        <v>695</v>
      </c>
      <c r="W1457" s="1">
        <v>-8</v>
      </c>
      <c r="X1457" s="1">
        <v>38</v>
      </c>
      <c r="Y1457" s="1" t="s">
        <v>669</v>
      </c>
      <c r="Z1457" s="6" t="s">
        <v>548</v>
      </c>
      <c r="AA1457" s="1">
        <v>32</v>
      </c>
      <c r="AB1457" s="1">
        <v>17</v>
      </c>
      <c r="AC1457" s="1">
        <v>8</v>
      </c>
      <c r="AD1457" s="1">
        <v>7</v>
      </c>
      <c r="AE1457" s="1" t="s">
        <v>696</v>
      </c>
      <c r="AF1457" s="1">
        <v>29</v>
      </c>
      <c r="AG1457" s="1">
        <v>59</v>
      </c>
      <c r="AH1457" s="1" t="s">
        <v>658</v>
      </c>
      <c r="AI1457" s="1" t="s">
        <v>308</v>
      </c>
      <c r="AJ1457" s="1">
        <v>2</v>
      </c>
      <c r="AK1457" s="1">
        <v>0</v>
      </c>
      <c r="AL1457" s="1">
        <v>3</v>
      </c>
      <c r="AM1457" s="7" t="s">
        <v>157</v>
      </c>
      <c r="AN1457" s="1">
        <v>-1</v>
      </c>
      <c r="AO1457" s="1">
        <v>6</v>
      </c>
      <c r="AP1457" s="1" t="s">
        <v>77</v>
      </c>
      <c r="AQ1457" s="1" t="s">
        <v>93</v>
      </c>
      <c r="AR1457" s="8">
        <v>4</v>
      </c>
      <c r="AS1457" s="8">
        <v>1</v>
      </c>
      <c r="AT1457" s="8">
        <v>0</v>
      </c>
      <c r="AU1457" s="16">
        <v>0.50069444444444444</v>
      </c>
      <c r="AV1457" s="8">
        <v>11</v>
      </c>
      <c r="AW1457" s="8">
        <v>13</v>
      </c>
      <c r="AX1457" s="9" t="s">
        <v>137</v>
      </c>
      <c r="AY1457" s="9" t="s">
        <v>26</v>
      </c>
      <c r="AZ1457" s="10">
        <v>16</v>
      </c>
      <c r="BA1457" s="10">
        <v>6</v>
      </c>
      <c r="BB1457" s="10">
        <v>1</v>
      </c>
      <c r="BC1457" s="10">
        <v>9</v>
      </c>
      <c r="BD1457" s="10" t="s">
        <v>697</v>
      </c>
      <c r="BE1457" s="10">
        <v>-3</v>
      </c>
      <c r="BF1457" s="10">
        <v>19</v>
      </c>
      <c r="BG1457" s="11" t="s">
        <v>191</v>
      </c>
      <c r="BH1457" s="11">
        <v>25</v>
      </c>
      <c r="BI1457" s="10">
        <v>16</v>
      </c>
      <c r="BJ1457" s="10">
        <v>4</v>
      </c>
      <c r="BK1457" s="10">
        <v>7</v>
      </c>
      <c r="BL1457" s="10">
        <v>5</v>
      </c>
      <c r="BM1457" s="10" t="s">
        <v>631</v>
      </c>
      <c r="BN1457" s="10">
        <v>0</v>
      </c>
      <c r="BO1457" s="10">
        <v>19</v>
      </c>
      <c r="BP1457" s="7" t="s">
        <v>210</v>
      </c>
      <c r="BQ1457" s="7" t="s">
        <v>210</v>
      </c>
      <c r="BR1457" s="7">
        <v>23.5</v>
      </c>
      <c r="BS1457" s="7">
        <v>9</v>
      </c>
      <c r="BT1457" s="7">
        <v>235000</v>
      </c>
      <c r="BU1457" s="7">
        <v>5650000</v>
      </c>
      <c r="BV1457" s="7">
        <v>0</v>
      </c>
      <c r="BW1457" s="7">
        <v>53</v>
      </c>
      <c r="BX1457" s="7">
        <v>1430000</v>
      </c>
      <c r="BY1457" s="7">
        <v>54</v>
      </c>
      <c r="BZ1457" s="7">
        <v>1430000</v>
      </c>
      <c r="CA1457" s="7">
        <v>100</v>
      </c>
      <c r="CB1457" s="7">
        <v>259</v>
      </c>
      <c r="CC1457" s="7">
        <v>14</v>
      </c>
      <c r="CD1457" s="7">
        <v>291000</v>
      </c>
      <c r="CE1457" s="7">
        <v>9600000</v>
      </c>
      <c r="CF1457" s="7">
        <v>825000</v>
      </c>
      <c r="CG1457" s="7">
        <v>52</v>
      </c>
      <c r="CH1457" s="7">
        <v>6920000</v>
      </c>
      <c r="CI1457" s="7">
        <v>45</v>
      </c>
      <c r="CJ1457" s="7">
        <v>6100000</v>
      </c>
      <c r="CK1457" s="7">
        <v>90</v>
      </c>
      <c r="CL1457" s="12" t="s">
        <v>871</v>
      </c>
      <c r="CM1457" s="10" t="s">
        <v>861</v>
      </c>
      <c r="CN1457">
        <v>1.63</v>
      </c>
      <c r="CO1457">
        <f t="shared" si="1671"/>
        <v>0.61349693251533743</v>
      </c>
      <c r="CP1457" t="str">
        <f t="shared" si="1672"/>
        <v>Draw</v>
      </c>
      <c r="CQ1457">
        <f t="shared" si="1673"/>
        <v>0</v>
      </c>
      <c r="CR1457" t="str">
        <f t="shared" si="1674"/>
        <v>2023</v>
      </c>
    </row>
    <row r="1458" spans="1:96" ht="15" thickBot="1" x14ac:dyDescent="0.35">
      <c r="A1458" s="1">
        <v>1457</v>
      </c>
      <c r="B1458" s="1" t="s">
        <v>0</v>
      </c>
      <c r="C1458" s="2" t="s">
        <v>691</v>
      </c>
      <c r="D1458" s="3" t="str">
        <f t="shared" si="1739"/>
        <v>NK Domžale-NK Maribor</v>
      </c>
      <c r="E1458" s="40" t="s">
        <v>692</v>
      </c>
      <c r="F1458" s="5">
        <v>0.80208333333333337</v>
      </c>
      <c r="G1458" s="6" t="s">
        <v>9</v>
      </c>
      <c r="H1458" s="6" t="s">
        <v>16</v>
      </c>
      <c r="I1458" s="6" t="s">
        <v>33</v>
      </c>
      <c r="J1458" s="1" t="str">
        <f t="shared" si="1740"/>
        <v>1:1</v>
      </c>
      <c r="K1458" s="1" t="str">
        <f t="shared" si="1741"/>
        <v>0:1</v>
      </c>
      <c r="L1458" s="1" t="str">
        <f t="shared" si="1742"/>
        <v>1</v>
      </c>
      <c r="M1458" s="1" t="str">
        <f t="shared" si="1743"/>
        <v>1</v>
      </c>
      <c r="N1458" s="1">
        <f t="shared" si="1669"/>
        <v>2</v>
      </c>
      <c r="O1458" s="1">
        <f t="shared" si="1670"/>
        <v>0</v>
      </c>
      <c r="P1458" s="1" t="str">
        <f t="shared" si="1744"/>
        <v>0</v>
      </c>
      <c r="Q1458" s="1" t="str">
        <f t="shared" si="1745"/>
        <v>1</v>
      </c>
      <c r="R1458" s="1">
        <v>32</v>
      </c>
      <c r="S1458" s="1">
        <v>12</v>
      </c>
      <c r="T1458" s="1">
        <v>2</v>
      </c>
      <c r="U1458" s="1">
        <v>18</v>
      </c>
      <c r="V1458" s="1" t="s">
        <v>695</v>
      </c>
      <c r="W1458" s="1">
        <v>-8</v>
      </c>
      <c r="X1458" s="1">
        <v>38</v>
      </c>
      <c r="Y1458" s="1" t="s">
        <v>669</v>
      </c>
      <c r="Z1458" s="6" t="s">
        <v>548</v>
      </c>
      <c r="AA1458" s="1">
        <v>32</v>
      </c>
      <c r="AB1458" s="1">
        <v>17</v>
      </c>
      <c r="AC1458" s="1">
        <v>8</v>
      </c>
      <c r="AD1458" s="1">
        <v>7</v>
      </c>
      <c r="AE1458" s="1" t="s">
        <v>696</v>
      </c>
      <c r="AF1458" s="1">
        <v>29</v>
      </c>
      <c r="AG1458" s="1">
        <v>59</v>
      </c>
      <c r="AH1458" s="1" t="s">
        <v>658</v>
      </c>
      <c r="AI1458" s="1" t="s">
        <v>308</v>
      </c>
      <c r="AJ1458" s="1">
        <v>2</v>
      </c>
      <c r="AK1458" s="1">
        <v>0</v>
      </c>
      <c r="AL1458" s="1">
        <v>3</v>
      </c>
      <c r="AM1458" s="7" t="s">
        <v>157</v>
      </c>
      <c r="AN1458" s="1">
        <v>-1</v>
      </c>
      <c r="AO1458" s="1">
        <v>6</v>
      </c>
      <c r="AP1458" s="1" t="s">
        <v>77</v>
      </c>
      <c r="AQ1458" s="1" t="s">
        <v>93</v>
      </c>
      <c r="AR1458" s="8">
        <v>4</v>
      </c>
      <c r="AS1458" s="8">
        <v>1</v>
      </c>
      <c r="AT1458" s="8">
        <v>0</v>
      </c>
      <c r="AU1458" s="16">
        <v>0.50069444444444444</v>
      </c>
      <c r="AV1458" s="8">
        <v>11</v>
      </c>
      <c r="AW1458" s="8">
        <v>13</v>
      </c>
      <c r="AX1458" s="9" t="s">
        <v>137</v>
      </c>
      <c r="AY1458" s="9" t="s">
        <v>26</v>
      </c>
      <c r="AZ1458" s="10">
        <v>16</v>
      </c>
      <c r="BA1458" s="10">
        <v>6</v>
      </c>
      <c r="BB1458" s="10">
        <v>1</v>
      </c>
      <c r="BC1458" s="10">
        <v>9</v>
      </c>
      <c r="BD1458" s="10" t="s">
        <v>697</v>
      </c>
      <c r="BE1458" s="10">
        <v>-3</v>
      </c>
      <c r="BF1458" s="10">
        <v>19</v>
      </c>
      <c r="BG1458" s="11" t="s">
        <v>191</v>
      </c>
      <c r="BH1458" s="11">
        <v>25</v>
      </c>
      <c r="BI1458" s="10">
        <v>16</v>
      </c>
      <c r="BJ1458" s="10">
        <v>4</v>
      </c>
      <c r="BK1458" s="10">
        <v>7</v>
      </c>
      <c r="BL1458" s="10">
        <v>5</v>
      </c>
      <c r="BM1458" s="10" t="s">
        <v>631</v>
      </c>
      <c r="BN1458" s="10">
        <v>0</v>
      </c>
      <c r="BO1458" s="10">
        <v>19</v>
      </c>
      <c r="BP1458" s="7" t="s">
        <v>210</v>
      </c>
      <c r="BQ1458" s="7" t="s">
        <v>210</v>
      </c>
      <c r="BR1458" s="7">
        <v>23.5</v>
      </c>
      <c r="BS1458" s="7">
        <v>9</v>
      </c>
      <c r="BT1458" s="7">
        <v>235000</v>
      </c>
      <c r="BU1458" s="7">
        <v>5650000</v>
      </c>
      <c r="BV1458" s="7">
        <v>0</v>
      </c>
      <c r="BW1458" s="7">
        <v>53</v>
      </c>
      <c r="BX1458" s="7">
        <v>1430000</v>
      </c>
      <c r="BY1458" s="7">
        <v>54</v>
      </c>
      <c r="BZ1458" s="7">
        <v>1430000</v>
      </c>
      <c r="CA1458" s="7">
        <v>100</v>
      </c>
      <c r="CB1458" s="7">
        <v>259</v>
      </c>
      <c r="CC1458" s="7">
        <v>14</v>
      </c>
      <c r="CD1458" s="7">
        <v>291000</v>
      </c>
      <c r="CE1458" s="7">
        <v>9600000</v>
      </c>
      <c r="CF1458" s="7">
        <v>825000</v>
      </c>
      <c r="CG1458" s="7">
        <v>52</v>
      </c>
      <c r="CH1458" s="7">
        <v>6920000</v>
      </c>
      <c r="CI1458" s="7">
        <v>45</v>
      </c>
      <c r="CJ1458" s="7">
        <v>6100000</v>
      </c>
      <c r="CK1458" s="7">
        <v>90</v>
      </c>
      <c r="CL1458" s="12" t="s">
        <v>871</v>
      </c>
      <c r="CM1458" s="10" t="s">
        <v>866</v>
      </c>
      <c r="CN1458">
        <v>1.62</v>
      </c>
      <c r="CO1458">
        <f t="shared" si="1671"/>
        <v>0.61728395061728392</v>
      </c>
      <c r="CP1458" t="str">
        <f t="shared" si="1672"/>
        <v>Draw</v>
      </c>
      <c r="CQ1458">
        <f t="shared" si="1673"/>
        <v>0</v>
      </c>
      <c r="CR1458" t="str">
        <f t="shared" si="1674"/>
        <v>2023</v>
      </c>
    </row>
    <row r="1459" spans="1:96" ht="15" thickBot="1" x14ac:dyDescent="0.35">
      <c r="A1459" s="1">
        <v>1458</v>
      </c>
      <c r="B1459" s="1" t="s">
        <v>0</v>
      </c>
      <c r="C1459" s="2" t="s">
        <v>691</v>
      </c>
      <c r="D1459" s="3" t="str">
        <f t="shared" si="1739"/>
        <v>NK Domžale-NK Maribor</v>
      </c>
      <c r="E1459" s="40" t="s">
        <v>692</v>
      </c>
      <c r="F1459" s="5">
        <v>0.80208333333333337</v>
      </c>
      <c r="G1459" s="6" t="s">
        <v>9</v>
      </c>
      <c r="H1459" s="6" t="s">
        <v>16</v>
      </c>
      <c r="I1459" s="6" t="s">
        <v>33</v>
      </c>
      <c r="J1459" s="1" t="str">
        <f t="shared" si="1740"/>
        <v>1:1</v>
      </c>
      <c r="K1459" s="1" t="str">
        <f t="shared" si="1741"/>
        <v>0:1</v>
      </c>
      <c r="L1459" s="1" t="str">
        <f t="shared" si="1742"/>
        <v>1</v>
      </c>
      <c r="M1459" s="1" t="str">
        <f t="shared" si="1743"/>
        <v>1</v>
      </c>
      <c r="N1459" s="1">
        <f t="shared" si="1669"/>
        <v>2</v>
      </c>
      <c r="O1459" s="1">
        <f t="shared" si="1670"/>
        <v>0</v>
      </c>
      <c r="P1459" s="1" t="str">
        <f t="shared" si="1744"/>
        <v>0</v>
      </c>
      <c r="Q1459" s="1" t="str">
        <f t="shared" si="1745"/>
        <v>1</v>
      </c>
      <c r="R1459" s="1">
        <v>32</v>
      </c>
      <c r="S1459" s="1">
        <v>12</v>
      </c>
      <c r="T1459" s="1">
        <v>2</v>
      </c>
      <c r="U1459" s="1">
        <v>18</v>
      </c>
      <c r="V1459" s="1" t="s">
        <v>695</v>
      </c>
      <c r="W1459" s="1">
        <v>-8</v>
      </c>
      <c r="X1459" s="1">
        <v>38</v>
      </c>
      <c r="Y1459" s="1" t="s">
        <v>669</v>
      </c>
      <c r="Z1459" s="6" t="s">
        <v>548</v>
      </c>
      <c r="AA1459" s="1">
        <v>32</v>
      </c>
      <c r="AB1459" s="1">
        <v>17</v>
      </c>
      <c r="AC1459" s="1">
        <v>8</v>
      </c>
      <c r="AD1459" s="1">
        <v>7</v>
      </c>
      <c r="AE1459" s="1" t="s">
        <v>696</v>
      </c>
      <c r="AF1459" s="1">
        <v>29</v>
      </c>
      <c r="AG1459" s="1">
        <v>59</v>
      </c>
      <c r="AH1459" s="1" t="s">
        <v>658</v>
      </c>
      <c r="AI1459" s="1" t="s">
        <v>308</v>
      </c>
      <c r="AJ1459" s="1">
        <v>2</v>
      </c>
      <c r="AK1459" s="1">
        <v>0</v>
      </c>
      <c r="AL1459" s="1">
        <v>3</v>
      </c>
      <c r="AM1459" s="7" t="s">
        <v>157</v>
      </c>
      <c r="AN1459" s="1">
        <v>-1</v>
      </c>
      <c r="AO1459" s="1">
        <v>6</v>
      </c>
      <c r="AP1459" s="1" t="s">
        <v>77</v>
      </c>
      <c r="AQ1459" s="1" t="s">
        <v>93</v>
      </c>
      <c r="AR1459" s="8">
        <v>4</v>
      </c>
      <c r="AS1459" s="8">
        <v>1</v>
      </c>
      <c r="AT1459" s="8">
        <v>0</v>
      </c>
      <c r="AU1459" s="16">
        <v>0.50069444444444444</v>
      </c>
      <c r="AV1459" s="8">
        <v>11</v>
      </c>
      <c r="AW1459" s="8">
        <v>13</v>
      </c>
      <c r="AX1459" s="9" t="s">
        <v>137</v>
      </c>
      <c r="AY1459" s="9" t="s">
        <v>26</v>
      </c>
      <c r="AZ1459" s="10">
        <v>16</v>
      </c>
      <c r="BA1459" s="10">
        <v>6</v>
      </c>
      <c r="BB1459" s="10">
        <v>1</v>
      </c>
      <c r="BC1459" s="10">
        <v>9</v>
      </c>
      <c r="BD1459" s="10" t="s">
        <v>697</v>
      </c>
      <c r="BE1459" s="10">
        <v>-3</v>
      </c>
      <c r="BF1459" s="10">
        <v>19</v>
      </c>
      <c r="BG1459" s="11" t="s">
        <v>191</v>
      </c>
      <c r="BH1459" s="11">
        <v>25</v>
      </c>
      <c r="BI1459" s="10">
        <v>16</v>
      </c>
      <c r="BJ1459" s="10">
        <v>4</v>
      </c>
      <c r="BK1459" s="10">
        <v>7</v>
      </c>
      <c r="BL1459" s="10">
        <v>5</v>
      </c>
      <c r="BM1459" s="10" t="s">
        <v>631</v>
      </c>
      <c r="BN1459" s="10">
        <v>0</v>
      </c>
      <c r="BO1459" s="10">
        <v>19</v>
      </c>
      <c r="BP1459" s="7" t="s">
        <v>210</v>
      </c>
      <c r="BQ1459" s="7" t="s">
        <v>210</v>
      </c>
      <c r="BR1459" s="7">
        <v>23.5</v>
      </c>
      <c r="BS1459" s="7">
        <v>9</v>
      </c>
      <c r="BT1459" s="7">
        <v>235000</v>
      </c>
      <c r="BU1459" s="7">
        <v>5650000</v>
      </c>
      <c r="BV1459" s="7">
        <v>0</v>
      </c>
      <c r="BW1459" s="7">
        <v>53</v>
      </c>
      <c r="BX1459" s="7">
        <v>1430000</v>
      </c>
      <c r="BY1459" s="7">
        <v>54</v>
      </c>
      <c r="BZ1459" s="7">
        <v>1430000</v>
      </c>
      <c r="CA1459" s="7">
        <v>100</v>
      </c>
      <c r="CB1459" s="7">
        <v>259</v>
      </c>
      <c r="CC1459" s="7">
        <v>14</v>
      </c>
      <c r="CD1459" s="7">
        <v>291000</v>
      </c>
      <c r="CE1459" s="7">
        <v>9600000</v>
      </c>
      <c r="CF1459" s="7">
        <v>825000</v>
      </c>
      <c r="CG1459" s="7">
        <v>52</v>
      </c>
      <c r="CH1459" s="7">
        <v>6920000</v>
      </c>
      <c r="CI1459" s="7">
        <v>45</v>
      </c>
      <c r="CJ1459" s="7">
        <v>6100000</v>
      </c>
      <c r="CK1459" s="7">
        <v>90</v>
      </c>
      <c r="CL1459" s="12" t="s">
        <v>871</v>
      </c>
      <c r="CM1459" s="10" t="s">
        <v>867</v>
      </c>
      <c r="CN1459">
        <v>1.53</v>
      </c>
      <c r="CO1459">
        <f t="shared" si="1671"/>
        <v>0.65359477124183007</v>
      </c>
      <c r="CP1459" t="str">
        <f t="shared" si="1672"/>
        <v>Draw</v>
      </c>
      <c r="CQ1459">
        <f t="shared" si="1673"/>
        <v>0</v>
      </c>
      <c r="CR1459" t="str">
        <f t="shared" si="1674"/>
        <v>2023</v>
      </c>
    </row>
    <row r="1460" spans="1:96" ht="15" thickBot="1" x14ac:dyDescent="0.35">
      <c r="A1460" s="1">
        <v>1459</v>
      </c>
      <c r="B1460" s="1" t="s">
        <v>0</v>
      </c>
      <c r="C1460" s="2" t="s">
        <v>691</v>
      </c>
      <c r="D1460" s="3" t="str">
        <f t="shared" si="1288"/>
        <v>NK Celje-Olimpija Ljubljana</v>
      </c>
      <c r="E1460" s="4" t="s">
        <v>698</v>
      </c>
      <c r="F1460" s="5">
        <v>0.58333333333333337</v>
      </c>
      <c r="G1460" s="6" t="s">
        <v>19</v>
      </c>
      <c r="H1460" s="6" t="s">
        <v>12</v>
      </c>
      <c r="I1460" s="6" t="s">
        <v>37</v>
      </c>
      <c r="J1460" s="1" t="str">
        <f t="shared" si="1289"/>
        <v>1:0</v>
      </c>
      <c r="K1460" s="1" t="str">
        <f t="shared" si="1290"/>
        <v>0:0</v>
      </c>
      <c r="L1460" s="1" t="str">
        <f t="shared" si="1291"/>
        <v>1</v>
      </c>
      <c r="M1460" s="1" t="str">
        <f t="shared" si="1292"/>
        <v>0</v>
      </c>
      <c r="N1460" s="1">
        <f t="shared" si="1669"/>
        <v>1</v>
      </c>
      <c r="O1460" s="1">
        <f t="shared" si="1670"/>
        <v>1</v>
      </c>
      <c r="P1460" s="1" t="str">
        <f t="shared" si="1293"/>
        <v>0</v>
      </c>
      <c r="Q1460" s="1" t="str">
        <f t="shared" si="1294"/>
        <v>0</v>
      </c>
      <c r="R1460" s="1">
        <v>32</v>
      </c>
      <c r="S1460" s="1">
        <v>22</v>
      </c>
      <c r="T1460" s="1">
        <v>6</v>
      </c>
      <c r="U1460" s="1">
        <v>4</v>
      </c>
      <c r="V1460" s="1" t="s">
        <v>699</v>
      </c>
      <c r="W1460" s="1">
        <v>41</v>
      </c>
      <c r="X1460" s="1">
        <v>72</v>
      </c>
      <c r="Y1460" s="1" t="s">
        <v>700</v>
      </c>
      <c r="Z1460" s="6" t="s">
        <v>296</v>
      </c>
      <c r="AA1460" s="1">
        <v>32</v>
      </c>
      <c r="AB1460" s="1">
        <v>18</v>
      </c>
      <c r="AC1460" s="1">
        <v>9</v>
      </c>
      <c r="AD1460" s="1">
        <v>5</v>
      </c>
      <c r="AE1460" s="1" t="s">
        <v>701</v>
      </c>
      <c r="AF1460" s="1">
        <v>28</v>
      </c>
      <c r="AG1460" s="1">
        <v>63</v>
      </c>
      <c r="AH1460" s="1" t="s">
        <v>685</v>
      </c>
      <c r="AI1460" s="1" t="s">
        <v>388</v>
      </c>
      <c r="AJ1460" s="1">
        <v>4</v>
      </c>
      <c r="AK1460" s="1">
        <v>1</v>
      </c>
      <c r="AL1460" s="1">
        <v>0</v>
      </c>
      <c r="AM1460" s="7" t="s">
        <v>223</v>
      </c>
      <c r="AN1460" s="1">
        <v>5</v>
      </c>
      <c r="AO1460" s="1">
        <v>13</v>
      </c>
      <c r="AP1460" s="1" t="s">
        <v>97</v>
      </c>
      <c r="AQ1460" s="1" t="s">
        <v>51</v>
      </c>
      <c r="AR1460" s="8">
        <v>4</v>
      </c>
      <c r="AS1460" s="8">
        <v>1</v>
      </c>
      <c r="AT1460" s="8">
        <v>0</v>
      </c>
      <c r="AU1460" s="16">
        <v>0.67152777777777783</v>
      </c>
      <c r="AV1460" s="8">
        <v>9</v>
      </c>
      <c r="AW1460" s="8">
        <v>13</v>
      </c>
      <c r="AX1460" s="9" t="s">
        <v>139</v>
      </c>
      <c r="AY1460" s="9" t="s">
        <v>45</v>
      </c>
      <c r="AZ1460" s="10">
        <v>16</v>
      </c>
      <c r="BA1460" s="10">
        <v>11</v>
      </c>
      <c r="BB1460" s="10">
        <v>2</v>
      </c>
      <c r="BC1460" s="10">
        <v>3</v>
      </c>
      <c r="BD1460" s="10" t="s">
        <v>702</v>
      </c>
      <c r="BE1460" s="10">
        <v>19</v>
      </c>
      <c r="BF1460" s="10">
        <v>35</v>
      </c>
      <c r="BG1460" s="11" t="s">
        <v>460</v>
      </c>
      <c r="BH1460" s="11">
        <v>16</v>
      </c>
      <c r="BI1460" s="10">
        <v>16</v>
      </c>
      <c r="BJ1460" s="10">
        <v>11</v>
      </c>
      <c r="BK1460" s="10">
        <v>2</v>
      </c>
      <c r="BL1460" s="10">
        <v>3</v>
      </c>
      <c r="BM1460" s="10" t="s">
        <v>703</v>
      </c>
      <c r="BN1460" s="10">
        <v>16</v>
      </c>
      <c r="BO1460" s="10">
        <v>35</v>
      </c>
      <c r="BP1460" s="7" t="s">
        <v>413</v>
      </c>
      <c r="BQ1460" s="7" t="s">
        <v>191</v>
      </c>
      <c r="BR1460" s="7">
        <v>26.4</v>
      </c>
      <c r="BS1460" s="7">
        <v>10</v>
      </c>
      <c r="BT1460" s="7">
        <v>371000</v>
      </c>
      <c r="BU1460" s="7">
        <v>10400000</v>
      </c>
      <c r="BV1460" s="7">
        <v>650000</v>
      </c>
      <c r="BW1460" s="7">
        <v>53</v>
      </c>
      <c r="BX1460" s="7">
        <v>2650000</v>
      </c>
      <c r="BY1460" s="7">
        <v>58</v>
      </c>
      <c r="BZ1460" s="7">
        <v>2000000</v>
      </c>
      <c r="CA1460" s="7">
        <v>76</v>
      </c>
      <c r="CB1460" s="7">
        <v>237</v>
      </c>
      <c r="CC1460" s="7">
        <v>19</v>
      </c>
      <c r="CD1460" s="7">
        <v>400000</v>
      </c>
      <c r="CE1460" s="7">
        <v>11600000</v>
      </c>
      <c r="CF1460" s="7">
        <v>100000</v>
      </c>
      <c r="CG1460" s="7">
        <v>45</v>
      </c>
      <c r="CH1460" s="7">
        <v>2600000</v>
      </c>
      <c r="CI1460" s="7">
        <v>46</v>
      </c>
      <c r="CJ1460" s="7">
        <v>2500000</v>
      </c>
      <c r="CK1460" s="7">
        <v>75</v>
      </c>
      <c r="CL1460" s="12" t="s">
        <v>868</v>
      </c>
      <c r="CM1460" s="10" t="s">
        <v>861</v>
      </c>
      <c r="CN1460">
        <v>2.93</v>
      </c>
      <c r="CO1460">
        <f t="shared" si="1671"/>
        <v>0.34129692832764502</v>
      </c>
      <c r="CP1460" t="str">
        <f t="shared" si="1672"/>
        <v>Home Win</v>
      </c>
      <c r="CQ1460">
        <f t="shared" si="1673"/>
        <v>1</v>
      </c>
      <c r="CR1460" t="str">
        <f t="shared" si="1674"/>
        <v>2023</v>
      </c>
    </row>
    <row r="1461" spans="1:96" ht="15" thickBot="1" x14ac:dyDescent="0.35">
      <c r="A1461" s="1">
        <v>1460</v>
      </c>
      <c r="B1461" s="1" t="s">
        <v>0</v>
      </c>
      <c r="C1461" s="2" t="s">
        <v>691</v>
      </c>
      <c r="D1461" s="3" t="str">
        <f t="shared" ref="D1461:D1462" si="1746">CONCATENATE(G1461, "-", H1461)</f>
        <v>NK Celje-Olimpija Ljubljana</v>
      </c>
      <c r="E1461" s="4" t="s">
        <v>698</v>
      </c>
      <c r="F1461" s="5">
        <v>0.58333333333333337</v>
      </c>
      <c r="G1461" s="6" t="s">
        <v>19</v>
      </c>
      <c r="H1461" s="6" t="s">
        <v>12</v>
      </c>
      <c r="I1461" s="6" t="s">
        <v>37</v>
      </c>
      <c r="J1461" s="1" t="str">
        <f t="shared" ref="J1461:J1462" si="1747">LEFT(I1461, FIND(" (", I1461) - 1)</f>
        <v>1:0</v>
      </c>
      <c r="K1461" s="1" t="str">
        <f t="shared" ref="K1461:K1462" si="1748">MID(I1461, FIND("(", I1461) + 1, FIND(")", I1461) - FIND("(", I1461) - 1)</f>
        <v>0:0</v>
      </c>
      <c r="L1461" s="1" t="str">
        <f t="shared" ref="L1461:L1462" si="1749">LEFT(J1461, FIND(":", J1461) - 1)</f>
        <v>1</v>
      </c>
      <c r="M1461" s="1" t="str">
        <f t="shared" ref="M1461:M1462" si="1750">RIGHT(J1461, LEN(J1461) - FIND(":", J1461))</f>
        <v>0</v>
      </c>
      <c r="N1461" s="1">
        <f t="shared" si="1669"/>
        <v>1</v>
      </c>
      <c r="O1461" s="1">
        <f t="shared" si="1670"/>
        <v>1</v>
      </c>
      <c r="P1461" s="1" t="str">
        <f t="shared" ref="P1461:P1462" si="1751">LEFT(K1461, FIND(":", K1461) - 1)</f>
        <v>0</v>
      </c>
      <c r="Q1461" s="1" t="str">
        <f t="shared" ref="Q1461:Q1462" si="1752">RIGHT(K1461, LEN(K1461) - FIND(":", K1461))</f>
        <v>0</v>
      </c>
      <c r="R1461" s="1">
        <v>32</v>
      </c>
      <c r="S1461" s="1">
        <v>22</v>
      </c>
      <c r="T1461" s="1">
        <v>6</v>
      </c>
      <c r="U1461" s="1">
        <v>4</v>
      </c>
      <c r="V1461" s="1" t="s">
        <v>699</v>
      </c>
      <c r="W1461" s="1">
        <v>41</v>
      </c>
      <c r="X1461" s="1">
        <v>72</v>
      </c>
      <c r="Y1461" s="1" t="s">
        <v>700</v>
      </c>
      <c r="Z1461" s="6" t="s">
        <v>296</v>
      </c>
      <c r="AA1461" s="1">
        <v>32</v>
      </c>
      <c r="AB1461" s="1">
        <v>18</v>
      </c>
      <c r="AC1461" s="1">
        <v>9</v>
      </c>
      <c r="AD1461" s="1">
        <v>5</v>
      </c>
      <c r="AE1461" s="1" t="s">
        <v>701</v>
      </c>
      <c r="AF1461" s="1">
        <v>28</v>
      </c>
      <c r="AG1461" s="1">
        <v>63</v>
      </c>
      <c r="AH1461" s="1" t="s">
        <v>685</v>
      </c>
      <c r="AI1461" s="1" t="s">
        <v>388</v>
      </c>
      <c r="AJ1461" s="1">
        <v>4</v>
      </c>
      <c r="AK1461" s="1">
        <v>1</v>
      </c>
      <c r="AL1461" s="1">
        <v>0</v>
      </c>
      <c r="AM1461" s="7" t="s">
        <v>223</v>
      </c>
      <c r="AN1461" s="1">
        <v>5</v>
      </c>
      <c r="AO1461" s="1">
        <v>13</v>
      </c>
      <c r="AP1461" s="1" t="s">
        <v>97</v>
      </c>
      <c r="AQ1461" s="1" t="s">
        <v>51</v>
      </c>
      <c r="AR1461" s="8">
        <v>4</v>
      </c>
      <c r="AS1461" s="8">
        <v>1</v>
      </c>
      <c r="AT1461" s="8">
        <v>0</v>
      </c>
      <c r="AU1461" s="16">
        <v>0.67152777777777783</v>
      </c>
      <c r="AV1461" s="8">
        <v>9</v>
      </c>
      <c r="AW1461" s="8">
        <v>13</v>
      </c>
      <c r="AX1461" s="9" t="s">
        <v>139</v>
      </c>
      <c r="AY1461" s="9" t="s">
        <v>45</v>
      </c>
      <c r="AZ1461" s="10">
        <v>16</v>
      </c>
      <c r="BA1461" s="10">
        <v>11</v>
      </c>
      <c r="BB1461" s="10">
        <v>2</v>
      </c>
      <c r="BC1461" s="10">
        <v>3</v>
      </c>
      <c r="BD1461" s="10" t="s">
        <v>702</v>
      </c>
      <c r="BE1461" s="10">
        <v>19</v>
      </c>
      <c r="BF1461" s="10">
        <v>35</v>
      </c>
      <c r="BG1461" s="11" t="s">
        <v>460</v>
      </c>
      <c r="BH1461" s="11">
        <v>16</v>
      </c>
      <c r="BI1461" s="10">
        <v>16</v>
      </c>
      <c r="BJ1461" s="10">
        <v>11</v>
      </c>
      <c r="BK1461" s="10">
        <v>2</v>
      </c>
      <c r="BL1461" s="10">
        <v>3</v>
      </c>
      <c r="BM1461" s="10" t="s">
        <v>703</v>
      </c>
      <c r="BN1461" s="10">
        <v>16</v>
      </c>
      <c r="BO1461" s="10">
        <v>35</v>
      </c>
      <c r="BP1461" s="7" t="s">
        <v>413</v>
      </c>
      <c r="BQ1461" s="7" t="s">
        <v>191</v>
      </c>
      <c r="BR1461" s="7">
        <v>26.4</v>
      </c>
      <c r="BS1461" s="7">
        <v>10</v>
      </c>
      <c r="BT1461" s="7">
        <v>371000</v>
      </c>
      <c r="BU1461" s="7">
        <v>10400000</v>
      </c>
      <c r="BV1461" s="7">
        <v>650000</v>
      </c>
      <c r="BW1461" s="7">
        <v>53</v>
      </c>
      <c r="BX1461" s="7">
        <v>2650000</v>
      </c>
      <c r="BY1461" s="7">
        <v>58</v>
      </c>
      <c r="BZ1461" s="7">
        <v>2000000</v>
      </c>
      <c r="CA1461" s="7">
        <v>76</v>
      </c>
      <c r="CB1461" s="7">
        <v>237</v>
      </c>
      <c r="CC1461" s="7">
        <v>19</v>
      </c>
      <c r="CD1461" s="7">
        <v>400000</v>
      </c>
      <c r="CE1461" s="7">
        <v>11600000</v>
      </c>
      <c r="CF1461" s="7">
        <v>100000</v>
      </c>
      <c r="CG1461" s="7">
        <v>45</v>
      </c>
      <c r="CH1461" s="7">
        <v>2600000</v>
      </c>
      <c r="CI1461" s="7">
        <v>46</v>
      </c>
      <c r="CJ1461" s="7">
        <v>2500000</v>
      </c>
      <c r="CK1461" s="7">
        <v>75</v>
      </c>
      <c r="CL1461" s="12" t="s">
        <v>868</v>
      </c>
      <c r="CM1461" s="10" t="s">
        <v>866</v>
      </c>
      <c r="CN1461">
        <v>2.1</v>
      </c>
      <c r="CO1461">
        <f t="shared" si="1671"/>
        <v>0.47619047619047616</v>
      </c>
      <c r="CP1461" t="str">
        <f t="shared" si="1672"/>
        <v>Home Win</v>
      </c>
      <c r="CQ1461">
        <f t="shared" si="1673"/>
        <v>1</v>
      </c>
      <c r="CR1461" t="str">
        <f t="shared" si="1674"/>
        <v>2023</v>
      </c>
    </row>
    <row r="1462" spans="1:96" ht="15" thickBot="1" x14ac:dyDescent="0.35">
      <c r="A1462" s="1">
        <v>1461</v>
      </c>
      <c r="B1462" s="1" t="s">
        <v>0</v>
      </c>
      <c r="C1462" s="2" t="s">
        <v>691</v>
      </c>
      <c r="D1462" s="3" t="str">
        <f t="shared" si="1746"/>
        <v>NK Celje-Olimpija Ljubljana</v>
      </c>
      <c r="E1462" s="4" t="s">
        <v>698</v>
      </c>
      <c r="F1462" s="5">
        <v>0.58333333333333337</v>
      </c>
      <c r="G1462" s="6" t="s">
        <v>19</v>
      </c>
      <c r="H1462" s="6" t="s">
        <v>12</v>
      </c>
      <c r="I1462" s="6" t="s">
        <v>37</v>
      </c>
      <c r="J1462" s="1" t="str">
        <f t="shared" si="1747"/>
        <v>1:0</v>
      </c>
      <c r="K1462" s="1" t="str">
        <f t="shared" si="1748"/>
        <v>0:0</v>
      </c>
      <c r="L1462" s="1" t="str">
        <f t="shared" si="1749"/>
        <v>1</v>
      </c>
      <c r="M1462" s="1" t="str">
        <f t="shared" si="1750"/>
        <v>0</v>
      </c>
      <c r="N1462" s="1">
        <f t="shared" si="1669"/>
        <v>1</v>
      </c>
      <c r="O1462" s="1">
        <f t="shared" si="1670"/>
        <v>1</v>
      </c>
      <c r="P1462" s="1" t="str">
        <f t="shared" si="1751"/>
        <v>0</v>
      </c>
      <c r="Q1462" s="1" t="str">
        <f t="shared" si="1752"/>
        <v>0</v>
      </c>
      <c r="R1462" s="1">
        <v>32</v>
      </c>
      <c r="S1462" s="1">
        <v>22</v>
      </c>
      <c r="T1462" s="1">
        <v>6</v>
      </c>
      <c r="U1462" s="1">
        <v>4</v>
      </c>
      <c r="V1462" s="1" t="s">
        <v>699</v>
      </c>
      <c r="W1462" s="1">
        <v>41</v>
      </c>
      <c r="X1462" s="1">
        <v>72</v>
      </c>
      <c r="Y1462" s="1" t="s">
        <v>700</v>
      </c>
      <c r="Z1462" s="6" t="s">
        <v>296</v>
      </c>
      <c r="AA1462" s="1">
        <v>32</v>
      </c>
      <c r="AB1462" s="1">
        <v>18</v>
      </c>
      <c r="AC1462" s="1">
        <v>9</v>
      </c>
      <c r="AD1462" s="1">
        <v>5</v>
      </c>
      <c r="AE1462" s="1" t="s">
        <v>701</v>
      </c>
      <c r="AF1462" s="1">
        <v>28</v>
      </c>
      <c r="AG1462" s="1">
        <v>63</v>
      </c>
      <c r="AH1462" s="1" t="s">
        <v>685</v>
      </c>
      <c r="AI1462" s="1" t="s">
        <v>388</v>
      </c>
      <c r="AJ1462" s="1">
        <v>4</v>
      </c>
      <c r="AK1462" s="1">
        <v>1</v>
      </c>
      <c r="AL1462" s="1">
        <v>0</v>
      </c>
      <c r="AM1462" s="7" t="s">
        <v>223</v>
      </c>
      <c r="AN1462" s="1">
        <v>5</v>
      </c>
      <c r="AO1462" s="1">
        <v>13</v>
      </c>
      <c r="AP1462" s="1" t="s">
        <v>97</v>
      </c>
      <c r="AQ1462" s="1" t="s">
        <v>51</v>
      </c>
      <c r="AR1462" s="8">
        <v>4</v>
      </c>
      <c r="AS1462" s="8">
        <v>1</v>
      </c>
      <c r="AT1462" s="8">
        <v>0</v>
      </c>
      <c r="AU1462" s="16">
        <v>0.67152777777777783</v>
      </c>
      <c r="AV1462" s="8">
        <v>9</v>
      </c>
      <c r="AW1462" s="8">
        <v>13</v>
      </c>
      <c r="AX1462" s="9" t="s">
        <v>139</v>
      </c>
      <c r="AY1462" s="9" t="s">
        <v>45</v>
      </c>
      <c r="AZ1462" s="10">
        <v>16</v>
      </c>
      <c r="BA1462" s="10">
        <v>11</v>
      </c>
      <c r="BB1462" s="10">
        <v>2</v>
      </c>
      <c r="BC1462" s="10">
        <v>3</v>
      </c>
      <c r="BD1462" s="10" t="s">
        <v>702</v>
      </c>
      <c r="BE1462" s="10">
        <v>19</v>
      </c>
      <c r="BF1462" s="10">
        <v>35</v>
      </c>
      <c r="BG1462" s="11" t="s">
        <v>460</v>
      </c>
      <c r="BH1462" s="11">
        <v>16</v>
      </c>
      <c r="BI1462" s="10">
        <v>16</v>
      </c>
      <c r="BJ1462" s="10">
        <v>11</v>
      </c>
      <c r="BK1462" s="10">
        <v>2</v>
      </c>
      <c r="BL1462" s="10">
        <v>3</v>
      </c>
      <c r="BM1462" s="10" t="s">
        <v>703</v>
      </c>
      <c r="BN1462" s="10">
        <v>16</v>
      </c>
      <c r="BO1462" s="10">
        <v>35</v>
      </c>
      <c r="BP1462" s="7" t="s">
        <v>413</v>
      </c>
      <c r="BQ1462" s="7" t="s">
        <v>191</v>
      </c>
      <c r="BR1462" s="7">
        <v>26.4</v>
      </c>
      <c r="BS1462" s="7">
        <v>10</v>
      </c>
      <c r="BT1462" s="7">
        <v>371000</v>
      </c>
      <c r="BU1462" s="7">
        <v>10400000</v>
      </c>
      <c r="BV1462" s="7">
        <v>650000</v>
      </c>
      <c r="BW1462" s="7">
        <v>53</v>
      </c>
      <c r="BX1462" s="7">
        <v>2650000</v>
      </c>
      <c r="BY1462" s="7">
        <v>58</v>
      </c>
      <c r="BZ1462" s="7">
        <v>2000000</v>
      </c>
      <c r="CA1462" s="7">
        <v>76</v>
      </c>
      <c r="CB1462" s="7">
        <v>237</v>
      </c>
      <c r="CC1462" s="7">
        <v>19</v>
      </c>
      <c r="CD1462" s="7">
        <v>400000</v>
      </c>
      <c r="CE1462" s="7">
        <v>11600000</v>
      </c>
      <c r="CF1462" s="7">
        <v>100000</v>
      </c>
      <c r="CG1462" s="7">
        <v>45</v>
      </c>
      <c r="CH1462" s="7">
        <v>2600000</v>
      </c>
      <c r="CI1462" s="7">
        <v>46</v>
      </c>
      <c r="CJ1462" s="7">
        <v>2500000</v>
      </c>
      <c r="CK1462" s="7">
        <v>75</v>
      </c>
      <c r="CL1462" s="12" t="s">
        <v>868</v>
      </c>
      <c r="CM1462" s="10" t="s">
        <v>867</v>
      </c>
      <c r="CN1462">
        <v>2.0499999999999998</v>
      </c>
      <c r="CO1462">
        <f t="shared" si="1671"/>
        <v>0.48780487804878053</v>
      </c>
      <c r="CP1462" t="str">
        <f t="shared" si="1672"/>
        <v>Home Win</v>
      </c>
      <c r="CQ1462">
        <f t="shared" si="1673"/>
        <v>1</v>
      </c>
      <c r="CR1462" t="str">
        <f t="shared" si="1674"/>
        <v>2023</v>
      </c>
    </row>
    <row r="1463" spans="1:96" ht="15" thickBot="1" x14ac:dyDescent="0.35">
      <c r="A1463" s="1">
        <v>1462</v>
      </c>
      <c r="B1463" s="1" t="s">
        <v>0</v>
      </c>
      <c r="C1463" s="2" t="s">
        <v>691</v>
      </c>
      <c r="D1463" s="3" t="str">
        <f>CONCATENATE(G1463,"-", H1463)</f>
        <v>NK Celje-Olimpija Ljubljana</v>
      </c>
      <c r="E1463" s="4" t="s">
        <v>698</v>
      </c>
      <c r="F1463" s="5">
        <v>0.58333333333333337</v>
      </c>
      <c r="G1463" s="6" t="s">
        <v>19</v>
      </c>
      <c r="H1463" s="6" t="s">
        <v>12</v>
      </c>
      <c r="I1463" s="6" t="s">
        <v>37</v>
      </c>
      <c r="J1463" s="1" t="str">
        <f>LEFT(I1463, FIND(" (", I1463) - 1)</f>
        <v>1:0</v>
      </c>
      <c r="K1463" s="1" t="str">
        <f>MID(I1463, FIND("(", I1463) + 1, FIND(")", I1463) - FIND("(", I1463) - 1)</f>
        <v>0:0</v>
      </c>
      <c r="L1463" s="1" t="str">
        <f>LEFT(J1463, FIND(":", J1463) - 1)</f>
        <v>1</v>
      </c>
      <c r="M1463" s="1" t="str">
        <f>RIGHT(J1463, LEN(J1463) - FIND(":", J1463))</f>
        <v>0</v>
      </c>
      <c r="N1463" s="1">
        <f t="shared" si="1669"/>
        <v>1</v>
      </c>
      <c r="O1463" s="1">
        <f t="shared" si="1670"/>
        <v>1</v>
      </c>
      <c r="P1463" s="1" t="str">
        <f>LEFT(K1463, FIND(":", K1463) - 1)</f>
        <v>0</v>
      </c>
      <c r="Q1463" s="1" t="str">
        <f>RIGHT(K1463, LEN(K1463) - FIND(":", K1463))</f>
        <v>0</v>
      </c>
      <c r="R1463" s="1">
        <v>32</v>
      </c>
      <c r="S1463" s="1">
        <v>22</v>
      </c>
      <c r="T1463" s="1">
        <v>6</v>
      </c>
      <c r="U1463" s="1">
        <v>4</v>
      </c>
      <c r="V1463" s="1" t="s">
        <v>699</v>
      </c>
      <c r="W1463" s="1">
        <v>41</v>
      </c>
      <c r="X1463" s="1">
        <v>72</v>
      </c>
      <c r="Y1463" s="1" t="s">
        <v>700</v>
      </c>
      <c r="Z1463" s="6" t="s">
        <v>296</v>
      </c>
      <c r="AA1463" s="1">
        <v>32</v>
      </c>
      <c r="AB1463" s="1">
        <v>18</v>
      </c>
      <c r="AC1463" s="1">
        <v>9</v>
      </c>
      <c r="AD1463" s="1">
        <v>5</v>
      </c>
      <c r="AE1463" s="1" t="s">
        <v>701</v>
      </c>
      <c r="AF1463" s="1">
        <v>28</v>
      </c>
      <c r="AG1463" s="1">
        <v>63</v>
      </c>
      <c r="AH1463" s="1" t="s">
        <v>685</v>
      </c>
      <c r="AI1463" s="1" t="s">
        <v>388</v>
      </c>
      <c r="AJ1463" s="1">
        <v>4</v>
      </c>
      <c r="AK1463" s="1">
        <v>1</v>
      </c>
      <c r="AL1463" s="1">
        <v>0</v>
      </c>
      <c r="AM1463" s="7" t="s">
        <v>223</v>
      </c>
      <c r="AN1463" s="1">
        <v>5</v>
      </c>
      <c r="AO1463" s="1">
        <v>13</v>
      </c>
      <c r="AP1463" s="1" t="s">
        <v>97</v>
      </c>
      <c r="AQ1463" s="1" t="s">
        <v>51</v>
      </c>
      <c r="AR1463" s="8">
        <v>4</v>
      </c>
      <c r="AS1463" s="8">
        <v>1</v>
      </c>
      <c r="AT1463" s="8">
        <v>0</v>
      </c>
      <c r="AU1463" s="16">
        <v>0.67152777777777783</v>
      </c>
      <c r="AV1463" s="8">
        <v>9</v>
      </c>
      <c r="AW1463" s="8">
        <v>13</v>
      </c>
      <c r="AX1463" s="9" t="s">
        <v>139</v>
      </c>
      <c r="AY1463" s="9" t="s">
        <v>45</v>
      </c>
      <c r="AZ1463" s="10">
        <v>16</v>
      </c>
      <c r="BA1463" s="10">
        <v>11</v>
      </c>
      <c r="BB1463" s="10">
        <v>2</v>
      </c>
      <c r="BC1463" s="10">
        <v>3</v>
      </c>
      <c r="BD1463" s="10" t="s">
        <v>702</v>
      </c>
      <c r="BE1463" s="10">
        <v>19</v>
      </c>
      <c r="BF1463" s="10">
        <v>35</v>
      </c>
      <c r="BG1463" s="11" t="s">
        <v>460</v>
      </c>
      <c r="BH1463" s="11">
        <v>16</v>
      </c>
      <c r="BI1463" s="10">
        <v>16</v>
      </c>
      <c r="BJ1463" s="10">
        <v>11</v>
      </c>
      <c r="BK1463" s="10">
        <v>2</v>
      </c>
      <c r="BL1463" s="10">
        <v>3</v>
      </c>
      <c r="BM1463" s="10" t="s">
        <v>703</v>
      </c>
      <c r="BN1463" s="10">
        <v>16</v>
      </c>
      <c r="BO1463" s="10">
        <v>35</v>
      </c>
      <c r="BP1463" s="7" t="s">
        <v>413</v>
      </c>
      <c r="BQ1463" s="7" t="s">
        <v>191</v>
      </c>
      <c r="BR1463" s="7">
        <v>26.4</v>
      </c>
      <c r="BS1463" s="7">
        <v>10</v>
      </c>
      <c r="BT1463" s="7">
        <v>371000</v>
      </c>
      <c r="BU1463" s="7">
        <v>10400000</v>
      </c>
      <c r="BV1463" s="7">
        <v>650000</v>
      </c>
      <c r="BW1463" s="7">
        <v>53</v>
      </c>
      <c r="BX1463" s="7">
        <v>2650000</v>
      </c>
      <c r="BY1463" s="7">
        <v>58</v>
      </c>
      <c r="BZ1463" s="7">
        <v>2000000</v>
      </c>
      <c r="CA1463" s="7">
        <v>76</v>
      </c>
      <c r="CB1463" s="7">
        <v>237</v>
      </c>
      <c r="CC1463" s="7">
        <v>19</v>
      </c>
      <c r="CD1463" s="7">
        <v>400000</v>
      </c>
      <c r="CE1463" s="7">
        <v>11600000</v>
      </c>
      <c r="CF1463" s="7">
        <v>100000</v>
      </c>
      <c r="CG1463" s="7">
        <v>45</v>
      </c>
      <c r="CH1463" s="7">
        <v>2600000</v>
      </c>
      <c r="CI1463" s="7">
        <v>46</v>
      </c>
      <c r="CJ1463" s="7">
        <v>2500000</v>
      </c>
      <c r="CK1463" s="7">
        <v>75</v>
      </c>
      <c r="CL1463" s="12" t="s">
        <v>870</v>
      </c>
      <c r="CM1463" s="10" t="s">
        <v>861</v>
      </c>
      <c r="CN1463">
        <v>5.04</v>
      </c>
      <c r="CO1463">
        <f t="shared" si="1671"/>
        <v>0.1984126984126984</v>
      </c>
      <c r="CP1463" t="str">
        <f t="shared" si="1672"/>
        <v>Home Win</v>
      </c>
      <c r="CQ1463">
        <f t="shared" si="1673"/>
        <v>0</v>
      </c>
      <c r="CR1463" t="str">
        <f t="shared" si="1674"/>
        <v>2023</v>
      </c>
    </row>
    <row r="1464" spans="1:96" ht="15" thickBot="1" x14ac:dyDescent="0.35">
      <c r="A1464" s="1">
        <v>1463</v>
      </c>
      <c r="B1464" s="1" t="s">
        <v>0</v>
      </c>
      <c r="C1464" s="2" t="s">
        <v>691</v>
      </c>
      <c r="D1464" s="3" t="str">
        <f>CONCATENATE(G1464,"-", H1464)</f>
        <v>NK Celje-Olimpija Ljubljana</v>
      </c>
      <c r="E1464" s="4" t="s">
        <v>698</v>
      </c>
      <c r="F1464" s="5">
        <v>0.58333333333333337</v>
      </c>
      <c r="G1464" s="6" t="s">
        <v>19</v>
      </c>
      <c r="H1464" s="6" t="s">
        <v>12</v>
      </c>
      <c r="I1464" s="6" t="s">
        <v>37</v>
      </c>
      <c r="J1464" s="1" t="str">
        <f>LEFT(I1464, FIND(" (", I1464) - 1)</f>
        <v>1:0</v>
      </c>
      <c r="K1464" s="1" t="str">
        <f>MID(I1464, FIND("(", I1464) + 1, FIND(")", I1464) - FIND("(", I1464) - 1)</f>
        <v>0:0</v>
      </c>
      <c r="L1464" s="1" t="str">
        <f>LEFT(J1464, FIND(":", J1464) - 1)</f>
        <v>1</v>
      </c>
      <c r="M1464" s="1" t="str">
        <f>RIGHT(J1464, LEN(J1464) - FIND(":", J1464))</f>
        <v>0</v>
      </c>
      <c r="N1464" s="1">
        <f t="shared" si="1669"/>
        <v>1</v>
      </c>
      <c r="O1464" s="1">
        <f t="shared" si="1670"/>
        <v>1</v>
      </c>
      <c r="P1464" s="1" t="str">
        <f>LEFT(K1464, FIND(":", K1464) - 1)</f>
        <v>0</v>
      </c>
      <c r="Q1464" s="1" t="str">
        <f>RIGHT(K1464, LEN(K1464) - FIND(":", K1464))</f>
        <v>0</v>
      </c>
      <c r="R1464" s="1">
        <v>32</v>
      </c>
      <c r="S1464" s="1">
        <v>22</v>
      </c>
      <c r="T1464" s="1">
        <v>6</v>
      </c>
      <c r="U1464" s="1">
        <v>4</v>
      </c>
      <c r="V1464" s="1" t="s">
        <v>699</v>
      </c>
      <c r="W1464" s="1">
        <v>41</v>
      </c>
      <c r="X1464" s="1">
        <v>72</v>
      </c>
      <c r="Y1464" s="1" t="s">
        <v>700</v>
      </c>
      <c r="Z1464" s="6" t="s">
        <v>296</v>
      </c>
      <c r="AA1464" s="1">
        <v>32</v>
      </c>
      <c r="AB1464" s="1">
        <v>18</v>
      </c>
      <c r="AC1464" s="1">
        <v>9</v>
      </c>
      <c r="AD1464" s="1">
        <v>5</v>
      </c>
      <c r="AE1464" s="1" t="s">
        <v>701</v>
      </c>
      <c r="AF1464" s="1">
        <v>28</v>
      </c>
      <c r="AG1464" s="1">
        <v>63</v>
      </c>
      <c r="AH1464" s="1" t="s">
        <v>685</v>
      </c>
      <c r="AI1464" s="1" t="s">
        <v>388</v>
      </c>
      <c r="AJ1464" s="1">
        <v>4</v>
      </c>
      <c r="AK1464" s="1">
        <v>1</v>
      </c>
      <c r="AL1464" s="1">
        <v>0</v>
      </c>
      <c r="AM1464" s="7" t="s">
        <v>223</v>
      </c>
      <c r="AN1464" s="1">
        <v>5</v>
      </c>
      <c r="AO1464" s="1">
        <v>13</v>
      </c>
      <c r="AP1464" s="1" t="s">
        <v>97</v>
      </c>
      <c r="AQ1464" s="1" t="s">
        <v>51</v>
      </c>
      <c r="AR1464" s="8">
        <v>4</v>
      </c>
      <c r="AS1464" s="8">
        <v>1</v>
      </c>
      <c r="AT1464" s="8">
        <v>0</v>
      </c>
      <c r="AU1464" s="16">
        <v>0.67152777777777783</v>
      </c>
      <c r="AV1464" s="8">
        <v>9</v>
      </c>
      <c r="AW1464" s="8">
        <v>13</v>
      </c>
      <c r="AX1464" s="9" t="s">
        <v>139</v>
      </c>
      <c r="AY1464" s="9" t="s">
        <v>45</v>
      </c>
      <c r="AZ1464" s="10">
        <v>16</v>
      </c>
      <c r="BA1464" s="10">
        <v>11</v>
      </c>
      <c r="BB1464" s="10">
        <v>2</v>
      </c>
      <c r="BC1464" s="10">
        <v>3</v>
      </c>
      <c r="BD1464" s="10" t="s">
        <v>702</v>
      </c>
      <c r="BE1464" s="10">
        <v>19</v>
      </c>
      <c r="BF1464" s="10">
        <v>35</v>
      </c>
      <c r="BG1464" s="11" t="s">
        <v>460</v>
      </c>
      <c r="BH1464" s="11">
        <v>16</v>
      </c>
      <c r="BI1464" s="10">
        <v>16</v>
      </c>
      <c r="BJ1464" s="10">
        <v>11</v>
      </c>
      <c r="BK1464" s="10">
        <v>2</v>
      </c>
      <c r="BL1464" s="10">
        <v>3</v>
      </c>
      <c r="BM1464" s="10" t="s">
        <v>703</v>
      </c>
      <c r="BN1464" s="10">
        <v>16</v>
      </c>
      <c r="BO1464" s="10">
        <v>35</v>
      </c>
      <c r="BP1464" s="7" t="s">
        <v>413</v>
      </c>
      <c r="BQ1464" s="7" t="s">
        <v>191</v>
      </c>
      <c r="BR1464" s="7">
        <v>26.4</v>
      </c>
      <c r="BS1464" s="7">
        <v>10</v>
      </c>
      <c r="BT1464" s="7">
        <v>371000</v>
      </c>
      <c r="BU1464" s="7">
        <v>10400000</v>
      </c>
      <c r="BV1464" s="7">
        <v>650000</v>
      </c>
      <c r="BW1464" s="7">
        <v>53</v>
      </c>
      <c r="BX1464" s="7">
        <v>2650000</v>
      </c>
      <c r="BY1464" s="7">
        <v>58</v>
      </c>
      <c r="BZ1464" s="7">
        <v>2000000</v>
      </c>
      <c r="CA1464" s="7">
        <v>76</v>
      </c>
      <c r="CB1464" s="7">
        <v>237</v>
      </c>
      <c r="CC1464" s="7">
        <v>19</v>
      </c>
      <c r="CD1464" s="7">
        <v>400000</v>
      </c>
      <c r="CE1464" s="7">
        <v>11600000</v>
      </c>
      <c r="CF1464" s="7">
        <v>100000</v>
      </c>
      <c r="CG1464" s="7">
        <v>45</v>
      </c>
      <c r="CH1464" s="7">
        <v>2600000</v>
      </c>
      <c r="CI1464" s="7">
        <v>46</v>
      </c>
      <c r="CJ1464" s="7">
        <v>2500000</v>
      </c>
      <c r="CK1464" s="7">
        <v>75</v>
      </c>
      <c r="CL1464" s="12" t="s">
        <v>870</v>
      </c>
      <c r="CM1464" s="10" t="s">
        <v>866</v>
      </c>
      <c r="CN1464">
        <v>3.38</v>
      </c>
      <c r="CO1464">
        <f t="shared" si="1671"/>
        <v>0.29585798816568049</v>
      </c>
      <c r="CP1464" t="str">
        <f t="shared" si="1672"/>
        <v>Home Win</v>
      </c>
      <c r="CQ1464">
        <f t="shared" si="1673"/>
        <v>0</v>
      </c>
      <c r="CR1464" t="str">
        <f t="shared" si="1674"/>
        <v>2023</v>
      </c>
    </row>
    <row r="1465" spans="1:96" ht="15" thickBot="1" x14ac:dyDescent="0.35">
      <c r="A1465" s="1">
        <v>1464</v>
      </c>
      <c r="B1465" s="1" t="s">
        <v>0</v>
      </c>
      <c r="C1465" s="2" t="s">
        <v>691</v>
      </c>
      <c r="D1465" s="3" t="str">
        <f>CONCATENATE(G1465,"-", H1465)</f>
        <v>NK Celje-Olimpija Ljubljana</v>
      </c>
      <c r="E1465" s="4" t="s">
        <v>698</v>
      </c>
      <c r="F1465" s="5">
        <v>0.58333333333333337</v>
      </c>
      <c r="G1465" s="6" t="s">
        <v>19</v>
      </c>
      <c r="H1465" s="6" t="s">
        <v>12</v>
      </c>
      <c r="I1465" s="6" t="s">
        <v>37</v>
      </c>
      <c r="J1465" s="1" t="str">
        <f>LEFT(I1465, FIND(" (", I1465) - 1)</f>
        <v>1:0</v>
      </c>
      <c r="K1465" s="1" t="str">
        <f>MID(I1465, FIND("(", I1465) + 1, FIND(")", I1465) - FIND("(", I1465) - 1)</f>
        <v>0:0</v>
      </c>
      <c r="L1465" s="1" t="str">
        <f>LEFT(J1465, FIND(":", J1465) - 1)</f>
        <v>1</v>
      </c>
      <c r="M1465" s="1" t="str">
        <f>RIGHT(J1465, LEN(J1465) - FIND(":", J1465))</f>
        <v>0</v>
      </c>
      <c r="N1465" s="1">
        <f t="shared" si="1669"/>
        <v>1</v>
      </c>
      <c r="O1465" s="1">
        <f t="shared" si="1670"/>
        <v>1</v>
      </c>
      <c r="P1465" s="1" t="str">
        <f>LEFT(K1465, FIND(":", K1465) - 1)</f>
        <v>0</v>
      </c>
      <c r="Q1465" s="1" t="str">
        <f>RIGHT(K1465, LEN(K1465) - FIND(":", K1465))</f>
        <v>0</v>
      </c>
      <c r="R1465" s="1">
        <v>32</v>
      </c>
      <c r="S1465" s="1">
        <v>22</v>
      </c>
      <c r="T1465" s="1">
        <v>6</v>
      </c>
      <c r="U1465" s="1">
        <v>4</v>
      </c>
      <c r="V1465" s="1" t="s">
        <v>699</v>
      </c>
      <c r="W1465" s="1">
        <v>41</v>
      </c>
      <c r="X1465" s="1">
        <v>72</v>
      </c>
      <c r="Y1465" s="1" t="s">
        <v>700</v>
      </c>
      <c r="Z1465" s="6" t="s">
        <v>296</v>
      </c>
      <c r="AA1465" s="1">
        <v>32</v>
      </c>
      <c r="AB1465" s="1">
        <v>18</v>
      </c>
      <c r="AC1465" s="1">
        <v>9</v>
      </c>
      <c r="AD1465" s="1">
        <v>5</v>
      </c>
      <c r="AE1465" s="1" t="s">
        <v>701</v>
      </c>
      <c r="AF1465" s="1">
        <v>28</v>
      </c>
      <c r="AG1465" s="1">
        <v>63</v>
      </c>
      <c r="AH1465" s="1" t="s">
        <v>685</v>
      </c>
      <c r="AI1465" s="1" t="s">
        <v>388</v>
      </c>
      <c r="AJ1465" s="1">
        <v>4</v>
      </c>
      <c r="AK1465" s="1">
        <v>1</v>
      </c>
      <c r="AL1465" s="1">
        <v>0</v>
      </c>
      <c r="AM1465" s="7" t="s">
        <v>223</v>
      </c>
      <c r="AN1465" s="1">
        <v>5</v>
      </c>
      <c r="AO1465" s="1">
        <v>13</v>
      </c>
      <c r="AP1465" s="1" t="s">
        <v>97</v>
      </c>
      <c r="AQ1465" s="1" t="s">
        <v>51</v>
      </c>
      <c r="AR1465" s="8">
        <v>4</v>
      </c>
      <c r="AS1465" s="8">
        <v>1</v>
      </c>
      <c r="AT1465" s="8">
        <v>0</v>
      </c>
      <c r="AU1465" s="16">
        <v>0.67152777777777783</v>
      </c>
      <c r="AV1465" s="8">
        <v>9</v>
      </c>
      <c r="AW1465" s="8">
        <v>13</v>
      </c>
      <c r="AX1465" s="9" t="s">
        <v>139</v>
      </c>
      <c r="AY1465" s="9" t="s">
        <v>45</v>
      </c>
      <c r="AZ1465" s="10">
        <v>16</v>
      </c>
      <c r="BA1465" s="10">
        <v>11</v>
      </c>
      <c r="BB1465" s="10">
        <v>2</v>
      </c>
      <c r="BC1465" s="10">
        <v>3</v>
      </c>
      <c r="BD1465" s="10" t="s">
        <v>702</v>
      </c>
      <c r="BE1465" s="10">
        <v>19</v>
      </c>
      <c r="BF1465" s="10">
        <v>35</v>
      </c>
      <c r="BG1465" s="11" t="s">
        <v>460</v>
      </c>
      <c r="BH1465" s="11">
        <v>16</v>
      </c>
      <c r="BI1465" s="10">
        <v>16</v>
      </c>
      <c r="BJ1465" s="10">
        <v>11</v>
      </c>
      <c r="BK1465" s="10">
        <v>2</v>
      </c>
      <c r="BL1465" s="10">
        <v>3</v>
      </c>
      <c r="BM1465" s="10" t="s">
        <v>703</v>
      </c>
      <c r="BN1465" s="10">
        <v>16</v>
      </c>
      <c r="BO1465" s="10">
        <v>35</v>
      </c>
      <c r="BP1465" s="7" t="s">
        <v>413</v>
      </c>
      <c r="BQ1465" s="7" t="s">
        <v>191</v>
      </c>
      <c r="BR1465" s="7">
        <v>26.4</v>
      </c>
      <c r="BS1465" s="7">
        <v>10</v>
      </c>
      <c r="BT1465" s="7">
        <v>371000</v>
      </c>
      <c r="BU1465" s="7">
        <v>10400000</v>
      </c>
      <c r="BV1465" s="7">
        <v>650000</v>
      </c>
      <c r="BW1465" s="7">
        <v>53</v>
      </c>
      <c r="BX1465" s="7">
        <v>2650000</v>
      </c>
      <c r="BY1465" s="7">
        <v>58</v>
      </c>
      <c r="BZ1465" s="7">
        <v>2000000</v>
      </c>
      <c r="CA1465" s="7">
        <v>76</v>
      </c>
      <c r="CB1465" s="7">
        <v>237</v>
      </c>
      <c r="CC1465" s="7">
        <v>19</v>
      </c>
      <c r="CD1465" s="7">
        <v>400000</v>
      </c>
      <c r="CE1465" s="7">
        <v>11600000</v>
      </c>
      <c r="CF1465" s="7">
        <v>100000</v>
      </c>
      <c r="CG1465" s="7">
        <v>45</v>
      </c>
      <c r="CH1465" s="7">
        <v>2600000</v>
      </c>
      <c r="CI1465" s="7">
        <v>46</v>
      </c>
      <c r="CJ1465" s="7">
        <v>2500000</v>
      </c>
      <c r="CK1465" s="7">
        <v>75</v>
      </c>
      <c r="CL1465" s="12" t="s">
        <v>870</v>
      </c>
      <c r="CM1465" s="10" t="s">
        <v>867</v>
      </c>
      <c r="CN1465">
        <v>3.6</v>
      </c>
      <c r="CO1465">
        <f t="shared" si="1671"/>
        <v>0.27777777777777779</v>
      </c>
      <c r="CP1465" t="str">
        <f t="shared" si="1672"/>
        <v>Home Win</v>
      </c>
      <c r="CQ1465">
        <f t="shared" si="1673"/>
        <v>0</v>
      </c>
      <c r="CR1465" t="str">
        <f t="shared" si="1674"/>
        <v>2023</v>
      </c>
    </row>
    <row r="1466" spans="1:96" ht="15" thickBot="1" x14ac:dyDescent="0.35">
      <c r="A1466" s="1">
        <v>1465</v>
      </c>
      <c r="B1466" s="1" t="s">
        <v>0</v>
      </c>
      <c r="C1466" s="2" t="s">
        <v>691</v>
      </c>
      <c r="D1466" s="3" t="str">
        <f t="shared" ref="D1466:D1468" si="1753">CONCATENATE(G1466, "-", H1466)</f>
        <v>NK Celje-Olimpija Ljubljana</v>
      </c>
      <c r="E1466" s="40" t="s">
        <v>698</v>
      </c>
      <c r="F1466" s="5">
        <v>0.58333333333333337</v>
      </c>
      <c r="G1466" s="6" t="s">
        <v>19</v>
      </c>
      <c r="H1466" s="6" t="s">
        <v>12</v>
      </c>
      <c r="I1466" s="6" t="s">
        <v>37</v>
      </c>
      <c r="J1466" s="1" t="str">
        <f t="shared" ref="J1466:J1468" si="1754">LEFT(I1466, FIND(" (", I1466) - 1)</f>
        <v>1:0</v>
      </c>
      <c r="K1466" s="1" t="str">
        <f t="shared" ref="K1466:K1468" si="1755">MID(I1466, FIND("(", I1466) + 1, FIND(")", I1466) - FIND("(", I1466) - 1)</f>
        <v>0:0</v>
      </c>
      <c r="L1466" s="1" t="str">
        <f t="shared" ref="L1466:L1468" si="1756">LEFT(J1466, FIND(":", J1466) - 1)</f>
        <v>1</v>
      </c>
      <c r="M1466" s="1" t="str">
        <f t="shared" ref="M1466:M1468" si="1757">RIGHT(J1466, LEN(J1466) - FIND(":", J1466))</f>
        <v>0</v>
      </c>
      <c r="N1466" s="1">
        <f t="shared" si="1669"/>
        <v>1</v>
      </c>
      <c r="O1466" s="1">
        <f t="shared" si="1670"/>
        <v>1</v>
      </c>
      <c r="P1466" s="1" t="str">
        <f t="shared" ref="P1466:P1468" si="1758">LEFT(K1466, FIND(":", K1466) - 1)</f>
        <v>0</v>
      </c>
      <c r="Q1466" s="1" t="str">
        <f t="shared" ref="Q1466:Q1468" si="1759">RIGHT(K1466, LEN(K1466) - FIND(":", K1466))</f>
        <v>0</v>
      </c>
      <c r="R1466" s="1">
        <v>32</v>
      </c>
      <c r="S1466" s="1">
        <v>22</v>
      </c>
      <c r="T1466" s="1">
        <v>6</v>
      </c>
      <c r="U1466" s="1">
        <v>4</v>
      </c>
      <c r="V1466" s="1" t="s">
        <v>699</v>
      </c>
      <c r="W1466" s="1">
        <v>41</v>
      </c>
      <c r="X1466" s="1">
        <v>72</v>
      </c>
      <c r="Y1466" s="1" t="s">
        <v>700</v>
      </c>
      <c r="Z1466" s="6" t="s">
        <v>296</v>
      </c>
      <c r="AA1466" s="1">
        <v>32</v>
      </c>
      <c r="AB1466" s="1">
        <v>18</v>
      </c>
      <c r="AC1466" s="1">
        <v>9</v>
      </c>
      <c r="AD1466" s="1">
        <v>5</v>
      </c>
      <c r="AE1466" s="1" t="s">
        <v>701</v>
      </c>
      <c r="AF1466" s="1">
        <v>28</v>
      </c>
      <c r="AG1466" s="1">
        <v>63</v>
      </c>
      <c r="AH1466" s="1" t="s">
        <v>685</v>
      </c>
      <c r="AI1466" s="1" t="s">
        <v>388</v>
      </c>
      <c r="AJ1466" s="1">
        <v>4</v>
      </c>
      <c r="AK1466" s="1">
        <v>1</v>
      </c>
      <c r="AL1466" s="1">
        <v>0</v>
      </c>
      <c r="AM1466" s="7" t="s">
        <v>223</v>
      </c>
      <c r="AN1466" s="1">
        <v>5</v>
      </c>
      <c r="AO1466" s="1">
        <v>13</v>
      </c>
      <c r="AP1466" s="1" t="s">
        <v>97</v>
      </c>
      <c r="AQ1466" s="1" t="s">
        <v>51</v>
      </c>
      <c r="AR1466" s="8">
        <v>4</v>
      </c>
      <c r="AS1466" s="8">
        <v>1</v>
      </c>
      <c r="AT1466" s="8">
        <v>0</v>
      </c>
      <c r="AU1466" s="16">
        <v>0.67152777777777783</v>
      </c>
      <c r="AV1466" s="8">
        <v>9</v>
      </c>
      <c r="AW1466" s="8">
        <v>13</v>
      </c>
      <c r="AX1466" s="9" t="s">
        <v>139</v>
      </c>
      <c r="AY1466" s="9" t="s">
        <v>45</v>
      </c>
      <c r="AZ1466" s="10">
        <v>16</v>
      </c>
      <c r="BA1466" s="10">
        <v>11</v>
      </c>
      <c r="BB1466" s="10">
        <v>2</v>
      </c>
      <c r="BC1466" s="10">
        <v>3</v>
      </c>
      <c r="BD1466" s="10" t="s">
        <v>702</v>
      </c>
      <c r="BE1466" s="10">
        <v>19</v>
      </c>
      <c r="BF1466" s="10">
        <v>35</v>
      </c>
      <c r="BG1466" s="11" t="s">
        <v>460</v>
      </c>
      <c r="BH1466" s="11">
        <v>16</v>
      </c>
      <c r="BI1466" s="10">
        <v>16</v>
      </c>
      <c r="BJ1466" s="10">
        <v>11</v>
      </c>
      <c r="BK1466" s="10">
        <v>2</v>
      </c>
      <c r="BL1466" s="10">
        <v>3</v>
      </c>
      <c r="BM1466" s="10" t="s">
        <v>703</v>
      </c>
      <c r="BN1466" s="10">
        <v>16</v>
      </c>
      <c r="BO1466" s="10">
        <v>35</v>
      </c>
      <c r="BP1466" s="7" t="s">
        <v>413</v>
      </c>
      <c r="BQ1466" s="7" t="s">
        <v>191</v>
      </c>
      <c r="BR1466" s="7">
        <v>26.4</v>
      </c>
      <c r="BS1466" s="7">
        <v>10</v>
      </c>
      <c r="BT1466" s="7">
        <v>371000</v>
      </c>
      <c r="BU1466" s="7">
        <v>10400000</v>
      </c>
      <c r="BV1466" s="7">
        <v>650000</v>
      </c>
      <c r="BW1466" s="7">
        <v>53</v>
      </c>
      <c r="BX1466" s="7">
        <v>2650000</v>
      </c>
      <c r="BY1466" s="7">
        <v>58</v>
      </c>
      <c r="BZ1466" s="7">
        <v>2000000</v>
      </c>
      <c r="CA1466" s="7">
        <v>76</v>
      </c>
      <c r="CB1466" s="7">
        <v>237</v>
      </c>
      <c r="CC1466" s="7">
        <v>19</v>
      </c>
      <c r="CD1466" s="7">
        <v>400000</v>
      </c>
      <c r="CE1466" s="7">
        <v>11600000</v>
      </c>
      <c r="CF1466" s="7">
        <v>100000</v>
      </c>
      <c r="CG1466" s="7">
        <v>45</v>
      </c>
      <c r="CH1466" s="7">
        <v>2600000</v>
      </c>
      <c r="CI1466" s="7">
        <v>46</v>
      </c>
      <c r="CJ1466" s="7">
        <v>2500000</v>
      </c>
      <c r="CK1466" s="7">
        <v>75</v>
      </c>
      <c r="CL1466" s="12" t="s">
        <v>871</v>
      </c>
      <c r="CM1466" s="10" t="s">
        <v>861</v>
      </c>
      <c r="CN1466">
        <v>3.18</v>
      </c>
      <c r="CO1466">
        <f t="shared" si="1671"/>
        <v>0.31446540880503143</v>
      </c>
      <c r="CP1466" t="str">
        <f t="shared" si="1672"/>
        <v>Home Win</v>
      </c>
      <c r="CQ1466">
        <f t="shared" si="1673"/>
        <v>0</v>
      </c>
      <c r="CR1466" t="str">
        <f t="shared" si="1674"/>
        <v>2023</v>
      </c>
    </row>
    <row r="1467" spans="1:96" ht="15" thickBot="1" x14ac:dyDescent="0.35">
      <c r="A1467" s="1">
        <v>1466</v>
      </c>
      <c r="B1467" s="1" t="s">
        <v>0</v>
      </c>
      <c r="C1467" s="2" t="s">
        <v>691</v>
      </c>
      <c r="D1467" s="3" t="str">
        <f t="shared" si="1753"/>
        <v>NK Celje-Olimpija Ljubljana</v>
      </c>
      <c r="E1467" s="40" t="s">
        <v>698</v>
      </c>
      <c r="F1467" s="5">
        <v>0.58333333333333337</v>
      </c>
      <c r="G1467" s="6" t="s">
        <v>19</v>
      </c>
      <c r="H1467" s="6" t="s">
        <v>12</v>
      </c>
      <c r="I1467" s="6" t="s">
        <v>37</v>
      </c>
      <c r="J1467" s="1" t="str">
        <f t="shared" si="1754"/>
        <v>1:0</v>
      </c>
      <c r="K1467" s="1" t="str">
        <f t="shared" si="1755"/>
        <v>0:0</v>
      </c>
      <c r="L1467" s="1" t="str">
        <f t="shared" si="1756"/>
        <v>1</v>
      </c>
      <c r="M1467" s="1" t="str">
        <f t="shared" si="1757"/>
        <v>0</v>
      </c>
      <c r="N1467" s="1">
        <f t="shared" si="1669"/>
        <v>1</v>
      </c>
      <c r="O1467" s="1">
        <f t="shared" si="1670"/>
        <v>1</v>
      </c>
      <c r="P1467" s="1" t="str">
        <f t="shared" si="1758"/>
        <v>0</v>
      </c>
      <c r="Q1467" s="1" t="str">
        <f t="shared" si="1759"/>
        <v>0</v>
      </c>
      <c r="R1467" s="1">
        <v>32</v>
      </c>
      <c r="S1467" s="1">
        <v>22</v>
      </c>
      <c r="T1467" s="1">
        <v>6</v>
      </c>
      <c r="U1467" s="1">
        <v>4</v>
      </c>
      <c r="V1467" s="1" t="s">
        <v>699</v>
      </c>
      <c r="W1467" s="1">
        <v>41</v>
      </c>
      <c r="X1467" s="1">
        <v>72</v>
      </c>
      <c r="Y1467" s="1" t="s">
        <v>700</v>
      </c>
      <c r="Z1467" s="6" t="s">
        <v>296</v>
      </c>
      <c r="AA1467" s="1">
        <v>32</v>
      </c>
      <c r="AB1467" s="1">
        <v>18</v>
      </c>
      <c r="AC1467" s="1">
        <v>9</v>
      </c>
      <c r="AD1467" s="1">
        <v>5</v>
      </c>
      <c r="AE1467" s="1" t="s">
        <v>701</v>
      </c>
      <c r="AF1467" s="1">
        <v>28</v>
      </c>
      <c r="AG1467" s="1">
        <v>63</v>
      </c>
      <c r="AH1467" s="1" t="s">
        <v>685</v>
      </c>
      <c r="AI1467" s="1" t="s">
        <v>388</v>
      </c>
      <c r="AJ1467" s="1">
        <v>4</v>
      </c>
      <c r="AK1467" s="1">
        <v>1</v>
      </c>
      <c r="AL1467" s="1">
        <v>0</v>
      </c>
      <c r="AM1467" s="7" t="s">
        <v>223</v>
      </c>
      <c r="AN1467" s="1">
        <v>5</v>
      </c>
      <c r="AO1467" s="1">
        <v>13</v>
      </c>
      <c r="AP1467" s="1" t="s">
        <v>97</v>
      </c>
      <c r="AQ1467" s="1" t="s">
        <v>51</v>
      </c>
      <c r="AR1467" s="8">
        <v>4</v>
      </c>
      <c r="AS1467" s="8">
        <v>1</v>
      </c>
      <c r="AT1467" s="8">
        <v>0</v>
      </c>
      <c r="AU1467" s="16">
        <v>0.67152777777777783</v>
      </c>
      <c r="AV1467" s="8">
        <v>9</v>
      </c>
      <c r="AW1467" s="8">
        <v>13</v>
      </c>
      <c r="AX1467" s="9" t="s">
        <v>139</v>
      </c>
      <c r="AY1467" s="9" t="s">
        <v>45</v>
      </c>
      <c r="AZ1467" s="10">
        <v>16</v>
      </c>
      <c r="BA1467" s="10">
        <v>11</v>
      </c>
      <c r="BB1467" s="10">
        <v>2</v>
      </c>
      <c r="BC1467" s="10">
        <v>3</v>
      </c>
      <c r="BD1467" s="10" t="s">
        <v>702</v>
      </c>
      <c r="BE1467" s="10">
        <v>19</v>
      </c>
      <c r="BF1467" s="10">
        <v>35</v>
      </c>
      <c r="BG1467" s="11" t="s">
        <v>460</v>
      </c>
      <c r="BH1467" s="11">
        <v>16</v>
      </c>
      <c r="BI1467" s="10">
        <v>16</v>
      </c>
      <c r="BJ1467" s="10">
        <v>11</v>
      </c>
      <c r="BK1467" s="10">
        <v>2</v>
      </c>
      <c r="BL1467" s="10">
        <v>3</v>
      </c>
      <c r="BM1467" s="10" t="s">
        <v>703</v>
      </c>
      <c r="BN1467" s="10">
        <v>16</v>
      </c>
      <c r="BO1467" s="10">
        <v>35</v>
      </c>
      <c r="BP1467" s="7" t="s">
        <v>413</v>
      </c>
      <c r="BQ1467" s="7" t="s">
        <v>191</v>
      </c>
      <c r="BR1467" s="7">
        <v>26.4</v>
      </c>
      <c r="BS1467" s="7">
        <v>10</v>
      </c>
      <c r="BT1467" s="7">
        <v>371000</v>
      </c>
      <c r="BU1467" s="7">
        <v>10400000</v>
      </c>
      <c r="BV1467" s="7">
        <v>650000</v>
      </c>
      <c r="BW1467" s="7">
        <v>53</v>
      </c>
      <c r="BX1467" s="7">
        <v>2650000</v>
      </c>
      <c r="BY1467" s="7">
        <v>58</v>
      </c>
      <c r="BZ1467" s="7">
        <v>2000000</v>
      </c>
      <c r="CA1467" s="7">
        <v>76</v>
      </c>
      <c r="CB1467" s="7">
        <v>237</v>
      </c>
      <c r="CC1467" s="7">
        <v>19</v>
      </c>
      <c r="CD1467" s="7">
        <v>400000</v>
      </c>
      <c r="CE1467" s="7">
        <v>11600000</v>
      </c>
      <c r="CF1467" s="7">
        <v>100000</v>
      </c>
      <c r="CG1467" s="7">
        <v>45</v>
      </c>
      <c r="CH1467" s="7">
        <v>2600000</v>
      </c>
      <c r="CI1467" s="7">
        <v>46</v>
      </c>
      <c r="CJ1467" s="7">
        <v>2500000</v>
      </c>
      <c r="CK1467" s="7">
        <v>75</v>
      </c>
      <c r="CL1467" s="12" t="s">
        <v>871</v>
      </c>
      <c r="CM1467" s="10" t="s">
        <v>866</v>
      </c>
      <c r="CN1467">
        <v>3.38</v>
      </c>
      <c r="CO1467">
        <f t="shared" si="1671"/>
        <v>0.29585798816568049</v>
      </c>
      <c r="CP1467" t="str">
        <f t="shared" si="1672"/>
        <v>Home Win</v>
      </c>
      <c r="CQ1467">
        <f t="shared" si="1673"/>
        <v>0</v>
      </c>
      <c r="CR1467" t="str">
        <f t="shared" si="1674"/>
        <v>2023</v>
      </c>
    </row>
    <row r="1468" spans="1:96" ht="15" thickBot="1" x14ac:dyDescent="0.35">
      <c r="A1468" s="1">
        <v>1467</v>
      </c>
      <c r="B1468" s="1" t="s">
        <v>0</v>
      </c>
      <c r="C1468" s="2" t="s">
        <v>691</v>
      </c>
      <c r="D1468" s="3" t="str">
        <f t="shared" si="1753"/>
        <v>NK Celje-Olimpija Ljubljana</v>
      </c>
      <c r="E1468" s="40" t="s">
        <v>698</v>
      </c>
      <c r="F1468" s="5">
        <v>0.58333333333333337</v>
      </c>
      <c r="G1468" s="6" t="s">
        <v>19</v>
      </c>
      <c r="H1468" s="6" t="s">
        <v>12</v>
      </c>
      <c r="I1468" s="6" t="s">
        <v>37</v>
      </c>
      <c r="J1468" s="1" t="str">
        <f t="shared" si="1754"/>
        <v>1:0</v>
      </c>
      <c r="K1468" s="1" t="str">
        <f t="shared" si="1755"/>
        <v>0:0</v>
      </c>
      <c r="L1468" s="1" t="str">
        <f t="shared" si="1756"/>
        <v>1</v>
      </c>
      <c r="M1468" s="1" t="str">
        <f t="shared" si="1757"/>
        <v>0</v>
      </c>
      <c r="N1468" s="1">
        <f t="shared" si="1669"/>
        <v>1</v>
      </c>
      <c r="O1468" s="1">
        <f t="shared" si="1670"/>
        <v>1</v>
      </c>
      <c r="P1468" s="1" t="str">
        <f t="shared" si="1758"/>
        <v>0</v>
      </c>
      <c r="Q1468" s="1" t="str">
        <f t="shared" si="1759"/>
        <v>0</v>
      </c>
      <c r="R1468" s="1">
        <v>32</v>
      </c>
      <c r="S1468" s="1">
        <v>22</v>
      </c>
      <c r="T1468" s="1">
        <v>6</v>
      </c>
      <c r="U1468" s="1">
        <v>4</v>
      </c>
      <c r="V1468" s="1" t="s">
        <v>699</v>
      </c>
      <c r="W1468" s="1">
        <v>41</v>
      </c>
      <c r="X1468" s="1">
        <v>72</v>
      </c>
      <c r="Y1468" s="1" t="s">
        <v>700</v>
      </c>
      <c r="Z1468" s="6" t="s">
        <v>296</v>
      </c>
      <c r="AA1468" s="1">
        <v>32</v>
      </c>
      <c r="AB1468" s="1">
        <v>18</v>
      </c>
      <c r="AC1468" s="1">
        <v>9</v>
      </c>
      <c r="AD1468" s="1">
        <v>5</v>
      </c>
      <c r="AE1468" s="1" t="s">
        <v>701</v>
      </c>
      <c r="AF1468" s="1">
        <v>28</v>
      </c>
      <c r="AG1468" s="1">
        <v>63</v>
      </c>
      <c r="AH1468" s="1" t="s">
        <v>685</v>
      </c>
      <c r="AI1468" s="1" t="s">
        <v>388</v>
      </c>
      <c r="AJ1468" s="1">
        <v>4</v>
      </c>
      <c r="AK1468" s="1">
        <v>1</v>
      </c>
      <c r="AL1468" s="1">
        <v>0</v>
      </c>
      <c r="AM1468" s="7" t="s">
        <v>223</v>
      </c>
      <c r="AN1468" s="1">
        <v>5</v>
      </c>
      <c r="AO1468" s="1">
        <v>13</v>
      </c>
      <c r="AP1468" s="1" t="s">
        <v>97</v>
      </c>
      <c r="AQ1468" s="1" t="s">
        <v>51</v>
      </c>
      <c r="AR1468" s="8">
        <v>4</v>
      </c>
      <c r="AS1468" s="8">
        <v>1</v>
      </c>
      <c r="AT1468" s="8">
        <v>0</v>
      </c>
      <c r="AU1468" s="16">
        <v>0.67152777777777783</v>
      </c>
      <c r="AV1468" s="8">
        <v>9</v>
      </c>
      <c r="AW1468" s="8">
        <v>13</v>
      </c>
      <c r="AX1468" s="9" t="s">
        <v>139</v>
      </c>
      <c r="AY1468" s="9" t="s">
        <v>45</v>
      </c>
      <c r="AZ1468" s="10">
        <v>16</v>
      </c>
      <c r="BA1468" s="10">
        <v>11</v>
      </c>
      <c r="BB1468" s="10">
        <v>2</v>
      </c>
      <c r="BC1468" s="10">
        <v>3</v>
      </c>
      <c r="BD1468" s="10" t="s">
        <v>702</v>
      </c>
      <c r="BE1468" s="10">
        <v>19</v>
      </c>
      <c r="BF1468" s="10">
        <v>35</v>
      </c>
      <c r="BG1468" s="11" t="s">
        <v>460</v>
      </c>
      <c r="BH1468" s="11">
        <v>16</v>
      </c>
      <c r="BI1468" s="10">
        <v>16</v>
      </c>
      <c r="BJ1468" s="10">
        <v>11</v>
      </c>
      <c r="BK1468" s="10">
        <v>2</v>
      </c>
      <c r="BL1468" s="10">
        <v>3</v>
      </c>
      <c r="BM1468" s="10" t="s">
        <v>703</v>
      </c>
      <c r="BN1468" s="10">
        <v>16</v>
      </c>
      <c r="BO1468" s="10">
        <v>35</v>
      </c>
      <c r="BP1468" s="7" t="s">
        <v>413</v>
      </c>
      <c r="BQ1468" s="7" t="s">
        <v>191</v>
      </c>
      <c r="BR1468" s="7">
        <v>26.4</v>
      </c>
      <c r="BS1468" s="7">
        <v>10</v>
      </c>
      <c r="BT1468" s="7">
        <v>371000</v>
      </c>
      <c r="BU1468" s="7">
        <v>10400000</v>
      </c>
      <c r="BV1468" s="7">
        <v>650000</v>
      </c>
      <c r="BW1468" s="7">
        <v>53</v>
      </c>
      <c r="BX1468" s="7">
        <v>2650000</v>
      </c>
      <c r="BY1468" s="7">
        <v>58</v>
      </c>
      <c r="BZ1468" s="7">
        <v>2000000</v>
      </c>
      <c r="CA1468" s="7">
        <v>76</v>
      </c>
      <c r="CB1468" s="7">
        <v>237</v>
      </c>
      <c r="CC1468" s="7">
        <v>19</v>
      </c>
      <c r="CD1468" s="7">
        <v>400000</v>
      </c>
      <c r="CE1468" s="7">
        <v>11600000</v>
      </c>
      <c r="CF1468" s="7">
        <v>100000</v>
      </c>
      <c r="CG1468" s="7">
        <v>45</v>
      </c>
      <c r="CH1468" s="7">
        <v>2600000</v>
      </c>
      <c r="CI1468" s="7">
        <v>46</v>
      </c>
      <c r="CJ1468" s="7">
        <v>2500000</v>
      </c>
      <c r="CK1468" s="7">
        <v>75</v>
      </c>
      <c r="CL1468" s="12" t="s">
        <v>871</v>
      </c>
      <c r="CM1468" s="10" t="s">
        <v>867</v>
      </c>
      <c r="CN1468">
        <v>2.9</v>
      </c>
      <c r="CO1468">
        <f t="shared" si="1671"/>
        <v>0.34482758620689657</v>
      </c>
      <c r="CP1468" t="str">
        <f t="shared" si="1672"/>
        <v>Home Win</v>
      </c>
      <c r="CQ1468">
        <f t="shared" si="1673"/>
        <v>0</v>
      </c>
      <c r="CR1468" t="str">
        <f t="shared" si="1674"/>
        <v>2023</v>
      </c>
    </row>
    <row r="1469" spans="1:96" ht="15" thickBot="1" x14ac:dyDescent="0.35">
      <c r="A1469" s="1">
        <v>1468</v>
      </c>
      <c r="B1469" s="1" t="s">
        <v>0</v>
      </c>
      <c r="C1469" s="2" t="s">
        <v>691</v>
      </c>
      <c r="D1469" s="3" t="str">
        <f t="shared" si="1288"/>
        <v>NK Rogaška-FC Koper</v>
      </c>
      <c r="E1469" s="4" t="s">
        <v>698</v>
      </c>
      <c r="F1469" s="5">
        <v>0.6875</v>
      </c>
      <c r="G1469" s="6" t="s">
        <v>4</v>
      </c>
      <c r="H1469" s="6" t="s">
        <v>11</v>
      </c>
      <c r="I1469" s="6" t="s">
        <v>633</v>
      </c>
      <c r="J1469" s="1" t="str">
        <f t="shared" si="1289"/>
        <v>2:2</v>
      </c>
      <c r="K1469" s="1" t="str">
        <f t="shared" si="1290"/>
        <v>1:1</v>
      </c>
      <c r="L1469" s="1" t="str">
        <f t="shared" si="1291"/>
        <v>2</v>
      </c>
      <c r="M1469" s="1" t="str">
        <f t="shared" si="1292"/>
        <v>2</v>
      </c>
      <c r="N1469" s="1">
        <f t="shared" si="1669"/>
        <v>4</v>
      </c>
      <c r="O1469" s="1">
        <f t="shared" si="1670"/>
        <v>0</v>
      </c>
      <c r="P1469" s="1" t="str">
        <f t="shared" si="1293"/>
        <v>1</v>
      </c>
      <c r="Q1469" s="1" t="str">
        <f t="shared" si="1294"/>
        <v>1</v>
      </c>
      <c r="R1469" s="1">
        <v>32</v>
      </c>
      <c r="S1469" s="1">
        <v>9</v>
      </c>
      <c r="T1469" s="1">
        <v>5</v>
      </c>
      <c r="U1469" s="1">
        <v>18</v>
      </c>
      <c r="V1469" s="1" t="s">
        <v>704</v>
      </c>
      <c r="W1469" s="1">
        <v>-24</v>
      </c>
      <c r="X1469" s="1">
        <v>32</v>
      </c>
      <c r="Y1469" s="1" t="s">
        <v>330</v>
      </c>
      <c r="Z1469" s="6" t="s">
        <v>651</v>
      </c>
      <c r="AA1469" s="1">
        <v>32</v>
      </c>
      <c r="AB1469" s="1">
        <v>11</v>
      </c>
      <c r="AC1469" s="1">
        <v>10</v>
      </c>
      <c r="AD1469" s="1">
        <v>11</v>
      </c>
      <c r="AE1469" s="1" t="s">
        <v>688</v>
      </c>
      <c r="AF1469" s="1">
        <v>1</v>
      </c>
      <c r="AG1469" s="1">
        <v>43</v>
      </c>
      <c r="AH1469" s="1" t="s">
        <v>484</v>
      </c>
      <c r="AI1469" s="1" t="s">
        <v>424</v>
      </c>
      <c r="AJ1469" s="1">
        <v>2</v>
      </c>
      <c r="AK1469" s="1">
        <v>1</v>
      </c>
      <c r="AL1469" s="1">
        <v>2</v>
      </c>
      <c r="AM1469" s="7" t="s">
        <v>119</v>
      </c>
      <c r="AN1469" s="1">
        <v>1</v>
      </c>
      <c r="AO1469" s="1">
        <v>7</v>
      </c>
      <c r="AP1469" s="1" t="s">
        <v>51</v>
      </c>
      <c r="AQ1469" s="1" t="s">
        <v>49</v>
      </c>
      <c r="AR1469" s="8">
        <v>1</v>
      </c>
      <c r="AS1469" s="8">
        <v>3</v>
      </c>
      <c r="AT1469" s="8">
        <v>1</v>
      </c>
      <c r="AU1469" s="16">
        <v>0.25416666666666665</v>
      </c>
      <c r="AV1469" s="8">
        <v>0</v>
      </c>
      <c r="AW1469" s="8">
        <v>6</v>
      </c>
      <c r="AX1469" s="9" t="s">
        <v>51</v>
      </c>
      <c r="AY1469" s="9" t="s">
        <v>51</v>
      </c>
      <c r="AZ1469" s="10">
        <v>16</v>
      </c>
      <c r="BA1469" s="10">
        <v>4</v>
      </c>
      <c r="BB1469" s="10">
        <v>4</v>
      </c>
      <c r="BC1469" s="10">
        <v>8</v>
      </c>
      <c r="BD1469" s="10" t="s">
        <v>705</v>
      </c>
      <c r="BE1469" s="10">
        <v>-5</v>
      </c>
      <c r="BF1469" s="10">
        <v>16</v>
      </c>
      <c r="BG1469" s="11" t="s">
        <v>139</v>
      </c>
      <c r="BH1469" s="11">
        <v>21</v>
      </c>
      <c r="BI1469" s="10">
        <v>16</v>
      </c>
      <c r="BJ1469" s="10">
        <v>5</v>
      </c>
      <c r="BK1469" s="10">
        <v>6</v>
      </c>
      <c r="BL1469" s="10">
        <v>5</v>
      </c>
      <c r="BM1469" s="10" t="s">
        <v>318</v>
      </c>
      <c r="BN1469" s="10">
        <v>0</v>
      </c>
      <c r="BO1469" s="10">
        <v>21</v>
      </c>
      <c r="BP1469" s="7" t="s">
        <v>165</v>
      </c>
      <c r="BQ1469" s="7" t="s">
        <v>165</v>
      </c>
      <c r="BR1469" s="7">
        <v>23.7</v>
      </c>
      <c r="BS1469" s="7">
        <v>13</v>
      </c>
      <c r="BT1469" s="7">
        <v>148000</v>
      </c>
      <c r="BU1469" s="7">
        <v>3700000</v>
      </c>
      <c r="BV1469" s="7">
        <v>0</v>
      </c>
      <c r="BW1469" s="7">
        <v>46</v>
      </c>
      <c r="BX1469" s="7">
        <v>400000</v>
      </c>
      <c r="BY1469" s="7">
        <v>42</v>
      </c>
      <c r="BZ1469" s="7">
        <v>400000</v>
      </c>
      <c r="CA1469" s="7">
        <v>72</v>
      </c>
      <c r="CB1469" s="7">
        <v>246</v>
      </c>
      <c r="CC1469" s="7">
        <v>15</v>
      </c>
      <c r="CD1469" s="7">
        <v>210000</v>
      </c>
      <c r="CE1469" s="7">
        <v>6100000</v>
      </c>
      <c r="CF1469" s="7">
        <v>0</v>
      </c>
      <c r="CG1469" s="7">
        <v>52</v>
      </c>
      <c r="CH1469" s="7">
        <v>2730000</v>
      </c>
      <c r="CI1469" s="7">
        <v>55</v>
      </c>
      <c r="CJ1469" s="7">
        <v>2730000</v>
      </c>
      <c r="CK1469" s="7">
        <v>77</v>
      </c>
      <c r="CL1469" s="12" t="s">
        <v>868</v>
      </c>
      <c r="CM1469" s="10" t="s">
        <v>861</v>
      </c>
      <c r="CN1469">
        <v>2.71</v>
      </c>
      <c r="CO1469">
        <f t="shared" si="1671"/>
        <v>0.36900369003690037</v>
      </c>
      <c r="CP1469" t="str">
        <f t="shared" si="1672"/>
        <v>Draw</v>
      </c>
      <c r="CQ1469">
        <f t="shared" si="1673"/>
        <v>0</v>
      </c>
      <c r="CR1469" t="str">
        <f t="shared" si="1674"/>
        <v>2023</v>
      </c>
    </row>
    <row r="1470" spans="1:96" ht="15" thickBot="1" x14ac:dyDescent="0.35">
      <c r="A1470" s="1">
        <v>1469</v>
      </c>
      <c r="B1470" s="1" t="s">
        <v>0</v>
      </c>
      <c r="C1470" s="2" t="s">
        <v>691</v>
      </c>
      <c r="D1470" s="3" t="str">
        <f t="shared" ref="D1470:D1471" si="1760">CONCATENATE(G1470, "-", H1470)</f>
        <v>NK Rogaška-FC Koper</v>
      </c>
      <c r="E1470" s="4" t="s">
        <v>698</v>
      </c>
      <c r="F1470" s="5">
        <v>0.6875</v>
      </c>
      <c r="G1470" s="6" t="s">
        <v>4</v>
      </c>
      <c r="H1470" s="6" t="s">
        <v>11</v>
      </c>
      <c r="I1470" s="6" t="s">
        <v>633</v>
      </c>
      <c r="J1470" s="1" t="str">
        <f t="shared" ref="J1470:J1471" si="1761">LEFT(I1470, FIND(" (", I1470) - 1)</f>
        <v>2:2</v>
      </c>
      <c r="K1470" s="1" t="str">
        <f t="shared" ref="K1470:K1471" si="1762">MID(I1470, FIND("(", I1470) + 1, FIND(")", I1470) - FIND("(", I1470) - 1)</f>
        <v>1:1</v>
      </c>
      <c r="L1470" s="1" t="str">
        <f t="shared" ref="L1470:L1471" si="1763">LEFT(J1470, FIND(":", J1470) - 1)</f>
        <v>2</v>
      </c>
      <c r="M1470" s="1" t="str">
        <f t="shared" ref="M1470:M1471" si="1764">RIGHT(J1470, LEN(J1470) - FIND(":", J1470))</f>
        <v>2</v>
      </c>
      <c r="N1470" s="1">
        <f t="shared" si="1669"/>
        <v>4</v>
      </c>
      <c r="O1470" s="1">
        <f t="shared" si="1670"/>
        <v>0</v>
      </c>
      <c r="P1470" s="1" t="str">
        <f t="shared" ref="P1470:P1471" si="1765">LEFT(K1470, FIND(":", K1470) - 1)</f>
        <v>1</v>
      </c>
      <c r="Q1470" s="1" t="str">
        <f t="shared" ref="Q1470:Q1471" si="1766">RIGHT(K1470, LEN(K1470) - FIND(":", K1470))</f>
        <v>1</v>
      </c>
      <c r="R1470" s="1">
        <v>32</v>
      </c>
      <c r="S1470" s="1">
        <v>9</v>
      </c>
      <c r="T1470" s="1">
        <v>5</v>
      </c>
      <c r="U1470" s="1">
        <v>18</v>
      </c>
      <c r="V1470" s="1" t="s">
        <v>704</v>
      </c>
      <c r="W1470" s="1">
        <v>-24</v>
      </c>
      <c r="X1470" s="1">
        <v>32</v>
      </c>
      <c r="Y1470" s="1" t="s">
        <v>330</v>
      </c>
      <c r="Z1470" s="6" t="s">
        <v>651</v>
      </c>
      <c r="AA1470" s="1">
        <v>32</v>
      </c>
      <c r="AB1470" s="1">
        <v>11</v>
      </c>
      <c r="AC1470" s="1">
        <v>10</v>
      </c>
      <c r="AD1470" s="1">
        <v>11</v>
      </c>
      <c r="AE1470" s="1" t="s">
        <v>688</v>
      </c>
      <c r="AF1470" s="1">
        <v>1</v>
      </c>
      <c r="AG1470" s="1">
        <v>43</v>
      </c>
      <c r="AH1470" s="1" t="s">
        <v>484</v>
      </c>
      <c r="AI1470" s="1" t="s">
        <v>424</v>
      </c>
      <c r="AJ1470" s="1">
        <v>2</v>
      </c>
      <c r="AK1470" s="1">
        <v>1</v>
      </c>
      <c r="AL1470" s="1">
        <v>2</v>
      </c>
      <c r="AM1470" s="7" t="s">
        <v>119</v>
      </c>
      <c r="AN1470" s="1">
        <v>1</v>
      </c>
      <c r="AO1470" s="1">
        <v>7</v>
      </c>
      <c r="AP1470" s="1" t="s">
        <v>51</v>
      </c>
      <c r="AQ1470" s="1" t="s">
        <v>49</v>
      </c>
      <c r="AR1470" s="8">
        <v>1</v>
      </c>
      <c r="AS1470" s="8">
        <v>3</v>
      </c>
      <c r="AT1470" s="8">
        <v>1</v>
      </c>
      <c r="AU1470" s="16">
        <v>0.25416666666666665</v>
      </c>
      <c r="AV1470" s="8">
        <v>0</v>
      </c>
      <c r="AW1470" s="8">
        <v>6</v>
      </c>
      <c r="AX1470" s="9" t="s">
        <v>51</v>
      </c>
      <c r="AY1470" s="9" t="s">
        <v>51</v>
      </c>
      <c r="AZ1470" s="10">
        <v>16</v>
      </c>
      <c r="BA1470" s="10">
        <v>4</v>
      </c>
      <c r="BB1470" s="10">
        <v>4</v>
      </c>
      <c r="BC1470" s="10">
        <v>8</v>
      </c>
      <c r="BD1470" s="10" t="s">
        <v>705</v>
      </c>
      <c r="BE1470" s="10">
        <v>-5</v>
      </c>
      <c r="BF1470" s="10">
        <v>16</v>
      </c>
      <c r="BG1470" s="11" t="s">
        <v>139</v>
      </c>
      <c r="BH1470" s="11">
        <v>21</v>
      </c>
      <c r="BI1470" s="10">
        <v>16</v>
      </c>
      <c r="BJ1470" s="10">
        <v>5</v>
      </c>
      <c r="BK1470" s="10">
        <v>6</v>
      </c>
      <c r="BL1470" s="10">
        <v>5</v>
      </c>
      <c r="BM1470" s="10" t="s">
        <v>318</v>
      </c>
      <c r="BN1470" s="10">
        <v>0</v>
      </c>
      <c r="BO1470" s="10">
        <v>21</v>
      </c>
      <c r="BP1470" s="7" t="s">
        <v>165</v>
      </c>
      <c r="BQ1470" s="7" t="s">
        <v>165</v>
      </c>
      <c r="BR1470" s="7">
        <v>23.7</v>
      </c>
      <c r="BS1470" s="7">
        <v>13</v>
      </c>
      <c r="BT1470" s="7">
        <v>148000</v>
      </c>
      <c r="BU1470" s="7">
        <v>3700000</v>
      </c>
      <c r="BV1470" s="7">
        <v>0</v>
      </c>
      <c r="BW1470" s="7">
        <v>46</v>
      </c>
      <c r="BX1470" s="7">
        <v>400000</v>
      </c>
      <c r="BY1470" s="7">
        <v>42</v>
      </c>
      <c r="BZ1470" s="7">
        <v>400000</v>
      </c>
      <c r="CA1470" s="7">
        <v>72</v>
      </c>
      <c r="CB1470" s="7">
        <v>246</v>
      </c>
      <c r="CC1470" s="7">
        <v>15</v>
      </c>
      <c r="CD1470" s="7">
        <v>210000</v>
      </c>
      <c r="CE1470" s="7">
        <v>6100000</v>
      </c>
      <c r="CF1470" s="7">
        <v>0</v>
      </c>
      <c r="CG1470" s="7">
        <v>52</v>
      </c>
      <c r="CH1470" s="7">
        <v>2730000</v>
      </c>
      <c r="CI1470" s="7">
        <v>55</v>
      </c>
      <c r="CJ1470" s="7">
        <v>2730000</v>
      </c>
      <c r="CK1470" s="7">
        <v>77</v>
      </c>
      <c r="CL1470" s="12" t="s">
        <v>868</v>
      </c>
      <c r="CM1470" s="10" t="s">
        <v>866</v>
      </c>
      <c r="CN1470">
        <v>2.29</v>
      </c>
      <c r="CO1470">
        <f t="shared" si="1671"/>
        <v>0.4366812227074236</v>
      </c>
      <c r="CP1470" t="str">
        <f t="shared" si="1672"/>
        <v>Draw</v>
      </c>
      <c r="CQ1470">
        <f t="shared" si="1673"/>
        <v>0</v>
      </c>
      <c r="CR1470" t="str">
        <f t="shared" si="1674"/>
        <v>2023</v>
      </c>
    </row>
    <row r="1471" spans="1:96" ht="15" thickBot="1" x14ac:dyDescent="0.35">
      <c r="A1471" s="1">
        <v>1470</v>
      </c>
      <c r="B1471" s="1" t="s">
        <v>0</v>
      </c>
      <c r="C1471" s="2" t="s">
        <v>691</v>
      </c>
      <c r="D1471" s="3" t="str">
        <f t="shared" si="1760"/>
        <v>NK Rogaška-FC Koper</v>
      </c>
      <c r="E1471" s="4" t="s">
        <v>698</v>
      </c>
      <c r="F1471" s="5">
        <v>0.6875</v>
      </c>
      <c r="G1471" s="6" t="s">
        <v>4</v>
      </c>
      <c r="H1471" s="6" t="s">
        <v>11</v>
      </c>
      <c r="I1471" s="6" t="s">
        <v>633</v>
      </c>
      <c r="J1471" s="1" t="str">
        <f t="shared" si="1761"/>
        <v>2:2</v>
      </c>
      <c r="K1471" s="1" t="str">
        <f t="shared" si="1762"/>
        <v>1:1</v>
      </c>
      <c r="L1471" s="1" t="str">
        <f t="shared" si="1763"/>
        <v>2</v>
      </c>
      <c r="M1471" s="1" t="str">
        <f t="shared" si="1764"/>
        <v>2</v>
      </c>
      <c r="N1471" s="1">
        <f t="shared" si="1669"/>
        <v>4</v>
      </c>
      <c r="O1471" s="1">
        <f t="shared" si="1670"/>
        <v>0</v>
      </c>
      <c r="P1471" s="1" t="str">
        <f t="shared" si="1765"/>
        <v>1</v>
      </c>
      <c r="Q1471" s="1" t="str">
        <f t="shared" si="1766"/>
        <v>1</v>
      </c>
      <c r="R1471" s="1">
        <v>32</v>
      </c>
      <c r="S1471" s="1">
        <v>9</v>
      </c>
      <c r="T1471" s="1">
        <v>5</v>
      </c>
      <c r="U1471" s="1">
        <v>18</v>
      </c>
      <c r="V1471" s="1" t="s">
        <v>704</v>
      </c>
      <c r="W1471" s="1">
        <v>-24</v>
      </c>
      <c r="X1471" s="1">
        <v>32</v>
      </c>
      <c r="Y1471" s="1" t="s">
        <v>330</v>
      </c>
      <c r="Z1471" s="6" t="s">
        <v>651</v>
      </c>
      <c r="AA1471" s="1">
        <v>32</v>
      </c>
      <c r="AB1471" s="1">
        <v>11</v>
      </c>
      <c r="AC1471" s="1">
        <v>10</v>
      </c>
      <c r="AD1471" s="1">
        <v>11</v>
      </c>
      <c r="AE1471" s="1" t="s">
        <v>688</v>
      </c>
      <c r="AF1471" s="1">
        <v>1</v>
      </c>
      <c r="AG1471" s="1">
        <v>43</v>
      </c>
      <c r="AH1471" s="1" t="s">
        <v>484</v>
      </c>
      <c r="AI1471" s="1" t="s">
        <v>424</v>
      </c>
      <c r="AJ1471" s="1">
        <v>2</v>
      </c>
      <c r="AK1471" s="1">
        <v>1</v>
      </c>
      <c r="AL1471" s="1">
        <v>2</v>
      </c>
      <c r="AM1471" s="7" t="s">
        <v>119</v>
      </c>
      <c r="AN1471" s="1">
        <v>1</v>
      </c>
      <c r="AO1471" s="1">
        <v>7</v>
      </c>
      <c r="AP1471" s="1" t="s">
        <v>51</v>
      </c>
      <c r="AQ1471" s="1" t="s">
        <v>49</v>
      </c>
      <c r="AR1471" s="8">
        <v>1</v>
      </c>
      <c r="AS1471" s="8">
        <v>3</v>
      </c>
      <c r="AT1471" s="8">
        <v>1</v>
      </c>
      <c r="AU1471" s="16">
        <v>0.25416666666666665</v>
      </c>
      <c r="AV1471" s="8">
        <v>0</v>
      </c>
      <c r="AW1471" s="8">
        <v>6</v>
      </c>
      <c r="AX1471" s="9" t="s">
        <v>51</v>
      </c>
      <c r="AY1471" s="9" t="s">
        <v>51</v>
      </c>
      <c r="AZ1471" s="10">
        <v>16</v>
      </c>
      <c r="BA1471" s="10">
        <v>4</v>
      </c>
      <c r="BB1471" s="10">
        <v>4</v>
      </c>
      <c r="BC1471" s="10">
        <v>8</v>
      </c>
      <c r="BD1471" s="10" t="s">
        <v>705</v>
      </c>
      <c r="BE1471" s="10">
        <v>-5</v>
      </c>
      <c r="BF1471" s="10">
        <v>16</v>
      </c>
      <c r="BG1471" s="11" t="s">
        <v>139</v>
      </c>
      <c r="BH1471" s="11">
        <v>21</v>
      </c>
      <c r="BI1471" s="10">
        <v>16</v>
      </c>
      <c r="BJ1471" s="10">
        <v>5</v>
      </c>
      <c r="BK1471" s="10">
        <v>6</v>
      </c>
      <c r="BL1471" s="10">
        <v>5</v>
      </c>
      <c r="BM1471" s="10" t="s">
        <v>318</v>
      </c>
      <c r="BN1471" s="10">
        <v>0</v>
      </c>
      <c r="BO1471" s="10">
        <v>21</v>
      </c>
      <c r="BP1471" s="7" t="s">
        <v>165</v>
      </c>
      <c r="BQ1471" s="7" t="s">
        <v>165</v>
      </c>
      <c r="BR1471" s="7">
        <v>23.7</v>
      </c>
      <c r="BS1471" s="7">
        <v>13</v>
      </c>
      <c r="BT1471" s="7">
        <v>148000</v>
      </c>
      <c r="BU1471" s="7">
        <v>3700000</v>
      </c>
      <c r="BV1471" s="7">
        <v>0</v>
      </c>
      <c r="BW1471" s="7">
        <v>46</v>
      </c>
      <c r="BX1471" s="7">
        <v>400000</v>
      </c>
      <c r="BY1471" s="7">
        <v>42</v>
      </c>
      <c r="BZ1471" s="7">
        <v>400000</v>
      </c>
      <c r="CA1471" s="7">
        <v>72</v>
      </c>
      <c r="CB1471" s="7">
        <v>246</v>
      </c>
      <c r="CC1471" s="7">
        <v>15</v>
      </c>
      <c r="CD1471" s="7">
        <v>210000</v>
      </c>
      <c r="CE1471" s="7">
        <v>6100000</v>
      </c>
      <c r="CF1471" s="7">
        <v>0</v>
      </c>
      <c r="CG1471" s="7">
        <v>52</v>
      </c>
      <c r="CH1471" s="7">
        <v>2730000</v>
      </c>
      <c r="CI1471" s="7">
        <v>55</v>
      </c>
      <c r="CJ1471" s="7">
        <v>2730000</v>
      </c>
      <c r="CK1471" s="7">
        <v>77</v>
      </c>
      <c r="CL1471" s="12" t="s">
        <v>868</v>
      </c>
      <c r="CM1471" s="10" t="s">
        <v>867</v>
      </c>
      <c r="CN1471">
        <v>2.25</v>
      </c>
      <c r="CO1471">
        <f t="shared" si="1671"/>
        <v>0.44444444444444442</v>
      </c>
      <c r="CP1471" t="str">
        <f t="shared" si="1672"/>
        <v>Draw</v>
      </c>
      <c r="CQ1471">
        <f t="shared" si="1673"/>
        <v>0</v>
      </c>
      <c r="CR1471" t="str">
        <f t="shared" si="1674"/>
        <v>2023</v>
      </c>
    </row>
    <row r="1472" spans="1:96" ht="15" thickBot="1" x14ac:dyDescent="0.35">
      <c r="A1472" s="1">
        <v>1471</v>
      </c>
      <c r="B1472" s="1" t="s">
        <v>0</v>
      </c>
      <c r="C1472" s="2" t="s">
        <v>691</v>
      </c>
      <c r="D1472" s="3" t="str">
        <f>CONCATENATE(G1472,"-", H1472)</f>
        <v>NK Rogaška-FC Koper</v>
      </c>
      <c r="E1472" s="4" t="s">
        <v>698</v>
      </c>
      <c r="F1472" s="5">
        <v>0.6875</v>
      </c>
      <c r="G1472" s="6" t="s">
        <v>4</v>
      </c>
      <c r="H1472" s="6" t="s">
        <v>11</v>
      </c>
      <c r="I1472" s="6" t="s">
        <v>633</v>
      </c>
      <c r="J1472" s="1" t="str">
        <f>LEFT(I1472, FIND(" (", I1472) - 1)</f>
        <v>2:2</v>
      </c>
      <c r="K1472" s="1" t="str">
        <f>MID(I1472, FIND("(", I1472) + 1, FIND(")", I1472) - FIND("(", I1472) - 1)</f>
        <v>1:1</v>
      </c>
      <c r="L1472" s="1" t="str">
        <f>LEFT(J1472, FIND(":", J1472) - 1)</f>
        <v>2</v>
      </c>
      <c r="M1472" s="1" t="str">
        <f>RIGHT(J1472, LEN(J1472) - FIND(":", J1472))</f>
        <v>2</v>
      </c>
      <c r="N1472" s="1">
        <f t="shared" si="1669"/>
        <v>4</v>
      </c>
      <c r="O1472" s="1">
        <f t="shared" si="1670"/>
        <v>0</v>
      </c>
      <c r="P1472" s="1" t="str">
        <f>LEFT(K1472, FIND(":", K1472) - 1)</f>
        <v>1</v>
      </c>
      <c r="Q1472" s="1" t="str">
        <f>RIGHT(K1472, LEN(K1472) - FIND(":", K1472))</f>
        <v>1</v>
      </c>
      <c r="R1472" s="1">
        <v>32</v>
      </c>
      <c r="S1472" s="1">
        <v>9</v>
      </c>
      <c r="T1472" s="1">
        <v>5</v>
      </c>
      <c r="U1472" s="1">
        <v>18</v>
      </c>
      <c r="V1472" s="1" t="s">
        <v>704</v>
      </c>
      <c r="W1472" s="1">
        <v>-24</v>
      </c>
      <c r="X1472" s="1">
        <v>32</v>
      </c>
      <c r="Y1472" s="1" t="s">
        <v>330</v>
      </c>
      <c r="Z1472" s="6" t="s">
        <v>651</v>
      </c>
      <c r="AA1472" s="1">
        <v>32</v>
      </c>
      <c r="AB1472" s="1">
        <v>11</v>
      </c>
      <c r="AC1472" s="1">
        <v>10</v>
      </c>
      <c r="AD1472" s="1">
        <v>11</v>
      </c>
      <c r="AE1472" s="1" t="s">
        <v>688</v>
      </c>
      <c r="AF1472" s="1">
        <v>1</v>
      </c>
      <c r="AG1472" s="1">
        <v>43</v>
      </c>
      <c r="AH1472" s="1" t="s">
        <v>484</v>
      </c>
      <c r="AI1472" s="1" t="s">
        <v>424</v>
      </c>
      <c r="AJ1472" s="1">
        <v>2</v>
      </c>
      <c r="AK1472" s="1">
        <v>1</v>
      </c>
      <c r="AL1472" s="1">
        <v>2</v>
      </c>
      <c r="AM1472" s="7" t="s">
        <v>119</v>
      </c>
      <c r="AN1472" s="1">
        <v>1</v>
      </c>
      <c r="AO1472" s="1">
        <v>7</v>
      </c>
      <c r="AP1472" s="1" t="s">
        <v>51</v>
      </c>
      <c r="AQ1472" s="1" t="s">
        <v>49</v>
      </c>
      <c r="AR1472" s="8">
        <v>1</v>
      </c>
      <c r="AS1472" s="8">
        <v>3</v>
      </c>
      <c r="AT1472" s="8">
        <v>1</v>
      </c>
      <c r="AU1472" s="16">
        <v>0.25416666666666665</v>
      </c>
      <c r="AV1472" s="8">
        <v>0</v>
      </c>
      <c r="AW1472" s="8">
        <v>6</v>
      </c>
      <c r="AX1472" s="9" t="s">
        <v>51</v>
      </c>
      <c r="AY1472" s="9" t="s">
        <v>51</v>
      </c>
      <c r="AZ1472" s="10">
        <v>16</v>
      </c>
      <c r="BA1472" s="10">
        <v>4</v>
      </c>
      <c r="BB1472" s="10">
        <v>4</v>
      </c>
      <c r="BC1472" s="10">
        <v>8</v>
      </c>
      <c r="BD1472" s="10" t="s">
        <v>705</v>
      </c>
      <c r="BE1472" s="10">
        <v>-5</v>
      </c>
      <c r="BF1472" s="10">
        <v>16</v>
      </c>
      <c r="BG1472" s="11" t="s">
        <v>139</v>
      </c>
      <c r="BH1472" s="11">
        <v>21</v>
      </c>
      <c r="BI1472" s="10">
        <v>16</v>
      </c>
      <c r="BJ1472" s="10">
        <v>5</v>
      </c>
      <c r="BK1472" s="10">
        <v>6</v>
      </c>
      <c r="BL1472" s="10">
        <v>5</v>
      </c>
      <c r="BM1472" s="10" t="s">
        <v>318</v>
      </c>
      <c r="BN1472" s="10">
        <v>0</v>
      </c>
      <c r="BO1472" s="10">
        <v>21</v>
      </c>
      <c r="BP1472" s="7" t="s">
        <v>165</v>
      </c>
      <c r="BQ1472" s="7" t="s">
        <v>165</v>
      </c>
      <c r="BR1472" s="7">
        <v>23.7</v>
      </c>
      <c r="BS1472" s="7">
        <v>13</v>
      </c>
      <c r="BT1472" s="7">
        <v>148000</v>
      </c>
      <c r="BU1472" s="7">
        <v>3700000</v>
      </c>
      <c r="BV1472" s="7">
        <v>0</v>
      </c>
      <c r="BW1472" s="7">
        <v>46</v>
      </c>
      <c r="BX1472" s="7">
        <v>400000</v>
      </c>
      <c r="BY1472" s="7">
        <v>42</v>
      </c>
      <c r="BZ1472" s="7">
        <v>400000</v>
      </c>
      <c r="CA1472" s="7">
        <v>72</v>
      </c>
      <c r="CB1472" s="7">
        <v>246</v>
      </c>
      <c r="CC1472" s="7">
        <v>15</v>
      </c>
      <c r="CD1472" s="7">
        <v>210000</v>
      </c>
      <c r="CE1472" s="7">
        <v>6100000</v>
      </c>
      <c r="CF1472" s="7">
        <v>0</v>
      </c>
      <c r="CG1472" s="7">
        <v>52</v>
      </c>
      <c r="CH1472" s="7">
        <v>2730000</v>
      </c>
      <c r="CI1472" s="7">
        <v>55</v>
      </c>
      <c r="CJ1472" s="7">
        <v>2730000</v>
      </c>
      <c r="CK1472" s="7">
        <v>77</v>
      </c>
      <c r="CL1472" s="12" t="s">
        <v>870</v>
      </c>
      <c r="CM1472" s="10" t="s">
        <v>861</v>
      </c>
      <c r="CN1472">
        <v>2.66</v>
      </c>
      <c r="CO1472">
        <f t="shared" si="1671"/>
        <v>0.37593984962406013</v>
      </c>
      <c r="CP1472" t="str">
        <f t="shared" si="1672"/>
        <v>Draw</v>
      </c>
      <c r="CQ1472">
        <f t="shared" si="1673"/>
        <v>1</v>
      </c>
      <c r="CR1472" t="str">
        <f t="shared" si="1674"/>
        <v>2023</v>
      </c>
    </row>
    <row r="1473" spans="1:96" ht="15" thickBot="1" x14ac:dyDescent="0.35">
      <c r="A1473" s="1">
        <v>1472</v>
      </c>
      <c r="B1473" s="1" t="s">
        <v>0</v>
      </c>
      <c r="C1473" s="2" t="s">
        <v>691</v>
      </c>
      <c r="D1473" s="3" t="str">
        <f>CONCATENATE(G1473,"-", H1473)</f>
        <v>NK Rogaška-FC Koper</v>
      </c>
      <c r="E1473" s="4" t="s">
        <v>698</v>
      </c>
      <c r="F1473" s="5">
        <v>0.6875</v>
      </c>
      <c r="G1473" s="6" t="s">
        <v>4</v>
      </c>
      <c r="H1473" s="6" t="s">
        <v>11</v>
      </c>
      <c r="I1473" s="6" t="s">
        <v>633</v>
      </c>
      <c r="J1473" s="1" t="str">
        <f>LEFT(I1473, FIND(" (", I1473) - 1)</f>
        <v>2:2</v>
      </c>
      <c r="K1473" s="1" t="str">
        <f>MID(I1473, FIND("(", I1473) + 1, FIND(")", I1473) - FIND("(", I1473) - 1)</f>
        <v>1:1</v>
      </c>
      <c r="L1473" s="1" t="str">
        <f>LEFT(J1473, FIND(":", J1473) - 1)</f>
        <v>2</v>
      </c>
      <c r="M1473" s="1" t="str">
        <f>RIGHT(J1473, LEN(J1473) - FIND(":", J1473))</f>
        <v>2</v>
      </c>
      <c r="N1473" s="1">
        <f t="shared" si="1669"/>
        <v>4</v>
      </c>
      <c r="O1473" s="1">
        <f t="shared" si="1670"/>
        <v>0</v>
      </c>
      <c r="P1473" s="1" t="str">
        <f>LEFT(K1473, FIND(":", K1473) - 1)</f>
        <v>1</v>
      </c>
      <c r="Q1473" s="1" t="str">
        <f>RIGHT(K1473, LEN(K1473) - FIND(":", K1473))</f>
        <v>1</v>
      </c>
      <c r="R1473" s="1">
        <v>32</v>
      </c>
      <c r="S1473" s="1">
        <v>9</v>
      </c>
      <c r="T1473" s="1">
        <v>5</v>
      </c>
      <c r="U1473" s="1">
        <v>18</v>
      </c>
      <c r="V1473" s="1" t="s">
        <v>704</v>
      </c>
      <c r="W1473" s="1">
        <v>-24</v>
      </c>
      <c r="X1473" s="1">
        <v>32</v>
      </c>
      <c r="Y1473" s="1" t="s">
        <v>330</v>
      </c>
      <c r="Z1473" s="6" t="s">
        <v>651</v>
      </c>
      <c r="AA1473" s="1">
        <v>32</v>
      </c>
      <c r="AB1473" s="1">
        <v>11</v>
      </c>
      <c r="AC1473" s="1">
        <v>10</v>
      </c>
      <c r="AD1473" s="1">
        <v>11</v>
      </c>
      <c r="AE1473" s="1" t="s">
        <v>688</v>
      </c>
      <c r="AF1473" s="1">
        <v>1</v>
      </c>
      <c r="AG1473" s="1">
        <v>43</v>
      </c>
      <c r="AH1473" s="1" t="s">
        <v>484</v>
      </c>
      <c r="AI1473" s="1" t="s">
        <v>424</v>
      </c>
      <c r="AJ1473" s="1">
        <v>2</v>
      </c>
      <c r="AK1473" s="1">
        <v>1</v>
      </c>
      <c r="AL1473" s="1">
        <v>2</v>
      </c>
      <c r="AM1473" s="7" t="s">
        <v>119</v>
      </c>
      <c r="AN1473" s="1">
        <v>1</v>
      </c>
      <c r="AO1473" s="1">
        <v>7</v>
      </c>
      <c r="AP1473" s="1" t="s">
        <v>51</v>
      </c>
      <c r="AQ1473" s="1" t="s">
        <v>49</v>
      </c>
      <c r="AR1473" s="8">
        <v>1</v>
      </c>
      <c r="AS1473" s="8">
        <v>3</v>
      </c>
      <c r="AT1473" s="8">
        <v>1</v>
      </c>
      <c r="AU1473" s="16">
        <v>0.25416666666666665</v>
      </c>
      <c r="AV1473" s="8">
        <v>0</v>
      </c>
      <c r="AW1473" s="8">
        <v>6</v>
      </c>
      <c r="AX1473" s="9" t="s">
        <v>51</v>
      </c>
      <c r="AY1473" s="9" t="s">
        <v>51</v>
      </c>
      <c r="AZ1473" s="10">
        <v>16</v>
      </c>
      <c r="BA1473" s="10">
        <v>4</v>
      </c>
      <c r="BB1473" s="10">
        <v>4</v>
      </c>
      <c r="BC1473" s="10">
        <v>8</v>
      </c>
      <c r="BD1473" s="10" t="s">
        <v>705</v>
      </c>
      <c r="BE1473" s="10">
        <v>-5</v>
      </c>
      <c r="BF1473" s="10">
        <v>16</v>
      </c>
      <c r="BG1473" s="11" t="s">
        <v>139</v>
      </c>
      <c r="BH1473" s="11">
        <v>21</v>
      </c>
      <c r="BI1473" s="10">
        <v>16</v>
      </c>
      <c r="BJ1473" s="10">
        <v>5</v>
      </c>
      <c r="BK1473" s="10">
        <v>6</v>
      </c>
      <c r="BL1473" s="10">
        <v>5</v>
      </c>
      <c r="BM1473" s="10" t="s">
        <v>318</v>
      </c>
      <c r="BN1473" s="10">
        <v>0</v>
      </c>
      <c r="BO1473" s="10">
        <v>21</v>
      </c>
      <c r="BP1473" s="7" t="s">
        <v>165</v>
      </c>
      <c r="BQ1473" s="7" t="s">
        <v>165</v>
      </c>
      <c r="BR1473" s="7">
        <v>23.7</v>
      </c>
      <c r="BS1473" s="7">
        <v>13</v>
      </c>
      <c r="BT1473" s="7">
        <v>148000</v>
      </c>
      <c r="BU1473" s="7">
        <v>3700000</v>
      </c>
      <c r="BV1473" s="7">
        <v>0</v>
      </c>
      <c r="BW1473" s="7">
        <v>46</v>
      </c>
      <c r="BX1473" s="7">
        <v>400000</v>
      </c>
      <c r="BY1473" s="7">
        <v>42</v>
      </c>
      <c r="BZ1473" s="7">
        <v>400000</v>
      </c>
      <c r="CA1473" s="7">
        <v>72</v>
      </c>
      <c r="CB1473" s="7">
        <v>246</v>
      </c>
      <c r="CC1473" s="7">
        <v>15</v>
      </c>
      <c r="CD1473" s="7">
        <v>210000</v>
      </c>
      <c r="CE1473" s="7">
        <v>6100000</v>
      </c>
      <c r="CF1473" s="7">
        <v>0</v>
      </c>
      <c r="CG1473" s="7">
        <v>52</v>
      </c>
      <c r="CH1473" s="7">
        <v>2730000</v>
      </c>
      <c r="CI1473" s="7">
        <v>55</v>
      </c>
      <c r="CJ1473" s="7">
        <v>2730000</v>
      </c>
      <c r="CK1473" s="7">
        <v>77</v>
      </c>
      <c r="CL1473" s="12" t="s">
        <v>870</v>
      </c>
      <c r="CM1473" s="10" t="s">
        <v>866</v>
      </c>
      <c r="CN1473">
        <v>3.16</v>
      </c>
      <c r="CO1473">
        <f t="shared" si="1671"/>
        <v>0.31645569620253161</v>
      </c>
      <c r="CP1473" t="str">
        <f t="shared" si="1672"/>
        <v>Draw</v>
      </c>
      <c r="CQ1473">
        <f t="shared" si="1673"/>
        <v>1</v>
      </c>
      <c r="CR1473" t="str">
        <f t="shared" si="1674"/>
        <v>2023</v>
      </c>
    </row>
    <row r="1474" spans="1:96" ht="15" thickBot="1" x14ac:dyDescent="0.35">
      <c r="A1474" s="1">
        <v>1473</v>
      </c>
      <c r="B1474" s="1" t="s">
        <v>0</v>
      </c>
      <c r="C1474" s="2" t="s">
        <v>691</v>
      </c>
      <c r="D1474" s="3" t="str">
        <f>CONCATENATE(G1474,"-", H1474)</f>
        <v>NK Rogaška-FC Koper</v>
      </c>
      <c r="E1474" s="4" t="s">
        <v>698</v>
      </c>
      <c r="F1474" s="5">
        <v>0.6875</v>
      </c>
      <c r="G1474" s="6" t="s">
        <v>4</v>
      </c>
      <c r="H1474" s="6" t="s">
        <v>11</v>
      </c>
      <c r="I1474" s="6" t="s">
        <v>633</v>
      </c>
      <c r="J1474" s="1" t="str">
        <f>LEFT(I1474, FIND(" (", I1474) - 1)</f>
        <v>2:2</v>
      </c>
      <c r="K1474" s="1" t="str">
        <f>MID(I1474, FIND("(", I1474) + 1, FIND(")", I1474) - FIND("(", I1474) - 1)</f>
        <v>1:1</v>
      </c>
      <c r="L1474" s="1" t="str">
        <f>LEFT(J1474, FIND(":", J1474) - 1)</f>
        <v>2</v>
      </c>
      <c r="M1474" s="1" t="str">
        <f>RIGHT(J1474, LEN(J1474) - FIND(":", J1474))</f>
        <v>2</v>
      </c>
      <c r="N1474" s="1">
        <f t="shared" si="1669"/>
        <v>4</v>
      </c>
      <c r="O1474" s="1">
        <f t="shared" si="1670"/>
        <v>0</v>
      </c>
      <c r="P1474" s="1" t="str">
        <f>LEFT(K1474, FIND(":", K1474) - 1)</f>
        <v>1</v>
      </c>
      <c r="Q1474" s="1" t="str">
        <f>RIGHT(K1474, LEN(K1474) - FIND(":", K1474))</f>
        <v>1</v>
      </c>
      <c r="R1474" s="1">
        <v>32</v>
      </c>
      <c r="S1474" s="1">
        <v>9</v>
      </c>
      <c r="T1474" s="1">
        <v>5</v>
      </c>
      <c r="U1474" s="1">
        <v>18</v>
      </c>
      <c r="V1474" s="1" t="s">
        <v>704</v>
      </c>
      <c r="W1474" s="1">
        <v>-24</v>
      </c>
      <c r="X1474" s="1">
        <v>32</v>
      </c>
      <c r="Y1474" s="1" t="s">
        <v>330</v>
      </c>
      <c r="Z1474" s="6" t="s">
        <v>651</v>
      </c>
      <c r="AA1474" s="1">
        <v>32</v>
      </c>
      <c r="AB1474" s="1">
        <v>11</v>
      </c>
      <c r="AC1474" s="1">
        <v>10</v>
      </c>
      <c r="AD1474" s="1">
        <v>11</v>
      </c>
      <c r="AE1474" s="1" t="s">
        <v>688</v>
      </c>
      <c r="AF1474" s="1">
        <v>1</v>
      </c>
      <c r="AG1474" s="1">
        <v>43</v>
      </c>
      <c r="AH1474" s="1" t="s">
        <v>484</v>
      </c>
      <c r="AI1474" s="1" t="s">
        <v>424</v>
      </c>
      <c r="AJ1474" s="1">
        <v>2</v>
      </c>
      <c r="AK1474" s="1">
        <v>1</v>
      </c>
      <c r="AL1474" s="1">
        <v>2</v>
      </c>
      <c r="AM1474" s="7" t="s">
        <v>119</v>
      </c>
      <c r="AN1474" s="1">
        <v>1</v>
      </c>
      <c r="AO1474" s="1">
        <v>7</v>
      </c>
      <c r="AP1474" s="1" t="s">
        <v>51</v>
      </c>
      <c r="AQ1474" s="1" t="s">
        <v>49</v>
      </c>
      <c r="AR1474" s="8">
        <v>1</v>
      </c>
      <c r="AS1474" s="8">
        <v>3</v>
      </c>
      <c r="AT1474" s="8">
        <v>1</v>
      </c>
      <c r="AU1474" s="16">
        <v>0.25416666666666665</v>
      </c>
      <c r="AV1474" s="8">
        <v>0</v>
      </c>
      <c r="AW1474" s="8">
        <v>6</v>
      </c>
      <c r="AX1474" s="9" t="s">
        <v>51</v>
      </c>
      <c r="AY1474" s="9" t="s">
        <v>51</v>
      </c>
      <c r="AZ1474" s="10">
        <v>16</v>
      </c>
      <c r="BA1474" s="10">
        <v>4</v>
      </c>
      <c r="BB1474" s="10">
        <v>4</v>
      </c>
      <c r="BC1474" s="10">
        <v>8</v>
      </c>
      <c r="BD1474" s="10" t="s">
        <v>705</v>
      </c>
      <c r="BE1474" s="10">
        <v>-5</v>
      </c>
      <c r="BF1474" s="10">
        <v>16</v>
      </c>
      <c r="BG1474" s="11" t="s">
        <v>139</v>
      </c>
      <c r="BH1474" s="11">
        <v>21</v>
      </c>
      <c r="BI1474" s="10">
        <v>16</v>
      </c>
      <c r="BJ1474" s="10">
        <v>5</v>
      </c>
      <c r="BK1474" s="10">
        <v>6</v>
      </c>
      <c r="BL1474" s="10">
        <v>5</v>
      </c>
      <c r="BM1474" s="10" t="s">
        <v>318</v>
      </c>
      <c r="BN1474" s="10">
        <v>0</v>
      </c>
      <c r="BO1474" s="10">
        <v>21</v>
      </c>
      <c r="BP1474" s="7" t="s">
        <v>165</v>
      </c>
      <c r="BQ1474" s="7" t="s">
        <v>165</v>
      </c>
      <c r="BR1474" s="7">
        <v>23.7</v>
      </c>
      <c r="BS1474" s="7">
        <v>13</v>
      </c>
      <c r="BT1474" s="7">
        <v>148000</v>
      </c>
      <c r="BU1474" s="7">
        <v>3700000</v>
      </c>
      <c r="BV1474" s="7">
        <v>0</v>
      </c>
      <c r="BW1474" s="7">
        <v>46</v>
      </c>
      <c r="BX1474" s="7">
        <v>400000</v>
      </c>
      <c r="BY1474" s="7">
        <v>42</v>
      </c>
      <c r="BZ1474" s="7">
        <v>400000</v>
      </c>
      <c r="CA1474" s="7">
        <v>72</v>
      </c>
      <c r="CB1474" s="7">
        <v>246</v>
      </c>
      <c r="CC1474" s="7">
        <v>15</v>
      </c>
      <c r="CD1474" s="7">
        <v>210000</v>
      </c>
      <c r="CE1474" s="7">
        <v>6100000</v>
      </c>
      <c r="CF1474" s="7">
        <v>0</v>
      </c>
      <c r="CG1474" s="7">
        <v>52</v>
      </c>
      <c r="CH1474" s="7">
        <v>2730000</v>
      </c>
      <c r="CI1474" s="7">
        <v>55</v>
      </c>
      <c r="CJ1474" s="7">
        <v>2730000</v>
      </c>
      <c r="CK1474" s="7">
        <v>77</v>
      </c>
      <c r="CL1474" s="12" t="s">
        <v>870</v>
      </c>
      <c r="CM1474" s="10" t="s">
        <v>867</v>
      </c>
      <c r="CN1474">
        <v>3.25</v>
      </c>
      <c r="CO1474">
        <f t="shared" si="1671"/>
        <v>0.30769230769230771</v>
      </c>
      <c r="CP1474" t="str">
        <f t="shared" si="1672"/>
        <v>Draw</v>
      </c>
      <c r="CQ1474">
        <f t="shared" si="1673"/>
        <v>1</v>
      </c>
      <c r="CR1474" t="str">
        <f t="shared" si="1674"/>
        <v>2023</v>
      </c>
    </row>
    <row r="1475" spans="1:96" ht="15" thickBot="1" x14ac:dyDescent="0.35">
      <c r="A1475" s="1">
        <v>1474</v>
      </c>
      <c r="B1475" s="1" t="s">
        <v>0</v>
      </c>
      <c r="C1475" s="2" t="s">
        <v>691</v>
      </c>
      <c r="D1475" s="3" t="str">
        <f t="shared" ref="D1475:D1477" si="1767">CONCATENATE(G1475, "-", H1475)</f>
        <v>NK Rogaška-FC Koper</v>
      </c>
      <c r="E1475" s="40" t="s">
        <v>698</v>
      </c>
      <c r="F1475" s="5">
        <v>0.6875</v>
      </c>
      <c r="G1475" s="6" t="s">
        <v>4</v>
      </c>
      <c r="H1475" s="6" t="s">
        <v>11</v>
      </c>
      <c r="I1475" s="6" t="s">
        <v>633</v>
      </c>
      <c r="J1475" s="1" t="str">
        <f t="shared" ref="J1475:J1477" si="1768">LEFT(I1475, FIND(" (", I1475) - 1)</f>
        <v>2:2</v>
      </c>
      <c r="K1475" s="1" t="str">
        <f t="shared" ref="K1475:K1477" si="1769">MID(I1475, FIND("(", I1475) + 1, FIND(")", I1475) - FIND("(", I1475) - 1)</f>
        <v>1:1</v>
      </c>
      <c r="L1475" s="1" t="str">
        <f t="shared" ref="L1475:L1477" si="1770">LEFT(J1475, FIND(":", J1475) - 1)</f>
        <v>2</v>
      </c>
      <c r="M1475" s="1" t="str">
        <f t="shared" ref="M1475:M1477" si="1771">RIGHT(J1475, LEN(J1475) - FIND(":", J1475))</f>
        <v>2</v>
      </c>
      <c r="N1475" s="1">
        <f t="shared" ref="N1475:N1538" si="1772">L1475+M1475</f>
        <v>4</v>
      </c>
      <c r="O1475" s="1">
        <f t="shared" ref="O1475:O1538" si="1773">L1475-M1475</f>
        <v>0</v>
      </c>
      <c r="P1475" s="1" t="str">
        <f t="shared" ref="P1475:P1477" si="1774">LEFT(K1475, FIND(":", K1475) - 1)</f>
        <v>1</v>
      </c>
      <c r="Q1475" s="1" t="str">
        <f t="shared" ref="Q1475:Q1477" si="1775">RIGHT(K1475, LEN(K1475) - FIND(":", K1475))</f>
        <v>1</v>
      </c>
      <c r="R1475" s="1">
        <v>32</v>
      </c>
      <c r="S1475" s="1">
        <v>9</v>
      </c>
      <c r="T1475" s="1">
        <v>5</v>
      </c>
      <c r="U1475" s="1">
        <v>18</v>
      </c>
      <c r="V1475" s="1" t="s">
        <v>704</v>
      </c>
      <c r="W1475" s="1">
        <v>-24</v>
      </c>
      <c r="X1475" s="1">
        <v>32</v>
      </c>
      <c r="Y1475" s="1" t="s">
        <v>330</v>
      </c>
      <c r="Z1475" s="6" t="s">
        <v>651</v>
      </c>
      <c r="AA1475" s="1">
        <v>32</v>
      </c>
      <c r="AB1475" s="1">
        <v>11</v>
      </c>
      <c r="AC1475" s="1">
        <v>10</v>
      </c>
      <c r="AD1475" s="1">
        <v>11</v>
      </c>
      <c r="AE1475" s="1" t="s">
        <v>688</v>
      </c>
      <c r="AF1475" s="1">
        <v>1</v>
      </c>
      <c r="AG1475" s="1">
        <v>43</v>
      </c>
      <c r="AH1475" s="1" t="s">
        <v>484</v>
      </c>
      <c r="AI1475" s="1" t="s">
        <v>424</v>
      </c>
      <c r="AJ1475" s="1">
        <v>2</v>
      </c>
      <c r="AK1475" s="1">
        <v>1</v>
      </c>
      <c r="AL1475" s="1">
        <v>2</v>
      </c>
      <c r="AM1475" s="7" t="s">
        <v>119</v>
      </c>
      <c r="AN1475" s="1">
        <v>1</v>
      </c>
      <c r="AO1475" s="1">
        <v>7</v>
      </c>
      <c r="AP1475" s="1" t="s">
        <v>51</v>
      </c>
      <c r="AQ1475" s="1" t="s">
        <v>49</v>
      </c>
      <c r="AR1475" s="8">
        <v>1</v>
      </c>
      <c r="AS1475" s="8">
        <v>3</v>
      </c>
      <c r="AT1475" s="8">
        <v>1</v>
      </c>
      <c r="AU1475" s="16">
        <v>0.25416666666666665</v>
      </c>
      <c r="AV1475" s="8">
        <v>0</v>
      </c>
      <c r="AW1475" s="8">
        <v>6</v>
      </c>
      <c r="AX1475" s="9" t="s">
        <v>51</v>
      </c>
      <c r="AY1475" s="9" t="s">
        <v>51</v>
      </c>
      <c r="AZ1475" s="10">
        <v>16</v>
      </c>
      <c r="BA1475" s="10">
        <v>4</v>
      </c>
      <c r="BB1475" s="10">
        <v>4</v>
      </c>
      <c r="BC1475" s="10">
        <v>8</v>
      </c>
      <c r="BD1475" s="10" t="s">
        <v>705</v>
      </c>
      <c r="BE1475" s="10">
        <v>-5</v>
      </c>
      <c r="BF1475" s="10">
        <v>16</v>
      </c>
      <c r="BG1475" s="11" t="s">
        <v>139</v>
      </c>
      <c r="BH1475" s="11">
        <v>21</v>
      </c>
      <c r="BI1475" s="10">
        <v>16</v>
      </c>
      <c r="BJ1475" s="10">
        <v>5</v>
      </c>
      <c r="BK1475" s="10">
        <v>6</v>
      </c>
      <c r="BL1475" s="10">
        <v>5</v>
      </c>
      <c r="BM1475" s="10" t="s">
        <v>318</v>
      </c>
      <c r="BN1475" s="10">
        <v>0</v>
      </c>
      <c r="BO1475" s="10">
        <v>21</v>
      </c>
      <c r="BP1475" s="7" t="s">
        <v>165</v>
      </c>
      <c r="BQ1475" s="7" t="s">
        <v>165</v>
      </c>
      <c r="BR1475" s="7">
        <v>23.7</v>
      </c>
      <c r="BS1475" s="7">
        <v>13</v>
      </c>
      <c r="BT1475" s="7">
        <v>148000</v>
      </c>
      <c r="BU1475" s="7">
        <v>3700000</v>
      </c>
      <c r="BV1475" s="7">
        <v>0</v>
      </c>
      <c r="BW1475" s="7">
        <v>46</v>
      </c>
      <c r="BX1475" s="7">
        <v>400000</v>
      </c>
      <c r="BY1475" s="7">
        <v>42</v>
      </c>
      <c r="BZ1475" s="7">
        <v>400000</v>
      </c>
      <c r="CA1475" s="7">
        <v>72</v>
      </c>
      <c r="CB1475" s="7">
        <v>246</v>
      </c>
      <c r="CC1475" s="7">
        <v>15</v>
      </c>
      <c r="CD1475" s="7">
        <v>210000</v>
      </c>
      <c r="CE1475" s="7">
        <v>6100000</v>
      </c>
      <c r="CF1475" s="7">
        <v>0</v>
      </c>
      <c r="CG1475" s="7">
        <v>52</v>
      </c>
      <c r="CH1475" s="7">
        <v>2730000</v>
      </c>
      <c r="CI1475" s="7">
        <v>55</v>
      </c>
      <c r="CJ1475" s="7">
        <v>2730000</v>
      </c>
      <c r="CK1475" s="7">
        <v>77</v>
      </c>
      <c r="CL1475" s="12" t="s">
        <v>871</v>
      </c>
      <c r="CM1475" s="10" t="s">
        <v>861</v>
      </c>
      <c r="CN1475">
        <v>1.88</v>
      </c>
      <c r="CO1475">
        <f t="shared" ref="CO1475:CO1538" si="1776">1/CN1475</f>
        <v>0.53191489361702127</v>
      </c>
      <c r="CP1475" t="str">
        <f t="shared" ref="CP1475:CP1538" si="1777">IF(L1475&gt;M1475, "Home Win", IF(L1475=M1475, "Draw", "Away Win"))</f>
        <v>Draw</v>
      </c>
      <c r="CQ1475">
        <f t="shared" ref="CQ1475:CQ1538" si="1778">IF(CL1475=CP1475, 1, 0)</f>
        <v>0</v>
      </c>
      <c r="CR1475" t="str">
        <f t="shared" ref="CR1475:CR1538" si="1779">LEFT(B1475, 4)</f>
        <v>2023</v>
      </c>
    </row>
    <row r="1476" spans="1:96" ht="15" thickBot="1" x14ac:dyDescent="0.35">
      <c r="A1476" s="1">
        <v>1475</v>
      </c>
      <c r="B1476" s="1" t="s">
        <v>0</v>
      </c>
      <c r="C1476" s="2" t="s">
        <v>691</v>
      </c>
      <c r="D1476" s="3" t="str">
        <f t="shared" si="1767"/>
        <v>NK Rogaška-FC Koper</v>
      </c>
      <c r="E1476" s="40" t="s">
        <v>698</v>
      </c>
      <c r="F1476" s="5">
        <v>0.6875</v>
      </c>
      <c r="G1476" s="6" t="s">
        <v>4</v>
      </c>
      <c r="H1476" s="6" t="s">
        <v>11</v>
      </c>
      <c r="I1476" s="6" t="s">
        <v>633</v>
      </c>
      <c r="J1476" s="1" t="str">
        <f t="shared" si="1768"/>
        <v>2:2</v>
      </c>
      <c r="K1476" s="1" t="str">
        <f t="shared" si="1769"/>
        <v>1:1</v>
      </c>
      <c r="L1476" s="1" t="str">
        <f t="shared" si="1770"/>
        <v>2</v>
      </c>
      <c r="M1476" s="1" t="str">
        <f t="shared" si="1771"/>
        <v>2</v>
      </c>
      <c r="N1476" s="1">
        <f t="shared" si="1772"/>
        <v>4</v>
      </c>
      <c r="O1476" s="1">
        <f t="shared" si="1773"/>
        <v>0</v>
      </c>
      <c r="P1476" s="1" t="str">
        <f t="shared" si="1774"/>
        <v>1</v>
      </c>
      <c r="Q1476" s="1" t="str">
        <f t="shared" si="1775"/>
        <v>1</v>
      </c>
      <c r="R1476" s="1">
        <v>32</v>
      </c>
      <c r="S1476" s="1">
        <v>9</v>
      </c>
      <c r="T1476" s="1">
        <v>5</v>
      </c>
      <c r="U1476" s="1">
        <v>18</v>
      </c>
      <c r="V1476" s="1" t="s">
        <v>704</v>
      </c>
      <c r="W1476" s="1">
        <v>-24</v>
      </c>
      <c r="X1476" s="1">
        <v>32</v>
      </c>
      <c r="Y1476" s="1" t="s">
        <v>330</v>
      </c>
      <c r="Z1476" s="6" t="s">
        <v>651</v>
      </c>
      <c r="AA1476" s="1">
        <v>32</v>
      </c>
      <c r="AB1476" s="1">
        <v>11</v>
      </c>
      <c r="AC1476" s="1">
        <v>10</v>
      </c>
      <c r="AD1476" s="1">
        <v>11</v>
      </c>
      <c r="AE1476" s="1" t="s">
        <v>688</v>
      </c>
      <c r="AF1476" s="1">
        <v>1</v>
      </c>
      <c r="AG1476" s="1">
        <v>43</v>
      </c>
      <c r="AH1476" s="1" t="s">
        <v>484</v>
      </c>
      <c r="AI1476" s="1" t="s">
        <v>424</v>
      </c>
      <c r="AJ1476" s="1">
        <v>2</v>
      </c>
      <c r="AK1476" s="1">
        <v>1</v>
      </c>
      <c r="AL1476" s="1">
        <v>2</v>
      </c>
      <c r="AM1476" s="7" t="s">
        <v>119</v>
      </c>
      <c r="AN1476" s="1">
        <v>1</v>
      </c>
      <c r="AO1476" s="1">
        <v>7</v>
      </c>
      <c r="AP1476" s="1" t="s">
        <v>51</v>
      </c>
      <c r="AQ1476" s="1" t="s">
        <v>49</v>
      </c>
      <c r="AR1476" s="8">
        <v>1</v>
      </c>
      <c r="AS1476" s="8">
        <v>3</v>
      </c>
      <c r="AT1476" s="8">
        <v>1</v>
      </c>
      <c r="AU1476" s="16">
        <v>0.25416666666666665</v>
      </c>
      <c r="AV1476" s="8">
        <v>0</v>
      </c>
      <c r="AW1476" s="8">
        <v>6</v>
      </c>
      <c r="AX1476" s="9" t="s">
        <v>51</v>
      </c>
      <c r="AY1476" s="9" t="s">
        <v>51</v>
      </c>
      <c r="AZ1476" s="10">
        <v>16</v>
      </c>
      <c r="BA1476" s="10">
        <v>4</v>
      </c>
      <c r="BB1476" s="10">
        <v>4</v>
      </c>
      <c r="BC1476" s="10">
        <v>8</v>
      </c>
      <c r="BD1476" s="10" t="s">
        <v>705</v>
      </c>
      <c r="BE1476" s="10">
        <v>-5</v>
      </c>
      <c r="BF1476" s="10">
        <v>16</v>
      </c>
      <c r="BG1476" s="11" t="s">
        <v>139</v>
      </c>
      <c r="BH1476" s="11">
        <v>21</v>
      </c>
      <c r="BI1476" s="10">
        <v>16</v>
      </c>
      <c r="BJ1476" s="10">
        <v>5</v>
      </c>
      <c r="BK1476" s="10">
        <v>6</v>
      </c>
      <c r="BL1476" s="10">
        <v>5</v>
      </c>
      <c r="BM1476" s="10" t="s">
        <v>318</v>
      </c>
      <c r="BN1476" s="10">
        <v>0</v>
      </c>
      <c r="BO1476" s="10">
        <v>21</v>
      </c>
      <c r="BP1476" s="7" t="s">
        <v>165</v>
      </c>
      <c r="BQ1476" s="7" t="s">
        <v>165</v>
      </c>
      <c r="BR1476" s="7">
        <v>23.7</v>
      </c>
      <c r="BS1476" s="7">
        <v>13</v>
      </c>
      <c r="BT1476" s="7">
        <v>148000</v>
      </c>
      <c r="BU1476" s="7">
        <v>3700000</v>
      </c>
      <c r="BV1476" s="7">
        <v>0</v>
      </c>
      <c r="BW1476" s="7">
        <v>46</v>
      </c>
      <c r="BX1476" s="7">
        <v>400000</v>
      </c>
      <c r="BY1476" s="7">
        <v>42</v>
      </c>
      <c r="BZ1476" s="7">
        <v>400000</v>
      </c>
      <c r="CA1476" s="7">
        <v>72</v>
      </c>
      <c r="CB1476" s="7">
        <v>246</v>
      </c>
      <c r="CC1476" s="7">
        <v>15</v>
      </c>
      <c r="CD1476" s="7">
        <v>210000</v>
      </c>
      <c r="CE1476" s="7">
        <v>6100000</v>
      </c>
      <c r="CF1476" s="7">
        <v>0</v>
      </c>
      <c r="CG1476" s="7">
        <v>52</v>
      </c>
      <c r="CH1476" s="7">
        <v>2730000</v>
      </c>
      <c r="CI1476" s="7">
        <v>55</v>
      </c>
      <c r="CJ1476" s="7">
        <v>2730000</v>
      </c>
      <c r="CK1476" s="7">
        <v>77</v>
      </c>
      <c r="CL1476" s="12" t="s">
        <v>871</v>
      </c>
      <c r="CM1476" s="10" t="s">
        <v>866</v>
      </c>
      <c r="CN1476">
        <v>3.16</v>
      </c>
      <c r="CO1476">
        <f t="shared" si="1776"/>
        <v>0.31645569620253161</v>
      </c>
      <c r="CP1476" t="str">
        <f t="shared" si="1777"/>
        <v>Draw</v>
      </c>
      <c r="CQ1476">
        <f t="shared" si="1778"/>
        <v>0</v>
      </c>
      <c r="CR1476" t="str">
        <f t="shared" si="1779"/>
        <v>2023</v>
      </c>
    </row>
    <row r="1477" spans="1:96" ht="15" thickBot="1" x14ac:dyDescent="0.35">
      <c r="A1477" s="1">
        <v>1476</v>
      </c>
      <c r="B1477" s="1" t="s">
        <v>0</v>
      </c>
      <c r="C1477" s="2" t="s">
        <v>691</v>
      </c>
      <c r="D1477" s="3" t="str">
        <f t="shared" si="1767"/>
        <v>NK Rogaška-FC Koper</v>
      </c>
      <c r="E1477" s="40" t="s">
        <v>698</v>
      </c>
      <c r="F1477" s="5">
        <v>0.6875</v>
      </c>
      <c r="G1477" s="6" t="s">
        <v>4</v>
      </c>
      <c r="H1477" s="6" t="s">
        <v>11</v>
      </c>
      <c r="I1477" s="6" t="s">
        <v>633</v>
      </c>
      <c r="J1477" s="1" t="str">
        <f t="shared" si="1768"/>
        <v>2:2</v>
      </c>
      <c r="K1477" s="1" t="str">
        <f t="shared" si="1769"/>
        <v>1:1</v>
      </c>
      <c r="L1477" s="1" t="str">
        <f t="shared" si="1770"/>
        <v>2</v>
      </c>
      <c r="M1477" s="1" t="str">
        <f t="shared" si="1771"/>
        <v>2</v>
      </c>
      <c r="N1477" s="1">
        <f t="shared" si="1772"/>
        <v>4</v>
      </c>
      <c r="O1477" s="1">
        <f t="shared" si="1773"/>
        <v>0</v>
      </c>
      <c r="P1477" s="1" t="str">
        <f t="shared" si="1774"/>
        <v>1</v>
      </c>
      <c r="Q1477" s="1" t="str">
        <f t="shared" si="1775"/>
        <v>1</v>
      </c>
      <c r="R1477" s="1">
        <v>32</v>
      </c>
      <c r="S1477" s="1">
        <v>9</v>
      </c>
      <c r="T1477" s="1">
        <v>5</v>
      </c>
      <c r="U1477" s="1">
        <v>18</v>
      </c>
      <c r="V1477" s="1" t="s">
        <v>704</v>
      </c>
      <c r="W1477" s="1">
        <v>-24</v>
      </c>
      <c r="X1477" s="1">
        <v>32</v>
      </c>
      <c r="Y1477" s="1" t="s">
        <v>330</v>
      </c>
      <c r="Z1477" s="6" t="s">
        <v>651</v>
      </c>
      <c r="AA1477" s="1">
        <v>32</v>
      </c>
      <c r="AB1477" s="1">
        <v>11</v>
      </c>
      <c r="AC1477" s="1">
        <v>10</v>
      </c>
      <c r="AD1477" s="1">
        <v>11</v>
      </c>
      <c r="AE1477" s="1" t="s">
        <v>688</v>
      </c>
      <c r="AF1477" s="1">
        <v>1</v>
      </c>
      <c r="AG1477" s="1">
        <v>43</v>
      </c>
      <c r="AH1477" s="1" t="s">
        <v>484</v>
      </c>
      <c r="AI1477" s="1" t="s">
        <v>424</v>
      </c>
      <c r="AJ1477" s="1">
        <v>2</v>
      </c>
      <c r="AK1477" s="1">
        <v>1</v>
      </c>
      <c r="AL1477" s="1">
        <v>2</v>
      </c>
      <c r="AM1477" s="7" t="s">
        <v>119</v>
      </c>
      <c r="AN1477" s="1">
        <v>1</v>
      </c>
      <c r="AO1477" s="1">
        <v>7</v>
      </c>
      <c r="AP1477" s="1" t="s">
        <v>51</v>
      </c>
      <c r="AQ1477" s="1" t="s">
        <v>49</v>
      </c>
      <c r="AR1477" s="8">
        <v>1</v>
      </c>
      <c r="AS1477" s="8">
        <v>3</v>
      </c>
      <c r="AT1477" s="8">
        <v>1</v>
      </c>
      <c r="AU1477" s="16">
        <v>0.25416666666666665</v>
      </c>
      <c r="AV1477" s="8">
        <v>0</v>
      </c>
      <c r="AW1477" s="8">
        <v>6</v>
      </c>
      <c r="AX1477" s="9" t="s">
        <v>51</v>
      </c>
      <c r="AY1477" s="9" t="s">
        <v>51</v>
      </c>
      <c r="AZ1477" s="10">
        <v>16</v>
      </c>
      <c r="BA1477" s="10">
        <v>4</v>
      </c>
      <c r="BB1477" s="10">
        <v>4</v>
      </c>
      <c r="BC1477" s="10">
        <v>8</v>
      </c>
      <c r="BD1477" s="10" t="s">
        <v>705</v>
      </c>
      <c r="BE1477" s="10">
        <v>-5</v>
      </c>
      <c r="BF1477" s="10">
        <v>16</v>
      </c>
      <c r="BG1477" s="11" t="s">
        <v>139</v>
      </c>
      <c r="BH1477" s="11">
        <v>21</v>
      </c>
      <c r="BI1477" s="10">
        <v>16</v>
      </c>
      <c r="BJ1477" s="10">
        <v>5</v>
      </c>
      <c r="BK1477" s="10">
        <v>6</v>
      </c>
      <c r="BL1477" s="10">
        <v>5</v>
      </c>
      <c r="BM1477" s="10" t="s">
        <v>318</v>
      </c>
      <c r="BN1477" s="10">
        <v>0</v>
      </c>
      <c r="BO1477" s="10">
        <v>21</v>
      </c>
      <c r="BP1477" s="7" t="s">
        <v>165</v>
      </c>
      <c r="BQ1477" s="7" t="s">
        <v>165</v>
      </c>
      <c r="BR1477" s="7">
        <v>23.7</v>
      </c>
      <c r="BS1477" s="7">
        <v>13</v>
      </c>
      <c r="BT1477" s="7">
        <v>148000</v>
      </c>
      <c r="BU1477" s="7">
        <v>3700000</v>
      </c>
      <c r="BV1477" s="7">
        <v>0</v>
      </c>
      <c r="BW1477" s="7">
        <v>46</v>
      </c>
      <c r="BX1477" s="7">
        <v>400000</v>
      </c>
      <c r="BY1477" s="7">
        <v>42</v>
      </c>
      <c r="BZ1477" s="7">
        <v>400000</v>
      </c>
      <c r="CA1477" s="7">
        <v>72</v>
      </c>
      <c r="CB1477" s="7">
        <v>246</v>
      </c>
      <c r="CC1477" s="7">
        <v>15</v>
      </c>
      <c r="CD1477" s="7">
        <v>210000</v>
      </c>
      <c r="CE1477" s="7">
        <v>6100000</v>
      </c>
      <c r="CF1477" s="7">
        <v>0</v>
      </c>
      <c r="CG1477" s="7">
        <v>52</v>
      </c>
      <c r="CH1477" s="7">
        <v>2730000</v>
      </c>
      <c r="CI1477" s="7">
        <v>55</v>
      </c>
      <c r="CJ1477" s="7">
        <v>2730000</v>
      </c>
      <c r="CK1477" s="7">
        <v>77</v>
      </c>
      <c r="CL1477" s="12" t="s">
        <v>871</v>
      </c>
      <c r="CM1477" s="10" t="s">
        <v>867</v>
      </c>
      <c r="CN1477">
        <v>2.8</v>
      </c>
      <c r="CO1477">
        <f t="shared" si="1776"/>
        <v>0.35714285714285715</v>
      </c>
      <c r="CP1477" t="str">
        <f t="shared" si="1777"/>
        <v>Draw</v>
      </c>
      <c r="CQ1477">
        <f t="shared" si="1778"/>
        <v>0</v>
      </c>
      <c r="CR1477" t="str">
        <f t="shared" si="1779"/>
        <v>2023</v>
      </c>
    </row>
    <row r="1478" spans="1:96" ht="15" thickBot="1" x14ac:dyDescent="0.35">
      <c r="A1478" s="1">
        <v>1477</v>
      </c>
      <c r="B1478" s="1" t="s">
        <v>0</v>
      </c>
      <c r="C1478" s="14" t="s">
        <v>691</v>
      </c>
      <c r="D1478" s="3" t="str">
        <f t="shared" si="1288"/>
        <v>NŠ Mura-NK Aluminij</v>
      </c>
      <c r="E1478" s="4" t="s">
        <v>706</v>
      </c>
      <c r="F1478" s="5">
        <v>0.6875</v>
      </c>
      <c r="G1478" s="6" t="s">
        <v>8</v>
      </c>
      <c r="H1478" s="6" t="s">
        <v>18</v>
      </c>
      <c r="I1478" s="6" t="s">
        <v>286</v>
      </c>
      <c r="J1478" s="1" t="str">
        <f t="shared" si="1289"/>
        <v>3:1</v>
      </c>
      <c r="K1478" s="1" t="str">
        <f t="shared" si="1290"/>
        <v>1:0</v>
      </c>
      <c r="L1478" s="1" t="str">
        <f t="shared" si="1291"/>
        <v>3</v>
      </c>
      <c r="M1478" s="1" t="str">
        <f t="shared" si="1292"/>
        <v>1</v>
      </c>
      <c r="N1478" s="1">
        <f t="shared" si="1772"/>
        <v>4</v>
      </c>
      <c r="O1478" s="1">
        <f t="shared" si="1773"/>
        <v>2</v>
      </c>
      <c r="P1478" s="1" t="str">
        <f t="shared" si="1293"/>
        <v>1</v>
      </c>
      <c r="Q1478" s="1" t="str">
        <f t="shared" si="1294"/>
        <v>0</v>
      </c>
      <c r="R1478" s="1">
        <v>32</v>
      </c>
      <c r="S1478" s="1">
        <v>10</v>
      </c>
      <c r="T1478" s="1">
        <v>8</v>
      </c>
      <c r="U1478" s="1">
        <v>14</v>
      </c>
      <c r="V1478" s="1" t="s">
        <v>707</v>
      </c>
      <c r="W1478" s="1">
        <v>-14</v>
      </c>
      <c r="X1478" s="1">
        <v>38</v>
      </c>
      <c r="Y1478" s="1" t="s">
        <v>394</v>
      </c>
      <c r="Z1478" s="6" t="s">
        <v>497</v>
      </c>
      <c r="AA1478" s="1">
        <v>32</v>
      </c>
      <c r="AB1478" s="1">
        <v>7</v>
      </c>
      <c r="AC1478" s="1">
        <v>6</v>
      </c>
      <c r="AD1478" s="1">
        <v>19</v>
      </c>
      <c r="AE1478" s="1" t="s">
        <v>708</v>
      </c>
      <c r="AF1478" s="1">
        <v>-33</v>
      </c>
      <c r="AG1478" s="1">
        <v>27</v>
      </c>
      <c r="AH1478" s="1" t="s">
        <v>288</v>
      </c>
      <c r="AI1478" s="1" t="s">
        <v>674</v>
      </c>
      <c r="AJ1478" s="1">
        <v>1</v>
      </c>
      <c r="AK1478" s="1">
        <v>2</v>
      </c>
      <c r="AL1478" s="1">
        <v>2</v>
      </c>
      <c r="AM1478" s="7" t="s">
        <v>709</v>
      </c>
      <c r="AN1478" s="1">
        <v>-5</v>
      </c>
      <c r="AO1478" s="1">
        <v>5</v>
      </c>
      <c r="AP1478" s="1" t="s">
        <v>45</v>
      </c>
      <c r="AQ1478" s="1" t="s">
        <v>137</v>
      </c>
      <c r="AR1478" s="8">
        <v>0</v>
      </c>
      <c r="AS1478" s="8">
        <v>2</v>
      </c>
      <c r="AT1478" s="8">
        <v>3</v>
      </c>
      <c r="AU1478" s="16">
        <v>0.17500000000000002</v>
      </c>
      <c r="AV1478" s="8">
        <v>-8</v>
      </c>
      <c r="AW1478" s="8">
        <v>2</v>
      </c>
      <c r="AX1478" s="9" t="s">
        <v>28</v>
      </c>
      <c r="AY1478" s="9" t="s">
        <v>137</v>
      </c>
      <c r="AZ1478" s="10">
        <v>16</v>
      </c>
      <c r="BA1478" s="10">
        <v>4</v>
      </c>
      <c r="BB1478" s="10">
        <v>6</v>
      </c>
      <c r="BC1478" s="10">
        <v>6</v>
      </c>
      <c r="BD1478" s="10" t="s">
        <v>514</v>
      </c>
      <c r="BE1478" s="10">
        <v>-3</v>
      </c>
      <c r="BF1478" s="10">
        <v>18</v>
      </c>
      <c r="BG1478" s="11" t="s">
        <v>193</v>
      </c>
      <c r="BH1478" s="11">
        <v>21</v>
      </c>
      <c r="BI1478" s="10">
        <v>16</v>
      </c>
      <c r="BJ1478" s="10">
        <v>4</v>
      </c>
      <c r="BK1478" s="10">
        <v>3</v>
      </c>
      <c r="BL1478" s="10">
        <v>9</v>
      </c>
      <c r="BM1478" s="10" t="s">
        <v>710</v>
      </c>
      <c r="BN1478" s="10">
        <v>-17</v>
      </c>
      <c r="BO1478" s="10">
        <v>15</v>
      </c>
      <c r="BP1478" s="7" t="s">
        <v>114</v>
      </c>
      <c r="BQ1478" s="7" t="s">
        <v>288</v>
      </c>
      <c r="BR1478" s="7">
        <v>23</v>
      </c>
      <c r="BS1478" s="7">
        <v>9</v>
      </c>
      <c r="BT1478" s="7">
        <v>193000</v>
      </c>
      <c r="BU1478" s="7">
        <v>5600000</v>
      </c>
      <c r="BV1478" s="7">
        <v>350000</v>
      </c>
      <c r="BW1478" s="7">
        <v>60</v>
      </c>
      <c r="BX1478" s="7">
        <v>3410000</v>
      </c>
      <c r="BY1478" s="7">
        <v>59</v>
      </c>
      <c r="BZ1478" s="7">
        <v>3060000</v>
      </c>
      <c r="CA1478" s="7">
        <v>93</v>
      </c>
      <c r="CB1478" s="7">
        <v>225</v>
      </c>
      <c r="CC1478" s="7">
        <v>14</v>
      </c>
      <c r="CD1478" s="7">
        <v>127000</v>
      </c>
      <c r="CE1478" s="7">
        <v>3800000</v>
      </c>
      <c r="CF1478" s="7">
        <v>0</v>
      </c>
      <c r="CG1478" s="7">
        <v>49</v>
      </c>
      <c r="CH1478" s="7">
        <v>0</v>
      </c>
      <c r="CI1478" s="7">
        <v>49</v>
      </c>
      <c r="CJ1478" s="7">
        <v>0</v>
      </c>
      <c r="CK1478" s="7">
        <v>80</v>
      </c>
      <c r="CL1478" s="12" t="s">
        <v>868</v>
      </c>
      <c r="CM1478" s="10" t="s">
        <v>861</v>
      </c>
      <c r="CN1478">
        <v>1.9</v>
      </c>
      <c r="CO1478">
        <f t="shared" si="1776"/>
        <v>0.52631578947368418</v>
      </c>
      <c r="CP1478" t="str">
        <f t="shared" si="1777"/>
        <v>Home Win</v>
      </c>
      <c r="CQ1478">
        <f t="shared" si="1778"/>
        <v>1</v>
      </c>
      <c r="CR1478" t="str">
        <f t="shared" si="1779"/>
        <v>2023</v>
      </c>
    </row>
    <row r="1479" spans="1:96" ht="15" thickBot="1" x14ac:dyDescent="0.35">
      <c r="A1479" s="1">
        <v>1478</v>
      </c>
      <c r="B1479" s="1" t="s">
        <v>0</v>
      </c>
      <c r="C1479" s="14" t="s">
        <v>691</v>
      </c>
      <c r="D1479" s="3" t="str">
        <f t="shared" ref="D1479:D1480" si="1780">CONCATENATE(G1479, "-", H1479)</f>
        <v>NŠ Mura-NK Aluminij</v>
      </c>
      <c r="E1479" s="4" t="s">
        <v>706</v>
      </c>
      <c r="F1479" s="5">
        <v>0.6875</v>
      </c>
      <c r="G1479" s="6" t="s">
        <v>8</v>
      </c>
      <c r="H1479" s="6" t="s">
        <v>18</v>
      </c>
      <c r="I1479" s="6" t="s">
        <v>286</v>
      </c>
      <c r="J1479" s="1" t="str">
        <f t="shared" ref="J1479:J1480" si="1781">LEFT(I1479, FIND(" (", I1479) - 1)</f>
        <v>3:1</v>
      </c>
      <c r="K1479" s="1" t="str">
        <f t="shared" ref="K1479:K1480" si="1782">MID(I1479, FIND("(", I1479) + 1, FIND(")", I1479) - FIND("(", I1479) - 1)</f>
        <v>1:0</v>
      </c>
      <c r="L1479" s="1" t="str">
        <f t="shared" ref="L1479:L1480" si="1783">LEFT(J1479, FIND(":", J1479) - 1)</f>
        <v>3</v>
      </c>
      <c r="M1479" s="1" t="str">
        <f t="shared" ref="M1479:M1480" si="1784">RIGHT(J1479, LEN(J1479) - FIND(":", J1479))</f>
        <v>1</v>
      </c>
      <c r="N1479" s="1">
        <f t="shared" si="1772"/>
        <v>4</v>
      </c>
      <c r="O1479" s="1">
        <f t="shared" si="1773"/>
        <v>2</v>
      </c>
      <c r="P1479" s="1" t="str">
        <f t="shared" ref="P1479:P1480" si="1785">LEFT(K1479, FIND(":", K1479) - 1)</f>
        <v>1</v>
      </c>
      <c r="Q1479" s="1" t="str">
        <f t="shared" ref="Q1479:Q1480" si="1786">RIGHT(K1479, LEN(K1479) - FIND(":", K1479))</f>
        <v>0</v>
      </c>
      <c r="R1479" s="1">
        <v>32</v>
      </c>
      <c r="S1479" s="1">
        <v>10</v>
      </c>
      <c r="T1479" s="1">
        <v>8</v>
      </c>
      <c r="U1479" s="1">
        <v>14</v>
      </c>
      <c r="V1479" s="1" t="s">
        <v>707</v>
      </c>
      <c r="W1479" s="1">
        <v>-14</v>
      </c>
      <c r="X1479" s="1">
        <v>38</v>
      </c>
      <c r="Y1479" s="1" t="s">
        <v>394</v>
      </c>
      <c r="Z1479" s="6" t="s">
        <v>497</v>
      </c>
      <c r="AA1479" s="1">
        <v>32</v>
      </c>
      <c r="AB1479" s="1">
        <v>7</v>
      </c>
      <c r="AC1479" s="1">
        <v>6</v>
      </c>
      <c r="AD1479" s="1">
        <v>19</v>
      </c>
      <c r="AE1479" s="1" t="s">
        <v>708</v>
      </c>
      <c r="AF1479" s="1">
        <v>-33</v>
      </c>
      <c r="AG1479" s="1">
        <v>27</v>
      </c>
      <c r="AH1479" s="1" t="s">
        <v>288</v>
      </c>
      <c r="AI1479" s="1" t="s">
        <v>674</v>
      </c>
      <c r="AJ1479" s="1">
        <v>1</v>
      </c>
      <c r="AK1479" s="1">
        <v>2</v>
      </c>
      <c r="AL1479" s="1">
        <v>2</v>
      </c>
      <c r="AM1479" s="7" t="s">
        <v>709</v>
      </c>
      <c r="AN1479" s="1">
        <v>-5</v>
      </c>
      <c r="AO1479" s="1">
        <v>5</v>
      </c>
      <c r="AP1479" s="1" t="s">
        <v>45</v>
      </c>
      <c r="AQ1479" s="1" t="s">
        <v>137</v>
      </c>
      <c r="AR1479" s="8">
        <v>0</v>
      </c>
      <c r="AS1479" s="8">
        <v>2</v>
      </c>
      <c r="AT1479" s="8">
        <v>3</v>
      </c>
      <c r="AU1479" s="16">
        <v>0.17500000000000002</v>
      </c>
      <c r="AV1479" s="8">
        <v>-8</v>
      </c>
      <c r="AW1479" s="8">
        <v>2</v>
      </c>
      <c r="AX1479" s="9" t="s">
        <v>28</v>
      </c>
      <c r="AY1479" s="9" t="s">
        <v>137</v>
      </c>
      <c r="AZ1479" s="10">
        <v>16</v>
      </c>
      <c r="BA1479" s="10">
        <v>4</v>
      </c>
      <c r="BB1479" s="10">
        <v>6</v>
      </c>
      <c r="BC1479" s="10">
        <v>6</v>
      </c>
      <c r="BD1479" s="10" t="s">
        <v>514</v>
      </c>
      <c r="BE1479" s="10">
        <v>-3</v>
      </c>
      <c r="BF1479" s="10">
        <v>18</v>
      </c>
      <c r="BG1479" s="11" t="s">
        <v>193</v>
      </c>
      <c r="BH1479" s="11">
        <v>21</v>
      </c>
      <c r="BI1479" s="10">
        <v>16</v>
      </c>
      <c r="BJ1479" s="10">
        <v>4</v>
      </c>
      <c r="BK1479" s="10">
        <v>3</v>
      </c>
      <c r="BL1479" s="10">
        <v>9</v>
      </c>
      <c r="BM1479" s="10" t="s">
        <v>710</v>
      </c>
      <c r="BN1479" s="10">
        <v>-17</v>
      </c>
      <c r="BO1479" s="10">
        <v>15</v>
      </c>
      <c r="BP1479" s="7" t="s">
        <v>114</v>
      </c>
      <c r="BQ1479" s="7" t="s">
        <v>288</v>
      </c>
      <c r="BR1479" s="7">
        <v>23</v>
      </c>
      <c r="BS1479" s="7">
        <v>9</v>
      </c>
      <c r="BT1479" s="7">
        <v>193000</v>
      </c>
      <c r="BU1479" s="7">
        <v>5600000</v>
      </c>
      <c r="BV1479" s="7">
        <v>350000</v>
      </c>
      <c r="BW1479" s="7">
        <v>60</v>
      </c>
      <c r="BX1479" s="7">
        <v>3410000</v>
      </c>
      <c r="BY1479" s="7">
        <v>59</v>
      </c>
      <c r="BZ1479" s="7">
        <v>3060000</v>
      </c>
      <c r="CA1479" s="7">
        <v>93</v>
      </c>
      <c r="CB1479" s="7">
        <v>225</v>
      </c>
      <c r="CC1479" s="7">
        <v>14</v>
      </c>
      <c r="CD1479" s="7">
        <v>127000</v>
      </c>
      <c r="CE1479" s="7">
        <v>3800000</v>
      </c>
      <c r="CF1479" s="7">
        <v>0</v>
      </c>
      <c r="CG1479" s="7">
        <v>49</v>
      </c>
      <c r="CH1479" s="7">
        <v>0</v>
      </c>
      <c r="CI1479" s="7">
        <v>49</v>
      </c>
      <c r="CJ1479" s="7">
        <v>0</v>
      </c>
      <c r="CK1479" s="7">
        <v>80</v>
      </c>
      <c r="CL1479" s="12" t="s">
        <v>868</v>
      </c>
      <c r="CM1479" s="10" t="s">
        <v>866</v>
      </c>
      <c r="CN1479">
        <v>1.99</v>
      </c>
      <c r="CO1479">
        <f t="shared" si="1776"/>
        <v>0.50251256281407031</v>
      </c>
      <c r="CP1479" t="str">
        <f t="shared" si="1777"/>
        <v>Home Win</v>
      </c>
      <c r="CQ1479">
        <f t="shared" si="1778"/>
        <v>1</v>
      </c>
      <c r="CR1479" t="str">
        <f t="shared" si="1779"/>
        <v>2023</v>
      </c>
    </row>
    <row r="1480" spans="1:96" ht="15" thickBot="1" x14ac:dyDescent="0.35">
      <c r="A1480" s="1">
        <v>1479</v>
      </c>
      <c r="B1480" s="1" t="s">
        <v>0</v>
      </c>
      <c r="C1480" s="14" t="s">
        <v>691</v>
      </c>
      <c r="D1480" s="3" t="str">
        <f t="shared" si="1780"/>
        <v>NŠ Mura-NK Aluminij</v>
      </c>
      <c r="E1480" s="4" t="s">
        <v>706</v>
      </c>
      <c r="F1480" s="5">
        <v>0.6875</v>
      </c>
      <c r="G1480" s="6" t="s">
        <v>8</v>
      </c>
      <c r="H1480" s="6" t="s">
        <v>18</v>
      </c>
      <c r="I1480" s="6" t="s">
        <v>286</v>
      </c>
      <c r="J1480" s="1" t="str">
        <f t="shared" si="1781"/>
        <v>3:1</v>
      </c>
      <c r="K1480" s="1" t="str">
        <f t="shared" si="1782"/>
        <v>1:0</v>
      </c>
      <c r="L1480" s="1" t="str">
        <f t="shared" si="1783"/>
        <v>3</v>
      </c>
      <c r="M1480" s="1" t="str">
        <f t="shared" si="1784"/>
        <v>1</v>
      </c>
      <c r="N1480" s="1">
        <f t="shared" si="1772"/>
        <v>4</v>
      </c>
      <c r="O1480" s="1">
        <f t="shared" si="1773"/>
        <v>2</v>
      </c>
      <c r="P1480" s="1" t="str">
        <f t="shared" si="1785"/>
        <v>1</v>
      </c>
      <c r="Q1480" s="1" t="str">
        <f t="shared" si="1786"/>
        <v>0</v>
      </c>
      <c r="R1480" s="1">
        <v>32</v>
      </c>
      <c r="S1480" s="1">
        <v>10</v>
      </c>
      <c r="T1480" s="1">
        <v>8</v>
      </c>
      <c r="U1480" s="1">
        <v>14</v>
      </c>
      <c r="V1480" s="1" t="s">
        <v>707</v>
      </c>
      <c r="W1480" s="1">
        <v>-14</v>
      </c>
      <c r="X1480" s="1">
        <v>38</v>
      </c>
      <c r="Y1480" s="1" t="s">
        <v>394</v>
      </c>
      <c r="Z1480" s="6" t="s">
        <v>497</v>
      </c>
      <c r="AA1480" s="1">
        <v>32</v>
      </c>
      <c r="AB1480" s="1">
        <v>7</v>
      </c>
      <c r="AC1480" s="1">
        <v>6</v>
      </c>
      <c r="AD1480" s="1">
        <v>19</v>
      </c>
      <c r="AE1480" s="1" t="s">
        <v>708</v>
      </c>
      <c r="AF1480" s="1">
        <v>-33</v>
      </c>
      <c r="AG1480" s="1">
        <v>27</v>
      </c>
      <c r="AH1480" s="1" t="s">
        <v>288</v>
      </c>
      <c r="AI1480" s="1" t="s">
        <v>674</v>
      </c>
      <c r="AJ1480" s="1">
        <v>1</v>
      </c>
      <c r="AK1480" s="1">
        <v>2</v>
      </c>
      <c r="AL1480" s="1">
        <v>2</v>
      </c>
      <c r="AM1480" s="7" t="s">
        <v>709</v>
      </c>
      <c r="AN1480" s="1">
        <v>-5</v>
      </c>
      <c r="AO1480" s="1">
        <v>5</v>
      </c>
      <c r="AP1480" s="1" t="s">
        <v>45</v>
      </c>
      <c r="AQ1480" s="1" t="s">
        <v>137</v>
      </c>
      <c r="AR1480" s="8">
        <v>0</v>
      </c>
      <c r="AS1480" s="8">
        <v>2</v>
      </c>
      <c r="AT1480" s="8">
        <v>3</v>
      </c>
      <c r="AU1480" s="16">
        <v>0.17500000000000002</v>
      </c>
      <c r="AV1480" s="8">
        <v>-8</v>
      </c>
      <c r="AW1480" s="8">
        <v>2</v>
      </c>
      <c r="AX1480" s="9" t="s">
        <v>28</v>
      </c>
      <c r="AY1480" s="9" t="s">
        <v>137</v>
      </c>
      <c r="AZ1480" s="10">
        <v>16</v>
      </c>
      <c r="BA1480" s="10">
        <v>4</v>
      </c>
      <c r="BB1480" s="10">
        <v>6</v>
      </c>
      <c r="BC1480" s="10">
        <v>6</v>
      </c>
      <c r="BD1480" s="10" t="s">
        <v>514</v>
      </c>
      <c r="BE1480" s="10">
        <v>-3</v>
      </c>
      <c r="BF1480" s="10">
        <v>18</v>
      </c>
      <c r="BG1480" s="11" t="s">
        <v>193</v>
      </c>
      <c r="BH1480" s="11">
        <v>21</v>
      </c>
      <c r="BI1480" s="10">
        <v>16</v>
      </c>
      <c r="BJ1480" s="10">
        <v>4</v>
      </c>
      <c r="BK1480" s="10">
        <v>3</v>
      </c>
      <c r="BL1480" s="10">
        <v>9</v>
      </c>
      <c r="BM1480" s="10" t="s">
        <v>710</v>
      </c>
      <c r="BN1480" s="10">
        <v>-17</v>
      </c>
      <c r="BO1480" s="10">
        <v>15</v>
      </c>
      <c r="BP1480" s="7" t="s">
        <v>114</v>
      </c>
      <c r="BQ1480" s="7" t="s">
        <v>288</v>
      </c>
      <c r="BR1480" s="7">
        <v>23</v>
      </c>
      <c r="BS1480" s="7">
        <v>9</v>
      </c>
      <c r="BT1480" s="7">
        <v>193000</v>
      </c>
      <c r="BU1480" s="7">
        <v>5600000</v>
      </c>
      <c r="BV1480" s="7">
        <v>350000</v>
      </c>
      <c r="BW1480" s="7">
        <v>60</v>
      </c>
      <c r="BX1480" s="7">
        <v>3410000</v>
      </c>
      <c r="BY1480" s="7">
        <v>59</v>
      </c>
      <c r="BZ1480" s="7">
        <v>3060000</v>
      </c>
      <c r="CA1480" s="7">
        <v>93</v>
      </c>
      <c r="CB1480" s="7">
        <v>225</v>
      </c>
      <c r="CC1480" s="7">
        <v>14</v>
      </c>
      <c r="CD1480" s="7">
        <v>127000</v>
      </c>
      <c r="CE1480" s="7">
        <v>3800000</v>
      </c>
      <c r="CF1480" s="7">
        <v>0</v>
      </c>
      <c r="CG1480" s="7">
        <v>49</v>
      </c>
      <c r="CH1480" s="7">
        <v>0</v>
      </c>
      <c r="CI1480" s="7">
        <v>49</v>
      </c>
      <c r="CJ1480" s="7">
        <v>0</v>
      </c>
      <c r="CK1480" s="7">
        <v>80</v>
      </c>
      <c r="CL1480" s="12" t="s">
        <v>868</v>
      </c>
      <c r="CM1480" s="10" t="s">
        <v>867</v>
      </c>
      <c r="CN1480">
        <v>1.95</v>
      </c>
      <c r="CO1480">
        <f t="shared" si="1776"/>
        <v>0.51282051282051289</v>
      </c>
      <c r="CP1480" t="str">
        <f t="shared" si="1777"/>
        <v>Home Win</v>
      </c>
      <c r="CQ1480">
        <f t="shared" si="1778"/>
        <v>1</v>
      </c>
      <c r="CR1480" t="str">
        <f t="shared" si="1779"/>
        <v>2023</v>
      </c>
    </row>
    <row r="1481" spans="1:96" ht="15" thickBot="1" x14ac:dyDescent="0.35">
      <c r="A1481" s="1">
        <v>1480</v>
      </c>
      <c r="B1481" s="1" t="s">
        <v>0</v>
      </c>
      <c r="C1481" s="14" t="s">
        <v>691</v>
      </c>
      <c r="D1481" s="3" t="str">
        <f>CONCATENATE(G1481,"-", H1481)</f>
        <v>NŠ Mura-NK Aluminij</v>
      </c>
      <c r="E1481" s="4" t="s">
        <v>706</v>
      </c>
      <c r="F1481" s="5">
        <v>0.6875</v>
      </c>
      <c r="G1481" s="6" t="s">
        <v>8</v>
      </c>
      <c r="H1481" s="6" t="s">
        <v>18</v>
      </c>
      <c r="I1481" s="6" t="s">
        <v>286</v>
      </c>
      <c r="J1481" s="1" t="str">
        <f>LEFT(I1481, FIND(" (", I1481) - 1)</f>
        <v>3:1</v>
      </c>
      <c r="K1481" s="1" t="str">
        <f>MID(I1481, FIND("(", I1481) + 1, FIND(")", I1481) - FIND("(", I1481) - 1)</f>
        <v>1:0</v>
      </c>
      <c r="L1481" s="1" t="str">
        <f>LEFT(J1481, FIND(":", J1481) - 1)</f>
        <v>3</v>
      </c>
      <c r="M1481" s="1" t="str">
        <f>RIGHT(J1481, LEN(J1481) - FIND(":", J1481))</f>
        <v>1</v>
      </c>
      <c r="N1481" s="1">
        <f t="shared" si="1772"/>
        <v>4</v>
      </c>
      <c r="O1481" s="1">
        <f t="shared" si="1773"/>
        <v>2</v>
      </c>
      <c r="P1481" s="1" t="str">
        <f>LEFT(K1481, FIND(":", K1481) - 1)</f>
        <v>1</v>
      </c>
      <c r="Q1481" s="1" t="str">
        <f>RIGHT(K1481, LEN(K1481) - FIND(":", K1481))</f>
        <v>0</v>
      </c>
      <c r="R1481" s="1">
        <v>32</v>
      </c>
      <c r="S1481" s="1">
        <v>10</v>
      </c>
      <c r="T1481" s="1">
        <v>8</v>
      </c>
      <c r="U1481" s="1">
        <v>14</v>
      </c>
      <c r="V1481" s="1" t="s">
        <v>707</v>
      </c>
      <c r="W1481" s="1">
        <v>-14</v>
      </c>
      <c r="X1481" s="1">
        <v>38</v>
      </c>
      <c r="Y1481" s="1" t="s">
        <v>394</v>
      </c>
      <c r="Z1481" s="6" t="s">
        <v>497</v>
      </c>
      <c r="AA1481" s="1">
        <v>32</v>
      </c>
      <c r="AB1481" s="1">
        <v>7</v>
      </c>
      <c r="AC1481" s="1">
        <v>6</v>
      </c>
      <c r="AD1481" s="1">
        <v>19</v>
      </c>
      <c r="AE1481" s="1" t="s">
        <v>708</v>
      </c>
      <c r="AF1481" s="1">
        <v>-33</v>
      </c>
      <c r="AG1481" s="1">
        <v>27</v>
      </c>
      <c r="AH1481" s="1" t="s">
        <v>288</v>
      </c>
      <c r="AI1481" s="1" t="s">
        <v>674</v>
      </c>
      <c r="AJ1481" s="1">
        <v>1</v>
      </c>
      <c r="AK1481" s="1">
        <v>2</v>
      </c>
      <c r="AL1481" s="1">
        <v>2</v>
      </c>
      <c r="AM1481" s="7" t="s">
        <v>709</v>
      </c>
      <c r="AN1481" s="1">
        <v>-5</v>
      </c>
      <c r="AO1481" s="1">
        <v>5</v>
      </c>
      <c r="AP1481" s="1" t="s">
        <v>45</v>
      </c>
      <c r="AQ1481" s="1" t="s">
        <v>137</v>
      </c>
      <c r="AR1481" s="8">
        <v>0</v>
      </c>
      <c r="AS1481" s="8">
        <v>2</v>
      </c>
      <c r="AT1481" s="8">
        <v>3</v>
      </c>
      <c r="AU1481" s="16">
        <v>0.17500000000000002</v>
      </c>
      <c r="AV1481" s="8">
        <v>-8</v>
      </c>
      <c r="AW1481" s="8">
        <v>2</v>
      </c>
      <c r="AX1481" s="9" t="s">
        <v>28</v>
      </c>
      <c r="AY1481" s="9" t="s">
        <v>137</v>
      </c>
      <c r="AZ1481" s="10">
        <v>16</v>
      </c>
      <c r="BA1481" s="10">
        <v>4</v>
      </c>
      <c r="BB1481" s="10">
        <v>6</v>
      </c>
      <c r="BC1481" s="10">
        <v>6</v>
      </c>
      <c r="BD1481" s="10" t="s">
        <v>514</v>
      </c>
      <c r="BE1481" s="10">
        <v>-3</v>
      </c>
      <c r="BF1481" s="10">
        <v>18</v>
      </c>
      <c r="BG1481" s="11" t="s">
        <v>193</v>
      </c>
      <c r="BH1481" s="11">
        <v>21</v>
      </c>
      <c r="BI1481" s="10">
        <v>16</v>
      </c>
      <c r="BJ1481" s="10">
        <v>4</v>
      </c>
      <c r="BK1481" s="10">
        <v>3</v>
      </c>
      <c r="BL1481" s="10">
        <v>9</v>
      </c>
      <c r="BM1481" s="10" t="s">
        <v>710</v>
      </c>
      <c r="BN1481" s="10">
        <v>-17</v>
      </c>
      <c r="BO1481" s="10">
        <v>15</v>
      </c>
      <c r="BP1481" s="7" t="s">
        <v>114</v>
      </c>
      <c r="BQ1481" s="7" t="s">
        <v>288</v>
      </c>
      <c r="BR1481" s="7">
        <v>23</v>
      </c>
      <c r="BS1481" s="7">
        <v>9</v>
      </c>
      <c r="BT1481" s="7">
        <v>193000</v>
      </c>
      <c r="BU1481" s="7">
        <v>5600000</v>
      </c>
      <c r="BV1481" s="7">
        <v>350000</v>
      </c>
      <c r="BW1481" s="7">
        <v>60</v>
      </c>
      <c r="BX1481" s="7">
        <v>3410000</v>
      </c>
      <c r="BY1481" s="7">
        <v>59</v>
      </c>
      <c r="BZ1481" s="7">
        <v>3060000</v>
      </c>
      <c r="CA1481" s="7">
        <v>93</v>
      </c>
      <c r="CB1481" s="7">
        <v>225</v>
      </c>
      <c r="CC1481" s="7">
        <v>14</v>
      </c>
      <c r="CD1481" s="7">
        <v>127000</v>
      </c>
      <c r="CE1481" s="7">
        <v>3800000</v>
      </c>
      <c r="CF1481" s="7">
        <v>0</v>
      </c>
      <c r="CG1481" s="7">
        <v>49</v>
      </c>
      <c r="CH1481" s="7">
        <v>0</v>
      </c>
      <c r="CI1481" s="7">
        <v>49</v>
      </c>
      <c r="CJ1481" s="7">
        <v>0</v>
      </c>
      <c r="CK1481" s="7">
        <v>80</v>
      </c>
      <c r="CL1481" s="12" t="s">
        <v>870</v>
      </c>
      <c r="CM1481" s="10" t="s">
        <v>861</v>
      </c>
      <c r="CN1481">
        <v>2.44</v>
      </c>
      <c r="CO1481">
        <f t="shared" si="1776"/>
        <v>0.4098360655737705</v>
      </c>
      <c r="CP1481" t="str">
        <f t="shared" si="1777"/>
        <v>Home Win</v>
      </c>
      <c r="CQ1481">
        <f t="shared" si="1778"/>
        <v>0</v>
      </c>
      <c r="CR1481" t="str">
        <f t="shared" si="1779"/>
        <v>2023</v>
      </c>
    </row>
    <row r="1482" spans="1:96" ht="15" thickBot="1" x14ac:dyDescent="0.35">
      <c r="A1482" s="1">
        <v>1481</v>
      </c>
      <c r="B1482" s="1" t="s">
        <v>0</v>
      </c>
      <c r="C1482" s="14" t="s">
        <v>691</v>
      </c>
      <c r="D1482" s="3" t="str">
        <f>CONCATENATE(G1482,"-", H1482)</f>
        <v>NŠ Mura-NK Aluminij</v>
      </c>
      <c r="E1482" s="4" t="s">
        <v>706</v>
      </c>
      <c r="F1482" s="5">
        <v>0.6875</v>
      </c>
      <c r="G1482" s="6" t="s">
        <v>8</v>
      </c>
      <c r="H1482" s="6" t="s">
        <v>18</v>
      </c>
      <c r="I1482" s="6" t="s">
        <v>286</v>
      </c>
      <c r="J1482" s="1" t="str">
        <f>LEFT(I1482, FIND(" (", I1482) - 1)</f>
        <v>3:1</v>
      </c>
      <c r="K1482" s="1" t="str">
        <f>MID(I1482, FIND("(", I1482) + 1, FIND(")", I1482) - FIND("(", I1482) - 1)</f>
        <v>1:0</v>
      </c>
      <c r="L1482" s="1" t="str">
        <f>LEFT(J1482, FIND(":", J1482) - 1)</f>
        <v>3</v>
      </c>
      <c r="M1482" s="1" t="str">
        <f>RIGHT(J1482, LEN(J1482) - FIND(":", J1482))</f>
        <v>1</v>
      </c>
      <c r="N1482" s="1">
        <f t="shared" si="1772"/>
        <v>4</v>
      </c>
      <c r="O1482" s="1">
        <f t="shared" si="1773"/>
        <v>2</v>
      </c>
      <c r="P1482" s="1" t="str">
        <f>LEFT(K1482, FIND(":", K1482) - 1)</f>
        <v>1</v>
      </c>
      <c r="Q1482" s="1" t="str">
        <f>RIGHT(K1482, LEN(K1482) - FIND(":", K1482))</f>
        <v>0</v>
      </c>
      <c r="R1482" s="1">
        <v>32</v>
      </c>
      <c r="S1482" s="1">
        <v>10</v>
      </c>
      <c r="T1482" s="1">
        <v>8</v>
      </c>
      <c r="U1482" s="1">
        <v>14</v>
      </c>
      <c r="V1482" s="1" t="s">
        <v>707</v>
      </c>
      <c r="W1482" s="1">
        <v>-14</v>
      </c>
      <c r="X1482" s="1">
        <v>38</v>
      </c>
      <c r="Y1482" s="1" t="s">
        <v>394</v>
      </c>
      <c r="Z1482" s="6" t="s">
        <v>497</v>
      </c>
      <c r="AA1482" s="1">
        <v>32</v>
      </c>
      <c r="AB1482" s="1">
        <v>7</v>
      </c>
      <c r="AC1482" s="1">
        <v>6</v>
      </c>
      <c r="AD1482" s="1">
        <v>19</v>
      </c>
      <c r="AE1482" s="1" t="s">
        <v>708</v>
      </c>
      <c r="AF1482" s="1">
        <v>-33</v>
      </c>
      <c r="AG1482" s="1">
        <v>27</v>
      </c>
      <c r="AH1482" s="1" t="s">
        <v>288</v>
      </c>
      <c r="AI1482" s="1" t="s">
        <v>674</v>
      </c>
      <c r="AJ1482" s="1">
        <v>1</v>
      </c>
      <c r="AK1482" s="1">
        <v>2</v>
      </c>
      <c r="AL1482" s="1">
        <v>2</v>
      </c>
      <c r="AM1482" s="7" t="s">
        <v>709</v>
      </c>
      <c r="AN1482" s="1">
        <v>-5</v>
      </c>
      <c r="AO1482" s="1">
        <v>5</v>
      </c>
      <c r="AP1482" s="1" t="s">
        <v>45</v>
      </c>
      <c r="AQ1482" s="1" t="s">
        <v>137</v>
      </c>
      <c r="AR1482" s="8">
        <v>0</v>
      </c>
      <c r="AS1482" s="8">
        <v>2</v>
      </c>
      <c r="AT1482" s="8">
        <v>3</v>
      </c>
      <c r="AU1482" s="16">
        <v>0.17500000000000002</v>
      </c>
      <c r="AV1482" s="8">
        <v>-8</v>
      </c>
      <c r="AW1482" s="8">
        <v>2</v>
      </c>
      <c r="AX1482" s="9" t="s">
        <v>28</v>
      </c>
      <c r="AY1482" s="9" t="s">
        <v>137</v>
      </c>
      <c r="AZ1482" s="10">
        <v>16</v>
      </c>
      <c r="BA1482" s="10">
        <v>4</v>
      </c>
      <c r="BB1482" s="10">
        <v>6</v>
      </c>
      <c r="BC1482" s="10">
        <v>6</v>
      </c>
      <c r="BD1482" s="10" t="s">
        <v>514</v>
      </c>
      <c r="BE1482" s="10">
        <v>-3</v>
      </c>
      <c r="BF1482" s="10">
        <v>18</v>
      </c>
      <c r="BG1482" s="11" t="s">
        <v>193</v>
      </c>
      <c r="BH1482" s="11">
        <v>21</v>
      </c>
      <c r="BI1482" s="10">
        <v>16</v>
      </c>
      <c r="BJ1482" s="10">
        <v>4</v>
      </c>
      <c r="BK1482" s="10">
        <v>3</v>
      </c>
      <c r="BL1482" s="10">
        <v>9</v>
      </c>
      <c r="BM1482" s="10" t="s">
        <v>710</v>
      </c>
      <c r="BN1482" s="10">
        <v>-17</v>
      </c>
      <c r="BO1482" s="10">
        <v>15</v>
      </c>
      <c r="BP1482" s="7" t="s">
        <v>114</v>
      </c>
      <c r="BQ1482" s="7" t="s">
        <v>288</v>
      </c>
      <c r="BR1482" s="7">
        <v>23</v>
      </c>
      <c r="BS1482" s="7">
        <v>9</v>
      </c>
      <c r="BT1482" s="7">
        <v>193000</v>
      </c>
      <c r="BU1482" s="7">
        <v>5600000</v>
      </c>
      <c r="BV1482" s="7">
        <v>350000</v>
      </c>
      <c r="BW1482" s="7">
        <v>60</v>
      </c>
      <c r="BX1482" s="7">
        <v>3410000</v>
      </c>
      <c r="BY1482" s="7">
        <v>59</v>
      </c>
      <c r="BZ1482" s="7">
        <v>3060000</v>
      </c>
      <c r="CA1482" s="7">
        <v>93</v>
      </c>
      <c r="CB1482" s="7">
        <v>225</v>
      </c>
      <c r="CC1482" s="7">
        <v>14</v>
      </c>
      <c r="CD1482" s="7">
        <v>127000</v>
      </c>
      <c r="CE1482" s="7">
        <v>3800000</v>
      </c>
      <c r="CF1482" s="7">
        <v>0</v>
      </c>
      <c r="CG1482" s="7">
        <v>49</v>
      </c>
      <c r="CH1482" s="7">
        <v>0</v>
      </c>
      <c r="CI1482" s="7">
        <v>49</v>
      </c>
      <c r="CJ1482" s="7">
        <v>0</v>
      </c>
      <c r="CK1482" s="7">
        <v>80</v>
      </c>
      <c r="CL1482" s="12" t="s">
        <v>870</v>
      </c>
      <c r="CM1482" s="10" t="s">
        <v>866</v>
      </c>
      <c r="CN1482">
        <v>3.48</v>
      </c>
      <c r="CO1482">
        <f t="shared" si="1776"/>
        <v>0.28735632183908044</v>
      </c>
      <c r="CP1482" t="str">
        <f t="shared" si="1777"/>
        <v>Home Win</v>
      </c>
      <c r="CQ1482">
        <f t="shared" si="1778"/>
        <v>0</v>
      </c>
      <c r="CR1482" t="str">
        <f t="shared" si="1779"/>
        <v>2023</v>
      </c>
    </row>
    <row r="1483" spans="1:96" ht="15" thickBot="1" x14ac:dyDescent="0.35">
      <c r="A1483" s="1">
        <v>1482</v>
      </c>
      <c r="B1483" s="1" t="s">
        <v>0</v>
      </c>
      <c r="C1483" s="14" t="s">
        <v>691</v>
      </c>
      <c r="D1483" s="3" t="str">
        <f>CONCATENATE(G1483,"-", H1483)</f>
        <v>NŠ Mura-NK Aluminij</v>
      </c>
      <c r="E1483" s="4" t="s">
        <v>706</v>
      </c>
      <c r="F1483" s="5">
        <v>0.6875</v>
      </c>
      <c r="G1483" s="6" t="s">
        <v>8</v>
      </c>
      <c r="H1483" s="6" t="s">
        <v>18</v>
      </c>
      <c r="I1483" s="6" t="s">
        <v>286</v>
      </c>
      <c r="J1483" s="1" t="str">
        <f>LEFT(I1483, FIND(" (", I1483) - 1)</f>
        <v>3:1</v>
      </c>
      <c r="K1483" s="1" t="str">
        <f>MID(I1483, FIND("(", I1483) + 1, FIND(")", I1483) - FIND("(", I1483) - 1)</f>
        <v>1:0</v>
      </c>
      <c r="L1483" s="1" t="str">
        <f>LEFT(J1483, FIND(":", J1483) - 1)</f>
        <v>3</v>
      </c>
      <c r="M1483" s="1" t="str">
        <f>RIGHT(J1483, LEN(J1483) - FIND(":", J1483))</f>
        <v>1</v>
      </c>
      <c r="N1483" s="1">
        <f t="shared" si="1772"/>
        <v>4</v>
      </c>
      <c r="O1483" s="1">
        <f t="shared" si="1773"/>
        <v>2</v>
      </c>
      <c r="P1483" s="1" t="str">
        <f>LEFT(K1483, FIND(":", K1483) - 1)</f>
        <v>1</v>
      </c>
      <c r="Q1483" s="1" t="str">
        <f>RIGHT(K1483, LEN(K1483) - FIND(":", K1483))</f>
        <v>0</v>
      </c>
      <c r="R1483" s="1">
        <v>32</v>
      </c>
      <c r="S1483" s="1">
        <v>10</v>
      </c>
      <c r="T1483" s="1">
        <v>8</v>
      </c>
      <c r="U1483" s="1">
        <v>14</v>
      </c>
      <c r="V1483" s="1" t="s">
        <v>707</v>
      </c>
      <c r="W1483" s="1">
        <v>-14</v>
      </c>
      <c r="X1483" s="1">
        <v>38</v>
      </c>
      <c r="Y1483" s="1" t="s">
        <v>394</v>
      </c>
      <c r="Z1483" s="6" t="s">
        <v>497</v>
      </c>
      <c r="AA1483" s="1">
        <v>32</v>
      </c>
      <c r="AB1483" s="1">
        <v>7</v>
      </c>
      <c r="AC1483" s="1">
        <v>6</v>
      </c>
      <c r="AD1483" s="1">
        <v>19</v>
      </c>
      <c r="AE1483" s="1" t="s">
        <v>708</v>
      </c>
      <c r="AF1483" s="1">
        <v>-33</v>
      </c>
      <c r="AG1483" s="1">
        <v>27</v>
      </c>
      <c r="AH1483" s="1" t="s">
        <v>288</v>
      </c>
      <c r="AI1483" s="1" t="s">
        <v>674</v>
      </c>
      <c r="AJ1483" s="1">
        <v>1</v>
      </c>
      <c r="AK1483" s="1">
        <v>2</v>
      </c>
      <c r="AL1483" s="1">
        <v>2</v>
      </c>
      <c r="AM1483" s="7" t="s">
        <v>709</v>
      </c>
      <c r="AN1483" s="1">
        <v>-5</v>
      </c>
      <c r="AO1483" s="1">
        <v>5</v>
      </c>
      <c r="AP1483" s="1" t="s">
        <v>45</v>
      </c>
      <c r="AQ1483" s="1" t="s">
        <v>137</v>
      </c>
      <c r="AR1483" s="8">
        <v>0</v>
      </c>
      <c r="AS1483" s="8">
        <v>2</v>
      </c>
      <c r="AT1483" s="8">
        <v>3</v>
      </c>
      <c r="AU1483" s="16">
        <v>0.17500000000000002</v>
      </c>
      <c r="AV1483" s="8">
        <v>-8</v>
      </c>
      <c r="AW1483" s="8">
        <v>2</v>
      </c>
      <c r="AX1483" s="9" t="s">
        <v>28</v>
      </c>
      <c r="AY1483" s="9" t="s">
        <v>137</v>
      </c>
      <c r="AZ1483" s="10">
        <v>16</v>
      </c>
      <c r="BA1483" s="10">
        <v>4</v>
      </c>
      <c r="BB1483" s="10">
        <v>6</v>
      </c>
      <c r="BC1483" s="10">
        <v>6</v>
      </c>
      <c r="BD1483" s="10" t="s">
        <v>514</v>
      </c>
      <c r="BE1483" s="10">
        <v>-3</v>
      </c>
      <c r="BF1483" s="10">
        <v>18</v>
      </c>
      <c r="BG1483" s="11" t="s">
        <v>193</v>
      </c>
      <c r="BH1483" s="11">
        <v>21</v>
      </c>
      <c r="BI1483" s="10">
        <v>16</v>
      </c>
      <c r="BJ1483" s="10">
        <v>4</v>
      </c>
      <c r="BK1483" s="10">
        <v>3</v>
      </c>
      <c r="BL1483" s="10">
        <v>9</v>
      </c>
      <c r="BM1483" s="10" t="s">
        <v>710</v>
      </c>
      <c r="BN1483" s="10">
        <v>-17</v>
      </c>
      <c r="BO1483" s="10">
        <v>15</v>
      </c>
      <c r="BP1483" s="7" t="s">
        <v>114</v>
      </c>
      <c r="BQ1483" s="7" t="s">
        <v>288</v>
      </c>
      <c r="BR1483" s="7">
        <v>23</v>
      </c>
      <c r="BS1483" s="7">
        <v>9</v>
      </c>
      <c r="BT1483" s="7">
        <v>193000</v>
      </c>
      <c r="BU1483" s="7">
        <v>5600000</v>
      </c>
      <c r="BV1483" s="7">
        <v>350000</v>
      </c>
      <c r="BW1483" s="7">
        <v>60</v>
      </c>
      <c r="BX1483" s="7">
        <v>3410000</v>
      </c>
      <c r="BY1483" s="7">
        <v>59</v>
      </c>
      <c r="BZ1483" s="7">
        <v>3060000</v>
      </c>
      <c r="CA1483" s="7">
        <v>93</v>
      </c>
      <c r="CB1483" s="7">
        <v>225</v>
      </c>
      <c r="CC1483" s="7">
        <v>14</v>
      </c>
      <c r="CD1483" s="7">
        <v>127000</v>
      </c>
      <c r="CE1483" s="7">
        <v>3800000</v>
      </c>
      <c r="CF1483" s="7">
        <v>0</v>
      </c>
      <c r="CG1483" s="7">
        <v>49</v>
      </c>
      <c r="CH1483" s="7">
        <v>0</v>
      </c>
      <c r="CI1483" s="7">
        <v>49</v>
      </c>
      <c r="CJ1483" s="7">
        <v>0</v>
      </c>
      <c r="CK1483" s="7">
        <v>80</v>
      </c>
      <c r="CL1483" s="12" t="s">
        <v>870</v>
      </c>
      <c r="CM1483" s="10" t="s">
        <v>867</v>
      </c>
      <c r="CN1483">
        <v>3.4</v>
      </c>
      <c r="CO1483">
        <f t="shared" si="1776"/>
        <v>0.29411764705882354</v>
      </c>
      <c r="CP1483" t="str">
        <f t="shared" si="1777"/>
        <v>Home Win</v>
      </c>
      <c r="CQ1483">
        <f t="shared" si="1778"/>
        <v>0</v>
      </c>
      <c r="CR1483" t="str">
        <f t="shared" si="1779"/>
        <v>2023</v>
      </c>
    </row>
    <row r="1484" spans="1:96" ht="15" thickBot="1" x14ac:dyDescent="0.35">
      <c r="A1484" s="1">
        <v>1483</v>
      </c>
      <c r="B1484" s="1" t="s">
        <v>0</v>
      </c>
      <c r="C1484" s="14" t="s">
        <v>691</v>
      </c>
      <c r="D1484" s="3" t="str">
        <f t="shared" ref="D1484:D1486" si="1787">CONCATENATE(G1484, "-", H1484)</f>
        <v>NŠ Mura-NK Aluminij</v>
      </c>
      <c r="E1484" s="40" t="s">
        <v>706</v>
      </c>
      <c r="F1484" s="5">
        <v>0.6875</v>
      </c>
      <c r="G1484" s="6" t="s">
        <v>8</v>
      </c>
      <c r="H1484" s="6" t="s">
        <v>18</v>
      </c>
      <c r="I1484" s="6" t="s">
        <v>286</v>
      </c>
      <c r="J1484" s="1" t="str">
        <f t="shared" ref="J1484:J1486" si="1788">LEFT(I1484, FIND(" (", I1484) - 1)</f>
        <v>3:1</v>
      </c>
      <c r="K1484" s="1" t="str">
        <f t="shared" ref="K1484:K1486" si="1789">MID(I1484, FIND("(", I1484) + 1, FIND(")", I1484) - FIND("(", I1484) - 1)</f>
        <v>1:0</v>
      </c>
      <c r="L1484" s="1" t="str">
        <f t="shared" ref="L1484:L1486" si="1790">LEFT(J1484, FIND(":", J1484) - 1)</f>
        <v>3</v>
      </c>
      <c r="M1484" s="1" t="str">
        <f t="shared" ref="M1484:M1486" si="1791">RIGHT(J1484, LEN(J1484) - FIND(":", J1484))</f>
        <v>1</v>
      </c>
      <c r="N1484" s="1">
        <f t="shared" si="1772"/>
        <v>4</v>
      </c>
      <c r="O1484" s="1">
        <f t="shared" si="1773"/>
        <v>2</v>
      </c>
      <c r="P1484" s="1" t="str">
        <f t="shared" ref="P1484:P1486" si="1792">LEFT(K1484, FIND(":", K1484) - 1)</f>
        <v>1</v>
      </c>
      <c r="Q1484" s="1" t="str">
        <f t="shared" ref="Q1484:Q1486" si="1793">RIGHT(K1484, LEN(K1484) - FIND(":", K1484))</f>
        <v>0</v>
      </c>
      <c r="R1484" s="1">
        <v>32</v>
      </c>
      <c r="S1484" s="1">
        <v>10</v>
      </c>
      <c r="T1484" s="1">
        <v>8</v>
      </c>
      <c r="U1484" s="1">
        <v>14</v>
      </c>
      <c r="V1484" s="1" t="s">
        <v>707</v>
      </c>
      <c r="W1484" s="1">
        <v>-14</v>
      </c>
      <c r="X1484" s="1">
        <v>38</v>
      </c>
      <c r="Y1484" s="1" t="s">
        <v>394</v>
      </c>
      <c r="Z1484" s="6" t="s">
        <v>497</v>
      </c>
      <c r="AA1484" s="1">
        <v>32</v>
      </c>
      <c r="AB1484" s="1">
        <v>7</v>
      </c>
      <c r="AC1484" s="1">
        <v>6</v>
      </c>
      <c r="AD1484" s="1">
        <v>19</v>
      </c>
      <c r="AE1484" s="1" t="s">
        <v>708</v>
      </c>
      <c r="AF1484" s="1">
        <v>-33</v>
      </c>
      <c r="AG1484" s="1">
        <v>27</v>
      </c>
      <c r="AH1484" s="1" t="s">
        <v>288</v>
      </c>
      <c r="AI1484" s="1" t="s">
        <v>674</v>
      </c>
      <c r="AJ1484" s="1">
        <v>1</v>
      </c>
      <c r="AK1484" s="1">
        <v>2</v>
      </c>
      <c r="AL1484" s="1">
        <v>2</v>
      </c>
      <c r="AM1484" s="7" t="s">
        <v>709</v>
      </c>
      <c r="AN1484" s="1">
        <v>-5</v>
      </c>
      <c r="AO1484" s="1">
        <v>5</v>
      </c>
      <c r="AP1484" s="1" t="s">
        <v>45</v>
      </c>
      <c r="AQ1484" s="1" t="s">
        <v>137</v>
      </c>
      <c r="AR1484" s="8">
        <v>0</v>
      </c>
      <c r="AS1484" s="8">
        <v>2</v>
      </c>
      <c r="AT1484" s="8">
        <v>3</v>
      </c>
      <c r="AU1484" s="16">
        <v>0.17500000000000002</v>
      </c>
      <c r="AV1484" s="8">
        <v>-8</v>
      </c>
      <c r="AW1484" s="8">
        <v>2</v>
      </c>
      <c r="AX1484" s="9" t="s">
        <v>28</v>
      </c>
      <c r="AY1484" s="9" t="s">
        <v>137</v>
      </c>
      <c r="AZ1484" s="10">
        <v>16</v>
      </c>
      <c r="BA1484" s="10">
        <v>4</v>
      </c>
      <c r="BB1484" s="10">
        <v>6</v>
      </c>
      <c r="BC1484" s="10">
        <v>6</v>
      </c>
      <c r="BD1484" s="10" t="s">
        <v>514</v>
      </c>
      <c r="BE1484" s="10">
        <v>-3</v>
      </c>
      <c r="BF1484" s="10">
        <v>18</v>
      </c>
      <c r="BG1484" s="11" t="s">
        <v>193</v>
      </c>
      <c r="BH1484" s="11">
        <v>21</v>
      </c>
      <c r="BI1484" s="10">
        <v>16</v>
      </c>
      <c r="BJ1484" s="10">
        <v>4</v>
      </c>
      <c r="BK1484" s="10">
        <v>3</v>
      </c>
      <c r="BL1484" s="10">
        <v>9</v>
      </c>
      <c r="BM1484" s="10" t="s">
        <v>710</v>
      </c>
      <c r="BN1484" s="10">
        <v>-17</v>
      </c>
      <c r="BO1484" s="10">
        <v>15</v>
      </c>
      <c r="BP1484" s="7" t="s">
        <v>114</v>
      </c>
      <c r="BQ1484" s="7" t="s">
        <v>288</v>
      </c>
      <c r="BR1484" s="7">
        <v>23</v>
      </c>
      <c r="BS1484" s="7">
        <v>9</v>
      </c>
      <c r="BT1484" s="7">
        <v>193000</v>
      </c>
      <c r="BU1484" s="7">
        <v>5600000</v>
      </c>
      <c r="BV1484" s="7">
        <v>350000</v>
      </c>
      <c r="BW1484" s="7">
        <v>60</v>
      </c>
      <c r="BX1484" s="7">
        <v>3410000</v>
      </c>
      <c r="BY1484" s="7">
        <v>59</v>
      </c>
      <c r="BZ1484" s="7">
        <v>3060000</v>
      </c>
      <c r="CA1484" s="7">
        <v>93</v>
      </c>
      <c r="CB1484" s="7">
        <v>225</v>
      </c>
      <c r="CC1484" s="7">
        <v>14</v>
      </c>
      <c r="CD1484" s="7">
        <v>127000</v>
      </c>
      <c r="CE1484" s="7">
        <v>3800000</v>
      </c>
      <c r="CF1484" s="7">
        <v>0</v>
      </c>
      <c r="CG1484" s="7">
        <v>49</v>
      </c>
      <c r="CH1484" s="7">
        <v>0</v>
      </c>
      <c r="CI1484" s="7">
        <v>49</v>
      </c>
      <c r="CJ1484" s="7">
        <v>0</v>
      </c>
      <c r="CK1484" s="7">
        <v>80</v>
      </c>
      <c r="CL1484" s="12" t="s">
        <v>871</v>
      </c>
      <c r="CM1484" s="10" t="s">
        <v>861</v>
      </c>
      <c r="CN1484">
        <v>2.84</v>
      </c>
      <c r="CO1484">
        <f t="shared" si="1776"/>
        <v>0.35211267605633806</v>
      </c>
      <c r="CP1484" t="str">
        <f t="shared" si="1777"/>
        <v>Home Win</v>
      </c>
      <c r="CQ1484">
        <f t="shared" si="1778"/>
        <v>0</v>
      </c>
      <c r="CR1484" t="str">
        <f t="shared" si="1779"/>
        <v>2023</v>
      </c>
    </row>
    <row r="1485" spans="1:96" ht="15" thickBot="1" x14ac:dyDescent="0.35">
      <c r="A1485" s="1">
        <v>1484</v>
      </c>
      <c r="B1485" s="1" t="s">
        <v>0</v>
      </c>
      <c r="C1485" s="14" t="s">
        <v>691</v>
      </c>
      <c r="D1485" s="3" t="str">
        <f t="shared" si="1787"/>
        <v>NŠ Mura-NK Aluminij</v>
      </c>
      <c r="E1485" s="40" t="s">
        <v>706</v>
      </c>
      <c r="F1485" s="5">
        <v>0.6875</v>
      </c>
      <c r="G1485" s="6" t="s">
        <v>8</v>
      </c>
      <c r="H1485" s="6" t="s">
        <v>18</v>
      </c>
      <c r="I1485" s="6" t="s">
        <v>286</v>
      </c>
      <c r="J1485" s="1" t="str">
        <f t="shared" si="1788"/>
        <v>3:1</v>
      </c>
      <c r="K1485" s="1" t="str">
        <f t="shared" si="1789"/>
        <v>1:0</v>
      </c>
      <c r="L1485" s="1" t="str">
        <f t="shared" si="1790"/>
        <v>3</v>
      </c>
      <c r="M1485" s="1" t="str">
        <f t="shared" si="1791"/>
        <v>1</v>
      </c>
      <c r="N1485" s="1">
        <f t="shared" si="1772"/>
        <v>4</v>
      </c>
      <c r="O1485" s="1">
        <f t="shared" si="1773"/>
        <v>2</v>
      </c>
      <c r="P1485" s="1" t="str">
        <f t="shared" si="1792"/>
        <v>1</v>
      </c>
      <c r="Q1485" s="1" t="str">
        <f t="shared" si="1793"/>
        <v>0</v>
      </c>
      <c r="R1485" s="1">
        <v>32</v>
      </c>
      <c r="S1485" s="1">
        <v>10</v>
      </c>
      <c r="T1485" s="1">
        <v>8</v>
      </c>
      <c r="U1485" s="1">
        <v>14</v>
      </c>
      <c r="V1485" s="1" t="s">
        <v>707</v>
      </c>
      <c r="W1485" s="1">
        <v>-14</v>
      </c>
      <c r="X1485" s="1">
        <v>38</v>
      </c>
      <c r="Y1485" s="1" t="s">
        <v>394</v>
      </c>
      <c r="Z1485" s="6" t="s">
        <v>497</v>
      </c>
      <c r="AA1485" s="1">
        <v>32</v>
      </c>
      <c r="AB1485" s="1">
        <v>7</v>
      </c>
      <c r="AC1485" s="1">
        <v>6</v>
      </c>
      <c r="AD1485" s="1">
        <v>19</v>
      </c>
      <c r="AE1485" s="1" t="s">
        <v>708</v>
      </c>
      <c r="AF1485" s="1">
        <v>-33</v>
      </c>
      <c r="AG1485" s="1">
        <v>27</v>
      </c>
      <c r="AH1485" s="1" t="s">
        <v>288</v>
      </c>
      <c r="AI1485" s="1" t="s">
        <v>674</v>
      </c>
      <c r="AJ1485" s="1">
        <v>1</v>
      </c>
      <c r="AK1485" s="1">
        <v>2</v>
      </c>
      <c r="AL1485" s="1">
        <v>2</v>
      </c>
      <c r="AM1485" s="7" t="s">
        <v>709</v>
      </c>
      <c r="AN1485" s="1">
        <v>-5</v>
      </c>
      <c r="AO1485" s="1">
        <v>5</v>
      </c>
      <c r="AP1485" s="1" t="s">
        <v>45</v>
      </c>
      <c r="AQ1485" s="1" t="s">
        <v>137</v>
      </c>
      <c r="AR1485" s="8">
        <v>0</v>
      </c>
      <c r="AS1485" s="8">
        <v>2</v>
      </c>
      <c r="AT1485" s="8">
        <v>3</v>
      </c>
      <c r="AU1485" s="16">
        <v>0.17500000000000002</v>
      </c>
      <c r="AV1485" s="8">
        <v>-8</v>
      </c>
      <c r="AW1485" s="8">
        <v>2</v>
      </c>
      <c r="AX1485" s="9" t="s">
        <v>28</v>
      </c>
      <c r="AY1485" s="9" t="s">
        <v>137</v>
      </c>
      <c r="AZ1485" s="10">
        <v>16</v>
      </c>
      <c r="BA1485" s="10">
        <v>4</v>
      </c>
      <c r="BB1485" s="10">
        <v>6</v>
      </c>
      <c r="BC1485" s="10">
        <v>6</v>
      </c>
      <c r="BD1485" s="10" t="s">
        <v>514</v>
      </c>
      <c r="BE1485" s="10">
        <v>-3</v>
      </c>
      <c r="BF1485" s="10">
        <v>18</v>
      </c>
      <c r="BG1485" s="11" t="s">
        <v>193</v>
      </c>
      <c r="BH1485" s="11">
        <v>21</v>
      </c>
      <c r="BI1485" s="10">
        <v>16</v>
      </c>
      <c r="BJ1485" s="10">
        <v>4</v>
      </c>
      <c r="BK1485" s="10">
        <v>3</v>
      </c>
      <c r="BL1485" s="10">
        <v>9</v>
      </c>
      <c r="BM1485" s="10" t="s">
        <v>710</v>
      </c>
      <c r="BN1485" s="10">
        <v>-17</v>
      </c>
      <c r="BO1485" s="10">
        <v>15</v>
      </c>
      <c r="BP1485" s="7" t="s">
        <v>114</v>
      </c>
      <c r="BQ1485" s="7" t="s">
        <v>288</v>
      </c>
      <c r="BR1485" s="7">
        <v>23</v>
      </c>
      <c r="BS1485" s="7">
        <v>9</v>
      </c>
      <c r="BT1485" s="7">
        <v>193000</v>
      </c>
      <c r="BU1485" s="7">
        <v>5600000</v>
      </c>
      <c r="BV1485" s="7">
        <v>350000</v>
      </c>
      <c r="BW1485" s="7">
        <v>60</v>
      </c>
      <c r="BX1485" s="7">
        <v>3410000</v>
      </c>
      <c r="BY1485" s="7">
        <v>59</v>
      </c>
      <c r="BZ1485" s="7">
        <v>3060000</v>
      </c>
      <c r="CA1485" s="7">
        <v>93</v>
      </c>
      <c r="CB1485" s="7">
        <v>225</v>
      </c>
      <c r="CC1485" s="7">
        <v>14</v>
      </c>
      <c r="CD1485" s="7">
        <v>127000</v>
      </c>
      <c r="CE1485" s="7">
        <v>3800000</v>
      </c>
      <c r="CF1485" s="7">
        <v>0</v>
      </c>
      <c r="CG1485" s="7">
        <v>49</v>
      </c>
      <c r="CH1485" s="7">
        <v>0</v>
      </c>
      <c r="CI1485" s="7">
        <v>49</v>
      </c>
      <c r="CJ1485" s="7">
        <v>0</v>
      </c>
      <c r="CK1485" s="7">
        <v>80</v>
      </c>
      <c r="CL1485" s="12" t="s">
        <v>871</v>
      </c>
      <c r="CM1485" s="10" t="s">
        <v>866</v>
      </c>
      <c r="CN1485">
        <v>3.58</v>
      </c>
      <c r="CO1485">
        <f t="shared" si="1776"/>
        <v>0.27932960893854747</v>
      </c>
      <c r="CP1485" t="str">
        <f t="shared" si="1777"/>
        <v>Home Win</v>
      </c>
      <c r="CQ1485">
        <f t="shared" si="1778"/>
        <v>0</v>
      </c>
      <c r="CR1485" t="str">
        <f t="shared" si="1779"/>
        <v>2023</v>
      </c>
    </row>
    <row r="1486" spans="1:96" ht="15" thickBot="1" x14ac:dyDescent="0.35">
      <c r="A1486" s="1">
        <v>1485</v>
      </c>
      <c r="B1486" s="1" t="s">
        <v>0</v>
      </c>
      <c r="C1486" s="14" t="s">
        <v>691</v>
      </c>
      <c r="D1486" s="3" t="str">
        <f t="shared" si="1787"/>
        <v>NŠ Mura-NK Aluminij</v>
      </c>
      <c r="E1486" s="40" t="s">
        <v>706</v>
      </c>
      <c r="F1486" s="5">
        <v>0.6875</v>
      </c>
      <c r="G1486" s="6" t="s">
        <v>8</v>
      </c>
      <c r="H1486" s="6" t="s">
        <v>18</v>
      </c>
      <c r="I1486" s="6" t="s">
        <v>286</v>
      </c>
      <c r="J1486" s="1" t="str">
        <f t="shared" si="1788"/>
        <v>3:1</v>
      </c>
      <c r="K1486" s="1" t="str">
        <f t="shared" si="1789"/>
        <v>1:0</v>
      </c>
      <c r="L1486" s="1" t="str">
        <f t="shared" si="1790"/>
        <v>3</v>
      </c>
      <c r="M1486" s="1" t="str">
        <f t="shared" si="1791"/>
        <v>1</v>
      </c>
      <c r="N1486" s="1">
        <f t="shared" si="1772"/>
        <v>4</v>
      </c>
      <c r="O1486" s="1">
        <f t="shared" si="1773"/>
        <v>2</v>
      </c>
      <c r="P1486" s="1" t="str">
        <f t="shared" si="1792"/>
        <v>1</v>
      </c>
      <c r="Q1486" s="1" t="str">
        <f t="shared" si="1793"/>
        <v>0</v>
      </c>
      <c r="R1486" s="1">
        <v>32</v>
      </c>
      <c r="S1486" s="1">
        <v>10</v>
      </c>
      <c r="T1486" s="1">
        <v>8</v>
      </c>
      <c r="U1486" s="1">
        <v>14</v>
      </c>
      <c r="V1486" s="1" t="s">
        <v>707</v>
      </c>
      <c r="W1486" s="1">
        <v>-14</v>
      </c>
      <c r="X1486" s="1">
        <v>38</v>
      </c>
      <c r="Y1486" s="1" t="s">
        <v>394</v>
      </c>
      <c r="Z1486" s="6" t="s">
        <v>497</v>
      </c>
      <c r="AA1486" s="1">
        <v>32</v>
      </c>
      <c r="AB1486" s="1">
        <v>7</v>
      </c>
      <c r="AC1486" s="1">
        <v>6</v>
      </c>
      <c r="AD1486" s="1">
        <v>19</v>
      </c>
      <c r="AE1486" s="1" t="s">
        <v>708</v>
      </c>
      <c r="AF1486" s="1">
        <v>-33</v>
      </c>
      <c r="AG1486" s="1">
        <v>27</v>
      </c>
      <c r="AH1486" s="1" t="s">
        <v>288</v>
      </c>
      <c r="AI1486" s="1" t="s">
        <v>674</v>
      </c>
      <c r="AJ1486" s="1">
        <v>1</v>
      </c>
      <c r="AK1486" s="1">
        <v>2</v>
      </c>
      <c r="AL1486" s="1">
        <v>2</v>
      </c>
      <c r="AM1486" s="7" t="s">
        <v>709</v>
      </c>
      <c r="AN1486" s="1">
        <v>-5</v>
      </c>
      <c r="AO1486" s="1">
        <v>5</v>
      </c>
      <c r="AP1486" s="1" t="s">
        <v>45</v>
      </c>
      <c r="AQ1486" s="1" t="s">
        <v>137</v>
      </c>
      <c r="AR1486" s="8">
        <v>0</v>
      </c>
      <c r="AS1486" s="8">
        <v>2</v>
      </c>
      <c r="AT1486" s="8">
        <v>3</v>
      </c>
      <c r="AU1486" s="16">
        <v>0.17500000000000002</v>
      </c>
      <c r="AV1486" s="8">
        <v>-8</v>
      </c>
      <c r="AW1486" s="8">
        <v>2</v>
      </c>
      <c r="AX1486" s="9" t="s">
        <v>28</v>
      </c>
      <c r="AY1486" s="9" t="s">
        <v>137</v>
      </c>
      <c r="AZ1486" s="10">
        <v>16</v>
      </c>
      <c r="BA1486" s="10">
        <v>4</v>
      </c>
      <c r="BB1486" s="10">
        <v>6</v>
      </c>
      <c r="BC1486" s="10">
        <v>6</v>
      </c>
      <c r="BD1486" s="10" t="s">
        <v>514</v>
      </c>
      <c r="BE1486" s="10">
        <v>-3</v>
      </c>
      <c r="BF1486" s="10">
        <v>18</v>
      </c>
      <c r="BG1486" s="11" t="s">
        <v>193</v>
      </c>
      <c r="BH1486" s="11">
        <v>21</v>
      </c>
      <c r="BI1486" s="10">
        <v>16</v>
      </c>
      <c r="BJ1486" s="10">
        <v>4</v>
      </c>
      <c r="BK1486" s="10">
        <v>3</v>
      </c>
      <c r="BL1486" s="10">
        <v>9</v>
      </c>
      <c r="BM1486" s="10" t="s">
        <v>710</v>
      </c>
      <c r="BN1486" s="10">
        <v>-17</v>
      </c>
      <c r="BO1486" s="10">
        <v>15</v>
      </c>
      <c r="BP1486" s="7" t="s">
        <v>114</v>
      </c>
      <c r="BQ1486" s="7" t="s">
        <v>288</v>
      </c>
      <c r="BR1486" s="7">
        <v>23</v>
      </c>
      <c r="BS1486" s="7">
        <v>9</v>
      </c>
      <c r="BT1486" s="7">
        <v>193000</v>
      </c>
      <c r="BU1486" s="7">
        <v>5600000</v>
      </c>
      <c r="BV1486" s="7">
        <v>350000</v>
      </c>
      <c r="BW1486" s="7">
        <v>60</v>
      </c>
      <c r="BX1486" s="7">
        <v>3410000</v>
      </c>
      <c r="BY1486" s="7">
        <v>59</v>
      </c>
      <c r="BZ1486" s="7">
        <v>3060000</v>
      </c>
      <c r="CA1486" s="7">
        <v>93</v>
      </c>
      <c r="CB1486" s="7">
        <v>225</v>
      </c>
      <c r="CC1486" s="7">
        <v>14</v>
      </c>
      <c r="CD1486" s="7">
        <v>127000</v>
      </c>
      <c r="CE1486" s="7">
        <v>3800000</v>
      </c>
      <c r="CF1486" s="7">
        <v>0</v>
      </c>
      <c r="CG1486" s="7">
        <v>49</v>
      </c>
      <c r="CH1486" s="7">
        <v>0</v>
      </c>
      <c r="CI1486" s="7">
        <v>49</v>
      </c>
      <c r="CJ1486" s="7">
        <v>0</v>
      </c>
      <c r="CK1486" s="7">
        <v>80</v>
      </c>
      <c r="CL1486" s="12" t="s">
        <v>871</v>
      </c>
      <c r="CM1486" s="10" t="s">
        <v>867</v>
      </c>
      <c r="CN1486">
        <v>3.25</v>
      </c>
      <c r="CO1486">
        <f t="shared" si="1776"/>
        <v>0.30769230769230771</v>
      </c>
      <c r="CP1486" t="str">
        <f t="shared" si="1777"/>
        <v>Home Win</v>
      </c>
      <c r="CQ1486">
        <f t="shared" si="1778"/>
        <v>0</v>
      </c>
      <c r="CR1486" t="str">
        <f t="shared" si="1779"/>
        <v>2023</v>
      </c>
    </row>
    <row r="1487" spans="1:96" ht="15" thickBot="1" x14ac:dyDescent="0.35">
      <c r="A1487" s="1">
        <v>1486</v>
      </c>
      <c r="B1487" s="1" t="s">
        <v>0</v>
      </c>
      <c r="C1487" s="2" t="s">
        <v>711</v>
      </c>
      <c r="D1487" s="3" t="str">
        <f t="shared" si="1288"/>
        <v>NK Aluminij-NK Bravo</v>
      </c>
      <c r="E1487" s="4">
        <v>45387</v>
      </c>
      <c r="F1487" s="5">
        <v>0.58333333333333337</v>
      </c>
      <c r="G1487" s="6" t="s">
        <v>18</v>
      </c>
      <c r="H1487" s="6" t="s">
        <v>3</v>
      </c>
      <c r="I1487" s="6" t="s">
        <v>33</v>
      </c>
      <c r="J1487" s="1" t="str">
        <f t="shared" si="1289"/>
        <v>1:1</v>
      </c>
      <c r="K1487" s="1" t="str">
        <f t="shared" si="1290"/>
        <v>0:1</v>
      </c>
      <c r="L1487" s="1" t="str">
        <f t="shared" si="1291"/>
        <v>1</v>
      </c>
      <c r="M1487" s="1" t="str">
        <f t="shared" si="1292"/>
        <v>1</v>
      </c>
      <c r="N1487" s="1">
        <f t="shared" si="1772"/>
        <v>2</v>
      </c>
      <c r="O1487" s="1">
        <f t="shared" si="1773"/>
        <v>0</v>
      </c>
      <c r="P1487" s="1" t="str">
        <f t="shared" si="1293"/>
        <v>0</v>
      </c>
      <c r="Q1487" s="1" t="str">
        <f t="shared" si="1294"/>
        <v>1</v>
      </c>
      <c r="R1487" s="1">
        <v>33</v>
      </c>
      <c r="S1487" s="1">
        <v>7</v>
      </c>
      <c r="T1487" s="1">
        <v>6</v>
      </c>
      <c r="U1487" s="1">
        <v>20</v>
      </c>
      <c r="V1487" s="1" t="s">
        <v>712</v>
      </c>
      <c r="W1487" s="1">
        <v>-35</v>
      </c>
      <c r="X1487" s="1">
        <v>27</v>
      </c>
      <c r="Y1487" s="1" t="s">
        <v>308</v>
      </c>
      <c r="Z1487" s="6" t="s">
        <v>645</v>
      </c>
      <c r="AA1487" s="1">
        <v>33</v>
      </c>
      <c r="AB1487" s="1">
        <v>11</v>
      </c>
      <c r="AC1487" s="1">
        <v>12</v>
      </c>
      <c r="AD1487" s="1">
        <v>10</v>
      </c>
      <c r="AE1487" s="1" t="s">
        <v>713</v>
      </c>
      <c r="AF1487" s="1">
        <v>-1</v>
      </c>
      <c r="AG1487" s="1">
        <v>45</v>
      </c>
      <c r="AH1487" s="1" t="s">
        <v>492</v>
      </c>
      <c r="AI1487" s="1" t="s">
        <v>388</v>
      </c>
      <c r="AJ1487" s="1">
        <v>0</v>
      </c>
      <c r="AK1487" s="1">
        <v>1</v>
      </c>
      <c r="AL1487" s="1">
        <v>4</v>
      </c>
      <c r="AM1487" s="7" t="s">
        <v>113</v>
      </c>
      <c r="AN1487" s="1">
        <v>-10</v>
      </c>
      <c r="AO1487" s="1">
        <v>1</v>
      </c>
      <c r="AP1487" s="1" t="s">
        <v>35</v>
      </c>
      <c r="AQ1487" s="1" t="s">
        <v>114</v>
      </c>
      <c r="AR1487" s="8">
        <v>0</v>
      </c>
      <c r="AS1487" s="8">
        <v>3</v>
      </c>
      <c r="AT1487" s="8">
        <v>2</v>
      </c>
      <c r="AU1487" s="16">
        <v>0.17152777777777775</v>
      </c>
      <c r="AV1487" s="8">
        <v>-3</v>
      </c>
      <c r="AW1487" s="8">
        <v>3</v>
      </c>
      <c r="AX1487" s="9" t="s">
        <v>28</v>
      </c>
      <c r="AY1487" s="9" t="s">
        <v>45</v>
      </c>
      <c r="AZ1487" s="10">
        <v>16</v>
      </c>
      <c r="BA1487" s="10">
        <v>3</v>
      </c>
      <c r="BB1487" s="10">
        <v>3</v>
      </c>
      <c r="BC1487" s="10">
        <v>10</v>
      </c>
      <c r="BD1487" s="10" t="s">
        <v>714</v>
      </c>
      <c r="BE1487" s="10">
        <v>-16</v>
      </c>
      <c r="BF1487" s="10">
        <v>12</v>
      </c>
      <c r="BG1487" s="11" t="s">
        <v>145</v>
      </c>
      <c r="BH1487" s="11">
        <v>33</v>
      </c>
      <c r="BI1487" s="10">
        <v>16</v>
      </c>
      <c r="BJ1487" s="10">
        <v>4</v>
      </c>
      <c r="BK1487" s="10">
        <v>6</v>
      </c>
      <c r="BL1487" s="10">
        <v>6</v>
      </c>
      <c r="BM1487" s="10" t="s">
        <v>655</v>
      </c>
      <c r="BN1487" s="10">
        <v>-3</v>
      </c>
      <c r="BO1487" s="10">
        <v>18</v>
      </c>
      <c r="BP1487" s="7" t="s">
        <v>145</v>
      </c>
      <c r="BQ1487" s="7" t="s">
        <v>165</v>
      </c>
      <c r="BR1487" s="7">
        <v>22.5</v>
      </c>
      <c r="BS1487" s="7">
        <v>14</v>
      </c>
      <c r="BT1487" s="7">
        <v>127000</v>
      </c>
      <c r="BU1487" s="7">
        <v>3800000</v>
      </c>
      <c r="BV1487" s="7">
        <v>0</v>
      </c>
      <c r="BW1487" s="7">
        <v>49</v>
      </c>
      <c r="BX1487" s="7">
        <v>0</v>
      </c>
      <c r="BY1487" s="7">
        <v>49</v>
      </c>
      <c r="BZ1487" s="7">
        <v>0</v>
      </c>
      <c r="CA1487" s="7">
        <v>80</v>
      </c>
      <c r="CB1487" s="7">
        <v>23</v>
      </c>
      <c r="CC1487" s="7">
        <v>4</v>
      </c>
      <c r="CD1487" s="7">
        <v>276000</v>
      </c>
      <c r="CE1487" s="7">
        <v>5800000</v>
      </c>
      <c r="CF1487" s="7">
        <v>0</v>
      </c>
      <c r="CG1487" s="7">
        <v>30</v>
      </c>
      <c r="CH1487" s="7">
        <v>150000</v>
      </c>
      <c r="CI1487" s="7">
        <v>33</v>
      </c>
      <c r="CJ1487" s="7">
        <v>150000</v>
      </c>
      <c r="CK1487" s="7">
        <v>56</v>
      </c>
      <c r="CL1487" s="12" t="s">
        <v>868</v>
      </c>
      <c r="CM1487" s="10" t="s">
        <v>861</v>
      </c>
      <c r="CN1487">
        <v>2.44</v>
      </c>
      <c r="CO1487">
        <f t="shared" si="1776"/>
        <v>0.4098360655737705</v>
      </c>
      <c r="CP1487" t="str">
        <f t="shared" si="1777"/>
        <v>Draw</v>
      </c>
      <c r="CQ1487">
        <f t="shared" si="1778"/>
        <v>0</v>
      </c>
      <c r="CR1487" t="str">
        <f t="shared" si="1779"/>
        <v>2023</v>
      </c>
    </row>
    <row r="1488" spans="1:96" ht="15" thickBot="1" x14ac:dyDescent="0.35">
      <c r="A1488" s="1">
        <v>1487</v>
      </c>
      <c r="B1488" s="1" t="s">
        <v>0</v>
      </c>
      <c r="C1488" s="2" t="s">
        <v>711</v>
      </c>
      <c r="D1488" s="3" t="str">
        <f t="shared" ref="D1488:D1489" si="1794">CONCATENATE(G1488, "-", H1488)</f>
        <v>NK Aluminij-NK Bravo</v>
      </c>
      <c r="E1488" s="4">
        <v>45387</v>
      </c>
      <c r="F1488" s="5">
        <v>0.58333333333333337</v>
      </c>
      <c r="G1488" s="6" t="s">
        <v>18</v>
      </c>
      <c r="H1488" s="6" t="s">
        <v>3</v>
      </c>
      <c r="I1488" s="6" t="s">
        <v>33</v>
      </c>
      <c r="J1488" s="1" t="str">
        <f t="shared" ref="J1488:J1489" si="1795">LEFT(I1488, FIND(" (", I1488) - 1)</f>
        <v>1:1</v>
      </c>
      <c r="K1488" s="1" t="str">
        <f t="shared" ref="K1488:K1489" si="1796">MID(I1488, FIND("(", I1488) + 1, FIND(")", I1488) - FIND("(", I1488) - 1)</f>
        <v>0:1</v>
      </c>
      <c r="L1488" s="1" t="str">
        <f t="shared" ref="L1488:L1489" si="1797">LEFT(J1488, FIND(":", J1488) - 1)</f>
        <v>1</v>
      </c>
      <c r="M1488" s="1" t="str">
        <f t="shared" ref="M1488:M1489" si="1798">RIGHT(J1488, LEN(J1488) - FIND(":", J1488))</f>
        <v>1</v>
      </c>
      <c r="N1488" s="1">
        <f t="shared" si="1772"/>
        <v>2</v>
      </c>
      <c r="O1488" s="1">
        <f t="shared" si="1773"/>
        <v>0</v>
      </c>
      <c r="P1488" s="1" t="str">
        <f t="shared" ref="P1488:P1489" si="1799">LEFT(K1488, FIND(":", K1488) - 1)</f>
        <v>0</v>
      </c>
      <c r="Q1488" s="1" t="str">
        <f t="shared" ref="Q1488:Q1489" si="1800">RIGHT(K1488, LEN(K1488) - FIND(":", K1488))</f>
        <v>1</v>
      </c>
      <c r="R1488" s="1">
        <v>33</v>
      </c>
      <c r="S1488" s="1">
        <v>7</v>
      </c>
      <c r="T1488" s="1">
        <v>6</v>
      </c>
      <c r="U1488" s="1">
        <v>20</v>
      </c>
      <c r="V1488" s="1" t="s">
        <v>712</v>
      </c>
      <c r="W1488" s="1">
        <v>-35</v>
      </c>
      <c r="X1488" s="1">
        <v>27</v>
      </c>
      <c r="Y1488" s="1" t="s">
        <v>308</v>
      </c>
      <c r="Z1488" s="6" t="s">
        <v>645</v>
      </c>
      <c r="AA1488" s="1">
        <v>33</v>
      </c>
      <c r="AB1488" s="1">
        <v>11</v>
      </c>
      <c r="AC1488" s="1">
        <v>12</v>
      </c>
      <c r="AD1488" s="1">
        <v>10</v>
      </c>
      <c r="AE1488" s="1" t="s">
        <v>713</v>
      </c>
      <c r="AF1488" s="1">
        <v>-1</v>
      </c>
      <c r="AG1488" s="1">
        <v>45</v>
      </c>
      <c r="AH1488" s="1" t="s">
        <v>492</v>
      </c>
      <c r="AI1488" s="1" t="s">
        <v>388</v>
      </c>
      <c r="AJ1488" s="1">
        <v>0</v>
      </c>
      <c r="AK1488" s="1">
        <v>1</v>
      </c>
      <c r="AL1488" s="1">
        <v>4</v>
      </c>
      <c r="AM1488" s="7" t="s">
        <v>113</v>
      </c>
      <c r="AN1488" s="1">
        <v>-10</v>
      </c>
      <c r="AO1488" s="1">
        <v>1</v>
      </c>
      <c r="AP1488" s="1" t="s">
        <v>35</v>
      </c>
      <c r="AQ1488" s="1" t="s">
        <v>114</v>
      </c>
      <c r="AR1488" s="8">
        <v>0</v>
      </c>
      <c r="AS1488" s="8">
        <v>3</v>
      </c>
      <c r="AT1488" s="8">
        <v>2</v>
      </c>
      <c r="AU1488" s="16">
        <v>0.17152777777777775</v>
      </c>
      <c r="AV1488" s="8">
        <v>-3</v>
      </c>
      <c r="AW1488" s="8">
        <v>3</v>
      </c>
      <c r="AX1488" s="9" t="s">
        <v>28</v>
      </c>
      <c r="AY1488" s="9" t="s">
        <v>45</v>
      </c>
      <c r="AZ1488" s="10">
        <v>16</v>
      </c>
      <c r="BA1488" s="10">
        <v>3</v>
      </c>
      <c r="BB1488" s="10">
        <v>3</v>
      </c>
      <c r="BC1488" s="10">
        <v>10</v>
      </c>
      <c r="BD1488" s="10" t="s">
        <v>714</v>
      </c>
      <c r="BE1488" s="10">
        <v>-16</v>
      </c>
      <c r="BF1488" s="10">
        <v>12</v>
      </c>
      <c r="BG1488" s="11" t="s">
        <v>145</v>
      </c>
      <c r="BH1488" s="11">
        <v>33</v>
      </c>
      <c r="BI1488" s="10">
        <v>16</v>
      </c>
      <c r="BJ1488" s="10">
        <v>4</v>
      </c>
      <c r="BK1488" s="10">
        <v>6</v>
      </c>
      <c r="BL1488" s="10">
        <v>6</v>
      </c>
      <c r="BM1488" s="10" t="s">
        <v>655</v>
      </c>
      <c r="BN1488" s="10">
        <v>-3</v>
      </c>
      <c r="BO1488" s="10">
        <v>18</v>
      </c>
      <c r="BP1488" s="7" t="s">
        <v>145</v>
      </c>
      <c r="BQ1488" s="7" t="s">
        <v>165</v>
      </c>
      <c r="BR1488" s="7">
        <v>22.5</v>
      </c>
      <c r="BS1488" s="7">
        <v>14</v>
      </c>
      <c r="BT1488" s="7">
        <v>127000</v>
      </c>
      <c r="BU1488" s="7">
        <v>3800000</v>
      </c>
      <c r="BV1488" s="7">
        <v>0</v>
      </c>
      <c r="BW1488" s="7">
        <v>49</v>
      </c>
      <c r="BX1488" s="7">
        <v>0</v>
      </c>
      <c r="BY1488" s="7">
        <v>49</v>
      </c>
      <c r="BZ1488" s="7">
        <v>0</v>
      </c>
      <c r="CA1488" s="7">
        <v>80</v>
      </c>
      <c r="CB1488" s="7">
        <v>23</v>
      </c>
      <c r="CC1488" s="7">
        <v>4</v>
      </c>
      <c r="CD1488" s="7">
        <v>276000</v>
      </c>
      <c r="CE1488" s="7">
        <v>5800000</v>
      </c>
      <c r="CF1488" s="7">
        <v>0</v>
      </c>
      <c r="CG1488" s="7">
        <v>30</v>
      </c>
      <c r="CH1488" s="7">
        <v>150000</v>
      </c>
      <c r="CI1488" s="7">
        <v>33</v>
      </c>
      <c r="CJ1488" s="7">
        <v>150000</v>
      </c>
      <c r="CK1488" s="7">
        <v>56</v>
      </c>
      <c r="CL1488" s="12" t="s">
        <v>868</v>
      </c>
      <c r="CM1488" s="10" t="s">
        <v>866</v>
      </c>
      <c r="CN1488">
        <v>3.34</v>
      </c>
      <c r="CO1488">
        <f t="shared" si="1776"/>
        <v>0.29940119760479045</v>
      </c>
      <c r="CP1488" t="str">
        <f t="shared" si="1777"/>
        <v>Draw</v>
      </c>
      <c r="CQ1488">
        <f t="shared" si="1778"/>
        <v>0</v>
      </c>
      <c r="CR1488" t="str">
        <f t="shared" si="1779"/>
        <v>2023</v>
      </c>
    </row>
    <row r="1489" spans="1:96" ht="15" thickBot="1" x14ac:dyDescent="0.35">
      <c r="A1489" s="1">
        <v>1488</v>
      </c>
      <c r="B1489" s="1" t="s">
        <v>0</v>
      </c>
      <c r="C1489" s="2" t="s">
        <v>711</v>
      </c>
      <c r="D1489" s="3" t="str">
        <f t="shared" si="1794"/>
        <v>NK Aluminij-NK Bravo</v>
      </c>
      <c r="E1489" s="4">
        <v>45387</v>
      </c>
      <c r="F1489" s="5">
        <v>0.58333333333333337</v>
      </c>
      <c r="G1489" s="6" t="s">
        <v>18</v>
      </c>
      <c r="H1489" s="6" t="s">
        <v>3</v>
      </c>
      <c r="I1489" s="6" t="s">
        <v>33</v>
      </c>
      <c r="J1489" s="1" t="str">
        <f t="shared" si="1795"/>
        <v>1:1</v>
      </c>
      <c r="K1489" s="1" t="str">
        <f t="shared" si="1796"/>
        <v>0:1</v>
      </c>
      <c r="L1489" s="1" t="str">
        <f t="shared" si="1797"/>
        <v>1</v>
      </c>
      <c r="M1489" s="1" t="str">
        <f t="shared" si="1798"/>
        <v>1</v>
      </c>
      <c r="N1489" s="1">
        <f t="shared" si="1772"/>
        <v>2</v>
      </c>
      <c r="O1489" s="1">
        <f t="shared" si="1773"/>
        <v>0</v>
      </c>
      <c r="P1489" s="1" t="str">
        <f t="shared" si="1799"/>
        <v>0</v>
      </c>
      <c r="Q1489" s="1" t="str">
        <f t="shared" si="1800"/>
        <v>1</v>
      </c>
      <c r="R1489" s="1">
        <v>33</v>
      </c>
      <c r="S1489" s="1">
        <v>7</v>
      </c>
      <c r="T1489" s="1">
        <v>6</v>
      </c>
      <c r="U1489" s="1">
        <v>20</v>
      </c>
      <c r="V1489" s="1" t="s">
        <v>712</v>
      </c>
      <c r="W1489" s="1">
        <v>-35</v>
      </c>
      <c r="X1489" s="1">
        <v>27</v>
      </c>
      <c r="Y1489" s="1" t="s">
        <v>308</v>
      </c>
      <c r="Z1489" s="6" t="s">
        <v>645</v>
      </c>
      <c r="AA1489" s="1">
        <v>33</v>
      </c>
      <c r="AB1489" s="1">
        <v>11</v>
      </c>
      <c r="AC1489" s="1">
        <v>12</v>
      </c>
      <c r="AD1489" s="1">
        <v>10</v>
      </c>
      <c r="AE1489" s="1" t="s">
        <v>713</v>
      </c>
      <c r="AF1489" s="1">
        <v>-1</v>
      </c>
      <c r="AG1489" s="1">
        <v>45</v>
      </c>
      <c r="AH1489" s="1" t="s">
        <v>492</v>
      </c>
      <c r="AI1489" s="1" t="s">
        <v>388</v>
      </c>
      <c r="AJ1489" s="1">
        <v>0</v>
      </c>
      <c r="AK1489" s="1">
        <v>1</v>
      </c>
      <c r="AL1489" s="1">
        <v>4</v>
      </c>
      <c r="AM1489" s="7" t="s">
        <v>113</v>
      </c>
      <c r="AN1489" s="1">
        <v>-10</v>
      </c>
      <c r="AO1489" s="1">
        <v>1</v>
      </c>
      <c r="AP1489" s="1" t="s">
        <v>35</v>
      </c>
      <c r="AQ1489" s="1" t="s">
        <v>114</v>
      </c>
      <c r="AR1489" s="8">
        <v>0</v>
      </c>
      <c r="AS1489" s="8">
        <v>3</v>
      </c>
      <c r="AT1489" s="8">
        <v>2</v>
      </c>
      <c r="AU1489" s="16">
        <v>0.17152777777777775</v>
      </c>
      <c r="AV1489" s="8">
        <v>-3</v>
      </c>
      <c r="AW1489" s="8">
        <v>3</v>
      </c>
      <c r="AX1489" s="9" t="s">
        <v>28</v>
      </c>
      <c r="AY1489" s="9" t="s">
        <v>45</v>
      </c>
      <c r="AZ1489" s="10">
        <v>16</v>
      </c>
      <c r="BA1489" s="10">
        <v>3</v>
      </c>
      <c r="BB1489" s="10">
        <v>3</v>
      </c>
      <c r="BC1489" s="10">
        <v>10</v>
      </c>
      <c r="BD1489" s="10" t="s">
        <v>714</v>
      </c>
      <c r="BE1489" s="10">
        <v>-16</v>
      </c>
      <c r="BF1489" s="10">
        <v>12</v>
      </c>
      <c r="BG1489" s="11" t="s">
        <v>145</v>
      </c>
      <c r="BH1489" s="11">
        <v>33</v>
      </c>
      <c r="BI1489" s="10">
        <v>16</v>
      </c>
      <c r="BJ1489" s="10">
        <v>4</v>
      </c>
      <c r="BK1489" s="10">
        <v>6</v>
      </c>
      <c r="BL1489" s="10">
        <v>6</v>
      </c>
      <c r="BM1489" s="10" t="s">
        <v>655</v>
      </c>
      <c r="BN1489" s="10">
        <v>-3</v>
      </c>
      <c r="BO1489" s="10">
        <v>18</v>
      </c>
      <c r="BP1489" s="7" t="s">
        <v>145</v>
      </c>
      <c r="BQ1489" s="7" t="s">
        <v>165</v>
      </c>
      <c r="BR1489" s="7">
        <v>22.5</v>
      </c>
      <c r="BS1489" s="7">
        <v>14</v>
      </c>
      <c r="BT1489" s="7">
        <v>127000</v>
      </c>
      <c r="BU1489" s="7">
        <v>3800000</v>
      </c>
      <c r="BV1489" s="7">
        <v>0</v>
      </c>
      <c r="BW1489" s="7">
        <v>49</v>
      </c>
      <c r="BX1489" s="7">
        <v>0</v>
      </c>
      <c r="BY1489" s="7">
        <v>49</v>
      </c>
      <c r="BZ1489" s="7">
        <v>0</v>
      </c>
      <c r="CA1489" s="7">
        <v>80</v>
      </c>
      <c r="CB1489" s="7">
        <v>23</v>
      </c>
      <c r="CC1489" s="7">
        <v>4</v>
      </c>
      <c r="CD1489" s="7">
        <v>276000</v>
      </c>
      <c r="CE1489" s="7">
        <v>5800000</v>
      </c>
      <c r="CF1489" s="7">
        <v>0</v>
      </c>
      <c r="CG1489" s="7">
        <v>30</v>
      </c>
      <c r="CH1489" s="7">
        <v>150000</v>
      </c>
      <c r="CI1489" s="7">
        <v>33</v>
      </c>
      <c r="CJ1489" s="7">
        <v>150000</v>
      </c>
      <c r="CK1489" s="7">
        <v>56</v>
      </c>
      <c r="CL1489" s="12" t="s">
        <v>868</v>
      </c>
      <c r="CM1489" s="10" t="s">
        <v>867</v>
      </c>
      <c r="CN1489">
        <v>3.3</v>
      </c>
      <c r="CO1489">
        <f t="shared" si="1776"/>
        <v>0.30303030303030304</v>
      </c>
      <c r="CP1489" t="str">
        <f t="shared" si="1777"/>
        <v>Draw</v>
      </c>
      <c r="CQ1489">
        <f t="shared" si="1778"/>
        <v>0</v>
      </c>
      <c r="CR1489" t="str">
        <f t="shared" si="1779"/>
        <v>2023</v>
      </c>
    </row>
    <row r="1490" spans="1:96" ht="15" thickBot="1" x14ac:dyDescent="0.35">
      <c r="A1490" s="1">
        <v>1489</v>
      </c>
      <c r="B1490" s="1" t="s">
        <v>0</v>
      </c>
      <c r="C1490" s="2" t="s">
        <v>711</v>
      </c>
      <c r="D1490" s="3" t="str">
        <f>CONCATENATE(G1490,"-", H1490)</f>
        <v>NK Aluminij-NK Bravo</v>
      </c>
      <c r="E1490" s="4">
        <v>45387</v>
      </c>
      <c r="F1490" s="5">
        <v>0.58333333333333337</v>
      </c>
      <c r="G1490" s="6" t="s">
        <v>18</v>
      </c>
      <c r="H1490" s="6" t="s">
        <v>3</v>
      </c>
      <c r="I1490" s="6" t="s">
        <v>33</v>
      </c>
      <c r="J1490" s="1" t="str">
        <f>LEFT(I1490, FIND(" (", I1490) - 1)</f>
        <v>1:1</v>
      </c>
      <c r="K1490" s="1" t="str">
        <f>MID(I1490, FIND("(", I1490) + 1, FIND(")", I1490) - FIND("(", I1490) - 1)</f>
        <v>0:1</v>
      </c>
      <c r="L1490" s="1" t="str">
        <f>LEFT(J1490, FIND(":", J1490) - 1)</f>
        <v>1</v>
      </c>
      <c r="M1490" s="1" t="str">
        <f>RIGHT(J1490, LEN(J1490) - FIND(":", J1490))</f>
        <v>1</v>
      </c>
      <c r="N1490" s="1">
        <f t="shared" si="1772"/>
        <v>2</v>
      </c>
      <c r="O1490" s="1">
        <f t="shared" si="1773"/>
        <v>0</v>
      </c>
      <c r="P1490" s="1" t="str">
        <f>LEFT(K1490, FIND(":", K1490) - 1)</f>
        <v>0</v>
      </c>
      <c r="Q1490" s="1" t="str">
        <f>RIGHT(K1490, LEN(K1490) - FIND(":", K1490))</f>
        <v>1</v>
      </c>
      <c r="R1490" s="1">
        <v>33</v>
      </c>
      <c r="S1490" s="1">
        <v>7</v>
      </c>
      <c r="T1490" s="1">
        <v>6</v>
      </c>
      <c r="U1490" s="1">
        <v>20</v>
      </c>
      <c r="V1490" s="1" t="s">
        <v>712</v>
      </c>
      <c r="W1490" s="1">
        <v>-35</v>
      </c>
      <c r="X1490" s="1">
        <v>27</v>
      </c>
      <c r="Y1490" s="1" t="s">
        <v>308</v>
      </c>
      <c r="Z1490" s="6" t="s">
        <v>645</v>
      </c>
      <c r="AA1490" s="1">
        <v>33</v>
      </c>
      <c r="AB1490" s="1">
        <v>11</v>
      </c>
      <c r="AC1490" s="1">
        <v>12</v>
      </c>
      <c r="AD1490" s="1">
        <v>10</v>
      </c>
      <c r="AE1490" s="1" t="s">
        <v>713</v>
      </c>
      <c r="AF1490" s="1">
        <v>-1</v>
      </c>
      <c r="AG1490" s="1">
        <v>45</v>
      </c>
      <c r="AH1490" s="1" t="s">
        <v>492</v>
      </c>
      <c r="AI1490" s="1" t="s">
        <v>388</v>
      </c>
      <c r="AJ1490" s="1">
        <v>0</v>
      </c>
      <c r="AK1490" s="1">
        <v>1</v>
      </c>
      <c r="AL1490" s="1">
        <v>4</v>
      </c>
      <c r="AM1490" s="7" t="s">
        <v>113</v>
      </c>
      <c r="AN1490" s="1">
        <v>-10</v>
      </c>
      <c r="AO1490" s="1">
        <v>1</v>
      </c>
      <c r="AP1490" s="1" t="s">
        <v>35</v>
      </c>
      <c r="AQ1490" s="1" t="s">
        <v>114</v>
      </c>
      <c r="AR1490" s="8">
        <v>0</v>
      </c>
      <c r="AS1490" s="8">
        <v>3</v>
      </c>
      <c r="AT1490" s="8">
        <v>2</v>
      </c>
      <c r="AU1490" s="16">
        <v>0.17152777777777775</v>
      </c>
      <c r="AV1490" s="8">
        <v>-3</v>
      </c>
      <c r="AW1490" s="8">
        <v>3</v>
      </c>
      <c r="AX1490" s="9" t="s">
        <v>28</v>
      </c>
      <c r="AY1490" s="9" t="s">
        <v>45</v>
      </c>
      <c r="AZ1490" s="10">
        <v>16</v>
      </c>
      <c r="BA1490" s="10">
        <v>3</v>
      </c>
      <c r="BB1490" s="10">
        <v>3</v>
      </c>
      <c r="BC1490" s="10">
        <v>10</v>
      </c>
      <c r="BD1490" s="10" t="s">
        <v>714</v>
      </c>
      <c r="BE1490" s="10">
        <v>-16</v>
      </c>
      <c r="BF1490" s="10">
        <v>12</v>
      </c>
      <c r="BG1490" s="11" t="s">
        <v>145</v>
      </c>
      <c r="BH1490" s="11">
        <v>33</v>
      </c>
      <c r="BI1490" s="10">
        <v>16</v>
      </c>
      <c r="BJ1490" s="10">
        <v>4</v>
      </c>
      <c r="BK1490" s="10">
        <v>6</v>
      </c>
      <c r="BL1490" s="10">
        <v>6</v>
      </c>
      <c r="BM1490" s="10" t="s">
        <v>655</v>
      </c>
      <c r="BN1490" s="10">
        <v>-3</v>
      </c>
      <c r="BO1490" s="10">
        <v>18</v>
      </c>
      <c r="BP1490" s="7" t="s">
        <v>145</v>
      </c>
      <c r="BQ1490" s="7" t="s">
        <v>165</v>
      </c>
      <c r="BR1490" s="7">
        <v>22.5</v>
      </c>
      <c r="BS1490" s="7">
        <v>14</v>
      </c>
      <c r="BT1490" s="7">
        <v>127000</v>
      </c>
      <c r="BU1490" s="7">
        <v>3800000</v>
      </c>
      <c r="BV1490" s="7">
        <v>0</v>
      </c>
      <c r="BW1490" s="7">
        <v>49</v>
      </c>
      <c r="BX1490" s="7">
        <v>0</v>
      </c>
      <c r="BY1490" s="7">
        <v>49</v>
      </c>
      <c r="BZ1490" s="7">
        <v>0</v>
      </c>
      <c r="CA1490" s="7">
        <v>80</v>
      </c>
      <c r="CB1490" s="7">
        <v>23</v>
      </c>
      <c r="CC1490" s="7">
        <v>4</v>
      </c>
      <c r="CD1490" s="7">
        <v>276000</v>
      </c>
      <c r="CE1490" s="7">
        <v>5800000</v>
      </c>
      <c r="CF1490" s="7">
        <v>0</v>
      </c>
      <c r="CG1490" s="7">
        <v>30</v>
      </c>
      <c r="CH1490" s="7">
        <v>150000</v>
      </c>
      <c r="CI1490" s="7">
        <v>33</v>
      </c>
      <c r="CJ1490" s="7">
        <v>150000</v>
      </c>
      <c r="CK1490" s="7">
        <v>56</v>
      </c>
      <c r="CL1490" s="12" t="s">
        <v>870</v>
      </c>
      <c r="CM1490" s="10" t="s">
        <v>861</v>
      </c>
      <c r="CN1490">
        <v>3.04</v>
      </c>
      <c r="CO1490">
        <f t="shared" si="1776"/>
        <v>0.32894736842105265</v>
      </c>
      <c r="CP1490" t="str">
        <f t="shared" si="1777"/>
        <v>Draw</v>
      </c>
      <c r="CQ1490">
        <f t="shared" si="1778"/>
        <v>1</v>
      </c>
      <c r="CR1490" t="str">
        <f t="shared" si="1779"/>
        <v>2023</v>
      </c>
    </row>
    <row r="1491" spans="1:96" ht="15" thickBot="1" x14ac:dyDescent="0.35">
      <c r="A1491" s="1">
        <v>1490</v>
      </c>
      <c r="B1491" s="1" t="s">
        <v>0</v>
      </c>
      <c r="C1491" s="2" t="s">
        <v>711</v>
      </c>
      <c r="D1491" s="3" t="str">
        <f>CONCATENATE(G1491,"-", H1491)</f>
        <v>NK Aluminij-NK Bravo</v>
      </c>
      <c r="E1491" s="4">
        <v>45387</v>
      </c>
      <c r="F1491" s="5">
        <v>0.58333333333333337</v>
      </c>
      <c r="G1491" s="6" t="s">
        <v>18</v>
      </c>
      <c r="H1491" s="6" t="s">
        <v>3</v>
      </c>
      <c r="I1491" s="6" t="s">
        <v>33</v>
      </c>
      <c r="J1491" s="1" t="str">
        <f>LEFT(I1491, FIND(" (", I1491) - 1)</f>
        <v>1:1</v>
      </c>
      <c r="K1491" s="1" t="str">
        <f>MID(I1491, FIND("(", I1491) + 1, FIND(")", I1491) - FIND("(", I1491) - 1)</f>
        <v>0:1</v>
      </c>
      <c r="L1491" s="1" t="str">
        <f>LEFT(J1491, FIND(":", J1491) - 1)</f>
        <v>1</v>
      </c>
      <c r="M1491" s="1" t="str">
        <f>RIGHT(J1491, LEN(J1491) - FIND(":", J1491))</f>
        <v>1</v>
      </c>
      <c r="N1491" s="1">
        <f t="shared" si="1772"/>
        <v>2</v>
      </c>
      <c r="O1491" s="1">
        <f t="shared" si="1773"/>
        <v>0</v>
      </c>
      <c r="P1491" s="1" t="str">
        <f>LEFT(K1491, FIND(":", K1491) - 1)</f>
        <v>0</v>
      </c>
      <c r="Q1491" s="1" t="str">
        <f>RIGHT(K1491, LEN(K1491) - FIND(":", K1491))</f>
        <v>1</v>
      </c>
      <c r="R1491" s="1">
        <v>33</v>
      </c>
      <c r="S1491" s="1">
        <v>7</v>
      </c>
      <c r="T1491" s="1">
        <v>6</v>
      </c>
      <c r="U1491" s="1">
        <v>20</v>
      </c>
      <c r="V1491" s="1" t="s">
        <v>712</v>
      </c>
      <c r="W1491" s="1">
        <v>-35</v>
      </c>
      <c r="X1491" s="1">
        <v>27</v>
      </c>
      <c r="Y1491" s="1" t="s">
        <v>308</v>
      </c>
      <c r="Z1491" s="6" t="s">
        <v>645</v>
      </c>
      <c r="AA1491" s="1">
        <v>33</v>
      </c>
      <c r="AB1491" s="1">
        <v>11</v>
      </c>
      <c r="AC1491" s="1">
        <v>12</v>
      </c>
      <c r="AD1491" s="1">
        <v>10</v>
      </c>
      <c r="AE1491" s="1" t="s">
        <v>713</v>
      </c>
      <c r="AF1491" s="1">
        <v>-1</v>
      </c>
      <c r="AG1491" s="1">
        <v>45</v>
      </c>
      <c r="AH1491" s="1" t="s">
        <v>492</v>
      </c>
      <c r="AI1491" s="1" t="s">
        <v>388</v>
      </c>
      <c r="AJ1491" s="1">
        <v>0</v>
      </c>
      <c r="AK1491" s="1">
        <v>1</v>
      </c>
      <c r="AL1491" s="1">
        <v>4</v>
      </c>
      <c r="AM1491" s="7" t="s">
        <v>113</v>
      </c>
      <c r="AN1491" s="1">
        <v>-10</v>
      </c>
      <c r="AO1491" s="1">
        <v>1</v>
      </c>
      <c r="AP1491" s="1" t="s">
        <v>35</v>
      </c>
      <c r="AQ1491" s="1" t="s">
        <v>114</v>
      </c>
      <c r="AR1491" s="8">
        <v>0</v>
      </c>
      <c r="AS1491" s="8">
        <v>3</v>
      </c>
      <c r="AT1491" s="8">
        <v>2</v>
      </c>
      <c r="AU1491" s="16">
        <v>0.17152777777777775</v>
      </c>
      <c r="AV1491" s="8">
        <v>-3</v>
      </c>
      <c r="AW1491" s="8">
        <v>3</v>
      </c>
      <c r="AX1491" s="9" t="s">
        <v>28</v>
      </c>
      <c r="AY1491" s="9" t="s">
        <v>45</v>
      </c>
      <c r="AZ1491" s="10">
        <v>16</v>
      </c>
      <c r="BA1491" s="10">
        <v>3</v>
      </c>
      <c r="BB1491" s="10">
        <v>3</v>
      </c>
      <c r="BC1491" s="10">
        <v>10</v>
      </c>
      <c r="BD1491" s="10" t="s">
        <v>714</v>
      </c>
      <c r="BE1491" s="10">
        <v>-16</v>
      </c>
      <c r="BF1491" s="10">
        <v>12</v>
      </c>
      <c r="BG1491" s="11" t="s">
        <v>145</v>
      </c>
      <c r="BH1491" s="11">
        <v>33</v>
      </c>
      <c r="BI1491" s="10">
        <v>16</v>
      </c>
      <c r="BJ1491" s="10">
        <v>4</v>
      </c>
      <c r="BK1491" s="10">
        <v>6</v>
      </c>
      <c r="BL1491" s="10">
        <v>6</v>
      </c>
      <c r="BM1491" s="10" t="s">
        <v>655</v>
      </c>
      <c r="BN1491" s="10">
        <v>-3</v>
      </c>
      <c r="BO1491" s="10">
        <v>18</v>
      </c>
      <c r="BP1491" s="7" t="s">
        <v>145</v>
      </c>
      <c r="BQ1491" s="7" t="s">
        <v>165</v>
      </c>
      <c r="BR1491" s="7">
        <v>22.5</v>
      </c>
      <c r="BS1491" s="7">
        <v>14</v>
      </c>
      <c r="BT1491" s="7">
        <v>127000</v>
      </c>
      <c r="BU1491" s="7">
        <v>3800000</v>
      </c>
      <c r="BV1491" s="7">
        <v>0</v>
      </c>
      <c r="BW1491" s="7">
        <v>49</v>
      </c>
      <c r="BX1491" s="7">
        <v>0</v>
      </c>
      <c r="BY1491" s="7">
        <v>49</v>
      </c>
      <c r="BZ1491" s="7">
        <v>0</v>
      </c>
      <c r="CA1491" s="7">
        <v>80</v>
      </c>
      <c r="CB1491" s="7">
        <v>23</v>
      </c>
      <c r="CC1491" s="7">
        <v>4</v>
      </c>
      <c r="CD1491" s="7">
        <v>276000</v>
      </c>
      <c r="CE1491" s="7">
        <v>5800000</v>
      </c>
      <c r="CF1491" s="7">
        <v>0</v>
      </c>
      <c r="CG1491" s="7">
        <v>30</v>
      </c>
      <c r="CH1491" s="7">
        <v>150000</v>
      </c>
      <c r="CI1491" s="7">
        <v>33</v>
      </c>
      <c r="CJ1491" s="7">
        <v>150000</v>
      </c>
      <c r="CK1491" s="7">
        <v>56</v>
      </c>
      <c r="CL1491" s="12" t="s">
        <v>870</v>
      </c>
      <c r="CM1491" s="10" t="s">
        <v>866</v>
      </c>
      <c r="CN1491">
        <v>3.75</v>
      </c>
      <c r="CO1491">
        <f t="shared" si="1776"/>
        <v>0.26666666666666666</v>
      </c>
      <c r="CP1491" t="str">
        <f t="shared" si="1777"/>
        <v>Draw</v>
      </c>
      <c r="CQ1491">
        <f t="shared" si="1778"/>
        <v>1</v>
      </c>
      <c r="CR1491" t="str">
        <f t="shared" si="1779"/>
        <v>2023</v>
      </c>
    </row>
    <row r="1492" spans="1:96" ht="15" thickBot="1" x14ac:dyDescent="0.35">
      <c r="A1492" s="1">
        <v>1491</v>
      </c>
      <c r="B1492" s="1" t="s">
        <v>0</v>
      </c>
      <c r="C1492" s="2" t="s">
        <v>711</v>
      </c>
      <c r="D1492" s="3" t="str">
        <f>CONCATENATE(G1492,"-", H1492)</f>
        <v>NK Aluminij-NK Bravo</v>
      </c>
      <c r="E1492" s="4">
        <v>45387</v>
      </c>
      <c r="F1492" s="5">
        <v>0.58333333333333337</v>
      </c>
      <c r="G1492" s="6" t="s">
        <v>18</v>
      </c>
      <c r="H1492" s="6" t="s">
        <v>3</v>
      </c>
      <c r="I1492" s="6" t="s">
        <v>33</v>
      </c>
      <c r="J1492" s="1" t="str">
        <f>LEFT(I1492, FIND(" (", I1492) - 1)</f>
        <v>1:1</v>
      </c>
      <c r="K1492" s="1" t="str">
        <f>MID(I1492, FIND("(", I1492) + 1, FIND(")", I1492) - FIND("(", I1492) - 1)</f>
        <v>0:1</v>
      </c>
      <c r="L1492" s="1" t="str">
        <f>LEFT(J1492, FIND(":", J1492) - 1)</f>
        <v>1</v>
      </c>
      <c r="M1492" s="1" t="str">
        <f>RIGHT(J1492, LEN(J1492) - FIND(":", J1492))</f>
        <v>1</v>
      </c>
      <c r="N1492" s="1">
        <f t="shared" si="1772"/>
        <v>2</v>
      </c>
      <c r="O1492" s="1">
        <f t="shared" si="1773"/>
        <v>0</v>
      </c>
      <c r="P1492" s="1" t="str">
        <f>LEFT(K1492, FIND(":", K1492) - 1)</f>
        <v>0</v>
      </c>
      <c r="Q1492" s="1" t="str">
        <f>RIGHT(K1492, LEN(K1492) - FIND(":", K1492))</f>
        <v>1</v>
      </c>
      <c r="R1492" s="1">
        <v>33</v>
      </c>
      <c r="S1492" s="1">
        <v>7</v>
      </c>
      <c r="T1492" s="1">
        <v>6</v>
      </c>
      <c r="U1492" s="1">
        <v>20</v>
      </c>
      <c r="V1492" s="1" t="s">
        <v>712</v>
      </c>
      <c r="W1492" s="1">
        <v>-35</v>
      </c>
      <c r="X1492" s="1">
        <v>27</v>
      </c>
      <c r="Y1492" s="1" t="s">
        <v>308</v>
      </c>
      <c r="Z1492" s="6" t="s">
        <v>645</v>
      </c>
      <c r="AA1492" s="1">
        <v>33</v>
      </c>
      <c r="AB1492" s="1">
        <v>11</v>
      </c>
      <c r="AC1492" s="1">
        <v>12</v>
      </c>
      <c r="AD1492" s="1">
        <v>10</v>
      </c>
      <c r="AE1492" s="1" t="s">
        <v>713</v>
      </c>
      <c r="AF1492" s="1">
        <v>-1</v>
      </c>
      <c r="AG1492" s="1">
        <v>45</v>
      </c>
      <c r="AH1492" s="1" t="s">
        <v>492</v>
      </c>
      <c r="AI1492" s="1" t="s">
        <v>388</v>
      </c>
      <c r="AJ1492" s="1">
        <v>0</v>
      </c>
      <c r="AK1492" s="1">
        <v>1</v>
      </c>
      <c r="AL1492" s="1">
        <v>4</v>
      </c>
      <c r="AM1492" s="7" t="s">
        <v>113</v>
      </c>
      <c r="AN1492" s="1">
        <v>-10</v>
      </c>
      <c r="AO1492" s="1">
        <v>1</v>
      </c>
      <c r="AP1492" s="1" t="s">
        <v>35</v>
      </c>
      <c r="AQ1492" s="1" t="s">
        <v>114</v>
      </c>
      <c r="AR1492" s="8">
        <v>0</v>
      </c>
      <c r="AS1492" s="8">
        <v>3</v>
      </c>
      <c r="AT1492" s="8">
        <v>2</v>
      </c>
      <c r="AU1492" s="16">
        <v>0.17152777777777775</v>
      </c>
      <c r="AV1492" s="8">
        <v>-3</v>
      </c>
      <c r="AW1492" s="8">
        <v>3</v>
      </c>
      <c r="AX1492" s="9" t="s">
        <v>28</v>
      </c>
      <c r="AY1492" s="9" t="s">
        <v>45</v>
      </c>
      <c r="AZ1492" s="10">
        <v>16</v>
      </c>
      <c r="BA1492" s="10">
        <v>3</v>
      </c>
      <c r="BB1492" s="10">
        <v>3</v>
      </c>
      <c r="BC1492" s="10">
        <v>10</v>
      </c>
      <c r="BD1492" s="10" t="s">
        <v>714</v>
      </c>
      <c r="BE1492" s="10">
        <v>-16</v>
      </c>
      <c r="BF1492" s="10">
        <v>12</v>
      </c>
      <c r="BG1492" s="11" t="s">
        <v>145</v>
      </c>
      <c r="BH1492" s="11">
        <v>33</v>
      </c>
      <c r="BI1492" s="10">
        <v>16</v>
      </c>
      <c r="BJ1492" s="10">
        <v>4</v>
      </c>
      <c r="BK1492" s="10">
        <v>6</v>
      </c>
      <c r="BL1492" s="10">
        <v>6</v>
      </c>
      <c r="BM1492" s="10" t="s">
        <v>655</v>
      </c>
      <c r="BN1492" s="10">
        <v>-3</v>
      </c>
      <c r="BO1492" s="10">
        <v>18</v>
      </c>
      <c r="BP1492" s="7" t="s">
        <v>145</v>
      </c>
      <c r="BQ1492" s="7" t="s">
        <v>165</v>
      </c>
      <c r="BR1492" s="7">
        <v>22.5</v>
      </c>
      <c r="BS1492" s="7">
        <v>14</v>
      </c>
      <c r="BT1492" s="7">
        <v>127000</v>
      </c>
      <c r="BU1492" s="7">
        <v>3800000</v>
      </c>
      <c r="BV1492" s="7">
        <v>0</v>
      </c>
      <c r="BW1492" s="7">
        <v>49</v>
      </c>
      <c r="BX1492" s="7">
        <v>0</v>
      </c>
      <c r="BY1492" s="7">
        <v>49</v>
      </c>
      <c r="BZ1492" s="7">
        <v>0</v>
      </c>
      <c r="CA1492" s="7">
        <v>80</v>
      </c>
      <c r="CB1492" s="7">
        <v>23</v>
      </c>
      <c r="CC1492" s="7">
        <v>4</v>
      </c>
      <c r="CD1492" s="7">
        <v>276000</v>
      </c>
      <c r="CE1492" s="7">
        <v>5800000</v>
      </c>
      <c r="CF1492" s="7">
        <v>0</v>
      </c>
      <c r="CG1492" s="7">
        <v>30</v>
      </c>
      <c r="CH1492" s="7">
        <v>150000</v>
      </c>
      <c r="CI1492" s="7">
        <v>33</v>
      </c>
      <c r="CJ1492" s="7">
        <v>150000</v>
      </c>
      <c r="CK1492" s="7">
        <v>56</v>
      </c>
      <c r="CL1492" s="12" t="s">
        <v>870</v>
      </c>
      <c r="CM1492" s="10" t="s">
        <v>867</v>
      </c>
      <c r="CN1492">
        <v>3.25</v>
      </c>
      <c r="CO1492">
        <f t="shared" si="1776"/>
        <v>0.30769230769230771</v>
      </c>
      <c r="CP1492" t="str">
        <f t="shared" si="1777"/>
        <v>Draw</v>
      </c>
      <c r="CQ1492">
        <f t="shared" si="1778"/>
        <v>1</v>
      </c>
      <c r="CR1492" t="str">
        <f t="shared" si="1779"/>
        <v>2023</v>
      </c>
    </row>
    <row r="1493" spans="1:96" ht="15" thickBot="1" x14ac:dyDescent="0.35">
      <c r="A1493" s="1">
        <v>1492</v>
      </c>
      <c r="B1493" s="1" t="s">
        <v>0</v>
      </c>
      <c r="C1493" s="2" t="s">
        <v>711</v>
      </c>
      <c r="D1493" s="3" t="str">
        <f t="shared" ref="D1493:D1495" si="1801">CONCATENATE(G1493, "-", H1493)</f>
        <v>NK Aluminij-NK Bravo</v>
      </c>
      <c r="E1493" s="40">
        <v>45387</v>
      </c>
      <c r="F1493" s="5">
        <v>0.58333333333333337</v>
      </c>
      <c r="G1493" s="6" t="s">
        <v>18</v>
      </c>
      <c r="H1493" s="6" t="s">
        <v>3</v>
      </c>
      <c r="I1493" s="6" t="s">
        <v>33</v>
      </c>
      <c r="J1493" s="1" t="str">
        <f t="shared" ref="J1493:J1495" si="1802">LEFT(I1493, FIND(" (", I1493) - 1)</f>
        <v>1:1</v>
      </c>
      <c r="K1493" s="1" t="str">
        <f t="shared" ref="K1493:K1495" si="1803">MID(I1493, FIND("(", I1493) + 1, FIND(")", I1493) - FIND("(", I1493) - 1)</f>
        <v>0:1</v>
      </c>
      <c r="L1493" s="1" t="str">
        <f t="shared" ref="L1493:L1495" si="1804">LEFT(J1493, FIND(":", J1493) - 1)</f>
        <v>1</v>
      </c>
      <c r="M1493" s="1" t="str">
        <f t="shared" ref="M1493:M1495" si="1805">RIGHT(J1493, LEN(J1493) - FIND(":", J1493))</f>
        <v>1</v>
      </c>
      <c r="N1493" s="1">
        <f t="shared" si="1772"/>
        <v>2</v>
      </c>
      <c r="O1493" s="1">
        <f t="shared" si="1773"/>
        <v>0</v>
      </c>
      <c r="P1493" s="1" t="str">
        <f t="shared" ref="P1493:P1495" si="1806">LEFT(K1493, FIND(":", K1493) - 1)</f>
        <v>0</v>
      </c>
      <c r="Q1493" s="1" t="str">
        <f t="shared" ref="Q1493:Q1495" si="1807">RIGHT(K1493, LEN(K1493) - FIND(":", K1493))</f>
        <v>1</v>
      </c>
      <c r="R1493" s="1">
        <v>33</v>
      </c>
      <c r="S1493" s="1">
        <v>7</v>
      </c>
      <c r="T1493" s="1">
        <v>6</v>
      </c>
      <c r="U1493" s="1">
        <v>20</v>
      </c>
      <c r="V1493" s="1" t="s">
        <v>712</v>
      </c>
      <c r="W1493" s="1">
        <v>-35</v>
      </c>
      <c r="X1493" s="1">
        <v>27</v>
      </c>
      <c r="Y1493" s="1" t="s">
        <v>308</v>
      </c>
      <c r="Z1493" s="6" t="s">
        <v>645</v>
      </c>
      <c r="AA1493" s="1">
        <v>33</v>
      </c>
      <c r="AB1493" s="1">
        <v>11</v>
      </c>
      <c r="AC1493" s="1">
        <v>12</v>
      </c>
      <c r="AD1493" s="1">
        <v>10</v>
      </c>
      <c r="AE1493" s="1" t="s">
        <v>713</v>
      </c>
      <c r="AF1493" s="1">
        <v>-1</v>
      </c>
      <c r="AG1493" s="1">
        <v>45</v>
      </c>
      <c r="AH1493" s="1" t="s">
        <v>492</v>
      </c>
      <c r="AI1493" s="1" t="s">
        <v>388</v>
      </c>
      <c r="AJ1493" s="1">
        <v>0</v>
      </c>
      <c r="AK1493" s="1">
        <v>1</v>
      </c>
      <c r="AL1493" s="1">
        <v>4</v>
      </c>
      <c r="AM1493" s="7" t="s">
        <v>113</v>
      </c>
      <c r="AN1493" s="1">
        <v>-10</v>
      </c>
      <c r="AO1493" s="1">
        <v>1</v>
      </c>
      <c r="AP1493" s="1" t="s">
        <v>35</v>
      </c>
      <c r="AQ1493" s="1" t="s">
        <v>114</v>
      </c>
      <c r="AR1493" s="8">
        <v>0</v>
      </c>
      <c r="AS1493" s="8">
        <v>3</v>
      </c>
      <c r="AT1493" s="8">
        <v>2</v>
      </c>
      <c r="AU1493" s="16">
        <v>0.17152777777777775</v>
      </c>
      <c r="AV1493" s="8">
        <v>-3</v>
      </c>
      <c r="AW1493" s="8">
        <v>3</v>
      </c>
      <c r="AX1493" s="9" t="s">
        <v>28</v>
      </c>
      <c r="AY1493" s="9" t="s">
        <v>45</v>
      </c>
      <c r="AZ1493" s="10">
        <v>16</v>
      </c>
      <c r="BA1493" s="10">
        <v>3</v>
      </c>
      <c r="BB1493" s="10">
        <v>3</v>
      </c>
      <c r="BC1493" s="10">
        <v>10</v>
      </c>
      <c r="BD1493" s="10" t="s">
        <v>714</v>
      </c>
      <c r="BE1493" s="10">
        <v>-16</v>
      </c>
      <c r="BF1493" s="10">
        <v>12</v>
      </c>
      <c r="BG1493" s="11" t="s">
        <v>145</v>
      </c>
      <c r="BH1493" s="11">
        <v>33</v>
      </c>
      <c r="BI1493" s="10">
        <v>16</v>
      </c>
      <c r="BJ1493" s="10">
        <v>4</v>
      </c>
      <c r="BK1493" s="10">
        <v>6</v>
      </c>
      <c r="BL1493" s="10">
        <v>6</v>
      </c>
      <c r="BM1493" s="10" t="s">
        <v>655</v>
      </c>
      <c r="BN1493" s="10">
        <v>-3</v>
      </c>
      <c r="BO1493" s="10">
        <v>18</v>
      </c>
      <c r="BP1493" s="7" t="s">
        <v>145</v>
      </c>
      <c r="BQ1493" s="7" t="s">
        <v>165</v>
      </c>
      <c r="BR1493" s="7">
        <v>22.5</v>
      </c>
      <c r="BS1493" s="7">
        <v>14</v>
      </c>
      <c r="BT1493" s="7">
        <v>127000</v>
      </c>
      <c r="BU1493" s="7">
        <v>3800000</v>
      </c>
      <c r="BV1493" s="7">
        <v>0</v>
      </c>
      <c r="BW1493" s="7">
        <v>49</v>
      </c>
      <c r="BX1493" s="7">
        <v>0</v>
      </c>
      <c r="BY1493" s="7">
        <v>49</v>
      </c>
      <c r="BZ1493" s="7">
        <v>0</v>
      </c>
      <c r="CA1493" s="7">
        <v>80</v>
      </c>
      <c r="CB1493" s="7">
        <v>23</v>
      </c>
      <c r="CC1493" s="7">
        <v>4</v>
      </c>
      <c r="CD1493" s="7">
        <v>276000</v>
      </c>
      <c r="CE1493" s="7">
        <v>5800000</v>
      </c>
      <c r="CF1493" s="7">
        <v>0</v>
      </c>
      <c r="CG1493" s="7">
        <v>30</v>
      </c>
      <c r="CH1493" s="7">
        <v>150000</v>
      </c>
      <c r="CI1493" s="7">
        <v>33</v>
      </c>
      <c r="CJ1493" s="7">
        <v>150000</v>
      </c>
      <c r="CK1493" s="7">
        <v>56</v>
      </c>
      <c r="CL1493" s="12" t="s">
        <v>871</v>
      </c>
      <c r="CM1493" s="10" t="s">
        <v>861</v>
      </c>
      <c r="CN1493">
        <v>2.2999999999999998</v>
      </c>
      <c r="CO1493">
        <f t="shared" si="1776"/>
        <v>0.43478260869565222</v>
      </c>
      <c r="CP1493" t="str">
        <f t="shared" si="1777"/>
        <v>Draw</v>
      </c>
      <c r="CQ1493">
        <f t="shared" si="1778"/>
        <v>0</v>
      </c>
      <c r="CR1493" t="str">
        <f t="shared" si="1779"/>
        <v>2023</v>
      </c>
    </row>
    <row r="1494" spans="1:96" ht="15" thickBot="1" x14ac:dyDescent="0.35">
      <c r="A1494" s="1">
        <v>1493</v>
      </c>
      <c r="B1494" s="1" t="s">
        <v>0</v>
      </c>
      <c r="C1494" s="2" t="s">
        <v>711</v>
      </c>
      <c r="D1494" s="3" t="str">
        <f t="shared" si="1801"/>
        <v>NK Aluminij-NK Bravo</v>
      </c>
      <c r="E1494" s="40">
        <v>45387</v>
      </c>
      <c r="F1494" s="5">
        <v>0.58333333333333337</v>
      </c>
      <c r="G1494" s="6" t="s">
        <v>18</v>
      </c>
      <c r="H1494" s="6" t="s">
        <v>3</v>
      </c>
      <c r="I1494" s="6" t="s">
        <v>33</v>
      </c>
      <c r="J1494" s="1" t="str">
        <f t="shared" si="1802"/>
        <v>1:1</v>
      </c>
      <c r="K1494" s="1" t="str">
        <f t="shared" si="1803"/>
        <v>0:1</v>
      </c>
      <c r="L1494" s="1" t="str">
        <f t="shared" si="1804"/>
        <v>1</v>
      </c>
      <c r="M1494" s="1" t="str">
        <f t="shared" si="1805"/>
        <v>1</v>
      </c>
      <c r="N1494" s="1">
        <f t="shared" si="1772"/>
        <v>2</v>
      </c>
      <c r="O1494" s="1">
        <f t="shared" si="1773"/>
        <v>0</v>
      </c>
      <c r="P1494" s="1" t="str">
        <f t="shared" si="1806"/>
        <v>0</v>
      </c>
      <c r="Q1494" s="1" t="str">
        <f t="shared" si="1807"/>
        <v>1</v>
      </c>
      <c r="R1494" s="1">
        <v>33</v>
      </c>
      <c r="S1494" s="1">
        <v>7</v>
      </c>
      <c r="T1494" s="1">
        <v>6</v>
      </c>
      <c r="U1494" s="1">
        <v>20</v>
      </c>
      <c r="V1494" s="1" t="s">
        <v>712</v>
      </c>
      <c r="W1494" s="1">
        <v>-35</v>
      </c>
      <c r="X1494" s="1">
        <v>27</v>
      </c>
      <c r="Y1494" s="1" t="s">
        <v>308</v>
      </c>
      <c r="Z1494" s="6" t="s">
        <v>645</v>
      </c>
      <c r="AA1494" s="1">
        <v>33</v>
      </c>
      <c r="AB1494" s="1">
        <v>11</v>
      </c>
      <c r="AC1494" s="1">
        <v>12</v>
      </c>
      <c r="AD1494" s="1">
        <v>10</v>
      </c>
      <c r="AE1494" s="1" t="s">
        <v>713</v>
      </c>
      <c r="AF1494" s="1">
        <v>-1</v>
      </c>
      <c r="AG1494" s="1">
        <v>45</v>
      </c>
      <c r="AH1494" s="1" t="s">
        <v>492</v>
      </c>
      <c r="AI1494" s="1" t="s">
        <v>388</v>
      </c>
      <c r="AJ1494" s="1">
        <v>0</v>
      </c>
      <c r="AK1494" s="1">
        <v>1</v>
      </c>
      <c r="AL1494" s="1">
        <v>4</v>
      </c>
      <c r="AM1494" s="7" t="s">
        <v>113</v>
      </c>
      <c r="AN1494" s="1">
        <v>-10</v>
      </c>
      <c r="AO1494" s="1">
        <v>1</v>
      </c>
      <c r="AP1494" s="1" t="s">
        <v>35</v>
      </c>
      <c r="AQ1494" s="1" t="s">
        <v>114</v>
      </c>
      <c r="AR1494" s="8">
        <v>0</v>
      </c>
      <c r="AS1494" s="8">
        <v>3</v>
      </c>
      <c r="AT1494" s="8">
        <v>2</v>
      </c>
      <c r="AU1494" s="16">
        <v>0.17152777777777775</v>
      </c>
      <c r="AV1494" s="8">
        <v>-3</v>
      </c>
      <c r="AW1494" s="8">
        <v>3</v>
      </c>
      <c r="AX1494" s="9" t="s">
        <v>28</v>
      </c>
      <c r="AY1494" s="9" t="s">
        <v>45</v>
      </c>
      <c r="AZ1494" s="10">
        <v>16</v>
      </c>
      <c r="BA1494" s="10">
        <v>3</v>
      </c>
      <c r="BB1494" s="10">
        <v>3</v>
      </c>
      <c r="BC1494" s="10">
        <v>10</v>
      </c>
      <c r="BD1494" s="10" t="s">
        <v>714</v>
      </c>
      <c r="BE1494" s="10">
        <v>-16</v>
      </c>
      <c r="BF1494" s="10">
        <v>12</v>
      </c>
      <c r="BG1494" s="11" t="s">
        <v>145</v>
      </c>
      <c r="BH1494" s="11">
        <v>33</v>
      </c>
      <c r="BI1494" s="10">
        <v>16</v>
      </c>
      <c r="BJ1494" s="10">
        <v>4</v>
      </c>
      <c r="BK1494" s="10">
        <v>6</v>
      </c>
      <c r="BL1494" s="10">
        <v>6</v>
      </c>
      <c r="BM1494" s="10" t="s">
        <v>655</v>
      </c>
      <c r="BN1494" s="10">
        <v>-3</v>
      </c>
      <c r="BO1494" s="10">
        <v>18</v>
      </c>
      <c r="BP1494" s="7" t="s">
        <v>145</v>
      </c>
      <c r="BQ1494" s="7" t="s">
        <v>165</v>
      </c>
      <c r="BR1494" s="7">
        <v>22.5</v>
      </c>
      <c r="BS1494" s="7">
        <v>14</v>
      </c>
      <c r="BT1494" s="7">
        <v>127000</v>
      </c>
      <c r="BU1494" s="7">
        <v>3800000</v>
      </c>
      <c r="BV1494" s="7">
        <v>0</v>
      </c>
      <c r="BW1494" s="7">
        <v>49</v>
      </c>
      <c r="BX1494" s="7">
        <v>0</v>
      </c>
      <c r="BY1494" s="7">
        <v>49</v>
      </c>
      <c r="BZ1494" s="7">
        <v>0</v>
      </c>
      <c r="CA1494" s="7">
        <v>80</v>
      </c>
      <c r="CB1494" s="7">
        <v>23</v>
      </c>
      <c r="CC1494" s="7">
        <v>4</v>
      </c>
      <c r="CD1494" s="7">
        <v>276000</v>
      </c>
      <c r="CE1494" s="7">
        <v>5800000</v>
      </c>
      <c r="CF1494" s="7">
        <v>0</v>
      </c>
      <c r="CG1494" s="7">
        <v>30</v>
      </c>
      <c r="CH1494" s="7">
        <v>150000</v>
      </c>
      <c r="CI1494" s="7">
        <v>33</v>
      </c>
      <c r="CJ1494" s="7">
        <v>150000</v>
      </c>
      <c r="CK1494" s="7">
        <v>56</v>
      </c>
      <c r="CL1494" s="12" t="s">
        <v>871</v>
      </c>
      <c r="CM1494" s="10" t="s">
        <v>866</v>
      </c>
      <c r="CN1494">
        <v>1.99</v>
      </c>
      <c r="CO1494">
        <f t="shared" si="1776"/>
        <v>0.50251256281407031</v>
      </c>
      <c r="CP1494" t="str">
        <f t="shared" si="1777"/>
        <v>Draw</v>
      </c>
      <c r="CQ1494">
        <f t="shared" si="1778"/>
        <v>0</v>
      </c>
      <c r="CR1494" t="str">
        <f t="shared" si="1779"/>
        <v>2023</v>
      </c>
    </row>
    <row r="1495" spans="1:96" ht="15" thickBot="1" x14ac:dyDescent="0.35">
      <c r="A1495" s="1">
        <v>1494</v>
      </c>
      <c r="B1495" s="1" t="s">
        <v>0</v>
      </c>
      <c r="C1495" s="2" t="s">
        <v>711</v>
      </c>
      <c r="D1495" s="3" t="str">
        <f t="shared" si="1801"/>
        <v>NK Aluminij-NK Bravo</v>
      </c>
      <c r="E1495" s="40">
        <v>45387</v>
      </c>
      <c r="F1495" s="5">
        <v>0.58333333333333337</v>
      </c>
      <c r="G1495" s="6" t="s">
        <v>18</v>
      </c>
      <c r="H1495" s="6" t="s">
        <v>3</v>
      </c>
      <c r="I1495" s="6" t="s">
        <v>33</v>
      </c>
      <c r="J1495" s="1" t="str">
        <f t="shared" si="1802"/>
        <v>1:1</v>
      </c>
      <c r="K1495" s="1" t="str">
        <f t="shared" si="1803"/>
        <v>0:1</v>
      </c>
      <c r="L1495" s="1" t="str">
        <f t="shared" si="1804"/>
        <v>1</v>
      </c>
      <c r="M1495" s="1" t="str">
        <f t="shared" si="1805"/>
        <v>1</v>
      </c>
      <c r="N1495" s="1">
        <f t="shared" si="1772"/>
        <v>2</v>
      </c>
      <c r="O1495" s="1">
        <f t="shared" si="1773"/>
        <v>0</v>
      </c>
      <c r="P1495" s="1" t="str">
        <f t="shared" si="1806"/>
        <v>0</v>
      </c>
      <c r="Q1495" s="1" t="str">
        <f t="shared" si="1807"/>
        <v>1</v>
      </c>
      <c r="R1495" s="1">
        <v>33</v>
      </c>
      <c r="S1495" s="1">
        <v>7</v>
      </c>
      <c r="T1495" s="1">
        <v>6</v>
      </c>
      <c r="U1495" s="1">
        <v>20</v>
      </c>
      <c r="V1495" s="1" t="s">
        <v>712</v>
      </c>
      <c r="W1495" s="1">
        <v>-35</v>
      </c>
      <c r="X1495" s="1">
        <v>27</v>
      </c>
      <c r="Y1495" s="1" t="s">
        <v>308</v>
      </c>
      <c r="Z1495" s="6" t="s">
        <v>645</v>
      </c>
      <c r="AA1495" s="1">
        <v>33</v>
      </c>
      <c r="AB1495" s="1">
        <v>11</v>
      </c>
      <c r="AC1495" s="1">
        <v>12</v>
      </c>
      <c r="AD1495" s="1">
        <v>10</v>
      </c>
      <c r="AE1495" s="1" t="s">
        <v>713</v>
      </c>
      <c r="AF1495" s="1">
        <v>-1</v>
      </c>
      <c r="AG1495" s="1">
        <v>45</v>
      </c>
      <c r="AH1495" s="1" t="s">
        <v>492</v>
      </c>
      <c r="AI1495" s="1" t="s">
        <v>388</v>
      </c>
      <c r="AJ1495" s="1">
        <v>0</v>
      </c>
      <c r="AK1495" s="1">
        <v>1</v>
      </c>
      <c r="AL1495" s="1">
        <v>4</v>
      </c>
      <c r="AM1495" s="7" t="s">
        <v>113</v>
      </c>
      <c r="AN1495" s="1">
        <v>-10</v>
      </c>
      <c r="AO1495" s="1">
        <v>1</v>
      </c>
      <c r="AP1495" s="1" t="s">
        <v>35</v>
      </c>
      <c r="AQ1495" s="1" t="s">
        <v>114</v>
      </c>
      <c r="AR1495" s="8">
        <v>0</v>
      </c>
      <c r="AS1495" s="8">
        <v>3</v>
      </c>
      <c r="AT1495" s="8">
        <v>2</v>
      </c>
      <c r="AU1495" s="16">
        <v>0.17152777777777775</v>
      </c>
      <c r="AV1495" s="8">
        <v>-3</v>
      </c>
      <c r="AW1495" s="8">
        <v>3</v>
      </c>
      <c r="AX1495" s="9" t="s">
        <v>28</v>
      </c>
      <c r="AY1495" s="9" t="s">
        <v>45</v>
      </c>
      <c r="AZ1495" s="10">
        <v>16</v>
      </c>
      <c r="BA1495" s="10">
        <v>3</v>
      </c>
      <c r="BB1495" s="10">
        <v>3</v>
      </c>
      <c r="BC1495" s="10">
        <v>10</v>
      </c>
      <c r="BD1495" s="10" t="s">
        <v>714</v>
      </c>
      <c r="BE1495" s="10">
        <v>-16</v>
      </c>
      <c r="BF1495" s="10">
        <v>12</v>
      </c>
      <c r="BG1495" s="11" t="s">
        <v>145</v>
      </c>
      <c r="BH1495" s="11">
        <v>33</v>
      </c>
      <c r="BI1495" s="10">
        <v>16</v>
      </c>
      <c r="BJ1495" s="10">
        <v>4</v>
      </c>
      <c r="BK1495" s="10">
        <v>6</v>
      </c>
      <c r="BL1495" s="10">
        <v>6</v>
      </c>
      <c r="BM1495" s="10" t="s">
        <v>655</v>
      </c>
      <c r="BN1495" s="10">
        <v>-3</v>
      </c>
      <c r="BO1495" s="10">
        <v>18</v>
      </c>
      <c r="BP1495" s="7" t="s">
        <v>145</v>
      </c>
      <c r="BQ1495" s="7" t="s">
        <v>165</v>
      </c>
      <c r="BR1495" s="7">
        <v>22.5</v>
      </c>
      <c r="BS1495" s="7">
        <v>14</v>
      </c>
      <c r="BT1495" s="7">
        <v>127000</v>
      </c>
      <c r="BU1495" s="7">
        <v>3800000</v>
      </c>
      <c r="BV1495" s="7">
        <v>0</v>
      </c>
      <c r="BW1495" s="7">
        <v>49</v>
      </c>
      <c r="BX1495" s="7">
        <v>0</v>
      </c>
      <c r="BY1495" s="7">
        <v>49</v>
      </c>
      <c r="BZ1495" s="7">
        <v>0</v>
      </c>
      <c r="CA1495" s="7">
        <v>80</v>
      </c>
      <c r="CB1495" s="7">
        <v>23</v>
      </c>
      <c r="CC1495" s="7">
        <v>4</v>
      </c>
      <c r="CD1495" s="7">
        <v>276000</v>
      </c>
      <c r="CE1495" s="7">
        <v>5800000</v>
      </c>
      <c r="CF1495" s="7">
        <v>0</v>
      </c>
      <c r="CG1495" s="7">
        <v>30</v>
      </c>
      <c r="CH1495" s="7">
        <v>150000</v>
      </c>
      <c r="CI1495" s="7">
        <v>33</v>
      </c>
      <c r="CJ1495" s="7">
        <v>150000</v>
      </c>
      <c r="CK1495" s="7">
        <v>56</v>
      </c>
      <c r="CL1495" s="12" t="s">
        <v>871</v>
      </c>
      <c r="CM1495" s="10" t="s">
        <v>867</v>
      </c>
      <c r="CN1495">
        <v>1.95</v>
      </c>
      <c r="CO1495">
        <f t="shared" si="1776"/>
        <v>0.51282051282051289</v>
      </c>
      <c r="CP1495" t="str">
        <f t="shared" si="1777"/>
        <v>Draw</v>
      </c>
      <c r="CQ1495">
        <f t="shared" si="1778"/>
        <v>0</v>
      </c>
      <c r="CR1495" t="str">
        <f t="shared" si="1779"/>
        <v>2023</v>
      </c>
    </row>
    <row r="1496" spans="1:96" ht="15" thickBot="1" x14ac:dyDescent="0.35">
      <c r="A1496" s="1">
        <v>1495</v>
      </c>
      <c r="B1496" s="1" t="s">
        <v>0</v>
      </c>
      <c r="C1496" s="2" t="s">
        <v>711</v>
      </c>
      <c r="D1496" s="3" t="str">
        <f t="shared" si="1288"/>
        <v>FC Koper-NK Domžale</v>
      </c>
      <c r="E1496" s="4">
        <v>45387</v>
      </c>
      <c r="F1496" s="5">
        <v>0.6875</v>
      </c>
      <c r="G1496" s="6" t="s">
        <v>11</v>
      </c>
      <c r="H1496" s="6" t="s">
        <v>9</v>
      </c>
      <c r="I1496" s="6" t="s">
        <v>715</v>
      </c>
      <c r="J1496" s="1" t="str">
        <f t="shared" si="1289"/>
        <v>3:1</v>
      </c>
      <c r="K1496" s="1" t="str">
        <f t="shared" si="1290"/>
        <v>2:0</v>
      </c>
      <c r="L1496" s="1" t="str">
        <f t="shared" si="1291"/>
        <v>3</v>
      </c>
      <c r="M1496" s="1" t="str">
        <f t="shared" si="1292"/>
        <v>1</v>
      </c>
      <c r="N1496" s="1">
        <f t="shared" si="1772"/>
        <v>4</v>
      </c>
      <c r="O1496" s="1">
        <f t="shared" si="1773"/>
        <v>2</v>
      </c>
      <c r="P1496" s="1" t="str">
        <f t="shared" si="1293"/>
        <v>2</v>
      </c>
      <c r="Q1496" s="1" t="str">
        <f t="shared" si="1294"/>
        <v>0</v>
      </c>
      <c r="R1496" s="1">
        <v>33</v>
      </c>
      <c r="S1496" s="1">
        <v>11</v>
      </c>
      <c r="T1496" s="1">
        <v>11</v>
      </c>
      <c r="U1496" s="1">
        <v>11</v>
      </c>
      <c r="V1496" s="1" t="s">
        <v>716</v>
      </c>
      <c r="W1496" s="1">
        <v>1</v>
      </c>
      <c r="X1496" s="1">
        <v>44</v>
      </c>
      <c r="Y1496" s="1" t="s">
        <v>669</v>
      </c>
      <c r="Z1496" s="6" t="s">
        <v>574</v>
      </c>
      <c r="AA1496" s="1">
        <v>33</v>
      </c>
      <c r="AB1496" s="1">
        <v>12</v>
      </c>
      <c r="AC1496" s="1">
        <v>3</v>
      </c>
      <c r="AD1496" s="1">
        <v>18</v>
      </c>
      <c r="AE1496" s="1" t="s">
        <v>717</v>
      </c>
      <c r="AF1496" s="1">
        <v>-8</v>
      </c>
      <c r="AG1496" s="1">
        <v>39</v>
      </c>
      <c r="AH1496" s="1" t="s">
        <v>451</v>
      </c>
      <c r="AI1496" s="1" t="s">
        <v>603</v>
      </c>
      <c r="AJ1496" s="1">
        <v>1</v>
      </c>
      <c r="AK1496" s="1">
        <v>4</v>
      </c>
      <c r="AL1496" s="1">
        <v>0</v>
      </c>
      <c r="AM1496" s="7" t="s">
        <v>119</v>
      </c>
      <c r="AN1496" s="1">
        <v>1</v>
      </c>
      <c r="AO1496" s="1">
        <v>7</v>
      </c>
      <c r="AP1496" s="1" t="s">
        <v>51</v>
      </c>
      <c r="AQ1496" s="1" t="s">
        <v>49</v>
      </c>
      <c r="AR1496" s="8">
        <v>2</v>
      </c>
      <c r="AS1496" s="8">
        <v>1</v>
      </c>
      <c r="AT1496" s="8">
        <v>2</v>
      </c>
      <c r="AU1496" s="16">
        <v>0.33888888888888885</v>
      </c>
      <c r="AV1496" s="8">
        <v>0</v>
      </c>
      <c r="AW1496" s="8">
        <v>7</v>
      </c>
      <c r="AX1496" s="9" t="s">
        <v>58</v>
      </c>
      <c r="AY1496" s="9" t="s">
        <v>58</v>
      </c>
      <c r="AZ1496" s="10">
        <v>16</v>
      </c>
      <c r="BA1496" s="10">
        <v>6</v>
      </c>
      <c r="BB1496" s="10">
        <v>4</v>
      </c>
      <c r="BC1496" s="10">
        <v>6</v>
      </c>
      <c r="BD1496" s="10" t="s">
        <v>690</v>
      </c>
      <c r="BE1496" s="10">
        <v>1</v>
      </c>
      <c r="BF1496" s="10">
        <v>22</v>
      </c>
      <c r="BG1496" s="11" t="s">
        <v>220</v>
      </c>
      <c r="BH1496" s="11">
        <v>23</v>
      </c>
      <c r="BI1496" s="10">
        <v>16</v>
      </c>
      <c r="BJ1496" s="10">
        <v>6</v>
      </c>
      <c r="BK1496" s="10">
        <v>1</v>
      </c>
      <c r="BL1496" s="10">
        <v>9</v>
      </c>
      <c r="BM1496" s="10" t="s">
        <v>718</v>
      </c>
      <c r="BN1496" s="10">
        <v>-5</v>
      </c>
      <c r="BO1496" s="10">
        <v>19</v>
      </c>
      <c r="BP1496" s="7" t="s">
        <v>220</v>
      </c>
      <c r="BQ1496" s="7" t="s">
        <v>296</v>
      </c>
      <c r="BR1496" s="7">
        <v>24.6</v>
      </c>
      <c r="BS1496" s="7">
        <v>15</v>
      </c>
      <c r="BT1496" s="7">
        <v>210000</v>
      </c>
      <c r="BU1496" s="7">
        <v>6100000</v>
      </c>
      <c r="BV1496" s="7">
        <v>0</v>
      </c>
      <c r="BW1496" s="7">
        <v>52</v>
      </c>
      <c r="BX1496" s="7">
        <v>2730000</v>
      </c>
      <c r="BY1496" s="7">
        <v>55</v>
      </c>
      <c r="BZ1496" s="7">
        <v>2730000</v>
      </c>
      <c r="CA1496" s="7">
        <v>77</v>
      </c>
      <c r="CB1496" s="7">
        <v>235</v>
      </c>
      <c r="CC1496" s="7">
        <v>9</v>
      </c>
      <c r="CD1496" s="7">
        <v>235000</v>
      </c>
      <c r="CE1496" s="7">
        <v>5650000</v>
      </c>
      <c r="CF1496" s="7">
        <v>0</v>
      </c>
      <c r="CG1496" s="7">
        <v>53</v>
      </c>
      <c r="CH1496" s="7">
        <v>1430000</v>
      </c>
      <c r="CI1496" s="7">
        <v>54</v>
      </c>
      <c r="CJ1496" s="7">
        <v>1430000</v>
      </c>
      <c r="CK1496" s="7">
        <v>100</v>
      </c>
      <c r="CL1496" s="12" t="s">
        <v>868</v>
      </c>
      <c r="CM1496" s="10" t="s">
        <v>861</v>
      </c>
      <c r="CN1496">
        <v>2.19</v>
      </c>
      <c r="CO1496">
        <f t="shared" si="1776"/>
        <v>0.45662100456621008</v>
      </c>
      <c r="CP1496" t="str">
        <f t="shared" si="1777"/>
        <v>Home Win</v>
      </c>
      <c r="CQ1496">
        <f t="shared" si="1778"/>
        <v>1</v>
      </c>
      <c r="CR1496" t="str">
        <f t="shared" si="1779"/>
        <v>2023</v>
      </c>
    </row>
    <row r="1497" spans="1:96" ht="15" thickBot="1" x14ac:dyDescent="0.35">
      <c r="A1497" s="1">
        <v>1496</v>
      </c>
      <c r="B1497" s="1" t="s">
        <v>0</v>
      </c>
      <c r="C1497" s="2" t="s">
        <v>711</v>
      </c>
      <c r="D1497" s="3" t="str">
        <f t="shared" ref="D1497:D1498" si="1808">CONCATENATE(G1497, "-", H1497)</f>
        <v>FC Koper-NK Domžale</v>
      </c>
      <c r="E1497" s="4">
        <v>45387</v>
      </c>
      <c r="F1497" s="5">
        <v>0.6875</v>
      </c>
      <c r="G1497" s="6" t="s">
        <v>11</v>
      </c>
      <c r="H1497" s="6" t="s">
        <v>9</v>
      </c>
      <c r="I1497" s="6" t="s">
        <v>715</v>
      </c>
      <c r="J1497" s="1" t="str">
        <f t="shared" ref="J1497:J1498" si="1809">LEFT(I1497, FIND(" (", I1497) - 1)</f>
        <v>3:1</v>
      </c>
      <c r="K1497" s="1" t="str">
        <f t="shared" ref="K1497:K1498" si="1810">MID(I1497, FIND("(", I1497) + 1, FIND(")", I1497) - FIND("(", I1497) - 1)</f>
        <v>2:0</v>
      </c>
      <c r="L1497" s="1" t="str">
        <f t="shared" ref="L1497:L1498" si="1811">LEFT(J1497, FIND(":", J1497) - 1)</f>
        <v>3</v>
      </c>
      <c r="M1497" s="1" t="str">
        <f t="shared" ref="M1497:M1498" si="1812">RIGHT(J1497, LEN(J1497) - FIND(":", J1497))</f>
        <v>1</v>
      </c>
      <c r="N1497" s="1">
        <f t="shared" si="1772"/>
        <v>4</v>
      </c>
      <c r="O1497" s="1">
        <f t="shared" si="1773"/>
        <v>2</v>
      </c>
      <c r="P1497" s="1" t="str">
        <f t="shared" ref="P1497:P1498" si="1813">LEFT(K1497, FIND(":", K1497) - 1)</f>
        <v>2</v>
      </c>
      <c r="Q1497" s="1" t="str">
        <f t="shared" ref="Q1497:Q1498" si="1814">RIGHT(K1497, LEN(K1497) - FIND(":", K1497))</f>
        <v>0</v>
      </c>
      <c r="R1497" s="1">
        <v>33</v>
      </c>
      <c r="S1497" s="1">
        <v>11</v>
      </c>
      <c r="T1497" s="1">
        <v>11</v>
      </c>
      <c r="U1497" s="1">
        <v>11</v>
      </c>
      <c r="V1497" s="1" t="s">
        <v>716</v>
      </c>
      <c r="W1497" s="1">
        <v>1</v>
      </c>
      <c r="X1497" s="1">
        <v>44</v>
      </c>
      <c r="Y1497" s="1" t="s">
        <v>669</v>
      </c>
      <c r="Z1497" s="6" t="s">
        <v>574</v>
      </c>
      <c r="AA1497" s="1">
        <v>33</v>
      </c>
      <c r="AB1497" s="1">
        <v>12</v>
      </c>
      <c r="AC1497" s="1">
        <v>3</v>
      </c>
      <c r="AD1497" s="1">
        <v>18</v>
      </c>
      <c r="AE1497" s="1" t="s">
        <v>717</v>
      </c>
      <c r="AF1497" s="1">
        <v>-8</v>
      </c>
      <c r="AG1497" s="1">
        <v>39</v>
      </c>
      <c r="AH1497" s="1" t="s">
        <v>451</v>
      </c>
      <c r="AI1497" s="1" t="s">
        <v>603</v>
      </c>
      <c r="AJ1497" s="1">
        <v>1</v>
      </c>
      <c r="AK1497" s="1">
        <v>4</v>
      </c>
      <c r="AL1497" s="1">
        <v>0</v>
      </c>
      <c r="AM1497" s="7" t="s">
        <v>119</v>
      </c>
      <c r="AN1497" s="1">
        <v>1</v>
      </c>
      <c r="AO1497" s="1">
        <v>7</v>
      </c>
      <c r="AP1497" s="1" t="s">
        <v>51</v>
      </c>
      <c r="AQ1497" s="1" t="s">
        <v>49</v>
      </c>
      <c r="AR1497" s="8">
        <v>2</v>
      </c>
      <c r="AS1497" s="8">
        <v>1</v>
      </c>
      <c r="AT1497" s="8">
        <v>2</v>
      </c>
      <c r="AU1497" s="16">
        <v>0.33888888888888885</v>
      </c>
      <c r="AV1497" s="8">
        <v>0</v>
      </c>
      <c r="AW1497" s="8">
        <v>7</v>
      </c>
      <c r="AX1497" s="9" t="s">
        <v>58</v>
      </c>
      <c r="AY1497" s="9" t="s">
        <v>58</v>
      </c>
      <c r="AZ1497" s="10">
        <v>16</v>
      </c>
      <c r="BA1497" s="10">
        <v>6</v>
      </c>
      <c r="BB1497" s="10">
        <v>4</v>
      </c>
      <c r="BC1497" s="10">
        <v>6</v>
      </c>
      <c r="BD1497" s="10" t="s">
        <v>690</v>
      </c>
      <c r="BE1497" s="10">
        <v>1</v>
      </c>
      <c r="BF1497" s="10">
        <v>22</v>
      </c>
      <c r="BG1497" s="11" t="s">
        <v>220</v>
      </c>
      <c r="BH1497" s="11">
        <v>23</v>
      </c>
      <c r="BI1497" s="10">
        <v>16</v>
      </c>
      <c r="BJ1497" s="10">
        <v>6</v>
      </c>
      <c r="BK1497" s="10">
        <v>1</v>
      </c>
      <c r="BL1497" s="10">
        <v>9</v>
      </c>
      <c r="BM1497" s="10" t="s">
        <v>718</v>
      </c>
      <c r="BN1497" s="10">
        <v>-5</v>
      </c>
      <c r="BO1497" s="10">
        <v>19</v>
      </c>
      <c r="BP1497" s="7" t="s">
        <v>220</v>
      </c>
      <c r="BQ1497" s="7" t="s">
        <v>296</v>
      </c>
      <c r="BR1497" s="7">
        <v>24.6</v>
      </c>
      <c r="BS1497" s="7">
        <v>15</v>
      </c>
      <c r="BT1497" s="7">
        <v>210000</v>
      </c>
      <c r="BU1497" s="7">
        <v>6100000</v>
      </c>
      <c r="BV1497" s="7">
        <v>0</v>
      </c>
      <c r="BW1497" s="7">
        <v>52</v>
      </c>
      <c r="BX1497" s="7">
        <v>2730000</v>
      </c>
      <c r="BY1497" s="7">
        <v>55</v>
      </c>
      <c r="BZ1497" s="7">
        <v>2730000</v>
      </c>
      <c r="CA1497" s="7">
        <v>77</v>
      </c>
      <c r="CB1497" s="7">
        <v>235</v>
      </c>
      <c r="CC1497" s="7">
        <v>9</v>
      </c>
      <c r="CD1497" s="7">
        <v>235000</v>
      </c>
      <c r="CE1497" s="7">
        <v>5650000</v>
      </c>
      <c r="CF1497" s="7">
        <v>0</v>
      </c>
      <c r="CG1497" s="7">
        <v>53</v>
      </c>
      <c r="CH1497" s="7">
        <v>1430000</v>
      </c>
      <c r="CI1497" s="7">
        <v>54</v>
      </c>
      <c r="CJ1497" s="7">
        <v>1430000</v>
      </c>
      <c r="CK1497" s="7">
        <v>100</v>
      </c>
      <c r="CL1497" s="12" t="s">
        <v>868</v>
      </c>
      <c r="CM1497" s="10" t="s">
        <v>866</v>
      </c>
      <c r="CN1497">
        <v>1.94</v>
      </c>
      <c r="CO1497">
        <f t="shared" si="1776"/>
        <v>0.51546391752577325</v>
      </c>
      <c r="CP1497" t="str">
        <f t="shared" si="1777"/>
        <v>Home Win</v>
      </c>
      <c r="CQ1497">
        <f t="shared" si="1778"/>
        <v>1</v>
      </c>
      <c r="CR1497" t="str">
        <f t="shared" si="1779"/>
        <v>2023</v>
      </c>
    </row>
    <row r="1498" spans="1:96" ht="15" thickBot="1" x14ac:dyDescent="0.35">
      <c r="A1498" s="1">
        <v>1497</v>
      </c>
      <c r="B1498" s="1" t="s">
        <v>0</v>
      </c>
      <c r="C1498" s="2" t="s">
        <v>711</v>
      </c>
      <c r="D1498" s="3" t="str">
        <f t="shared" si="1808"/>
        <v>FC Koper-NK Domžale</v>
      </c>
      <c r="E1498" s="4">
        <v>45387</v>
      </c>
      <c r="F1498" s="5">
        <v>0.6875</v>
      </c>
      <c r="G1498" s="6" t="s">
        <v>11</v>
      </c>
      <c r="H1498" s="6" t="s">
        <v>9</v>
      </c>
      <c r="I1498" s="6" t="s">
        <v>715</v>
      </c>
      <c r="J1498" s="1" t="str">
        <f t="shared" si="1809"/>
        <v>3:1</v>
      </c>
      <c r="K1498" s="1" t="str">
        <f t="shared" si="1810"/>
        <v>2:0</v>
      </c>
      <c r="L1498" s="1" t="str">
        <f t="shared" si="1811"/>
        <v>3</v>
      </c>
      <c r="M1498" s="1" t="str">
        <f t="shared" si="1812"/>
        <v>1</v>
      </c>
      <c r="N1498" s="1">
        <f t="shared" si="1772"/>
        <v>4</v>
      </c>
      <c r="O1498" s="1">
        <f t="shared" si="1773"/>
        <v>2</v>
      </c>
      <c r="P1498" s="1" t="str">
        <f t="shared" si="1813"/>
        <v>2</v>
      </c>
      <c r="Q1498" s="1" t="str">
        <f t="shared" si="1814"/>
        <v>0</v>
      </c>
      <c r="R1498" s="1">
        <v>33</v>
      </c>
      <c r="S1498" s="1">
        <v>11</v>
      </c>
      <c r="T1498" s="1">
        <v>11</v>
      </c>
      <c r="U1498" s="1">
        <v>11</v>
      </c>
      <c r="V1498" s="1" t="s">
        <v>716</v>
      </c>
      <c r="W1498" s="1">
        <v>1</v>
      </c>
      <c r="X1498" s="1">
        <v>44</v>
      </c>
      <c r="Y1498" s="1" t="s">
        <v>669</v>
      </c>
      <c r="Z1498" s="6" t="s">
        <v>574</v>
      </c>
      <c r="AA1498" s="1">
        <v>33</v>
      </c>
      <c r="AB1498" s="1">
        <v>12</v>
      </c>
      <c r="AC1498" s="1">
        <v>3</v>
      </c>
      <c r="AD1498" s="1">
        <v>18</v>
      </c>
      <c r="AE1498" s="1" t="s">
        <v>717</v>
      </c>
      <c r="AF1498" s="1">
        <v>-8</v>
      </c>
      <c r="AG1498" s="1">
        <v>39</v>
      </c>
      <c r="AH1498" s="1" t="s">
        <v>451</v>
      </c>
      <c r="AI1498" s="1" t="s">
        <v>603</v>
      </c>
      <c r="AJ1498" s="1">
        <v>1</v>
      </c>
      <c r="AK1498" s="1">
        <v>4</v>
      </c>
      <c r="AL1498" s="1">
        <v>0</v>
      </c>
      <c r="AM1498" s="7" t="s">
        <v>119</v>
      </c>
      <c r="AN1498" s="1">
        <v>1</v>
      </c>
      <c r="AO1498" s="1">
        <v>7</v>
      </c>
      <c r="AP1498" s="1" t="s">
        <v>51</v>
      </c>
      <c r="AQ1498" s="1" t="s">
        <v>49</v>
      </c>
      <c r="AR1498" s="8">
        <v>2</v>
      </c>
      <c r="AS1498" s="8">
        <v>1</v>
      </c>
      <c r="AT1498" s="8">
        <v>2</v>
      </c>
      <c r="AU1498" s="16">
        <v>0.33888888888888885</v>
      </c>
      <c r="AV1498" s="8">
        <v>0</v>
      </c>
      <c r="AW1498" s="8">
        <v>7</v>
      </c>
      <c r="AX1498" s="9" t="s">
        <v>58</v>
      </c>
      <c r="AY1498" s="9" t="s">
        <v>58</v>
      </c>
      <c r="AZ1498" s="10">
        <v>16</v>
      </c>
      <c r="BA1498" s="10">
        <v>6</v>
      </c>
      <c r="BB1498" s="10">
        <v>4</v>
      </c>
      <c r="BC1498" s="10">
        <v>6</v>
      </c>
      <c r="BD1498" s="10" t="s">
        <v>690</v>
      </c>
      <c r="BE1498" s="10">
        <v>1</v>
      </c>
      <c r="BF1498" s="10">
        <v>22</v>
      </c>
      <c r="BG1498" s="11" t="s">
        <v>220</v>
      </c>
      <c r="BH1498" s="11">
        <v>23</v>
      </c>
      <c r="BI1498" s="10">
        <v>16</v>
      </c>
      <c r="BJ1498" s="10">
        <v>6</v>
      </c>
      <c r="BK1498" s="10">
        <v>1</v>
      </c>
      <c r="BL1498" s="10">
        <v>9</v>
      </c>
      <c r="BM1498" s="10" t="s">
        <v>718</v>
      </c>
      <c r="BN1498" s="10">
        <v>-5</v>
      </c>
      <c r="BO1498" s="10">
        <v>19</v>
      </c>
      <c r="BP1498" s="7" t="s">
        <v>220</v>
      </c>
      <c r="BQ1498" s="7" t="s">
        <v>296</v>
      </c>
      <c r="BR1498" s="7">
        <v>24.6</v>
      </c>
      <c r="BS1498" s="7">
        <v>15</v>
      </c>
      <c r="BT1498" s="7">
        <v>210000</v>
      </c>
      <c r="BU1498" s="7">
        <v>6100000</v>
      </c>
      <c r="BV1498" s="7">
        <v>0</v>
      </c>
      <c r="BW1498" s="7">
        <v>52</v>
      </c>
      <c r="BX1498" s="7">
        <v>2730000</v>
      </c>
      <c r="BY1498" s="7">
        <v>55</v>
      </c>
      <c r="BZ1498" s="7">
        <v>2730000</v>
      </c>
      <c r="CA1498" s="7">
        <v>77</v>
      </c>
      <c r="CB1498" s="7">
        <v>235</v>
      </c>
      <c r="CC1498" s="7">
        <v>9</v>
      </c>
      <c r="CD1498" s="7">
        <v>235000</v>
      </c>
      <c r="CE1498" s="7">
        <v>5650000</v>
      </c>
      <c r="CF1498" s="7">
        <v>0</v>
      </c>
      <c r="CG1498" s="7">
        <v>53</v>
      </c>
      <c r="CH1498" s="7">
        <v>1430000</v>
      </c>
      <c r="CI1498" s="7">
        <v>54</v>
      </c>
      <c r="CJ1498" s="7">
        <v>1430000</v>
      </c>
      <c r="CK1498" s="7">
        <v>100</v>
      </c>
      <c r="CL1498" s="12" t="s">
        <v>868</v>
      </c>
      <c r="CM1498" s="10" t="s">
        <v>867</v>
      </c>
      <c r="CN1498">
        <v>1.85</v>
      </c>
      <c r="CO1498">
        <f t="shared" si="1776"/>
        <v>0.54054054054054046</v>
      </c>
      <c r="CP1498" t="str">
        <f t="shared" si="1777"/>
        <v>Home Win</v>
      </c>
      <c r="CQ1498">
        <f t="shared" si="1778"/>
        <v>1</v>
      </c>
      <c r="CR1498" t="str">
        <f t="shared" si="1779"/>
        <v>2023</v>
      </c>
    </row>
    <row r="1499" spans="1:96" ht="15" thickBot="1" x14ac:dyDescent="0.35">
      <c r="A1499" s="1">
        <v>1498</v>
      </c>
      <c r="B1499" s="1" t="s">
        <v>0</v>
      </c>
      <c r="C1499" s="2" t="s">
        <v>711</v>
      </c>
      <c r="D1499" s="3" t="str">
        <f>CONCATENATE(G1499,"-", H1499)</f>
        <v>FC Koper-NK Domžale</v>
      </c>
      <c r="E1499" s="4">
        <v>45387</v>
      </c>
      <c r="F1499" s="5">
        <v>0.6875</v>
      </c>
      <c r="G1499" s="6" t="s">
        <v>11</v>
      </c>
      <c r="H1499" s="6" t="s">
        <v>9</v>
      </c>
      <c r="I1499" s="6" t="s">
        <v>715</v>
      </c>
      <c r="J1499" s="1" t="str">
        <f>LEFT(I1499, FIND(" (", I1499) - 1)</f>
        <v>3:1</v>
      </c>
      <c r="K1499" s="1" t="str">
        <f>MID(I1499, FIND("(", I1499) + 1, FIND(")", I1499) - FIND("(", I1499) - 1)</f>
        <v>2:0</v>
      </c>
      <c r="L1499" s="1" t="str">
        <f>LEFT(J1499, FIND(":", J1499) - 1)</f>
        <v>3</v>
      </c>
      <c r="M1499" s="1" t="str">
        <f>RIGHT(J1499, LEN(J1499) - FIND(":", J1499))</f>
        <v>1</v>
      </c>
      <c r="N1499" s="1">
        <f t="shared" si="1772"/>
        <v>4</v>
      </c>
      <c r="O1499" s="1">
        <f t="shared" si="1773"/>
        <v>2</v>
      </c>
      <c r="P1499" s="1" t="str">
        <f>LEFT(K1499, FIND(":", K1499) - 1)</f>
        <v>2</v>
      </c>
      <c r="Q1499" s="1" t="str">
        <f>RIGHT(K1499, LEN(K1499) - FIND(":", K1499))</f>
        <v>0</v>
      </c>
      <c r="R1499" s="1">
        <v>33</v>
      </c>
      <c r="S1499" s="1">
        <v>11</v>
      </c>
      <c r="T1499" s="1">
        <v>11</v>
      </c>
      <c r="U1499" s="1">
        <v>11</v>
      </c>
      <c r="V1499" s="1" t="s">
        <v>716</v>
      </c>
      <c r="W1499" s="1">
        <v>1</v>
      </c>
      <c r="X1499" s="1">
        <v>44</v>
      </c>
      <c r="Y1499" s="1" t="s">
        <v>669</v>
      </c>
      <c r="Z1499" s="6" t="s">
        <v>574</v>
      </c>
      <c r="AA1499" s="1">
        <v>33</v>
      </c>
      <c r="AB1499" s="1">
        <v>12</v>
      </c>
      <c r="AC1499" s="1">
        <v>3</v>
      </c>
      <c r="AD1499" s="1">
        <v>18</v>
      </c>
      <c r="AE1499" s="1" t="s">
        <v>717</v>
      </c>
      <c r="AF1499" s="1">
        <v>-8</v>
      </c>
      <c r="AG1499" s="1">
        <v>39</v>
      </c>
      <c r="AH1499" s="1" t="s">
        <v>451</v>
      </c>
      <c r="AI1499" s="1" t="s">
        <v>603</v>
      </c>
      <c r="AJ1499" s="1">
        <v>1</v>
      </c>
      <c r="AK1499" s="1">
        <v>4</v>
      </c>
      <c r="AL1499" s="1">
        <v>0</v>
      </c>
      <c r="AM1499" s="7" t="s">
        <v>119</v>
      </c>
      <c r="AN1499" s="1">
        <v>1</v>
      </c>
      <c r="AO1499" s="1">
        <v>7</v>
      </c>
      <c r="AP1499" s="1" t="s">
        <v>51</v>
      </c>
      <c r="AQ1499" s="1" t="s">
        <v>49</v>
      </c>
      <c r="AR1499" s="8">
        <v>2</v>
      </c>
      <c r="AS1499" s="8">
        <v>1</v>
      </c>
      <c r="AT1499" s="8">
        <v>2</v>
      </c>
      <c r="AU1499" s="16">
        <v>0.33888888888888885</v>
      </c>
      <c r="AV1499" s="8">
        <v>0</v>
      </c>
      <c r="AW1499" s="8">
        <v>7</v>
      </c>
      <c r="AX1499" s="9" t="s">
        <v>58</v>
      </c>
      <c r="AY1499" s="9" t="s">
        <v>58</v>
      </c>
      <c r="AZ1499" s="10">
        <v>16</v>
      </c>
      <c r="BA1499" s="10">
        <v>6</v>
      </c>
      <c r="BB1499" s="10">
        <v>4</v>
      </c>
      <c r="BC1499" s="10">
        <v>6</v>
      </c>
      <c r="BD1499" s="10" t="s">
        <v>690</v>
      </c>
      <c r="BE1499" s="10">
        <v>1</v>
      </c>
      <c r="BF1499" s="10">
        <v>22</v>
      </c>
      <c r="BG1499" s="11" t="s">
        <v>220</v>
      </c>
      <c r="BH1499" s="11">
        <v>23</v>
      </c>
      <c r="BI1499" s="10">
        <v>16</v>
      </c>
      <c r="BJ1499" s="10">
        <v>6</v>
      </c>
      <c r="BK1499" s="10">
        <v>1</v>
      </c>
      <c r="BL1499" s="10">
        <v>9</v>
      </c>
      <c r="BM1499" s="10" t="s">
        <v>718</v>
      </c>
      <c r="BN1499" s="10">
        <v>-5</v>
      </c>
      <c r="BO1499" s="10">
        <v>19</v>
      </c>
      <c r="BP1499" s="7" t="s">
        <v>220</v>
      </c>
      <c r="BQ1499" s="7" t="s">
        <v>296</v>
      </c>
      <c r="BR1499" s="7">
        <v>24.6</v>
      </c>
      <c r="BS1499" s="7">
        <v>15</v>
      </c>
      <c r="BT1499" s="7">
        <v>210000</v>
      </c>
      <c r="BU1499" s="7">
        <v>6100000</v>
      </c>
      <c r="BV1499" s="7">
        <v>0</v>
      </c>
      <c r="BW1499" s="7">
        <v>52</v>
      </c>
      <c r="BX1499" s="7">
        <v>2730000</v>
      </c>
      <c r="BY1499" s="7">
        <v>55</v>
      </c>
      <c r="BZ1499" s="7">
        <v>2730000</v>
      </c>
      <c r="CA1499" s="7">
        <v>77</v>
      </c>
      <c r="CB1499" s="7">
        <v>235</v>
      </c>
      <c r="CC1499" s="7">
        <v>9</v>
      </c>
      <c r="CD1499" s="7">
        <v>235000</v>
      </c>
      <c r="CE1499" s="7">
        <v>5650000</v>
      </c>
      <c r="CF1499" s="7">
        <v>0</v>
      </c>
      <c r="CG1499" s="7">
        <v>53</v>
      </c>
      <c r="CH1499" s="7">
        <v>1430000</v>
      </c>
      <c r="CI1499" s="7">
        <v>54</v>
      </c>
      <c r="CJ1499" s="7">
        <v>1430000</v>
      </c>
      <c r="CK1499" s="7">
        <v>100</v>
      </c>
      <c r="CL1499" s="12" t="s">
        <v>870</v>
      </c>
      <c r="CM1499" s="10" t="s">
        <v>861</v>
      </c>
      <c r="CN1499">
        <v>2.66</v>
      </c>
      <c r="CO1499">
        <f t="shared" si="1776"/>
        <v>0.37593984962406013</v>
      </c>
      <c r="CP1499" t="str">
        <f t="shared" si="1777"/>
        <v>Home Win</v>
      </c>
      <c r="CQ1499">
        <f t="shared" si="1778"/>
        <v>0</v>
      </c>
      <c r="CR1499" t="str">
        <f t="shared" si="1779"/>
        <v>2023</v>
      </c>
    </row>
    <row r="1500" spans="1:96" ht="15" thickBot="1" x14ac:dyDescent="0.35">
      <c r="A1500" s="1">
        <v>1499</v>
      </c>
      <c r="B1500" s="1" t="s">
        <v>0</v>
      </c>
      <c r="C1500" s="2" t="s">
        <v>711</v>
      </c>
      <c r="D1500" s="3" t="str">
        <f>CONCATENATE(G1500,"-", H1500)</f>
        <v>FC Koper-NK Domžale</v>
      </c>
      <c r="E1500" s="4">
        <v>45387</v>
      </c>
      <c r="F1500" s="5">
        <v>0.6875</v>
      </c>
      <c r="G1500" s="6" t="s">
        <v>11</v>
      </c>
      <c r="H1500" s="6" t="s">
        <v>9</v>
      </c>
      <c r="I1500" s="6" t="s">
        <v>715</v>
      </c>
      <c r="J1500" s="1" t="str">
        <f>LEFT(I1500, FIND(" (", I1500) - 1)</f>
        <v>3:1</v>
      </c>
      <c r="K1500" s="1" t="str">
        <f>MID(I1500, FIND("(", I1500) + 1, FIND(")", I1500) - FIND("(", I1500) - 1)</f>
        <v>2:0</v>
      </c>
      <c r="L1500" s="1" t="str">
        <f>LEFT(J1500, FIND(":", J1500) - 1)</f>
        <v>3</v>
      </c>
      <c r="M1500" s="1" t="str">
        <f>RIGHT(J1500, LEN(J1500) - FIND(":", J1500))</f>
        <v>1</v>
      </c>
      <c r="N1500" s="1">
        <f t="shared" si="1772"/>
        <v>4</v>
      </c>
      <c r="O1500" s="1">
        <f t="shared" si="1773"/>
        <v>2</v>
      </c>
      <c r="P1500" s="1" t="str">
        <f>LEFT(K1500, FIND(":", K1500) - 1)</f>
        <v>2</v>
      </c>
      <c r="Q1500" s="1" t="str">
        <f>RIGHT(K1500, LEN(K1500) - FIND(":", K1500))</f>
        <v>0</v>
      </c>
      <c r="R1500" s="1">
        <v>33</v>
      </c>
      <c r="S1500" s="1">
        <v>11</v>
      </c>
      <c r="T1500" s="1">
        <v>11</v>
      </c>
      <c r="U1500" s="1">
        <v>11</v>
      </c>
      <c r="V1500" s="1" t="s">
        <v>716</v>
      </c>
      <c r="W1500" s="1">
        <v>1</v>
      </c>
      <c r="X1500" s="1">
        <v>44</v>
      </c>
      <c r="Y1500" s="1" t="s">
        <v>669</v>
      </c>
      <c r="Z1500" s="6" t="s">
        <v>574</v>
      </c>
      <c r="AA1500" s="1">
        <v>33</v>
      </c>
      <c r="AB1500" s="1">
        <v>12</v>
      </c>
      <c r="AC1500" s="1">
        <v>3</v>
      </c>
      <c r="AD1500" s="1">
        <v>18</v>
      </c>
      <c r="AE1500" s="1" t="s">
        <v>717</v>
      </c>
      <c r="AF1500" s="1">
        <v>-8</v>
      </c>
      <c r="AG1500" s="1">
        <v>39</v>
      </c>
      <c r="AH1500" s="1" t="s">
        <v>451</v>
      </c>
      <c r="AI1500" s="1" t="s">
        <v>603</v>
      </c>
      <c r="AJ1500" s="1">
        <v>1</v>
      </c>
      <c r="AK1500" s="1">
        <v>4</v>
      </c>
      <c r="AL1500" s="1">
        <v>0</v>
      </c>
      <c r="AM1500" s="7" t="s">
        <v>119</v>
      </c>
      <c r="AN1500" s="1">
        <v>1</v>
      </c>
      <c r="AO1500" s="1">
        <v>7</v>
      </c>
      <c r="AP1500" s="1" t="s">
        <v>51</v>
      </c>
      <c r="AQ1500" s="1" t="s">
        <v>49</v>
      </c>
      <c r="AR1500" s="8">
        <v>2</v>
      </c>
      <c r="AS1500" s="8">
        <v>1</v>
      </c>
      <c r="AT1500" s="8">
        <v>2</v>
      </c>
      <c r="AU1500" s="16">
        <v>0.33888888888888885</v>
      </c>
      <c r="AV1500" s="8">
        <v>0</v>
      </c>
      <c r="AW1500" s="8">
        <v>7</v>
      </c>
      <c r="AX1500" s="9" t="s">
        <v>58</v>
      </c>
      <c r="AY1500" s="9" t="s">
        <v>58</v>
      </c>
      <c r="AZ1500" s="10">
        <v>16</v>
      </c>
      <c r="BA1500" s="10">
        <v>6</v>
      </c>
      <c r="BB1500" s="10">
        <v>4</v>
      </c>
      <c r="BC1500" s="10">
        <v>6</v>
      </c>
      <c r="BD1500" s="10" t="s">
        <v>690</v>
      </c>
      <c r="BE1500" s="10">
        <v>1</v>
      </c>
      <c r="BF1500" s="10">
        <v>22</v>
      </c>
      <c r="BG1500" s="11" t="s">
        <v>220</v>
      </c>
      <c r="BH1500" s="11">
        <v>23</v>
      </c>
      <c r="BI1500" s="10">
        <v>16</v>
      </c>
      <c r="BJ1500" s="10">
        <v>6</v>
      </c>
      <c r="BK1500" s="10">
        <v>1</v>
      </c>
      <c r="BL1500" s="10">
        <v>9</v>
      </c>
      <c r="BM1500" s="10" t="s">
        <v>718</v>
      </c>
      <c r="BN1500" s="10">
        <v>-5</v>
      </c>
      <c r="BO1500" s="10">
        <v>19</v>
      </c>
      <c r="BP1500" s="7" t="s">
        <v>220</v>
      </c>
      <c r="BQ1500" s="7" t="s">
        <v>296</v>
      </c>
      <c r="BR1500" s="7">
        <v>24.6</v>
      </c>
      <c r="BS1500" s="7">
        <v>15</v>
      </c>
      <c r="BT1500" s="7">
        <v>210000</v>
      </c>
      <c r="BU1500" s="7">
        <v>6100000</v>
      </c>
      <c r="BV1500" s="7">
        <v>0</v>
      </c>
      <c r="BW1500" s="7">
        <v>52</v>
      </c>
      <c r="BX1500" s="7">
        <v>2730000</v>
      </c>
      <c r="BY1500" s="7">
        <v>55</v>
      </c>
      <c r="BZ1500" s="7">
        <v>2730000</v>
      </c>
      <c r="CA1500" s="7">
        <v>77</v>
      </c>
      <c r="CB1500" s="7">
        <v>235</v>
      </c>
      <c r="CC1500" s="7">
        <v>9</v>
      </c>
      <c r="CD1500" s="7">
        <v>235000</v>
      </c>
      <c r="CE1500" s="7">
        <v>5650000</v>
      </c>
      <c r="CF1500" s="7">
        <v>0</v>
      </c>
      <c r="CG1500" s="7">
        <v>53</v>
      </c>
      <c r="CH1500" s="7">
        <v>1430000</v>
      </c>
      <c r="CI1500" s="7">
        <v>54</v>
      </c>
      <c r="CJ1500" s="7">
        <v>1430000</v>
      </c>
      <c r="CK1500" s="7">
        <v>100</v>
      </c>
      <c r="CL1500" s="12" t="s">
        <v>870</v>
      </c>
      <c r="CM1500" s="10" t="s">
        <v>866</v>
      </c>
      <c r="CN1500">
        <v>3.66</v>
      </c>
      <c r="CO1500">
        <f t="shared" si="1776"/>
        <v>0.27322404371584696</v>
      </c>
      <c r="CP1500" t="str">
        <f t="shared" si="1777"/>
        <v>Home Win</v>
      </c>
      <c r="CQ1500">
        <f t="shared" si="1778"/>
        <v>0</v>
      </c>
      <c r="CR1500" t="str">
        <f t="shared" si="1779"/>
        <v>2023</v>
      </c>
    </row>
    <row r="1501" spans="1:96" ht="15" thickBot="1" x14ac:dyDescent="0.35">
      <c r="A1501" s="1">
        <v>1500</v>
      </c>
      <c r="B1501" s="1" t="s">
        <v>0</v>
      </c>
      <c r="C1501" s="2" t="s">
        <v>711</v>
      </c>
      <c r="D1501" s="3" t="str">
        <f>CONCATENATE(G1501,"-", H1501)</f>
        <v>FC Koper-NK Domžale</v>
      </c>
      <c r="E1501" s="4">
        <v>45387</v>
      </c>
      <c r="F1501" s="5">
        <v>0.6875</v>
      </c>
      <c r="G1501" s="6" t="s">
        <v>11</v>
      </c>
      <c r="H1501" s="6" t="s">
        <v>9</v>
      </c>
      <c r="I1501" s="6" t="s">
        <v>715</v>
      </c>
      <c r="J1501" s="1" t="str">
        <f>LEFT(I1501, FIND(" (", I1501) - 1)</f>
        <v>3:1</v>
      </c>
      <c r="K1501" s="1" t="str">
        <f>MID(I1501, FIND("(", I1501) + 1, FIND(")", I1501) - FIND("(", I1501) - 1)</f>
        <v>2:0</v>
      </c>
      <c r="L1501" s="1" t="str">
        <f>LEFT(J1501, FIND(":", J1501) - 1)</f>
        <v>3</v>
      </c>
      <c r="M1501" s="1" t="str">
        <f>RIGHT(J1501, LEN(J1501) - FIND(":", J1501))</f>
        <v>1</v>
      </c>
      <c r="N1501" s="1">
        <f t="shared" si="1772"/>
        <v>4</v>
      </c>
      <c r="O1501" s="1">
        <f t="shared" si="1773"/>
        <v>2</v>
      </c>
      <c r="P1501" s="1" t="str">
        <f>LEFT(K1501, FIND(":", K1501) - 1)</f>
        <v>2</v>
      </c>
      <c r="Q1501" s="1" t="str">
        <f>RIGHT(K1501, LEN(K1501) - FIND(":", K1501))</f>
        <v>0</v>
      </c>
      <c r="R1501" s="1">
        <v>33</v>
      </c>
      <c r="S1501" s="1">
        <v>11</v>
      </c>
      <c r="T1501" s="1">
        <v>11</v>
      </c>
      <c r="U1501" s="1">
        <v>11</v>
      </c>
      <c r="V1501" s="1" t="s">
        <v>716</v>
      </c>
      <c r="W1501" s="1">
        <v>1</v>
      </c>
      <c r="X1501" s="1">
        <v>44</v>
      </c>
      <c r="Y1501" s="1" t="s">
        <v>669</v>
      </c>
      <c r="Z1501" s="6" t="s">
        <v>574</v>
      </c>
      <c r="AA1501" s="1">
        <v>33</v>
      </c>
      <c r="AB1501" s="1">
        <v>12</v>
      </c>
      <c r="AC1501" s="1">
        <v>3</v>
      </c>
      <c r="AD1501" s="1">
        <v>18</v>
      </c>
      <c r="AE1501" s="1" t="s">
        <v>717</v>
      </c>
      <c r="AF1501" s="1">
        <v>-8</v>
      </c>
      <c r="AG1501" s="1">
        <v>39</v>
      </c>
      <c r="AH1501" s="1" t="s">
        <v>451</v>
      </c>
      <c r="AI1501" s="1" t="s">
        <v>603</v>
      </c>
      <c r="AJ1501" s="1">
        <v>1</v>
      </c>
      <c r="AK1501" s="1">
        <v>4</v>
      </c>
      <c r="AL1501" s="1">
        <v>0</v>
      </c>
      <c r="AM1501" s="7" t="s">
        <v>119</v>
      </c>
      <c r="AN1501" s="1">
        <v>1</v>
      </c>
      <c r="AO1501" s="1">
        <v>7</v>
      </c>
      <c r="AP1501" s="1" t="s">
        <v>51</v>
      </c>
      <c r="AQ1501" s="1" t="s">
        <v>49</v>
      </c>
      <c r="AR1501" s="8">
        <v>2</v>
      </c>
      <c r="AS1501" s="8">
        <v>1</v>
      </c>
      <c r="AT1501" s="8">
        <v>2</v>
      </c>
      <c r="AU1501" s="16">
        <v>0.33888888888888885</v>
      </c>
      <c r="AV1501" s="8">
        <v>0</v>
      </c>
      <c r="AW1501" s="8">
        <v>7</v>
      </c>
      <c r="AX1501" s="9" t="s">
        <v>58</v>
      </c>
      <c r="AY1501" s="9" t="s">
        <v>58</v>
      </c>
      <c r="AZ1501" s="10">
        <v>16</v>
      </c>
      <c r="BA1501" s="10">
        <v>6</v>
      </c>
      <c r="BB1501" s="10">
        <v>4</v>
      </c>
      <c r="BC1501" s="10">
        <v>6</v>
      </c>
      <c r="BD1501" s="10" t="s">
        <v>690</v>
      </c>
      <c r="BE1501" s="10">
        <v>1</v>
      </c>
      <c r="BF1501" s="10">
        <v>22</v>
      </c>
      <c r="BG1501" s="11" t="s">
        <v>220</v>
      </c>
      <c r="BH1501" s="11">
        <v>23</v>
      </c>
      <c r="BI1501" s="10">
        <v>16</v>
      </c>
      <c r="BJ1501" s="10">
        <v>6</v>
      </c>
      <c r="BK1501" s="10">
        <v>1</v>
      </c>
      <c r="BL1501" s="10">
        <v>9</v>
      </c>
      <c r="BM1501" s="10" t="s">
        <v>718</v>
      </c>
      <c r="BN1501" s="10">
        <v>-5</v>
      </c>
      <c r="BO1501" s="10">
        <v>19</v>
      </c>
      <c r="BP1501" s="7" t="s">
        <v>220</v>
      </c>
      <c r="BQ1501" s="7" t="s">
        <v>296</v>
      </c>
      <c r="BR1501" s="7">
        <v>24.6</v>
      </c>
      <c r="BS1501" s="7">
        <v>15</v>
      </c>
      <c r="BT1501" s="7">
        <v>210000</v>
      </c>
      <c r="BU1501" s="7">
        <v>6100000</v>
      </c>
      <c r="BV1501" s="7">
        <v>0</v>
      </c>
      <c r="BW1501" s="7">
        <v>52</v>
      </c>
      <c r="BX1501" s="7">
        <v>2730000</v>
      </c>
      <c r="BY1501" s="7">
        <v>55</v>
      </c>
      <c r="BZ1501" s="7">
        <v>2730000</v>
      </c>
      <c r="CA1501" s="7">
        <v>77</v>
      </c>
      <c r="CB1501" s="7">
        <v>235</v>
      </c>
      <c r="CC1501" s="7">
        <v>9</v>
      </c>
      <c r="CD1501" s="7">
        <v>235000</v>
      </c>
      <c r="CE1501" s="7">
        <v>5650000</v>
      </c>
      <c r="CF1501" s="7">
        <v>0</v>
      </c>
      <c r="CG1501" s="7">
        <v>53</v>
      </c>
      <c r="CH1501" s="7">
        <v>1430000</v>
      </c>
      <c r="CI1501" s="7">
        <v>54</v>
      </c>
      <c r="CJ1501" s="7">
        <v>1430000</v>
      </c>
      <c r="CK1501" s="7">
        <v>100</v>
      </c>
      <c r="CL1501" s="12" t="s">
        <v>870</v>
      </c>
      <c r="CM1501" s="10" t="s">
        <v>867</v>
      </c>
      <c r="CN1501">
        <v>3.4</v>
      </c>
      <c r="CO1501">
        <f t="shared" si="1776"/>
        <v>0.29411764705882354</v>
      </c>
      <c r="CP1501" t="str">
        <f t="shared" si="1777"/>
        <v>Home Win</v>
      </c>
      <c r="CQ1501">
        <f t="shared" si="1778"/>
        <v>0</v>
      </c>
      <c r="CR1501" t="str">
        <f t="shared" si="1779"/>
        <v>2023</v>
      </c>
    </row>
    <row r="1502" spans="1:96" ht="15" thickBot="1" x14ac:dyDescent="0.35">
      <c r="A1502" s="1">
        <v>1501</v>
      </c>
      <c r="B1502" s="1" t="s">
        <v>0</v>
      </c>
      <c r="C1502" s="2" t="s">
        <v>711</v>
      </c>
      <c r="D1502" s="3" t="str">
        <f t="shared" ref="D1502:D1504" si="1815">CONCATENATE(G1502, "-", H1502)</f>
        <v>FC Koper-NK Domžale</v>
      </c>
      <c r="E1502" s="40">
        <v>45387</v>
      </c>
      <c r="F1502" s="5">
        <v>0.6875</v>
      </c>
      <c r="G1502" s="6" t="s">
        <v>11</v>
      </c>
      <c r="H1502" s="6" t="s">
        <v>9</v>
      </c>
      <c r="I1502" s="6" t="s">
        <v>715</v>
      </c>
      <c r="J1502" s="1" t="str">
        <f t="shared" ref="J1502:J1504" si="1816">LEFT(I1502, FIND(" (", I1502) - 1)</f>
        <v>3:1</v>
      </c>
      <c r="K1502" s="1" t="str">
        <f t="shared" ref="K1502:K1504" si="1817">MID(I1502, FIND("(", I1502) + 1, FIND(")", I1502) - FIND("(", I1502) - 1)</f>
        <v>2:0</v>
      </c>
      <c r="L1502" s="1" t="str">
        <f t="shared" ref="L1502:L1504" si="1818">LEFT(J1502, FIND(":", J1502) - 1)</f>
        <v>3</v>
      </c>
      <c r="M1502" s="1" t="str">
        <f t="shared" ref="M1502:M1504" si="1819">RIGHT(J1502, LEN(J1502) - FIND(":", J1502))</f>
        <v>1</v>
      </c>
      <c r="N1502" s="1">
        <f t="shared" si="1772"/>
        <v>4</v>
      </c>
      <c r="O1502" s="1">
        <f t="shared" si="1773"/>
        <v>2</v>
      </c>
      <c r="P1502" s="1" t="str">
        <f t="shared" ref="P1502:P1504" si="1820">LEFT(K1502, FIND(":", K1502) - 1)</f>
        <v>2</v>
      </c>
      <c r="Q1502" s="1" t="str">
        <f t="shared" ref="Q1502:Q1504" si="1821">RIGHT(K1502, LEN(K1502) - FIND(":", K1502))</f>
        <v>0</v>
      </c>
      <c r="R1502" s="1">
        <v>33</v>
      </c>
      <c r="S1502" s="1">
        <v>11</v>
      </c>
      <c r="T1502" s="1">
        <v>11</v>
      </c>
      <c r="U1502" s="1">
        <v>11</v>
      </c>
      <c r="V1502" s="1" t="s">
        <v>716</v>
      </c>
      <c r="W1502" s="1">
        <v>1</v>
      </c>
      <c r="X1502" s="1">
        <v>44</v>
      </c>
      <c r="Y1502" s="1" t="s">
        <v>669</v>
      </c>
      <c r="Z1502" s="6" t="s">
        <v>574</v>
      </c>
      <c r="AA1502" s="1">
        <v>33</v>
      </c>
      <c r="AB1502" s="1">
        <v>12</v>
      </c>
      <c r="AC1502" s="1">
        <v>3</v>
      </c>
      <c r="AD1502" s="1">
        <v>18</v>
      </c>
      <c r="AE1502" s="1" t="s">
        <v>717</v>
      </c>
      <c r="AF1502" s="1">
        <v>-8</v>
      </c>
      <c r="AG1502" s="1">
        <v>39</v>
      </c>
      <c r="AH1502" s="1" t="s">
        <v>451</v>
      </c>
      <c r="AI1502" s="1" t="s">
        <v>603</v>
      </c>
      <c r="AJ1502" s="1">
        <v>1</v>
      </c>
      <c r="AK1502" s="1">
        <v>4</v>
      </c>
      <c r="AL1502" s="1">
        <v>0</v>
      </c>
      <c r="AM1502" s="7" t="s">
        <v>119</v>
      </c>
      <c r="AN1502" s="1">
        <v>1</v>
      </c>
      <c r="AO1502" s="1">
        <v>7</v>
      </c>
      <c r="AP1502" s="1" t="s">
        <v>51</v>
      </c>
      <c r="AQ1502" s="1" t="s">
        <v>49</v>
      </c>
      <c r="AR1502" s="8">
        <v>2</v>
      </c>
      <c r="AS1502" s="8">
        <v>1</v>
      </c>
      <c r="AT1502" s="8">
        <v>2</v>
      </c>
      <c r="AU1502" s="16">
        <v>0.33888888888888885</v>
      </c>
      <c r="AV1502" s="8">
        <v>0</v>
      </c>
      <c r="AW1502" s="8">
        <v>7</v>
      </c>
      <c r="AX1502" s="9" t="s">
        <v>58</v>
      </c>
      <c r="AY1502" s="9" t="s">
        <v>58</v>
      </c>
      <c r="AZ1502" s="10">
        <v>16</v>
      </c>
      <c r="BA1502" s="10">
        <v>6</v>
      </c>
      <c r="BB1502" s="10">
        <v>4</v>
      </c>
      <c r="BC1502" s="10">
        <v>6</v>
      </c>
      <c r="BD1502" s="10" t="s">
        <v>690</v>
      </c>
      <c r="BE1502" s="10">
        <v>1</v>
      </c>
      <c r="BF1502" s="10">
        <v>22</v>
      </c>
      <c r="BG1502" s="11" t="s">
        <v>220</v>
      </c>
      <c r="BH1502" s="11">
        <v>23</v>
      </c>
      <c r="BI1502" s="10">
        <v>16</v>
      </c>
      <c r="BJ1502" s="10">
        <v>6</v>
      </c>
      <c r="BK1502" s="10">
        <v>1</v>
      </c>
      <c r="BL1502" s="10">
        <v>9</v>
      </c>
      <c r="BM1502" s="10" t="s">
        <v>718</v>
      </c>
      <c r="BN1502" s="10">
        <v>-5</v>
      </c>
      <c r="BO1502" s="10">
        <v>19</v>
      </c>
      <c r="BP1502" s="7" t="s">
        <v>220</v>
      </c>
      <c r="BQ1502" s="7" t="s">
        <v>296</v>
      </c>
      <c r="BR1502" s="7">
        <v>24.6</v>
      </c>
      <c r="BS1502" s="7">
        <v>15</v>
      </c>
      <c r="BT1502" s="7">
        <v>210000</v>
      </c>
      <c r="BU1502" s="7">
        <v>6100000</v>
      </c>
      <c r="BV1502" s="7">
        <v>0</v>
      </c>
      <c r="BW1502" s="7">
        <v>52</v>
      </c>
      <c r="BX1502" s="7">
        <v>2730000</v>
      </c>
      <c r="BY1502" s="7">
        <v>55</v>
      </c>
      <c r="BZ1502" s="7">
        <v>2730000</v>
      </c>
      <c r="CA1502" s="7">
        <v>77</v>
      </c>
      <c r="CB1502" s="7">
        <v>235</v>
      </c>
      <c r="CC1502" s="7">
        <v>9</v>
      </c>
      <c r="CD1502" s="7">
        <v>235000</v>
      </c>
      <c r="CE1502" s="7">
        <v>5650000</v>
      </c>
      <c r="CF1502" s="7">
        <v>0</v>
      </c>
      <c r="CG1502" s="7">
        <v>53</v>
      </c>
      <c r="CH1502" s="7">
        <v>1430000</v>
      </c>
      <c r="CI1502" s="7">
        <v>54</v>
      </c>
      <c r="CJ1502" s="7">
        <v>1430000</v>
      </c>
      <c r="CK1502" s="7">
        <v>100</v>
      </c>
      <c r="CL1502" s="12" t="s">
        <v>871</v>
      </c>
      <c r="CM1502" s="10" t="s">
        <v>861</v>
      </c>
      <c r="CN1502">
        <v>2.5299999999999998</v>
      </c>
      <c r="CO1502">
        <f t="shared" si="1776"/>
        <v>0.39525691699604748</v>
      </c>
      <c r="CP1502" t="str">
        <f t="shared" si="1777"/>
        <v>Home Win</v>
      </c>
      <c r="CQ1502">
        <f t="shared" si="1778"/>
        <v>0</v>
      </c>
      <c r="CR1502" t="str">
        <f t="shared" si="1779"/>
        <v>2023</v>
      </c>
    </row>
    <row r="1503" spans="1:96" ht="15" thickBot="1" x14ac:dyDescent="0.35">
      <c r="A1503" s="1">
        <v>1502</v>
      </c>
      <c r="B1503" s="1" t="s">
        <v>0</v>
      </c>
      <c r="C1503" s="2" t="s">
        <v>711</v>
      </c>
      <c r="D1503" s="3" t="str">
        <f t="shared" si="1815"/>
        <v>FC Koper-NK Domžale</v>
      </c>
      <c r="E1503" s="40">
        <v>45387</v>
      </c>
      <c r="F1503" s="5">
        <v>0.6875</v>
      </c>
      <c r="G1503" s="6" t="s">
        <v>11</v>
      </c>
      <c r="H1503" s="6" t="s">
        <v>9</v>
      </c>
      <c r="I1503" s="6" t="s">
        <v>715</v>
      </c>
      <c r="J1503" s="1" t="str">
        <f t="shared" si="1816"/>
        <v>3:1</v>
      </c>
      <c r="K1503" s="1" t="str">
        <f t="shared" si="1817"/>
        <v>2:0</v>
      </c>
      <c r="L1503" s="1" t="str">
        <f t="shared" si="1818"/>
        <v>3</v>
      </c>
      <c r="M1503" s="1" t="str">
        <f t="shared" si="1819"/>
        <v>1</v>
      </c>
      <c r="N1503" s="1">
        <f t="shared" si="1772"/>
        <v>4</v>
      </c>
      <c r="O1503" s="1">
        <f t="shared" si="1773"/>
        <v>2</v>
      </c>
      <c r="P1503" s="1" t="str">
        <f t="shared" si="1820"/>
        <v>2</v>
      </c>
      <c r="Q1503" s="1" t="str">
        <f t="shared" si="1821"/>
        <v>0</v>
      </c>
      <c r="R1503" s="1">
        <v>33</v>
      </c>
      <c r="S1503" s="1">
        <v>11</v>
      </c>
      <c r="T1503" s="1">
        <v>11</v>
      </c>
      <c r="U1503" s="1">
        <v>11</v>
      </c>
      <c r="V1503" s="1" t="s">
        <v>716</v>
      </c>
      <c r="W1503" s="1">
        <v>1</v>
      </c>
      <c r="X1503" s="1">
        <v>44</v>
      </c>
      <c r="Y1503" s="1" t="s">
        <v>669</v>
      </c>
      <c r="Z1503" s="6" t="s">
        <v>574</v>
      </c>
      <c r="AA1503" s="1">
        <v>33</v>
      </c>
      <c r="AB1503" s="1">
        <v>12</v>
      </c>
      <c r="AC1503" s="1">
        <v>3</v>
      </c>
      <c r="AD1503" s="1">
        <v>18</v>
      </c>
      <c r="AE1503" s="1" t="s">
        <v>717</v>
      </c>
      <c r="AF1503" s="1">
        <v>-8</v>
      </c>
      <c r="AG1503" s="1">
        <v>39</v>
      </c>
      <c r="AH1503" s="1" t="s">
        <v>451</v>
      </c>
      <c r="AI1503" s="1" t="s">
        <v>603</v>
      </c>
      <c r="AJ1503" s="1">
        <v>1</v>
      </c>
      <c r="AK1503" s="1">
        <v>4</v>
      </c>
      <c r="AL1503" s="1">
        <v>0</v>
      </c>
      <c r="AM1503" s="7" t="s">
        <v>119</v>
      </c>
      <c r="AN1503" s="1">
        <v>1</v>
      </c>
      <c r="AO1503" s="1">
        <v>7</v>
      </c>
      <c r="AP1503" s="1" t="s">
        <v>51</v>
      </c>
      <c r="AQ1503" s="1" t="s">
        <v>49</v>
      </c>
      <c r="AR1503" s="8">
        <v>2</v>
      </c>
      <c r="AS1503" s="8">
        <v>1</v>
      </c>
      <c r="AT1503" s="8">
        <v>2</v>
      </c>
      <c r="AU1503" s="16">
        <v>0.33888888888888885</v>
      </c>
      <c r="AV1503" s="8">
        <v>0</v>
      </c>
      <c r="AW1503" s="8">
        <v>7</v>
      </c>
      <c r="AX1503" s="9" t="s">
        <v>58</v>
      </c>
      <c r="AY1503" s="9" t="s">
        <v>58</v>
      </c>
      <c r="AZ1503" s="10">
        <v>16</v>
      </c>
      <c r="BA1503" s="10">
        <v>6</v>
      </c>
      <c r="BB1503" s="10">
        <v>4</v>
      </c>
      <c r="BC1503" s="10">
        <v>6</v>
      </c>
      <c r="BD1503" s="10" t="s">
        <v>690</v>
      </c>
      <c r="BE1503" s="10">
        <v>1</v>
      </c>
      <c r="BF1503" s="10">
        <v>22</v>
      </c>
      <c r="BG1503" s="11" t="s">
        <v>220</v>
      </c>
      <c r="BH1503" s="11">
        <v>23</v>
      </c>
      <c r="BI1503" s="10">
        <v>16</v>
      </c>
      <c r="BJ1503" s="10">
        <v>6</v>
      </c>
      <c r="BK1503" s="10">
        <v>1</v>
      </c>
      <c r="BL1503" s="10">
        <v>9</v>
      </c>
      <c r="BM1503" s="10" t="s">
        <v>718</v>
      </c>
      <c r="BN1503" s="10">
        <v>-5</v>
      </c>
      <c r="BO1503" s="10">
        <v>19</v>
      </c>
      <c r="BP1503" s="7" t="s">
        <v>220</v>
      </c>
      <c r="BQ1503" s="7" t="s">
        <v>296</v>
      </c>
      <c r="BR1503" s="7">
        <v>24.6</v>
      </c>
      <c r="BS1503" s="7">
        <v>15</v>
      </c>
      <c r="BT1503" s="7">
        <v>210000</v>
      </c>
      <c r="BU1503" s="7">
        <v>6100000</v>
      </c>
      <c r="BV1503" s="7">
        <v>0</v>
      </c>
      <c r="BW1503" s="7">
        <v>52</v>
      </c>
      <c r="BX1503" s="7">
        <v>2730000</v>
      </c>
      <c r="BY1503" s="7">
        <v>55</v>
      </c>
      <c r="BZ1503" s="7">
        <v>2730000</v>
      </c>
      <c r="CA1503" s="7">
        <v>77</v>
      </c>
      <c r="CB1503" s="7">
        <v>235</v>
      </c>
      <c r="CC1503" s="7">
        <v>9</v>
      </c>
      <c r="CD1503" s="7">
        <v>235000</v>
      </c>
      <c r="CE1503" s="7">
        <v>5650000</v>
      </c>
      <c r="CF1503" s="7">
        <v>0</v>
      </c>
      <c r="CG1503" s="7">
        <v>53</v>
      </c>
      <c r="CH1503" s="7">
        <v>1430000</v>
      </c>
      <c r="CI1503" s="7">
        <v>54</v>
      </c>
      <c r="CJ1503" s="7">
        <v>1430000</v>
      </c>
      <c r="CK1503" s="7">
        <v>100</v>
      </c>
      <c r="CL1503" s="12" t="s">
        <v>871</v>
      </c>
      <c r="CM1503" s="10" t="s">
        <v>866</v>
      </c>
      <c r="CN1503">
        <v>3.56</v>
      </c>
      <c r="CO1503">
        <f t="shared" si="1776"/>
        <v>0.2808988764044944</v>
      </c>
      <c r="CP1503" t="str">
        <f t="shared" si="1777"/>
        <v>Home Win</v>
      </c>
      <c r="CQ1503">
        <f t="shared" si="1778"/>
        <v>0</v>
      </c>
      <c r="CR1503" t="str">
        <f t="shared" si="1779"/>
        <v>2023</v>
      </c>
    </row>
    <row r="1504" spans="1:96" ht="15" thickBot="1" x14ac:dyDescent="0.35">
      <c r="A1504" s="1">
        <v>1503</v>
      </c>
      <c r="B1504" s="1" t="s">
        <v>0</v>
      </c>
      <c r="C1504" s="2" t="s">
        <v>711</v>
      </c>
      <c r="D1504" s="3" t="str">
        <f t="shared" si="1815"/>
        <v>FC Koper-NK Domžale</v>
      </c>
      <c r="E1504" s="40">
        <v>45387</v>
      </c>
      <c r="F1504" s="5">
        <v>0.6875</v>
      </c>
      <c r="G1504" s="6" t="s">
        <v>11</v>
      </c>
      <c r="H1504" s="6" t="s">
        <v>9</v>
      </c>
      <c r="I1504" s="6" t="s">
        <v>715</v>
      </c>
      <c r="J1504" s="1" t="str">
        <f t="shared" si="1816"/>
        <v>3:1</v>
      </c>
      <c r="K1504" s="1" t="str">
        <f t="shared" si="1817"/>
        <v>2:0</v>
      </c>
      <c r="L1504" s="1" t="str">
        <f t="shared" si="1818"/>
        <v>3</v>
      </c>
      <c r="M1504" s="1" t="str">
        <f t="shared" si="1819"/>
        <v>1</v>
      </c>
      <c r="N1504" s="1">
        <f t="shared" si="1772"/>
        <v>4</v>
      </c>
      <c r="O1504" s="1">
        <f t="shared" si="1773"/>
        <v>2</v>
      </c>
      <c r="P1504" s="1" t="str">
        <f t="shared" si="1820"/>
        <v>2</v>
      </c>
      <c r="Q1504" s="1" t="str">
        <f t="shared" si="1821"/>
        <v>0</v>
      </c>
      <c r="R1504" s="1">
        <v>33</v>
      </c>
      <c r="S1504" s="1">
        <v>11</v>
      </c>
      <c r="T1504" s="1">
        <v>11</v>
      </c>
      <c r="U1504" s="1">
        <v>11</v>
      </c>
      <c r="V1504" s="1" t="s">
        <v>716</v>
      </c>
      <c r="W1504" s="1">
        <v>1</v>
      </c>
      <c r="X1504" s="1">
        <v>44</v>
      </c>
      <c r="Y1504" s="1" t="s">
        <v>669</v>
      </c>
      <c r="Z1504" s="6" t="s">
        <v>574</v>
      </c>
      <c r="AA1504" s="1">
        <v>33</v>
      </c>
      <c r="AB1504" s="1">
        <v>12</v>
      </c>
      <c r="AC1504" s="1">
        <v>3</v>
      </c>
      <c r="AD1504" s="1">
        <v>18</v>
      </c>
      <c r="AE1504" s="1" t="s">
        <v>717</v>
      </c>
      <c r="AF1504" s="1">
        <v>-8</v>
      </c>
      <c r="AG1504" s="1">
        <v>39</v>
      </c>
      <c r="AH1504" s="1" t="s">
        <v>451</v>
      </c>
      <c r="AI1504" s="1" t="s">
        <v>603</v>
      </c>
      <c r="AJ1504" s="1">
        <v>1</v>
      </c>
      <c r="AK1504" s="1">
        <v>4</v>
      </c>
      <c r="AL1504" s="1">
        <v>0</v>
      </c>
      <c r="AM1504" s="7" t="s">
        <v>119</v>
      </c>
      <c r="AN1504" s="1">
        <v>1</v>
      </c>
      <c r="AO1504" s="1">
        <v>7</v>
      </c>
      <c r="AP1504" s="1" t="s">
        <v>51</v>
      </c>
      <c r="AQ1504" s="1" t="s">
        <v>49</v>
      </c>
      <c r="AR1504" s="8">
        <v>2</v>
      </c>
      <c r="AS1504" s="8">
        <v>1</v>
      </c>
      <c r="AT1504" s="8">
        <v>2</v>
      </c>
      <c r="AU1504" s="16">
        <v>0.33888888888888885</v>
      </c>
      <c r="AV1504" s="8">
        <v>0</v>
      </c>
      <c r="AW1504" s="8">
        <v>7</v>
      </c>
      <c r="AX1504" s="9" t="s">
        <v>58</v>
      </c>
      <c r="AY1504" s="9" t="s">
        <v>58</v>
      </c>
      <c r="AZ1504" s="10">
        <v>16</v>
      </c>
      <c r="BA1504" s="10">
        <v>6</v>
      </c>
      <c r="BB1504" s="10">
        <v>4</v>
      </c>
      <c r="BC1504" s="10">
        <v>6</v>
      </c>
      <c r="BD1504" s="10" t="s">
        <v>690</v>
      </c>
      <c r="BE1504" s="10">
        <v>1</v>
      </c>
      <c r="BF1504" s="10">
        <v>22</v>
      </c>
      <c r="BG1504" s="11" t="s">
        <v>220</v>
      </c>
      <c r="BH1504" s="11">
        <v>23</v>
      </c>
      <c r="BI1504" s="10">
        <v>16</v>
      </c>
      <c r="BJ1504" s="10">
        <v>6</v>
      </c>
      <c r="BK1504" s="10">
        <v>1</v>
      </c>
      <c r="BL1504" s="10">
        <v>9</v>
      </c>
      <c r="BM1504" s="10" t="s">
        <v>718</v>
      </c>
      <c r="BN1504" s="10">
        <v>-5</v>
      </c>
      <c r="BO1504" s="10">
        <v>19</v>
      </c>
      <c r="BP1504" s="7" t="s">
        <v>220</v>
      </c>
      <c r="BQ1504" s="7" t="s">
        <v>296</v>
      </c>
      <c r="BR1504" s="7">
        <v>24.6</v>
      </c>
      <c r="BS1504" s="7">
        <v>15</v>
      </c>
      <c r="BT1504" s="7">
        <v>210000</v>
      </c>
      <c r="BU1504" s="7">
        <v>6100000</v>
      </c>
      <c r="BV1504" s="7">
        <v>0</v>
      </c>
      <c r="BW1504" s="7">
        <v>52</v>
      </c>
      <c r="BX1504" s="7">
        <v>2730000</v>
      </c>
      <c r="BY1504" s="7">
        <v>55</v>
      </c>
      <c r="BZ1504" s="7">
        <v>2730000</v>
      </c>
      <c r="CA1504" s="7">
        <v>77</v>
      </c>
      <c r="CB1504" s="7">
        <v>235</v>
      </c>
      <c r="CC1504" s="7">
        <v>9</v>
      </c>
      <c r="CD1504" s="7">
        <v>235000</v>
      </c>
      <c r="CE1504" s="7">
        <v>5650000</v>
      </c>
      <c r="CF1504" s="7">
        <v>0</v>
      </c>
      <c r="CG1504" s="7">
        <v>53</v>
      </c>
      <c r="CH1504" s="7">
        <v>1430000</v>
      </c>
      <c r="CI1504" s="7">
        <v>54</v>
      </c>
      <c r="CJ1504" s="7">
        <v>1430000</v>
      </c>
      <c r="CK1504" s="7">
        <v>100</v>
      </c>
      <c r="CL1504" s="12" t="s">
        <v>871</v>
      </c>
      <c r="CM1504" s="10" t="s">
        <v>867</v>
      </c>
      <c r="CN1504">
        <v>3.6</v>
      </c>
      <c r="CO1504">
        <f t="shared" si="1776"/>
        <v>0.27777777777777779</v>
      </c>
      <c r="CP1504" t="str">
        <f t="shared" si="1777"/>
        <v>Home Win</v>
      </c>
      <c r="CQ1504">
        <f t="shared" si="1778"/>
        <v>0</v>
      </c>
      <c r="CR1504" t="str">
        <f t="shared" si="1779"/>
        <v>2023</v>
      </c>
    </row>
    <row r="1505" spans="1:96" ht="15" thickBot="1" x14ac:dyDescent="0.35">
      <c r="A1505" s="1">
        <v>1504</v>
      </c>
      <c r="B1505" s="1" t="s">
        <v>0</v>
      </c>
      <c r="C1505" s="2" t="s">
        <v>711</v>
      </c>
      <c r="D1505" s="3" t="str">
        <f t="shared" si="1288"/>
        <v>NK Maribor-NK Celje</v>
      </c>
      <c r="E1505" s="4">
        <v>45387</v>
      </c>
      <c r="F1505" s="5">
        <v>0.80208333333333337</v>
      </c>
      <c r="G1505" s="6" t="s">
        <v>16</v>
      </c>
      <c r="H1505" s="6" t="s">
        <v>19</v>
      </c>
      <c r="I1505" s="6" t="s">
        <v>715</v>
      </c>
      <c r="J1505" s="1" t="str">
        <f t="shared" si="1289"/>
        <v>3:1</v>
      </c>
      <c r="K1505" s="1" t="str">
        <f t="shared" si="1290"/>
        <v>2:0</v>
      </c>
      <c r="L1505" s="1" t="str">
        <f t="shared" si="1291"/>
        <v>3</v>
      </c>
      <c r="M1505" s="1" t="str">
        <f t="shared" si="1292"/>
        <v>1</v>
      </c>
      <c r="N1505" s="1">
        <f t="shared" si="1772"/>
        <v>4</v>
      </c>
      <c r="O1505" s="1">
        <f t="shared" si="1773"/>
        <v>2</v>
      </c>
      <c r="P1505" s="1" t="str">
        <f t="shared" si="1293"/>
        <v>2</v>
      </c>
      <c r="Q1505" s="1" t="str">
        <f t="shared" si="1294"/>
        <v>0</v>
      </c>
      <c r="R1505" s="1">
        <v>33</v>
      </c>
      <c r="S1505" s="1">
        <v>17</v>
      </c>
      <c r="T1505" s="1">
        <v>9</v>
      </c>
      <c r="U1505" s="1">
        <v>7</v>
      </c>
      <c r="V1505" s="1" t="s">
        <v>719</v>
      </c>
      <c r="W1505" s="1">
        <v>29</v>
      </c>
      <c r="X1505" s="1">
        <v>60</v>
      </c>
      <c r="Y1505" s="1" t="s">
        <v>613</v>
      </c>
      <c r="Z1505" s="6" t="s">
        <v>330</v>
      </c>
      <c r="AA1505" s="1">
        <v>33</v>
      </c>
      <c r="AB1505" s="1">
        <v>23</v>
      </c>
      <c r="AC1505" s="1">
        <v>6</v>
      </c>
      <c r="AD1505" s="1">
        <v>4</v>
      </c>
      <c r="AE1505" s="1" t="s">
        <v>720</v>
      </c>
      <c r="AF1505" s="1">
        <v>42</v>
      </c>
      <c r="AG1505" s="1">
        <v>75</v>
      </c>
      <c r="AH1505" s="1" t="s">
        <v>721</v>
      </c>
      <c r="AI1505" s="1" t="s">
        <v>296</v>
      </c>
      <c r="AJ1505" s="1">
        <v>3</v>
      </c>
      <c r="AK1505" s="1">
        <v>2</v>
      </c>
      <c r="AL1505" s="1">
        <v>0</v>
      </c>
      <c r="AM1505" s="7" t="s">
        <v>681</v>
      </c>
      <c r="AN1505" s="1">
        <v>10</v>
      </c>
      <c r="AO1505" s="1">
        <v>11</v>
      </c>
      <c r="AP1505" s="1" t="s">
        <v>137</v>
      </c>
      <c r="AQ1505" s="1" t="s">
        <v>25</v>
      </c>
      <c r="AR1505" s="8">
        <v>4</v>
      </c>
      <c r="AS1505" s="8">
        <v>0</v>
      </c>
      <c r="AT1505" s="8">
        <v>1</v>
      </c>
      <c r="AU1505" s="16">
        <v>0.42083333333333334</v>
      </c>
      <c r="AV1505" s="8">
        <v>4</v>
      </c>
      <c r="AW1505" s="8">
        <v>12</v>
      </c>
      <c r="AX1505" s="9" t="s">
        <v>93</v>
      </c>
      <c r="AY1505" s="9" t="s">
        <v>51</v>
      </c>
      <c r="AZ1505" s="10">
        <v>16</v>
      </c>
      <c r="BA1505" s="10">
        <v>13</v>
      </c>
      <c r="BB1505" s="10">
        <v>1</v>
      </c>
      <c r="BC1505" s="10">
        <v>2</v>
      </c>
      <c r="BD1505" s="10" t="s">
        <v>722</v>
      </c>
      <c r="BE1505" s="10">
        <v>29</v>
      </c>
      <c r="BF1505" s="10">
        <v>40</v>
      </c>
      <c r="BG1505" s="11" t="s">
        <v>492</v>
      </c>
      <c r="BH1505" s="11">
        <v>10</v>
      </c>
      <c r="BI1505" s="10">
        <v>16</v>
      </c>
      <c r="BJ1505" s="10">
        <v>11</v>
      </c>
      <c r="BK1505" s="10">
        <v>4</v>
      </c>
      <c r="BL1505" s="10">
        <v>1</v>
      </c>
      <c r="BM1505" s="10" t="s">
        <v>723</v>
      </c>
      <c r="BN1505" s="10">
        <v>22</v>
      </c>
      <c r="BO1505" s="10">
        <v>37</v>
      </c>
      <c r="BP1505" s="7" t="s">
        <v>460</v>
      </c>
      <c r="BQ1505" s="7" t="s">
        <v>114</v>
      </c>
      <c r="BR1505" s="7">
        <v>25.9</v>
      </c>
      <c r="BS1505" s="7">
        <v>14</v>
      </c>
      <c r="BT1505" s="7">
        <v>291000</v>
      </c>
      <c r="BU1505" s="7">
        <v>9600000</v>
      </c>
      <c r="BV1505" s="7">
        <v>825000</v>
      </c>
      <c r="BW1505" s="7">
        <v>52</v>
      </c>
      <c r="BX1505" s="7">
        <v>6920000</v>
      </c>
      <c r="BY1505" s="7">
        <v>45</v>
      </c>
      <c r="BZ1505" s="7">
        <v>6100000</v>
      </c>
      <c r="CA1505" s="7">
        <v>90</v>
      </c>
      <c r="CB1505" s="7">
        <v>264</v>
      </c>
      <c r="CC1505" s="7">
        <v>10</v>
      </c>
      <c r="CD1505" s="7">
        <v>371000</v>
      </c>
      <c r="CE1505" s="7">
        <v>10400000</v>
      </c>
      <c r="CF1505" s="7">
        <v>650000</v>
      </c>
      <c r="CG1505" s="7">
        <v>53</v>
      </c>
      <c r="CH1505" s="7">
        <v>2650000</v>
      </c>
      <c r="CI1505" s="7">
        <v>58</v>
      </c>
      <c r="CJ1505" s="7">
        <v>2000000</v>
      </c>
      <c r="CK1505" s="7">
        <v>76</v>
      </c>
      <c r="CL1505" s="12" t="s">
        <v>868</v>
      </c>
      <c r="CM1505" s="10" t="s">
        <v>861</v>
      </c>
      <c r="CN1505">
        <v>2.7</v>
      </c>
      <c r="CO1505">
        <f t="shared" si="1776"/>
        <v>0.37037037037037035</v>
      </c>
      <c r="CP1505" t="str">
        <f t="shared" si="1777"/>
        <v>Home Win</v>
      </c>
      <c r="CQ1505">
        <f t="shared" si="1778"/>
        <v>1</v>
      </c>
      <c r="CR1505" t="str">
        <f t="shared" si="1779"/>
        <v>2023</v>
      </c>
    </row>
    <row r="1506" spans="1:96" ht="15" thickBot="1" x14ac:dyDescent="0.35">
      <c r="A1506" s="1">
        <v>1505</v>
      </c>
      <c r="B1506" s="1" t="s">
        <v>0</v>
      </c>
      <c r="C1506" s="2" t="s">
        <v>711</v>
      </c>
      <c r="D1506" s="3" t="str">
        <f t="shared" ref="D1506:D1507" si="1822">CONCATENATE(G1506, "-", H1506)</f>
        <v>NK Maribor-NK Celje</v>
      </c>
      <c r="E1506" s="4">
        <v>45387</v>
      </c>
      <c r="F1506" s="5">
        <v>0.80208333333333337</v>
      </c>
      <c r="G1506" s="6" t="s">
        <v>16</v>
      </c>
      <c r="H1506" s="6" t="s">
        <v>19</v>
      </c>
      <c r="I1506" s="6" t="s">
        <v>715</v>
      </c>
      <c r="J1506" s="1" t="str">
        <f t="shared" ref="J1506:J1507" si="1823">LEFT(I1506, FIND(" (", I1506) - 1)</f>
        <v>3:1</v>
      </c>
      <c r="K1506" s="1" t="str">
        <f t="shared" ref="K1506:K1507" si="1824">MID(I1506, FIND("(", I1506) + 1, FIND(")", I1506) - FIND("(", I1506) - 1)</f>
        <v>2:0</v>
      </c>
      <c r="L1506" s="1" t="str">
        <f t="shared" ref="L1506:L1507" si="1825">LEFT(J1506, FIND(":", J1506) - 1)</f>
        <v>3</v>
      </c>
      <c r="M1506" s="1" t="str">
        <f t="shared" ref="M1506:M1507" si="1826">RIGHT(J1506, LEN(J1506) - FIND(":", J1506))</f>
        <v>1</v>
      </c>
      <c r="N1506" s="1">
        <f t="shared" si="1772"/>
        <v>4</v>
      </c>
      <c r="O1506" s="1">
        <f t="shared" si="1773"/>
        <v>2</v>
      </c>
      <c r="P1506" s="1" t="str">
        <f t="shared" ref="P1506:P1507" si="1827">LEFT(K1506, FIND(":", K1506) - 1)</f>
        <v>2</v>
      </c>
      <c r="Q1506" s="1" t="str">
        <f t="shared" ref="Q1506:Q1507" si="1828">RIGHT(K1506, LEN(K1506) - FIND(":", K1506))</f>
        <v>0</v>
      </c>
      <c r="R1506" s="1">
        <v>33</v>
      </c>
      <c r="S1506" s="1">
        <v>17</v>
      </c>
      <c r="T1506" s="1">
        <v>9</v>
      </c>
      <c r="U1506" s="1">
        <v>7</v>
      </c>
      <c r="V1506" s="1" t="s">
        <v>719</v>
      </c>
      <c r="W1506" s="1">
        <v>29</v>
      </c>
      <c r="X1506" s="1">
        <v>60</v>
      </c>
      <c r="Y1506" s="1" t="s">
        <v>613</v>
      </c>
      <c r="Z1506" s="6" t="s">
        <v>330</v>
      </c>
      <c r="AA1506" s="1">
        <v>33</v>
      </c>
      <c r="AB1506" s="1">
        <v>23</v>
      </c>
      <c r="AC1506" s="1">
        <v>6</v>
      </c>
      <c r="AD1506" s="1">
        <v>4</v>
      </c>
      <c r="AE1506" s="1" t="s">
        <v>720</v>
      </c>
      <c r="AF1506" s="1">
        <v>42</v>
      </c>
      <c r="AG1506" s="1">
        <v>75</v>
      </c>
      <c r="AH1506" s="1" t="s">
        <v>721</v>
      </c>
      <c r="AI1506" s="1" t="s">
        <v>296</v>
      </c>
      <c r="AJ1506" s="1">
        <v>3</v>
      </c>
      <c r="AK1506" s="1">
        <v>2</v>
      </c>
      <c r="AL1506" s="1">
        <v>0</v>
      </c>
      <c r="AM1506" s="7" t="s">
        <v>681</v>
      </c>
      <c r="AN1506" s="1">
        <v>10</v>
      </c>
      <c r="AO1506" s="1">
        <v>11</v>
      </c>
      <c r="AP1506" s="1" t="s">
        <v>137</v>
      </c>
      <c r="AQ1506" s="1" t="s">
        <v>25</v>
      </c>
      <c r="AR1506" s="8">
        <v>4</v>
      </c>
      <c r="AS1506" s="8">
        <v>0</v>
      </c>
      <c r="AT1506" s="8">
        <v>1</v>
      </c>
      <c r="AU1506" s="16">
        <v>0.42083333333333334</v>
      </c>
      <c r="AV1506" s="8">
        <v>4</v>
      </c>
      <c r="AW1506" s="8">
        <v>12</v>
      </c>
      <c r="AX1506" s="9" t="s">
        <v>93</v>
      </c>
      <c r="AY1506" s="9" t="s">
        <v>51</v>
      </c>
      <c r="AZ1506" s="10">
        <v>16</v>
      </c>
      <c r="BA1506" s="10">
        <v>13</v>
      </c>
      <c r="BB1506" s="10">
        <v>1</v>
      </c>
      <c r="BC1506" s="10">
        <v>2</v>
      </c>
      <c r="BD1506" s="10" t="s">
        <v>722</v>
      </c>
      <c r="BE1506" s="10">
        <v>29</v>
      </c>
      <c r="BF1506" s="10">
        <v>40</v>
      </c>
      <c r="BG1506" s="11" t="s">
        <v>492</v>
      </c>
      <c r="BH1506" s="11">
        <v>10</v>
      </c>
      <c r="BI1506" s="10">
        <v>16</v>
      </c>
      <c r="BJ1506" s="10">
        <v>11</v>
      </c>
      <c r="BK1506" s="10">
        <v>4</v>
      </c>
      <c r="BL1506" s="10">
        <v>1</v>
      </c>
      <c r="BM1506" s="10" t="s">
        <v>723</v>
      </c>
      <c r="BN1506" s="10">
        <v>22</v>
      </c>
      <c r="BO1506" s="10">
        <v>37</v>
      </c>
      <c r="BP1506" s="7" t="s">
        <v>460</v>
      </c>
      <c r="BQ1506" s="7" t="s">
        <v>114</v>
      </c>
      <c r="BR1506" s="7">
        <v>25.9</v>
      </c>
      <c r="BS1506" s="7">
        <v>14</v>
      </c>
      <c r="BT1506" s="7">
        <v>291000</v>
      </c>
      <c r="BU1506" s="7">
        <v>9600000</v>
      </c>
      <c r="BV1506" s="7">
        <v>825000</v>
      </c>
      <c r="BW1506" s="7">
        <v>52</v>
      </c>
      <c r="BX1506" s="7">
        <v>6920000</v>
      </c>
      <c r="BY1506" s="7">
        <v>45</v>
      </c>
      <c r="BZ1506" s="7">
        <v>6100000</v>
      </c>
      <c r="CA1506" s="7">
        <v>90</v>
      </c>
      <c r="CB1506" s="7">
        <v>264</v>
      </c>
      <c r="CC1506" s="7">
        <v>10</v>
      </c>
      <c r="CD1506" s="7">
        <v>371000</v>
      </c>
      <c r="CE1506" s="7">
        <v>10400000</v>
      </c>
      <c r="CF1506" s="7">
        <v>650000</v>
      </c>
      <c r="CG1506" s="7">
        <v>53</v>
      </c>
      <c r="CH1506" s="7">
        <v>2650000</v>
      </c>
      <c r="CI1506" s="7">
        <v>58</v>
      </c>
      <c r="CJ1506" s="7">
        <v>2000000</v>
      </c>
      <c r="CK1506" s="7">
        <v>76</v>
      </c>
      <c r="CL1506" s="12" t="s">
        <v>868</v>
      </c>
      <c r="CM1506" s="10" t="s">
        <v>866</v>
      </c>
      <c r="CN1506">
        <v>1.71</v>
      </c>
      <c r="CO1506">
        <f t="shared" si="1776"/>
        <v>0.58479532163742687</v>
      </c>
      <c r="CP1506" t="str">
        <f t="shared" si="1777"/>
        <v>Home Win</v>
      </c>
      <c r="CQ1506">
        <f t="shared" si="1778"/>
        <v>1</v>
      </c>
      <c r="CR1506" t="str">
        <f t="shared" si="1779"/>
        <v>2023</v>
      </c>
    </row>
    <row r="1507" spans="1:96" ht="15" thickBot="1" x14ac:dyDescent="0.35">
      <c r="A1507" s="1">
        <v>1506</v>
      </c>
      <c r="B1507" s="1" t="s">
        <v>0</v>
      </c>
      <c r="C1507" s="2" t="s">
        <v>711</v>
      </c>
      <c r="D1507" s="3" t="str">
        <f t="shared" si="1822"/>
        <v>NK Maribor-NK Celje</v>
      </c>
      <c r="E1507" s="4">
        <v>45387</v>
      </c>
      <c r="F1507" s="5">
        <v>0.80208333333333337</v>
      </c>
      <c r="G1507" s="6" t="s">
        <v>16</v>
      </c>
      <c r="H1507" s="6" t="s">
        <v>19</v>
      </c>
      <c r="I1507" s="6" t="s">
        <v>715</v>
      </c>
      <c r="J1507" s="1" t="str">
        <f t="shared" si="1823"/>
        <v>3:1</v>
      </c>
      <c r="K1507" s="1" t="str">
        <f t="shared" si="1824"/>
        <v>2:0</v>
      </c>
      <c r="L1507" s="1" t="str">
        <f t="shared" si="1825"/>
        <v>3</v>
      </c>
      <c r="M1507" s="1" t="str">
        <f t="shared" si="1826"/>
        <v>1</v>
      </c>
      <c r="N1507" s="1">
        <f t="shared" si="1772"/>
        <v>4</v>
      </c>
      <c r="O1507" s="1">
        <f t="shared" si="1773"/>
        <v>2</v>
      </c>
      <c r="P1507" s="1" t="str">
        <f t="shared" si="1827"/>
        <v>2</v>
      </c>
      <c r="Q1507" s="1" t="str">
        <f t="shared" si="1828"/>
        <v>0</v>
      </c>
      <c r="R1507" s="1">
        <v>33</v>
      </c>
      <c r="S1507" s="1">
        <v>17</v>
      </c>
      <c r="T1507" s="1">
        <v>9</v>
      </c>
      <c r="U1507" s="1">
        <v>7</v>
      </c>
      <c r="V1507" s="1" t="s">
        <v>719</v>
      </c>
      <c r="W1507" s="1">
        <v>29</v>
      </c>
      <c r="X1507" s="1">
        <v>60</v>
      </c>
      <c r="Y1507" s="1" t="s">
        <v>613</v>
      </c>
      <c r="Z1507" s="6" t="s">
        <v>330</v>
      </c>
      <c r="AA1507" s="1">
        <v>33</v>
      </c>
      <c r="AB1507" s="1">
        <v>23</v>
      </c>
      <c r="AC1507" s="1">
        <v>6</v>
      </c>
      <c r="AD1507" s="1">
        <v>4</v>
      </c>
      <c r="AE1507" s="1" t="s">
        <v>720</v>
      </c>
      <c r="AF1507" s="1">
        <v>42</v>
      </c>
      <c r="AG1507" s="1">
        <v>75</v>
      </c>
      <c r="AH1507" s="1" t="s">
        <v>721</v>
      </c>
      <c r="AI1507" s="1" t="s">
        <v>296</v>
      </c>
      <c r="AJ1507" s="1">
        <v>3</v>
      </c>
      <c r="AK1507" s="1">
        <v>2</v>
      </c>
      <c r="AL1507" s="1">
        <v>0</v>
      </c>
      <c r="AM1507" s="7" t="s">
        <v>681</v>
      </c>
      <c r="AN1507" s="1">
        <v>10</v>
      </c>
      <c r="AO1507" s="1">
        <v>11</v>
      </c>
      <c r="AP1507" s="1" t="s">
        <v>137</v>
      </c>
      <c r="AQ1507" s="1" t="s">
        <v>25</v>
      </c>
      <c r="AR1507" s="8">
        <v>4</v>
      </c>
      <c r="AS1507" s="8">
        <v>0</v>
      </c>
      <c r="AT1507" s="8">
        <v>1</v>
      </c>
      <c r="AU1507" s="16">
        <v>0.42083333333333334</v>
      </c>
      <c r="AV1507" s="8">
        <v>4</v>
      </c>
      <c r="AW1507" s="8">
        <v>12</v>
      </c>
      <c r="AX1507" s="9" t="s">
        <v>93</v>
      </c>
      <c r="AY1507" s="9" t="s">
        <v>51</v>
      </c>
      <c r="AZ1507" s="10">
        <v>16</v>
      </c>
      <c r="BA1507" s="10">
        <v>13</v>
      </c>
      <c r="BB1507" s="10">
        <v>1</v>
      </c>
      <c r="BC1507" s="10">
        <v>2</v>
      </c>
      <c r="BD1507" s="10" t="s">
        <v>722</v>
      </c>
      <c r="BE1507" s="10">
        <v>29</v>
      </c>
      <c r="BF1507" s="10">
        <v>40</v>
      </c>
      <c r="BG1507" s="11" t="s">
        <v>492</v>
      </c>
      <c r="BH1507" s="11">
        <v>10</v>
      </c>
      <c r="BI1507" s="10">
        <v>16</v>
      </c>
      <c r="BJ1507" s="10">
        <v>11</v>
      </c>
      <c r="BK1507" s="10">
        <v>4</v>
      </c>
      <c r="BL1507" s="10">
        <v>1</v>
      </c>
      <c r="BM1507" s="10" t="s">
        <v>723</v>
      </c>
      <c r="BN1507" s="10">
        <v>22</v>
      </c>
      <c r="BO1507" s="10">
        <v>37</v>
      </c>
      <c r="BP1507" s="7" t="s">
        <v>460</v>
      </c>
      <c r="BQ1507" s="7" t="s">
        <v>114</v>
      </c>
      <c r="BR1507" s="7">
        <v>25.9</v>
      </c>
      <c r="BS1507" s="7">
        <v>14</v>
      </c>
      <c r="BT1507" s="7">
        <v>291000</v>
      </c>
      <c r="BU1507" s="7">
        <v>9600000</v>
      </c>
      <c r="BV1507" s="7">
        <v>825000</v>
      </c>
      <c r="BW1507" s="7">
        <v>52</v>
      </c>
      <c r="BX1507" s="7">
        <v>6920000</v>
      </c>
      <c r="BY1507" s="7">
        <v>45</v>
      </c>
      <c r="BZ1507" s="7">
        <v>6100000</v>
      </c>
      <c r="CA1507" s="7">
        <v>90</v>
      </c>
      <c r="CB1507" s="7">
        <v>264</v>
      </c>
      <c r="CC1507" s="7">
        <v>10</v>
      </c>
      <c r="CD1507" s="7">
        <v>371000</v>
      </c>
      <c r="CE1507" s="7">
        <v>10400000</v>
      </c>
      <c r="CF1507" s="7">
        <v>650000</v>
      </c>
      <c r="CG1507" s="7">
        <v>53</v>
      </c>
      <c r="CH1507" s="7">
        <v>2650000</v>
      </c>
      <c r="CI1507" s="7">
        <v>58</v>
      </c>
      <c r="CJ1507" s="7">
        <v>2000000</v>
      </c>
      <c r="CK1507" s="7">
        <v>76</v>
      </c>
      <c r="CL1507" s="12" t="s">
        <v>868</v>
      </c>
      <c r="CM1507" s="10" t="s">
        <v>867</v>
      </c>
      <c r="CN1507">
        <v>1.65</v>
      </c>
      <c r="CO1507">
        <f t="shared" si="1776"/>
        <v>0.60606060606060608</v>
      </c>
      <c r="CP1507" t="str">
        <f t="shared" si="1777"/>
        <v>Home Win</v>
      </c>
      <c r="CQ1507">
        <f t="shared" si="1778"/>
        <v>1</v>
      </c>
      <c r="CR1507" t="str">
        <f t="shared" si="1779"/>
        <v>2023</v>
      </c>
    </row>
    <row r="1508" spans="1:96" ht="15" thickBot="1" x14ac:dyDescent="0.35">
      <c r="A1508" s="1">
        <v>1507</v>
      </c>
      <c r="B1508" s="1" t="s">
        <v>0</v>
      </c>
      <c r="C1508" s="2" t="s">
        <v>711</v>
      </c>
      <c r="D1508" s="3" t="str">
        <f>CONCATENATE(G1508,"-", H1508)</f>
        <v>NK Maribor-NK Celje</v>
      </c>
      <c r="E1508" s="4">
        <v>45387</v>
      </c>
      <c r="F1508" s="5">
        <v>0.80208333333333337</v>
      </c>
      <c r="G1508" s="6" t="s">
        <v>16</v>
      </c>
      <c r="H1508" s="6" t="s">
        <v>19</v>
      </c>
      <c r="I1508" s="6" t="s">
        <v>715</v>
      </c>
      <c r="J1508" s="1" t="str">
        <f>LEFT(I1508, FIND(" (", I1508) - 1)</f>
        <v>3:1</v>
      </c>
      <c r="K1508" s="1" t="str">
        <f>MID(I1508, FIND("(", I1508) + 1, FIND(")", I1508) - FIND("(", I1508) - 1)</f>
        <v>2:0</v>
      </c>
      <c r="L1508" s="1" t="str">
        <f>LEFT(J1508, FIND(":", J1508) - 1)</f>
        <v>3</v>
      </c>
      <c r="M1508" s="1" t="str">
        <f>RIGHT(J1508, LEN(J1508) - FIND(":", J1508))</f>
        <v>1</v>
      </c>
      <c r="N1508" s="1">
        <f t="shared" si="1772"/>
        <v>4</v>
      </c>
      <c r="O1508" s="1">
        <f t="shared" si="1773"/>
        <v>2</v>
      </c>
      <c r="P1508" s="1" t="str">
        <f>LEFT(K1508, FIND(":", K1508) - 1)</f>
        <v>2</v>
      </c>
      <c r="Q1508" s="1" t="str">
        <f>RIGHT(K1508, LEN(K1508) - FIND(":", K1508))</f>
        <v>0</v>
      </c>
      <c r="R1508" s="1">
        <v>33</v>
      </c>
      <c r="S1508" s="1">
        <v>17</v>
      </c>
      <c r="T1508" s="1">
        <v>9</v>
      </c>
      <c r="U1508" s="1">
        <v>7</v>
      </c>
      <c r="V1508" s="1" t="s">
        <v>719</v>
      </c>
      <c r="W1508" s="1">
        <v>29</v>
      </c>
      <c r="X1508" s="1">
        <v>60</v>
      </c>
      <c r="Y1508" s="1" t="s">
        <v>613</v>
      </c>
      <c r="Z1508" s="6" t="s">
        <v>330</v>
      </c>
      <c r="AA1508" s="1">
        <v>33</v>
      </c>
      <c r="AB1508" s="1">
        <v>23</v>
      </c>
      <c r="AC1508" s="1">
        <v>6</v>
      </c>
      <c r="AD1508" s="1">
        <v>4</v>
      </c>
      <c r="AE1508" s="1" t="s">
        <v>720</v>
      </c>
      <c r="AF1508" s="1">
        <v>42</v>
      </c>
      <c r="AG1508" s="1">
        <v>75</v>
      </c>
      <c r="AH1508" s="1" t="s">
        <v>721</v>
      </c>
      <c r="AI1508" s="1" t="s">
        <v>296</v>
      </c>
      <c r="AJ1508" s="1">
        <v>3</v>
      </c>
      <c r="AK1508" s="1">
        <v>2</v>
      </c>
      <c r="AL1508" s="1">
        <v>0</v>
      </c>
      <c r="AM1508" s="7" t="s">
        <v>681</v>
      </c>
      <c r="AN1508" s="1">
        <v>10</v>
      </c>
      <c r="AO1508" s="1">
        <v>11</v>
      </c>
      <c r="AP1508" s="1" t="s">
        <v>137</v>
      </c>
      <c r="AQ1508" s="1" t="s">
        <v>25</v>
      </c>
      <c r="AR1508" s="8">
        <v>4</v>
      </c>
      <c r="AS1508" s="8">
        <v>0</v>
      </c>
      <c r="AT1508" s="8">
        <v>1</v>
      </c>
      <c r="AU1508" s="16">
        <v>0.42083333333333334</v>
      </c>
      <c r="AV1508" s="8">
        <v>4</v>
      </c>
      <c r="AW1508" s="8">
        <v>12</v>
      </c>
      <c r="AX1508" s="9" t="s">
        <v>93</v>
      </c>
      <c r="AY1508" s="9" t="s">
        <v>51</v>
      </c>
      <c r="AZ1508" s="10">
        <v>16</v>
      </c>
      <c r="BA1508" s="10">
        <v>13</v>
      </c>
      <c r="BB1508" s="10">
        <v>1</v>
      </c>
      <c r="BC1508" s="10">
        <v>2</v>
      </c>
      <c r="BD1508" s="10" t="s">
        <v>722</v>
      </c>
      <c r="BE1508" s="10">
        <v>29</v>
      </c>
      <c r="BF1508" s="10">
        <v>40</v>
      </c>
      <c r="BG1508" s="11" t="s">
        <v>492</v>
      </c>
      <c r="BH1508" s="11">
        <v>10</v>
      </c>
      <c r="BI1508" s="10">
        <v>16</v>
      </c>
      <c r="BJ1508" s="10">
        <v>11</v>
      </c>
      <c r="BK1508" s="10">
        <v>4</v>
      </c>
      <c r="BL1508" s="10">
        <v>1</v>
      </c>
      <c r="BM1508" s="10" t="s">
        <v>723</v>
      </c>
      <c r="BN1508" s="10">
        <v>22</v>
      </c>
      <c r="BO1508" s="10">
        <v>37</v>
      </c>
      <c r="BP1508" s="7" t="s">
        <v>460</v>
      </c>
      <c r="BQ1508" s="7" t="s">
        <v>114</v>
      </c>
      <c r="BR1508" s="7">
        <v>25.9</v>
      </c>
      <c r="BS1508" s="7">
        <v>14</v>
      </c>
      <c r="BT1508" s="7">
        <v>291000</v>
      </c>
      <c r="BU1508" s="7">
        <v>9600000</v>
      </c>
      <c r="BV1508" s="7">
        <v>825000</v>
      </c>
      <c r="BW1508" s="7">
        <v>52</v>
      </c>
      <c r="BX1508" s="7">
        <v>6920000</v>
      </c>
      <c r="BY1508" s="7">
        <v>45</v>
      </c>
      <c r="BZ1508" s="7">
        <v>6100000</v>
      </c>
      <c r="CA1508" s="7">
        <v>90</v>
      </c>
      <c r="CB1508" s="7">
        <v>264</v>
      </c>
      <c r="CC1508" s="7">
        <v>10</v>
      </c>
      <c r="CD1508" s="7">
        <v>371000</v>
      </c>
      <c r="CE1508" s="7">
        <v>10400000</v>
      </c>
      <c r="CF1508" s="7">
        <v>650000</v>
      </c>
      <c r="CG1508" s="7">
        <v>53</v>
      </c>
      <c r="CH1508" s="7">
        <v>2650000</v>
      </c>
      <c r="CI1508" s="7">
        <v>58</v>
      </c>
      <c r="CJ1508" s="7">
        <v>2000000</v>
      </c>
      <c r="CK1508" s="7">
        <v>76</v>
      </c>
      <c r="CL1508" s="12" t="s">
        <v>870</v>
      </c>
      <c r="CM1508" s="10" t="s">
        <v>861</v>
      </c>
      <c r="CN1508">
        <v>3.11</v>
      </c>
      <c r="CO1508">
        <f t="shared" si="1776"/>
        <v>0.32154340836012862</v>
      </c>
      <c r="CP1508" t="str">
        <f t="shared" si="1777"/>
        <v>Home Win</v>
      </c>
      <c r="CQ1508">
        <f t="shared" si="1778"/>
        <v>0</v>
      </c>
      <c r="CR1508" t="str">
        <f t="shared" si="1779"/>
        <v>2023</v>
      </c>
    </row>
    <row r="1509" spans="1:96" ht="15" thickBot="1" x14ac:dyDescent="0.35">
      <c r="A1509" s="1">
        <v>1508</v>
      </c>
      <c r="B1509" s="1" t="s">
        <v>0</v>
      </c>
      <c r="C1509" s="2" t="s">
        <v>711</v>
      </c>
      <c r="D1509" s="3" t="str">
        <f>CONCATENATE(G1509,"-", H1509)</f>
        <v>NK Maribor-NK Celje</v>
      </c>
      <c r="E1509" s="4">
        <v>45387</v>
      </c>
      <c r="F1509" s="5">
        <v>0.80208333333333337</v>
      </c>
      <c r="G1509" s="6" t="s">
        <v>16</v>
      </c>
      <c r="H1509" s="6" t="s">
        <v>19</v>
      </c>
      <c r="I1509" s="6" t="s">
        <v>715</v>
      </c>
      <c r="J1509" s="1" t="str">
        <f>LEFT(I1509, FIND(" (", I1509) - 1)</f>
        <v>3:1</v>
      </c>
      <c r="K1509" s="1" t="str">
        <f>MID(I1509, FIND("(", I1509) + 1, FIND(")", I1509) - FIND("(", I1509) - 1)</f>
        <v>2:0</v>
      </c>
      <c r="L1509" s="1" t="str">
        <f>LEFT(J1509, FIND(":", J1509) - 1)</f>
        <v>3</v>
      </c>
      <c r="M1509" s="1" t="str">
        <f>RIGHT(J1509, LEN(J1509) - FIND(":", J1509))</f>
        <v>1</v>
      </c>
      <c r="N1509" s="1">
        <f t="shared" si="1772"/>
        <v>4</v>
      </c>
      <c r="O1509" s="1">
        <f t="shared" si="1773"/>
        <v>2</v>
      </c>
      <c r="P1509" s="1" t="str">
        <f>LEFT(K1509, FIND(":", K1509) - 1)</f>
        <v>2</v>
      </c>
      <c r="Q1509" s="1" t="str">
        <f>RIGHT(K1509, LEN(K1509) - FIND(":", K1509))</f>
        <v>0</v>
      </c>
      <c r="R1509" s="1">
        <v>33</v>
      </c>
      <c r="S1509" s="1">
        <v>17</v>
      </c>
      <c r="T1509" s="1">
        <v>9</v>
      </c>
      <c r="U1509" s="1">
        <v>7</v>
      </c>
      <c r="V1509" s="1" t="s">
        <v>719</v>
      </c>
      <c r="W1509" s="1">
        <v>29</v>
      </c>
      <c r="X1509" s="1">
        <v>60</v>
      </c>
      <c r="Y1509" s="1" t="s">
        <v>613</v>
      </c>
      <c r="Z1509" s="6" t="s">
        <v>330</v>
      </c>
      <c r="AA1509" s="1">
        <v>33</v>
      </c>
      <c r="AB1509" s="1">
        <v>23</v>
      </c>
      <c r="AC1509" s="1">
        <v>6</v>
      </c>
      <c r="AD1509" s="1">
        <v>4</v>
      </c>
      <c r="AE1509" s="1" t="s">
        <v>720</v>
      </c>
      <c r="AF1509" s="1">
        <v>42</v>
      </c>
      <c r="AG1509" s="1">
        <v>75</v>
      </c>
      <c r="AH1509" s="1" t="s">
        <v>721</v>
      </c>
      <c r="AI1509" s="1" t="s">
        <v>296</v>
      </c>
      <c r="AJ1509" s="1">
        <v>3</v>
      </c>
      <c r="AK1509" s="1">
        <v>2</v>
      </c>
      <c r="AL1509" s="1">
        <v>0</v>
      </c>
      <c r="AM1509" s="7" t="s">
        <v>681</v>
      </c>
      <c r="AN1509" s="1">
        <v>10</v>
      </c>
      <c r="AO1509" s="1">
        <v>11</v>
      </c>
      <c r="AP1509" s="1" t="s">
        <v>137</v>
      </c>
      <c r="AQ1509" s="1" t="s">
        <v>25</v>
      </c>
      <c r="AR1509" s="8">
        <v>4</v>
      </c>
      <c r="AS1509" s="8">
        <v>0</v>
      </c>
      <c r="AT1509" s="8">
        <v>1</v>
      </c>
      <c r="AU1509" s="16">
        <v>0.42083333333333334</v>
      </c>
      <c r="AV1509" s="8">
        <v>4</v>
      </c>
      <c r="AW1509" s="8">
        <v>12</v>
      </c>
      <c r="AX1509" s="9" t="s">
        <v>93</v>
      </c>
      <c r="AY1509" s="9" t="s">
        <v>51</v>
      </c>
      <c r="AZ1509" s="10">
        <v>16</v>
      </c>
      <c r="BA1509" s="10">
        <v>13</v>
      </c>
      <c r="BB1509" s="10">
        <v>1</v>
      </c>
      <c r="BC1509" s="10">
        <v>2</v>
      </c>
      <c r="BD1509" s="10" t="s">
        <v>722</v>
      </c>
      <c r="BE1509" s="10">
        <v>29</v>
      </c>
      <c r="BF1509" s="10">
        <v>40</v>
      </c>
      <c r="BG1509" s="11" t="s">
        <v>492</v>
      </c>
      <c r="BH1509" s="11">
        <v>10</v>
      </c>
      <c r="BI1509" s="10">
        <v>16</v>
      </c>
      <c r="BJ1509" s="10">
        <v>11</v>
      </c>
      <c r="BK1509" s="10">
        <v>4</v>
      </c>
      <c r="BL1509" s="10">
        <v>1</v>
      </c>
      <c r="BM1509" s="10" t="s">
        <v>723</v>
      </c>
      <c r="BN1509" s="10">
        <v>22</v>
      </c>
      <c r="BO1509" s="10">
        <v>37</v>
      </c>
      <c r="BP1509" s="7" t="s">
        <v>460</v>
      </c>
      <c r="BQ1509" s="7" t="s">
        <v>114</v>
      </c>
      <c r="BR1509" s="7">
        <v>25.9</v>
      </c>
      <c r="BS1509" s="7">
        <v>14</v>
      </c>
      <c r="BT1509" s="7">
        <v>291000</v>
      </c>
      <c r="BU1509" s="7">
        <v>9600000</v>
      </c>
      <c r="BV1509" s="7">
        <v>825000</v>
      </c>
      <c r="BW1509" s="7">
        <v>52</v>
      </c>
      <c r="BX1509" s="7">
        <v>6920000</v>
      </c>
      <c r="BY1509" s="7">
        <v>45</v>
      </c>
      <c r="BZ1509" s="7">
        <v>6100000</v>
      </c>
      <c r="CA1509" s="7">
        <v>90</v>
      </c>
      <c r="CB1509" s="7">
        <v>264</v>
      </c>
      <c r="CC1509" s="7">
        <v>10</v>
      </c>
      <c r="CD1509" s="7">
        <v>371000</v>
      </c>
      <c r="CE1509" s="7">
        <v>10400000</v>
      </c>
      <c r="CF1509" s="7">
        <v>650000</v>
      </c>
      <c r="CG1509" s="7">
        <v>53</v>
      </c>
      <c r="CH1509" s="7">
        <v>2650000</v>
      </c>
      <c r="CI1509" s="7">
        <v>58</v>
      </c>
      <c r="CJ1509" s="7">
        <v>2000000</v>
      </c>
      <c r="CK1509" s="7">
        <v>76</v>
      </c>
      <c r="CL1509" s="12" t="s">
        <v>870</v>
      </c>
      <c r="CM1509" s="10" t="s">
        <v>866</v>
      </c>
      <c r="CN1509">
        <v>4.1100000000000003</v>
      </c>
      <c r="CO1509">
        <f t="shared" si="1776"/>
        <v>0.24330900243309</v>
      </c>
      <c r="CP1509" t="str">
        <f t="shared" si="1777"/>
        <v>Home Win</v>
      </c>
      <c r="CQ1509">
        <f t="shared" si="1778"/>
        <v>0</v>
      </c>
      <c r="CR1509" t="str">
        <f t="shared" si="1779"/>
        <v>2023</v>
      </c>
    </row>
    <row r="1510" spans="1:96" ht="15" thickBot="1" x14ac:dyDescent="0.35">
      <c r="A1510" s="1">
        <v>1509</v>
      </c>
      <c r="B1510" s="1" t="s">
        <v>0</v>
      </c>
      <c r="C1510" s="2" t="s">
        <v>711</v>
      </c>
      <c r="D1510" s="3" t="str">
        <f>CONCATENATE(G1510,"-", H1510)</f>
        <v>NK Maribor-NK Celje</v>
      </c>
      <c r="E1510" s="4">
        <v>45387</v>
      </c>
      <c r="F1510" s="5">
        <v>0.80208333333333337</v>
      </c>
      <c r="G1510" s="6" t="s">
        <v>16</v>
      </c>
      <c r="H1510" s="6" t="s">
        <v>19</v>
      </c>
      <c r="I1510" s="6" t="s">
        <v>715</v>
      </c>
      <c r="J1510" s="1" t="str">
        <f>LEFT(I1510, FIND(" (", I1510) - 1)</f>
        <v>3:1</v>
      </c>
      <c r="K1510" s="1" t="str">
        <f>MID(I1510, FIND("(", I1510) + 1, FIND(")", I1510) - FIND("(", I1510) - 1)</f>
        <v>2:0</v>
      </c>
      <c r="L1510" s="1" t="str">
        <f>LEFT(J1510, FIND(":", J1510) - 1)</f>
        <v>3</v>
      </c>
      <c r="M1510" s="1" t="str">
        <f>RIGHT(J1510, LEN(J1510) - FIND(":", J1510))</f>
        <v>1</v>
      </c>
      <c r="N1510" s="1">
        <f t="shared" si="1772"/>
        <v>4</v>
      </c>
      <c r="O1510" s="1">
        <f t="shared" si="1773"/>
        <v>2</v>
      </c>
      <c r="P1510" s="1" t="str">
        <f>LEFT(K1510, FIND(":", K1510) - 1)</f>
        <v>2</v>
      </c>
      <c r="Q1510" s="1" t="str">
        <f>RIGHT(K1510, LEN(K1510) - FIND(":", K1510))</f>
        <v>0</v>
      </c>
      <c r="R1510" s="1">
        <v>33</v>
      </c>
      <c r="S1510" s="1">
        <v>17</v>
      </c>
      <c r="T1510" s="1">
        <v>9</v>
      </c>
      <c r="U1510" s="1">
        <v>7</v>
      </c>
      <c r="V1510" s="1" t="s">
        <v>719</v>
      </c>
      <c r="W1510" s="1">
        <v>29</v>
      </c>
      <c r="X1510" s="1">
        <v>60</v>
      </c>
      <c r="Y1510" s="1" t="s">
        <v>613</v>
      </c>
      <c r="Z1510" s="6" t="s">
        <v>330</v>
      </c>
      <c r="AA1510" s="1">
        <v>33</v>
      </c>
      <c r="AB1510" s="1">
        <v>23</v>
      </c>
      <c r="AC1510" s="1">
        <v>6</v>
      </c>
      <c r="AD1510" s="1">
        <v>4</v>
      </c>
      <c r="AE1510" s="1" t="s">
        <v>720</v>
      </c>
      <c r="AF1510" s="1">
        <v>42</v>
      </c>
      <c r="AG1510" s="1">
        <v>75</v>
      </c>
      <c r="AH1510" s="1" t="s">
        <v>721</v>
      </c>
      <c r="AI1510" s="1" t="s">
        <v>296</v>
      </c>
      <c r="AJ1510" s="1">
        <v>3</v>
      </c>
      <c r="AK1510" s="1">
        <v>2</v>
      </c>
      <c r="AL1510" s="1">
        <v>0</v>
      </c>
      <c r="AM1510" s="7" t="s">
        <v>681</v>
      </c>
      <c r="AN1510" s="1">
        <v>10</v>
      </c>
      <c r="AO1510" s="1">
        <v>11</v>
      </c>
      <c r="AP1510" s="1" t="s">
        <v>137</v>
      </c>
      <c r="AQ1510" s="1" t="s">
        <v>25</v>
      </c>
      <c r="AR1510" s="8">
        <v>4</v>
      </c>
      <c r="AS1510" s="8">
        <v>0</v>
      </c>
      <c r="AT1510" s="8">
        <v>1</v>
      </c>
      <c r="AU1510" s="16">
        <v>0.42083333333333334</v>
      </c>
      <c r="AV1510" s="8">
        <v>4</v>
      </c>
      <c r="AW1510" s="8">
        <v>12</v>
      </c>
      <c r="AX1510" s="9" t="s">
        <v>93</v>
      </c>
      <c r="AY1510" s="9" t="s">
        <v>51</v>
      </c>
      <c r="AZ1510" s="10">
        <v>16</v>
      </c>
      <c r="BA1510" s="10">
        <v>13</v>
      </c>
      <c r="BB1510" s="10">
        <v>1</v>
      </c>
      <c r="BC1510" s="10">
        <v>2</v>
      </c>
      <c r="BD1510" s="10" t="s">
        <v>722</v>
      </c>
      <c r="BE1510" s="10">
        <v>29</v>
      </c>
      <c r="BF1510" s="10">
        <v>40</v>
      </c>
      <c r="BG1510" s="11" t="s">
        <v>492</v>
      </c>
      <c r="BH1510" s="11">
        <v>10</v>
      </c>
      <c r="BI1510" s="10">
        <v>16</v>
      </c>
      <c r="BJ1510" s="10">
        <v>11</v>
      </c>
      <c r="BK1510" s="10">
        <v>4</v>
      </c>
      <c r="BL1510" s="10">
        <v>1</v>
      </c>
      <c r="BM1510" s="10" t="s">
        <v>723</v>
      </c>
      <c r="BN1510" s="10">
        <v>22</v>
      </c>
      <c r="BO1510" s="10">
        <v>37</v>
      </c>
      <c r="BP1510" s="7" t="s">
        <v>460</v>
      </c>
      <c r="BQ1510" s="7" t="s">
        <v>114</v>
      </c>
      <c r="BR1510" s="7">
        <v>25.9</v>
      </c>
      <c r="BS1510" s="7">
        <v>14</v>
      </c>
      <c r="BT1510" s="7">
        <v>291000</v>
      </c>
      <c r="BU1510" s="7">
        <v>9600000</v>
      </c>
      <c r="BV1510" s="7">
        <v>825000</v>
      </c>
      <c r="BW1510" s="7">
        <v>52</v>
      </c>
      <c r="BX1510" s="7">
        <v>6920000</v>
      </c>
      <c r="BY1510" s="7">
        <v>45</v>
      </c>
      <c r="BZ1510" s="7">
        <v>6100000</v>
      </c>
      <c r="CA1510" s="7">
        <v>90</v>
      </c>
      <c r="CB1510" s="7">
        <v>264</v>
      </c>
      <c r="CC1510" s="7">
        <v>10</v>
      </c>
      <c r="CD1510" s="7">
        <v>371000</v>
      </c>
      <c r="CE1510" s="7">
        <v>10400000</v>
      </c>
      <c r="CF1510" s="7">
        <v>650000</v>
      </c>
      <c r="CG1510" s="7">
        <v>53</v>
      </c>
      <c r="CH1510" s="7">
        <v>2650000</v>
      </c>
      <c r="CI1510" s="7">
        <v>58</v>
      </c>
      <c r="CJ1510" s="7">
        <v>2000000</v>
      </c>
      <c r="CK1510" s="7">
        <v>76</v>
      </c>
      <c r="CL1510" s="12" t="s">
        <v>870</v>
      </c>
      <c r="CM1510" s="10" t="s">
        <v>867</v>
      </c>
      <c r="CN1510">
        <v>3.75</v>
      </c>
      <c r="CO1510">
        <f t="shared" si="1776"/>
        <v>0.26666666666666666</v>
      </c>
      <c r="CP1510" t="str">
        <f t="shared" si="1777"/>
        <v>Home Win</v>
      </c>
      <c r="CQ1510">
        <f t="shared" si="1778"/>
        <v>0</v>
      </c>
      <c r="CR1510" t="str">
        <f t="shared" si="1779"/>
        <v>2023</v>
      </c>
    </row>
    <row r="1511" spans="1:96" ht="15" thickBot="1" x14ac:dyDescent="0.35">
      <c r="A1511" s="1">
        <v>1510</v>
      </c>
      <c r="B1511" s="1" t="s">
        <v>0</v>
      </c>
      <c r="C1511" s="2" t="s">
        <v>711</v>
      </c>
      <c r="D1511" s="3" t="str">
        <f t="shared" ref="D1511:D1513" si="1829">CONCATENATE(G1511, "-", H1511)</f>
        <v>NK Maribor-NK Celje</v>
      </c>
      <c r="E1511" s="40">
        <v>45387</v>
      </c>
      <c r="F1511" s="5">
        <v>0.80208333333333337</v>
      </c>
      <c r="G1511" s="6" t="s">
        <v>16</v>
      </c>
      <c r="H1511" s="6" t="s">
        <v>19</v>
      </c>
      <c r="I1511" s="6" t="s">
        <v>715</v>
      </c>
      <c r="J1511" s="1" t="str">
        <f t="shared" ref="J1511:J1513" si="1830">LEFT(I1511, FIND(" (", I1511) - 1)</f>
        <v>3:1</v>
      </c>
      <c r="K1511" s="1" t="str">
        <f t="shared" ref="K1511:K1513" si="1831">MID(I1511, FIND("(", I1511) + 1, FIND(")", I1511) - FIND("(", I1511) - 1)</f>
        <v>2:0</v>
      </c>
      <c r="L1511" s="1" t="str">
        <f t="shared" ref="L1511:L1513" si="1832">LEFT(J1511, FIND(":", J1511) - 1)</f>
        <v>3</v>
      </c>
      <c r="M1511" s="1" t="str">
        <f t="shared" ref="M1511:M1513" si="1833">RIGHT(J1511, LEN(J1511) - FIND(":", J1511))</f>
        <v>1</v>
      </c>
      <c r="N1511" s="1">
        <f t="shared" si="1772"/>
        <v>4</v>
      </c>
      <c r="O1511" s="1">
        <f t="shared" si="1773"/>
        <v>2</v>
      </c>
      <c r="P1511" s="1" t="str">
        <f t="shared" ref="P1511:P1513" si="1834">LEFT(K1511, FIND(":", K1511) - 1)</f>
        <v>2</v>
      </c>
      <c r="Q1511" s="1" t="str">
        <f t="shared" ref="Q1511:Q1513" si="1835">RIGHT(K1511, LEN(K1511) - FIND(":", K1511))</f>
        <v>0</v>
      </c>
      <c r="R1511" s="1">
        <v>33</v>
      </c>
      <c r="S1511" s="1">
        <v>17</v>
      </c>
      <c r="T1511" s="1">
        <v>9</v>
      </c>
      <c r="U1511" s="1">
        <v>7</v>
      </c>
      <c r="V1511" s="1" t="s">
        <v>719</v>
      </c>
      <c r="W1511" s="1">
        <v>29</v>
      </c>
      <c r="X1511" s="1">
        <v>60</v>
      </c>
      <c r="Y1511" s="1" t="s">
        <v>613</v>
      </c>
      <c r="Z1511" s="6" t="s">
        <v>330</v>
      </c>
      <c r="AA1511" s="1">
        <v>33</v>
      </c>
      <c r="AB1511" s="1">
        <v>23</v>
      </c>
      <c r="AC1511" s="1">
        <v>6</v>
      </c>
      <c r="AD1511" s="1">
        <v>4</v>
      </c>
      <c r="AE1511" s="1" t="s">
        <v>720</v>
      </c>
      <c r="AF1511" s="1">
        <v>42</v>
      </c>
      <c r="AG1511" s="1">
        <v>75</v>
      </c>
      <c r="AH1511" s="1" t="s">
        <v>721</v>
      </c>
      <c r="AI1511" s="1" t="s">
        <v>296</v>
      </c>
      <c r="AJ1511" s="1">
        <v>3</v>
      </c>
      <c r="AK1511" s="1">
        <v>2</v>
      </c>
      <c r="AL1511" s="1">
        <v>0</v>
      </c>
      <c r="AM1511" s="7" t="s">
        <v>681</v>
      </c>
      <c r="AN1511" s="1">
        <v>10</v>
      </c>
      <c r="AO1511" s="1">
        <v>11</v>
      </c>
      <c r="AP1511" s="1" t="s">
        <v>137</v>
      </c>
      <c r="AQ1511" s="1" t="s">
        <v>25</v>
      </c>
      <c r="AR1511" s="8">
        <v>4</v>
      </c>
      <c r="AS1511" s="8">
        <v>0</v>
      </c>
      <c r="AT1511" s="8">
        <v>1</v>
      </c>
      <c r="AU1511" s="16">
        <v>0.42083333333333334</v>
      </c>
      <c r="AV1511" s="8">
        <v>4</v>
      </c>
      <c r="AW1511" s="8">
        <v>12</v>
      </c>
      <c r="AX1511" s="9" t="s">
        <v>93</v>
      </c>
      <c r="AY1511" s="9" t="s">
        <v>51</v>
      </c>
      <c r="AZ1511" s="10">
        <v>16</v>
      </c>
      <c r="BA1511" s="10">
        <v>13</v>
      </c>
      <c r="BB1511" s="10">
        <v>1</v>
      </c>
      <c r="BC1511" s="10">
        <v>2</v>
      </c>
      <c r="BD1511" s="10" t="s">
        <v>722</v>
      </c>
      <c r="BE1511" s="10">
        <v>29</v>
      </c>
      <c r="BF1511" s="10">
        <v>40</v>
      </c>
      <c r="BG1511" s="11" t="s">
        <v>492</v>
      </c>
      <c r="BH1511" s="11">
        <v>10</v>
      </c>
      <c r="BI1511" s="10">
        <v>16</v>
      </c>
      <c r="BJ1511" s="10">
        <v>11</v>
      </c>
      <c r="BK1511" s="10">
        <v>4</v>
      </c>
      <c r="BL1511" s="10">
        <v>1</v>
      </c>
      <c r="BM1511" s="10" t="s">
        <v>723</v>
      </c>
      <c r="BN1511" s="10">
        <v>22</v>
      </c>
      <c r="BO1511" s="10">
        <v>37</v>
      </c>
      <c r="BP1511" s="7" t="s">
        <v>460</v>
      </c>
      <c r="BQ1511" s="7" t="s">
        <v>114</v>
      </c>
      <c r="BR1511" s="7">
        <v>25.9</v>
      </c>
      <c r="BS1511" s="7">
        <v>14</v>
      </c>
      <c r="BT1511" s="7">
        <v>291000</v>
      </c>
      <c r="BU1511" s="7">
        <v>9600000</v>
      </c>
      <c r="BV1511" s="7">
        <v>825000</v>
      </c>
      <c r="BW1511" s="7">
        <v>52</v>
      </c>
      <c r="BX1511" s="7">
        <v>6920000</v>
      </c>
      <c r="BY1511" s="7">
        <v>45</v>
      </c>
      <c r="BZ1511" s="7">
        <v>6100000</v>
      </c>
      <c r="CA1511" s="7">
        <v>90</v>
      </c>
      <c r="CB1511" s="7">
        <v>264</v>
      </c>
      <c r="CC1511" s="7">
        <v>10</v>
      </c>
      <c r="CD1511" s="7">
        <v>371000</v>
      </c>
      <c r="CE1511" s="7">
        <v>10400000</v>
      </c>
      <c r="CF1511" s="7">
        <v>650000</v>
      </c>
      <c r="CG1511" s="7">
        <v>53</v>
      </c>
      <c r="CH1511" s="7">
        <v>2650000</v>
      </c>
      <c r="CI1511" s="7">
        <v>58</v>
      </c>
      <c r="CJ1511" s="7">
        <v>2000000</v>
      </c>
      <c r="CK1511" s="7">
        <v>76</v>
      </c>
      <c r="CL1511" s="12" t="s">
        <v>871</v>
      </c>
      <c r="CM1511" s="10" t="s">
        <v>861</v>
      </c>
      <c r="CN1511">
        <v>2.8</v>
      </c>
      <c r="CO1511">
        <f t="shared" si="1776"/>
        <v>0.35714285714285715</v>
      </c>
      <c r="CP1511" t="str">
        <f t="shared" si="1777"/>
        <v>Home Win</v>
      </c>
      <c r="CQ1511">
        <f t="shared" si="1778"/>
        <v>0</v>
      </c>
      <c r="CR1511" t="str">
        <f t="shared" si="1779"/>
        <v>2023</v>
      </c>
    </row>
    <row r="1512" spans="1:96" ht="15" thickBot="1" x14ac:dyDescent="0.35">
      <c r="A1512" s="1">
        <v>1511</v>
      </c>
      <c r="B1512" s="1" t="s">
        <v>0</v>
      </c>
      <c r="C1512" s="2" t="s">
        <v>711</v>
      </c>
      <c r="D1512" s="3" t="str">
        <f t="shared" si="1829"/>
        <v>NK Maribor-NK Celje</v>
      </c>
      <c r="E1512" s="40">
        <v>45387</v>
      </c>
      <c r="F1512" s="5">
        <v>0.80208333333333337</v>
      </c>
      <c r="G1512" s="6" t="s">
        <v>16</v>
      </c>
      <c r="H1512" s="6" t="s">
        <v>19</v>
      </c>
      <c r="I1512" s="6" t="s">
        <v>715</v>
      </c>
      <c r="J1512" s="1" t="str">
        <f t="shared" si="1830"/>
        <v>3:1</v>
      </c>
      <c r="K1512" s="1" t="str">
        <f t="shared" si="1831"/>
        <v>2:0</v>
      </c>
      <c r="L1512" s="1" t="str">
        <f t="shared" si="1832"/>
        <v>3</v>
      </c>
      <c r="M1512" s="1" t="str">
        <f t="shared" si="1833"/>
        <v>1</v>
      </c>
      <c r="N1512" s="1">
        <f t="shared" si="1772"/>
        <v>4</v>
      </c>
      <c r="O1512" s="1">
        <f t="shared" si="1773"/>
        <v>2</v>
      </c>
      <c r="P1512" s="1" t="str">
        <f t="shared" si="1834"/>
        <v>2</v>
      </c>
      <c r="Q1512" s="1" t="str">
        <f t="shared" si="1835"/>
        <v>0</v>
      </c>
      <c r="R1512" s="1">
        <v>33</v>
      </c>
      <c r="S1512" s="1">
        <v>17</v>
      </c>
      <c r="T1512" s="1">
        <v>9</v>
      </c>
      <c r="U1512" s="1">
        <v>7</v>
      </c>
      <c r="V1512" s="1" t="s">
        <v>719</v>
      </c>
      <c r="W1512" s="1">
        <v>29</v>
      </c>
      <c r="X1512" s="1">
        <v>60</v>
      </c>
      <c r="Y1512" s="1" t="s">
        <v>613</v>
      </c>
      <c r="Z1512" s="6" t="s">
        <v>330</v>
      </c>
      <c r="AA1512" s="1">
        <v>33</v>
      </c>
      <c r="AB1512" s="1">
        <v>23</v>
      </c>
      <c r="AC1512" s="1">
        <v>6</v>
      </c>
      <c r="AD1512" s="1">
        <v>4</v>
      </c>
      <c r="AE1512" s="1" t="s">
        <v>720</v>
      </c>
      <c r="AF1512" s="1">
        <v>42</v>
      </c>
      <c r="AG1512" s="1">
        <v>75</v>
      </c>
      <c r="AH1512" s="1" t="s">
        <v>721</v>
      </c>
      <c r="AI1512" s="1" t="s">
        <v>296</v>
      </c>
      <c r="AJ1512" s="1">
        <v>3</v>
      </c>
      <c r="AK1512" s="1">
        <v>2</v>
      </c>
      <c r="AL1512" s="1">
        <v>0</v>
      </c>
      <c r="AM1512" s="7" t="s">
        <v>681</v>
      </c>
      <c r="AN1512" s="1">
        <v>10</v>
      </c>
      <c r="AO1512" s="1">
        <v>11</v>
      </c>
      <c r="AP1512" s="1" t="s">
        <v>137</v>
      </c>
      <c r="AQ1512" s="1" t="s">
        <v>25</v>
      </c>
      <c r="AR1512" s="8">
        <v>4</v>
      </c>
      <c r="AS1512" s="8">
        <v>0</v>
      </c>
      <c r="AT1512" s="8">
        <v>1</v>
      </c>
      <c r="AU1512" s="16">
        <v>0.42083333333333334</v>
      </c>
      <c r="AV1512" s="8">
        <v>4</v>
      </c>
      <c r="AW1512" s="8">
        <v>12</v>
      </c>
      <c r="AX1512" s="9" t="s">
        <v>93</v>
      </c>
      <c r="AY1512" s="9" t="s">
        <v>51</v>
      </c>
      <c r="AZ1512" s="10">
        <v>16</v>
      </c>
      <c r="BA1512" s="10">
        <v>13</v>
      </c>
      <c r="BB1512" s="10">
        <v>1</v>
      </c>
      <c r="BC1512" s="10">
        <v>2</v>
      </c>
      <c r="BD1512" s="10" t="s">
        <v>722</v>
      </c>
      <c r="BE1512" s="10">
        <v>29</v>
      </c>
      <c r="BF1512" s="10">
        <v>40</v>
      </c>
      <c r="BG1512" s="11" t="s">
        <v>492</v>
      </c>
      <c r="BH1512" s="11">
        <v>10</v>
      </c>
      <c r="BI1512" s="10">
        <v>16</v>
      </c>
      <c r="BJ1512" s="10">
        <v>11</v>
      </c>
      <c r="BK1512" s="10">
        <v>4</v>
      </c>
      <c r="BL1512" s="10">
        <v>1</v>
      </c>
      <c r="BM1512" s="10" t="s">
        <v>723</v>
      </c>
      <c r="BN1512" s="10">
        <v>22</v>
      </c>
      <c r="BO1512" s="10">
        <v>37</v>
      </c>
      <c r="BP1512" s="7" t="s">
        <v>460</v>
      </c>
      <c r="BQ1512" s="7" t="s">
        <v>114</v>
      </c>
      <c r="BR1512" s="7">
        <v>25.9</v>
      </c>
      <c r="BS1512" s="7">
        <v>14</v>
      </c>
      <c r="BT1512" s="7">
        <v>291000</v>
      </c>
      <c r="BU1512" s="7">
        <v>9600000</v>
      </c>
      <c r="BV1512" s="7">
        <v>825000</v>
      </c>
      <c r="BW1512" s="7">
        <v>52</v>
      </c>
      <c r="BX1512" s="7">
        <v>6920000</v>
      </c>
      <c r="BY1512" s="7">
        <v>45</v>
      </c>
      <c r="BZ1512" s="7">
        <v>6100000</v>
      </c>
      <c r="CA1512" s="7">
        <v>90</v>
      </c>
      <c r="CB1512" s="7">
        <v>264</v>
      </c>
      <c r="CC1512" s="7">
        <v>10</v>
      </c>
      <c r="CD1512" s="7">
        <v>371000</v>
      </c>
      <c r="CE1512" s="7">
        <v>10400000</v>
      </c>
      <c r="CF1512" s="7">
        <v>650000</v>
      </c>
      <c r="CG1512" s="7">
        <v>53</v>
      </c>
      <c r="CH1512" s="7">
        <v>2650000</v>
      </c>
      <c r="CI1512" s="7">
        <v>58</v>
      </c>
      <c r="CJ1512" s="7">
        <v>2000000</v>
      </c>
      <c r="CK1512" s="7">
        <v>76</v>
      </c>
      <c r="CL1512" s="12" t="s">
        <v>871</v>
      </c>
      <c r="CM1512" s="10" t="s">
        <v>866</v>
      </c>
      <c r="CN1512">
        <v>4.1100000000000003</v>
      </c>
      <c r="CO1512">
        <f t="shared" si="1776"/>
        <v>0.24330900243309</v>
      </c>
      <c r="CP1512" t="str">
        <f t="shared" si="1777"/>
        <v>Home Win</v>
      </c>
      <c r="CQ1512">
        <f t="shared" si="1778"/>
        <v>0</v>
      </c>
      <c r="CR1512" t="str">
        <f t="shared" si="1779"/>
        <v>2023</v>
      </c>
    </row>
    <row r="1513" spans="1:96" ht="15" thickBot="1" x14ac:dyDescent="0.35">
      <c r="A1513" s="1">
        <v>1512</v>
      </c>
      <c r="B1513" s="1" t="s">
        <v>0</v>
      </c>
      <c r="C1513" s="2" t="s">
        <v>711</v>
      </c>
      <c r="D1513" s="3" t="str">
        <f t="shared" si="1829"/>
        <v>NK Maribor-NK Celje</v>
      </c>
      <c r="E1513" s="40">
        <v>45387</v>
      </c>
      <c r="F1513" s="5">
        <v>0.80208333333333337</v>
      </c>
      <c r="G1513" s="6" t="s">
        <v>16</v>
      </c>
      <c r="H1513" s="6" t="s">
        <v>19</v>
      </c>
      <c r="I1513" s="6" t="s">
        <v>715</v>
      </c>
      <c r="J1513" s="1" t="str">
        <f t="shared" si="1830"/>
        <v>3:1</v>
      </c>
      <c r="K1513" s="1" t="str">
        <f t="shared" si="1831"/>
        <v>2:0</v>
      </c>
      <c r="L1513" s="1" t="str">
        <f t="shared" si="1832"/>
        <v>3</v>
      </c>
      <c r="M1513" s="1" t="str">
        <f t="shared" si="1833"/>
        <v>1</v>
      </c>
      <c r="N1513" s="1">
        <f t="shared" si="1772"/>
        <v>4</v>
      </c>
      <c r="O1513" s="1">
        <f t="shared" si="1773"/>
        <v>2</v>
      </c>
      <c r="P1513" s="1" t="str">
        <f t="shared" si="1834"/>
        <v>2</v>
      </c>
      <c r="Q1513" s="1" t="str">
        <f t="shared" si="1835"/>
        <v>0</v>
      </c>
      <c r="R1513" s="1">
        <v>33</v>
      </c>
      <c r="S1513" s="1">
        <v>17</v>
      </c>
      <c r="T1513" s="1">
        <v>9</v>
      </c>
      <c r="U1513" s="1">
        <v>7</v>
      </c>
      <c r="V1513" s="1" t="s">
        <v>719</v>
      </c>
      <c r="W1513" s="1">
        <v>29</v>
      </c>
      <c r="X1513" s="1">
        <v>60</v>
      </c>
      <c r="Y1513" s="1" t="s">
        <v>613</v>
      </c>
      <c r="Z1513" s="6" t="s">
        <v>330</v>
      </c>
      <c r="AA1513" s="1">
        <v>33</v>
      </c>
      <c r="AB1513" s="1">
        <v>23</v>
      </c>
      <c r="AC1513" s="1">
        <v>6</v>
      </c>
      <c r="AD1513" s="1">
        <v>4</v>
      </c>
      <c r="AE1513" s="1" t="s">
        <v>720</v>
      </c>
      <c r="AF1513" s="1">
        <v>42</v>
      </c>
      <c r="AG1513" s="1">
        <v>75</v>
      </c>
      <c r="AH1513" s="1" t="s">
        <v>721</v>
      </c>
      <c r="AI1513" s="1" t="s">
        <v>296</v>
      </c>
      <c r="AJ1513" s="1">
        <v>3</v>
      </c>
      <c r="AK1513" s="1">
        <v>2</v>
      </c>
      <c r="AL1513" s="1">
        <v>0</v>
      </c>
      <c r="AM1513" s="7" t="s">
        <v>681</v>
      </c>
      <c r="AN1513" s="1">
        <v>10</v>
      </c>
      <c r="AO1513" s="1">
        <v>11</v>
      </c>
      <c r="AP1513" s="1" t="s">
        <v>137</v>
      </c>
      <c r="AQ1513" s="1" t="s">
        <v>25</v>
      </c>
      <c r="AR1513" s="8">
        <v>4</v>
      </c>
      <c r="AS1513" s="8">
        <v>0</v>
      </c>
      <c r="AT1513" s="8">
        <v>1</v>
      </c>
      <c r="AU1513" s="16">
        <v>0.42083333333333334</v>
      </c>
      <c r="AV1513" s="8">
        <v>4</v>
      </c>
      <c r="AW1513" s="8">
        <v>12</v>
      </c>
      <c r="AX1513" s="9" t="s">
        <v>93</v>
      </c>
      <c r="AY1513" s="9" t="s">
        <v>51</v>
      </c>
      <c r="AZ1513" s="10">
        <v>16</v>
      </c>
      <c r="BA1513" s="10">
        <v>13</v>
      </c>
      <c r="BB1513" s="10">
        <v>1</v>
      </c>
      <c r="BC1513" s="10">
        <v>2</v>
      </c>
      <c r="BD1513" s="10" t="s">
        <v>722</v>
      </c>
      <c r="BE1513" s="10">
        <v>29</v>
      </c>
      <c r="BF1513" s="10">
        <v>40</v>
      </c>
      <c r="BG1513" s="11" t="s">
        <v>492</v>
      </c>
      <c r="BH1513" s="11">
        <v>10</v>
      </c>
      <c r="BI1513" s="10">
        <v>16</v>
      </c>
      <c r="BJ1513" s="10">
        <v>11</v>
      </c>
      <c r="BK1513" s="10">
        <v>4</v>
      </c>
      <c r="BL1513" s="10">
        <v>1</v>
      </c>
      <c r="BM1513" s="10" t="s">
        <v>723</v>
      </c>
      <c r="BN1513" s="10">
        <v>22</v>
      </c>
      <c r="BO1513" s="10">
        <v>37</v>
      </c>
      <c r="BP1513" s="7" t="s">
        <v>460</v>
      </c>
      <c r="BQ1513" s="7" t="s">
        <v>114</v>
      </c>
      <c r="BR1513" s="7">
        <v>25.9</v>
      </c>
      <c r="BS1513" s="7">
        <v>14</v>
      </c>
      <c r="BT1513" s="7">
        <v>291000</v>
      </c>
      <c r="BU1513" s="7">
        <v>9600000</v>
      </c>
      <c r="BV1513" s="7">
        <v>825000</v>
      </c>
      <c r="BW1513" s="7">
        <v>52</v>
      </c>
      <c r="BX1513" s="7">
        <v>6920000</v>
      </c>
      <c r="BY1513" s="7">
        <v>45</v>
      </c>
      <c r="BZ1513" s="7">
        <v>6100000</v>
      </c>
      <c r="CA1513" s="7">
        <v>90</v>
      </c>
      <c r="CB1513" s="7">
        <v>264</v>
      </c>
      <c r="CC1513" s="7">
        <v>10</v>
      </c>
      <c r="CD1513" s="7">
        <v>371000</v>
      </c>
      <c r="CE1513" s="7">
        <v>10400000</v>
      </c>
      <c r="CF1513" s="7">
        <v>650000</v>
      </c>
      <c r="CG1513" s="7">
        <v>53</v>
      </c>
      <c r="CH1513" s="7">
        <v>2650000</v>
      </c>
      <c r="CI1513" s="7">
        <v>58</v>
      </c>
      <c r="CJ1513" s="7">
        <v>2000000</v>
      </c>
      <c r="CK1513" s="7">
        <v>76</v>
      </c>
      <c r="CL1513" s="12" t="s">
        <v>871</v>
      </c>
      <c r="CM1513" s="10" t="s">
        <v>867</v>
      </c>
      <c r="CN1513">
        <v>4.33</v>
      </c>
      <c r="CO1513">
        <f t="shared" si="1776"/>
        <v>0.23094688221709006</v>
      </c>
      <c r="CP1513" t="str">
        <f t="shared" si="1777"/>
        <v>Home Win</v>
      </c>
      <c r="CQ1513">
        <f t="shared" si="1778"/>
        <v>0</v>
      </c>
      <c r="CR1513" t="str">
        <f t="shared" si="1779"/>
        <v>2023</v>
      </c>
    </row>
    <row r="1514" spans="1:96" ht="15" thickBot="1" x14ac:dyDescent="0.35">
      <c r="A1514" s="1">
        <v>1513</v>
      </c>
      <c r="B1514" s="1" t="s">
        <v>0</v>
      </c>
      <c r="C1514" s="2" t="s">
        <v>711</v>
      </c>
      <c r="D1514" s="3" t="str">
        <f t="shared" si="1288"/>
        <v>NK Radomlje-NK Rogaška</v>
      </c>
      <c r="E1514" s="4">
        <v>45417</v>
      </c>
      <c r="F1514" s="5">
        <v>0.58333333333333337</v>
      </c>
      <c r="G1514" s="6" t="s">
        <v>15</v>
      </c>
      <c r="H1514" s="6" t="s">
        <v>4</v>
      </c>
      <c r="I1514" s="6" t="s">
        <v>37</v>
      </c>
      <c r="J1514" s="1" t="str">
        <f t="shared" si="1289"/>
        <v>1:0</v>
      </c>
      <c r="K1514" s="1" t="str">
        <f t="shared" si="1290"/>
        <v>0:0</v>
      </c>
      <c r="L1514" s="1" t="str">
        <f t="shared" si="1291"/>
        <v>1</v>
      </c>
      <c r="M1514" s="1" t="str">
        <f t="shared" si="1292"/>
        <v>0</v>
      </c>
      <c r="N1514" s="1">
        <f t="shared" si="1772"/>
        <v>1</v>
      </c>
      <c r="O1514" s="1">
        <f t="shared" si="1773"/>
        <v>1</v>
      </c>
      <c r="P1514" s="1" t="str">
        <f t="shared" si="1293"/>
        <v>0</v>
      </c>
      <c r="Q1514" s="1" t="str">
        <f t="shared" si="1294"/>
        <v>0</v>
      </c>
      <c r="R1514" s="1">
        <v>33</v>
      </c>
      <c r="S1514" s="1">
        <v>6</v>
      </c>
      <c r="T1514" s="1">
        <v>10</v>
      </c>
      <c r="U1514" s="1">
        <v>17</v>
      </c>
      <c r="V1514" s="1" t="s">
        <v>724</v>
      </c>
      <c r="W1514" s="1">
        <v>-19</v>
      </c>
      <c r="X1514" s="1">
        <v>28</v>
      </c>
      <c r="Y1514" s="1" t="s">
        <v>288</v>
      </c>
      <c r="Z1514" s="6" t="s">
        <v>529</v>
      </c>
      <c r="AA1514" s="1">
        <v>33</v>
      </c>
      <c r="AB1514" s="1">
        <v>9</v>
      </c>
      <c r="AC1514" s="1">
        <v>6</v>
      </c>
      <c r="AD1514" s="1">
        <v>18</v>
      </c>
      <c r="AE1514" s="1" t="s">
        <v>725</v>
      </c>
      <c r="AF1514" s="1">
        <v>-24</v>
      </c>
      <c r="AG1514" s="1">
        <v>33</v>
      </c>
      <c r="AH1514" s="1" t="s">
        <v>361</v>
      </c>
      <c r="AI1514" s="1" t="s">
        <v>635</v>
      </c>
      <c r="AJ1514" s="1">
        <v>0</v>
      </c>
      <c r="AK1514" s="1">
        <v>4</v>
      </c>
      <c r="AL1514" s="1">
        <v>1</v>
      </c>
      <c r="AM1514" s="7" t="s">
        <v>86</v>
      </c>
      <c r="AN1514" s="1">
        <v>-1</v>
      </c>
      <c r="AO1514" s="1">
        <v>4</v>
      </c>
      <c r="AP1514" s="1" t="s">
        <v>51</v>
      </c>
      <c r="AQ1514" s="1" t="s">
        <v>45</v>
      </c>
      <c r="AR1514" s="8">
        <v>1</v>
      </c>
      <c r="AS1514" s="8">
        <v>1</v>
      </c>
      <c r="AT1514" s="8">
        <v>3</v>
      </c>
      <c r="AU1514" s="16">
        <v>0.25694444444444448</v>
      </c>
      <c r="AV1514" s="8">
        <v>-4</v>
      </c>
      <c r="AW1514" s="8">
        <v>4</v>
      </c>
      <c r="AX1514" s="9" t="s">
        <v>51</v>
      </c>
      <c r="AY1514" s="9" t="s">
        <v>93</v>
      </c>
      <c r="AZ1514" s="10">
        <v>16</v>
      </c>
      <c r="BA1514" s="10">
        <v>2</v>
      </c>
      <c r="BB1514" s="10">
        <v>4</v>
      </c>
      <c r="BC1514" s="10">
        <v>10</v>
      </c>
      <c r="BD1514" s="10" t="s">
        <v>726</v>
      </c>
      <c r="BE1514" s="10">
        <v>-16</v>
      </c>
      <c r="BF1514" s="10">
        <v>10</v>
      </c>
      <c r="BG1514" s="11" t="s">
        <v>123</v>
      </c>
      <c r="BH1514" s="11">
        <v>31</v>
      </c>
      <c r="BI1514" s="10">
        <v>16</v>
      </c>
      <c r="BJ1514" s="10">
        <v>5</v>
      </c>
      <c r="BK1514" s="10">
        <v>1</v>
      </c>
      <c r="BL1514" s="10">
        <v>10</v>
      </c>
      <c r="BM1514" s="10" t="s">
        <v>727</v>
      </c>
      <c r="BN1514" s="10">
        <v>-19</v>
      </c>
      <c r="BO1514" s="10">
        <v>16</v>
      </c>
      <c r="BP1514" s="7" t="s">
        <v>139</v>
      </c>
      <c r="BQ1514" s="7" t="s">
        <v>460</v>
      </c>
      <c r="BR1514" s="7">
        <v>24</v>
      </c>
      <c r="BS1514" s="7">
        <v>13</v>
      </c>
      <c r="BT1514" s="7">
        <v>156000</v>
      </c>
      <c r="BU1514" s="7">
        <v>4200000</v>
      </c>
      <c r="BV1514" s="7">
        <v>0</v>
      </c>
      <c r="BW1514" s="7">
        <v>54</v>
      </c>
      <c r="BX1514" s="7">
        <v>500000</v>
      </c>
      <c r="BY1514" s="7">
        <v>50</v>
      </c>
      <c r="BZ1514" s="7">
        <v>500000</v>
      </c>
      <c r="CA1514" s="7">
        <v>97</v>
      </c>
      <c r="CB1514" s="7">
        <v>237</v>
      </c>
      <c r="CC1514" s="7">
        <v>13</v>
      </c>
      <c r="CD1514" s="7">
        <v>148000</v>
      </c>
      <c r="CE1514" s="7">
        <v>3700000</v>
      </c>
      <c r="CF1514" s="7">
        <v>0</v>
      </c>
      <c r="CG1514" s="7">
        <v>46</v>
      </c>
      <c r="CH1514" s="7">
        <v>400000</v>
      </c>
      <c r="CI1514" s="7">
        <v>42</v>
      </c>
      <c r="CJ1514" s="7">
        <v>400000</v>
      </c>
      <c r="CK1514" s="7">
        <v>72</v>
      </c>
      <c r="CL1514" s="12" t="s">
        <v>868</v>
      </c>
      <c r="CM1514" s="10" t="s">
        <v>861</v>
      </c>
      <c r="CN1514">
        <v>2.04</v>
      </c>
      <c r="CO1514">
        <f t="shared" si="1776"/>
        <v>0.49019607843137253</v>
      </c>
      <c r="CP1514" t="str">
        <f t="shared" si="1777"/>
        <v>Home Win</v>
      </c>
      <c r="CQ1514">
        <f t="shared" si="1778"/>
        <v>1</v>
      </c>
      <c r="CR1514" t="str">
        <f t="shared" si="1779"/>
        <v>2023</v>
      </c>
    </row>
    <row r="1515" spans="1:96" ht="15" thickBot="1" x14ac:dyDescent="0.35">
      <c r="A1515" s="1">
        <v>1514</v>
      </c>
      <c r="B1515" s="1" t="s">
        <v>0</v>
      </c>
      <c r="C1515" s="2" t="s">
        <v>711</v>
      </c>
      <c r="D1515" s="3" t="str">
        <f t="shared" ref="D1515:D1516" si="1836">CONCATENATE(G1515, "-", H1515)</f>
        <v>NK Radomlje-NK Rogaška</v>
      </c>
      <c r="E1515" s="4">
        <v>45417</v>
      </c>
      <c r="F1515" s="5">
        <v>0.58333333333333337</v>
      </c>
      <c r="G1515" s="6" t="s">
        <v>15</v>
      </c>
      <c r="H1515" s="6" t="s">
        <v>4</v>
      </c>
      <c r="I1515" s="6" t="s">
        <v>37</v>
      </c>
      <c r="J1515" s="1" t="str">
        <f t="shared" ref="J1515:J1516" si="1837">LEFT(I1515, FIND(" (", I1515) - 1)</f>
        <v>1:0</v>
      </c>
      <c r="K1515" s="1" t="str">
        <f t="shared" ref="K1515:K1516" si="1838">MID(I1515, FIND("(", I1515) + 1, FIND(")", I1515) - FIND("(", I1515) - 1)</f>
        <v>0:0</v>
      </c>
      <c r="L1515" s="1" t="str">
        <f t="shared" ref="L1515:L1516" si="1839">LEFT(J1515, FIND(":", J1515) - 1)</f>
        <v>1</v>
      </c>
      <c r="M1515" s="1" t="str">
        <f t="shared" ref="M1515:M1516" si="1840">RIGHT(J1515, LEN(J1515) - FIND(":", J1515))</f>
        <v>0</v>
      </c>
      <c r="N1515" s="1">
        <f t="shared" si="1772"/>
        <v>1</v>
      </c>
      <c r="O1515" s="1">
        <f t="shared" si="1773"/>
        <v>1</v>
      </c>
      <c r="P1515" s="1" t="str">
        <f t="shared" ref="P1515:P1516" si="1841">LEFT(K1515, FIND(":", K1515) - 1)</f>
        <v>0</v>
      </c>
      <c r="Q1515" s="1" t="str">
        <f t="shared" ref="Q1515:Q1516" si="1842">RIGHT(K1515, LEN(K1515) - FIND(":", K1515))</f>
        <v>0</v>
      </c>
      <c r="R1515" s="1">
        <v>33</v>
      </c>
      <c r="S1515" s="1">
        <v>6</v>
      </c>
      <c r="T1515" s="1">
        <v>10</v>
      </c>
      <c r="U1515" s="1">
        <v>17</v>
      </c>
      <c r="V1515" s="1" t="s">
        <v>724</v>
      </c>
      <c r="W1515" s="1">
        <v>-19</v>
      </c>
      <c r="X1515" s="1">
        <v>28</v>
      </c>
      <c r="Y1515" s="1" t="s">
        <v>288</v>
      </c>
      <c r="Z1515" s="6" t="s">
        <v>529</v>
      </c>
      <c r="AA1515" s="1">
        <v>33</v>
      </c>
      <c r="AB1515" s="1">
        <v>9</v>
      </c>
      <c r="AC1515" s="1">
        <v>6</v>
      </c>
      <c r="AD1515" s="1">
        <v>18</v>
      </c>
      <c r="AE1515" s="1" t="s">
        <v>725</v>
      </c>
      <c r="AF1515" s="1">
        <v>-24</v>
      </c>
      <c r="AG1515" s="1">
        <v>33</v>
      </c>
      <c r="AH1515" s="1" t="s">
        <v>361</v>
      </c>
      <c r="AI1515" s="1" t="s">
        <v>635</v>
      </c>
      <c r="AJ1515" s="1">
        <v>0</v>
      </c>
      <c r="AK1515" s="1">
        <v>4</v>
      </c>
      <c r="AL1515" s="1">
        <v>1</v>
      </c>
      <c r="AM1515" s="7" t="s">
        <v>86</v>
      </c>
      <c r="AN1515" s="1">
        <v>-1</v>
      </c>
      <c r="AO1515" s="1">
        <v>4</v>
      </c>
      <c r="AP1515" s="1" t="s">
        <v>51</v>
      </c>
      <c r="AQ1515" s="1" t="s">
        <v>45</v>
      </c>
      <c r="AR1515" s="8">
        <v>1</v>
      </c>
      <c r="AS1515" s="8">
        <v>1</v>
      </c>
      <c r="AT1515" s="8">
        <v>3</v>
      </c>
      <c r="AU1515" s="16">
        <v>0.25694444444444448</v>
      </c>
      <c r="AV1515" s="8">
        <v>-4</v>
      </c>
      <c r="AW1515" s="8">
        <v>4</v>
      </c>
      <c r="AX1515" s="9" t="s">
        <v>51</v>
      </c>
      <c r="AY1515" s="9" t="s">
        <v>93</v>
      </c>
      <c r="AZ1515" s="10">
        <v>16</v>
      </c>
      <c r="BA1515" s="10">
        <v>2</v>
      </c>
      <c r="BB1515" s="10">
        <v>4</v>
      </c>
      <c r="BC1515" s="10">
        <v>10</v>
      </c>
      <c r="BD1515" s="10" t="s">
        <v>726</v>
      </c>
      <c r="BE1515" s="10">
        <v>-16</v>
      </c>
      <c r="BF1515" s="10">
        <v>10</v>
      </c>
      <c r="BG1515" s="11" t="s">
        <v>123</v>
      </c>
      <c r="BH1515" s="11">
        <v>31</v>
      </c>
      <c r="BI1515" s="10">
        <v>16</v>
      </c>
      <c r="BJ1515" s="10">
        <v>5</v>
      </c>
      <c r="BK1515" s="10">
        <v>1</v>
      </c>
      <c r="BL1515" s="10">
        <v>10</v>
      </c>
      <c r="BM1515" s="10" t="s">
        <v>727</v>
      </c>
      <c r="BN1515" s="10">
        <v>-19</v>
      </c>
      <c r="BO1515" s="10">
        <v>16</v>
      </c>
      <c r="BP1515" s="7" t="s">
        <v>139</v>
      </c>
      <c r="BQ1515" s="7" t="s">
        <v>460</v>
      </c>
      <c r="BR1515" s="7">
        <v>24</v>
      </c>
      <c r="BS1515" s="7">
        <v>13</v>
      </c>
      <c r="BT1515" s="7">
        <v>156000</v>
      </c>
      <c r="BU1515" s="7">
        <v>4200000</v>
      </c>
      <c r="BV1515" s="7">
        <v>0</v>
      </c>
      <c r="BW1515" s="7">
        <v>54</v>
      </c>
      <c r="BX1515" s="7">
        <v>500000</v>
      </c>
      <c r="BY1515" s="7">
        <v>50</v>
      </c>
      <c r="BZ1515" s="7">
        <v>500000</v>
      </c>
      <c r="CA1515" s="7">
        <v>97</v>
      </c>
      <c r="CB1515" s="7">
        <v>237</v>
      </c>
      <c r="CC1515" s="7">
        <v>13</v>
      </c>
      <c r="CD1515" s="7">
        <v>148000</v>
      </c>
      <c r="CE1515" s="7">
        <v>3700000</v>
      </c>
      <c r="CF1515" s="7">
        <v>0</v>
      </c>
      <c r="CG1515" s="7">
        <v>46</v>
      </c>
      <c r="CH1515" s="7">
        <v>400000</v>
      </c>
      <c r="CI1515" s="7">
        <v>42</v>
      </c>
      <c r="CJ1515" s="7">
        <v>400000</v>
      </c>
      <c r="CK1515" s="7">
        <v>72</v>
      </c>
      <c r="CL1515" s="12" t="s">
        <v>868</v>
      </c>
      <c r="CM1515" s="10" t="s">
        <v>866</v>
      </c>
      <c r="CN1515">
        <v>2.4900000000000002</v>
      </c>
      <c r="CO1515">
        <f t="shared" si="1776"/>
        <v>0.40160642570281119</v>
      </c>
      <c r="CP1515" t="str">
        <f t="shared" si="1777"/>
        <v>Home Win</v>
      </c>
      <c r="CQ1515">
        <f t="shared" si="1778"/>
        <v>1</v>
      </c>
      <c r="CR1515" t="str">
        <f t="shared" si="1779"/>
        <v>2023</v>
      </c>
    </row>
    <row r="1516" spans="1:96" ht="15" thickBot="1" x14ac:dyDescent="0.35">
      <c r="A1516" s="1">
        <v>1515</v>
      </c>
      <c r="B1516" s="1" t="s">
        <v>0</v>
      </c>
      <c r="C1516" s="2" t="s">
        <v>711</v>
      </c>
      <c r="D1516" s="3" t="str">
        <f t="shared" si="1836"/>
        <v>NK Radomlje-NK Rogaška</v>
      </c>
      <c r="E1516" s="4">
        <v>45417</v>
      </c>
      <c r="F1516" s="5">
        <v>0.58333333333333337</v>
      </c>
      <c r="G1516" s="6" t="s">
        <v>15</v>
      </c>
      <c r="H1516" s="6" t="s">
        <v>4</v>
      </c>
      <c r="I1516" s="6" t="s">
        <v>37</v>
      </c>
      <c r="J1516" s="1" t="str">
        <f t="shared" si="1837"/>
        <v>1:0</v>
      </c>
      <c r="K1516" s="1" t="str">
        <f t="shared" si="1838"/>
        <v>0:0</v>
      </c>
      <c r="L1516" s="1" t="str">
        <f t="shared" si="1839"/>
        <v>1</v>
      </c>
      <c r="M1516" s="1" t="str">
        <f t="shared" si="1840"/>
        <v>0</v>
      </c>
      <c r="N1516" s="1">
        <f t="shared" si="1772"/>
        <v>1</v>
      </c>
      <c r="O1516" s="1">
        <f t="shared" si="1773"/>
        <v>1</v>
      </c>
      <c r="P1516" s="1" t="str">
        <f t="shared" si="1841"/>
        <v>0</v>
      </c>
      <c r="Q1516" s="1" t="str">
        <f t="shared" si="1842"/>
        <v>0</v>
      </c>
      <c r="R1516" s="1">
        <v>33</v>
      </c>
      <c r="S1516" s="1">
        <v>6</v>
      </c>
      <c r="T1516" s="1">
        <v>10</v>
      </c>
      <c r="U1516" s="1">
        <v>17</v>
      </c>
      <c r="V1516" s="1" t="s">
        <v>724</v>
      </c>
      <c r="W1516" s="1">
        <v>-19</v>
      </c>
      <c r="X1516" s="1">
        <v>28</v>
      </c>
      <c r="Y1516" s="1" t="s">
        <v>288</v>
      </c>
      <c r="Z1516" s="6" t="s">
        <v>529</v>
      </c>
      <c r="AA1516" s="1">
        <v>33</v>
      </c>
      <c r="AB1516" s="1">
        <v>9</v>
      </c>
      <c r="AC1516" s="1">
        <v>6</v>
      </c>
      <c r="AD1516" s="1">
        <v>18</v>
      </c>
      <c r="AE1516" s="1" t="s">
        <v>725</v>
      </c>
      <c r="AF1516" s="1">
        <v>-24</v>
      </c>
      <c r="AG1516" s="1">
        <v>33</v>
      </c>
      <c r="AH1516" s="1" t="s">
        <v>361</v>
      </c>
      <c r="AI1516" s="1" t="s">
        <v>635</v>
      </c>
      <c r="AJ1516" s="1">
        <v>0</v>
      </c>
      <c r="AK1516" s="1">
        <v>4</v>
      </c>
      <c r="AL1516" s="1">
        <v>1</v>
      </c>
      <c r="AM1516" s="7" t="s">
        <v>86</v>
      </c>
      <c r="AN1516" s="1">
        <v>-1</v>
      </c>
      <c r="AO1516" s="1">
        <v>4</v>
      </c>
      <c r="AP1516" s="1" t="s">
        <v>51</v>
      </c>
      <c r="AQ1516" s="1" t="s">
        <v>45</v>
      </c>
      <c r="AR1516" s="8">
        <v>1</v>
      </c>
      <c r="AS1516" s="8">
        <v>1</v>
      </c>
      <c r="AT1516" s="8">
        <v>3</v>
      </c>
      <c r="AU1516" s="16">
        <v>0.25694444444444448</v>
      </c>
      <c r="AV1516" s="8">
        <v>-4</v>
      </c>
      <c r="AW1516" s="8">
        <v>4</v>
      </c>
      <c r="AX1516" s="9" t="s">
        <v>51</v>
      </c>
      <c r="AY1516" s="9" t="s">
        <v>93</v>
      </c>
      <c r="AZ1516" s="10">
        <v>16</v>
      </c>
      <c r="BA1516" s="10">
        <v>2</v>
      </c>
      <c r="BB1516" s="10">
        <v>4</v>
      </c>
      <c r="BC1516" s="10">
        <v>10</v>
      </c>
      <c r="BD1516" s="10" t="s">
        <v>726</v>
      </c>
      <c r="BE1516" s="10">
        <v>-16</v>
      </c>
      <c r="BF1516" s="10">
        <v>10</v>
      </c>
      <c r="BG1516" s="11" t="s">
        <v>123</v>
      </c>
      <c r="BH1516" s="11">
        <v>31</v>
      </c>
      <c r="BI1516" s="10">
        <v>16</v>
      </c>
      <c r="BJ1516" s="10">
        <v>5</v>
      </c>
      <c r="BK1516" s="10">
        <v>1</v>
      </c>
      <c r="BL1516" s="10">
        <v>10</v>
      </c>
      <c r="BM1516" s="10" t="s">
        <v>727</v>
      </c>
      <c r="BN1516" s="10">
        <v>-19</v>
      </c>
      <c r="BO1516" s="10">
        <v>16</v>
      </c>
      <c r="BP1516" s="7" t="s">
        <v>139</v>
      </c>
      <c r="BQ1516" s="7" t="s">
        <v>460</v>
      </c>
      <c r="BR1516" s="7">
        <v>24</v>
      </c>
      <c r="BS1516" s="7">
        <v>13</v>
      </c>
      <c r="BT1516" s="7">
        <v>156000</v>
      </c>
      <c r="BU1516" s="7">
        <v>4200000</v>
      </c>
      <c r="BV1516" s="7">
        <v>0</v>
      </c>
      <c r="BW1516" s="7">
        <v>54</v>
      </c>
      <c r="BX1516" s="7">
        <v>500000</v>
      </c>
      <c r="BY1516" s="7">
        <v>50</v>
      </c>
      <c r="BZ1516" s="7">
        <v>500000</v>
      </c>
      <c r="CA1516" s="7">
        <v>97</v>
      </c>
      <c r="CB1516" s="7">
        <v>237</v>
      </c>
      <c r="CC1516" s="7">
        <v>13</v>
      </c>
      <c r="CD1516" s="7">
        <v>148000</v>
      </c>
      <c r="CE1516" s="7">
        <v>3700000</v>
      </c>
      <c r="CF1516" s="7">
        <v>0</v>
      </c>
      <c r="CG1516" s="7">
        <v>46</v>
      </c>
      <c r="CH1516" s="7">
        <v>400000</v>
      </c>
      <c r="CI1516" s="7">
        <v>42</v>
      </c>
      <c r="CJ1516" s="7">
        <v>400000</v>
      </c>
      <c r="CK1516" s="7">
        <v>72</v>
      </c>
      <c r="CL1516" s="12" t="s">
        <v>868</v>
      </c>
      <c r="CM1516" s="10" t="s">
        <v>867</v>
      </c>
      <c r="CN1516">
        <v>2.38</v>
      </c>
      <c r="CO1516">
        <f t="shared" si="1776"/>
        <v>0.42016806722689076</v>
      </c>
      <c r="CP1516" t="str">
        <f t="shared" si="1777"/>
        <v>Home Win</v>
      </c>
      <c r="CQ1516">
        <f t="shared" si="1778"/>
        <v>1</v>
      </c>
      <c r="CR1516" t="str">
        <f t="shared" si="1779"/>
        <v>2023</v>
      </c>
    </row>
    <row r="1517" spans="1:96" ht="15" thickBot="1" x14ac:dyDescent="0.35">
      <c r="A1517" s="1">
        <v>1516</v>
      </c>
      <c r="B1517" s="1" t="s">
        <v>0</v>
      </c>
      <c r="C1517" s="2" t="s">
        <v>711</v>
      </c>
      <c r="D1517" s="3" t="str">
        <f>CONCATENATE(G1517,"-", H1517)</f>
        <v>NK Radomlje-NK Rogaška</v>
      </c>
      <c r="E1517" s="4">
        <v>45417</v>
      </c>
      <c r="F1517" s="5">
        <v>0.58333333333333337</v>
      </c>
      <c r="G1517" s="6" t="s">
        <v>15</v>
      </c>
      <c r="H1517" s="6" t="s">
        <v>4</v>
      </c>
      <c r="I1517" s="6" t="s">
        <v>37</v>
      </c>
      <c r="J1517" s="1" t="str">
        <f>LEFT(I1517, FIND(" (", I1517) - 1)</f>
        <v>1:0</v>
      </c>
      <c r="K1517" s="1" t="str">
        <f>MID(I1517, FIND("(", I1517) + 1, FIND(")", I1517) - FIND("(", I1517) - 1)</f>
        <v>0:0</v>
      </c>
      <c r="L1517" s="1" t="str">
        <f>LEFT(J1517, FIND(":", J1517) - 1)</f>
        <v>1</v>
      </c>
      <c r="M1517" s="1" t="str">
        <f>RIGHT(J1517, LEN(J1517) - FIND(":", J1517))</f>
        <v>0</v>
      </c>
      <c r="N1517" s="1">
        <f t="shared" si="1772"/>
        <v>1</v>
      </c>
      <c r="O1517" s="1">
        <f t="shared" si="1773"/>
        <v>1</v>
      </c>
      <c r="P1517" s="1" t="str">
        <f>LEFT(K1517, FIND(":", K1517) - 1)</f>
        <v>0</v>
      </c>
      <c r="Q1517" s="1" t="str">
        <f>RIGHT(K1517, LEN(K1517) - FIND(":", K1517))</f>
        <v>0</v>
      </c>
      <c r="R1517" s="1">
        <v>33</v>
      </c>
      <c r="S1517" s="1">
        <v>6</v>
      </c>
      <c r="T1517" s="1">
        <v>10</v>
      </c>
      <c r="U1517" s="1">
        <v>17</v>
      </c>
      <c r="V1517" s="1" t="s">
        <v>724</v>
      </c>
      <c r="W1517" s="1">
        <v>-19</v>
      </c>
      <c r="X1517" s="1">
        <v>28</v>
      </c>
      <c r="Y1517" s="1" t="s">
        <v>288</v>
      </c>
      <c r="Z1517" s="6" t="s">
        <v>529</v>
      </c>
      <c r="AA1517" s="1">
        <v>33</v>
      </c>
      <c r="AB1517" s="1">
        <v>9</v>
      </c>
      <c r="AC1517" s="1">
        <v>6</v>
      </c>
      <c r="AD1517" s="1">
        <v>18</v>
      </c>
      <c r="AE1517" s="1" t="s">
        <v>725</v>
      </c>
      <c r="AF1517" s="1">
        <v>-24</v>
      </c>
      <c r="AG1517" s="1">
        <v>33</v>
      </c>
      <c r="AH1517" s="1" t="s">
        <v>361</v>
      </c>
      <c r="AI1517" s="1" t="s">
        <v>635</v>
      </c>
      <c r="AJ1517" s="1">
        <v>0</v>
      </c>
      <c r="AK1517" s="1">
        <v>4</v>
      </c>
      <c r="AL1517" s="1">
        <v>1</v>
      </c>
      <c r="AM1517" s="7" t="s">
        <v>86</v>
      </c>
      <c r="AN1517" s="1">
        <v>-1</v>
      </c>
      <c r="AO1517" s="1">
        <v>4</v>
      </c>
      <c r="AP1517" s="1" t="s">
        <v>51</v>
      </c>
      <c r="AQ1517" s="1" t="s">
        <v>45</v>
      </c>
      <c r="AR1517" s="8">
        <v>1</v>
      </c>
      <c r="AS1517" s="8">
        <v>1</v>
      </c>
      <c r="AT1517" s="8">
        <v>3</v>
      </c>
      <c r="AU1517" s="16">
        <v>0.25694444444444448</v>
      </c>
      <c r="AV1517" s="8">
        <v>-4</v>
      </c>
      <c r="AW1517" s="8">
        <v>4</v>
      </c>
      <c r="AX1517" s="9" t="s">
        <v>51</v>
      </c>
      <c r="AY1517" s="9" t="s">
        <v>93</v>
      </c>
      <c r="AZ1517" s="10">
        <v>16</v>
      </c>
      <c r="BA1517" s="10">
        <v>2</v>
      </c>
      <c r="BB1517" s="10">
        <v>4</v>
      </c>
      <c r="BC1517" s="10">
        <v>10</v>
      </c>
      <c r="BD1517" s="10" t="s">
        <v>726</v>
      </c>
      <c r="BE1517" s="10">
        <v>-16</v>
      </c>
      <c r="BF1517" s="10">
        <v>10</v>
      </c>
      <c r="BG1517" s="11" t="s">
        <v>123</v>
      </c>
      <c r="BH1517" s="11">
        <v>31</v>
      </c>
      <c r="BI1517" s="10">
        <v>16</v>
      </c>
      <c r="BJ1517" s="10">
        <v>5</v>
      </c>
      <c r="BK1517" s="10">
        <v>1</v>
      </c>
      <c r="BL1517" s="10">
        <v>10</v>
      </c>
      <c r="BM1517" s="10" t="s">
        <v>727</v>
      </c>
      <c r="BN1517" s="10">
        <v>-19</v>
      </c>
      <c r="BO1517" s="10">
        <v>16</v>
      </c>
      <c r="BP1517" s="7" t="s">
        <v>139</v>
      </c>
      <c r="BQ1517" s="7" t="s">
        <v>460</v>
      </c>
      <c r="BR1517" s="7">
        <v>24</v>
      </c>
      <c r="BS1517" s="7">
        <v>13</v>
      </c>
      <c r="BT1517" s="7">
        <v>156000</v>
      </c>
      <c r="BU1517" s="7">
        <v>4200000</v>
      </c>
      <c r="BV1517" s="7">
        <v>0</v>
      </c>
      <c r="BW1517" s="7">
        <v>54</v>
      </c>
      <c r="BX1517" s="7">
        <v>500000</v>
      </c>
      <c r="BY1517" s="7">
        <v>50</v>
      </c>
      <c r="BZ1517" s="7">
        <v>500000</v>
      </c>
      <c r="CA1517" s="7">
        <v>97</v>
      </c>
      <c r="CB1517" s="7">
        <v>237</v>
      </c>
      <c r="CC1517" s="7">
        <v>13</v>
      </c>
      <c r="CD1517" s="7">
        <v>148000</v>
      </c>
      <c r="CE1517" s="7">
        <v>3700000</v>
      </c>
      <c r="CF1517" s="7">
        <v>0</v>
      </c>
      <c r="CG1517" s="7">
        <v>46</v>
      </c>
      <c r="CH1517" s="7">
        <v>400000</v>
      </c>
      <c r="CI1517" s="7">
        <v>42</v>
      </c>
      <c r="CJ1517" s="7">
        <v>400000</v>
      </c>
      <c r="CK1517" s="7">
        <v>72</v>
      </c>
      <c r="CL1517" s="12" t="s">
        <v>870</v>
      </c>
      <c r="CM1517" s="10" t="s">
        <v>861</v>
      </c>
      <c r="CN1517">
        <v>2.68</v>
      </c>
      <c r="CO1517">
        <f t="shared" si="1776"/>
        <v>0.37313432835820892</v>
      </c>
      <c r="CP1517" t="str">
        <f t="shared" si="1777"/>
        <v>Home Win</v>
      </c>
      <c r="CQ1517">
        <f t="shared" si="1778"/>
        <v>0</v>
      </c>
      <c r="CR1517" t="str">
        <f t="shared" si="1779"/>
        <v>2023</v>
      </c>
    </row>
    <row r="1518" spans="1:96" ht="15" thickBot="1" x14ac:dyDescent="0.35">
      <c r="A1518" s="1">
        <v>1517</v>
      </c>
      <c r="B1518" s="1" t="s">
        <v>0</v>
      </c>
      <c r="C1518" s="2" t="s">
        <v>711</v>
      </c>
      <c r="D1518" s="3" t="str">
        <f>CONCATENATE(G1518,"-", H1518)</f>
        <v>NK Radomlje-NK Rogaška</v>
      </c>
      <c r="E1518" s="4">
        <v>45417</v>
      </c>
      <c r="F1518" s="5">
        <v>0.58333333333333337</v>
      </c>
      <c r="G1518" s="6" t="s">
        <v>15</v>
      </c>
      <c r="H1518" s="6" t="s">
        <v>4</v>
      </c>
      <c r="I1518" s="6" t="s">
        <v>37</v>
      </c>
      <c r="J1518" s="1" t="str">
        <f>LEFT(I1518, FIND(" (", I1518) - 1)</f>
        <v>1:0</v>
      </c>
      <c r="K1518" s="1" t="str">
        <f>MID(I1518, FIND("(", I1518) + 1, FIND(")", I1518) - FIND("(", I1518) - 1)</f>
        <v>0:0</v>
      </c>
      <c r="L1518" s="1" t="str">
        <f>LEFT(J1518, FIND(":", J1518) - 1)</f>
        <v>1</v>
      </c>
      <c r="M1518" s="1" t="str">
        <f>RIGHT(J1518, LEN(J1518) - FIND(":", J1518))</f>
        <v>0</v>
      </c>
      <c r="N1518" s="1">
        <f t="shared" si="1772"/>
        <v>1</v>
      </c>
      <c r="O1518" s="1">
        <f t="shared" si="1773"/>
        <v>1</v>
      </c>
      <c r="P1518" s="1" t="str">
        <f>LEFT(K1518, FIND(":", K1518) - 1)</f>
        <v>0</v>
      </c>
      <c r="Q1518" s="1" t="str">
        <f>RIGHT(K1518, LEN(K1518) - FIND(":", K1518))</f>
        <v>0</v>
      </c>
      <c r="R1518" s="1">
        <v>33</v>
      </c>
      <c r="S1518" s="1">
        <v>6</v>
      </c>
      <c r="T1518" s="1">
        <v>10</v>
      </c>
      <c r="U1518" s="1">
        <v>17</v>
      </c>
      <c r="V1518" s="1" t="s">
        <v>724</v>
      </c>
      <c r="W1518" s="1">
        <v>-19</v>
      </c>
      <c r="X1518" s="1">
        <v>28</v>
      </c>
      <c r="Y1518" s="1" t="s">
        <v>288</v>
      </c>
      <c r="Z1518" s="6" t="s">
        <v>529</v>
      </c>
      <c r="AA1518" s="1">
        <v>33</v>
      </c>
      <c r="AB1518" s="1">
        <v>9</v>
      </c>
      <c r="AC1518" s="1">
        <v>6</v>
      </c>
      <c r="AD1518" s="1">
        <v>18</v>
      </c>
      <c r="AE1518" s="1" t="s">
        <v>725</v>
      </c>
      <c r="AF1518" s="1">
        <v>-24</v>
      </c>
      <c r="AG1518" s="1">
        <v>33</v>
      </c>
      <c r="AH1518" s="1" t="s">
        <v>361</v>
      </c>
      <c r="AI1518" s="1" t="s">
        <v>635</v>
      </c>
      <c r="AJ1518" s="1">
        <v>0</v>
      </c>
      <c r="AK1518" s="1">
        <v>4</v>
      </c>
      <c r="AL1518" s="1">
        <v>1</v>
      </c>
      <c r="AM1518" s="7" t="s">
        <v>86</v>
      </c>
      <c r="AN1518" s="1">
        <v>-1</v>
      </c>
      <c r="AO1518" s="1">
        <v>4</v>
      </c>
      <c r="AP1518" s="1" t="s">
        <v>51</v>
      </c>
      <c r="AQ1518" s="1" t="s">
        <v>45</v>
      </c>
      <c r="AR1518" s="8">
        <v>1</v>
      </c>
      <c r="AS1518" s="8">
        <v>1</v>
      </c>
      <c r="AT1518" s="8">
        <v>3</v>
      </c>
      <c r="AU1518" s="16">
        <v>0.25694444444444448</v>
      </c>
      <c r="AV1518" s="8">
        <v>-4</v>
      </c>
      <c r="AW1518" s="8">
        <v>4</v>
      </c>
      <c r="AX1518" s="9" t="s">
        <v>51</v>
      </c>
      <c r="AY1518" s="9" t="s">
        <v>93</v>
      </c>
      <c r="AZ1518" s="10">
        <v>16</v>
      </c>
      <c r="BA1518" s="10">
        <v>2</v>
      </c>
      <c r="BB1518" s="10">
        <v>4</v>
      </c>
      <c r="BC1518" s="10">
        <v>10</v>
      </c>
      <c r="BD1518" s="10" t="s">
        <v>726</v>
      </c>
      <c r="BE1518" s="10">
        <v>-16</v>
      </c>
      <c r="BF1518" s="10">
        <v>10</v>
      </c>
      <c r="BG1518" s="11" t="s">
        <v>123</v>
      </c>
      <c r="BH1518" s="11">
        <v>31</v>
      </c>
      <c r="BI1518" s="10">
        <v>16</v>
      </c>
      <c r="BJ1518" s="10">
        <v>5</v>
      </c>
      <c r="BK1518" s="10">
        <v>1</v>
      </c>
      <c r="BL1518" s="10">
        <v>10</v>
      </c>
      <c r="BM1518" s="10" t="s">
        <v>727</v>
      </c>
      <c r="BN1518" s="10">
        <v>-19</v>
      </c>
      <c r="BO1518" s="10">
        <v>16</v>
      </c>
      <c r="BP1518" s="7" t="s">
        <v>139</v>
      </c>
      <c r="BQ1518" s="7" t="s">
        <v>460</v>
      </c>
      <c r="BR1518" s="7">
        <v>24</v>
      </c>
      <c r="BS1518" s="7">
        <v>13</v>
      </c>
      <c r="BT1518" s="7">
        <v>156000</v>
      </c>
      <c r="BU1518" s="7">
        <v>4200000</v>
      </c>
      <c r="BV1518" s="7">
        <v>0</v>
      </c>
      <c r="BW1518" s="7">
        <v>54</v>
      </c>
      <c r="BX1518" s="7">
        <v>500000</v>
      </c>
      <c r="BY1518" s="7">
        <v>50</v>
      </c>
      <c r="BZ1518" s="7">
        <v>500000</v>
      </c>
      <c r="CA1518" s="7">
        <v>97</v>
      </c>
      <c r="CB1518" s="7">
        <v>237</v>
      </c>
      <c r="CC1518" s="7">
        <v>13</v>
      </c>
      <c r="CD1518" s="7">
        <v>148000</v>
      </c>
      <c r="CE1518" s="7">
        <v>3700000</v>
      </c>
      <c r="CF1518" s="7">
        <v>0</v>
      </c>
      <c r="CG1518" s="7">
        <v>46</v>
      </c>
      <c r="CH1518" s="7">
        <v>400000</v>
      </c>
      <c r="CI1518" s="7">
        <v>42</v>
      </c>
      <c r="CJ1518" s="7">
        <v>400000</v>
      </c>
      <c r="CK1518" s="7">
        <v>72</v>
      </c>
      <c r="CL1518" s="12" t="s">
        <v>870</v>
      </c>
      <c r="CM1518" s="10" t="s">
        <v>866</v>
      </c>
      <c r="CN1518">
        <v>3.3</v>
      </c>
      <c r="CO1518">
        <f t="shared" si="1776"/>
        <v>0.30303030303030304</v>
      </c>
      <c r="CP1518" t="str">
        <f t="shared" si="1777"/>
        <v>Home Win</v>
      </c>
      <c r="CQ1518">
        <f t="shared" si="1778"/>
        <v>0</v>
      </c>
      <c r="CR1518" t="str">
        <f t="shared" si="1779"/>
        <v>2023</v>
      </c>
    </row>
    <row r="1519" spans="1:96" ht="15" thickBot="1" x14ac:dyDescent="0.35">
      <c r="A1519" s="1">
        <v>1518</v>
      </c>
      <c r="B1519" s="1" t="s">
        <v>0</v>
      </c>
      <c r="C1519" s="2" t="s">
        <v>711</v>
      </c>
      <c r="D1519" s="3" t="str">
        <f>CONCATENATE(G1519,"-", H1519)</f>
        <v>NK Radomlje-NK Rogaška</v>
      </c>
      <c r="E1519" s="4">
        <v>45417</v>
      </c>
      <c r="F1519" s="5">
        <v>0.58333333333333337</v>
      </c>
      <c r="G1519" s="6" t="s">
        <v>15</v>
      </c>
      <c r="H1519" s="6" t="s">
        <v>4</v>
      </c>
      <c r="I1519" s="6" t="s">
        <v>37</v>
      </c>
      <c r="J1519" s="1" t="str">
        <f>LEFT(I1519, FIND(" (", I1519) - 1)</f>
        <v>1:0</v>
      </c>
      <c r="K1519" s="1" t="str">
        <f>MID(I1519, FIND("(", I1519) + 1, FIND(")", I1519) - FIND("(", I1519) - 1)</f>
        <v>0:0</v>
      </c>
      <c r="L1519" s="1" t="str">
        <f>LEFT(J1519, FIND(":", J1519) - 1)</f>
        <v>1</v>
      </c>
      <c r="M1519" s="1" t="str">
        <f>RIGHT(J1519, LEN(J1519) - FIND(":", J1519))</f>
        <v>0</v>
      </c>
      <c r="N1519" s="1">
        <f t="shared" si="1772"/>
        <v>1</v>
      </c>
      <c r="O1519" s="1">
        <f t="shared" si="1773"/>
        <v>1</v>
      </c>
      <c r="P1519" s="1" t="str">
        <f>LEFT(K1519, FIND(":", K1519) - 1)</f>
        <v>0</v>
      </c>
      <c r="Q1519" s="1" t="str">
        <f>RIGHT(K1519, LEN(K1519) - FIND(":", K1519))</f>
        <v>0</v>
      </c>
      <c r="R1519" s="1">
        <v>33</v>
      </c>
      <c r="S1519" s="1">
        <v>6</v>
      </c>
      <c r="T1519" s="1">
        <v>10</v>
      </c>
      <c r="U1519" s="1">
        <v>17</v>
      </c>
      <c r="V1519" s="1" t="s">
        <v>724</v>
      </c>
      <c r="W1519" s="1">
        <v>-19</v>
      </c>
      <c r="X1519" s="1">
        <v>28</v>
      </c>
      <c r="Y1519" s="1" t="s">
        <v>288</v>
      </c>
      <c r="Z1519" s="6" t="s">
        <v>529</v>
      </c>
      <c r="AA1519" s="1">
        <v>33</v>
      </c>
      <c r="AB1519" s="1">
        <v>9</v>
      </c>
      <c r="AC1519" s="1">
        <v>6</v>
      </c>
      <c r="AD1519" s="1">
        <v>18</v>
      </c>
      <c r="AE1519" s="1" t="s">
        <v>725</v>
      </c>
      <c r="AF1519" s="1">
        <v>-24</v>
      </c>
      <c r="AG1519" s="1">
        <v>33</v>
      </c>
      <c r="AH1519" s="1" t="s">
        <v>361</v>
      </c>
      <c r="AI1519" s="1" t="s">
        <v>635</v>
      </c>
      <c r="AJ1519" s="1">
        <v>0</v>
      </c>
      <c r="AK1519" s="1">
        <v>4</v>
      </c>
      <c r="AL1519" s="1">
        <v>1</v>
      </c>
      <c r="AM1519" s="7" t="s">
        <v>86</v>
      </c>
      <c r="AN1519" s="1">
        <v>-1</v>
      </c>
      <c r="AO1519" s="1">
        <v>4</v>
      </c>
      <c r="AP1519" s="1" t="s">
        <v>51</v>
      </c>
      <c r="AQ1519" s="1" t="s">
        <v>45</v>
      </c>
      <c r="AR1519" s="8">
        <v>1</v>
      </c>
      <c r="AS1519" s="8">
        <v>1</v>
      </c>
      <c r="AT1519" s="8">
        <v>3</v>
      </c>
      <c r="AU1519" s="16">
        <v>0.25694444444444448</v>
      </c>
      <c r="AV1519" s="8">
        <v>-4</v>
      </c>
      <c r="AW1519" s="8">
        <v>4</v>
      </c>
      <c r="AX1519" s="9" t="s">
        <v>51</v>
      </c>
      <c r="AY1519" s="9" t="s">
        <v>93</v>
      </c>
      <c r="AZ1519" s="10">
        <v>16</v>
      </c>
      <c r="BA1519" s="10">
        <v>2</v>
      </c>
      <c r="BB1519" s="10">
        <v>4</v>
      </c>
      <c r="BC1519" s="10">
        <v>10</v>
      </c>
      <c r="BD1519" s="10" t="s">
        <v>726</v>
      </c>
      <c r="BE1519" s="10">
        <v>-16</v>
      </c>
      <c r="BF1519" s="10">
        <v>10</v>
      </c>
      <c r="BG1519" s="11" t="s">
        <v>123</v>
      </c>
      <c r="BH1519" s="11">
        <v>31</v>
      </c>
      <c r="BI1519" s="10">
        <v>16</v>
      </c>
      <c r="BJ1519" s="10">
        <v>5</v>
      </c>
      <c r="BK1519" s="10">
        <v>1</v>
      </c>
      <c r="BL1519" s="10">
        <v>10</v>
      </c>
      <c r="BM1519" s="10" t="s">
        <v>727</v>
      </c>
      <c r="BN1519" s="10">
        <v>-19</v>
      </c>
      <c r="BO1519" s="10">
        <v>16</v>
      </c>
      <c r="BP1519" s="7" t="s">
        <v>139</v>
      </c>
      <c r="BQ1519" s="7" t="s">
        <v>460</v>
      </c>
      <c r="BR1519" s="7">
        <v>24</v>
      </c>
      <c r="BS1519" s="7">
        <v>13</v>
      </c>
      <c r="BT1519" s="7">
        <v>156000</v>
      </c>
      <c r="BU1519" s="7">
        <v>4200000</v>
      </c>
      <c r="BV1519" s="7">
        <v>0</v>
      </c>
      <c r="BW1519" s="7">
        <v>54</v>
      </c>
      <c r="BX1519" s="7">
        <v>500000</v>
      </c>
      <c r="BY1519" s="7">
        <v>50</v>
      </c>
      <c r="BZ1519" s="7">
        <v>500000</v>
      </c>
      <c r="CA1519" s="7">
        <v>97</v>
      </c>
      <c r="CB1519" s="7">
        <v>237</v>
      </c>
      <c r="CC1519" s="7">
        <v>13</v>
      </c>
      <c r="CD1519" s="7">
        <v>148000</v>
      </c>
      <c r="CE1519" s="7">
        <v>3700000</v>
      </c>
      <c r="CF1519" s="7">
        <v>0</v>
      </c>
      <c r="CG1519" s="7">
        <v>46</v>
      </c>
      <c r="CH1519" s="7">
        <v>400000</v>
      </c>
      <c r="CI1519" s="7">
        <v>42</v>
      </c>
      <c r="CJ1519" s="7">
        <v>400000</v>
      </c>
      <c r="CK1519" s="7">
        <v>72</v>
      </c>
      <c r="CL1519" s="12" t="s">
        <v>870</v>
      </c>
      <c r="CM1519" s="10" t="s">
        <v>867</v>
      </c>
      <c r="CN1519">
        <v>3.2</v>
      </c>
      <c r="CO1519">
        <f t="shared" si="1776"/>
        <v>0.3125</v>
      </c>
      <c r="CP1519" t="str">
        <f t="shared" si="1777"/>
        <v>Home Win</v>
      </c>
      <c r="CQ1519">
        <f t="shared" si="1778"/>
        <v>0</v>
      </c>
      <c r="CR1519" t="str">
        <f t="shared" si="1779"/>
        <v>2023</v>
      </c>
    </row>
    <row r="1520" spans="1:96" ht="15" thickBot="1" x14ac:dyDescent="0.35">
      <c r="A1520" s="1">
        <v>1519</v>
      </c>
      <c r="B1520" s="1" t="s">
        <v>0</v>
      </c>
      <c r="C1520" s="2" t="s">
        <v>711</v>
      </c>
      <c r="D1520" s="3" t="str">
        <f t="shared" ref="D1520:D1522" si="1843">CONCATENATE(G1520, "-", H1520)</f>
        <v>NK Radomlje-NK Rogaška</v>
      </c>
      <c r="E1520" s="40">
        <v>45417</v>
      </c>
      <c r="F1520" s="5">
        <v>0.58333333333333337</v>
      </c>
      <c r="G1520" s="6" t="s">
        <v>15</v>
      </c>
      <c r="H1520" s="6" t="s">
        <v>4</v>
      </c>
      <c r="I1520" s="6" t="s">
        <v>37</v>
      </c>
      <c r="J1520" s="1" t="str">
        <f t="shared" ref="J1520:J1522" si="1844">LEFT(I1520, FIND(" (", I1520) - 1)</f>
        <v>1:0</v>
      </c>
      <c r="K1520" s="1" t="str">
        <f t="shared" ref="K1520:K1522" si="1845">MID(I1520, FIND("(", I1520) + 1, FIND(")", I1520) - FIND("(", I1520) - 1)</f>
        <v>0:0</v>
      </c>
      <c r="L1520" s="1" t="str">
        <f t="shared" ref="L1520:L1522" si="1846">LEFT(J1520, FIND(":", J1520) - 1)</f>
        <v>1</v>
      </c>
      <c r="M1520" s="1" t="str">
        <f t="shared" ref="M1520:M1522" si="1847">RIGHT(J1520, LEN(J1520) - FIND(":", J1520))</f>
        <v>0</v>
      </c>
      <c r="N1520" s="1">
        <f t="shared" si="1772"/>
        <v>1</v>
      </c>
      <c r="O1520" s="1">
        <f t="shared" si="1773"/>
        <v>1</v>
      </c>
      <c r="P1520" s="1" t="str">
        <f t="shared" ref="P1520:P1522" si="1848">LEFT(K1520, FIND(":", K1520) - 1)</f>
        <v>0</v>
      </c>
      <c r="Q1520" s="1" t="str">
        <f t="shared" ref="Q1520:Q1522" si="1849">RIGHT(K1520, LEN(K1520) - FIND(":", K1520))</f>
        <v>0</v>
      </c>
      <c r="R1520" s="1">
        <v>33</v>
      </c>
      <c r="S1520" s="1">
        <v>6</v>
      </c>
      <c r="T1520" s="1">
        <v>10</v>
      </c>
      <c r="U1520" s="1">
        <v>17</v>
      </c>
      <c r="V1520" s="1" t="s">
        <v>724</v>
      </c>
      <c r="W1520" s="1">
        <v>-19</v>
      </c>
      <c r="X1520" s="1">
        <v>28</v>
      </c>
      <c r="Y1520" s="1" t="s">
        <v>288</v>
      </c>
      <c r="Z1520" s="6" t="s">
        <v>529</v>
      </c>
      <c r="AA1520" s="1">
        <v>33</v>
      </c>
      <c r="AB1520" s="1">
        <v>9</v>
      </c>
      <c r="AC1520" s="1">
        <v>6</v>
      </c>
      <c r="AD1520" s="1">
        <v>18</v>
      </c>
      <c r="AE1520" s="1" t="s">
        <v>725</v>
      </c>
      <c r="AF1520" s="1">
        <v>-24</v>
      </c>
      <c r="AG1520" s="1">
        <v>33</v>
      </c>
      <c r="AH1520" s="1" t="s">
        <v>361</v>
      </c>
      <c r="AI1520" s="1" t="s">
        <v>635</v>
      </c>
      <c r="AJ1520" s="1">
        <v>0</v>
      </c>
      <c r="AK1520" s="1">
        <v>4</v>
      </c>
      <c r="AL1520" s="1">
        <v>1</v>
      </c>
      <c r="AM1520" s="7" t="s">
        <v>86</v>
      </c>
      <c r="AN1520" s="1">
        <v>-1</v>
      </c>
      <c r="AO1520" s="1">
        <v>4</v>
      </c>
      <c r="AP1520" s="1" t="s">
        <v>51</v>
      </c>
      <c r="AQ1520" s="1" t="s">
        <v>45</v>
      </c>
      <c r="AR1520" s="8">
        <v>1</v>
      </c>
      <c r="AS1520" s="8">
        <v>1</v>
      </c>
      <c r="AT1520" s="8">
        <v>3</v>
      </c>
      <c r="AU1520" s="16">
        <v>0.25694444444444448</v>
      </c>
      <c r="AV1520" s="8">
        <v>-4</v>
      </c>
      <c r="AW1520" s="8">
        <v>4</v>
      </c>
      <c r="AX1520" s="9" t="s">
        <v>51</v>
      </c>
      <c r="AY1520" s="9" t="s">
        <v>93</v>
      </c>
      <c r="AZ1520" s="10">
        <v>16</v>
      </c>
      <c r="BA1520" s="10">
        <v>2</v>
      </c>
      <c r="BB1520" s="10">
        <v>4</v>
      </c>
      <c r="BC1520" s="10">
        <v>10</v>
      </c>
      <c r="BD1520" s="10" t="s">
        <v>726</v>
      </c>
      <c r="BE1520" s="10">
        <v>-16</v>
      </c>
      <c r="BF1520" s="10">
        <v>10</v>
      </c>
      <c r="BG1520" s="11" t="s">
        <v>123</v>
      </c>
      <c r="BH1520" s="11">
        <v>31</v>
      </c>
      <c r="BI1520" s="10">
        <v>16</v>
      </c>
      <c r="BJ1520" s="10">
        <v>5</v>
      </c>
      <c r="BK1520" s="10">
        <v>1</v>
      </c>
      <c r="BL1520" s="10">
        <v>10</v>
      </c>
      <c r="BM1520" s="10" t="s">
        <v>727</v>
      </c>
      <c r="BN1520" s="10">
        <v>-19</v>
      </c>
      <c r="BO1520" s="10">
        <v>16</v>
      </c>
      <c r="BP1520" s="7" t="s">
        <v>139</v>
      </c>
      <c r="BQ1520" s="7" t="s">
        <v>460</v>
      </c>
      <c r="BR1520" s="7">
        <v>24</v>
      </c>
      <c r="BS1520" s="7">
        <v>13</v>
      </c>
      <c r="BT1520" s="7">
        <v>156000</v>
      </c>
      <c r="BU1520" s="7">
        <v>4200000</v>
      </c>
      <c r="BV1520" s="7">
        <v>0</v>
      </c>
      <c r="BW1520" s="7">
        <v>54</v>
      </c>
      <c r="BX1520" s="7">
        <v>500000</v>
      </c>
      <c r="BY1520" s="7">
        <v>50</v>
      </c>
      <c r="BZ1520" s="7">
        <v>500000</v>
      </c>
      <c r="CA1520" s="7">
        <v>97</v>
      </c>
      <c r="CB1520" s="7">
        <v>237</v>
      </c>
      <c r="CC1520" s="7">
        <v>13</v>
      </c>
      <c r="CD1520" s="7">
        <v>148000</v>
      </c>
      <c r="CE1520" s="7">
        <v>3700000</v>
      </c>
      <c r="CF1520" s="7">
        <v>0</v>
      </c>
      <c r="CG1520" s="7">
        <v>46</v>
      </c>
      <c r="CH1520" s="7">
        <v>400000</v>
      </c>
      <c r="CI1520" s="7">
        <v>42</v>
      </c>
      <c r="CJ1520" s="7">
        <v>400000</v>
      </c>
      <c r="CK1520" s="7">
        <v>72</v>
      </c>
      <c r="CL1520" s="12" t="s">
        <v>871</v>
      </c>
      <c r="CM1520" s="10" t="s">
        <v>861</v>
      </c>
      <c r="CN1520">
        <v>2.5099999999999998</v>
      </c>
      <c r="CO1520">
        <f t="shared" si="1776"/>
        <v>0.39840637450199207</v>
      </c>
      <c r="CP1520" t="str">
        <f t="shared" si="1777"/>
        <v>Home Win</v>
      </c>
      <c r="CQ1520">
        <f t="shared" si="1778"/>
        <v>0</v>
      </c>
      <c r="CR1520" t="str">
        <f t="shared" si="1779"/>
        <v>2023</v>
      </c>
    </row>
    <row r="1521" spans="1:96" ht="15" thickBot="1" x14ac:dyDescent="0.35">
      <c r="A1521" s="1">
        <v>1520</v>
      </c>
      <c r="B1521" s="1" t="s">
        <v>0</v>
      </c>
      <c r="C1521" s="2" t="s">
        <v>711</v>
      </c>
      <c r="D1521" s="3" t="str">
        <f t="shared" si="1843"/>
        <v>NK Radomlje-NK Rogaška</v>
      </c>
      <c r="E1521" s="40">
        <v>45417</v>
      </c>
      <c r="F1521" s="5">
        <v>0.58333333333333337</v>
      </c>
      <c r="G1521" s="6" t="s">
        <v>15</v>
      </c>
      <c r="H1521" s="6" t="s">
        <v>4</v>
      </c>
      <c r="I1521" s="6" t="s">
        <v>37</v>
      </c>
      <c r="J1521" s="1" t="str">
        <f t="shared" si="1844"/>
        <v>1:0</v>
      </c>
      <c r="K1521" s="1" t="str">
        <f t="shared" si="1845"/>
        <v>0:0</v>
      </c>
      <c r="L1521" s="1" t="str">
        <f t="shared" si="1846"/>
        <v>1</v>
      </c>
      <c r="M1521" s="1" t="str">
        <f t="shared" si="1847"/>
        <v>0</v>
      </c>
      <c r="N1521" s="1">
        <f t="shared" si="1772"/>
        <v>1</v>
      </c>
      <c r="O1521" s="1">
        <f t="shared" si="1773"/>
        <v>1</v>
      </c>
      <c r="P1521" s="1" t="str">
        <f t="shared" si="1848"/>
        <v>0</v>
      </c>
      <c r="Q1521" s="1" t="str">
        <f t="shared" si="1849"/>
        <v>0</v>
      </c>
      <c r="R1521" s="1">
        <v>33</v>
      </c>
      <c r="S1521" s="1">
        <v>6</v>
      </c>
      <c r="T1521" s="1">
        <v>10</v>
      </c>
      <c r="U1521" s="1">
        <v>17</v>
      </c>
      <c r="V1521" s="1" t="s">
        <v>724</v>
      </c>
      <c r="W1521" s="1">
        <v>-19</v>
      </c>
      <c r="X1521" s="1">
        <v>28</v>
      </c>
      <c r="Y1521" s="1" t="s">
        <v>288</v>
      </c>
      <c r="Z1521" s="6" t="s">
        <v>529</v>
      </c>
      <c r="AA1521" s="1">
        <v>33</v>
      </c>
      <c r="AB1521" s="1">
        <v>9</v>
      </c>
      <c r="AC1521" s="1">
        <v>6</v>
      </c>
      <c r="AD1521" s="1">
        <v>18</v>
      </c>
      <c r="AE1521" s="1" t="s">
        <v>725</v>
      </c>
      <c r="AF1521" s="1">
        <v>-24</v>
      </c>
      <c r="AG1521" s="1">
        <v>33</v>
      </c>
      <c r="AH1521" s="1" t="s">
        <v>361</v>
      </c>
      <c r="AI1521" s="1" t="s">
        <v>635</v>
      </c>
      <c r="AJ1521" s="1">
        <v>0</v>
      </c>
      <c r="AK1521" s="1">
        <v>4</v>
      </c>
      <c r="AL1521" s="1">
        <v>1</v>
      </c>
      <c r="AM1521" s="7" t="s">
        <v>86</v>
      </c>
      <c r="AN1521" s="1">
        <v>-1</v>
      </c>
      <c r="AO1521" s="1">
        <v>4</v>
      </c>
      <c r="AP1521" s="1" t="s">
        <v>51</v>
      </c>
      <c r="AQ1521" s="1" t="s">
        <v>45</v>
      </c>
      <c r="AR1521" s="8">
        <v>1</v>
      </c>
      <c r="AS1521" s="8">
        <v>1</v>
      </c>
      <c r="AT1521" s="8">
        <v>3</v>
      </c>
      <c r="AU1521" s="16">
        <v>0.25694444444444448</v>
      </c>
      <c r="AV1521" s="8">
        <v>-4</v>
      </c>
      <c r="AW1521" s="8">
        <v>4</v>
      </c>
      <c r="AX1521" s="9" t="s">
        <v>51</v>
      </c>
      <c r="AY1521" s="9" t="s">
        <v>93</v>
      </c>
      <c r="AZ1521" s="10">
        <v>16</v>
      </c>
      <c r="BA1521" s="10">
        <v>2</v>
      </c>
      <c r="BB1521" s="10">
        <v>4</v>
      </c>
      <c r="BC1521" s="10">
        <v>10</v>
      </c>
      <c r="BD1521" s="10" t="s">
        <v>726</v>
      </c>
      <c r="BE1521" s="10">
        <v>-16</v>
      </c>
      <c r="BF1521" s="10">
        <v>10</v>
      </c>
      <c r="BG1521" s="11" t="s">
        <v>123</v>
      </c>
      <c r="BH1521" s="11">
        <v>31</v>
      </c>
      <c r="BI1521" s="10">
        <v>16</v>
      </c>
      <c r="BJ1521" s="10">
        <v>5</v>
      </c>
      <c r="BK1521" s="10">
        <v>1</v>
      </c>
      <c r="BL1521" s="10">
        <v>10</v>
      </c>
      <c r="BM1521" s="10" t="s">
        <v>727</v>
      </c>
      <c r="BN1521" s="10">
        <v>-19</v>
      </c>
      <c r="BO1521" s="10">
        <v>16</v>
      </c>
      <c r="BP1521" s="7" t="s">
        <v>139</v>
      </c>
      <c r="BQ1521" s="7" t="s">
        <v>460</v>
      </c>
      <c r="BR1521" s="7">
        <v>24</v>
      </c>
      <c r="BS1521" s="7">
        <v>13</v>
      </c>
      <c r="BT1521" s="7">
        <v>156000</v>
      </c>
      <c r="BU1521" s="7">
        <v>4200000</v>
      </c>
      <c r="BV1521" s="7">
        <v>0</v>
      </c>
      <c r="BW1521" s="7">
        <v>54</v>
      </c>
      <c r="BX1521" s="7">
        <v>500000</v>
      </c>
      <c r="BY1521" s="7">
        <v>50</v>
      </c>
      <c r="BZ1521" s="7">
        <v>500000</v>
      </c>
      <c r="CA1521" s="7">
        <v>97</v>
      </c>
      <c r="CB1521" s="7">
        <v>237</v>
      </c>
      <c r="CC1521" s="7">
        <v>13</v>
      </c>
      <c r="CD1521" s="7">
        <v>148000</v>
      </c>
      <c r="CE1521" s="7">
        <v>3700000</v>
      </c>
      <c r="CF1521" s="7">
        <v>0</v>
      </c>
      <c r="CG1521" s="7">
        <v>46</v>
      </c>
      <c r="CH1521" s="7">
        <v>400000</v>
      </c>
      <c r="CI1521" s="7">
        <v>42</v>
      </c>
      <c r="CJ1521" s="7">
        <v>400000</v>
      </c>
      <c r="CK1521" s="7">
        <v>72</v>
      </c>
      <c r="CL1521" s="12" t="s">
        <v>871</v>
      </c>
      <c r="CM1521" s="10" t="s">
        <v>866</v>
      </c>
      <c r="CN1521">
        <v>2.74</v>
      </c>
      <c r="CO1521">
        <f t="shared" si="1776"/>
        <v>0.36496350364963503</v>
      </c>
      <c r="CP1521" t="str">
        <f t="shared" si="1777"/>
        <v>Home Win</v>
      </c>
      <c r="CQ1521">
        <f t="shared" si="1778"/>
        <v>0</v>
      </c>
      <c r="CR1521" t="str">
        <f t="shared" si="1779"/>
        <v>2023</v>
      </c>
    </row>
    <row r="1522" spans="1:96" ht="15" thickBot="1" x14ac:dyDescent="0.35">
      <c r="A1522" s="1">
        <v>1521</v>
      </c>
      <c r="B1522" s="1" t="s">
        <v>0</v>
      </c>
      <c r="C1522" s="2" t="s">
        <v>711</v>
      </c>
      <c r="D1522" s="3" t="str">
        <f t="shared" si="1843"/>
        <v>NK Radomlje-NK Rogaška</v>
      </c>
      <c r="E1522" s="40">
        <v>45417</v>
      </c>
      <c r="F1522" s="5">
        <v>0.58333333333333337</v>
      </c>
      <c r="G1522" s="6" t="s">
        <v>15</v>
      </c>
      <c r="H1522" s="6" t="s">
        <v>4</v>
      </c>
      <c r="I1522" s="6" t="s">
        <v>37</v>
      </c>
      <c r="J1522" s="1" t="str">
        <f t="shared" si="1844"/>
        <v>1:0</v>
      </c>
      <c r="K1522" s="1" t="str">
        <f t="shared" si="1845"/>
        <v>0:0</v>
      </c>
      <c r="L1522" s="1" t="str">
        <f t="shared" si="1846"/>
        <v>1</v>
      </c>
      <c r="M1522" s="1" t="str">
        <f t="shared" si="1847"/>
        <v>0</v>
      </c>
      <c r="N1522" s="1">
        <f t="shared" si="1772"/>
        <v>1</v>
      </c>
      <c r="O1522" s="1">
        <f t="shared" si="1773"/>
        <v>1</v>
      </c>
      <c r="P1522" s="1" t="str">
        <f t="shared" si="1848"/>
        <v>0</v>
      </c>
      <c r="Q1522" s="1" t="str">
        <f t="shared" si="1849"/>
        <v>0</v>
      </c>
      <c r="R1522" s="1">
        <v>33</v>
      </c>
      <c r="S1522" s="1">
        <v>6</v>
      </c>
      <c r="T1522" s="1">
        <v>10</v>
      </c>
      <c r="U1522" s="1">
        <v>17</v>
      </c>
      <c r="V1522" s="1" t="s">
        <v>724</v>
      </c>
      <c r="W1522" s="1">
        <v>-19</v>
      </c>
      <c r="X1522" s="1">
        <v>28</v>
      </c>
      <c r="Y1522" s="1" t="s">
        <v>288</v>
      </c>
      <c r="Z1522" s="6" t="s">
        <v>529</v>
      </c>
      <c r="AA1522" s="1">
        <v>33</v>
      </c>
      <c r="AB1522" s="1">
        <v>9</v>
      </c>
      <c r="AC1522" s="1">
        <v>6</v>
      </c>
      <c r="AD1522" s="1">
        <v>18</v>
      </c>
      <c r="AE1522" s="1" t="s">
        <v>725</v>
      </c>
      <c r="AF1522" s="1">
        <v>-24</v>
      </c>
      <c r="AG1522" s="1">
        <v>33</v>
      </c>
      <c r="AH1522" s="1" t="s">
        <v>361</v>
      </c>
      <c r="AI1522" s="1" t="s">
        <v>635</v>
      </c>
      <c r="AJ1522" s="1">
        <v>0</v>
      </c>
      <c r="AK1522" s="1">
        <v>4</v>
      </c>
      <c r="AL1522" s="1">
        <v>1</v>
      </c>
      <c r="AM1522" s="7" t="s">
        <v>86</v>
      </c>
      <c r="AN1522" s="1">
        <v>-1</v>
      </c>
      <c r="AO1522" s="1">
        <v>4</v>
      </c>
      <c r="AP1522" s="1" t="s">
        <v>51</v>
      </c>
      <c r="AQ1522" s="1" t="s">
        <v>45</v>
      </c>
      <c r="AR1522" s="8">
        <v>1</v>
      </c>
      <c r="AS1522" s="8">
        <v>1</v>
      </c>
      <c r="AT1522" s="8">
        <v>3</v>
      </c>
      <c r="AU1522" s="16">
        <v>0.25694444444444448</v>
      </c>
      <c r="AV1522" s="8">
        <v>-4</v>
      </c>
      <c r="AW1522" s="8">
        <v>4</v>
      </c>
      <c r="AX1522" s="9" t="s">
        <v>51</v>
      </c>
      <c r="AY1522" s="9" t="s">
        <v>93</v>
      </c>
      <c r="AZ1522" s="10">
        <v>16</v>
      </c>
      <c r="BA1522" s="10">
        <v>2</v>
      </c>
      <c r="BB1522" s="10">
        <v>4</v>
      </c>
      <c r="BC1522" s="10">
        <v>10</v>
      </c>
      <c r="BD1522" s="10" t="s">
        <v>726</v>
      </c>
      <c r="BE1522" s="10">
        <v>-16</v>
      </c>
      <c r="BF1522" s="10">
        <v>10</v>
      </c>
      <c r="BG1522" s="11" t="s">
        <v>123</v>
      </c>
      <c r="BH1522" s="11">
        <v>31</v>
      </c>
      <c r="BI1522" s="10">
        <v>16</v>
      </c>
      <c r="BJ1522" s="10">
        <v>5</v>
      </c>
      <c r="BK1522" s="10">
        <v>1</v>
      </c>
      <c r="BL1522" s="10">
        <v>10</v>
      </c>
      <c r="BM1522" s="10" t="s">
        <v>727</v>
      </c>
      <c r="BN1522" s="10">
        <v>-19</v>
      </c>
      <c r="BO1522" s="10">
        <v>16</v>
      </c>
      <c r="BP1522" s="7" t="s">
        <v>139</v>
      </c>
      <c r="BQ1522" s="7" t="s">
        <v>460</v>
      </c>
      <c r="BR1522" s="7">
        <v>24</v>
      </c>
      <c r="BS1522" s="7">
        <v>13</v>
      </c>
      <c r="BT1522" s="7">
        <v>156000</v>
      </c>
      <c r="BU1522" s="7">
        <v>4200000</v>
      </c>
      <c r="BV1522" s="7">
        <v>0</v>
      </c>
      <c r="BW1522" s="7">
        <v>54</v>
      </c>
      <c r="BX1522" s="7">
        <v>500000</v>
      </c>
      <c r="BY1522" s="7">
        <v>50</v>
      </c>
      <c r="BZ1522" s="7">
        <v>500000</v>
      </c>
      <c r="CA1522" s="7">
        <v>97</v>
      </c>
      <c r="CB1522" s="7">
        <v>237</v>
      </c>
      <c r="CC1522" s="7">
        <v>13</v>
      </c>
      <c r="CD1522" s="7">
        <v>148000</v>
      </c>
      <c r="CE1522" s="7">
        <v>3700000</v>
      </c>
      <c r="CF1522" s="7">
        <v>0</v>
      </c>
      <c r="CG1522" s="7">
        <v>46</v>
      </c>
      <c r="CH1522" s="7">
        <v>400000</v>
      </c>
      <c r="CI1522" s="7">
        <v>42</v>
      </c>
      <c r="CJ1522" s="7">
        <v>400000</v>
      </c>
      <c r="CK1522" s="7">
        <v>72</v>
      </c>
      <c r="CL1522" s="12" t="s">
        <v>871</v>
      </c>
      <c r="CM1522" s="10" t="s">
        <v>867</v>
      </c>
      <c r="CN1522">
        <v>2.62</v>
      </c>
      <c r="CO1522">
        <f t="shared" si="1776"/>
        <v>0.38167938931297707</v>
      </c>
      <c r="CP1522" t="str">
        <f t="shared" si="1777"/>
        <v>Home Win</v>
      </c>
      <c r="CQ1522">
        <f t="shared" si="1778"/>
        <v>0</v>
      </c>
      <c r="CR1522" t="str">
        <f t="shared" si="1779"/>
        <v>2023</v>
      </c>
    </row>
    <row r="1523" spans="1:96" ht="15" thickBot="1" x14ac:dyDescent="0.35">
      <c r="A1523" s="1">
        <v>1522</v>
      </c>
      <c r="B1523" s="1" t="s">
        <v>0</v>
      </c>
      <c r="C1523" s="14" t="s">
        <v>711</v>
      </c>
      <c r="D1523" s="3" t="str">
        <f t="shared" si="1288"/>
        <v>Olimpija Ljubljana-NŠ Mura</v>
      </c>
      <c r="E1523" s="4">
        <v>45417</v>
      </c>
      <c r="F1523" s="5">
        <v>0.6875</v>
      </c>
      <c r="G1523" s="6" t="s">
        <v>12</v>
      </c>
      <c r="H1523" s="6" t="s">
        <v>8</v>
      </c>
      <c r="I1523" s="6" t="s">
        <v>56</v>
      </c>
      <c r="J1523" s="1" t="str">
        <f t="shared" si="1289"/>
        <v>0:0</v>
      </c>
      <c r="K1523" s="1" t="str">
        <f t="shared" si="1290"/>
        <v>0:0</v>
      </c>
      <c r="L1523" s="1" t="str">
        <f t="shared" si="1291"/>
        <v>0</v>
      </c>
      <c r="M1523" s="1" t="str">
        <f t="shared" si="1292"/>
        <v>0</v>
      </c>
      <c r="N1523" s="1">
        <f t="shared" si="1772"/>
        <v>0</v>
      </c>
      <c r="O1523" s="1">
        <f t="shared" si="1773"/>
        <v>0</v>
      </c>
      <c r="P1523" s="1" t="str">
        <f t="shared" si="1293"/>
        <v>0</v>
      </c>
      <c r="Q1523" s="1" t="str">
        <f t="shared" si="1294"/>
        <v>0</v>
      </c>
      <c r="R1523" s="1">
        <v>33</v>
      </c>
      <c r="S1523" s="1">
        <v>18</v>
      </c>
      <c r="T1523" s="1">
        <v>9</v>
      </c>
      <c r="U1523" s="1">
        <v>6</v>
      </c>
      <c r="V1523" s="1" t="s">
        <v>728</v>
      </c>
      <c r="W1523" s="1">
        <v>27</v>
      </c>
      <c r="X1523" s="1">
        <v>63</v>
      </c>
      <c r="Y1523" s="1" t="s">
        <v>685</v>
      </c>
      <c r="Z1523" s="6" t="s">
        <v>435</v>
      </c>
      <c r="AA1523" s="1">
        <v>33</v>
      </c>
      <c r="AB1523" s="1">
        <v>11</v>
      </c>
      <c r="AC1523" s="1">
        <v>8</v>
      </c>
      <c r="AD1523" s="1">
        <v>14</v>
      </c>
      <c r="AE1523" s="1" t="s">
        <v>729</v>
      </c>
      <c r="AF1523" s="1">
        <v>-12</v>
      </c>
      <c r="AG1523" s="1">
        <v>41</v>
      </c>
      <c r="AH1523" s="1" t="s">
        <v>388</v>
      </c>
      <c r="AI1523" s="1" t="s">
        <v>509</v>
      </c>
      <c r="AJ1523" s="1">
        <v>3</v>
      </c>
      <c r="AK1523" s="1">
        <v>1</v>
      </c>
      <c r="AL1523" s="1">
        <v>1</v>
      </c>
      <c r="AM1523" s="7" t="s">
        <v>270</v>
      </c>
      <c r="AN1523" s="1">
        <v>7</v>
      </c>
      <c r="AO1523" s="1">
        <v>10</v>
      </c>
      <c r="AP1523" s="1" t="s">
        <v>114</v>
      </c>
      <c r="AQ1523" s="1" t="s">
        <v>51</v>
      </c>
      <c r="AR1523" s="8">
        <v>2</v>
      </c>
      <c r="AS1523" s="8">
        <v>1</v>
      </c>
      <c r="AT1523" s="8">
        <v>2</v>
      </c>
      <c r="AU1523" s="16">
        <v>0.29930555555555555</v>
      </c>
      <c r="AV1523" s="8">
        <v>-4</v>
      </c>
      <c r="AW1523" s="8">
        <v>7</v>
      </c>
      <c r="AX1523" s="9" t="s">
        <v>45</v>
      </c>
      <c r="AY1523" s="9" t="s">
        <v>97</v>
      </c>
      <c r="AZ1523" s="10">
        <v>16</v>
      </c>
      <c r="BA1523" s="10">
        <v>7</v>
      </c>
      <c r="BB1523" s="10">
        <v>7</v>
      </c>
      <c r="BC1523" s="10">
        <v>2</v>
      </c>
      <c r="BD1523" s="10" t="s">
        <v>730</v>
      </c>
      <c r="BE1523" s="10">
        <v>12</v>
      </c>
      <c r="BF1523" s="10">
        <v>28</v>
      </c>
      <c r="BG1523" s="11" t="s">
        <v>288</v>
      </c>
      <c r="BH1523" s="11">
        <v>18</v>
      </c>
      <c r="BI1523" s="10">
        <v>16</v>
      </c>
      <c r="BJ1523" s="10">
        <v>6</v>
      </c>
      <c r="BK1523" s="10">
        <v>2</v>
      </c>
      <c r="BL1523" s="10">
        <v>8</v>
      </c>
      <c r="BM1523" s="10" t="s">
        <v>731</v>
      </c>
      <c r="BN1523" s="10">
        <v>-11</v>
      </c>
      <c r="BO1523" s="10">
        <v>20</v>
      </c>
      <c r="BP1523" s="7" t="s">
        <v>177</v>
      </c>
      <c r="BQ1523" s="7" t="s">
        <v>288</v>
      </c>
      <c r="BR1523" s="7">
        <v>23.7</v>
      </c>
      <c r="BS1523" s="7">
        <v>19</v>
      </c>
      <c r="BT1523" s="7">
        <v>400000</v>
      </c>
      <c r="BU1523" s="7">
        <v>11600000</v>
      </c>
      <c r="BV1523" s="7">
        <v>100000</v>
      </c>
      <c r="BW1523" s="7">
        <v>45</v>
      </c>
      <c r="BX1523" s="7">
        <v>2600000</v>
      </c>
      <c r="BY1523" s="7">
        <v>46</v>
      </c>
      <c r="BZ1523" s="7">
        <v>2500000</v>
      </c>
      <c r="CA1523" s="7">
        <v>75</v>
      </c>
      <c r="CB1523" s="7">
        <v>23</v>
      </c>
      <c r="CC1523" s="7">
        <v>9</v>
      </c>
      <c r="CD1523" s="7">
        <v>193000</v>
      </c>
      <c r="CE1523" s="7">
        <v>5600000</v>
      </c>
      <c r="CF1523" s="7">
        <v>350000</v>
      </c>
      <c r="CG1523" s="7">
        <v>60</v>
      </c>
      <c r="CH1523" s="7">
        <v>3410000</v>
      </c>
      <c r="CI1523" s="7">
        <v>59</v>
      </c>
      <c r="CJ1523" s="7">
        <v>3060000</v>
      </c>
      <c r="CK1523" s="7">
        <v>93</v>
      </c>
      <c r="CL1523" s="12" t="s">
        <v>868</v>
      </c>
      <c r="CM1523" s="10" t="s">
        <v>861</v>
      </c>
      <c r="CN1523">
        <v>1.75</v>
      </c>
      <c r="CO1523">
        <f t="shared" si="1776"/>
        <v>0.5714285714285714</v>
      </c>
      <c r="CP1523" t="str">
        <f t="shared" si="1777"/>
        <v>Draw</v>
      </c>
      <c r="CQ1523">
        <f t="shared" si="1778"/>
        <v>0</v>
      </c>
      <c r="CR1523" t="str">
        <f t="shared" si="1779"/>
        <v>2023</v>
      </c>
    </row>
    <row r="1524" spans="1:96" ht="15" thickBot="1" x14ac:dyDescent="0.35">
      <c r="A1524" s="1">
        <v>1523</v>
      </c>
      <c r="B1524" s="1" t="s">
        <v>0</v>
      </c>
      <c r="C1524" s="14" t="s">
        <v>711</v>
      </c>
      <c r="D1524" s="3" t="str">
        <f t="shared" ref="D1524:D1525" si="1850">CONCATENATE(G1524, "-", H1524)</f>
        <v>Olimpija Ljubljana-NŠ Mura</v>
      </c>
      <c r="E1524" s="4">
        <v>45417</v>
      </c>
      <c r="F1524" s="5">
        <v>0.6875</v>
      </c>
      <c r="G1524" s="6" t="s">
        <v>12</v>
      </c>
      <c r="H1524" s="6" t="s">
        <v>8</v>
      </c>
      <c r="I1524" s="6" t="s">
        <v>56</v>
      </c>
      <c r="J1524" s="1" t="str">
        <f t="shared" ref="J1524:J1525" si="1851">LEFT(I1524, FIND(" (", I1524) - 1)</f>
        <v>0:0</v>
      </c>
      <c r="K1524" s="1" t="str">
        <f t="shared" ref="K1524:K1525" si="1852">MID(I1524, FIND("(", I1524) + 1, FIND(")", I1524) - FIND("(", I1524) - 1)</f>
        <v>0:0</v>
      </c>
      <c r="L1524" s="1" t="str">
        <f t="shared" ref="L1524:L1525" si="1853">LEFT(J1524, FIND(":", J1524) - 1)</f>
        <v>0</v>
      </c>
      <c r="M1524" s="1" t="str">
        <f t="shared" ref="M1524:M1525" si="1854">RIGHT(J1524, LEN(J1524) - FIND(":", J1524))</f>
        <v>0</v>
      </c>
      <c r="N1524" s="1">
        <f t="shared" si="1772"/>
        <v>0</v>
      </c>
      <c r="O1524" s="1">
        <f t="shared" si="1773"/>
        <v>0</v>
      </c>
      <c r="P1524" s="1" t="str">
        <f t="shared" ref="P1524:P1525" si="1855">LEFT(K1524, FIND(":", K1524) - 1)</f>
        <v>0</v>
      </c>
      <c r="Q1524" s="1" t="str">
        <f t="shared" ref="Q1524:Q1525" si="1856">RIGHT(K1524, LEN(K1524) - FIND(":", K1524))</f>
        <v>0</v>
      </c>
      <c r="R1524" s="1">
        <v>33</v>
      </c>
      <c r="S1524" s="1">
        <v>18</v>
      </c>
      <c r="T1524" s="1">
        <v>9</v>
      </c>
      <c r="U1524" s="1">
        <v>6</v>
      </c>
      <c r="V1524" s="1" t="s">
        <v>728</v>
      </c>
      <c r="W1524" s="1">
        <v>27</v>
      </c>
      <c r="X1524" s="1">
        <v>63</v>
      </c>
      <c r="Y1524" s="1" t="s">
        <v>685</v>
      </c>
      <c r="Z1524" s="6" t="s">
        <v>435</v>
      </c>
      <c r="AA1524" s="1">
        <v>33</v>
      </c>
      <c r="AB1524" s="1">
        <v>11</v>
      </c>
      <c r="AC1524" s="1">
        <v>8</v>
      </c>
      <c r="AD1524" s="1">
        <v>14</v>
      </c>
      <c r="AE1524" s="1" t="s">
        <v>729</v>
      </c>
      <c r="AF1524" s="1">
        <v>-12</v>
      </c>
      <c r="AG1524" s="1">
        <v>41</v>
      </c>
      <c r="AH1524" s="1" t="s">
        <v>388</v>
      </c>
      <c r="AI1524" s="1" t="s">
        <v>509</v>
      </c>
      <c r="AJ1524" s="1">
        <v>3</v>
      </c>
      <c r="AK1524" s="1">
        <v>1</v>
      </c>
      <c r="AL1524" s="1">
        <v>1</v>
      </c>
      <c r="AM1524" s="7" t="s">
        <v>270</v>
      </c>
      <c r="AN1524" s="1">
        <v>7</v>
      </c>
      <c r="AO1524" s="1">
        <v>10</v>
      </c>
      <c r="AP1524" s="1" t="s">
        <v>114</v>
      </c>
      <c r="AQ1524" s="1" t="s">
        <v>51</v>
      </c>
      <c r="AR1524" s="8">
        <v>2</v>
      </c>
      <c r="AS1524" s="8">
        <v>1</v>
      </c>
      <c r="AT1524" s="8">
        <v>2</v>
      </c>
      <c r="AU1524" s="16">
        <v>0.29930555555555555</v>
      </c>
      <c r="AV1524" s="8">
        <v>-4</v>
      </c>
      <c r="AW1524" s="8">
        <v>7</v>
      </c>
      <c r="AX1524" s="9" t="s">
        <v>45</v>
      </c>
      <c r="AY1524" s="9" t="s">
        <v>97</v>
      </c>
      <c r="AZ1524" s="10">
        <v>16</v>
      </c>
      <c r="BA1524" s="10">
        <v>7</v>
      </c>
      <c r="BB1524" s="10">
        <v>7</v>
      </c>
      <c r="BC1524" s="10">
        <v>2</v>
      </c>
      <c r="BD1524" s="10" t="s">
        <v>730</v>
      </c>
      <c r="BE1524" s="10">
        <v>12</v>
      </c>
      <c r="BF1524" s="10">
        <v>28</v>
      </c>
      <c r="BG1524" s="11" t="s">
        <v>288</v>
      </c>
      <c r="BH1524" s="11">
        <v>18</v>
      </c>
      <c r="BI1524" s="10">
        <v>16</v>
      </c>
      <c r="BJ1524" s="10">
        <v>6</v>
      </c>
      <c r="BK1524" s="10">
        <v>2</v>
      </c>
      <c r="BL1524" s="10">
        <v>8</v>
      </c>
      <c r="BM1524" s="10" t="s">
        <v>731</v>
      </c>
      <c r="BN1524" s="10">
        <v>-11</v>
      </c>
      <c r="BO1524" s="10">
        <v>20</v>
      </c>
      <c r="BP1524" s="7" t="s">
        <v>177</v>
      </c>
      <c r="BQ1524" s="7" t="s">
        <v>288</v>
      </c>
      <c r="BR1524" s="7">
        <v>23.7</v>
      </c>
      <c r="BS1524" s="7">
        <v>19</v>
      </c>
      <c r="BT1524" s="7">
        <v>400000</v>
      </c>
      <c r="BU1524" s="7">
        <v>11600000</v>
      </c>
      <c r="BV1524" s="7">
        <v>100000</v>
      </c>
      <c r="BW1524" s="7">
        <v>45</v>
      </c>
      <c r="BX1524" s="7">
        <v>2600000</v>
      </c>
      <c r="BY1524" s="7">
        <v>46</v>
      </c>
      <c r="BZ1524" s="7">
        <v>2500000</v>
      </c>
      <c r="CA1524" s="7">
        <v>75</v>
      </c>
      <c r="CB1524" s="7">
        <v>23</v>
      </c>
      <c r="CC1524" s="7">
        <v>9</v>
      </c>
      <c r="CD1524" s="7">
        <v>193000</v>
      </c>
      <c r="CE1524" s="7">
        <v>5600000</v>
      </c>
      <c r="CF1524" s="7">
        <v>350000</v>
      </c>
      <c r="CG1524" s="7">
        <v>60</v>
      </c>
      <c r="CH1524" s="7">
        <v>3410000</v>
      </c>
      <c r="CI1524" s="7">
        <v>59</v>
      </c>
      <c r="CJ1524" s="7">
        <v>3060000</v>
      </c>
      <c r="CK1524" s="7">
        <v>93</v>
      </c>
      <c r="CL1524" s="12" t="s">
        <v>868</v>
      </c>
      <c r="CM1524" s="10" t="s">
        <v>866</v>
      </c>
      <c r="CN1524">
        <v>1.32</v>
      </c>
      <c r="CO1524">
        <f t="shared" si="1776"/>
        <v>0.75757575757575757</v>
      </c>
      <c r="CP1524" t="str">
        <f t="shared" si="1777"/>
        <v>Draw</v>
      </c>
      <c r="CQ1524">
        <f t="shared" si="1778"/>
        <v>0</v>
      </c>
      <c r="CR1524" t="str">
        <f t="shared" si="1779"/>
        <v>2023</v>
      </c>
    </row>
    <row r="1525" spans="1:96" ht="15" thickBot="1" x14ac:dyDescent="0.35">
      <c r="A1525" s="1">
        <v>1524</v>
      </c>
      <c r="B1525" s="1" t="s">
        <v>0</v>
      </c>
      <c r="C1525" s="14" t="s">
        <v>711</v>
      </c>
      <c r="D1525" s="3" t="str">
        <f t="shared" si="1850"/>
        <v>Olimpija Ljubljana-NŠ Mura</v>
      </c>
      <c r="E1525" s="4">
        <v>45417</v>
      </c>
      <c r="F1525" s="5">
        <v>0.6875</v>
      </c>
      <c r="G1525" s="6" t="s">
        <v>12</v>
      </c>
      <c r="H1525" s="6" t="s">
        <v>8</v>
      </c>
      <c r="I1525" s="6" t="s">
        <v>56</v>
      </c>
      <c r="J1525" s="1" t="str">
        <f t="shared" si="1851"/>
        <v>0:0</v>
      </c>
      <c r="K1525" s="1" t="str">
        <f t="shared" si="1852"/>
        <v>0:0</v>
      </c>
      <c r="L1525" s="1" t="str">
        <f t="shared" si="1853"/>
        <v>0</v>
      </c>
      <c r="M1525" s="1" t="str">
        <f t="shared" si="1854"/>
        <v>0</v>
      </c>
      <c r="N1525" s="1">
        <f t="shared" si="1772"/>
        <v>0</v>
      </c>
      <c r="O1525" s="1">
        <f t="shared" si="1773"/>
        <v>0</v>
      </c>
      <c r="P1525" s="1" t="str">
        <f t="shared" si="1855"/>
        <v>0</v>
      </c>
      <c r="Q1525" s="1" t="str">
        <f t="shared" si="1856"/>
        <v>0</v>
      </c>
      <c r="R1525" s="1">
        <v>33</v>
      </c>
      <c r="S1525" s="1">
        <v>18</v>
      </c>
      <c r="T1525" s="1">
        <v>9</v>
      </c>
      <c r="U1525" s="1">
        <v>6</v>
      </c>
      <c r="V1525" s="1" t="s">
        <v>728</v>
      </c>
      <c r="W1525" s="1">
        <v>27</v>
      </c>
      <c r="X1525" s="1">
        <v>63</v>
      </c>
      <c r="Y1525" s="1" t="s">
        <v>685</v>
      </c>
      <c r="Z1525" s="6" t="s">
        <v>435</v>
      </c>
      <c r="AA1525" s="1">
        <v>33</v>
      </c>
      <c r="AB1525" s="1">
        <v>11</v>
      </c>
      <c r="AC1525" s="1">
        <v>8</v>
      </c>
      <c r="AD1525" s="1">
        <v>14</v>
      </c>
      <c r="AE1525" s="1" t="s">
        <v>729</v>
      </c>
      <c r="AF1525" s="1">
        <v>-12</v>
      </c>
      <c r="AG1525" s="1">
        <v>41</v>
      </c>
      <c r="AH1525" s="1" t="s">
        <v>388</v>
      </c>
      <c r="AI1525" s="1" t="s">
        <v>509</v>
      </c>
      <c r="AJ1525" s="1">
        <v>3</v>
      </c>
      <c r="AK1525" s="1">
        <v>1</v>
      </c>
      <c r="AL1525" s="1">
        <v>1</v>
      </c>
      <c r="AM1525" s="7" t="s">
        <v>270</v>
      </c>
      <c r="AN1525" s="1">
        <v>7</v>
      </c>
      <c r="AO1525" s="1">
        <v>10</v>
      </c>
      <c r="AP1525" s="1" t="s">
        <v>114</v>
      </c>
      <c r="AQ1525" s="1" t="s">
        <v>51</v>
      </c>
      <c r="AR1525" s="8">
        <v>2</v>
      </c>
      <c r="AS1525" s="8">
        <v>1</v>
      </c>
      <c r="AT1525" s="8">
        <v>2</v>
      </c>
      <c r="AU1525" s="16">
        <v>0.29930555555555555</v>
      </c>
      <c r="AV1525" s="8">
        <v>-4</v>
      </c>
      <c r="AW1525" s="8">
        <v>7</v>
      </c>
      <c r="AX1525" s="9" t="s">
        <v>45</v>
      </c>
      <c r="AY1525" s="9" t="s">
        <v>97</v>
      </c>
      <c r="AZ1525" s="10">
        <v>16</v>
      </c>
      <c r="BA1525" s="10">
        <v>7</v>
      </c>
      <c r="BB1525" s="10">
        <v>7</v>
      </c>
      <c r="BC1525" s="10">
        <v>2</v>
      </c>
      <c r="BD1525" s="10" t="s">
        <v>730</v>
      </c>
      <c r="BE1525" s="10">
        <v>12</v>
      </c>
      <c r="BF1525" s="10">
        <v>28</v>
      </c>
      <c r="BG1525" s="11" t="s">
        <v>288</v>
      </c>
      <c r="BH1525" s="11">
        <v>18</v>
      </c>
      <c r="BI1525" s="10">
        <v>16</v>
      </c>
      <c r="BJ1525" s="10">
        <v>6</v>
      </c>
      <c r="BK1525" s="10">
        <v>2</v>
      </c>
      <c r="BL1525" s="10">
        <v>8</v>
      </c>
      <c r="BM1525" s="10" t="s">
        <v>731</v>
      </c>
      <c r="BN1525" s="10">
        <v>-11</v>
      </c>
      <c r="BO1525" s="10">
        <v>20</v>
      </c>
      <c r="BP1525" s="7" t="s">
        <v>177</v>
      </c>
      <c r="BQ1525" s="7" t="s">
        <v>288</v>
      </c>
      <c r="BR1525" s="7">
        <v>23.7</v>
      </c>
      <c r="BS1525" s="7">
        <v>19</v>
      </c>
      <c r="BT1525" s="7">
        <v>400000</v>
      </c>
      <c r="BU1525" s="7">
        <v>11600000</v>
      </c>
      <c r="BV1525" s="7">
        <v>100000</v>
      </c>
      <c r="BW1525" s="7">
        <v>45</v>
      </c>
      <c r="BX1525" s="7">
        <v>2600000</v>
      </c>
      <c r="BY1525" s="7">
        <v>46</v>
      </c>
      <c r="BZ1525" s="7">
        <v>2500000</v>
      </c>
      <c r="CA1525" s="7">
        <v>75</v>
      </c>
      <c r="CB1525" s="7">
        <v>23</v>
      </c>
      <c r="CC1525" s="7">
        <v>9</v>
      </c>
      <c r="CD1525" s="7">
        <v>193000</v>
      </c>
      <c r="CE1525" s="7">
        <v>5600000</v>
      </c>
      <c r="CF1525" s="7">
        <v>350000</v>
      </c>
      <c r="CG1525" s="7">
        <v>60</v>
      </c>
      <c r="CH1525" s="7">
        <v>3410000</v>
      </c>
      <c r="CI1525" s="7">
        <v>59</v>
      </c>
      <c r="CJ1525" s="7">
        <v>3060000</v>
      </c>
      <c r="CK1525" s="7">
        <v>93</v>
      </c>
      <c r="CL1525" s="12" t="s">
        <v>868</v>
      </c>
      <c r="CM1525" s="10" t="s">
        <v>867</v>
      </c>
      <c r="CN1525">
        <v>1.29</v>
      </c>
      <c r="CO1525">
        <f t="shared" si="1776"/>
        <v>0.77519379844961234</v>
      </c>
      <c r="CP1525" t="str">
        <f t="shared" si="1777"/>
        <v>Draw</v>
      </c>
      <c r="CQ1525">
        <f t="shared" si="1778"/>
        <v>0</v>
      </c>
      <c r="CR1525" t="str">
        <f t="shared" si="1779"/>
        <v>2023</v>
      </c>
    </row>
    <row r="1526" spans="1:96" ht="15" thickBot="1" x14ac:dyDescent="0.35">
      <c r="A1526" s="1">
        <v>1525</v>
      </c>
      <c r="B1526" s="1" t="s">
        <v>0</v>
      </c>
      <c r="C1526" s="14" t="s">
        <v>711</v>
      </c>
      <c r="D1526" s="3" t="str">
        <f>CONCATENATE(G1526,"-", H1526)</f>
        <v>Olimpija Ljubljana-NŠ Mura</v>
      </c>
      <c r="E1526" s="4">
        <v>45417</v>
      </c>
      <c r="F1526" s="5">
        <v>0.6875</v>
      </c>
      <c r="G1526" s="6" t="s">
        <v>12</v>
      </c>
      <c r="H1526" s="6" t="s">
        <v>8</v>
      </c>
      <c r="I1526" s="6" t="s">
        <v>56</v>
      </c>
      <c r="J1526" s="1" t="str">
        <f>LEFT(I1526, FIND(" (", I1526) - 1)</f>
        <v>0:0</v>
      </c>
      <c r="K1526" s="1" t="str">
        <f>MID(I1526, FIND("(", I1526) + 1, FIND(")", I1526) - FIND("(", I1526) - 1)</f>
        <v>0:0</v>
      </c>
      <c r="L1526" s="1" t="str">
        <f>LEFT(J1526, FIND(":", J1526) - 1)</f>
        <v>0</v>
      </c>
      <c r="M1526" s="1" t="str">
        <f>RIGHT(J1526, LEN(J1526) - FIND(":", J1526))</f>
        <v>0</v>
      </c>
      <c r="N1526" s="1">
        <f t="shared" si="1772"/>
        <v>0</v>
      </c>
      <c r="O1526" s="1">
        <f t="shared" si="1773"/>
        <v>0</v>
      </c>
      <c r="P1526" s="1" t="str">
        <f>LEFT(K1526, FIND(":", K1526) - 1)</f>
        <v>0</v>
      </c>
      <c r="Q1526" s="1" t="str">
        <f>RIGHT(K1526, LEN(K1526) - FIND(":", K1526))</f>
        <v>0</v>
      </c>
      <c r="R1526" s="1">
        <v>33</v>
      </c>
      <c r="S1526" s="1">
        <v>18</v>
      </c>
      <c r="T1526" s="1">
        <v>9</v>
      </c>
      <c r="U1526" s="1">
        <v>6</v>
      </c>
      <c r="V1526" s="1" t="s">
        <v>728</v>
      </c>
      <c r="W1526" s="1">
        <v>27</v>
      </c>
      <c r="X1526" s="1">
        <v>63</v>
      </c>
      <c r="Y1526" s="1" t="s">
        <v>685</v>
      </c>
      <c r="Z1526" s="6" t="s">
        <v>435</v>
      </c>
      <c r="AA1526" s="1">
        <v>33</v>
      </c>
      <c r="AB1526" s="1">
        <v>11</v>
      </c>
      <c r="AC1526" s="1">
        <v>8</v>
      </c>
      <c r="AD1526" s="1">
        <v>14</v>
      </c>
      <c r="AE1526" s="1" t="s">
        <v>729</v>
      </c>
      <c r="AF1526" s="1">
        <v>-12</v>
      </c>
      <c r="AG1526" s="1">
        <v>41</v>
      </c>
      <c r="AH1526" s="1" t="s">
        <v>388</v>
      </c>
      <c r="AI1526" s="1" t="s">
        <v>509</v>
      </c>
      <c r="AJ1526" s="1">
        <v>3</v>
      </c>
      <c r="AK1526" s="1">
        <v>1</v>
      </c>
      <c r="AL1526" s="1">
        <v>1</v>
      </c>
      <c r="AM1526" s="7" t="s">
        <v>270</v>
      </c>
      <c r="AN1526" s="1">
        <v>7</v>
      </c>
      <c r="AO1526" s="1">
        <v>10</v>
      </c>
      <c r="AP1526" s="1" t="s">
        <v>114</v>
      </c>
      <c r="AQ1526" s="1" t="s">
        <v>51</v>
      </c>
      <c r="AR1526" s="8">
        <v>2</v>
      </c>
      <c r="AS1526" s="8">
        <v>1</v>
      </c>
      <c r="AT1526" s="8">
        <v>2</v>
      </c>
      <c r="AU1526" s="16">
        <v>0.29930555555555555</v>
      </c>
      <c r="AV1526" s="8">
        <v>-4</v>
      </c>
      <c r="AW1526" s="8">
        <v>7</v>
      </c>
      <c r="AX1526" s="9" t="s">
        <v>45</v>
      </c>
      <c r="AY1526" s="9" t="s">
        <v>97</v>
      </c>
      <c r="AZ1526" s="10">
        <v>16</v>
      </c>
      <c r="BA1526" s="10">
        <v>7</v>
      </c>
      <c r="BB1526" s="10">
        <v>7</v>
      </c>
      <c r="BC1526" s="10">
        <v>2</v>
      </c>
      <c r="BD1526" s="10" t="s">
        <v>730</v>
      </c>
      <c r="BE1526" s="10">
        <v>12</v>
      </c>
      <c r="BF1526" s="10">
        <v>28</v>
      </c>
      <c r="BG1526" s="11" t="s">
        <v>288</v>
      </c>
      <c r="BH1526" s="11">
        <v>18</v>
      </c>
      <c r="BI1526" s="10">
        <v>16</v>
      </c>
      <c r="BJ1526" s="10">
        <v>6</v>
      </c>
      <c r="BK1526" s="10">
        <v>2</v>
      </c>
      <c r="BL1526" s="10">
        <v>8</v>
      </c>
      <c r="BM1526" s="10" t="s">
        <v>731</v>
      </c>
      <c r="BN1526" s="10">
        <v>-11</v>
      </c>
      <c r="BO1526" s="10">
        <v>20</v>
      </c>
      <c r="BP1526" s="7" t="s">
        <v>177</v>
      </c>
      <c r="BQ1526" s="7" t="s">
        <v>288</v>
      </c>
      <c r="BR1526" s="7">
        <v>23.7</v>
      </c>
      <c r="BS1526" s="7">
        <v>19</v>
      </c>
      <c r="BT1526" s="7">
        <v>400000</v>
      </c>
      <c r="BU1526" s="7">
        <v>11600000</v>
      </c>
      <c r="BV1526" s="7">
        <v>100000</v>
      </c>
      <c r="BW1526" s="7">
        <v>45</v>
      </c>
      <c r="BX1526" s="7">
        <v>2600000</v>
      </c>
      <c r="BY1526" s="7">
        <v>46</v>
      </c>
      <c r="BZ1526" s="7">
        <v>2500000</v>
      </c>
      <c r="CA1526" s="7">
        <v>75</v>
      </c>
      <c r="CB1526" s="7">
        <v>23</v>
      </c>
      <c r="CC1526" s="7">
        <v>9</v>
      </c>
      <c r="CD1526" s="7">
        <v>193000</v>
      </c>
      <c r="CE1526" s="7">
        <v>5600000</v>
      </c>
      <c r="CF1526" s="7">
        <v>350000</v>
      </c>
      <c r="CG1526" s="7">
        <v>60</v>
      </c>
      <c r="CH1526" s="7">
        <v>3410000</v>
      </c>
      <c r="CI1526" s="7">
        <v>59</v>
      </c>
      <c r="CJ1526" s="7">
        <v>3060000</v>
      </c>
      <c r="CK1526" s="7">
        <v>93</v>
      </c>
      <c r="CL1526" s="12" t="s">
        <v>870</v>
      </c>
      <c r="CM1526" s="10" t="s">
        <v>861</v>
      </c>
      <c r="CN1526">
        <v>3.66</v>
      </c>
      <c r="CO1526">
        <f t="shared" si="1776"/>
        <v>0.27322404371584696</v>
      </c>
      <c r="CP1526" t="str">
        <f t="shared" si="1777"/>
        <v>Draw</v>
      </c>
      <c r="CQ1526">
        <f t="shared" si="1778"/>
        <v>1</v>
      </c>
      <c r="CR1526" t="str">
        <f t="shared" si="1779"/>
        <v>2023</v>
      </c>
    </row>
    <row r="1527" spans="1:96" ht="15" thickBot="1" x14ac:dyDescent="0.35">
      <c r="A1527" s="1">
        <v>1526</v>
      </c>
      <c r="B1527" s="1" t="s">
        <v>0</v>
      </c>
      <c r="C1527" s="14" t="s">
        <v>711</v>
      </c>
      <c r="D1527" s="3" t="str">
        <f>CONCATENATE(G1527,"-", H1527)</f>
        <v>Olimpija Ljubljana-NŠ Mura</v>
      </c>
      <c r="E1527" s="4">
        <v>45417</v>
      </c>
      <c r="F1527" s="5">
        <v>0.6875</v>
      </c>
      <c r="G1527" s="6" t="s">
        <v>12</v>
      </c>
      <c r="H1527" s="6" t="s">
        <v>8</v>
      </c>
      <c r="I1527" s="6" t="s">
        <v>56</v>
      </c>
      <c r="J1527" s="1" t="str">
        <f>LEFT(I1527, FIND(" (", I1527) - 1)</f>
        <v>0:0</v>
      </c>
      <c r="K1527" s="1" t="str">
        <f>MID(I1527, FIND("(", I1527) + 1, FIND(")", I1527) - FIND("(", I1527) - 1)</f>
        <v>0:0</v>
      </c>
      <c r="L1527" s="1" t="str">
        <f>LEFT(J1527, FIND(":", J1527) - 1)</f>
        <v>0</v>
      </c>
      <c r="M1527" s="1" t="str">
        <f>RIGHT(J1527, LEN(J1527) - FIND(":", J1527))</f>
        <v>0</v>
      </c>
      <c r="N1527" s="1">
        <f t="shared" si="1772"/>
        <v>0</v>
      </c>
      <c r="O1527" s="1">
        <f t="shared" si="1773"/>
        <v>0</v>
      </c>
      <c r="P1527" s="1" t="str">
        <f>LEFT(K1527, FIND(":", K1527) - 1)</f>
        <v>0</v>
      </c>
      <c r="Q1527" s="1" t="str">
        <f>RIGHT(K1527, LEN(K1527) - FIND(":", K1527))</f>
        <v>0</v>
      </c>
      <c r="R1527" s="1">
        <v>33</v>
      </c>
      <c r="S1527" s="1">
        <v>18</v>
      </c>
      <c r="T1527" s="1">
        <v>9</v>
      </c>
      <c r="U1527" s="1">
        <v>6</v>
      </c>
      <c r="V1527" s="1" t="s">
        <v>728</v>
      </c>
      <c r="W1527" s="1">
        <v>27</v>
      </c>
      <c r="X1527" s="1">
        <v>63</v>
      </c>
      <c r="Y1527" s="1" t="s">
        <v>685</v>
      </c>
      <c r="Z1527" s="6" t="s">
        <v>435</v>
      </c>
      <c r="AA1527" s="1">
        <v>33</v>
      </c>
      <c r="AB1527" s="1">
        <v>11</v>
      </c>
      <c r="AC1527" s="1">
        <v>8</v>
      </c>
      <c r="AD1527" s="1">
        <v>14</v>
      </c>
      <c r="AE1527" s="1" t="s">
        <v>729</v>
      </c>
      <c r="AF1527" s="1">
        <v>-12</v>
      </c>
      <c r="AG1527" s="1">
        <v>41</v>
      </c>
      <c r="AH1527" s="1" t="s">
        <v>388</v>
      </c>
      <c r="AI1527" s="1" t="s">
        <v>509</v>
      </c>
      <c r="AJ1527" s="1">
        <v>3</v>
      </c>
      <c r="AK1527" s="1">
        <v>1</v>
      </c>
      <c r="AL1527" s="1">
        <v>1</v>
      </c>
      <c r="AM1527" s="7" t="s">
        <v>270</v>
      </c>
      <c r="AN1527" s="1">
        <v>7</v>
      </c>
      <c r="AO1527" s="1">
        <v>10</v>
      </c>
      <c r="AP1527" s="1" t="s">
        <v>114</v>
      </c>
      <c r="AQ1527" s="1" t="s">
        <v>51</v>
      </c>
      <c r="AR1527" s="8">
        <v>2</v>
      </c>
      <c r="AS1527" s="8">
        <v>1</v>
      </c>
      <c r="AT1527" s="8">
        <v>2</v>
      </c>
      <c r="AU1527" s="16">
        <v>0.29930555555555555</v>
      </c>
      <c r="AV1527" s="8">
        <v>-4</v>
      </c>
      <c r="AW1527" s="8">
        <v>7</v>
      </c>
      <c r="AX1527" s="9" t="s">
        <v>45</v>
      </c>
      <c r="AY1527" s="9" t="s">
        <v>97</v>
      </c>
      <c r="AZ1527" s="10">
        <v>16</v>
      </c>
      <c r="BA1527" s="10">
        <v>7</v>
      </c>
      <c r="BB1527" s="10">
        <v>7</v>
      </c>
      <c r="BC1527" s="10">
        <v>2</v>
      </c>
      <c r="BD1527" s="10" t="s">
        <v>730</v>
      </c>
      <c r="BE1527" s="10">
        <v>12</v>
      </c>
      <c r="BF1527" s="10">
        <v>28</v>
      </c>
      <c r="BG1527" s="11" t="s">
        <v>288</v>
      </c>
      <c r="BH1527" s="11">
        <v>18</v>
      </c>
      <c r="BI1527" s="10">
        <v>16</v>
      </c>
      <c r="BJ1527" s="10">
        <v>6</v>
      </c>
      <c r="BK1527" s="10">
        <v>2</v>
      </c>
      <c r="BL1527" s="10">
        <v>8</v>
      </c>
      <c r="BM1527" s="10" t="s">
        <v>731</v>
      </c>
      <c r="BN1527" s="10">
        <v>-11</v>
      </c>
      <c r="BO1527" s="10">
        <v>20</v>
      </c>
      <c r="BP1527" s="7" t="s">
        <v>177</v>
      </c>
      <c r="BQ1527" s="7" t="s">
        <v>288</v>
      </c>
      <c r="BR1527" s="7">
        <v>23.7</v>
      </c>
      <c r="BS1527" s="7">
        <v>19</v>
      </c>
      <c r="BT1527" s="7">
        <v>400000</v>
      </c>
      <c r="BU1527" s="7">
        <v>11600000</v>
      </c>
      <c r="BV1527" s="7">
        <v>100000</v>
      </c>
      <c r="BW1527" s="7">
        <v>45</v>
      </c>
      <c r="BX1527" s="7">
        <v>2600000</v>
      </c>
      <c r="BY1527" s="7">
        <v>46</v>
      </c>
      <c r="BZ1527" s="7">
        <v>2500000</v>
      </c>
      <c r="CA1527" s="7">
        <v>75</v>
      </c>
      <c r="CB1527" s="7">
        <v>23</v>
      </c>
      <c r="CC1527" s="7">
        <v>9</v>
      </c>
      <c r="CD1527" s="7">
        <v>193000</v>
      </c>
      <c r="CE1527" s="7">
        <v>5600000</v>
      </c>
      <c r="CF1527" s="7">
        <v>350000</v>
      </c>
      <c r="CG1527" s="7">
        <v>60</v>
      </c>
      <c r="CH1527" s="7">
        <v>3410000</v>
      </c>
      <c r="CI1527" s="7">
        <v>59</v>
      </c>
      <c r="CJ1527" s="7">
        <v>3060000</v>
      </c>
      <c r="CK1527" s="7">
        <v>93</v>
      </c>
      <c r="CL1527" s="12" t="s">
        <v>870</v>
      </c>
      <c r="CM1527" s="10" t="s">
        <v>866</v>
      </c>
      <c r="CN1527">
        <v>5.37</v>
      </c>
      <c r="CO1527">
        <f t="shared" si="1776"/>
        <v>0.18621973929236499</v>
      </c>
      <c r="CP1527" t="str">
        <f t="shared" si="1777"/>
        <v>Draw</v>
      </c>
      <c r="CQ1527">
        <f t="shared" si="1778"/>
        <v>1</v>
      </c>
      <c r="CR1527" t="str">
        <f t="shared" si="1779"/>
        <v>2023</v>
      </c>
    </row>
    <row r="1528" spans="1:96" ht="15" thickBot="1" x14ac:dyDescent="0.35">
      <c r="A1528" s="1">
        <v>1527</v>
      </c>
      <c r="B1528" s="1" t="s">
        <v>0</v>
      </c>
      <c r="C1528" s="14" t="s">
        <v>711</v>
      </c>
      <c r="D1528" s="3" t="str">
        <f>CONCATENATE(G1528,"-", H1528)</f>
        <v>Olimpija Ljubljana-NŠ Mura</v>
      </c>
      <c r="E1528" s="4">
        <v>45417</v>
      </c>
      <c r="F1528" s="5">
        <v>0.6875</v>
      </c>
      <c r="G1528" s="6" t="s">
        <v>12</v>
      </c>
      <c r="H1528" s="6" t="s">
        <v>8</v>
      </c>
      <c r="I1528" s="6" t="s">
        <v>56</v>
      </c>
      <c r="J1528" s="1" t="str">
        <f>LEFT(I1528, FIND(" (", I1528) - 1)</f>
        <v>0:0</v>
      </c>
      <c r="K1528" s="1" t="str">
        <f>MID(I1528, FIND("(", I1528) + 1, FIND(")", I1528) - FIND("(", I1528) - 1)</f>
        <v>0:0</v>
      </c>
      <c r="L1528" s="1" t="str">
        <f>LEFT(J1528, FIND(":", J1528) - 1)</f>
        <v>0</v>
      </c>
      <c r="M1528" s="1" t="str">
        <f>RIGHT(J1528, LEN(J1528) - FIND(":", J1528))</f>
        <v>0</v>
      </c>
      <c r="N1528" s="1">
        <f t="shared" si="1772"/>
        <v>0</v>
      </c>
      <c r="O1528" s="1">
        <f t="shared" si="1773"/>
        <v>0</v>
      </c>
      <c r="P1528" s="1" t="str">
        <f>LEFT(K1528, FIND(":", K1528) - 1)</f>
        <v>0</v>
      </c>
      <c r="Q1528" s="1" t="str">
        <f>RIGHT(K1528, LEN(K1528) - FIND(":", K1528))</f>
        <v>0</v>
      </c>
      <c r="R1528" s="1">
        <v>33</v>
      </c>
      <c r="S1528" s="1">
        <v>18</v>
      </c>
      <c r="T1528" s="1">
        <v>9</v>
      </c>
      <c r="U1528" s="1">
        <v>6</v>
      </c>
      <c r="V1528" s="1" t="s">
        <v>728</v>
      </c>
      <c r="W1528" s="1">
        <v>27</v>
      </c>
      <c r="X1528" s="1">
        <v>63</v>
      </c>
      <c r="Y1528" s="1" t="s">
        <v>685</v>
      </c>
      <c r="Z1528" s="6" t="s">
        <v>435</v>
      </c>
      <c r="AA1528" s="1">
        <v>33</v>
      </c>
      <c r="AB1528" s="1">
        <v>11</v>
      </c>
      <c r="AC1528" s="1">
        <v>8</v>
      </c>
      <c r="AD1528" s="1">
        <v>14</v>
      </c>
      <c r="AE1528" s="1" t="s">
        <v>729</v>
      </c>
      <c r="AF1528" s="1">
        <v>-12</v>
      </c>
      <c r="AG1528" s="1">
        <v>41</v>
      </c>
      <c r="AH1528" s="1" t="s">
        <v>388</v>
      </c>
      <c r="AI1528" s="1" t="s">
        <v>509</v>
      </c>
      <c r="AJ1528" s="1">
        <v>3</v>
      </c>
      <c r="AK1528" s="1">
        <v>1</v>
      </c>
      <c r="AL1528" s="1">
        <v>1</v>
      </c>
      <c r="AM1528" s="7" t="s">
        <v>270</v>
      </c>
      <c r="AN1528" s="1">
        <v>7</v>
      </c>
      <c r="AO1528" s="1">
        <v>10</v>
      </c>
      <c r="AP1528" s="1" t="s">
        <v>114</v>
      </c>
      <c r="AQ1528" s="1" t="s">
        <v>51</v>
      </c>
      <c r="AR1528" s="8">
        <v>2</v>
      </c>
      <c r="AS1528" s="8">
        <v>1</v>
      </c>
      <c r="AT1528" s="8">
        <v>2</v>
      </c>
      <c r="AU1528" s="16">
        <v>0.29930555555555555</v>
      </c>
      <c r="AV1528" s="8">
        <v>-4</v>
      </c>
      <c r="AW1528" s="8">
        <v>7</v>
      </c>
      <c r="AX1528" s="9" t="s">
        <v>45</v>
      </c>
      <c r="AY1528" s="9" t="s">
        <v>97</v>
      </c>
      <c r="AZ1528" s="10">
        <v>16</v>
      </c>
      <c r="BA1528" s="10">
        <v>7</v>
      </c>
      <c r="BB1528" s="10">
        <v>7</v>
      </c>
      <c r="BC1528" s="10">
        <v>2</v>
      </c>
      <c r="BD1528" s="10" t="s">
        <v>730</v>
      </c>
      <c r="BE1528" s="10">
        <v>12</v>
      </c>
      <c r="BF1528" s="10">
        <v>28</v>
      </c>
      <c r="BG1528" s="11" t="s">
        <v>288</v>
      </c>
      <c r="BH1528" s="11">
        <v>18</v>
      </c>
      <c r="BI1528" s="10">
        <v>16</v>
      </c>
      <c r="BJ1528" s="10">
        <v>6</v>
      </c>
      <c r="BK1528" s="10">
        <v>2</v>
      </c>
      <c r="BL1528" s="10">
        <v>8</v>
      </c>
      <c r="BM1528" s="10" t="s">
        <v>731</v>
      </c>
      <c r="BN1528" s="10">
        <v>-11</v>
      </c>
      <c r="BO1528" s="10">
        <v>20</v>
      </c>
      <c r="BP1528" s="7" t="s">
        <v>177</v>
      </c>
      <c r="BQ1528" s="7" t="s">
        <v>288</v>
      </c>
      <c r="BR1528" s="7">
        <v>23.7</v>
      </c>
      <c r="BS1528" s="7">
        <v>19</v>
      </c>
      <c r="BT1528" s="7">
        <v>400000</v>
      </c>
      <c r="BU1528" s="7">
        <v>11600000</v>
      </c>
      <c r="BV1528" s="7">
        <v>100000</v>
      </c>
      <c r="BW1528" s="7">
        <v>45</v>
      </c>
      <c r="BX1528" s="7">
        <v>2600000</v>
      </c>
      <c r="BY1528" s="7">
        <v>46</v>
      </c>
      <c r="BZ1528" s="7">
        <v>2500000</v>
      </c>
      <c r="CA1528" s="7">
        <v>75</v>
      </c>
      <c r="CB1528" s="7">
        <v>23</v>
      </c>
      <c r="CC1528" s="7">
        <v>9</v>
      </c>
      <c r="CD1528" s="7">
        <v>193000</v>
      </c>
      <c r="CE1528" s="7">
        <v>5600000</v>
      </c>
      <c r="CF1528" s="7">
        <v>350000</v>
      </c>
      <c r="CG1528" s="7">
        <v>60</v>
      </c>
      <c r="CH1528" s="7">
        <v>3410000</v>
      </c>
      <c r="CI1528" s="7">
        <v>59</v>
      </c>
      <c r="CJ1528" s="7">
        <v>3060000</v>
      </c>
      <c r="CK1528" s="7">
        <v>93</v>
      </c>
      <c r="CL1528" s="12" t="s">
        <v>870</v>
      </c>
      <c r="CM1528" s="10" t="s">
        <v>867</v>
      </c>
      <c r="CN1528">
        <v>5</v>
      </c>
      <c r="CO1528">
        <f t="shared" si="1776"/>
        <v>0.2</v>
      </c>
      <c r="CP1528" t="str">
        <f t="shared" si="1777"/>
        <v>Draw</v>
      </c>
      <c r="CQ1528">
        <f t="shared" si="1778"/>
        <v>1</v>
      </c>
      <c r="CR1528" t="str">
        <f t="shared" si="1779"/>
        <v>2023</v>
      </c>
    </row>
    <row r="1529" spans="1:96" ht="15" thickBot="1" x14ac:dyDescent="0.35">
      <c r="A1529" s="1">
        <v>1528</v>
      </c>
      <c r="B1529" s="1" t="s">
        <v>0</v>
      </c>
      <c r="C1529" s="14" t="s">
        <v>711</v>
      </c>
      <c r="D1529" s="3" t="str">
        <f t="shared" ref="D1529:D1531" si="1857">CONCATENATE(G1529, "-", H1529)</f>
        <v>Olimpija Ljubljana-NŠ Mura</v>
      </c>
      <c r="E1529" s="40">
        <v>45417</v>
      </c>
      <c r="F1529" s="5">
        <v>0.6875</v>
      </c>
      <c r="G1529" s="6" t="s">
        <v>12</v>
      </c>
      <c r="H1529" s="6" t="s">
        <v>8</v>
      </c>
      <c r="I1529" s="6" t="s">
        <v>56</v>
      </c>
      <c r="J1529" s="1" t="str">
        <f t="shared" ref="J1529:J1531" si="1858">LEFT(I1529, FIND(" (", I1529) - 1)</f>
        <v>0:0</v>
      </c>
      <c r="K1529" s="1" t="str">
        <f t="shared" ref="K1529:K1531" si="1859">MID(I1529, FIND("(", I1529) + 1, FIND(")", I1529) - FIND("(", I1529) - 1)</f>
        <v>0:0</v>
      </c>
      <c r="L1529" s="1" t="str">
        <f t="shared" ref="L1529:L1531" si="1860">LEFT(J1529, FIND(":", J1529) - 1)</f>
        <v>0</v>
      </c>
      <c r="M1529" s="1" t="str">
        <f t="shared" ref="M1529:M1531" si="1861">RIGHT(J1529, LEN(J1529) - FIND(":", J1529))</f>
        <v>0</v>
      </c>
      <c r="N1529" s="1">
        <f t="shared" si="1772"/>
        <v>0</v>
      </c>
      <c r="O1529" s="1">
        <f t="shared" si="1773"/>
        <v>0</v>
      </c>
      <c r="P1529" s="1" t="str">
        <f t="shared" ref="P1529:P1531" si="1862">LEFT(K1529, FIND(":", K1529) - 1)</f>
        <v>0</v>
      </c>
      <c r="Q1529" s="1" t="str">
        <f t="shared" ref="Q1529:Q1531" si="1863">RIGHT(K1529, LEN(K1529) - FIND(":", K1529))</f>
        <v>0</v>
      </c>
      <c r="R1529" s="1">
        <v>33</v>
      </c>
      <c r="S1529" s="1">
        <v>18</v>
      </c>
      <c r="T1529" s="1">
        <v>9</v>
      </c>
      <c r="U1529" s="1">
        <v>6</v>
      </c>
      <c r="V1529" s="1" t="s">
        <v>728</v>
      </c>
      <c r="W1529" s="1">
        <v>27</v>
      </c>
      <c r="X1529" s="1">
        <v>63</v>
      </c>
      <c r="Y1529" s="1" t="s">
        <v>685</v>
      </c>
      <c r="Z1529" s="6" t="s">
        <v>435</v>
      </c>
      <c r="AA1529" s="1">
        <v>33</v>
      </c>
      <c r="AB1529" s="1">
        <v>11</v>
      </c>
      <c r="AC1529" s="1">
        <v>8</v>
      </c>
      <c r="AD1529" s="1">
        <v>14</v>
      </c>
      <c r="AE1529" s="1" t="s">
        <v>729</v>
      </c>
      <c r="AF1529" s="1">
        <v>-12</v>
      </c>
      <c r="AG1529" s="1">
        <v>41</v>
      </c>
      <c r="AH1529" s="1" t="s">
        <v>388</v>
      </c>
      <c r="AI1529" s="1" t="s">
        <v>509</v>
      </c>
      <c r="AJ1529" s="1">
        <v>3</v>
      </c>
      <c r="AK1529" s="1">
        <v>1</v>
      </c>
      <c r="AL1529" s="1">
        <v>1</v>
      </c>
      <c r="AM1529" s="7" t="s">
        <v>270</v>
      </c>
      <c r="AN1529" s="1">
        <v>7</v>
      </c>
      <c r="AO1529" s="1">
        <v>10</v>
      </c>
      <c r="AP1529" s="1" t="s">
        <v>114</v>
      </c>
      <c r="AQ1529" s="1" t="s">
        <v>51</v>
      </c>
      <c r="AR1529" s="8">
        <v>2</v>
      </c>
      <c r="AS1529" s="8">
        <v>1</v>
      </c>
      <c r="AT1529" s="8">
        <v>2</v>
      </c>
      <c r="AU1529" s="16">
        <v>0.29930555555555555</v>
      </c>
      <c r="AV1529" s="8">
        <v>-4</v>
      </c>
      <c r="AW1529" s="8">
        <v>7</v>
      </c>
      <c r="AX1529" s="9" t="s">
        <v>45</v>
      </c>
      <c r="AY1529" s="9" t="s">
        <v>97</v>
      </c>
      <c r="AZ1529" s="10">
        <v>16</v>
      </c>
      <c r="BA1529" s="10">
        <v>7</v>
      </c>
      <c r="BB1529" s="10">
        <v>7</v>
      </c>
      <c r="BC1529" s="10">
        <v>2</v>
      </c>
      <c r="BD1529" s="10" t="s">
        <v>730</v>
      </c>
      <c r="BE1529" s="10">
        <v>12</v>
      </c>
      <c r="BF1529" s="10">
        <v>28</v>
      </c>
      <c r="BG1529" s="11" t="s">
        <v>288</v>
      </c>
      <c r="BH1529" s="11">
        <v>18</v>
      </c>
      <c r="BI1529" s="10">
        <v>16</v>
      </c>
      <c r="BJ1529" s="10">
        <v>6</v>
      </c>
      <c r="BK1529" s="10">
        <v>2</v>
      </c>
      <c r="BL1529" s="10">
        <v>8</v>
      </c>
      <c r="BM1529" s="10" t="s">
        <v>731</v>
      </c>
      <c r="BN1529" s="10">
        <v>-11</v>
      </c>
      <c r="BO1529" s="10">
        <v>20</v>
      </c>
      <c r="BP1529" s="7" t="s">
        <v>177</v>
      </c>
      <c r="BQ1529" s="7" t="s">
        <v>288</v>
      </c>
      <c r="BR1529" s="7">
        <v>23.7</v>
      </c>
      <c r="BS1529" s="7">
        <v>19</v>
      </c>
      <c r="BT1529" s="7">
        <v>400000</v>
      </c>
      <c r="BU1529" s="7">
        <v>11600000</v>
      </c>
      <c r="BV1529" s="7">
        <v>100000</v>
      </c>
      <c r="BW1529" s="7">
        <v>45</v>
      </c>
      <c r="BX1529" s="7">
        <v>2600000</v>
      </c>
      <c r="BY1529" s="7">
        <v>46</v>
      </c>
      <c r="BZ1529" s="7">
        <v>2500000</v>
      </c>
      <c r="CA1529" s="7">
        <v>75</v>
      </c>
      <c r="CB1529" s="7">
        <v>23</v>
      </c>
      <c r="CC1529" s="7">
        <v>9</v>
      </c>
      <c r="CD1529" s="7">
        <v>193000</v>
      </c>
      <c r="CE1529" s="7">
        <v>5600000</v>
      </c>
      <c r="CF1529" s="7">
        <v>350000</v>
      </c>
      <c r="CG1529" s="7">
        <v>60</v>
      </c>
      <c r="CH1529" s="7">
        <v>3410000</v>
      </c>
      <c r="CI1529" s="7">
        <v>59</v>
      </c>
      <c r="CJ1529" s="7">
        <v>3060000</v>
      </c>
      <c r="CK1529" s="7">
        <v>93</v>
      </c>
      <c r="CL1529" s="12" t="s">
        <v>871</v>
      </c>
      <c r="CM1529" s="10" t="s">
        <v>861</v>
      </c>
      <c r="CN1529">
        <v>4.53</v>
      </c>
      <c r="CO1529">
        <f t="shared" si="1776"/>
        <v>0.22075055187637968</v>
      </c>
      <c r="CP1529" t="str">
        <f t="shared" si="1777"/>
        <v>Draw</v>
      </c>
      <c r="CQ1529">
        <f t="shared" si="1778"/>
        <v>0</v>
      </c>
      <c r="CR1529" t="str">
        <f t="shared" si="1779"/>
        <v>2023</v>
      </c>
    </row>
    <row r="1530" spans="1:96" ht="15" thickBot="1" x14ac:dyDescent="0.35">
      <c r="A1530" s="1">
        <v>1529</v>
      </c>
      <c r="B1530" s="1" t="s">
        <v>0</v>
      </c>
      <c r="C1530" s="14" t="s">
        <v>711</v>
      </c>
      <c r="D1530" s="3" t="str">
        <f t="shared" si="1857"/>
        <v>Olimpija Ljubljana-NŠ Mura</v>
      </c>
      <c r="E1530" s="40">
        <v>45417</v>
      </c>
      <c r="F1530" s="5">
        <v>0.6875</v>
      </c>
      <c r="G1530" s="6" t="s">
        <v>12</v>
      </c>
      <c r="H1530" s="6" t="s">
        <v>8</v>
      </c>
      <c r="I1530" s="6" t="s">
        <v>56</v>
      </c>
      <c r="J1530" s="1" t="str">
        <f t="shared" si="1858"/>
        <v>0:0</v>
      </c>
      <c r="K1530" s="1" t="str">
        <f t="shared" si="1859"/>
        <v>0:0</v>
      </c>
      <c r="L1530" s="1" t="str">
        <f t="shared" si="1860"/>
        <v>0</v>
      </c>
      <c r="M1530" s="1" t="str">
        <f t="shared" si="1861"/>
        <v>0</v>
      </c>
      <c r="N1530" s="1">
        <f t="shared" si="1772"/>
        <v>0</v>
      </c>
      <c r="O1530" s="1">
        <f t="shared" si="1773"/>
        <v>0</v>
      </c>
      <c r="P1530" s="1" t="str">
        <f t="shared" si="1862"/>
        <v>0</v>
      </c>
      <c r="Q1530" s="1" t="str">
        <f t="shared" si="1863"/>
        <v>0</v>
      </c>
      <c r="R1530" s="1">
        <v>33</v>
      </c>
      <c r="S1530" s="1">
        <v>18</v>
      </c>
      <c r="T1530" s="1">
        <v>9</v>
      </c>
      <c r="U1530" s="1">
        <v>6</v>
      </c>
      <c r="V1530" s="1" t="s">
        <v>728</v>
      </c>
      <c r="W1530" s="1">
        <v>27</v>
      </c>
      <c r="X1530" s="1">
        <v>63</v>
      </c>
      <c r="Y1530" s="1" t="s">
        <v>685</v>
      </c>
      <c r="Z1530" s="6" t="s">
        <v>435</v>
      </c>
      <c r="AA1530" s="1">
        <v>33</v>
      </c>
      <c r="AB1530" s="1">
        <v>11</v>
      </c>
      <c r="AC1530" s="1">
        <v>8</v>
      </c>
      <c r="AD1530" s="1">
        <v>14</v>
      </c>
      <c r="AE1530" s="1" t="s">
        <v>729</v>
      </c>
      <c r="AF1530" s="1">
        <v>-12</v>
      </c>
      <c r="AG1530" s="1">
        <v>41</v>
      </c>
      <c r="AH1530" s="1" t="s">
        <v>388</v>
      </c>
      <c r="AI1530" s="1" t="s">
        <v>509</v>
      </c>
      <c r="AJ1530" s="1">
        <v>3</v>
      </c>
      <c r="AK1530" s="1">
        <v>1</v>
      </c>
      <c r="AL1530" s="1">
        <v>1</v>
      </c>
      <c r="AM1530" s="7" t="s">
        <v>270</v>
      </c>
      <c r="AN1530" s="1">
        <v>7</v>
      </c>
      <c r="AO1530" s="1">
        <v>10</v>
      </c>
      <c r="AP1530" s="1" t="s">
        <v>114</v>
      </c>
      <c r="AQ1530" s="1" t="s">
        <v>51</v>
      </c>
      <c r="AR1530" s="8">
        <v>2</v>
      </c>
      <c r="AS1530" s="8">
        <v>1</v>
      </c>
      <c r="AT1530" s="8">
        <v>2</v>
      </c>
      <c r="AU1530" s="16">
        <v>0.29930555555555555</v>
      </c>
      <c r="AV1530" s="8">
        <v>-4</v>
      </c>
      <c r="AW1530" s="8">
        <v>7</v>
      </c>
      <c r="AX1530" s="9" t="s">
        <v>45</v>
      </c>
      <c r="AY1530" s="9" t="s">
        <v>97</v>
      </c>
      <c r="AZ1530" s="10">
        <v>16</v>
      </c>
      <c r="BA1530" s="10">
        <v>7</v>
      </c>
      <c r="BB1530" s="10">
        <v>7</v>
      </c>
      <c r="BC1530" s="10">
        <v>2</v>
      </c>
      <c r="BD1530" s="10" t="s">
        <v>730</v>
      </c>
      <c r="BE1530" s="10">
        <v>12</v>
      </c>
      <c r="BF1530" s="10">
        <v>28</v>
      </c>
      <c r="BG1530" s="11" t="s">
        <v>288</v>
      </c>
      <c r="BH1530" s="11">
        <v>18</v>
      </c>
      <c r="BI1530" s="10">
        <v>16</v>
      </c>
      <c r="BJ1530" s="10">
        <v>6</v>
      </c>
      <c r="BK1530" s="10">
        <v>2</v>
      </c>
      <c r="BL1530" s="10">
        <v>8</v>
      </c>
      <c r="BM1530" s="10" t="s">
        <v>731</v>
      </c>
      <c r="BN1530" s="10">
        <v>-11</v>
      </c>
      <c r="BO1530" s="10">
        <v>20</v>
      </c>
      <c r="BP1530" s="7" t="s">
        <v>177</v>
      </c>
      <c r="BQ1530" s="7" t="s">
        <v>288</v>
      </c>
      <c r="BR1530" s="7">
        <v>23.7</v>
      </c>
      <c r="BS1530" s="7">
        <v>19</v>
      </c>
      <c r="BT1530" s="7">
        <v>400000</v>
      </c>
      <c r="BU1530" s="7">
        <v>11600000</v>
      </c>
      <c r="BV1530" s="7">
        <v>100000</v>
      </c>
      <c r="BW1530" s="7">
        <v>45</v>
      </c>
      <c r="BX1530" s="7">
        <v>2600000</v>
      </c>
      <c r="BY1530" s="7">
        <v>46</v>
      </c>
      <c r="BZ1530" s="7">
        <v>2500000</v>
      </c>
      <c r="CA1530" s="7">
        <v>75</v>
      </c>
      <c r="CB1530" s="7">
        <v>23</v>
      </c>
      <c r="CC1530" s="7">
        <v>9</v>
      </c>
      <c r="CD1530" s="7">
        <v>193000</v>
      </c>
      <c r="CE1530" s="7">
        <v>5600000</v>
      </c>
      <c r="CF1530" s="7">
        <v>350000</v>
      </c>
      <c r="CG1530" s="7">
        <v>60</v>
      </c>
      <c r="CH1530" s="7">
        <v>3410000</v>
      </c>
      <c r="CI1530" s="7">
        <v>59</v>
      </c>
      <c r="CJ1530" s="7">
        <v>3060000</v>
      </c>
      <c r="CK1530" s="7">
        <v>93</v>
      </c>
      <c r="CL1530" s="12" t="s">
        <v>871</v>
      </c>
      <c r="CM1530" s="10" t="s">
        <v>866</v>
      </c>
      <c r="CN1530">
        <v>8.01</v>
      </c>
      <c r="CO1530">
        <f t="shared" si="1776"/>
        <v>0.12484394506866417</v>
      </c>
      <c r="CP1530" t="str">
        <f t="shared" si="1777"/>
        <v>Draw</v>
      </c>
      <c r="CQ1530">
        <f t="shared" si="1778"/>
        <v>0</v>
      </c>
      <c r="CR1530" t="str">
        <f t="shared" si="1779"/>
        <v>2023</v>
      </c>
    </row>
    <row r="1531" spans="1:96" ht="15" thickBot="1" x14ac:dyDescent="0.35">
      <c r="A1531" s="1">
        <v>1530</v>
      </c>
      <c r="B1531" s="1" t="s">
        <v>0</v>
      </c>
      <c r="C1531" s="14" t="s">
        <v>711</v>
      </c>
      <c r="D1531" s="3" t="str">
        <f t="shared" si="1857"/>
        <v>Olimpija Ljubljana-NŠ Mura</v>
      </c>
      <c r="E1531" s="40">
        <v>45417</v>
      </c>
      <c r="F1531" s="5">
        <v>0.6875</v>
      </c>
      <c r="G1531" s="6" t="s">
        <v>12</v>
      </c>
      <c r="H1531" s="6" t="s">
        <v>8</v>
      </c>
      <c r="I1531" s="6" t="s">
        <v>56</v>
      </c>
      <c r="J1531" s="1" t="str">
        <f t="shared" si="1858"/>
        <v>0:0</v>
      </c>
      <c r="K1531" s="1" t="str">
        <f t="shared" si="1859"/>
        <v>0:0</v>
      </c>
      <c r="L1531" s="1" t="str">
        <f t="shared" si="1860"/>
        <v>0</v>
      </c>
      <c r="M1531" s="1" t="str">
        <f t="shared" si="1861"/>
        <v>0</v>
      </c>
      <c r="N1531" s="1">
        <f t="shared" si="1772"/>
        <v>0</v>
      </c>
      <c r="O1531" s="1">
        <f t="shared" si="1773"/>
        <v>0</v>
      </c>
      <c r="P1531" s="1" t="str">
        <f t="shared" si="1862"/>
        <v>0</v>
      </c>
      <c r="Q1531" s="1" t="str">
        <f t="shared" si="1863"/>
        <v>0</v>
      </c>
      <c r="R1531" s="1">
        <v>33</v>
      </c>
      <c r="S1531" s="1">
        <v>18</v>
      </c>
      <c r="T1531" s="1">
        <v>9</v>
      </c>
      <c r="U1531" s="1">
        <v>6</v>
      </c>
      <c r="V1531" s="1" t="s">
        <v>728</v>
      </c>
      <c r="W1531" s="1">
        <v>27</v>
      </c>
      <c r="X1531" s="1">
        <v>63</v>
      </c>
      <c r="Y1531" s="1" t="s">
        <v>685</v>
      </c>
      <c r="Z1531" s="6" t="s">
        <v>435</v>
      </c>
      <c r="AA1531" s="1">
        <v>33</v>
      </c>
      <c r="AB1531" s="1">
        <v>11</v>
      </c>
      <c r="AC1531" s="1">
        <v>8</v>
      </c>
      <c r="AD1531" s="1">
        <v>14</v>
      </c>
      <c r="AE1531" s="1" t="s">
        <v>729</v>
      </c>
      <c r="AF1531" s="1">
        <v>-12</v>
      </c>
      <c r="AG1531" s="1">
        <v>41</v>
      </c>
      <c r="AH1531" s="1" t="s">
        <v>388</v>
      </c>
      <c r="AI1531" s="1" t="s">
        <v>509</v>
      </c>
      <c r="AJ1531" s="1">
        <v>3</v>
      </c>
      <c r="AK1531" s="1">
        <v>1</v>
      </c>
      <c r="AL1531" s="1">
        <v>1</v>
      </c>
      <c r="AM1531" s="7" t="s">
        <v>270</v>
      </c>
      <c r="AN1531" s="1">
        <v>7</v>
      </c>
      <c r="AO1531" s="1">
        <v>10</v>
      </c>
      <c r="AP1531" s="1" t="s">
        <v>114</v>
      </c>
      <c r="AQ1531" s="1" t="s">
        <v>51</v>
      </c>
      <c r="AR1531" s="8">
        <v>2</v>
      </c>
      <c r="AS1531" s="8">
        <v>1</v>
      </c>
      <c r="AT1531" s="8">
        <v>2</v>
      </c>
      <c r="AU1531" s="16">
        <v>0.29930555555555555</v>
      </c>
      <c r="AV1531" s="8">
        <v>-4</v>
      </c>
      <c r="AW1531" s="8">
        <v>7</v>
      </c>
      <c r="AX1531" s="9" t="s">
        <v>45</v>
      </c>
      <c r="AY1531" s="9" t="s">
        <v>97</v>
      </c>
      <c r="AZ1531" s="10">
        <v>16</v>
      </c>
      <c r="BA1531" s="10">
        <v>7</v>
      </c>
      <c r="BB1531" s="10">
        <v>7</v>
      </c>
      <c r="BC1531" s="10">
        <v>2</v>
      </c>
      <c r="BD1531" s="10" t="s">
        <v>730</v>
      </c>
      <c r="BE1531" s="10">
        <v>12</v>
      </c>
      <c r="BF1531" s="10">
        <v>28</v>
      </c>
      <c r="BG1531" s="11" t="s">
        <v>288</v>
      </c>
      <c r="BH1531" s="11">
        <v>18</v>
      </c>
      <c r="BI1531" s="10">
        <v>16</v>
      </c>
      <c r="BJ1531" s="10">
        <v>6</v>
      </c>
      <c r="BK1531" s="10">
        <v>2</v>
      </c>
      <c r="BL1531" s="10">
        <v>8</v>
      </c>
      <c r="BM1531" s="10" t="s">
        <v>731</v>
      </c>
      <c r="BN1531" s="10">
        <v>-11</v>
      </c>
      <c r="BO1531" s="10">
        <v>20</v>
      </c>
      <c r="BP1531" s="7" t="s">
        <v>177</v>
      </c>
      <c r="BQ1531" s="7" t="s">
        <v>288</v>
      </c>
      <c r="BR1531" s="7">
        <v>23.7</v>
      </c>
      <c r="BS1531" s="7">
        <v>19</v>
      </c>
      <c r="BT1531" s="7">
        <v>400000</v>
      </c>
      <c r="BU1531" s="7">
        <v>11600000</v>
      </c>
      <c r="BV1531" s="7">
        <v>100000</v>
      </c>
      <c r="BW1531" s="7">
        <v>45</v>
      </c>
      <c r="BX1531" s="7">
        <v>2600000</v>
      </c>
      <c r="BY1531" s="7">
        <v>46</v>
      </c>
      <c r="BZ1531" s="7">
        <v>2500000</v>
      </c>
      <c r="CA1531" s="7">
        <v>75</v>
      </c>
      <c r="CB1531" s="7">
        <v>23</v>
      </c>
      <c r="CC1531" s="7">
        <v>9</v>
      </c>
      <c r="CD1531" s="7">
        <v>193000</v>
      </c>
      <c r="CE1531" s="7">
        <v>5600000</v>
      </c>
      <c r="CF1531" s="7">
        <v>350000</v>
      </c>
      <c r="CG1531" s="7">
        <v>60</v>
      </c>
      <c r="CH1531" s="7">
        <v>3410000</v>
      </c>
      <c r="CI1531" s="7">
        <v>59</v>
      </c>
      <c r="CJ1531" s="7">
        <v>3060000</v>
      </c>
      <c r="CK1531" s="7">
        <v>93</v>
      </c>
      <c r="CL1531" s="12" t="s">
        <v>871</v>
      </c>
      <c r="CM1531" s="10" t="s">
        <v>867</v>
      </c>
      <c r="CN1531">
        <v>7.5</v>
      </c>
      <c r="CO1531">
        <f t="shared" si="1776"/>
        <v>0.13333333333333333</v>
      </c>
      <c r="CP1531" t="str">
        <f t="shared" si="1777"/>
        <v>Draw</v>
      </c>
      <c r="CQ1531">
        <f t="shared" si="1778"/>
        <v>0</v>
      </c>
      <c r="CR1531" t="str">
        <f t="shared" si="1779"/>
        <v>2023</v>
      </c>
    </row>
    <row r="1532" spans="1:96" ht="15" thickBot="1" x14ac:dyDescent="0.35">
      <c r="A1532" s="1">
        <v>1531</v>
      </c>
      <c r="B1532" s="1" t="s">
        <v>0</v>
      </c>
      <c r="C1532" s="2" t="s">
        <v>732</v>
      </c>
      <c r="D1532" s="3" t="str">
        <f t="shared" si="1288"/>
        <v>NK Rogaška-NK Aluminij</v>
      </c>
      <c r="E1532" s="4">
        <v>45601</v>
      </c>
      <c r="F1532" s="5">
        <v>0.58333333333333337</v>
      </c>
      <c r="G1532" s="6" t="s">
        <v>4</v>
      </c>
      <c r="H1532" s="6" t="s">
        <v>18</v>
      </c>
      <c r="I1532" s="6" t="s">
        <v>733</v>
      </c>
      <c r="J1532" s="1" t="str">
        <f t="shared" si="1289"/>
        <v>1:4</v>
      </c>
      <c r="K1532" s="1" t="str">
        <f t="shared" si="1290"/>
        <v>0:4</v>
      </c>
      <c r="L1532" s="1" t="str">
        <f t="shared" si="1291"/>
        <v>1</v>
      </c>
      <c r="M1532" s="1" t="str">
        <f t="shared" si="1292"/>
        <v>4</v>
      </c>
      <c r="N1532" s="1">
        <f t="shared" si="1772"/>
        <v>5</v>
      </c>
      <c r="O1532" s="1">
        <f t="shared" si="1773"/>
        <v>-3</v>
      </c>
      <c r="P1532" s="1" t="str">
        <f t="shared" si="1293"/>
        <v>0</v>
      </c>
      <c r="Q1532" s="1" t="str">
        <f t="shared" si="1294"/>
        <v>4</v>
      </c>
      <c r="R1532" s="1">
        <v>34</v>
      </c>
      <c r="S1532" s="1">
        <v>9</v>
      </c>
      <c r="T1532" s="1">
        <v>6</v>
      </c>
      <c r="U1532" s="1">
        <v>19</v>
      </c>
      <c r="V1532" s="1" t="s">
        <v>734</v>
      </c>
      <c r="W1532" s="1">
        <v>-25</v>
      </c>
      <c r="X1532" s="1">
        <v>33</v>
      </c>
      <c r="Y1532" s="1" t="s">
        <v>361</v>
      </c>
      <c r="Z1532" s="6" t="s">
        <v>593</v>
      </c>
      <c r="AA1532" s="1">
        <v>34</v>
      </c>
      <c r="AB1532" s="1">
        <v>7</v>
      </c>
      <c r="AC1532" s="1">
        <v>7</v>
      </c>
      <c r="AD1532" s="1">
        <v>20</v>
      </c>
      <c r="AE1532" s="1" t="s">
        <v>735</v>
      </c>
      <c r="AF1532" s="1">
        <v>-35</v>
      </c>
      <c r="AG1532" s="1">
        <v>28</v>
      </c>
      <c r="AH1532" s="1" t="s">
        <v>330</v>
      </c>
      <c r="AI1532" s="1" t="s">
        <v>736</v>
      </c>
      <c r="AJ1532" s="1">
        <v>1</v>
      </c>
      <c r="AK1532" s="1">
        <v>1</v>
      </c>
      <c r="AL1532" s="1">
        <v>3</v>
      </c>
      <c r="AM1532" s="7" t="s">
        <v>128</v>
      </c>
      <c r="AN1532" s="1">
        <v>-4</v>
      </c>
      <c r="AO1532" s="1">
        <v>4</v>
      </c>
      <c r="AP1532" s="1" t="s">
        <v>28</v>
      </c>
      <c r="AQ1532" s="1" t="s">
        <v>58</v>
      </c>
      <c r="AR1532" s="8">
        <v>0</v>
      </c>
      <c r="AS1532" s="8">
        <v>2</v>
      </c>
      <c r="AT1532" s="8">
        <v>3</v>
      </c>
      <c r="AU1532" s="16">
        <v>0.17500000000000002</v>
      </c>
      <c r="AV1532" s="8">
        <v>-8</v>
      </c>
      <c r="AW1532" s="8">
        <v>2</v>
      </c>
      <c r="AX1532" s="9" t="s">
        <v>28</v>
      </c>
      <c r="AY1532" s="9" t="s">
        <v>137</v>
      </c>
      <c r="AZ1532" s="10">
        <v>17</v>
      </c>
      <c r="BA1532" s="10">
        <v>4</v>
      </c>
      <c r="BB1532" s="10">
        <v>5</v>
      </c>
      <c r="BC1532" s="10">
        <v>8</v>
      </c>
      <c r="BD1532" s="10" t="s">
        <v>737</v>
      </c>
      <c r="BE1532" s="10">
        <v>-5</v>
      </c>
      <c r="BF1532" s="10">
        <v>17</v>
      </c>
      <c r="BG1532" s="11" t="s">
        <v>193</v>
      </c>
      <c r="BH1532" s="11">
        <v>23</v>
      </c>
      <c r="BI1532" s="10">
        <v>17</v>
      </c>
      <c r="BJ1532" s="10">
        <v>4</v>
      </c>
      <c r="BK1532" s="10">
        <v>3</v>
      </c>
      <c r="BL1532" s="10">
        <v>10</v>
      </c>
      <c r="BM1532" s="10" t="s">
        <v>738</v>
      </c>
      <c r="BN1532" s="10">
        <v>-19</v>
      </c>
      <c r="BO1532" s="10">
        <v>15</v>
      </c>
      <c r="BP1532" s="7" t="s">
        <v>142</v>
      </c>
      <c r="BQ1532" s="7" t="s">
        <v>322</v>
      </c>
      <c r="BR1532" s="7">
        <v>23.7</v>
      </c>
      <c r="BS1532" s="7">
        <v>13</v>
      </c>
      <c r="BT1532" s="7">
        <v>148000</v>
      </c>
      <c r="BU1532" s="7">
        <v>3700000</v>
      </c>
      <c r="BV1532" s="7">
        <v>0</v>
      </c>
      <c r="BW1532" s="7">
        <v>46</v>
      </c>
      <c r="BX1532" s="7">
        <v>400000</v>
      </c>
      <c r="BY1532" s="7">
        <v>42</v>
      </c>
      <c r="BZ1532" s="7">
        <v>400000</v>
      </c>
      <c r="CA1532" s="7">
        <v>72</v>
      </c>
      <c r="CB1532" s="7">
        <v>225</v>
      </c>
      <c r="CC1532" s="7">
        <v>14</v>
      </c>
      <c r="CD1532" s="7">
        <v>127000</v>
      </c>
      <c r="CE1532" s="7">
        <v>3800000</v>
      </c>
      <c r="CF1532" s="7">
        <v>0</v>
      </c>
      <c r="CG1532" s="7">
        <v>49</v>
      </c>
      <c r="CH1532" s="7">
        <v>0</v>
      </c>
      <c r="CI1532" s="7">
        <v>49</v>
      </c>
      <c r="CJ1532" s="7">
        <v>0</v>
      </c>
      <c r="CK1532" s="7">
        <v>80</v>
      </c>
      <c r="CL1532" s="12" t="s">
        <v>868</v>
      </c>
      <c r="CM1532" s="10" t="s">
        <v>861</v>
      </c>
      <c r="CN1532">
        <v>2.09</v>
      </c>
      <c r="CO1532">
        <f t="shared" si="1776"/>
        <v>0.47846889952153115</v>
      </c>
      <c r="CP1532" t="str">
        <f t="shared" si="1777"/>
        <v>Away Win</v>
      </c>
      <c r="CQ1532">
        <f t="shared" si="1778"/>
        <v>0</v>
      </c>
      <c r="CR1532" t="str">
        <f t="shared" si="1779"/>
        <v>2023</v>
      </c>
    </row>
    <row r="1533" spans="1:96" ht="15" thickBot="1" x14ac:dyDescent="0.35">
      <c r="A1533" s="1">
        <v>1532</v>
      </c>
      <c r="B1533" s="1" t="s">
        <v>0</v>
      </c>
      <c r="C1533" s="2" t="s">
        <v>732</v>
      </c>
      <c r="D1533" s="3" t="str">
        <f t="shared" ref="D1533:D1534" si="1864">CONCATENATE(G1533, "-", H1533)</f>
        <v>NK Rogaška-NK Aluminij</v>
      </c>
      <c r="E1533" s="4">
        <v>45601</v>
      </c>
      <c r="F1533" s="5">
        <v>0.58333333333333337</v>
      </c>
      <c r="G1533" s="6" t="s">
        <v>4</v>
      </c>
      <c r="H1533" s="6" t="s">
        <v>18</v>
      </c>
      <c r="I1533" s="6" t="s">
        <v>733</v>
      </c>
      <c r="J1533" s="1" t="str">
        <f t="shared" ref="J1533:J1534" si="1865">LEFT(I1533, FIND(" (", I1533) - 1)</f>
        <v>1:4</v>
      </c>
      <c r="K1533" s="1" t="str">
        <f t="shared" ref="K1533:K1534" si="1866">MID(I1533, FIND("(", I1533) + 1, FIND(")", I1533) - FIND("(", I1533) - 1)</f>
        <v>0:4</v>
      </c>
      <c r="L1533" s="1" t="str">
        <f t="shared" ref="L1533:L1534" si="1867">LEFT(J1533, FIND(":", J1533) - 1)</f>
        <v>1</v>
      </c>
      <c r="M1533" s="1" t="str">
        <f t="shared" ref="M1533:M1534" si="1868">RIGHT(J1533, LEN(J1533) - FIND(":", J1533))</f>
        <v>4</v>
      </c>
      <c r="N1533" s="1">
        <f t="shared" si="1772"/>
        <v>5</v>
      </c>
      <c r="O1533" s="1">
        <f t="shared" si="1773"/>
        <v>-3</v>
      </c>
      <c r="P1533" s="1" t="str">
        <f t="shared" ref="P1533:P1534" si="1869">LEFT(K1533, FIND(":", K1533) - 1)</f>
        <v>0</v>
      </c>
      <c r="Q1533" s="1" t="str">
        <f t="shared" ref="Q1533:Q1534" si="1870">RIGHT(K1533, LEN(K1533) - FIND(":", K1533))</f>
        <v>4</v>
      </c>
      <c r="R1533" s="1">
        <v>34</v>
      </c>
      <c r="S1533" s="1">
        <v>9</v>
      </c>
      <c r="T1533" s="1">
        <v>6</v>
      </c>
      <c r="U1533" s="1">
        <v>19</v>
      </c>
      <c r="V1533" s="1" t="s">
        <v>734</v>
      </c>
      <c r="W1533" s="1">
        <v>-25</v>
      </c>
      <c r="X1533" s="1">
        <v>33</v>
      </c>
      <c r="Y1533" s="1" t="s">
        <v>361</v>
      </c>
      <c r="Z1533" s="6" t="s">
        <v>593</v>
      </c>
      <c r="AA1533" s="1">
        <v>34</v>
      </c>
      <c r="AB1533" s="1">
        <v>7</v>
      </c>
      <c r="AC1533" s="1">
        <v>7</v>
      </c>
      <c r="AD1533" s="1">
        <v>20</v>
      </c>
      <c r="AE1533" s="1" t="s">
        <v>735</v>
      </c>
      <c r="AF1533" s="1">
        <v>-35</v>
      </c>
      <c r="AG1533" s="1">
        <v>28</v>
      </c>
      <c r="AH1533" s="1" t="s">
        <v>330</v>
      </c>
      <c r="AI1533" s="1" t="s">
        <v>736</v>
      </c>
      <c r="AJ1533" s="1">
        <v>1</v>
      </c>
      <c r="AK1533" s="1">
        <v>1</v>
      </c>
      <c r="AL1533" s="1">
        <v>3</v>
      </c>
      <c r="AM1533" s="7" t="s">
        <v>128</v>
      </c>
      <c r="AN1533" s="1">
        <v>-4</v>
      </c>
      <c r="AO1533" s="1">
        <v>4</v>
      </c>
      <c r="AP1533" s="1" t="s">
        <v>28</v>
      </c>
      <c r="AQ1533" s="1" t="s">
        <v>58</v>
      </c>
      <c r="AR1533" s="8">
        <v>0</v>
      </c>
      <c r="AS1533" s="8">
        <v>2</v>
      </c>
      <c r="AT1533" s="8">
        <v>3</v>
      </c>
      <c r="AU1533" s="16">
        <v>0.17500000000000002</v>
      </c>
      <c r="AV1533" s="8">
        <v>-8</v>
      </c>
      <c r="AW1533" s="8">
        <v>2</v>
      </c>
      <c r="AX1533" s="9" t="s">
        <v>28</v>
      </c>
      <c r="AY1533" s="9" t="s">
        <v>137</v>
      </c>
      <c r="AZ1533" s="10">
        <v>17</v>
      </c>
      <c r="BA1533" s="10">
        <v>4</v>
      </c>
      <c r="BB1533" s="10">
        <v>5</v>
      </c>
      <c r="BC1533" s="10">
        <v>8</v>
      </c>
      <c r="BD1533" s="10" t="s">
        <v>737</v>
      </c>
      <c r="BE1533" s="10">
        <v>-5</v>
      </c>
      <c r="BF1533" s="10">
        <v>17</v>
      </c>
      <c r="BG1533" s="11" t="s">
        <v>193</v>
      </c>
      <c r="BH1533" s="11">
        <v>23</v>
      </c>
      <c r="BI1533" s="10">
        <v>17</v>
      </c>
      <c r="BJ1533" s="10">
        <v>4</v>
      </c>
      <c r="BK1533" s="10">
        <v>3</v>
      </c>
      <c r="BL1533" s="10">
        <v>10</v>
      </c>
      <c r="BM1533" s="10" t="s">
        <v>738</v>
      </c>
      <c r="BN1533" s="10">
        <v>-19</v>
      </c>
      <c r="BO1533" s="10">
        <v>15</v>
      </c>
      <c r="BP1533" s="7" t="s">
        <v>142</v>
      </c>
      <c r="BQ1533" s="7" t="s">
        <v>322</v>
      </c>
      <c r="BR1533" s="7">
        <v>23.7</v>
      </c>
      <c r="BS1533" s="7">
        <v>13</v>
      </c>
      <c r="BT1533" s="7">
        <v>148000</v>
      </c>
      <c r="BU1533" s="7">
        <v>3700000</v>
      </c>
      <c r="BV1533" s="7">
        <v>0</v>
      </c>
      <c r="BW1533" s="7">
        <v>46</v>
      </c>
      <c r="BX1533" s="7">
        <v>400000</v>
      </c>
      <c r="BY1533" s="7">
        <v>42</v>
      </c>
      <c r="BZ1533" s="7">
        <v>400000</v>
      </c>
      <c r="CA1533" s="7">
        <v>72</v>
      </c>
      <c r="CB1533" s="7">
        <v>225</v>
      </c>
      <c r="CC1533" s="7">
        <v>14</v>
      </c>
      <c r="CD1533" s="7">
        <v>127000</v>
      </c>
      <c r="CE1533" s="7">
        <v>3800000</v>
      </c>
      <c r="CF1533" s="7">
        <v>0</v>
      </c>
      <c r="CG1533" s="7">
        <v>49</v>
      </c>
      <c r="CH1533" s="7">
        <v>0</v>
      </c>
      <c r="CI1533" s="7">
        <v>49</v>
      </c>
      <c r="CJ1533" s="7">
        <v>0</v>
      </c>
      <c r="CK1533" s="7">
        <v>80</v>
      </c>
      <c r="CL1533" s="12" t="s">
        <v>868</v>
      </c>
      <c r="CM1533" s="10" t="s">
        <v>866</v>
      </c>
      <c r="CN1533">
        <v>1.76</v>
      </c>
      <c r="CO1533">
        <f t="shared" si="1776"/>
        <v>0.56818181818181823</v>
      </c>
      <c r="CP1533" t="str">
        <f t="shared" si="1777"/>
        <v>Away Win</v>
      </c>
      <c r="CQ1533">
        <f t="shared" si="1778"/>
        <v>0</v>
      </c>
      <c r="CR1533" t="str">
        <f t="shared" si="1779"/>
        <v>2023</v>
      </c>
    </row>
    <row r="1534" spans="1:96" ht="15" thickBot="1" x14ac:dyDescent="0.35">
      <c r="A1534" s="1">
        <v>1533</v>
      </c>
      <c r="B1534" s="1" t="s">
        <v>0</v>
      </c>
      <c r="C1534" s="2" t="s">
        <v>732</v>
      </c>
      <c r="D1534" s="3" t="str">
        <f t="shared" si="1864"/>
        <v>NK Rogaška-NK Aluminij</v>
      </c>
      <c r="E1534" s="4">
        <v>45601</v>
      </c>
      <c r="F1534" s="5">
        <v>0.58333333333333337</v>
      </c>
      <c r="G1534" s="6" t="s">
        <v>4</v>
      </c>
      <c r="H1534" s="6" t="s">
        <v>18</v>
      </c>
      <c r="I1534" s="6" t="s">
        <v>733</v>
      </c>
      <c r="J1534" s="1" t="str">
        <f t="shared" si="1865"/>
        <v>1:4</v>
      </c>
      <c r="K1534" s="1" t="str">
        <f t="shared" si="1866"/>
        <v>0:4</v>
      </c>
      <c r="L1534" s="1" t="str">
        <f t="shared" si="1867"/>
        <v>1</v>
      </c>
      <c r="M1534" s="1" t="str">
        <f t="shared" si="1868"/>
        <v>4</v>
      </c>
      <c r="N1534" s="1">
        <f t="shared" si="1772"/>
        <v>5</v>
      </c>
      <c r="O1534" s="1">
        <f t="shared" si="1773"/>
        <v>-3</v>
      </c>
      <c r="P1534" s="1" t="str">
        <f t="shared" si="1869"/>
        <v>0</v>
      </c>
      <c r="Q1534" s="1" t="str">
        <f t="shared" si="1870"/>
        <v>4</v>
      </c>
      <c r="R1534" s="1">
        <v>34</v>
      </c>
      <c r="S1534" s="1">
        <v>9</v>
      </c>
      <c r="T1534" s="1">
        <v>6</v>
      </c>
      <c r="U1534" s="1">
        <v>19</v>
      </c>
      <c r="V1534" s="1" t="s">
        <v>734</v>
      </c>
      <c r="W1534" s="1">
        <v>-25</v>
      </c>
      <c r="X1534" s="1">
        <v>33</v>
      </c>
      <c r="Y1534" s="1" t="s">
        <v>361</v>
      </c>
      <c r="Z1534" s="6" t="s">
        <v>593</v>
      </c>
      <c r="AA1534" s="1">
        <v>34</v>
      </c>
      <c r="AB1534" s="1">
        <v>7</v>
      </c>
      <c r="AC1534" s="1">
        <v>7</v>
      </c>
      <c r="AD1534" s="1">
        <v>20</v>
      </c>
      <c r="AE1534" s="1" t="s">
        <v>735</v>
      </c>
      <c r="AF1534" s="1">
        <v>-35</v>
      </c>
      <c r="AG1534" s="1">
        <v>28</v>
      </c>
      <c r="AH1534" s="1" t="s">
        <v>330</v>
      </c>
      <c r="AI1534" s="1" t="s">
        <v>736</v>
      </c>
      <c r="AJ1534" s="1">
        <v>1</v>
      </c>
      <c r="AK1534" s="1">
        <v>1</v>
      </c>
      <c r="AL1534" s="1">
        <v>3</v>
      </c>
      <c r="AM1534" s="7" t="s">
        <v>128</v>
      </c>
      <c r="AN1534" s="1">
        <v>-4</v>
      </c>
      <c r="AO1534" s="1">
        <v>4</v>
      </c>
      <c r="AP1534" s="1" t="s">
        <v>28</v>
      </c>
      <c r="AQ1534" s="1" t="s">
        <v>58</v>
      </c>
      <c r="AR1534" s="8">
        <v>0</v>
      </c>
      <c r="AS1534" s="8">
        <v>2</v>
      </c>
      <c r="AT1534" s="8">
        <v>3</v>
      </c>
      <c r="AU1534" s="16">
        <v>0.17500000000000002</v>
      </c>
      <c r="AV1534" s="8">
        <v>-8</v>
      </c>
      <c r="AW1534" s="8">
        <v>2</v>
      </c>
      <c r="AX1534" s="9" t="s">
        <v>28</v>
      </c>
      <c r="AY1534" s="9" t="s">
        <v>137</v>
      </c>
      <c r="AZ1534" s="10">
        <v>17</v>
      </c>
      <c r="BA1534" s="10">
        <v>4</v>
      </c>
      <c r="BB1534" s="10">
        <v>5</v>
      </c>
      <c r="BC1534" s="10">
        <v>8</v>
      </c>
      <c r="BD1534" s="10" t="s">
        <v>737</v>
      </c>
      <c r="BE1534" s="10">
        <v>-5</v>
      </c>
      <c r="BF1534" s="10">
        <v>17</v>
      </c>
      <c r="BG1534" s="11" t="s">
        <v>193</v>
      </c>
      <c r="BH1534" s="11">
        <v>23</v>
      </c>
      <c r="BI1534" s="10">
        <v>17</v>
      </c>
      <c r="BJ1534" s="10">
        <v>4</v>
      </c>
      <c r="BK1534" s="10">
        <v>3</v>
      </c>
      <c r="BL1534" s="10">
        <v>10</v>
      </c>
      <c r="BM1534" s="10" t="s">
        <v>738</v>
      </c>
      <c r="BN1534" s="10">
        <v>-19</v>
      </c>
      <c r="BO1534" s="10">
        <v>15</v>
      </c>
      <c r="BP1534" s="7" t="s">
        <v>142</v>
      </c>
      <c r="BQ1534" s="7" t="s">
        <v>322</v>
      </c>
      <c r="BR1534" s="7">
        <v>23.7</v>
      </c>
      <c r="BS1534" s="7">
        <v>13</v>
      </c>
      <c r="BT1534" s="7">
        <v>148000</v>
      </c>
      <c r="BU1534" s="7">
        <v>3700000</v>
      </c>
      <c r="BV1534" s="7">
        <v>0</v>
      </c>
      <c r="BW1534" s="7">
        <v>46</v>
      </c>
      <c r="BX1534" s="7">
        <v>400000</v>
      </c>
      <c r="BY1534" s="7">
        <v>42</v>
      </c>
      <c r="BZ1534" s="7">
        <v>400000</v>
      </c>
      <c r="CA1534" s="7">
        <v>72</v>
      </c>
      <c r="CB1534" s="7">
        <v>225</v>
      </c>
      <c r="CC1534" s="7">
        <v>14</v>
      </c>
      <c r="CD1534" s="7">
        <v>127000</v>
      </c>
      <c r="CE1534" s="7">
        <v>3800000</v>
      </c>
      <c r="CF1534" s="7">
        <v>0</v>
      </c>
      <c r="CG1534" s="7">
        <v>49</v>
      </c>
      <c r="CH1534" s="7">
        <v>0</v>
      </c>
      <c r="CI1534" s="7">
        <v>49</v>
      </c>
      <c r="CJ1534" s="7">
        <v>0</v>
      </c>
      <c r="CK1534" s="7">
        <v>80</v>
      </c>
      <c r="CL1534" s="12" t="s">
        <v>868</v>
      </c>
      <c r="CM1534" s="10" t="s">
        <v>867</v>
      </c>
      <c r="CN1534">
        <v>1.7</v>
      </c>
      <c r="CO1534">
        <f t="shared" si="1776"/>
        <v>0.58823529411764708</v>
      </c>
      <c r="CP1534" t="str">
        <f t="shared" si="1777"/>
        <v>Away Win</v>
      </c>
      <c r="CQ1534">
        <f t="shared" si="1778"/>
        <v>0</v>
      </c>
      <c r="CR1534" t="str">
        <f t="shared" si="1779"/>
        <v>2023</v>
      </c>
    </row>
    <row r="1535" spans="1:96" ht="15" thickBot="1" x14ac:dyDescent="0.35">
      <c r="A1535" s="1">
        <v>1534</v>
      </c>
      <c r="B1535" s="1" t="s">
        <v>0</v>
      </c>
      <c r="C1535" s="2" t="s">
        <v>732</v>
      </c>
      <c r="D1535" s="3" t="str">
        <f>CONCATENATE(G1535,"-", H1535)</f>
        <v>NK Rogaška-NK Aluminij</v>
      </c>
      <c r="E1535" s="4">
        <v>45601</v>
      </c>
      <c r="F1535" s="5">
        <v>0.58333333333333337</v>
      </c>
      <c r="G1535" s="6" t="s">
        <v>4</v>
      </c>
      <c r="H1535" s="6" t="s">
        <v>18</v>
      </c>
      <c r="I1535" s="6" t="s">
        <v>733</v>
      </c>
      <c r="J1535" s="1" t="str">
        <f>LEFT(I1535, FIND(" (", I1535) - 1)</f>
        <v>1:4</v>
      </c>
      <c r="K1535" s="1" t="str">
        <f>MID(I1535, FIND("(", I1535) + 1, FIND(")", I1535) - FIND("(", I1535) - 1)</f>
        <v>0:4</v>
      </c>
      <c r="L1535" s="1" t="str">
        <f>LEFT(J1535, FIND(":", J1535) - 1)</f>
        <v>1</v>
      </c>
      <c r="M1535" s="1" t="str">
        <f>RIGHT(J1535, LEN(J1535) - FIND(":", J1535))</f>
        <v>4</v>
      </c>
      <c r="N1535" s="1">
        <f t="shared" si="1772"/>
        <v>5</v>
      </c>
      <c r="O1535" s="1">
        <f t="shared" si="1773"/>
        <v>-3</v>
      </c>
      <c r="P1535" s="1" t="str">
        <f>LEFT(K1535, FIND(":", K1535) - 1)</f>
        <v>0</v>
      </c>
      <c r="Q1535" s="1" t="str">
        <f>RIGHT(K1535, LEN(K1535) - FIND(":", K1535))</f>
        <v>4</v>
      </c>
      <c r="R1535" s="1">
        <v>34</v>
      </c>
      <c r="S1535" s="1">
        <v>9</v>
      </c>
      <c r="T1535" s="1">
        <v>6</v>
      </c>
      <c r="U1535" s="1">
        <v>19</v>
      </c>
      <c r="V1535" s="1" t="s">
        <v>734</v>
      </c>
      <c r="W1535" s="1">
        <v>-25</v>
      </c>
      <c r="X1535" s="1">
        <v>33</v>
      </c>
      <c r="Y1535" s="1" t="s">
        <v>361</v>
      </c>
      <c r="Z1535" s="6" t="s">
        <v>593</v>
      </c>
      <c r="AA1535" s="1">
        <v>34</v>
      </c>
      <c r="AB1535" s="1">
        <v>7</v>
      </c>
      <c r="AC1535" s="1">
        <v>7</v>
      </c>
      <c r="AD1535" s="1">
        <v>20</v>
      </c>
      <c r="AE1535" s="1" t="s">
        <v>735</v>
      </c>
      <c r="AF1535" s="1">
        <v>-35</v>
      </c>
      <c r="AG1535" s="1">
        <v>28</v>
      </c>
      <c r="AH1535" s="1" t="s">
        <v>330</v>
      </c>
      <c r="AI1535" s="1" t="s">
        <v>736</v>
      </c>
      <c r="AJ1535" s="1">
        <v>1</v>
      </c>
      <c r="AK1535" s="1">
        <v>1</v>
      </c>
      <c r="AL1535" s="1">
        <v>3</v>
      </c>
      <c r="AM1535" s="7" t="s">
        <v>128</v>
      </c>
      <c r="AN1535" s="1">
        <v>-4</v>
      </c>
      <c r="AO1535" s="1">
        <v>4</v>
      </c>
      <c r="AP1535" s="1" t="s">
        <v>28</v>
      </c>
      <c r="AQ1535" s="1" t="s">
        <v>58</v>
      </c>
      <c r="AR1535" s="8">
        <v>0</v>
      </c>
      <c r="AS1535" s="8">
        <v>2</v>
      </c>
      <c r="AT1535" s="8">
        <v>3</v>
      </c>
      <c r="AU1535" s="16">
        <v>0.17500000000000002</v>
      </c>
      <c r="AV1535" s="8">
        <v>-8</v>
      </c>
      <c r="AW1535" s="8">
        <v>2</v>
      </c>
      <c r="AX1535" s="9" t="s">
        <v>28</v>
      </c>
      <c r="AY1535" s="9" t="s">
        <v>137</v>
      </c>
      <c r="AZ1535" s="10">
        <v>17</v>
      </c>
      <c r="BA1535" s="10">
        <v>4</v>
      </c>
      <c r="BB1535" s="10">
        <v>5</v>
      </c>
      <c r="BC1535" s="10">
        <v>8</v>
      </c>
      <c r="BD1535" s="10" t="s">
        <v>737</v>
      </c>
      <c r="BE1535" s="10">
        <v>-5</v>
      </c>
      <c r="BF1535" s="10">
        <v>17</v>
      </c>
      <c r="BG1535" s="11" t="s">
        <v>193</v>
      </c>
      <c r="BH1535" s="11">
        <v>23</v>
      </c>
      <c r="BI1535" s="10">
        <v>17</v>
      </c>
      <c r="BJ1535" s="10">
        <v>4</v>
      </c>
      <c r="BK1535" s="10">
        <v>3</v>
      </c>
      <c r="BL1535" s="10">
        <v>10</v>
      </c>
      <c r="BM1535" s="10" t="s">
        <v>738</v>
      </c>
      <c r="BN1535" s="10">
        <v>-19</v>
      </c>
      <c r="BO1535" s="10">
        <v>15</v>
      </c>
      <c r="BP1535" s="7" t="s">
        <v>142</v>
      </c>
      <c r="BQ1535" s="7" t="s">
        <v>322</v>
      </c>
      <c r="BR1535" s="7">
        <v>23.7</v>
      </c>
      <c r="BS1535" s="7">
        <v>13</v>
      </c>
      <c r="BT1535" s="7">
        <v>148000</v>
      </c>
      <c r="BU1535" s="7">
        <v>3700000</v>
      </c>
      <c r="BV1535" s="7">
        <v>0</v>
      </c>
      <c r="BW1535" s="7">
        <v>46</v>
      </c>
      <c r="BX1535" s="7">
        <v>400000</v>
      </c>
      <c r="BY1535" s="7">
        <v>42</v>
      </c>
      <c r="BZ1535" s="7">
        <v>400000</v>
      </c>
      <c r="CA1535" s="7">
        <v>72</v>
      </c>
      <c r="CB1535" s="7">
        <v>225</v>
      </c>
      <c r="CC1535" s="7">
        <v>14</v>
      </c>
      <c r="CD1535" s="7">
        <v>127000</v>
      </c>
      <c r="CE1535" s="7">
        <v>3800000</v>
      </c>
      <c r="CF1535" s="7">
        <v>0</v>
      </c>
      <c r="CG1535" s="7">
        <v>49</v>
      </c>
      <c r="CH1535" s="7">
        <v>0</v>
      </c>
      <c r="CI1535" s="7">
        <v>49</v>
      </c>
      <c r="CJ1535" s="7">
        <v>0</v>
      </c>
      <c r="CK1535" s="7">
        <v>80</v>
      </c>
      <c r="CL1535" s="12" t="s">
        <v>870</v>
      </c>
      <c r="CM1535" s="10" t="s">
        <v>861</v>
      </c>
      <c r="CN1535">
        <v>2.67</v>
      </c>
      <c r="CO1535">
        <f t="shared" si="1776"/>
        <v>0.37453183520599254</v>
      </c>
      <c r="CP1535" t="str">
        <f t="shared" si="1777"/>
        <v>Away Win</v>
      </c>
      <c r="CQ1535">
        <f t="shared" si="1778"/>
        <v>0</v>
      </c>
      <c r="CR1535" t="str">
        <f t="shared" si="1779"/>
        <v>2023</v>
      </c>
    </row>
    <row r="1536" spans="1:96" ht="15" thickBot="1" x14ac:dyDescent="0.35">
      <c r="A1536" s="1">
        <v>1535</v>
      </c>
      <c r="B1536" s="1" t="s">
        <v>0</v>
      </c>
      <c r="C1536" s="2" t="s">
        <v>732</v>
      </c>
      <c r="D1536" s="3" t="str">
        <f>CONCATENATE(G1536,"-", H1536)</f>
        <v>NK Rogaška-NK Aluminij</v>
      </c>
      <c r="E1536" s="4">
        <v>45601</v>
      </c>
      <c r="F1536" s="5">
        <v>0.58333333333333337</v>
      </c>
      <c r="G1536" s="6" t="s">
        <v>4</v>
      </c>
      <c r="H1536" s="6" t="s">
        <v>18</v>
      </c>
      <c r="I1536" s="6" t="s">
        <v>733</v>
      </c>
      <c r="J1536" s="1" t="str">
        <f>LEFT(I1536, FIND(" (", I1536) - 1)</f>
        <v>1:4</v>
      </c>
      <c r="K1536" s="1" t="str">
        <f>MID(I1536, FIND("(", I1536) + 1, FIND(")", I1536) - FIND("(", I1536) - 1)</f>
        <v>0:4</v>
      </c>
      <c r="L1536" s="1" t="str">
        <f>LEFT(J1536, FIND(":", J1536) - 1)</f>
        <v>1</v>
      </c>
      <c r="M1536" s="1" t="str">
        <f>RIGHT(J1536, LEN(J1536) - FIND(":", J1536))</f>
        <v>4</v>
      </c>
      <c r="N1536" s="1">
        <f t="shared" si="1772"/>
        <v>5</v>
      </c>
      <c r="O1536" s="1">
        <f t="shared" si="1773"/>
        <v>-3</v>
      </c>
      <c r="P1536" s="1" t="str">
        <f>LEFT(K1536, FIND(":", K1536) - 1)</f>
        <v>0</v>
      </c>
      <c r="Q1536" s="1" t="str">
        <f>RIGHT(K1536, LEN(K1536) - FIND(":", K1536))</f>
        <v>4</v>
      </c>
      <c r="R1536" s="1">
        <v>34</v>
      </c>
      <c r="S1536" s="1">
        <v>9</v>
      </c>
      <c r="T1536" s="1">
        <v>6</v>
      </c>
      <c r="U1536" s="1">
        <v>19</v>
      </c>
      <c r="V1536" s="1" t="s">
        <v>734</v>
      </c>
      <c r="W1536" s="1">
        <v>-25</v>
      </c>
      <c r="X1536" s="1">
        <v>33</v>
      </c>
      <c r="Y1536" s="1" t="s">
        <v>361</v>
      </c>
      <c r="Z1536" s="6" t="s">
        <v>593</v>
      </c>
      <c r="AA1536" s="1">
        <v>34</v>
      </c>
      <c r="AB1536" s="1">
        <v>7</v>
      </c>
      <c r="AC1536" s="1">
        <v>7</v>
      </c>
      <c r="AD1536" s="1">
        <v>20</v>
      </c>
      <c r="AE1536" s="1" t="s">
        <v>735</v>
      </c>
      <c r="AF1536" s="1">
        <v>-35</v>
      </c>
      <c r="AG1536" s="1">
        <v>28</v>
      </c>
      <c r="AH1536" s="1" t="s">
        <v>330</v>
      </c>
      <c r="AI1536" s="1" t="s">
        <v>736</v>
      </c>
      <c r="AJ1536" s="1">
        <v>1</v>
      </c>
      <c r="AK1536" s="1">
        <v>1</v>
      </c>
      <c r="AL1536" s="1">
        <v>3</v>
      </c>
      <c r="AM1536" s="7" t="s">
        <v>128</v>
      </c>
      <c r="AN1536" s="1">
        <v>-4</v>
      </c>
      <c r="AO1536" s="1">
        <v>4</v>
      </c>
      <c r="AP1536" s="1" t="s">
        <v>28</v>
      </c>
      <c r="AQ1536" s="1" t="s">
        <v>58</v>
      </c>
      <c r="AR1536" s="8">
        <v>0</v>
      </c>
      <c r="AS1536" s="8">
        <v>2</v>
      </c>
      <c r="AT1536" s="8">
        <v>3</v>
      </c>
      <c r="AU1536" s="16">
        <v>0.17500000000000002</v>
      </c>
      <c r="AV1536" s="8">
        <v>-8</v>
      </c>
      <c r="AW1536" s="8">
        <v>2</v>
      </c>
      <c r="AX1536" s="9" t="s">
        <v>28</v>
      </c>
      <c r="AY1536" s="9" t="s">
        <v>137</v>
      </c>
      <c r="AZ1536" s="10">
        <v>17</v>
      </c>
      <c r="BA1536" s="10">
        <v>4</v>
      </c>
      <c r="BB1536" s="10">
        <v>5</v>
      </c>
      <c r="BC1536" s="10">
        <v>8</v>
      </c>
      <c r="BD1536" s="10" t="s">
        <v>737</v>
      </c>
      <c r="BE1536" s="10">
        <v>-5</v>
      </c>
      <c r="BF1536" s="10">
        <v>17</v>
      </c>
      <c r="BG1536" s="11" t="s">
        <v>193</v>
      </c>
      <c r="BH1536" s="11">
        <v>23</v>
      </c>
      <c r="BI1536" s="10">
        <v>17</v>
      </c>
      <c r="BJ1536" s="10">
        <v>4</v>
      </c>
      <c r="BK1536" s="10">
        <v>3</v>
      </c>
      <c r="BL1536" s="10">
        <v>10</v>
      </c>
      <c r="BM1536" s="10" t="s">
        <v>738</v>
      </c>
      <c r="BN1536" s="10">
        <v>-19</v>
      </c>
      <c r="BO1536" s="10">
        <v>15</v>
      </c>
      <c r="BP1536" s="7" t="s">
        <v>142</v>
      </c>
      <c r="BQ1536" s="7" t="s">
        <v>322</v>
      </c>
      <c r="BR1536" s="7">
        <v>23.7</v>
      </c>
      <c r="BS1536" s="7">
        <v>13</v>
      </c>
      <c r="BT1536" s="7">
        <v>148000</v>
      </c>
      <c r="BU1536" s="7">
        <v>3700000</v>
      </c>
      <c r="BV1536" s="7">
        <v>0</v>
      </c>
      <c r="BW1536" s="7">
        <v>46</v>
      </c>
      <c r="BX1536" s="7">
        <v>400000</v>
      </c>
      <c r="BY1536" s="7">
        <v>42</v>
      </c>
      <c r="BZ1536" s="7">
        <v>400000</v>
      </c>
      <c r="CA1536" s="7">
        <v>72</v>
      </c>
      <c r="CB1536" s="7">
        <v>225</v>
      </c>
      <c r="CC1536" s="7">
        <v>14</v>
      </c>
      <c r="CD1536" s="7">
        <v>127000</v>
      </c>
      <c r="CE1536" s="7">
        <v>3800000</v>
      </c>
      <c r="CF1536" s="7">
        <v>0</v>
      </c>
      <c r="CG1536" s="7">
        <v>49</v>
      </c>
      <c r="CH1536" s="7">
        <v>0</v>
      </c>
      <c r="CI1536" s="7">
        <v>49</v>
      </c>
      <c r="CJ1536" s="7">
        <v>0</v>
      </c>
      <c r="CK1536" s="7">
        <v>80</v>
      </c>
      <c r="CL1536" s="12" t="s">
        <v>870</v>
      </c>
      <c r="CM1536" s="10" t="s">
        <v>866</v>
      </c>
      <c r="CN1536">
        <v>3.8</v>
      </c>
      <c r="CO1536">
        <f t="shared" si="1776"/>
        <v>0.26315789473684209</v>
      </c>
      <c r="CP1536" t="str">
        <f t="shared" si="1777"/>
        <v>Away Win</v>
      </c>
      <c r="CQ1536">
        <f t="shared" si="1778"/>
        <v>0</v>
      </c>
      <c r="CR1536" t="str">
        <f t="shared" si="1779"/>
        <v>2023</v>
      </c>
    </row>
    <row r="1537" spans="1:96" ht="15" thickBot="1" x14ac:dyDescent="0.35">
      <c r="A1537" s="1">
        <v>1536</v>
      </c>
      <c r="B1537" s="1" t="s">
        <v>0</v>
      </c>
      <c r="C1537" s="2" t="s">
        <v>732</v>
      </c>
      <c r="D1537" s="3" t="str">
        <f>CONCATENATE(G1537,"-", H1537)</f>
        <v>NK Rogaška-NK Aluminij</v>
      </c>
      <c r="E1537" s="4">
        <v>45601</v>
      </c>
      <c r="F1537" s="5">
        <v>0.58333333333333337</v>
      </c>
      <c r="G1537" s="6" t="s">
        <v>4</v>
      </c>
      <c r="H1537" s="6" t="s">
        <v>18</v>
      </c>
      <c r="I1537" s="6" t="s">
        <v>733</v>
      </c>
      <c r="J1537" s="1" t="str">
        <f>LEFT(I1537, FIND(" (", I1537) - 1)</f>
        <v>1:4</v>
      </c>
      <c r="K1537" s="1" t="str">
        <f>MID(I1537, FIND("(", I1537) + 1, FIND(")", I1537) - FIND("(", I1537) - 1)</f>
        <v>0:4</v>
      </c>
      <c r="L1537" s="1" t="str">
        <f>LEFT(J1537, FIND(":", J1537) - 1)</f>
        <v>1</v>
      </c>
      <c r="M1537" s="1" t="str">
        <f>RIGHT(J1537, LEN(J1537) - FIND(":", J1537))</f>
        <v>4</v>
      </c>
      <c r="N1537" s="1">
        <f t="shared" si="1772"/>
        <v>5</v>
      </c>
      <c r="O1537" s="1">
        <f t="shared" si="1773"/>
        <v>-3</v>
      </c>
      <c r="P1537" s="1" t="str">
        <f>LEFT(K1537, FIND(":", K1537) - 1)</f>
        <v>0</v>
      </c>
      <c r="Q1537" s="1" t="str">
        <f>RIGHT(K1537, LEN(K1537) - FIND(":", K1537))</f>
        <v>4</v>
      </c>
      <c r="R1537" s="1">
        <v>34</v>
      </c>
      <c r="S1537" s="1">
        <v>9</v>
      </c>
      <c r="T1537" s="1">
        <v>6</v>
      </c>
      <c r="U1537" s="1">
        <v>19</v>
      </c>
      <c r="V1537" s="1" t="s">
        <v>734</v>
      </c>
      <c r="W1537" s="1">
        <v>-25</v>
      </c>
      <c r="X1537" s="1">
        <v>33</v>
      </c>
      <c r="Y1537" s="1" t="s">
        <v>361</v>
      </c>
      <c r="Z1537" s="6" t="s">
        <v>593</v>
      </c>
      <c r="AA1537" s="1">
        <v>34</v>
      </c>
      <c r="AB1537" s="1">
        <v>7</v>
      </c>
      <c r="AC1537" s="1">
        <v>7</v>
      </c>
      <c r="AD1537" s="1">
        <v>20</v>
      </c>
      <c r="AE1537" s="1" t="s">
        <v>735</v>
      </c>
      <c r="AF1537" s="1">
        <v>-35</v>
      </c>
      <c r="AG1537" s="1">
        <v>28</v>
      </c>
      <c r="AH1537" s="1" t="s">
        <v>330</v>
      </c>
      <c r="AI1537" s="1" t="s">
        <v>736</v>
      </c>
      <c r="AJ1537" s="1">
        <v>1</v>
      </c>
      <c r="AK1537" s="1">
        <v>1</v>
      </c>
      <c r="AL1537" s="1">
        <v>3</v>
      </c>
      <c r="AM1537" s="7" t="s">
        <v>128</v>
      </c>
      <c r="AN1537" s="1">
        <v>-4</v>
      </c>
      <c r="AO1537" s="1">
        <v>4</v>
      </c>
      <c r="AP1537" s="1" t="s">
        <v>28</v>
      </c>
      <c r="AQ1537" s="1" t="s">
        <v>58</v>
      </c>
      <c r="AR1537" s="8">
        <v>0</v>
      </c>
      <c r="AS1537" s="8">
        <v>2</v>
      </c>
      <c r="AT1537" s="8">
        <v>3</v>
      </c>
      <c r="AU1537" s="16">
        <v>0.17500000000000002</v>
      </c>
      <c r="AV1537" s="8">
        <v>-8</v>
      </c>
      <c r="AW1537" s="8">
        <v>2</v>
      </c>
      <c r="AX1537" s="9" t="s">
        <v>28</v>
      </c>
      <c r="AY1537" s="9" t="s">
        <v>137</v>
      </c>
      <c r="AZ1537" s="10">
        <v>17</v>
      </c>
      <c r="BA1537" s="10">
        <v>4</v>
      </c>
      <c r="BB1537" s="10">
        <v>5</v>
      </c>
      <c r="BC1537" s="10">
        <v>8</v>
      </c>
      <c r="BD1537" s="10" t="s">
        <v>737</v>
      </c>
      <c r="BE1537" s="10">
        <v>-5</v>
      </c>
      <c r="BF1537" s="10">
        <v>17</v>
      </c>
      <c r="BG1537" s="11" t="s">
        <v>193</v>
      </c>
      <c r="BH1537" s="11">
        <v>23</v>
      </c>
      <c r="BI1537" s="10">
        <v>17</v>
      </c>
      <c r="BJ1537" s="10">
        <v>4</v>
      </c>
      <c r="BK1537" s="10">
        <v>3</v>
      </c>
      <c r="BL1537" s="10">
        <v>10</v>
      </c>
      <c r="BM1537" s="10" t="s">
        <v>738</v>
      </c>
      <c r="BN1537" s="10">
        <v>-19</v>
      </c>
      <c r="BO1537" s="10">
        <v>15</v>
      </c>
      <c r="BP1537" s="7" t="s">
        <v>142</v>
      </c>
      <c r="BQ1537" s="7" t="s">
        <v>322</v>
      </c>
      <c r="BR1537" s="7">
        <v>23.7</v>
      </c>
      <c r="BS1537" s="7">
        <v>13</v>
      </c>
      <c r="BT1537" s="7">
        <v>148000</v>
      </c>
      <c r="BU1537" s="7">
        <v>3700000</v>
      </c>
      <c r="BV1537" s="7">
        <v>0</v>
      </c>
      <c r="BW1537" s="7">
        <v>46</v>
      </c>
      <c r="BX1537" s="7">
        <v>400000</v>
      </c>
      <c r="BY1537" s="7">
        <v>42</v>
      </c>
      <c r="BZ1537" s="7">
        <v>400000</v>
      </c>
      <c r="CA1537" s="7">
        <v>72</v>
      </c>
      <c r="CB1537" s="7">
        <v>225</v>
      </c>
      <c r="CC1537" s="7">
        <v>14</v>
      </c>
      <c r="CD1537" s="7">
        <v>127000</v>
      </c>
      <c r="CE1537" s="7">
        <v>3800000</v>
      </c>
      <c r="CF1537" s="7">
        <v>0</v>
      </c>
      <c r="CG1537" s="7">
        <v>49</v>
      </c>
      <c r="CH1537" s="7">
        <v>0</v>
      </c>
      <c r="CI1537" s="7">
        <v>49</v>
      </c>
      <c r="CJ1537" s="7">
        <v>0</v>
      </c>
      <c r="CK1537" s="7">
        <v>80</v>
      </c>
      <c r="CL1537" s="12" t="s">
        <v>870</v>
      </c>
      <c r="CM1537" s="10" t="s">
        <v>867</v>
      </c>
      <c r="CN1537">
        <v>3.5</v>
      </c>
      <c r="CO1537">
        <f t="shared" si="1776"/>
        <v>0.2857142857142857</v>
      </c>
      <c r="CP1537" t="str">
        <f t="shared" si="1777"/>
        <v>Away Win</v>
      </c>
      <c r="CQ1537">
        <f t="shared" si="1778"/>
        <v>0</v>
      </c>
      <c r="CR1537" t="str">
        <f t="shared" si="1779"/>
        <v>2023</v>
      </c>
    </row>
    <row r="1538" spans="1:96" ht="15" thickBot="1" x14ac:dyDescent="0.35">
      <c r="A1538" s="1">
        <v>1537</v>
      </c>
      <c r="B1538" s="1" t="s">
        <v>0</v>
      </c>
      <c r="C1538" s="2" t="s">
        <v>732</v>
      </c>
      <c r="D1538" s="3" t="str">
        <f t="shared" ref="D1538:D1540" si="1871">CONCATENATE(G1538, "-", H1538)</f>
        <v>NK Rogaška-NK Aluminij</v>
      </c>
      <c r="E1538" s="40">
        <v>45601</v>
      </c>
      <c r="F1538" s="5">
        <v>0.58333333333333337</v>
      </c>
      <c r="G1538" s="6" t="s">
        <v>4</v>
      </c>
      <c r="H1538" s="6" t="s">
        <v>18</v>
      </c>
      <c r="I1538" s="6" t="s">
        <v>733</v>
      </c>
      <c r="J1538" s="1" t="str">
        <f t="shared" ref="J1538:J1540" si="1872">LEFT(I1538, FIND(" (", I1538) - 1)</f>
        <v>1:4</v>
      </c>
      <c r="K1538" s="1" t="str">
        <f t="shared" ref="K1538:K1540" si="1873">MID(I1538, FIND("(", I1538) + 1, FIND(")", I1538) - FIND("(", I1538) - 1)</f>
        <v>0:4</v>
      </c>
      <c r="L1538" s="1" t="str">
        <f t="shared" ref="L1538:L1540" si="1874">LEFT(J1538, FIND(":", J1538) - 1)</f>
        <v>1</v>
      </c>
      <c r="M1538" s="1" t="str">
        <f t="shared" ref="M1538:M1540" si="1875">RIGHT(J1538, LEN(J1538) - FIND(":", J1538))</f>
        <v>4</v>
      </c>
      <c r="N1538" s="1">
        <f t="shared" si="1772"/>
        <v>5</v>
      </c>
      <c r="O1538" s="1">
        <f t="shared" si="1773"/>
        <v>-3</v>
      </c>
      <c r="P1538" s="1" t="str">
        <f t="shared" ref="P1538:P1540" si="1876">LEFT(K1538, FIND(":", K1538) - 1)</f>
        <v>0</v>
      </c>
      <c r="Q1538" s="1" t="str">
        <f t="shared" ref="Q1538:Q1540" si="1877">RIGHT(K1538, LEN(K1538) - FIND(":", K1538))</f>
        <v>4</v>
      </c>
      <c r="R1538" s="1">
        <v>34</v>
      </c>
      <c r="S1538" s="1">
        <v>9</v>
      </c>
      <c r="T1538" s="1">
        <v>6</v>
      </c>
      <c r="U1538" s="1">
        <v>19</v>
      </c>
      <c r="V1538" s="1" t="s">
        <v>734</v>
      </c>
      <c r="W1538" s="1">
        <v>-25</v>
      </c>
      <c r="X1538" s="1">
        <v>33</v>
      </c>
      <c r="Y1538" s="1" t="s">
        <v>361</v>
      </c>
      <c r="Z1538" s="6" t="s">
        <v>593</v>
      </c>
      <c r="AA1538" s="1">
        <v>34</v>
      </c>
      <c r="AB1538" s="1">
        <v>7</v>
      </c>
      <c r="AC1538" s="1">
        <v>7</v>
      </c>
      <c r="AD1538" s="1">
        <v>20</v>
      </c>
      <c r="AE1538" s="1" t="s">
        <v>735</v>
      </c>
      <c r="AF1538" s="1">
        <v>-35</v>
      </c>
      <c r="AG1538" s="1">
        <v>28</v>
      </c>
      <c r="AH1538" s="1" t="s">
        <v>330</v>
      </c>
      <c r="AI1538" s="1" t="s">
        <v>736</v>
      </c>
      <c r="AJ1538" s="1">
        <v>1</v>
      </c>
      <c r="AK1538" s="1">
        <v>1</v>
      </c>
      <c r="AL1538" s="1">
        <v>3</v>
      </c>
      <c r="AM1538" s="7" t="s">
        <v>128</v>
      </c>
      <c r="AN1538" s="1">
        <v>-4</v>
      </c>
      <c r="AO1538" s="1">
        <v>4</v>
      </c>
      <c r="AP1538" s="1" t="s">
        <v>28</v>
      </c>
      <c r="AQ1538" s="1" t="s">
        <v>58</v>
      </c>
      <c r="AR1538" s="8">
        <v>0</v>
      </c>
      <c r="AS1538" s="8">
        <v>2</v>
      </c>
      <c r="AT1538" s="8">
        <v>3</v>
      </c>
      <c r="AU1538" s="16">
        <v>0.17500000000000002</v>
      </c>
      <c r="AV1538" s="8">
        <v>-8</v>
      </c>
      <c r="AW1538" s="8">
        <v>2</v>
      </c>
      <c r="AX1538" s="9" t="s">
        <v>28</v>
      </c>
      <c r="AY1538" s="9" t="s">
        <v>137</v>
      </c>
      <c r="AZ1538" s="10">
        <v>17</v>
      </c>
      <c r="BA1538" s="10">
        <v>4</v>
      </c>
      <c r="BB1538" s="10">
        <v>5</v>
      </c>
      <c r="BC1538" s="10">
        <v>8</v>
      </c>
      <c r="BD1538" s="10" t="s">
        <v>737</v>
      </c>
      <c r="BE1538" s="10">
        <v>-5</v>
      </c>
      <c r="BF1538" s="10">
        <v>17</v>
      </c>
      <c r="BG1538" s="11" t="s">
        <v>193</v>
      </c>
      <c r="BH1538" s="11">
        <v>23</v>
      </c>
      <c r="BI1538" s="10">
        <v>17</v>
      </c>
      <c r="BJ1538" s="10">
        <v>4</v>
      </c>
      <c r="BK1538" s="10">
        <v>3</v>
      </c>
      <c r="BL1538" s="10">
        <v>10</v>
      </c>
      <c r="BM1538" s="10" t="s">
        <v>738</v>
      </c>
      <c r="BN1538" s="10">
        <v>-19</v>
      </c>
      <c r="BO1538" s="10">
        <v>15</v>
      </c>
      <c r="BP1538" s="7" t="s">
        <v>142</v>
      </c>
      <c r="BQ1538" s="7" t="s">
        <v>322</v>
      </c>
      <c r="BR1538" s="7">
        <v>23.7</v>
      </c>
      <c r="BS1538" s="7">
        <v>13</v>
      </c>
      <c r="BT1538" s="7">
        <v>148000</v>
      </c>
      <c r="BU1538" s="7">
        <v>3700000</v>
      </c>
      <c r="BV1538" s="7">
        <v>0</v>
      </c>
      <c r="BW1538" s="7">
        <v>46</v>
      </c>
      <c r="BX1538" s="7">
        <v>400000</v>
      </c>
      <c r="BY1538" s="7">
        <v>42</v>
      </c>
      <c r="BZ1538" s="7">
        <v>400000</v>
      </c>
      <c r="CA1538" s="7">
        <v>72</v>
      </c>
      <c r="CB1538" s="7">
        <v>225</v>
      </c>
      <c r="CC1538" s="7">
        <v>14</v>
      </c>
      <c r="CD1538" s="7">
        <v>127000</v>
      </c>
      <c r="CE1538" s="7">
        <v>3800000</v>
      </c>
      <c r="CF1538" s="7">
        <v>0</v>
      </c>
      <c r="CG1538" s="7">
        <v>49</v>
      </c>
      <c r="CH1538" s="7">
        <v>0</v>
      </c>
      <c r="CI1538" s="7">
        <v>49</v>
      </c>
      <c r="CJ1538" s="7">
        <v>0</v>
      </c>
      <c r="CK1538" s="7">
        <v>80</v>
      </c>
      <c r="CL1538" s="12" t="s">
        <v>871</v>
      </c>
      <c r="CM1538" s="10" t="s">
        <v>861</v>
      </c>
      <c r="CN1538">
        <v>2.44</v>
      </c>
      <c r="CO1538">
        <f t="shared" si="1776"/>
        <v>0.4098360655737705</v>
      </c>
      <c r="CP1538" t="str">
        <f t="shared" si="1777"/>
        <v>Away Win</v>
      </c>
      <c r="CQ1538">
        <f t="shared" si="1778"/>
        <v>1</v>
      </c>
      <c r="CR1538" t="str">
        <f t="shared" si="1779"/>
        <v>2023</v>
      </c>
    </row>
    <row r="1539" spans="1:96" ht="15" thickBot="1" x14ac:dyDescent="0.35">
      <c r="A1539" s="1">
        <v>1538</v>
      </c>
      <c r="B1539" s="1" t="s">
        <v>0</v>
      </c>
      <c r="C1539" s="2" t="s">
        <v>732</v>
      </c>
      <c r="D1539" s="3" t="str">
        <f t="shared" si="1871"/>
        <v>NK Rogaška-NK Aluminij</v>
      </c>
      <c r="E1539" s="40">
        <v>45601</v>
      </c>
      <c r="F1539" s="5">
        <v>0.58333333333333337</v>
      </c>
      <c r="G1539" s="6" t="s">
        <v>4</v>
      </c>
      <c r="H1539" s="6" t="s">
        <v>18</v>
      </c>
      <c r="I1539" s="6" t="s">
        <v>733</v>
      </c>
      <c r="J1539" s="1" t="str">
        <f t="shared" si="1872"/>
        <v>1:4</v>
      </c>
      <c r="K1539" s="1" t="str">
        <f t="shared" si="1873"/>
        <v>0:4</v>
      </c>
      <c r="L1539" s="1" t="str">
        <f t="shared" si="1874"/>
        <v>1</v>
      </c>
      <c r="M1539" s="1" t="str">
        <f t="shared" si="1875"/>
        <v>4</v>
      </c>
      <c r="N1539" s="1">
        <f t="shared" ref="N1539:N1602" si="1878">L1539+M1539</f>
        <v>5</v>
      </c>
      <c r="O1539" s="1">
        <f t="shared" ref="O1539:O1602" si="1879">L1539-M1539</f>
        <v>-3</v>
      </c>
      <c r="P1539" s="1" t="str">
        <f t="shared" si="1876"/>
        <v>0</v>
      </c>
      <c r="Q1539" s="1" t="str">
        <f t="shared" si="1877"/>
        <v>4</v>
      </c>
      <c r="R1539" s="1">
        <v>34</v>
      </c>
      <c r="S1539" s="1">
        <v>9</v>
      </c>
      <c r="T1539" s="1">
        <v>6</v>
      </c>
      <c r="U1539" s="1">
        <v>19</v>
      </c>
      <c r="V1539" s="1" t="s">
        <v>734</v>
      </c>
      <c r="W1539" s="1">
        <v>-25</v>
      </c>
      <c r="X1539" s="1">
        <v>33</v>
      </c>
      <c r="Y1539" s="1" t="s">
        <v>361</v>
      </c>
      <c r="Z1539" s="6" t="s">
        <v>593</v>
      </c>
      <c r="AA1539" s="1">
        <v>34</v>
      </c>
      <c r="AB1539" s="1">
        <v>7</v>
      </c>
      <c r="AC1539" s="1">
        <v>7</v>
      </c>
      <c r="AD1539" s="1">
        <v>20</v>
      </c>
      <c r="AE1539" s="1" t="s">
        <v>735</v>
      </c>
      <c r="AF1539" s="1">
        <v>-35</v>
      </c>
      <c r="AG1539" s="1">
        <v>28</v>
      </c>
      <c r="AH1539" s="1" t="s">
        <v>330</v>
      </c>
      <c r="AI1539" s="1" t="s">
        <v>736</v>
      </c>
      <c r="AJ1539" s="1">
        <v>1</v>
      </c>
      <c r="AK1539" s="1">
        <v>1</v>
      </c>
      <c r="AL1539" s="1">
        <v>3</v>
      </c>
      <c r="AM1539" s="7" t="s">
        <v>128</v>
      </c>
      <c r="AN1539" s="1">
        <v>-4</v>
      </c>
      <c r="AO1539" s="1">
        <v>4</v>
      </c>
      <c r="AP1539" s="1" t="s">
        <v>28</v>
      </c>
      <c r="AQ1539" s="1" t="s">
        <v>58</v>
      </c>
      <c r="AR1539" s="8">
        <v>0</v>
      </c>
      <c r="AS1539" s="8">
        <v>2</v>
      </c>
      <c r="AT1539" s="8">
        <v>3</v>
      </c>
      <c r="AU1539" s="16">
        <v>0.17500000000000002</v>
      </c>
      <c r="AV1539" s="8">
        <v>-8</v>
      </c>
      <c r="AW1539" s="8">
        <v>2</v>
      </c>
      <c r="AX1539" s="9" t="s">
        <v>28</v>
      </c>
      <c r="AY1539" s="9" t="s">
        <v>137</v>
      </c>
      <c r="AZ1539" s="10">
        <v>17</v>
      </c>
      <c r="BA1539" s="10">
        <v>4</v>
      </c>
      <c r="BB1539" s="10">
        <v>5</v>
      </c>
      <c r="BC1539" s="10">
        <v>8</v>
      </c>
      <c r="BD1539" s="10" t="s">
        <v>737</v>
      </c>
      <c r="BE1539" s="10">
        <v>-5</v>
      </c>
      <c r="BF1539" s="10">
        <v>17</v>
      </c>
      <c r="BG1539" s="11" t="s">
        <v>193</v>
      </c>
      <c r="BH1539" s="11">
        <v>23</v>
      </c>
      <c r="BI1539" s="10">
        <v>17</v>
      </c>
      <c r="BJ1539" s="10">
        <v>4</v>
      </c>
      <c r="BK1539" s="10">
        <v>3</v>
      </c>
      <c r="BL1539" s="10">
        <v>10</v>
      </c>
      <c r="BM1539" s="10" t="s">
        <v>738</v>
      </c>
      <c r="BN1539" s="10">
        <v>-19</v>
      </c>
      <c r="BO1539" s="10">
        <v>15</v>
      </c>
      <c r="BP1539" s="7" t="s">
        <v>142</v>
      </c>
      <c r="BQ1539" s="7" t="s">
        <v>322</v>
      </c>
      <c r="BR1539" s="7">
        <v>23.7</v>
      </c>
      <c r="BS1539" s="7">
        <v>13</v>
      </c>
      <c r="BT1539" s="7">
        <v>148000</v>
      </c>
      <c r="BU1539" s="7">
        <v>3700000</v>
      </c>
      <c r="BV1539" s="7">
        <v>0</v>
      </c>
      <c r="BW1539" s="7">
        <v>46</v>
      </c>
      <c r="BX1539" s="7">
        <v>400000</v>
      </c>
      <c r="BY1539" s="7">
        <v>42</v>
      </c>
      <c r="BZ1539" s="7">
        <v>400000</v>
      </c>
      <c r="CA1539" s="7">
        <v>72</v>
      </c>
      <c r="CB1539" s="7">
        <v>225</v>
      </c>
      <c r="CC1539" s="7">
        <v>14</v>
      </c>
      <c r="CD1539" s="7">
        <v>127000</v>
      </c>
      <c r="CE1539" s="7">
        <v>3800000</v>
      </c>
      <c r="CF1539" s="7">
        <v>0</v>
      </c>
      <c r="CG1539" s="7">
        <v>49</v>
      </c>
      <c r="CH1539" s="7">
        <v>0</v>
      </c>
      <c r="CI1539" s="7">
        <v>49</v>
      </c>
      <c r="CJ1539" s="7">
        <v>0</v>
      </c>
      <c r="CK1539" s="7">
        <v>80</v>
      </c>
      <c r="CL1539" s="12" t="s">
        <v>871</v>
      </c>
      <c r="CM1539" s="10" t="s">
        <v>866</v>
      </c>
      <c r="CN1539">
        <v>4.22</v>
      </c>
      <c r="CO1539">
        <f t="shared" ref="CO1539:CO1602" si="1880">1/CN1539</f>
        <v>0.23696682464454977</v>
      </c>
      <c r="CP1539" t="str">
        <f t="shared" ref="CP1539:CP1602" si="1881">IF(L1539&gt;M1539, "Home Win", IF(L1539=M1539, "Draw", "Away Win"))</f>
        <v>Away Win</v>
      </c>
      <c r="CQ1539">
        <f t="shared" ref="CQ1539:CQ1602" si="1882">IF(CL1539=CP1539, 1, 0)</f>
        <v>1</v>
      </c>
      <c r="CR1539" t="str">
        <f t="shared" ref="CR1539:CR1602" si="1883">LEFT(B1539, 4)</f>
        <v>2023</v>
      </c>
    </row>
    <row r="1540" spans="1:96" ht="15" thickBot="1" x14ac:dyDescent="0.35">
      <c r="A1540" s="1">
        <v>1539</v>
      </c>
      <c r="B1540" s="1" t="s">
        <v>0</v>
      </c>
      <c r="C1540" s="2" t="s">
        <v>732</v>
      </c>
      <c r="D1540" s="3" t="str">
        <f t="shared" si="1871"/>
        <v>NK Rogaška-NK Aluminij</v>
      </c>
      <c r="E1540" s="40">
        <v>45601</v>
      </c>
      <c r="F1540" s="5">
        <v>0.58333333333333337</v>
      </c>
      <c r="G1540" s="6" t="s">
        <v>4</v>
      </c>
      <c r="H1540" s="6" t="s">
        <v>18</v>
      </c>
      <c r="I1540" s="6" t="s">
        <v>733</v>
      </c>
      <c r="J1540" s="1" t="str">
        <f t="shared" si="1872"/>
        <v>1:4</v>
      </c>
      <c r="K1540" s="1" t="str">
        <f t="shared" si="1873"/>
        <v>0:4</v>
      </c>
      <c r="L1540" s="1" t="str">
        <f t="shared" si="1874"/>
        <v>1</v>
      </c>
      <c r="M1540" s="1" t="str">
        <f t="shared" si="1875"/>
        <v>4</v>
      </c>
      <c r="N1540" s="1">
        <f t="shared" si="1878"/>
        <v>5</v>
      </c>
      <c r="O1540" s="1">
        <f t="shared" si="1879"/>
        <v>-3</v>
      </c>
      <c r="P1540" s="1" t="str">
        <f t="shared" si="1876"/>
        <v>0</v>
      </c>
      <c r="Q1540" s="1" t="str">
        <f t="shared" si="1877"/>
        <v>4</v>
      </c>
      <c r="R1540" s="1">
        <v>34</v>
      </c>
      <c r="S1540" s="1">
        <v>9</v>
      </c>
      <c r="T1540" s="1">
        <v>6</v>
      </c>
      <c r="U1540" s="1">
        <v>19</v>
      </c>
      <c r="V1540" s="1" t="s">
        <v>734</v>
      </c>
      <c r="W1540" s="1">
        <v>-25</v>
      </c>
      <c r="X1540" s="1">
        <v>33</v>
      </c>
      <c r="Y1540" s="1" t="s">
        <v>361</v>
      </c>
      <c r="Z1540" s="6" t="s">
        <v>593</v>
      </c>
      <c r="AA1540" s="1">
        <v>34</v>
      </c>
      <c r="AB1540" s="1">
        <v>7</v>
      </c>
      <c r="AC1540" s="1">
        <v>7</v>
      </c>
      <c r="AD1540" s="1">
        <v>20</v>
      </c>
      <c r="AE1540" s="1" t="s">
        <v>735</v>
      </c>
      <c r="AF1540" s="1">
        <v>-35</v>
      </c>
      <c r="AG1540" s="1">
        <v>28</v>
      </c>
      <c r="AH1540" s="1" t="s">
        <v>330</v>
      </c>
      <c r="AI1540" s="1" t="s">
        <v>736</v>
      </c>
      <c r="AJ1540" s="1">
        <v>1</v>
      </c>
      <c r="AK1540" s="1">
        <v>1</v>
      </c>
      <c r="AL1540" s="1">
        <v>3</v>
      </c>
      <c r="AM1540" s="7" t="s">
        <v>128</v>
      </c>
      <c r="AN1540" s="1">
        <v>-4</v>
      </c>
      <c r="AO1540" s="1">
        <v>4</v>
      </c>
      <c r="AP1540" s="1" t="s">
        <v>28</v>
      </c>
      <c r="AQ1540" s="1" t="s">
        <v>58</v>
      </c>
      <c r="AR1540" s="8">
        <v>0</v>
      </c>
      <c r="AS1540" s="8">
        <v>2</v>
      </c>
      <c r="AT1540" s="8">
        <v>3</v>
      </c>
      <c r="AU1540" s="16">
        <v>0.17500000000000002</v>
      </c>
      <c r="AV1540" s="8">
        <v>-8</v>
      </c>
      <c r="AW1540" s="8">
        <v>2</v>
      </c>
      <c r="AX1540" s="9" t="s">
        <v>28</v>
      </c>
      <c r="AY1540" s="9" t="s">
        <v>137</v>
      </c>
      <c r="AZ1540" s="10">
        <v>17</v>
      </c>
      <c r="BA1540" s="10">
        <v>4</v>
      </c>
      <c r="BB1540" s="10">
        <v>5</v>
      </c>
      <c r="BC1540" s="10">
        <v>8</v>
      </c>
      <c r="BD1540" s="10" t="s">
        <v>737</v>
      </c>
      <c r="BE1540" s="10">
        <v>-5</v>
      </c>
      <c r="BF1540" s="10">
        <v>17</v>
      </c>
      <c r="BG1540" s="11" t="s">
        <v>193</v>
      </c>
      <c r="BH1540" s="11">
        <v>23</v>
      </c>
      <c r="BI1540" s="10">
        <v>17</v>
      </c>
      <c r="BJ1540" s="10">
        <v>4</v>
      </c>
      <c r="BK1540" s="10">
        <v>3</v>
      </c>
      <c r="BL1540" s="10">
        <v>10</v>
      </c>
      <c r="BM1540" s="10" t="s">
        <v>738</v>
      </c>
      <c r="BN1540" s="10">
        <v>-19</v>
      </c>
      <c r="BO1540" s="10">
        <v>15</v>
      </c>
      <c r="BP1540" s="7" t="s">
        <v>142</v>
      </c>
      <c r="BQ1540" s="7" t="s">
        <v>322</v>
      </c>
      <c r="BR1540" s="7">
        <v>23.7</v>
      </c>
      <c r="BS1540" s="7">
        <v>13</v>
      </c>
      <c r="BT1540" s="7">
        <v>148000</v>
      </c>
      <c r="BU1540" s="7">
        <v>3700000</v>
      </c>
      <c r="BV1540" s="7">
        <v>0</v>
      </c>
      <c r="BW1540" s="7">
        <v>46</v>
      </c>
      <c r="BX1540" s="7">
        <v>400000</v>
      </c>
      <c r="BY1540" s="7">
        <v>42</v>
      </c>
      <c r="BZ1540" s="7">
        <v>400000</v>
      </c>
      <c r="CA1540" s="7">
        <v>72</v>
      </c>
      <c r="CB1540" s="7">
        <v>225</v>
      </c>
      <c r="CC1540" s="7">
        <v>14</v>
      </c>
      <c r="CD1540" s="7">
        <v>127000</v>
      </c>
      <c r="CE1540" s="7">
        <v>3800000</v>
      </c>
      <c r="CF1540" s="7">
        <v>0</v>
      </c>
      <c r="CG1540" s="7">
        <v>49</v>
      </c>
      <c r="CH1540" s="7">
        <v>0</v>
      </c>
      <c r="CI1540" s="7">
        <v>49</v>
      </c>
      <c r="CJ1540" s="7">
        <v>0</v>
      </c>
      <c r="CK1540" s="7">
        <v>80</v>
      </c>
      <c r="CL1540" s="12" t="s">
        <v>871</v>
      </c>
      <c r="CM1540" s="10" t="s">
        <v>867</v>
      </c>
      <c r="CN1540">
        <v>4.2</v>
      </c>
      <c r="CO1540">
        <f t="shared" si="1880"/>
        <v>0.23809523809523808</v>
      </c>
      <c r="CP1540" t="str">
        <f t="shared" si="1881"/>
        <v>Away Win</v>
      </c>
      <c r="CQ1540">
        <f t="shared" si="1882"/>
        <v>1</v>
      </c>
      <c r="CR1540" t="str">
        <f t="shared" si="1883"/>
        <v>2023</v>
      </c>
    </row>
    <row r="1541" spans="1:96" ht="15" thickBot="1" x14ac:dyDescent="0.35">
      <c r="A1541" s="1">
        <v>1540</v>
      </c>
      <c r="B1541" s="1" t="s">
        <v>0</v>
      </c>
      <c r="C1541" s="2" t="s">
        <v>732</v>
      </c>
      <c r="D1541" s="3" t="str">
        <f t="shared" si="1288"/>
        <v>NK Domžale-NK Radomlje</v>
      </c>
      <c r="E1541" s="4">
        <v>45601</v>
      </c>
      <c r="F1541" s="5">
        <v>0.6875</v>
      </c>
      <c r="G1541" s="6" t="s">
        <v>9</v>
      </c>
      <c r="H1541" s="6" t="s">
        <v>15</v>
      </c>
      <c r="I1541" s="6" t="s">
        <v>116</v>
      </c>
      <c r="J1541" s="1" t="str">
        <f t="shared" si="1289"/>
        <v>1:1</v>
      </c>
      <c r="K1541" s="1" t="str">
        <f t="shared" si="1290"/>
        <v>1:1</v>
      </c>
      <c r="L1541" s="1" t="str">
        <f t="shared" si="1291"/>
        <v>1</v>
      </c>
      <c r="M1541" s="1" t="str">
        <f t="shared" si="1292"/>
        <v>1</v>
      </c>
      <c r="N1541" s="1">
        <f t="shared" si="1878"/>
        <v>2</v>
      </c>
      <c r="O1541" s="1">
        <f t="shared" si="1879"/>
        <v>0</v>
      </c>
      <c r="P1541" s="1" t="str">
        <f t="shared" si="1293"/>
        <v>1</v>
      </c>
      <c r="Q1541" s="1" t="str">
        <f t="shared" si="1294"/>
        <v>1</v>
      </c>
      <c r="R1541" s="1">
        <v>34</v>
      </c>
      <c r="S1541" s="1">
        <v>12</v>
      </c>
      <c r="T1541" s="1">
        <v>3</v>
      </c>
      <c r="U1541" s="1">
        <v>19</v>
      </c>
      <c r="V1541" s="1" t="s">
        <v>739</v>
      </c>
      <c r="W1541" s="1">
        <v>-10</v>
      </c>
      <c r="X1541" s="1">
        <v>39</v>
      </c>
      <c r="Y1541" s="1" t="s">
        <v>505</v>
      </c>
      <c r="Z1541" s="6" t="s">
        <v>635</v>
      </c>
      <c r="AA1541" s="1">
        <v>34</v>
      </c>
      <c r="AB1541" s="1">
        <v>7</v>
      </c>
      <c r="AC1541" s="1">
        <v>10</v>
      </c>
      <c r="AD1541" s="1">
        <v>17</v>
      </c>
      <c r="AE1541" s="1" t="s">
        <v>740</v>
      </c>
      <c r="AF1541" s="1">
        <v>-18</v>
      </c>
      <c r="AG1541" s="1">
        <v>31</v>
      </c>
      <c r="AH1541" s="1" t="s">
        <v>308</v>
      </c>
      <c r="AI1541" s="1" t="s">
        <v>529</v>
      </c>
      <c r="AJ1541" s="1">
        <v>1</v>
      </c>
      <c r="AK1541" s="1">
        <v>1</v>
      </c>
      <c r="AL1541" s="1">
        <v>3</v>
      </c>
      <c r="AM1541" s="7" t="s">
        <v>316</v>
      </c>
      <c r="AN1541" s="1">
        <v>-4</v>
      </c>
      <c r="AO1541" s="1">
        <v>4</v>
      </c>
      <c r="AP1541" s="1" t="s">
        <v>51</v>
      </c>
      <c r="AQ1541" s="1" t="s">
        <v>93</v>
      </c>
      <c r="AR1541" s="8">
        <v>1</v>
      </c>
      <c r="AS1541" s="8">
        <v>3</v>
      </c>
      <c r="AT1541" s="8">
        <v>1</v>
      </c>
      <c r="AU1541" s="16">
        <v>0.25416666666666665</v>
      </c>
      <c r="AV1541" s="8">
        <v>0</v>
      </c>
      <c r="AW1541" s="8">
        <v>6</v>
      </c>
      <c r="AX1541" s="9" t="s">
        <v>51</v>
      </c>
      <c r="AY1541" s="9" t="s">
        <v>51</v>
      </c>
      <c r="AZ1541" s="10">
        <v>17</v>
      </c>
      <c r="BA1541" s="10">
        <v>6</v>
      </c>
      <c r="BB1541" s="10">
        <v>2</v>
      </c>
      <c r="BC1541" s="10">
        <v>9</v>
      </c>
      <c r="BD1541" s="10" t="s">
        <v>741</v>
      </c>
      <c r="BE1541" s="10">
        <v>-3</v>
      </c>
      <c r="BF1541" s="10">
        <v>20</v>
      </c>
      <c r="BG1541" s="11" t="s">
        <v>313</v>
      </c>
      <c r="BH1541" s="11">
        <v>26</v>
      </c>
      <c r="BI1541" s="10">
        <v>17</v>
      </c>
      <c r="BJ1541" s="10">
        <v>4</v>
      </c>
      <c r="BK1541" s="10">
        <v>6</v>
      </c>
      <c r="BL1541" s="10">
        <v>7</v>
      </c>
      <c r="BM1541" s="10" t="s">
        <v>494</v>
      </c>
      <c r="BN1541" s="10">
        <v>-3</v>
      </c>
      <c r="BO1541" s="10">
        <v>18</v>
      </c>
      <c r="BP1541" s="7" t="s">
        <v>123</v>
      </c>
      <c r="BQ1541" s="7" t="s">
        <v>193</v>
      </c>
      <c r="BR1541" s="7">
        <v>23.5</v>
      </c>
      <c r="BS1541" s="7">
        <v>9</v>
      </c>
      <c r="BT1541" s="7">
        <v>235000</v>
      </c>
      <c r="BU1541" s="7">
        <v>5650000</v>
      </c>
      <c r="BV1541" s="7">
        <v>0</v>
      </c>
      <c r="BW1541" s="7">
        <v>53</v>
      </c>
      <c r="BX1541" s="7">
        <v>1430000</v>
      </c>
      <c r="BY1541" s="7">
        <v>54</v>
      </c>
      <c r="BZ1541" s="7">
        <v>1430000</v>
      </c>
      <c r="CA1541" s="7">
        <v>100</v>
      </c>
      <c r="CB1541" s="7">
        <v>24</v>
      </c>
      <c r="CC1541" s="7">
        <v>13</v>
      </c>
      <c r="CD1541" s="7">
        <v>156000</v>
      </c>
      <c r="CE1541" s="7">
        <v>4200000</v>
      </c>
      <c r="CF1541" s="7">
        <v>0</v>
      </c>
      <c r="CG1541" s="7">
        <v>54</v>
      </c>
      <c r="CH1541" s="7">
        <v>500000</v>
      </c>
      <c r="CI1541" s="7">
        <v>50</v>
      </c>
      <c r="CJ1541" s="7">
        <v>500000</v>
      </c>
      <c r="CK1541" s="7">
        <v>97</v>
      </c>
      <c r="CL1541" s="12" t="s">
        <v>868</v>
      </c>
      <c r="CM1541" s="10" t="s">
        <v>861</v>
      </c>
      <c r="CN1541">
        <v>1.97</v>
      </c>
      <c r="CO1541">
        <f t="shared" si="1880"/>
        <v>0.50761421319796951</v>
      </c>
      <c r="CP1541" t="str">
        <f t="shared" si="1881"/>
        <v>Draw</v>
      </c>
      <c r="CQ1541">
        <f t="shared" si="1882"/>
        <v>0</v>
      </c>
      <c r="CR1541" t="str">
        <f t="shared" si="1883"/>
        <v>2023</v>
      </c>
    </row>
    <row r="1542" spans="1:96" ht="15" thickBot="1" x14ac:dyDescent="0.35">
      <c r="A1542" s="1">
        <v>1541</v>
      </c>
      <c r="B1542" s="1" t="s">
        <v>0</v>
      </c>
      <c r="C1542" s="2" t="s">
        <v>732</v>
      </c>
      <c r="D1542" s="3" t="str">
        <f t="shared" ref="D1542:D1543" si="1884">CONCATENATE(G1542, "-", H1542)</f>
        <v>NK Domžale-NK Radomlje</v>
      </c>
      <c r="E1542" s="4">
        <v>45601</v>
      </c>
      <c r="F1542" s="5">
        <v>0.6875</v>
      </c>
      <c r="G1542" s="6" t="s">
        <v>9</v>
      </c>
      <c r="H1542" s="6" t="s">
        <v>15</v>
      </c>
      <c r="I1542" s="6" t="s">
        <v>116</v>
      </c>
      <c r="J1542" s="1" t="str">
        <f t="shared" ref="J1542:J1543" si="1885">LEFT(I1542, FIND(" (", I1542) - 1)</f>
        <v>1:1</v>
      </c>
      <c r="K1542" s="1" t="str">
        <f t="shared" ref="K1542:K1543" si="1886">MID(I1542, FIND("(", I1542) + 1, FIND(")", I1542) - FIND("(", I1542) - 1)</f>
        <v>1:1</v>
      </c>
      <c r="L1542" s="1" t="str">
        <f t="shared" ref="L1542:L1543" si="1887">LEFT(J1542, FIND(":", J1542) - 1)</f>
        <v>1</v>
      </c>
      <c r="M1542" s="1" t="str">
        <f t="shared" ref="M1542:M1543" si="1888">RIGHT(J1542, LEN(J1542) - FIND(":", J1542))</f>
        <v>1</v>
      </c>
      <c r="N1542" s="1">
        <f t="shared" si="1878"/>
        <v>2</v>
      </c>
      <c r="O1542" s="1">
        <f t="shared" si="1879"/>
        <v>0</v>
      </c>
      <c r="P1542" s="1" t="str">
        <f t="shared" ref="P1542:P1543" si="1889">LEFT(K1542, FIND(":", K1542) - 1)</f>
        <v>1</v>
      </c>
      <c r="Q1542" s="1" t="str">
        <f t="shared" ref="Q1542:Q1543" si="1890">RIGHT(K1542, LEN(K1542) - FIND(":", K1542))</f>
        <v>1</v>
      </c>
      <c r="R1542" s="1">
        <v>34</v>
      </c>
      <c r="S1542" s="1">
        <v>12</v>
      </c>
      <c r="T1542" s="1">
        <v>3</v>
      </c>
      <c r="U1542" s="1">
        <v>19</v>
      </c>
      <c r="V1542" s="1" t="s">
        <v>739</v>
      </c>
      <c r="W1542" s="1">
        <v>-10</v>
      </c>
      <c r="X1542" s="1">
        <v>39</v>
      </c>
      <c r="Y1542" s="1" t="s">
        <v>505</v>
      </c>
      <c r="Z1542" s="6" t="s">
        <v>635</v>
      </c>
      <c r="AA1542" s="1">
        <v>34</v>
      </c>
      <c r="AB1542" s="1">
        <v>7</v>
      </c>
      <c r="AC1542" s="1">
        <v>10</v>
      </c>
      <c r="AD1542" s="1">
        <v>17</v>
      </c>
      <c r="AE1542" s="1" t="s">
        <v>740</v>
      </c>
      <c r="AF1542" s="1">
        <v>-18</v>
      </c>
      <c r="AG1542" s="1">
        <v>31</v>
      </c>
      <c r="AH1542" s="1" t="s">
        <v>308</v>
      </c>
      <c r="AI1542" s="1" t="s">
        <v>529</v>
      </c>
      <c r="AJ1542" s="1">
        <v>1</v>
      </c>
      <c r="AK1542" s="1">
        <v>1</v>
      </c>
      <c r="AL1542" s="1">
        <v>3</v>
      </c>
      <c r="AM1542" s="7" t="s">
        <v>316</v>
      </c>
      <c r="AN1542" s="1">
        <v>-4</v>
      </c>
      <c r="AO1542" s="1">
        <v>4</v>
      </c>
      <c r="AP1542" s="1" t="s">
        <v>51</v>
      </c>
      <c r="AQ1542" s="1" t="s">
        <v>93</v>
      </c>
      <c r="AR1542" s="8">
        <v>1</v>
      </c>
      <c r="AS1542" s="8">
        <v>3</v>
      </c>
      <c r="AT1542" s="8">
        <v>1</v>
      </c>
      <c r="AU1542" s="16">
        <v>0.25416666666666665</v>
      </c>
      <c r="AV1542" s="8">
        <v>0</v>
      </c>
      <c r="AW1542" s="8">
        <v>6</v>
      </c>
      <c r="AX1542" s="9" t="s">
        <v>51</v>
      </c>
      <c r="AY1542" s="9" t="s">
        <v>51</v>
      </c>
      <c r="AZ1542" s="10">
        <v>17</v>
      </c>
      <c r="BA1542" s="10">
        <v>6</v>
      </c>
      <c r="BB1542" s="10">
        <v>2</v>
      </c>
      <c r="BC1542" s="10">
        <v>9</v>
      </c>
      <c r="BD1542" s="10" t="s">
        <v>741</v>
      </c>
      <c r="BE1542" s="10">
        <v>-3</v>
      </c>
      <c r="BF1542" s="10">
        <v>20</v>
      </c>
      <c r="BG1542" s="11" t="s">
        <v>313</v>
      </c>
      <c r="BH1542" s="11">
        <v>26</v>
      </c>
      <c r="BI1542" s="10">
        <v>17</v>
      </c>
      <c r="BJ1542" s="10">
        <v>4</v>
      </c>
      <c r="BK1542" s="10">
        <v>6</v>
      </c>
      <c r="BL1542" s="10">
        <v>7</v>
      </c>
      <c r="BM1542" s="10" t="s">
        <v>494</v>
      </c>
      <c r="BN1542" s="10">
        <v>-3</v>
      </c>
      <c r="BO1542" s="10">
        <v>18</v>
      </c>
      <c r="BP1542" s="7" t="s">
        <v>123</v>
      </c>
      <c r="BQ1542" s="7" t="s">
        <v>193</v>
      </c>
      <c r="BR1542" s="7">
        <v>23.5</v>
      </c>
      <c r="BS1542" s="7">
        <v>9</v>
      </c>
      <c r="BT1542" s="7">
        <v>235000</v>
      </c>
      <c r="BU1542" s="7">
        <v>5650000</v>
      </c>
      <c r="BV1542" s="7">
        <v>0</v>
      </c>
      <c r="BW1542" s="7">
        <v>53</v>
      </c>
      <c r="BX1542" s="7">
        <v>1430000</v>
      </c>
      <c r="BY1542" s="7">
        <v>54</v>
      </c>
      <c r="BZ1542" s="7">
        <v>1430000</v>
      </c>
      <c r="CA1542" s="7">
        <v>100</v>
      </c>
      <c r="CB1542" s="7">
        <v>24</v>
      </c>
      <c r="CC1542" s="7">
        <v>13</v>
      </c>
      <c r="CD1542" s="7">
        <v>156000</v>
      </c>
      <c r="CE1542" s="7">
        <v>4200000</v>
      </c>
      <c r="CF1542" s="7">
        <v>0</v>
      </c>
      <c r="CG1542" s="7">
        <v>54</v>
      </c>
      <c r="CH1542" s="7">
        <v>500000</v>
      </c>
      <c r="CI1542" s="7">
        <v>50</v>
      </c>
      <c r="CJ1542" s="7">
        <v>500000</v>
      </c>
      <c r="CK1542" s="7">
        <v>97</v>
      </c>
      <c r="CL1542" s="12" t="s">
        <v>868</v>
      </c>
      <c r="CM1542" s="10" t="s">
        <v>866</v>
      </c>
      <c r="CN1542">
        <v>3.23</v>
      </c>
      <c r="CO1542">
        <f t="shared" si="1880"/>
        <v>0.30959752321981426</v>
      </c>
      <c r="CP1542" t="str">
        <f t="shared" si="1881"/>
        <v>Draw</v>
      </c>
      <c r="CQ1542">
        <f t="shared" si="1882"/>
        <v>0</v>
      </c>
      <c r="CR1542" t="str">
        <f t="shared" si="1883"/>
        <v>2023</v>
      </c>
    </row>
    <row r="1543" spans="1:96" ht="15" thickBot="1" x14ac:dyDescent="0.35">
      <c r="A1543" s="1">
        <v>1542</v>
      </c>
      <c r="B1543" s="1" t="s">
        <v>0</v>
      </c>
      <c r="C1543" s="2" t="s">
        <v>732</v>
      </c>
      <c r="D1543" s="3" t="str">
        <f t="shared" si="1884"/>
        <v>NK Domžale-NK Radomlje</v>
      </c>
      <c r="E1543" s="4">
        <v>45601</v>
      </c>
      <c r="F1543" s="5">
        <v>0.6875</v>
      </c>
      <c r="G1543" s="6" t="s">
        <v>9</v>
      </c>
      <c r="H1543" s="6" t="s">
        <v>15</v>
      </c>
      <c r="I1543" s="6" t="s">
        <v>116</v>
      </c>
      <c r="J1543" s="1" t="str">
        <f t="shared" si="1885"/>
        <v>1:1</v>
      </c>
      <c r="K1543" s="1" t="str">
        <f t="shared" si="1886"/>
        <v>1:1</v>
      </c>
      <c r="L1543" s="1" t="str">
        <f t="shared" si="1887"/>
        <v>1</v>
      </c>
      <c r="M1543" s="1" t="str">
        <f t="shared" si="1888"/>
        <v>1</v>
      </c>
      <c r="N1543" s="1">
        <f t="shared" si="1878"/>
        <v>2</v>
      </c>
      <c r="O1543" s="1">
        <f t="shared" si="1879"/>
        <v>0</v>
      </c>
      <c r="P1543" s="1" t="str">
        <f t="shared" si="1889"/>
        <v>1</v>
      </c>
      <c r="Q1543" s="1" t="str">
        <f t="shared" si="1890"/>
        <v>1</v>
      </c>
      <c r="R1543" s="1">
        <v>34</v>
      </c>
      <c r="S1543" s="1">
        <v>12</v>
      </c>
      <c r="T1543" s="1">
        <v>3</v>
      </c>
      <c r="U1543" s="1">
        <v>19</v>
      </c>
      <c r="V1543" s="1" t="s">
        <v>739</v>
      </c>
      <c r="W1543" s="1">
        <v>-10</v>
      </c>
      <c r="X1543" s="1">
        <v>39</v>
      </c>
      <c r="Y1543" s="1" t="s">
        <v>505</v>
      </c>
      <c r="Z1543" s="6" t="s">
        <v>635</v>
      </c>
      <c r="AA1543" s="1">
        <v>34</v>
      </c>
      <c r="AB1543" s="1">
        <v>7</v>
      </c>
      <c r="AC1543" s="1">
        <v>10</v>
      </c>
      <c r="AD1543" s="1">
        <v>17</v>
      </c>
      <c r="AE1543" s="1" t="s">
        <v>740</v>
      </c>
      <c r="AF1543" s="1">
        <v>-18</v>
      </c>
      <c r="AG1543" s="1">
        <v>31</v>
      </c>
      <c r="AH1543" s="1" t="s">
        <v>308</v>
      </c>
      <c r="AI1543" s="1" t="s">
        <v>529</v>
      </c>
      <c r="AJ1543" s="1">
        <v>1</v>
      </c>
      <c r="AK1543" s="1">
        <v>1</v>
      </c>
      <c r="AL1543" s="1">
        <v>3</v>
      </c>
      <c r="AM1543" s="7" t="s">
        <v>316</v>
      </c>
      <c r="AN1543" s="1">
        <v>-4</v>
      </c>
      <c r="AO1543" s="1">
        <v>4</v>
      </c>
      <c r="AP1543" s="1" t="s">
        <v>51</v>
      </c>
      <c r="AQ1543" s="1" t="s">
        <v>93</v>
      </c>
      <c r="AR1543" s="8">
        <v>1</v>
      </c>
      <c r="AS1543" s="8">
        <v>3</v>
      </c>
      <c r="AT1543" s="8">
        <v>1</v>
      </c>
      <c r="AU1543" s="16">
        <v>0.25416666666666665</v>
      </c>
      <c r="AV1543" s="8">
        <v>0</v>
      </c>
      <c r="AW1543" s="8">
        <v>6</v>
      </c>
      <c r="AX1543" s="9" t="s">
        <v>51</v>
      </c>
      <c r="AY1543" s="9" t="s">
        <v>51</v>
      </c>
      <c r="AZ1543" s="10">
        <v>17</v>
      </c>
      <c r="BA1543" s="10">
        <v>6</v>
      </c>
      <c r="BB1543" s="10">
        <v>2</v>
      </c>
      <c r="BC1543" s="10">
        <v>9</v>
      </c>
      <c r="BD1543" s="10" t="s">
        <v>741</v>
      </c>
      <c r="BE1543" s="10">
        <v>-3</v>
      </c>
      <c r="BF1543" s="10">
        <v>20</v>
      </c>
      <c r="BG1543" s="11" t="s">
        <v>313</v>
      </c>
      <c r="BH1543" s="11">
        <v>26</v>
      </c>
      <c r="BI1543" s="10">
        <v>17</v>
      </c>
      <c r="BJ1543" s="10">
        <v>4</v>
      </c>
      <c r="BK1543" s="10">
        <v>6</v>
      </c>
      <c r="BL1543" s="10">
        <v>7</v>
      </c>
      <c r="BM1543" s="10" t="s">
        <v>494</v>
      </c>
      <c r="BN1543" s="10">
        <v>-3</v>
      </c>
      <c r="BO1543" s="10">
        <v>18</v>
      </c>
      <c r="BP1543" s="7" t="s">
        <v>123</v>
      </c>
      <c r="BQ1543" s="7" t="s">
        <v>193</v>
      </c>
      <c r="BR1543" s="7">
        <v>23.5</v>
      </c>
      <c r="BS1543" s="7">
        <v>9</v>
      </c>
      <c r="BT1543" s="7">
        <v>235000</v>
      </c>
      <c r="BU1543" s="7">
        <v>5650000</v>
      </c>
      <c r="BV1543" s="7">
        <v>0</v>
      </c>
      <c r="BW1543" s="7">
        <v>53</v>
      </c>
      <c r="BX1543" s="7">
        <v>1430000</v>
      </c>
      <c r="BY1543" s="7">
        <v>54</v>
      </c>
      <c r="BZ1543" s="7">
        <v>1430000</v>
      </c>
      <c r="CA1543" s="7">
        <v>100</v>
      </c>
      <c r="CB1543" s="7">
        <v>24</v>
      </c>
      <c r="CC1543" s="7">
        <v>13</v>
      </c>
      <c r="CD1543" s="7">
        <v>156000</v>
      </c>
      <c r="CE1543" s="7">
        <v>4200000</v>
      </c>
      <c r="CF1543" s="7">
        <v>0</v>
      </c>
      <c r="CG1543" s="7">
        <v>54</v>
      </c>
      <c r="CH1543" s="7">
        <v>500000</v>
      </c>
      <c r="CI1543" s="7">
        <v>50</v>
      </c>
      <c r="CJ1543" s="7">
        <v>500000</v>
      </c>
      <c r="CK1543" s="7">
        <v>97</v>
      </c>
      <c r="CL1543" s="12" t="s">
        <v>868</v>
      </c>
      <c r="CM1543" s="10" t="s">
        <v>867</v>
      </c>
      <c r="CN1543">
        <v>3.2</v>
      </c>
      <c r="CO1543">
        <f t="shared" si="1880"/>
        <v>0.3125</v>
      </c>
      <c r="CP1543" t="str">
        <f t="shared" si="1881"/>
        <v>Draw</v>
      </c>
      <c r="CQ1543">
        <f t="shared" si="1882"/>
        <v>0</v>
      </c>
      <c r="CR1543" t="str">
        <f t="shared" si="1883"/>
        <v>2023</v>
      </c>
    </row>
    <row r="1544" spans="1:96" ht="15" thickBot="1" x14ac:dyDescent="0.35">
      <c r="A1544" s="1">
        <v>1543</v>
      </c>
      <c r="B1544" s="1" t="s">
        <v>0</v>
      </c>
      <c r="C1544" s="2" t="s">
        <v>732</v>
      </c>
      <c r="D1544" s="3" t="str">
        <f>CONCATENATE(G1544,"-", H1544)</f>
        <v>NK Domžale-NK Radomlje</v>
      </c>
      <c r="E1544" s="4">
        <v>45601</v>
      </c>
      <c r="F1544" s="5">
        <v>0.6875</v>
      </c>
      <c r="G1544" s="6" t="s">
        <v>9</v>
      </c>
      <c r="H1544" s="6" t="s">
        <v>15</v>
      </c>
      <c r="I1544" s="6" t="s">
        <v>116</v>
      </c>
      <c r="J1544" s="1" t="str">
        <f>LEFT(I1544, FIND(" (", I1544) - 1)</f>
        <v>1:1</v>
      </c>
      <c r="K1544" s="1" t="str">
        <f>MID(I1544, FIND("(", I1544) + 1, FIND(")", I1544) - FIND("(", I1544) - 1)</f>
        <v>1:1</v>
      </c>
      <c r="L1544" s="1" t="str">
        <f>LEFT(J1544, FIND(":", J1544) - 1)</f>
        <v>1</v>
      </c>
      <c r="M1544" s="1" t="str">
        <f>RIGHT(J1544, LEN(J1544) - FIND(":", J1544))</f>
        <v>1</v>
      </c>
      <c r="N1544" s="1">
        <f t="shared" si="1878"/>
        <v>2</v>
      </c>
      <c r="O1544" s="1">
        <f t="shared" si="1879"/>
        <v>0</v>
      </c>
      <c r="P1544" s="1" t="str">
        <f>LEFT(K1544, FIND(":", K1544) - 1)</f>
        <v>1</v>
      </c>
      <c r="Q1544" s="1" t="str">
        <f>RIGHT(K1544, LEN(K1544) - FIND(":", K1544))</f>
        <v>1</v>
      </c>
      <c r="R1544" s="1">
        <v>34</v>
      </c>
      <c r="S1544" s="1">
        <v>12</v>
      </c>
      <c r="T1544" s="1">
        <v>3</v>
      </c>
      <c r="U1544" s="1">
        <v>19</v>
      </c>
      <c r="V1544" s="1" t="s">
        <v>739</v>
      </c>
      <c r="W1544" s="1">
        <v>-10</v>
      </c>
      <c r="X1544" s="1">
        <v>39</v>
      </c>
      <c r="Y1544" s="1" t="s">
        <v>505</v>
      </c>
      <c r="Z1544" s="6" t="s">
        <v>635</v>
      </c>
      <c r="AA1544" s="1">
        <v>34</v>
      </c>
      <c r="AB1544" s="1">
        <v>7</v>
      </c>
      <c r="AC1544" s="1">
        <v>10</v>
      </c>
      <c r="AD1544" s="1">
        <v>17</v>
      </c>
      <c r="AE1544" s="1" t="s">
        <v>740</v>
      </c>
      <c r="AF1544" s="1">
        <v>-18</v>
      </c>
      <c r="AG1544" s="1">
        <v>31</v>
      </c>
      <c r="AH1544" s="1" t="s">
        <v>308</v>
      </c>
      <c r="AI1544" s="1" t="s">
        <v>529</v>
      </c>
      <c r="AJ1544" s="1">
        <v>1</v>
      </c>
      <c r="AK1544" s="1">
        <v>1</v>
      </c>
      <c r="AL1544" s="1">
        <v>3</v>
      </c>
      <c r="AM1544" s="7" t="s">
        <v>316</v>
      </c>
      <c r="AN1544" s="1">
        <v>-4</v>
      </c>
      <c r="AO1544" s="1">
        <v>4</v>
      </c>
      <c r="AP1544" s="1" t="s">
        <v>51</v>
      </c>
      <c r="AQ1544" s="1" t="s">
        <v>93</v>
      </c>
      <c r="AR1544" s="8">
        <v>1</v>
      </c>
      <c r="AS1544" s="8">
        <v>3</v>
      </c>
      <c r="AT1544" s="8">
        <v>1</v>
      </c>
      <c r="AU1544" s="16">
        <v>0.25416666666666665</v>
      </c>
      <c r="AV1544" s="8">
        <v>0</v>
      </c>
      <c r="AW1544" s="8">
        <v>6</v>
      </c>
      <c r="AX1544" s="9" t="s">
        <v>51</v>
      </c>
      <c r="AY1544" s="9" t="s">
        <v>51</v>
      </c>
      <c r="AZ1544" s="10">
        <v>17</v>
      </c>
      <c r="BA1544" s="10">
        <v>6</v>
      </c>
      <c r="BB1544" s="10">
        <v>2</v>
      </c>
      <c r="BC1544" s="10">
        <v>9</v>
      </c>
      <c r="BD1544" s="10" t="s">
        <v>741</v>
      </c>
      <c r="BE1544" s="10">
        <v>-3</v>
      </c>
      <c r="BF1544" s="10">
        <v>20</v>
      </c>
      <c r="BG1544" s="11" t="s">
        <v>313</v>
      </c>
      <c r="BH1544" s="11">
        <v>26</v>
      </c>
      <c r="BI1544" s="10">
        <v>17</v>
      </c>
      <c r="BJ1544" s="10">
        <v>4</v>
      </c>
      <c r="BK1544" s="10">
        <v>6</v>
      </c>
      <c r="BL1544" s="10">
        <v>7</v>
      </c>
      <c r="BM1544" s="10" t="s">
        <v>494</v>
      </c>
      <c r="BN1544" s="10">
        <v>-3</v>
      </c>
      <c r="BO1544" s="10">
        <v>18</v>
      </c>
      <c r="BP1544" s="7" t="s">
        <v>123</v>
      </c>
      <c r="BQ1544" s="7" t="s">
        <v>193</v>
      </c>
      <c r="BR1544" s="7">
        <v>23.5</v>
      </c>
      <c r="BS1544" s="7">
        <v>9</v>
      </c>
      <c r="BT1544" s="7">
        <v>235000</v>
      </c>
      <c r="BU1544" s="7">
        <v>5650000</v>
      </c>
      <c r="BV1544" s="7">
        <v>0</v>
      </c>
      <c r="BW1544" s="7">
        <v>53</v>
      </c>
      <c r="BX1544" s="7">
        <v>1430000</v>
      </c>
      <c r="BY1544" s="7">
        <v>54</v>
      </c>
      <c r="BZ1544" s="7">
        <v>1430000</v>
      </c>
      <c r="CA1544" s="7">
        <v>100</v>
      </c>
      <c r="CB1544" s="7">
        <v>24</v>
      </c>
      <c r="CC1544" s="7">
        <v>13</v>
      </c>
      <c r="CD1544" s="7">
        <v>156000</v>
      </c>
      <c r="CE1544" s="7">
        <v>4200000</v>
      </c>
      <c r="CF1544" s="7">
        <v>0</v>
      </c>
      <c r="CG1544" s="7">
        <v>54</v>
      </c>
      <c r="CH1544" s="7">
        <v>500000</v>
      </c>
      <c r="CI1544" s="7">
        <v>50</v>
      </c>
      <c r="CJ1544" s="7">
        <v>500000</v>
      </c>
      <c r="CK1544" s="7">
        <v>97</v>
      </c>
      <c r="CL1544" s="12" t="s">
        <v>870</v>
      </c>
      <c r="CM1544" s="10" t="s">
        <v>861</v>
      </c>
      <c r="CN1544">
        <v>2.78</v>
      </c>
      <c r="CO1544">
        <f t="shared" si="1880"/>
        <v>0.35971223021582738</v>
      </c>
      <c r="CP1544" t="str">
        <f t="shared" si="1881"/>
        <v>Draw</v>
      </c>
      <c r="CQ1544">
        <f t="shared" si="1882"/>
        <v>1</v>
      </c>
      <c r="CR1544" t="str">
        <f t="shared" si="1883"/>
        <v>2023</v>
      </c>
    </row>
    <row r="1545" spans="1:96" ht="15" thickBot="1" x14ac:dyDescent="0.35">
      <c r="A1545" s="1">
        <v>1544</v>
      </c>
      <c r="B1545" s="1" t="s">
        <v>0</v>
      </c>
      <c r="C1545" s="2" t="s">
        <v>732</v>
      </c>
      <c r="D1545" s="3" t="str">
        <f>CONCATENATE(G1545,"-", H1545)</f>
        <v>NK Domžale-NK Radomlje</v>
      </c>
      <c r="E1545" s="4">
        <v>45601</v>
      </c>
      <c r="F1545" s="5">
        <v>0.6875</v>
      </c>
      <c r="G1545" s="6" t="s">
        <v>9</v>
      </c>
      <c r="H1545" s="6" t="s">
        <v>15</v>
      </c>
      <c r="I1545" s="6" t="s">
        <v>116</v>
      </c>
      <c r="J1545" s="1" t="str">
        <f>LEFT(I1545, FIND(" (", I1545) - 1)</f>
        <v>1:1</v>
      </c>
      <c r="K1545" s="1" t="str">
        <f>MID(I1545, FIND("(", I1545) + 1, FIND(")", I1545) - FIND("(", I1545) - 1)</f>
        <v>1:1</v>
      </c>
      <c r="L1545" s="1" t="str">
        <f>LEFT(J1545, FIND(":", J1545) - 1)</f>
        <v>1</v>
      </c>
      <c r="M1545" s="1" t="str">
        <f>RIGHT(J1545, LEN(J1545) - FIND(":", J1545))</f>
        <v>1</v>
      </c>
      <c r="N1545" s="1">
        <f t="shared" si="1878"/>
        <v>2</v>
      </c>
      <c r="O1545" s="1">
        <f t="shared" si="1879"/>
        <v>0</v>
      </c>
      <c r="P1545" s="1" t="str">
        <f>LEFT(K1545, FIND(":", K1545) - 1)</f>
        <v>1</v>
      </c>
      <c r="Q1545" s="1" t="str">
        <f>RIGHT(K1545, LEN(K1545) - FIND(":", K1545))</f>
        <v>1</v>
      </c>
      <c r="R1545" s="1">
        <v>34</v>
      </c>
      <c r="S1545" s="1">
        <v>12</v>
      </c>
      <c r="T1545" s="1">
        <v>3</v>
      </c>
      <c r="U1545" s="1">
        <v>19</v>
      </c>
      <c r="V1545" s="1" t="s">
        <v>739</v>
      </c>
      <c r="W1545" s="1">
        <v>-10</v>
      </c>
      <c r="X1545" s="1">
        <v>39</v>
      </c>
      <c r="Y1545" s="1" t="s">
        <v>505</v>
      </c>
      <c r="Z1545" s="6" t="s">
        <v>635</v>
      </c>
      <c r="AA1545" s="1">
        <v>34</v>
      </c>
      <c r="AB1545" s="1">
        <v>7</v>
      </c>
      <c r="AC1545" s="1">
        <v>10</v>
      </c>
      <c r="AD1545" s="1">
        <v>17</v>
      </c>
      <c r="AE1545" s="1" t="s">
        <v>740</v>
      </c>
      <c r="AF1545" s="1">
        <v>-18</v>
      </c>
      <c r="AG1545" s="1">
        <v>31</v>
      </c>
      <c r="AH1545" s="1" t="s">
        <v>308</v>
      </c>
      <c r="AI1545" s="1" t="s">
        <v>529</v>
      </c>
      <c r="AJ1545" s="1">
        <v>1</v>
      </c>
      <c r="AK1545" s="1">
        <v>1</v>
      </c>
      <c r="AL1545" s="1">
        <v>3</v>
      </c>
      <c r="AM1545" s="7" t="s">
        <v>316</v>
      </c>
      <c r="AN1545" s="1">
        <v>-4</v>
      </c>
      <c r="AO1545" s="1">
        <v>4</v>
      </c>
      <c r="AP1545" s="1" t="s">
        <v>51</v>
      </c>
      <c r="AQ1545" s="1" t="s">
        <v>93</v>
      </c>
      <c r="AR1545" s="8">
        <v>1</v>
      </c>
      <c r="AS1545" s="8">
        <v>3</v>
      </c>
      <c r="AT1545" s="8">
        <v>1</v>
      </c>
      <c r="AU1545" s="16">
        <v>0.25416666666666665</v>
      </c>
      <c r="AV1545" s="8">
        <v>0</v>
      </c>
      <c r="AW1545" s="8">
        <v>6</v>
      </c>
      <c r="AX1545" s="9" t="s">
        <v>51</v>
      </c>
      <c r="AY1545" s="9" t="s">
        <v>51</v>
      </c>
      <c r="AZ1545" s="10">
        <v>17</v>
      </c>
      <c r="BA1545" s="10">
        <v>6</v>
      </c>
      <c r="BB1545" s="10">
        <v>2</v>
      </c>
      <c r="BC1545" s="10">
        <v>9</v>
      </c>
      <c r="BD1545" s="10" t="s">
        <v>741</v>
      </c>
      <c r="BE1545" s="10">
        <v>-3</v>
      </c>
      <c r="BF1545" s="10">
        <v>20</v>
      </c>
      <c r="BG1545" s="11" t="s">
        <v>313</v>
      </c>
      <c r="BH1545" s="11">
        <v>26</v>
      </c>
      <c r="BI1545" s="10">
        <v>17</v>
      </c>
      <c r="BJ1545" s="10">
        <v>4</v>
      </c>
      <c r="BK1545" s="10">
        <v>6</v>
      </c>
      <c r="BL1545" s="10">
        <v>7</v>
      </c>
      <c r="BM1545" s="10" t="s">
        <v>494</v>
      </c>
      <c r="BN1545" s="10">
        <v>-3</v>
      </c>
      <c r="BO1545" s="10">
        <v>18</v>
      </c>
      <c r="BP1545" s="7" t="s">
        <v>123</v>
      </c>
      <c r="BQ1545" s="7" t="s">
        <v>193</v>
      </c>
      <c r="BR1545" s="7">
        <v>23.5</v>
      </c>
      <c r="BS1545" s="7">
        <v>9</v>
      </c>
      <c r="BT1545" s="7">
        <v>235000</v>
      </c>
      <c r="BU1545" s="7">
        <v>5650000</v>
      </c>
      <c r="BV1545" s="7">
        <v>0</v>
      </c>
      <c r="BW1545" s="7">
        <v>53</v>
      </c>
      <c r="BX1545" s="7">
        <v>1430000</v>
      </c>
      <c r="BY1545" s="7">
        <v>54</v>
      </c>
      <c r="BZ1545" s="7">
        <v>1430000</v>
      </c>
      <c r="CA1545" s="7">
        <v>100</v>
      </c>
      <c r="CB1545" s="7">
        <v>24</v>
      </c>
      <c r="CC1545" s="7">
        <v>13</v>
      </c>
      <c r="CD1545" s="7">
        <v>156000</v>
      </c>
      <c r="CE1545" s="7">
        <v>4200000</v>
      </c>
      <c r="CF1545" s="7">
        <v>0</v>
      </c>
      <c r="CG1545" s="7">
        <v>54</v>
      </c>
      <c r="CH1545" s="7">
        <v>500000</v>
      </c>
      <c r="CI1545" s="7">
        <v>50</v>
      </c>
      <c r="CJ1545" s="7">
        <v>500000</v>
      </c>
      <c r="CK1545" s="7">
        <v>97</v>
      </c>
      <c r="CL1545" s="12" t="s">
        <v>870</v>
      </c>
      <c r="CM1545" s="10" t="s">
        <v>866</v>
      </c>
      <c r="CN1545">
        <v>3.44</v>
      </c>
      <c r="CO1545">
        <f t="shared" si="1880"/>
        <v>0.29069767441860467</v>
      </c>
      <c r="CP1545" t="str">
        <f t="shared" si="1881"/>
        <v>Draw</v>
      </c>
      <c r="CQ1545">
        <f t="shared" si="1882"/>
        <v>1</v>
      </c>
      <c r="CR1545" t="str">
        <f t="shared" si="1883"/>
        <v>2023</v>
      </c>
    </row>
    <row r="1546" spans="1:96" ht="15" thickBot="1" x14ac:dyDescent="0.35">
      <c r="A1546" s="1">
        <v>1545</v>
      </c>
      <c r="B1546" s="1" t="s">
        <v>0</v>
      </c>
      <c r="C1546" s="2" t="s">
        <v>732</v>
      </c>
      <c r="D1546" s="3" t="str">
        <f>CONCATENATE(G1546,"-", H1546)</f>
        <v>NK Domžale-NK Radomlje</v>
      </c>
      <c r="E1546" s="4">
        <v>45601</v>
      </c>
      <c r="F1546" s="5">
        <v>0.6875</v>
      </c>
      <c r="G1546" s="6" t="s">
        <v>9</v>
      </c>
      <c r="H1546" s="6" t="s">
        <v>15</v>
      </c>
      <c r="I1546" s="6" t="s">
        <v>116</v>
      </c>
      <c r="J1546" s="1" t="str">
        <f>LEFT(I1546, FIND(" (", I1546) - 1)</f>
        <v>1:1</v>
      </c>
      <c r="K1546" s="1" t="str">
        <f>MID(I1546, FIND("(", I1546) + 1, FIND(")", I1546) - FIND("(", I1546) - 1)</f>
        <v>1:1</v>
      </c>
      <c r="L1546" s="1" t="str">
        <f>LEFT(J1546, FIND(":", J1546) - 1)</f>
        <v>1</v>
      </c>
      <c r="M1546" s="1" t="str">
        <f>RIGHT(J1546, LEN(J1546) - FIND(":", J1546))</f>
        <v>1</v>
      </c>
      <c r="N1546" s="1">
        <f t="shared" si="1878"/>
        <v>2</v>
      </c>
      <c r="O1546" s="1">
        <f t="shared" si="1879"/>
        <v>0</v>
      </c>
      <c r="P1546" s="1" t="str">
        <f>LEFT(K1546, FIND(":", K1546) - 1)</f>
        <v>1</v>
      </c>
      <c r="Q1546" s="1" t="str">
        <f>RIGHT(K1546, LEN(K1546) - FIND(":", K1546))</f>
        <v>1</v>
      </c>
      <c r="R1546" s="1">
        <v>34</v>
      </c>
      <c r="S1546" s="1">
        <v>12</v>
      </c>
      <c r="T1546" s="1">
        <v>3</v>
      </c>
      <c r="U1546" s="1">
        <v>19</v>
      </c>
      <c r="V1546" s="1" t="s">
        <v>739</v>
      </c>
      <c r="W1546" s="1">
        <v>-10</v>
      </c>
      <c r="X1546" s="1">
        <v>39</v>
      </c>
      <c r="Y1546" s="1" t="s">
        <v>505</v>
      </c>
      <c r="Z1546" s="6" t="s">
        <v>635</v>
      </c>
      <c r="AA1546" s="1">
        <v>34</v>
      </c>
      <c r="AB1546" s="1">
        <v>7</v>
      </c>
      <c r="AC1546" s="1">
        <v>10</v>
      </c>
      <c r="AD1546" s="1">
        <v>17</v>
      </c>
      <c r="AE1546" s="1" t="s">
        <v>740</v>
      </c>
      <c r="AF1546" s="1">
        <v>-18</v>
      </c>
      <c r="AG1546" s="1">
        <v>31</v>
      </c>
      <c r="AH1546" s="1" t="s">
        <v>308</v>
      </c>
      <c r="AI1546" s="1" t="s">
        <v>529</v>
      </c>
      <c r="AJ1546" s="1">
        <v>1</v>
      </c>
      <c r="AK1546" s="1">
        <v>1</v>
      </c>
      <c r="AL1546" s="1">
        <v>3</v>
      </c>
      <c r="AM1546" s="7" t="s">
        <v>316</v>
      </c>
      <c r="AN1546" s="1">
        <v>-4</v>
      </c>
      <c r="AO1546" s="1">
        <v>4</v>
      </c>
      <c r="AP1546" s="1" t="s">
        <v>51</v>
      </c>
      <c r="AQ1546" s="1" t="s">
        <v>93</v>
      </c>
      <c r="AR1546" s="8">
        <v>1</v>
      </c>
      <c r="AS1546" s="8">
        <v>3</v>
      </c>
      <c r="AT1546" s="8">
        <v>1</v>
      </c>
      <c r="AU1546" s="16">
        <v>0.25416666666666665</v>
      </c>
      <c r="AV1546" s="8">
        <v>0</v>
      </c>
      <c r="AW1546" s="8">
        <v>6</v>
      </c>
      <c r="AX1546" s="9" t="s">
        <v>51</v>
      </c>
      <c r="AY1546" s="9" t="s">
        <v>51</v>
      </c>
      <c r="AZ1546" s="10">
        <v>17</v>
      </c>
      <c r="BA1546" s="10">
        <v>6</v>
      </c>
      <c r="BB1546" s="10">
        <v>2</v>
      </c>
      <c r="BC1546" s="10">
        <v>9</v>
      </c>
      <c r="BD1546" s="10" t="s">
        <v>741</v>
      </c>
      <c r="BE1546" s="10">
        <v>-3</v>
      </c>
      <c r="BF1546" s="10">
        <v>20</v>
      </c>
      <c r="BG1546" s="11" t="s">
        <v>313</v>
      </c>
      <c r="BH1546" s="11">
        <v>26</v>
      </c>
      <c r="BI1546" s="10">
        <v>17</v>
      </c>
      <c r="BJ1546" s="10">
        <v>4</v>
      </c>
      <c r="BK1546" s="10">
        <v>6</v>
      </c>
      <c r="BL1546" s="10">
        <v>7</v>
      </c>
      <c r="BM1546" s="10" t="s">
        <v>494</v>
      </c>
      <c r="BN1546" s="10">
        <v>-3</v>
      </c>
      <c r="BO1546" s="10">
        <v>18</v>
      </c>
      <c r="BP1546" s="7" t="s">
        <v>123</v>
      </c>
      <c r="BQ1546" s="7" t="s">
        <v>193</v>
      </c>
      <c r="BR1546" s="7">
        <v>23.5</v>
      </c>
      <c r="BS1546" s="7">
        <v>9</v>
      </c>
      <c r="BT1546" s="7">
        <v>235000</v>
      </c>
      <c r="BU1546" s="7">
        <v>5650000</v>
      </c>
      <c r="BV1546" s="7">
        <v>0</v>
      </c>
      <c r="BW1546" s="7">
        <v>53</v>
      </c>
      <c r="BX1546" s="7">
        <v>1430000</v>
      </c>
      <c r="BY1546" s="7">
        <v>54</v>
      </c>
      <c r="BZ1546" s="7">
        <v>1430000</v>
      </c>
      <c r="CA1546" s="7">
        <v>100</v>
      </c>
      <c r="CB1546" s="7">
        <v>24</v>
      </c>
      <c r="CC1546" s="7">
        <v>13</v>
      </c>
      <c r="CD1546" s="7">
        <v>156000</v>
      </c>
      <c r="CE1546" s="7">
        <v>4200000</v>
      </c>
      <c r="CF1546" s="7">
        <v>0</v>
      </c>
      <c r="CG1546" s="7">
        <v>54</v>
      </c>
      <c r="CH1546" s="7">
        <v>500000</v>
      </c>
      <c r="CI1546" s="7">
        <v>50</v>
      </c>
      <c r="CJ1546" s="7">
        <v>500000</v>
      </c>
      <c r="CK1546" s="7">
        <v>97</v>
      </c>
      <c r="CL1546" s="12" t="s">
        <v>870</v>
      </c>
      <c r="CM1546" s="10" t="s">
        <v>867</v>
      </c>
      <c r="CN1546">
        <v>3.5</v>
      </c>
      <c r="CO1546">
        <f t="shared" si="1880"/>
        <v>0.2857142857142857</v>
      </c>
      <c r="CP1546" t="str">
        <f t="shared" si="1881"/>
        <v>Draw</v>
      </c>
      <c r="CQ1546">
        <f t="shared" si="1882"/>
        <v>1</v>
      </c>
      <c r="CR1546" t="str">
        <f t="shared" si="1883"/>
        <v>2023</v>
      </c>
    </row>
    <row r="1547" spans="1:96" ht="15" thickBot="1" x14ac:dyDescent="0.35">
      <c r="A1547" s="1">
        <v>1546</v>
      </c>
      <c r="B1547" s="1" t="s">
        <v>0</v>
      </c>
      <c r="C1547" s="2" t="s">
        <v>732</v>
      </c>
      <c r="D1547" s="3" t="str">
        <f t="shared" ref="D1547:D1549" si="1891">CONCATENATE(G1547, "-", H1547)</f>
        <v>NK Domžale-NK Radomlje</v>
      </c>
      <c r="E1547" s="40">
        <v>45601</v>
      </c>
      <c r="F1547" s="5">
        <v>0.6875</v>
      </c>
      <c r="G1547" s="6" t="s">
        <v>9</v>
      </c>
      <c r="H1547" s="6" t="s">
        <v>15</v>
      </c>
      <c r="I1547" s="6" t="s">
        <v>116</v>
      </c>
      <c r="J1547" s="1" t="str">
        <f t="shared" ref="J1547:J1549" si="1892">LEFT(I1547, FIND(" (", I1547) - 1)</f>
        <v>1:1</v>
      </c>
      <c r="K1547" s="1" t="str">
        <f t="shared" ref="K1547:K1549" si="1893">MID(I1547, FIND("(", I1547) + 1, FIND(")", I1547) - FIND("(", I1547) - 1)</f>
        <v>1:1</v>
      </c>
      <c r="L1547" s="1" t="str">
        <f t="shared" ref="L1547:L1549" si="1894">LEFT(J1547, FIND(":", J1547) - 1)</f>
        <v>1</v>
      </c>
      <c r="M1547" s="1" t="str">
        <f t="shared" ref="M1547:M1549" si="1895">RIGHT(J1547, LEN(J1547) - FIND(":", J1547))</f>
        <v>1</v>
      </c>
      <c r="N1547" s="1">
        <f t="shared" si="1878"/>
        <v>2</v>
      </c>
      <c r="O1547" s="1">
        <f t="shared" si="1879"/>
        <v>0</v>
      </c>
      <c r="P1547" s="1" t="str">
        <f t="shared" ref="P1547:P1549" si="1896">LEFT(K1547, FIND(":", K1547) - 1)</f>
        <v>1</v>
      </c>
      <c r="Q1547" s="1" t="str">
        <f t="shared" ref="Q1547:Q1549" si="1897">RIGHT(K1547, LEN(K1547) - FIND(":", K1547))</f>
        <v>1</v>
      </c>
      <c r="R1547" s="1">
        <v>34</v>
      </c>
      <c r="S1547" s="1">
        <v>12</v>
      </c>
      <c r="T1547" s="1">
        <v>3</v>
      </c>
      <c r="U1547" s="1">
        <v>19</v>
      </c>
      <c r="V1547" s="1" t="s">
        <v>739</v>
      </c>
      <c r="W1547" s="1">
        <v>-10</v>
      </c>
      <c r="X1547" s="1">
        <v>39</v>
      </c>
      <c r="Y1547" s="1" t="s">
        <v>505</v>
      </c>
      <c r="Z1547" s="6" t="s">
        <v>635</v>
      </c>
      <c r="AA1547" s="1">
        <v>34</v>
      </c>
      <c r="AB1547" s="1">
        <v>7</v>
      </c>
      <c r="AC1547" s="1">
        <v>10</v>
      </c>
      <c r="AD1547" s="1">
        <v>17</v>
      </c>
      <c r="AE1547" s="1" t="s">
        <v>740</v>
      </c>
      <c r="AF1547" s="1">
        <v>-18</v>
      </c>
      <c r="AG1547" s="1">
        <v>31</v>
      </c>
      <c r="AH1547" s="1" t="s">
        <v>308</v>
      </c>
      <c r="AI1547" s="1" t="s">
        <v>529</v>
      </c>
      <c r="AJ1547" s="1">
        <v>1</v>
      </c>
      <c r="AK1547" s="1">
        <v>1</v>
      </c>
      <c r="AL1547" s="1">
        <v>3</v>
      </c>
      <c r="AM1547" s="7" t="s">
        <v>316</v>
      </c>
      <c r="AN1547" s="1">
        <v>-4</v>
      </c>
      <c r="AO1547" s="1">
        <v>4</v>
      </c>
      <c r="AP1547" s="1" t="s">
        <v>51</v>
      </c>
      <c r="AQ1547" s="1" t="s">
        <v>93</v>
      </c>
      <c r="AR1547" s="8">
        <v>1</v>
      </c>
      <c r="AS1547" s="8">
        <v>3</v>
      </c>
      <c r="AT1547" s="8">
        <v>1</v>
      </c>
      <c r="AU1547" s="16">
        <v>0.25416666666666665</v>
      </c>
      <c r="AV1547" s="8">
        <v>0</v>
      </c>
      <c r="AW1547" s="8">
        <v>6</v>
      </c>
      <c r="AX1547" s="9" t="s">
        <v>51</v>
      </c>
      <c r="AY1547" s="9" t="s">
        <v>51</v>
      </c>
      <c r="AZ1547" s="10">
        <v>17</v>
      </c>
      <c r="BA1547" s="10">
        <v>6</v>
      </c>
      <c r="BB1547" s="10">
        <v>2</v>
      </c>
      <c r="BC1547" s="10">
        <v>9</v>
      </c>
      <c r="BD1547" s="10" t="s">
        <v>741</v>
      </c>
      <c r="BE1547" s="10">
        <v>-3</v>
      </c>
      <c r="BF1547" s="10">
        <v>20</v>
      </c>
      <c r="BG1547" s="11" t="s">
        <v>313</v>
      </c>
      <c r="BH1547" s="11">
        <v>26</v>
      </c>
      <c r="BI1547" s="10">
        <v>17</v>
      </c>
      <c r="BJ1547" s="10">
        <v>4</v>
      </c>
      <c r="BK1547" s="10">
        <v>6</v>
      </c>
      <c r="BL1547" s="10">
        <v>7</v>
      </c>
      <c r="BM1547" s="10" t="s">
        <v>494</v>
      </c>
      <c r="BN1547" s="10">
        <v>-3</v>
      </c>
      <c r="BO1547" s="10">
        <v>18</v>
      </c>
      <c r="BP1547" s="7" t="s">
        <v>123</v>
      </c>
      <c r="BQ1547" s="7" t="s">
        <v>193</v>
      </c>
      <c r="BR1547" s="7">
        <v>23.5</v>
      </c>
      <c r="BS1547" s="7">
        <v>9</v>
      </c>
      <c r="BT1547" s="7">
        <v>235000</v>
      </c>
      <c r="BU1547" s="7">
        <v>5650000</v>
      </c>
      <c r="BV1547" s="7">
        <v>0</v>
      </c>
      <c r="BW1547" s="7">
        <v>53</v>
      </c>
      <c r="BX1547" s="7">
        <v>1430000</v>
      </c>
      <c r="BY1547" s="7">
        <v>54</v>
      </c>
      <c r="BZ1547" s="7">
        <v>1430000</v>
      </c>
      <c r="CA1547" s="7">
        <v>100</v>
      </c>
      <c r="CB1547" s="7">
        <v>24</v>
      </c>
      <c r="CC1547" s="7">
        <v>13</v>
      </c>
      <c r="CD1547" s="7">
        <v>156000</v>
      </c>
      <c r="CE1547" s="7">
        <v>4200000</v>
      </c>
      <c r="CF1547" s="7">
        <v>0</v>
      </c>
      <c r="CG1547" s="7">
        <v>54</v>
      </c>
      <c r="CH1547" s="7">
        <v>500000</v>
      </c>
      <c r="CI1547" s="7">
        <v>50</v>
      </c>
      <c r="CJ1547" s="7">
        <v>500000</v>
      </c>
      <c r="CK1547" s="7">
        <v>97</v>
      </c>
      <c r="CL1547" s="12" t="s">
        <v>871</v>
      </c>
      <c r="CM1547" s="10" t="s">
        <v>861</v>
      </c>
      <c r="CN1547">
        <v>2.83</v>
      </c>
      <c r="CO1547">
        <f t="shared" si="1880"/>
        <v>0.35335689045936397</v>
      </c>
      <c r="CP1547" t="str">
        <f t="shared" si="1881"/>
        <v>Draw</v>
      </c>
      <c r="CQ1547">
        <f t="shared" si="1882"/>
        <v>0</v>
      </c>
      <c r="CR1547" t="str">
        <f t="shared" si="1883"/>
        <v>2023</v>
      </c>
    </row>
    <row r="1548" spans="1:96" ht="15" thickBot="1" x14ac:dyDescent="0.35">
      <c r="A1548" s="1">
        <v>1547</v>
      </c>
      <c r="B1548" s="1" t="s">
        <v>0</v>
      </c>
      <c r="C1548" s="2" t="s">
        <v>732</v>
      </c>
      <c r="D1548" s="3" t="str">
        <f t="shared" si="1891"/>
        <v>NK Domžale-NK Radomlje</v>
      </c>
      <c r="E1548" s="40">
        <v>45601</v>
      </c>
      <c r="F1548" s="5">
        <v>0.6875</v>
      </c>
      <c r="G1548" s="6" t="s">
        <v>9</v>
      </c>
      <c r="H1548" s="6" t="s">
        <v>15</v>
      </c>
      <c r="I1548" s="6" t="s">
        <v>116</v>
      </c>
      <c r="J1548" s="1" t="str">
        <f t="shared" si="1892"/>
        <v>1:1</v>
      </c>
      <c r="K1548" s="1" t="str">
        <f t="shared" si="1893"/>
        <v>1:1</v>
      </c>
      <c r="L1548" s="1" t="str">
        <f t="shared" si="1894"/>
        <v>1</v>
      </c>
      <c r="M1548" s="1" t="str">
        <f t="shared" si="1895"/>
        <v>1</v>
      </c>
      <c r="N1548" s="1">
        <f t="shared" si="1878"/>
        <v>2</v>
      </c>
      <c r="O1548" s="1">
        <f t="shared" si="1879"/>
        <v>0</v>
      </c>
      <c r="P1548" s="1" t="str">
        <f t="shared" si="1896"/>
        <v>1</v>
      </c>
      <c r="Q1548" s="1" t="str">
        <f t="shared" si="1897"/>
        <v>1</v>
      </c>
      <c r="R1548" s="1">
        <v>34</v>
      </c>
      <c r="S1548" s="1">
        <v>12</v>
      </c>
      <c r="T1548" s="1">
        <v>3</v>
      </c>
      <c r="U1548" s="1">
        <v>19</v>
      </c>
      <c r="V1548" s="1" t="s">
        <v>739</v>
      </c>
      <c r="W1548" s="1">
        <v>-10</v>
      </c>
      <c r="X1548" s="1">
        <v>39</v>
      </c>
      <c r="Y1548" s="1" t="s">
        <v>505</v>
      </c>
      <c r="Z1548" s="6" t="s">
        <v>635</v>
      </c>
      <c r="AA1548" s="1">
        <v>34</v>
      </c>
      <c r="AB1548" s="1">
        <v>7</v>
      </c>
      <c r="AC1548" s="1">
        <v>10</v>
      </c>
      <c r="AD1548" s="1">
        <v>17</v>
      </c>
      <c r="AE1548" s="1" t="s">
        <v>740</v>
      </c>
      <c r="AF1548" s="1">
        <v>-18</v>
      </c>
      <c r="AG1548" s="1">
        <v>31</v>
      </c>
      <c r="AH1548" s="1" t="s">
        <v>308</v>
      </c>
      <c r="AI1548" s="1" t="s">
        <v>529</v>
      </c>
      <c r="AJ1548" s="1">
        <v>1</v>
      </c>
      <c r="AK1548" s="1">
        <v>1</v>
      </c>
      <c r="AL1548" s="1">
        <v>3</v>
      </c>
      <c r="AM1548" s="7" t="s">
        <v>316</v>
      </c>
      <c r="AN1548" s="1">
        <v>-4</v>
      </c>
      <c r="AO1548" s="1">
        <v>4</v>
      </c>
      <c r="AP1548" s="1" t="s">
        <v>51</v>
      </c>
      <c r="AQ1548" s="1" t="s">
        <v>93</v>
      </c>
      <c r="AR1548" s="8">
        <v>1</v>
      </c>
      <c r="AS1548" s="8">
        <v>3</v>
      </c>
      <c r="AT1548" s="8">
        <v>1</v>
      </c>
      <c r="AU1548" s="16">
        <v>0.25416666666666665</v>
      </c>
      <c r="AV1548" s="8">
        <v>0</v>
      </c>
      <c r="AW1548" s="8">
        <v>6</v>
      </c>
      <c r="AX1548" s="9" t="s">
        <v>51</v>
      </c>
      <c r="AY1548" s="9" t="s">
        <v>51</v>
      </c>
      <c r="AZ1548" s="10">
        <v>17</v>
      </c>
      <c r="BA1548" s="10">
        <v>6</v>
      </c>
      <c r="BB1548" s="10">
        <v>2</v>
      </c>
      <c r="BC1548" s="10">
        <v>9</v>
      </c>
      <c r="BD1548" s="10" t="s">
        <v>741</v>
      </c>
      <c r="BE1548" s="10">
        <v>-3</v>
      </c>
      <c r="BF1548" s="10">
        <v>20</v>
      </c>
      <c r="BG1548" s="11" t="s">
        <v>313</v>
      </c>
      <c r="BH1548" s="11">
        <v>26</v>
      </c>
      <c r="BI1548" s="10">
        <v>17</v>
      </c>
      <c r="BJ1548" s="10">
        <v>4</v>
      </c>
      <c r="BK1548" s="10">
        <v>6</v>
      </c>
      <c r="BL1548" s="10">
        <v>7</v>
      </c>
      <c r="BM1548" s="10" t="s">
        <v>494</v>
      </c>
      <c r="BN1548" s="10">
        <v>-3</v>
      </c>
      <c r="BO1548" s="10">
        <v>18</v>
      </c>
      <c r="BP1548" s="7" t="s">
        <v>123</v>
      </c>
      <c r="BQ1548" s="7" t="s">
        <v>193</v>
      </c>
      <c r="BR1548" s="7">
        <v>23.5</v>
      </c>
      <c r="BS1548" s="7">
        <v>9</v>
      </c>
      <c r="BT1548" s="7">
        <v>235000</v>
      </c>
      <c r="BU1548" s="7">
        <v>5650000</v>
      </c>
      <c r="BV1548" s="7">
        <v>0</v>
      </c>
      <c r="BW1548" s="7">
        <v>53</v>
      </c>
      <c r="BX1548" s="7">
        <v>1430000</v>
      </c>
      <c r="BY1548" s="7">
        <v>54</v>
      </c>
      <c r="BZ1548" s="7">
        <v>1430000</v>
      </c>
      <c r="CA1548" s="7">
        <v>100</v>
      </c>
      <c r="CB1548" s="7">
        <v>24</v>
      </c>
      <c r="CC1548" s="7">
        <v>13</v>
      </c>
      <c r="CD1548" s="7">
        <v>156000</v>
      </c>
      <c r="CE1548" s="7">
        <v>4200000</v>
      </c>
      <c r="CF1548" s="7">
        <v>0</v>
      </c>
      <c r="CG1548" s="7">
        <v>54</v>
      </c>
      <c r="CH1548" s="7">
        <v>500000</v>
      </c>
      <c r="CI1548" s="7">
        <v>50</v>
      </c>
      <c r="CJ1548" s="7">
        <v>500000</v>
      </c>
      <c r="CK1548" s="7">
        <v>97</v>
      </c>
      <c r="CL1548" s="12" t="s">
        <v>871</v>
      </c>
      <c r="CM1548" s="10" t="s">
        <v>866</v>
      </c>
      <c r="CN1548">
        <v>2.14</v>
      </c>
      <c r="CO1548">
        <f t="shared" si="1880"/>
        <v>0.46728971962616822</v>
      </c>
      <c r="CP1548" t="str">
        <f t="shared" si="1881"/>
        <v>Draw</v>
      </c>
      <c r="CQ1548">
        <f t="shared" si="1882"/>
        <v>0</v>
      </c>
      <c r="CR1548" t="str">
        <f t="shared" si="1883"/>
        <v>2023</v>
      </c>
    </row>
    <row r="1549" spans="1:96" ht="15" thickBot="1" x14ac:dyDescent="0.35">
      <c r="A1549" s="1">
        <v>1548</v>
      </c>
      <c r="B1549" s="1" t="s">
        <v>0</v>
      </c>
      <c r="C1549" s="2" t="s">
        <v>732</v>
      </c>
      <c r="D1549" s="3" t="str">
        <f t="shared" si="1891"/>
        <v>NK Domžale-NK Radomlje</v>
      </c>
      <c r="E1549" s="40">
        <v>45601</v>
      </c>
      <c r="F1549" s="5">
        <v>0.6875</v>
      </c>
      <c r="G1549" s="6" t="s">
        <v>9</v>
      </c>
      <c r="H1549" s="6" t="s">
        <v>15</v>
      </c>
      <c r="I1549" s="6" t="s">
        <v>116</v>
      </c>
      <c r="J1549" s="1" t="str">
        <f t="shared" si="1892"/>
        <v>1:1</v>
      </c>
      <c r="K1549" s="1" t="str">
        <f t="shared" si="1893"/>
        <v>1:1</v>
      </c>
      <c r="L1549" s="1" t="str">
        <f t="shared" si="1894"/>
        <v>1</v>
      </c>
      <c r="M1549" s="1" t="str">
        <f t="shared" si="1895"/>
        <v>1</v>
      </c>
      <c r="N1549" s="1">
        <f t="shared" si="1878"/>
        <v>2</v>
      </c>
      <c r="O1549" s="1">
        <f t="shared" si="1879"/>
        <v>0</v>
      </c>
      <c r="P1549" s="1" t="str">
        <f t="shared" si="1896"/>
        <v>1</v>
      </c>
      <c r="Q1549" s="1" t="str">
        <f t="shared" si="1897"/>
        <v>1</v>
      </c>
      <c r="R1549" s="1">
        <v>34</v>
      </c>
      <c r="S1549" s="1">
        <v>12</v>
      </c>
      <c r="T1549" s="1">
        <v>3</v>
      </c>
      <c r="U1549" s="1">
        <v>19</v>
      </c>
      <c r="V1549" s="1" t="s">
        <v>739</v>
      </c>
      <c r="W1549" s="1">
        <v>-10</v>
      </c>
      <c r="X1549" s="1">
        <v>39</v>
      </c>
      <c r="Y1549" s="1" t="s">
        <v>505</v>
      </c>
      <c r="Z1549" s="6" t="s">
        <v>635</v>
      </c>
      <c r="AA1549" s="1">
        <v>34</v>
      </c>
      <c r="AB1549" s="1">
        <v>7</v>
      </c>
      <c r="AC1549" s="1">
        <v>10</v>
      </c>
      <c r="AD1549" s="1">
        <v>17</v>
      </c>
      <c r="AE1549" s="1" t="s">
        <v>740</v>
      </c>
      <c r="AF1549" s="1">
        <v>-18</v>
      </c>
      <c r="AG1549" s="1">
        <v>31</v>
      </c>
      <c r="AH1549" s="1" t="s">
        <v>308</v>
      </c>
      <c r="AI1549" s="1" t="s">
        <v>529</v>
      </c>
      <c r="AJ1549" s="1">
        <v>1</v>
      </c>
      <c r="AK1549" s="1">
        <v>1</v>
      </c>
      <c r="AL1549" s="1">
        <v>3</v>
      </c>
      <c r="AM1549" s="7" t="s">
        <v>316</v>
      </c>
      <c r="AN1549" s="1">
        <v>-4</v>
      </c>
      <c r="AO1549" s="1">
        <v>4</v>
      </c>
      <c r="AP1549" s="1" t="s">
        <v>51</v>
      </c>
      <c r="AQ1549" s="1" t="s">
        <v>93</v>
      </c>
      <c r="AR1549" s="8">
        <v>1</v>
      </c>
      <c r="AS1549" s="8">
        <v>3</v>
      </c>
      <c r="AT1549" s="8">
        <v>1</v>
      </c>
      <c r="AU1549" s="16">
        <v>0.25416666666666665</v>
      </c>
      <c r="AV1549" s="8">
        <v>0</v>
      </c>
      <c r="AW1549" s="8">
        <v>6</v>
      </c>
      <c r="AX1549" s="9" t="s">
        <v>51</v>
      </c>
      <c r="AY1549" s="9" t="s">
        <v>51</v>
      </c>
      <c r="AZ1549" s="10">
        <v>17</v>
      </c>
      <c r="BA1549" s="10">
        <v>6</v>
      </c>
      <c r="BB1549" s="10">
        <v>2</v>
      </c>
      <c r="BC1549" s="10">
        <v>9</v>
      </c>
      <c r="BD1549" s="10" t="s">
        <v>741</v>
      </c>
      <c r="BE1549" s="10">
        <v>-3</v>
      </c>
      <c r="BF1549" s="10">
        <v>20</v>
      </c>
      <c r="BG1549" s="11" t="s">
        <v>313</v>
      </c>
      <c r="BH1549" s="11">
        <v>26</v>
      </c>
      <c r="BI1549" s="10">
        <v>17</v>
      </c>
      <c r="BJ1549" s="10">
        <v>4</v>
      </c>
      <c r="BK1549" s="10">
        <v>6</v>
      </c>
      <c r="BL1549" s="10">
        <v>7</v>
      </c>
      <c r="BM1549" s="10" t="s">
        <v>494</v>
      </c>
      <c r="BN1549" s="10">
        <v>-3</v>
      </c>
      <c r="BO1549" s="10">
        <v>18</v>
      </c>
      <c r="BP1549" s="7" t="s">
        <v>123</v>
      </c>
      <c r="BQ1549" s="7" t="s">
        <v>193</v>
      </c>
      <c r="BR1549" s="7">
        <v>23.5</v>
      </c>
      <c r="BS1549" s="7">
        <v>9</v>
      </c>
      <c r="BT1549" s="7">
        <v>235000</v>
      </c>
      <c r="BU1549" s="7">
        <v>5650000</v>
      </c>
      <c r="BV1549" s="7">
        <v>0</v>
      </c>
      <c r="BW1549" s="7">
        <v>53</v>
      </c>
      <c r="BX1549" s="7">
        <v>1430000</v>
      </c>
      <c r="BY1549" s="7">
        <v>54</v>
      </c>
      <c r="BZ1549" s="7">
        <v>1430000</v>
      </c>
      <c r="CA1549" s="7">
        <v>100</v>
      </c>
      <c r="CB1549" s="7">
        <v>24</v>
      </c>
      <c r="CC1549" s="7">
        <v>13</v>
      </c>
      <c r="CD1549" s="7">
        <v>156000</v>
      </c>
      <c r="CE1549" s="7">
        <v>4200000</v>
      </c>
      <c r="CF1549" s="7">
        <v>0</v>
      </c>
      <c r="CG1549" s="7">
        <v>54</v>
      </c>
      <c r="CH1549" s="7">
        <v>500000</v>
      </c>
      <c r="CI1549" s="7">
        <v>50</v>
      </c>
      <c r="CJ1549" s="7">
        <v>500000</v>
      </c>
      <c r="CK1549" s="7">
        <v>97</v>
      </c>
      <c r="CL1549" s="12" t="s">
        <v>871</v>
      </c>
      <c r="CM1549" s="10" t="s">
        <v>867</v>
      </c>
      <c r="CN1549">
        <v>1.95</v>
      </c>
      <c r="CO1549">
        <f t="shared" si="1880"/>
        <v>0.51282051282051289</v>
      </c>
      <c r="CP1549" t="str">
        <f t="shared" si="1881"/>
        <v>Draw</v>
      </c>
      <c r="CQ1549">
        <f t="shared" si="1882"/>
        <v>0</v>
      </c>
      <c r="CR1549" t="str">
        <f t="shared" si="1883"/>
        <v>2023</v>
      </c>
    </row>
    <row r="1550" spans="1:96" ht="15" thickBot="1" x14ac:dyDescent="0.35">
      <c r="A1550" s="1">
        <v>1549</v>
      </c>
      <c r="B1550" s="1" t="s">
        <v>0</v>
      </c>
      <c r="C1550" s="2" t="s">
        <v>732</v>
      </c>
      <c r="D1550" s="3" t="str">
        <f t="shared" si="1288"/>
        <v>NK Maribor-Olimpija Ljubljana</v>
      </c>
      <c r="E1550" s="4">
        <v>45601</v>
      </c>
      <c r="F1550" s="5">
        <v>0.80208333333333337</v>
      </c>
      <c r="G1550" s="6" t="s">
        <v>16</v>
      </c>
      <c r="H1550" s="6" t="s">
        <v>12</v>
      </c>
      <c r="I1550" s="6" t="s">
        <v>62</v>
      </c>
      <c r="J1550" s="1" t="str">
        <f t="shared" si="1289"/>
        <v>2:1</v>
      </c>
      <c r="K1550" s="1" t="str">
        <f t="shared" si="1290"/>
        <v>1:0</v>
      </c>
      <c r="L1550" s="1" t="str">
        <f t="shared" si="1291"/>
        <v>2</v>
      </c>
      <c r="M1550" s="1" t="str">
        <f t="shared" si="1292"/>
        <v>1</v>
      </c>
      <c r="N1550" s="1">
        <f t="shared" si="1878"/>
        <v>3</v>
      </c>
      <c r="O1550" s="1">
        <f t="shared" si="1879"/>
        <v>1</v>
      </c>
      <c r="P1550" s="1" t="str">
        <f t="shared" si="1293"/>
        <v>1</v>
      </c>
      <c r="Q1550" s="1" t="str">
        <f t="shared" si="1294"/>
        <v>0</v>
      </c>
      <c r="R1550" s="1">
        <v>34</v>
      </c>
      <c r="S1550" s="1">
        <v>18</v>
      </c>
      <c r="T1550" s="1">
        <v>9</v>
      </c>
      <c r="U1550" s="1">
        <v>7</v>
      </c>
      <c r="V1550" s="1" t="s">
        <v>742</v>
      </c>
      <c r="W1550" s="1">
        <v>31</v>
      </c>
      <c r="X1550" s="1">
        <v>63</v>
      </c>
      <c r="Y1550" s="1" t="s">
        <v>626</v>
      </c>
      <c r="Z1550" s="6" t="s">
        <v>322</v>
      </c>
      <c r="AA1550" s="1">
        <v>34</v>
      </c>
      <c r="AB1550" s="1">
        <v>18</v>
      </c>
      <c r="AC1550" s="1">
        <v>10</v>
      </c>
      <c r="AD1550" s="1">
        <v>6</v>
      </c>
      <c r="AE1550" s="1" t="s">
        <v>728</v>
      </c>
      <c r="AF1550" s="1">
        <v>27</v>
      </c>
      <c r="AG1550" s="1">
        <v>64</v>
      </c>
      <c r="AH1550" s="1" t="s">
        <v>685</v>
      </c>
      <c r="AI1550" s="1" t="s">
        <v>435</v>
      </c>
      <c r="AJ1550" s="1">
        <v>3</v>
      </c>
      <c r="AK1550" s="1">
        <v>2</v>
      </c>
      <c r="AL1550" s="1">
        <v>0</v>
      </c>
      <c r="AM1550" s="7" t="s">
        <v>124</v>
      </c>
      <c r="AN1550" s="1">
        <v>10</v>
      </c>
      <c r="AO1550" s="1">
        <v>11</v>
      </c>
      <c r="AP1550" s="1" t="s">
        <v>114</v>
      </c>
      <c r="AQ1550" s="1" t="s">
        <v>35</v>
      </c>
      <c r="AR1550" s="8">
        <v>2</v>
      </c>
      <c r="AS1550" s="8">
        <v>2</v>
      </c>
      <c r="AT1550" s="8">
        <v>1</v>
      </c>
      <c r="AU1550" s="16">
        <v>0.41944444444444445</v>
      </c>
      <c r="AV1550" s="8">
        <v>6</v>
      </c>
      <c r="AW1550" s="8">
        <v>8</v>
      </c>
      <c r="AX1550" s="9" t="s">
        <v>93</v>
      </c>
      <c r="AY1550" s="9" t="s">
        <v>28</v>
      </c>
      <c r="AZ1550" s="10">
        <v>17</v>
      </c>
      <c r="BA1550" s="10">
        <v>14</v>
      </c>
      <c r="BB1550" s="10">
        <v>1</v>
      </c>
      <c r="BC1550" s="10">
        <v>2</v>
      </c>
      <c r="BD1550" s="10" t="s">
        <v>743</v>
      </c>
      <c r="BE1550" s="10">
        <v>31</v>
      </c>
      <c r="BF1550" s="10">
        <v>43</v>
      </c>
      <c r="BG1550" s="11" t="s">
        <v>440</v>
      </c>
      <c r="BH1550" s="11">
        <v>11</v>
      </c>
      <c r="BI1550" s="10">
        <v>17</v>
      </c>
      <c r="BJ1550" s="10">
        <v>11</v>
      </c>
      <c r="BK1550" s="10">
        <v>2</v>
      </c>
      <c r="BL1550" s="10">
        <v>4</v>
      </c>
      <c r="BM1550" s="10" t="s">
        <v>744</v>
      </c>
      <c r="BN1550" s="10">
        <v>15</v>
      </c>
      <c r="BO1550" s="10">
        <v>35</v>
      </c>
      <c r="BP1550" s="7" t="s">
        <v>413</v>
      </c>
      <c r="BQ1550" s="7" t="s">
        <v>313</v>
      </c>
      <c r="BR1550" s="7">
        <v>25.9</v>
      </c>
      <c r="BS1550" s="7">
        <v>14</v>
      </c>
      <c r="BT1550" s="7">
        <v>291000</v>
      </c>
      <c r="BU1550" s="7">
        <v>9600000</v>
      </c>
      <c r="BV1550" s="7">
        <v>825000</v>
      </c>
      <c r="BW1550" s="7">
        <v>52</v>
      </c>
      <c r="BX1550" s="7">
        <v>6920000</v>
      </c>
      <c r="BY1550" s="7">
        <v>45</v>
      </c>
      <c r="BZ1550" s="7">
        <v>6100000</v>
      </c>
      <c r="CA1550" s="7">
        <v>90</v>
      </c>
      <c r="CB1550" s="7">
        <v>237</v>
      </c>
      <c r="CC1550" s="7">
        <v>19</v>
      </c>
      <c r="CD1550" s="7">
        <v>400000</v>
      </c>
      <c r="CE1550" s="7">
        <v>11600000</v>
      </c>
      <c r="CF1550" s="7">
        <v>100000</v>
      </c>
      <c r="CG1550" s="7">
        <v>45</v>
      </c>
      <c r="CH1550" s="7">
        <v>2600000</v>
      </c>
      <c r="CI1550" s="7">
        <v>46</v>
      </c>
      <c r="CJ1550" s="7">
        <v>2500000</v>
      </c>
      <c r="CK1550" s="7">
        <v>75</v>
      </c>
      <c r="CL1550" s="12" t="s">
        <v>868</v>
      </c>
      <c r="CM1550" s="10" t="s">
        <v>861</v>
      </c>
      <c r="CN1550">
        <v>3.07</v>
      </c>
      <c r="CO1550">
        <f t="shared" si="1880"/>
        <v>0.32573289902280134</v>
      </c>
      <c r="CP1550" t="str">
        <f t="shared" si="1881"/>
        <v>Home Win</v>
      </c>
      <c r="CQ1550">
        <f t="shared" si="1882"/>
        <v>1</v>
      </c>
      <c r="CR1550" t="str">
        <f t="shared" si="1883"/>
        <v>2023</v>
      </c>
    </row>
    <row r="1551" spans="1:96" ht="15" thickBot="1" x14ac:dyDescent="0.35">
      <c r="A1551" s="1">
        <v>1550</v>
      </c>
      <c r="B1551" s="1" t="s">
        <v>0</v>
      </c>
      <c r="C1551" s="2" t="s">
        <v>732</v>
      </c>
      <c r="D1551" s="3" t="str">
        <f t="shared" ref="D1551:D1552" si="1898">CONCATENATE(G1551, "-", H1551)</f>
        <v>NK Maribor-Olimpija Ljubljana</v>
      </c>
      <c r="E1551" s="4">
        <v>45601</v>
      </c>
      <c r="F1551" s="5">
        <v>0.80208333333333337</v>
      </c>
      <c r="G1551" s="6" t="s">
        <v>16</v>
      </c>
      <c r="H1551" s="6" t="s">
        <v>12</v>
      </c>
      <c r="I1551" s="6" t="s">
        <v>62</v>
      </c>
      <c r="J1551" s="1" t="str">
        <f t="shared" ref="J1551:J1552" si="1899">LEFT(I1551, FIND(" (", I1551) - 1)</f>
        <v>2:1</v>
      </c>
      <c r="K1551" s="1" t="str">
        <f t="shared" ref="K1551:K1552" si="1900">MID(I1551, FIND("(", I1551) + 1, FIND(")", I1551) - FIND("(", I1551) - 1)</f>
        <v>1:0</v>
      </c>
      <c r="L1551" s="1" t="str">
        <f t="shared" ref="L1551:L1552" si="1901">LEFT(J1551, FIND(":", J1551) - 1)</f>
        <v>2</v>
      </c>
      <c r="M1551" s="1" t="str">
        <f t="shared" ref="M1551:M1552" si="1902">RIGHT(J1551, LEN(J1551) - FIND(":", J1551))</f>
        <v>1</v>
      </c>
      <c r="N1551" s="1">
        <f t="shared" si="1878"/>
        <v>3</v>
      </c>
      <c r="O1551" s="1">
        <f t="shared" si="1879"/>
        <v>1</v>
      </c>
      <c r="P1551" s="1" t="str">
        <f t="shared" ref="P1551:P1552" si="1903">LEFT(K1551, FIND(":", K1551) - 1)</f>
        <v>1</v>
      </c>
      <c r="Q1551" s="1" t="str">
        <f t="shared" ref="Q1551:Q1552" si="1904">RIGHT(K1551, LEN(K1551) - FIND(":", K1551))</f>
        <v>0</v>
      </c>
      <c r="R1551" s="1">
        <v>34</v>
      </c>
      <c r="S1551" s="1">
        <v>18</v>
      </c>
      <c r="T1551" s="1">
        <v>9</v>
      </c>
      <c r="U1551" s="1">
        <v>7</v>
      </c>
      <c r="V1551" s="1" t="s">
        <v>742</v>
      </c>
      <c r="W1551" s="1">
        <v>31</v>
      </c>
      <c r="X1551" s="1">
        <v>63</v>
      </c>
      <c r="Y1551" s="1" t="s">
        <v>626</v>
      </c>
      <c r="Z1551" s="6" t="s">
        <v>322</v>
      </c>
      <c r="AA1551" s="1">
        <v>34</v>
      </c>
      <c r="AB1551" s="1">
        <v>18</v>
      </c>
      <c r="AC1551" s="1">
        <v>10</v>
      </c>
      <c r="AD1551" s="1">
        <v>6</v>
      </c>
      <c r="AE1551" s="1" t="s">
        <v>728</v>
      </c>
      <c r="AF1551" s="1">
        <v>27</v>
      </c>
      <c r="AG1551" s="1">
        <v>64</v>
      </c>
      <c r="AH1551" s="1" t="s">
        <v>685</v>
      </c>
      <c r="AI1551" s="1" t="s">
        <v>435</v>
      </c>
      <c r="AJ1551" s="1">
        <v>3</v>
      </c>
      <c r="AK1551" s="1">
        <v>2</v>
      </c>
      <c r="AL1551" s="1">
        <v>0</v>
      </c>
      <c r="AM1551" s="7" t="s">
        <v>124</v>
      </c>
      <c r="AN1551" s="1">
        <v>10</v>
      </c>
      <c r="AO1551" s="1">
        <v>11</v>
      </c>
      <c r="AP1551" s="1" t="s">
        <v>114</v>
      </c>
      <c r="AQ1551" s="1" t="s">
        <v>35</v>
      </c>
      <c r="AR1551" s="8">
        <v>2</v>
      </c>
      <c r="AS1551" s="8">
        <v>2</v>
      </c>
      <c r="AT1551" s="8">
        <v>1</v>
      </c>
      <c r="AU1551" s="16">
        <v>0.41944444444444445</v>
      </c>
      <c r="AV1551" s="8">
        <v>6</v>
      </c>
      <c r="AW1551" s="8">
        <v>8</v>
      </c>
      <c r="AX1551" s="9" t="s">
        <v>93</v>
      </c>
      <c r="AY1551" s="9" t="s">
        <v>28</v>
      </c>
      <c r="AZ1551" s="10">
        <v>17</v>
      </c>
      <c r="BA1551" s="10">
        <v>14</v>
      </c>
      <c r="BB1551" s="10">
        <v>1</v>
      </c>
      <c r="BC1551" s="10">
        <v>2</v>
      </c>
      <c r="BD1551" s="10" t="s">
        <v>743</v>
      </c>
      <c r="BE1551" s="10">
        <v>31</v>
      </c>
      <c r="BF1551" s="10">
        <v>43</v>
      </c>
      <c r="BG1551" s="11" t="s">
        <v>440</v>
      </c>
      <c r="BH1551" s="11">
        <v>11</v>
      </c>
      <c r="BI1551" s="10">
        <v>17</v>
      </c>
      <c r="BJ1551" s="10">
        <v>11</v>
      </c>
      <c r="BK1551" s="10">
        <v>2</v>
      </c>
      <c r="BL1551" s="10">
        <v>4</v>
      </c>
      <c r="BM1551" s="10" t="s">
        <v>744</v>
      </c>
      <c r="BN1551" s="10">
        <v>15</v>
      </c>
      <c r="BO1551" s="10">
        <v>35</v>
      </c>
      <c r="BP1551" s="7" t="s">
        <v>413</v>
      </c>
      <c r="BQ1551" s="7" t="s">
        <v>313</v>
      </c>
      <c r="BR1551" s="7">
        <v>25.9</v>
      </c>
      <c r="BS1551" s="7">
        <v>14</v>
      </c>
      <c r="BT1551" s="7">
        <v>291000</v>
      </c>
      <c r="BU1551" s="7">
        <v>9600000</v>
      </c>
      <c r="BV1551" s="7">
        <v>825000</v>
      </c>
      <c r="BW1551" s="7">
        <v>52</v>
      </c>
      <c r="BX1551" s="7">
        <v>6920000</v>
      </c>
      <c r="BY1551" s="7">
        <v>45</v>
      </c>
      <c r="BZ1551" s="7">
        <v>6100000</v>
      </c>
      <c r="CA1551" s="7">
        <v>90</v>
      </c>
      <c r="CB1551" s="7">
        <v>237</v>
      </c>
      <c r="CC1551" s="7">
        <v>19</v>
      </c>
      <c r="CD1551" s="7">
        <v>400000</v>
      </c>
      <c r="CE1551" s="7">
        <v>11600000</v>
      </c>
      <c r="CF1551" s="7">
        <v>100000</v>
      </c>
      <c r="CG1551" s="7">
        <v>45</v>
      </c>
      <c r="CH1551" s="7">
        <v>2600000</v>
      </c>
      <c r="CI1551" s="7">
        <v>46</v>
      </c>
      <c r="CJ1551" s="7">
        <v>2500000</v>
      </c>
      <c r="CK1551" s="7">
        <v>75</v>
      </c>
      <c r="CL1551" s="12" t="s">
        <v>868</v>
      </c>
      <c r="CM1551" s="10" t="s">
        <v>866</v>
      </c>
      <c r="CN1551">
        <v>1.83</v>
      </c>
      <c r="CO1551">
        <f t="shared" si="1880"/>
        <v>0.54644808743169393</v>
      </c>
      <c r="CP1551" t="str">
        <f t="shared" si="1881"/>
        <v>Home Win</v>
      </c>
      <c r="CQ1551">
        <f t="shared" si="1882"/>
        <v>1</v>
      </c>
      <c r="CR1551" t="str">
        <f t="shared" si="1883"/>
        <v>2023</v>
      </c>
    </row>
    <row r="1552" spans="1:96" ht="15" thickBot="1" x14ac:dyDescent="0.35">
      <c r="A1552" s="1">
        <v>1551</v>
      </c>
      <c r="B1552" s="1" t="s">
        <v>0</v>
      </c>
      <c r="C1552" s="2" t="s">
        <v>732</v>
      </c>
      <c r="D1552" s="3" t="str">
        <f t="shared" si="1898"/>
        <v>NK Maribor-Olimpija Ljubljana</v>
      </c>
      <c r="E1552" s="4">
        <v>45601</v>
      </c>
      <c r="F1552" s="5">
        <v>0.80208333333333337</v>
      </c>
      <c r="G1552" s="6" t="s">
        <v>16</v>
      </c>
      <c r="H1552" s="6" t="s">
        <v>12</v>
      </c>
      <c r="I1552" s="6" t="s">
        <v>62</v>
      </c>
      <c r="J1552" s="1" t="str">
        <f t="shared" si="1899"/>
        <v>2:1</v>
      </c>
      <c r="K1552" s="1" t="str">
        <f t="shared" si="1900"/>
        <v>1:0</v>
      </c>
      <c r="L1552" s="1" t="str">
        <f t="shared" si="1901"/>
        <v>2</v>
      </c>
      <c r="M1552" s="1" t="str">
        <f t="shared" si="1902"/>
        <v>1</v>
      </c>
      <c r="N1552" s="1">
        <f t="shared" si="1878"/>
        <v>3</v>
      </c>
      <c r="O1552" s="1">
        <f t="shared" si="1879"/>
        <v>1</v>
      </c>
      <c r="P1552" s="1" t="str">
        <f t="shared" si="1903"/>
        <v>1</v>
      </c>
      <c r="Q1552" s="1" t="str">
        <f t="shared" si="1904"/>
        <v>0</v>
      </c>
      <c r="R1552" s="1">
        <v>34</v>
      </c>
      <c r="S1552" s="1">
        <v>18</v>
      </c>
      <c r="T1552" s="1">
        <v>9</v>
      </c>
      <c r="U1552" s="1">
        <v>7</v>
      </c>
      <c r="V1552" s="1" t="s">
        <v>742</v>
      </c>
      <c r="W1552" s="1">
        <v>31</v>
      </c>
      <c r="X1552" s="1">
        <v>63</v>
      </c>
      <c r="Y1552" s="1" t="s">
        <v>626</v>
      </c>
      <c r="Z1552" s="6" t="s">
        <v>322</v>
      </c>
      <c r="AA1552" s="1">
        <v>34</v>
      </c>
      <c r="AB1552" s="1">
        <v>18</v>
      </c>
      <c r="AC1552" s="1">
        <v>10</v>
      </c>
      <c r="AD1552" s="1">
        <v>6</v>
      </c>
      <c r="AE1552" s="1" t="s">
        <v>728</v>
      </c>
      <c r="AF1552" s="1">
        <v>27</v>
      </c>
      <c r="AG1552" s="1">
        <v>64</v>
      </c>
      <c r="AH1552" s="1" t="s">
        <v>685</v>
      </c>
      <c r="AI1552" s="1" t="s">
        <v>435</v>
      </c>
      <c r="AJ1552" s="1">
        <v>3</v>
      </c>
      <c r="AK1552" s="1">
        <v>2</v>
      </c>
      <c r="AL1552" s="1">
        <v>0</v>
      </c>
      <c r="AM1552" s="7" t="s">
        <v>124</v>
      </c>
      <c r="AN1552" s="1">
        <v>10</v>
      </c>
      <c r="AO1552" s="1">
        <v>11</v>
      </c>
      <c r="AP1552" s="1" t="s">
        <v>114</v>
      </c>
      <c r="AQ1552" s="1" t="s">
        <v>35</v>
      </c>
      <c r="AR1552" s="8">
        <v>2</v>
      </c>
      <c r="AS1552" s="8">
        <v>2</v>
      </c>
      <c r="AT1552" s="8">
        <v>1</v>
      </c>
      <c r="AU1552" s="16">
        <v>0.41944444444444445</v>
      </c>
      <c r="AV1552" s="8">
        <v>6</v>
      </c>
      <c r="AW1552" s="8">
        <v>8</v>
      </c>
      <c r="AX1552" s="9" t="s">
        <v>93</v>
      </c>
      <c r="AY1552" s="9" t="s">
        <v>28</v>
      </c>
      <c r="AZ1552" s="10">
        <v>17</v>
      </c>
      <c r="BA1552" s="10">
        <v>14</v>
      </c>
      <c r="BB1552" s="10">
        <v>1</v>
      </c>
      <c r="BC1552" s="10">
        <v>2</v>
      </c>
      <c r="BD1552" s="10" t="s">
        <v>743</v>
      </c>
      <c r="BE1552" s="10">
        <v>31</v>
      </c>
      <c r="BF1552" s="10">
        <v>43</v>
      </c>
      <c r="BG1552" s="11" t="s">
        <v>440</v>
      </c>
      <c r="BH1552" s="11">
        <v>11</v>
      </c>
      <c r="BI1552" s="10">
        <v>17</v>
      </c>
      <c r="BJ1552" s="10">
        <v>11</v>
      </c>
      <c r="BK1552" s="10">
        <v>2</v>
      </c>
      <c r="BL1552" s="10">
        <v>4</v>
      </c>
      <c r="BM1552" s="10" t="s">
        <v>744</v>
      </c>
      <c r="BN1552" s="10">
        <v>15</v>
      </c>
      <c r="BO1552" s="10">
        <v>35</v>
      </c>
      <c r="BP1552" s="7" t="s">
        <v>413</v>
      </c>
      <c r="BQ1552" s="7" t="s">
        <v>313</v>
      </c>
      <c r="BR1552" s="7">
        <v>25.9</v>
      </c>
      <c r="BS1552" s="7">
        <v>14</v>
      </c>
      <c r="BT1552" s="7">
        <v>291000</v>
      </c>
      <c r="BU1552" s="7">
        <v>9600000</v>
      </c>
      <c r="BV1552" s="7">
        <v>825000</v>
      </c>
      <c r="BW1552" s="7">
        <v>52</v>
      </c>
      <c r="BX1552" s="7">
        <v>6920000</v>
      </c>
      <c r="BY1552" s="7">
        <v>45</v>
      </c>
      <c r="BZ1552" s="7">
        <v>6100000</v>
      </c>
      <c r="CA1552" s="7">
        <v>90</v>
      </c>
      <c r="CB1552" s="7">
        <v>237</v>
      </c>
      <c r="CC1552" s="7">
        <v>19</v>
      </c>
      <c r="CD1552" s="7">
        <v>400000</v>
      </c>
      <c r="CE1552" s="7">
        <v>11600000</v>
      </c>
      <c r="CF1552" s="7">
        <v>100000</v>
      </c>
      <c r="CG1552" s="7">
        <v>45</v>
      </c>
      <c r="CH1552" s="7">
        <v>2600000</v>
      </c>
      <c r="CI1552" s="7">
        <v>46</v>
      </c>
      <c r="CJ1552" s="7">
        <v>2500000</v>
      </c>
      <c r="CK1552" s="7">
        <v>75</v>
      </c>
      <c r="CL1552" s="12" t="s">
        <v>868</v>
      </c>
      <c r="CM1552" s="10" t="s">
        <v>867</v>
      </c>
      <c r="CN1552">
        <v>1.7</v>
      </c>
      <c r="CO1552">
        <f t="shared" si="1880"/>
        <v>0.58823529411764708</v>
      </c>
      <c r="CP1552" t="str">
        <f t="shared" si="1881"/>
        <v>Home Win</v>
      </c>
      <c r="CQ1552">
        <f t="shared" si="1882"/>
        <v>1</v>
      </c>
      <c r="CR1552" t="str">
        <f t="shared" si="1883"/>
        <v>2023</v>
      </c>
    </row>
    <row r="1553" spans="1:96" ht="15" thickBot="1" x14ac:dyDescent="0.35">
      <c r="A1553" s="1">
        <v>1552</v>
      </c>
      <c r="B1553" s="1" t="s">
        <v>0</v>
      </c>
      <c r="C1553" s="2" t="s">
        <v>732</v>
      </c>
      <c r="D1553" s="3" t="str">
        <f>CONCATENATE(G1553,"-", H1553)</f>
        <v>NK Maribor-Olimpija Ljubljana</v>
      </c>
      <c r="E1553" s="4">
        <v>45601</v>
      </c>
      <c r="F1553" s="5">
        <v>0.80208333333333337</v>
      </c>
      <c r="G1553" s="6" t="s">
        <v>16</v>
      </c>
      <c r="H1553" s="6" t="s">
        <v>12</v>
      </c>
      <c r="I1553" s="6" t="s">
        <v>62</v>
      </c>
      <c r="J1553" s="1" t="str">
        <f>LEFT(I1553, FIND(" (", I1553) - 1)</f>
        <v>2:1</v>
      </c>
      <c r="K1553" s="1" t="str">
        <f>MID(I1553, FIND("(", I1553) + 1, FIND(")", I1553) - FIND("(", I1553) - 1)</f>
        <v>1:0</v>
      </c>
      <c r="L1553" s="1" t="str">
        <f>LEFT(J1553, FIND(":", J1553) - 1)</f>
        <v>2</v>
      </c>
      <c r="M1553" s="1" t="str">
        <f>RIGHT(J1553, LEN(J1553) - FIND(":", J1553))</f>
        <v>1</v>
      </c>
      <c r="N1553" s="1">
        <f t="shared" si="1878"/>
        <v>3</v>
      </c>
      <c r="O1553" s="1">
        <f t="shared" si="1879"/>
        <v>1</v>
      </c>
      <c r="P1553" s="1" t="str">
        <f>LEFT(K1553, FIND(":", K1553) - 1)</f>
        <v>1</v>
      </c>
      <c r="Q1553" s="1" t="str">
        <f>RIGHT(K1553, LEN(K1553) - FIND(":", K1553))</f>
        <v>0</v>
      </c>
      <c r="R1553" s="1">
        <v>34</v>
      </c>
      <c r="S1553" s="1">
        <v>18</v>
      </c>
      <c r="T1553" s="1">
        <v>9</v>
      </c>
      <c r="U1553" s="1">
        <v>7</v>
      </c>
      <c r="V1553" s="1" t="s">
        <v>742</v>
      </c>
      <c r="W1553" s="1">
        <v>31</v>
      </c>
      <c r="X1553" s="1">
        <v>63</v>
      </c>
      <c r="Y1553" s="1" t="s">
        <v>626</v>
      </c>
      <c r="Z1553" s="6" t="s">
        <v>322</v>
      </c>
      <c r="AA1553" s="1">
        <v>34</v>
      </c>
      <c r="AB1553" s="1">
        <v>18</v>
      </c>
      <c r="AC1553" s="1">
        <v>10</v>
      </c>
      <c r="AD1553" s="1">
        <v>6</v>
      </c>
      <c r="AE1553" s="1" t="s">
        <v>728</v>
      </c>
      <c r="AF1553" s="1">
        <v>27</v>
      </c>
      <c r="AG1553" s="1">
        <v>64</v>
      </c>
      <c r="AH1553" s="1" t="s">
        <v>685</v>
      </c>
      <c r="AI1553" s="1" t="s">
        <v>435</v>
      </c>
      <c r="AJ1553" s="1">
        <v>3</v>
      </c>
      <c r="AK1553" s="1">
        <v>2</v>
      </c>
      <c r="AL1553" s="1">
        <v>0</v>
      </c>
      <c r="AM1553" s="7" t="s">
        <v>124</v>
      </c>
      <c r="AN1553" s="1">
        <v>10</v>
      </c>
      <c r="AO1553" s="1">
        <v>11</v>
      </c>
      <c r="AP1553" s="1" t="s">
        <v>114</v>
      </c>
      <c r="AQ1553" s="1" t="s">
        <v>35</v>
      </c>
      <c r="AR1553" s="8">
        <v>2</v>
      </c>
      <c r="AS1553" s="8">
        <v>2</v>
      </c>
      <c r="AT1553" s="8">
        <v>1</v>
      </c>
      <c r="AU1553" s="16">
        <v>0.41944444444444445</v>
      </c>
      <c r="AV1553" s="8">
        <v>6</v>
      </c>
      <c r="AW1553" s="8">
        <v>8</v>
      </c>
      <c r="AX1553" s="9" t="s">
        <v>93</v>
      </c>
      <c r="AY1553" s="9" t="s">
        <v>28</v>
      </c>
      <c r="AZ1553" s="10">
        <v>17</v>
      </c>
      <c r="BA1553" s="10">
        <v>14</v>
      </c>
      <c r="BB1553" s="10">
        <v>1</v>
      </c>
      <c r="BC1553" s="10">
        <v>2</v>
      </c>
      <c r="BD1553" s="10" t="s">
        <v>743</v>
      </c>
      <c r="BE1553" s="10">
        <v>31</v>
      </c>
      <c r="BF1553" s="10">
        <v>43</v>
      </c>
      <c r="BG1553" s="11" t="s">
        <v>440</v>
      </c>
      <c r="BH1553" s="11">
        <v>11</v>
      </c>
      <c r="BI1553" s="10">
        <v>17</v>
      </c>
      <c r="BJ1553" s="10">
        <v>11</v>
      </c>
      <c r="BK1553" s="10">
        <v>2</v>
      </c>
      <c r="BL1553" s="10">
        <v>4</v>
      </c>
      <c r="BM1553" s="10" t="s">
        <v>744</v>
      </c>
      <c r="BN1553" s="10">
        <v>15</v>
      </c>
      <c r="BO1553" s="10">
        <v>35</v>
      </c>
      <c r="BP1553" s="7" t="s">
        <v>413</v>
      </c>
      <c r="BQ1553" s="7" t="s">
        <v>313</v>
      </c>
      <c r="BR1553" s="7">
        <v>25.9</v>
      </c>
      <c r="BS1553" s="7">
        <v>14</v>
      </c>
      <c r="BT1553" s="7">
        <v>291000</v>
      </c>
      <c r="BU1553" s="7">
        <v>9600000</v>
      </c>
      <c r="BV1553" s="7">
        <v>825000</v>
      </c>
      <c r="BW1553" s="7">
        <v>52</v>
      </c>
      <c r="BX1553" s="7">
        <v>6920000</v>
      </c>
      <c r="BY1553" s="7">
        <v>45</v>
      </c>
      <c r="BZ1553" s="7">
        <v>6100000</v>
      </c>
      <c r="CA1553" s="7">
        <v>90</v>
      </c>
      <c r="CB1553" s="7">
        <v>237</v>
      </c>
      <c r="CC1553" s="7">
        <v>19</v>
      </c>
      <c r="CD1553" s="7">
        <v>400000</v>
      </c>
      <c r="CE1553" s="7">
        <v>11600000</v>
      </c>
      <c r="CF1553" s="7">
        <v>100000</v>
      </c>
      <c r="CG1553" s="7">
        <v>45</v>
      </c>
      <c r="CH1553" s="7">
        <v>2600000</v>
      </c>
      <c r="CI1553" s="7">
        <v>46</v>
      </c>
      <c r="CJ1553" s="7">
        <v>2500000</v>
      </c>
      <c r="CK1553" s="7">
        <v>75</v>
      </c>
      <c r="CL1553" s="12" t="s">
        <v>870</v>
      </c>
      <c r="CM1553" s="10" t="s">
        <v>861</v>
      </c>
      <c r="CN1553">
        <v>3.23</v>
      </c>
      <c r="CO1553">
        <f t="shared" si="1880"/>
        <v>0.30959752321981426</v>
      </c>
      <c r="CP1553" t="str">
        <f t="shared" si="1881"/>
        <v>Home Win</v>
      </c>
      <c r="CQ1553">
        <f t="shared" si="1882"/>
        <v>0</v>
      </c>
      <c r="CR1553" t="str">
        <f t="shared" si="1883"/>
        <v>2023</v>
      </c>
    </row>
    <row r="1554" spans="1:96" ht="15" thickBot="1" x14ac:dyDescent="0.35">
      <c r="A1554" s="1">
        <v>1553</v>
      </c>
      <c r="B1554" s="1" t="s">
        <v>0</v>
      </c>
      <c r="C1554" s="2" t="s">
        <v>732</v>
      </c>
      <c r="D1554" s="3" t="str">
        <f>CONCATENATE(G1554,"-", H1554)</f>
        <v>NK Maribor-Olimpija Ljubljana</v>
      </c>
      <c r="E1554" s="4">
        <v>45601</v>
      </c>
      <c r="F1554" s="5">
        <v>0.80208333333333337</v>
      </c>
      <c r="G1554" s="6" t="s">
        <v>16</v>
      </c>
      <c r="H1554" s="6" t="s">
        <v>12</v>
      </c>
      <c r="I1554" s="6" t="s">
        <v>62</v>
      </c>
      <c r="J1554" s="1" t="str">
        <f>LEFT(I1554, FIND(" (", I1554) - 1)</f>
        <v>2:1</v>
      </c>
      <c r="K1554" s="1" t="str">
        <f>MID(I1554, FIND("(", I1554) + 1, FIND(")", I1554) - FIND("(", I1554) - 1)</f>
        <v>1:0</v>
      </c>
      <c r="L1554" s="1" t="str">
        <f>LEFT(J1554, FIND(":", J1554) - 1)</f>
        <v>2</v>
      </c>
      <c r="M1554" s="1" t="str">
        <f>RIGHT(J1554, LEN(J1554) - FIND(":", J1554))</f>
        <v>1</v>
      </c>
      <c r="N1554" s="1">
        <f t="shared" si="1878"/>
        <v>3</v>
      </c>
      <c r="O1554" s="1">
        <f t="shared" si="1879"/>
        <v>1</v>
      </c>
      <c r="P1554" s="1" t="str">
        <f>LEFT(K1554, FIND(":", K1554) - 1)</f>
        <v>1</v>
      </c>
      <c r="Q1554" s="1" t="str">
        <f>RIGHT(K1554, LEN(K1554) - FIND(":", K1554))</f>
        <v>0</v>
      </c>
      <c r="R1554" s="1">
        <v>34</v>
      </c>
      <c r="S1554" s="1">
        <v>18</v>
      </c>
      <c r="T1554" s="1">
        <v>9</v>
      </c>
      <c r="U1554" s="1">
        <v>7</v>
      </c>
      <c r="V1554" s="1" t="s">
        <v>742</v>
      </c>
      <c r="W1554" s="1">
        <v>31</v>
      </c>
      <c r="X1554" s="1">
        <v>63</v>
      </c>
      <c r="Y1554" s="1" t="s">
        <v>626</v>
      </c>
      <c r="Z1554" s="6" t="s">
        <v>322</v>
      </c>
      <c r="AA1554" s="1">
        <v>34</v>
      </c>
      <c r="AB1554" s="1">
        <v>18</v>
      </c>
      <c r="AC1554" s="1">
        <v>10</v>
      </c>
      <c r="AD1554" s="1">
        <v>6</v>
      </c>
      <c r="AE1554" s="1" t="s">
        <v>728</v>
      </c>
      <c r="AF1554" s="1">
        <v>27</v>
      </c>
      <c r="AG1554" s="1">
        <v>64</v>
      </c>
      <c r="AH1554" s="1" t="s">
        <v>685</v>
      </c>
      <c r="AI1554" s="1" t="s">
        <v>435</v>
      </c>
      <c r="AJ1554" s="1">
        <v>3</v>
      </c>
      <c r="AK1554" s="1">
        <v>2</v>
      </c>
      <c r="AL1554" s="1">
        <v>0</v>
      </c>
      <c r="AM1554" s="7" t="s">
        <v>124</v>
      </c>
      <c r="AN1554" s="1">
        <v>10</v>
      </c>
      <c r="AO1554" s="1">
        <v>11</v>
      </c>
      <c r="AP1554" s="1" t="s">
        <v>114</v>
      </c>
      <c r="AQ1554" s="1" t="s">
        <v>35</v>
      </c>
      <c r="AR1554" s="8">
        <v>2</v>
      </c>
      <c r="AS1554" s="8">
        <v>2</v>
      </c>
      <c r="AT1554" s="8">
        <v>1</v>
      </c>
      <c r="AU1554" s="16">
        <v>0.41944444444444445</v>
      </c>
      <c r="AV1554" s="8">
        <v>6</v>
      </c>
      <c r="AW1554" s="8">
        <v>8</v>
      </c>
      <c r="AX1554" s="9" t="s">
        <v>93</v>
      </c>
      <c r="AY1554" s="9" t="s">
        <v>28</v>
      </c>
      <c r="AZ1554" s="10">
        <v>17</v>
      </c>
      <c r="BA1554" s="10">
        <v>14</v>
      </c>
      <c r="BB1554" s="10">
        <v>1</v>
      </c>
      <c r="BC1554" s="10">
        <v>2</v>
      </c>
      <c r="BD1554" s="10" t="s">
        <v>743</v>
      </c>
      <c r="BE1554" s="10">
        <v>31</v>
      </c>
      <c r="BF1554" s="10">
        <v>43</v>
      </c>
      <c r="BG1554" s="11" t="s">
        <v>440</v>
      </c>
      <c r="BH1554" s="11">
        <v>11</v>
      </c>
      <c r="BI1554" s="10">
        <v>17</v>
      </c>
      <c r="BJ1554" s="10">
        <v>11</v>
      </c>
      <c r="BK1554" s="10">
        <v>2</v>
      </c>
      <c r="BL1554" s="10">
        <v>4</v>
      </c>
      <c r="BM1554" s="10" t="s">
        <v>744</v>
      </c>
      <c r="BN1554" s="10">
        <v>15</v>
      </c>
      <c r="BO1554" s="10">
        <v>35</v>
      </c>
      <c r="BP1554" s="7" t="s">
        <v>413</v>
      </c>
      <c r="BQ1554" s="7" t="s">
        <v>313</v>
      </c>
      <c r="BR1554" s="7">
        <v>25.9</v>
      </c>
      <c r="BS1554" s="7">
        <v>14</v>
      </c>
      <c r="BT1554" s="7">
        <v>291000</v>
      </c>
      <c r="BU1554" s="7">
        <v>9600000</v>
      </c>
      <c r="BV1554" s="7">
        <v>825000</v>
      </c>
      <c r="BW1554" s="7">
        <v>52</v>
      </c>
      <c r="BX1554" s="7">
        <v>6920000</v>
      </c>
      <c r="BY1554" s="7">
        <v>45</v>
      </c>
      <c r="BZ1554" s="7">
        <v>6100000</v>
      </c>
      <c r="CA1554" s="7">
        <v>90</v>
      </c>
      <c r="CB1554" s="7">
        <v>237</v>
      </c>
      <c r="CC1554" s="7">
        <v>19</v>
      </c>
      <c r="CD1554" s="7">
        <v>400000</v>
      </c>
      <c r="CE1554" s="7">
        <v>11600000</v>
      </c>
      <c r="CF1554" s="7">
        <v>100000</v>
      </c>
      <c r="CG1554" s="7">
        <v>45</v>
      </c>
      <c r="CH1554" s="7">
        <v>2600000</v>
      </c>
      <c r="CI1554" s="7">
        <v>46</v>
      </c>
      <c r="CJ1554" s="7">
        <v>2500000</v>
      </c>
      <c r="CK1554" s="7">
        <v>75</v>
      </c>
      <c r="CL1554" s="12" t="s">
        <v>870</v>
      </c>
      <c r="CM1554" s="10" t="s">
        <v>866</v>
      </c>
      <c r="CN1554">
        <v>3.91</v>
      </c>
      <c r="CO1554">
        <f t="shared" si="1880"/>
        <v>0.25575447570332482</v>
      </c>
      <c r="CP1554" t="str">
        <f t="shared" si="1881"/>
        <v>Home Win</v>
      </c>
      <c r="CQ1554">
        <f t="shared" si="1882"/>
        <v>0</v>
      </c>
      <c r="CR1554" t="str">
        <f t="shared" si="1883"/>
        <v>2023</v>
      </c>
    </row>
    <row r="1555" spans="1:96" ht="15" thickBot="1" x14ac:dyDescent="0.35">
      <c r="A1555" s="1">
        <v>1554</v>
      </c>
      <c r="B1555" s="1" t="s">
        <v>0</v>
      </c>
      <c r="C1555" s="2" t="s">
        <v>732</v>
      </c>
      <c r="D1555" s="3" t="str">
        <f>CONCATENATE(G1555,"-", H1555)</f>
        <v>NK Maribor-Olimpija Ljubljana</v>
      </c>
      <c r="E1555" s="4">
        <v>45601</v>
      </c>
      <c r="F1555" s="5">
        <v>0.80208333333333337</v>
      </c>
      <c r="G1555" s="6" t="s">
        <v>16</v>
      </c>
      <c r="H1555" s="6" t="s">
        <v>12</v>
      </c>
      <c r="I1555" s="6" t="s">
        <v>62</v>
      </c>
      <c r="J1555" s="1" t="str">
        <f>LEFT(I1555, FIND(" (", I1555) - 1)</f>
        <v>2:1</v>
      </c>
      <c r="K1555" s="1" t="str">
        <f>MID(I1555, FIND("(", I1555) + 1, FIND(")", I1555) - FIND("(", I1555) - 1)</f>
        <v>1:0</v>
      </c>
      <c r="L1555" s="1" t="str">
        <f>LEFT(J1555, FIND(":", J1555) - 1)</f>
        <v>2</v>
      </c>
      <c r="M1555" s="1" t="str">
        <f>RIGHT(J1555, LEN(J1555) - FIND(":", J1555))</f>
        <v>1</v>
      </c>
      <c r="N1555" s="1">
        <f t="shared" si="1878"/>
        <v>3</v>
      </c>
      <c r="O1555" s="1">
        <f t="shared" si="1879"/>
        <v>1</v>
      </c>
      <c r="P1555" s="1" t="str">
        <f>LEFT(K1555, FIND(":", K1555) - 1)</f>
        <v>1</v>
      </c>
      <c r="Q1555" s="1" t="str">
        <f>RIGHT(K1555, LEN(K1555) - FIND(":", K1555))</f>
        <v>0</v>
      </c>
      <c r="R1555" s="1">
        <v>34</v>
      </c>
      <c r="S1555" s="1">
        <v>18</v>
      </c>
      <c r="T1555" s="1">
        <v>9</v>
      </c>
      <c r="U1555" s="1">
        <v>7</v>
      </c>
      <c r="V1555" s="1" t="s">
        <v>742</v>
      </c>
      <c r="W1555" s="1">
        <v>31</v>
      </c>
      <c r="X1555" s="1">
        <v>63</v>
      </c>
      <c r="Y1555" s="1" t="s">
        <v>626</v>
      </c>
      <c r="Z1555" s="6" t="s">
        <v>322</v>
      </c>
      <c r="AA1555" s="1">
        <v>34</v>
      </c>
      <c r="AB1555" s="1">
        <v>18</v>
      </c>
      <c r="AC1555" s="1">
        <v>10</v>
      </c>
      <c r="AD1555" s="1">
        <v>6</v>
      </c>
      <c r="AE1555" s="1" t="s">
        <v>728</v>
      </c>
      <c r="AF1555" s="1">
        <v>27</v>
      </c>
      <c r="AG1555" s="1">
        <v>64</v>
      </c>
      <c r="AH1555" s="1" t="s">
        <v>685</v>
      </c>
      <c r="AI1555" s="1" t="s">
        <v>435</v>
      </c>
      <c r="AJ1555" s="1">
        <v>3</v>
      </c>
      <c r="AK1555" s="1">
        <v>2</v>
      </c>
      <c r="AL1555" s="1">
        <v>0</v>
      </c>
      <c r="AM1555" s="7" t="s">
        <v>124</v>
      </c>
      <c r="AN1555" s="1">
        <v>10</v>
      </c>
      <c r="AO1555" s="1">
        <v>11</v>
      </c>
      <c r="AP1555" s="1" t="s">
        <v>114</v>
      </c>
      <c r="AQ1555" s="1" t="s">
        <v>35</v>
      </c>
      <c r="AR1555" s="8">
        <v>2</v>
      </c>
      <c r="AS1555" s="8">
        <v>2</v>
      </c>
      <c r="AT1555" s="8">
        <v>1</v>
      </c>
      <c r="AU1555" s="16">
        <v>0.41944444444444445</v>
      </c>
      <c r="AV1555" s="8">
        <v>6</v>
      </c>
      <c r="AW1555" s="8">
        <v>8</v>
      </c>
      <c r="AX1555" s="9" t="s">
        <v>93</v>
      </c>
      <c r="AY1555" s="9" t="s">
        <v>28</v>
      </c>
      <c r="AZ1555" s="10">
        <v>17</v>
      </c>
      <c r="BA1555" s="10">
        <v>14</v>
      </c>
      <c r="BB1555" s="10">
        <v>1</v>
      </c>
      <c r="BC1555" s="10">
        <v>2</v>
      </c>
      <c r="BD1555" s="10" t="s">
        <v>743</v>
      </c>
      <c r="BE1555" s="10">
        <v>31</v>
      </c>
      <c r="BF1555" s="10">
        <v>43</v>
      </c>
      <c r="BG1555" s="11" t="s">
        <v>440</v>
      </c>
      <c r="BH1555" s="11">
        <v>11</v>
      </c>
      <c r="BI1555" s="10">
        <v>17</v>
      </c>
      <c r="BJ1555" s="10">
        <v>11</v>
      </c>
      <c r="BK1555" s="10">
        <v>2</v>
      </c>
      <c r="BL1555" s="10">
        <v>4</v>
      </c>
      <c r="BM1555" s="10" t="s">
        <v>744</v>
      </c>
      <c r="BN1555" s="10">
        <v>15</v>
      </c>
      <c r="BO1555" s="10">
        <v>35</v>
      </c>
      <c r="BP1555" s="7" t="s">
        <v>413</v>
      </c>
      <c r="BQ1555" s="7" t="s">
        <v>313</v>
      </c>
      <c r="BR1555" s="7">
        <v>25.9</v>
      </c>
      <c r="BS1555" s="7">
        <v>14</v>
      </c>
      <c r="BT1555" s="7">
        <v>291000</v>
      </c>
      <c r="BU1555" s="7">
        <v>9600000</v>
      </c>
      <c r="BV1555" s="7">
        <v>825000</v>
      </c>
      <c r="BW1555" s="7">
        <v>52</v>
      </c>
      <c r="BX1555" s="7">
        <v>6920000</v>
      </c>
      <c r="BY1555" s="7">
        <v>45</v>
      </c>
      <c r="BZ1555" s="7">
        <v>6100000</v>
      </c>
      <c r="CA1555" s="7">
        <v>90</v>
      </c>
      <c r="CB1555" s="7">
        <v>237</v>
      </c>
      <c r="CC1555" s="7">
        <v>19</v>
      </c>
      <c r="CD1555" s="7">
        <v>400000</v>
      </c>
      <c r="CE1555" s="7">
        <v>11600000</v>
      </c>
      <c r="CF1555" s="7">
        <v>100000</v>
      </c>
      <c r="CG1555" s="7">
        <v>45</v>
      </c>
      <c r="CH1555" s="7">
        <v>2600000</v>
      </c>
      <c r="CI1555" s="7">
        <v>46</v>
      </c>
      <c r="CJ1555" s="7">
        <v>2500000</v>
      </c>
      <c r="CK1555" s="7">
        <v>75</v>
      </c>
      <c r="CL1555" s="12" t="s">
        <v>870</v>
      </c>
      <c r="CM1555" s="10" t="s">
        <v>867</v>
      </c>
      <c r="CN1555">
        <v>3.9</v>
      </c>
      <c r="CO1555">
        <f t="shared" si="1880"/>
        <v>0.25641025641025644</v>
      </c>
      <c r="CP1555" t="str">
        <f t="shared" si="1881"/>
        <v>Home Win</v>
      </c>
      <c r="CQ1555">
        <f t="shared" si="1882"/>
        <v>0</v>
      </c>
      <c r="CR1555" t="str">
        <f t="shared" si="1883"/>
        <v>2023</v>
      </c>
    </row>
    <row r="1556" spans="1:96" ht="15" thickBot="1" x14ac:dyDescent="0.35">
      <c r="A1556" s="1">
        <v>1555</v>
      </c>
      <c r="B1556" s="1" t="s">
        <v>0</v>
      </c>
      <c r="C1556" s="2" t="s">
        <v>732</v>
      </c>
      <c r="D1556" s="3" t="str">
        <f t="shared" ref="D1556:D1558" si="1905">CONCATENATE(G1556, "-", H1556)</f>
        <v>NK Maribor-Olimpija Ljubljana</v>
      </c>
      <c r="E1556" s="40">
        <v>45601</v>
      </c>
      <c r="F1556" s="5">
        <v>0.80208333333333337</v>
      </c>
      <c r="G1556" s="6" t="s">
        <v>16</v>
      </c>
      <c r="H1556" s="6" t="s">
        <v>12</v>
      </c>
      <c r="I1556" s="6" t="s">
        <v>62</v>
      </c>
      <c r="J1556" s="1" t="str">
        <f t="shared" ref="J1556:J1558" si="1906">LEFT(I1556, FIND(" (", I1556) - 1)</f>
        <v>2:1</v>
      </c>
      <c r="K1556" s="1" t="str">
        <f t="shared" ref="K1556:K1558" si="1907">MID(I1556, FIND("(", I1556) + 1, FIND(")", I1556) - FIND("(", I1556) - 1)</f>
        <v>1:0</v>
      </c>
      <c r="L1556" s="1" t="str">
        <f t="shared" ref="L1556:L1558" si="1908">LEFT(J1556, FIND(":", J1556) - 1)</f>
        <v>2</v>
      </c>
      <c r="M1556" s="1" t="str">
        <f t="shared" ref="M1556:M1558" si="1909">RIGHT(J1556, LEN(J1556) - FIND(":", J1556))</f>
        <v>1</v>
      </c>
      <c r="N1556" s="1">
        <f t="shared" si="1878"/>
        <v>3</v>
      </c>
      <c r="O1556" s="1">
        <f t="shared" si="1879"/>
        <v>1</v>
      </c>
      <c r="P1556" s="1" t="str">
        <f t="shared" ref="P1556:P1558" si="1910">LEFT(K1556, FIND(":", K1556) - 1)</f>
        <v>1</v>
      </c>
      <c r="Q1556" s="1" t="str">
        <f t="shared" ref="Q1556:Q1558" si="1911">RIGHT(K1556, LEN(K1556) - FIND(":", K1556))</f>
        <v>0</v>
      </c>
      <c r="R1556" s="1">
        <v>34</v>
      </c>
      <c r="S1556" s="1">
        <v>18</v>
      </c>
      <c r="T1556" s="1">
        <v>9</v>
      </c>
      <c r="U1556" s="1">
        <v>7</v>
      </c>
      <c r="V1556" s="1" t="s">
        <v>742</v>
      </c>
      <c r="W1556" s="1">
        <v>31</v>
      </c>
      <c r="X1556" s="1">
        <v>63</v>
      </c>
      <c r="Y1556" s="1" t="s">
        <v>626</v>
      </c>
      <c r="Z1556" s="6" t="s">
        <v>322</v>
      </c>
      <c r="AA1556" s="1">
        <v>34</v>
      </c>
      <c r="AB1556" s="1">
        <v>18</v>
      </c>
      <c r="AC1556" s="1">
        <v>10</v>
      </c>
      <c r="AD1556" s="1">
        <v>6</v>
      </c>
      <c r="AE1556" s="1" t="s">
        <v>728</v>
      </c>
      <c r="AF1556" s="1">
        <v>27</v>
      </c>
      <c r="AG1556" s="1">
        <v>64</v>
      </c>
      <c r="AH1556" s="1" t="s">
        <v>685</v>
      </c>
      <c r="AI1556" s="1" t="s">
        <v>435</v>
      </c>
      <c r="AJ1556" s="1">
        <v>3</v>
      </c>
      <c r="AK1556" s="1">
        <v>2</v>
      </c>
      <c r="AL1556" s="1">
        <v>0</v>
      </c>
      <c r="AM1556" s="7" t="s">
        <v>124</v>
      </c>
      <c r="AN1556" s="1">
        <v>10</v>
      </c>
      <c r="AO1556" s="1">
        <v>11</v>
      </c>
      <c r="AP1556" s="1" t="s">
        <v>114</v>
      </c>
      <c r="AQ1556" s="1" t="s">
        <v>35</v>
      </c>
      <c r="AR1556" s="8">
        <v>2</v>
      </c>
      <c r="AS1556" s="8">
        <v>2</v>
      </c>
      <c r="AT1556" s="8">
        <v>1</v>
      </c>
      <c r="AU1556" s="16">
        <v>0.41944444444444445</v>
      </c>
      <c r="AV1556" s="8">
        <v>6</v>
      </c>
      <c r="AW1556" s="8">
        <v>8</v>
      </c>
      <c r="AX1556" s="9" t="s">
        <v>93</v>
      </c>
      <c r="AY1556" s="9" t="s">
        <v>28</v>
      </c>
      <c r="AZ1556" s="10">
        <v>17</v>
      </c>
      <c r="BA1556" s="10">
        <v>14</v>
      </c>
      <c r="BB1556" s="10">
        <v>1</v>
      </c>
      <c r="BC1556" s="10">
        <v>2</v>
      </c>
      <c r="BD1556" s="10" t="s">
        <v>743</v>
      </c>
      <c r="BE1556" s="10">
        <v>31</v>
      </c>
      <c r="BF1556" s="10">
        <v>43</v>
      </c>
      <c r="BG1556" s="11" t="s">
        <v>440</v>
      </c>
      <c r="BH1556" s="11">
        <v>11</v>
      </c>
      <c r="BI1556" s="10">
        <v>17</v>
      </c>
      <c r="BJ1556" s="10">
        <v>11</v>
      </c>
      <c r="BK1556" s="10">
        <v>2</v>
      </c>
      <c r="BL1556" s="10">
        <v>4</v>
      </c>
      <c r="BM1556" s="10" t="s">
        <v>744</v>
      </c>
      <c r="BN1556" s="10">
        <v>15</v>
      </c>
      <c r="BO1556" s="10">
        <v>35</v>
      </c>
      <c r="BP1556" s="7" t="s">
        <v>413</v>
      </c>
      <c r="BQ1556" s="7" t="s">
        <v>313</v>
      </c>
      <c r="BR1556" s="7">
        <v>25.9</v>
      </c>
      <c r="BS1556" s="7">
        <v>14</v>
      </c>
      <c r="BT1556" s="7">
        <v>291000</v>
      </c>
      <c r="BU1556" s="7">
        <v>9600000</v>
      </c>
      <c r="BV1556" s="7">
        <v>825000</v>
      </c>
      <c r="BW1556" s="7">
        <v>52</v>
      </c>
      <c r="BX1556" s="7">
        <v>6920000</v>
      </c>
      <c r="BY1556" s="7">
        <v>45</v>
      </c>
      <c r="BZ1556" s="7">
        <v>6100000</v>
      </c>
      <c r="CA1556" s="7">
        <v>90</v>
      </c>
      <c r="CB1556" s="7">
        <v>237</v>
      </c>
      <c r="CC1556" s="7">
        <v>19</v>
      </c>
      <c r="CD1556" s="7">
        <v>400000</v>
      </c>
      <c r="CE1556" s="7">
        <v>11600000</v>
      </c>
      <c r="CF1556" s="7">
        <v>100000</v>
      </c>
      <c r="CG1556" s="7">
        <v>45</v>
      </c>
      <c r="CH1556" s="7">
        <v>2600000</v>
      </c>
      <c r="CI1556" s="7">
        <v>46</v>
      </c>
      <c r="CJ1556" s="7">
        <v>2500000</v>
      </c>
      <c r="CK1556" s="7">
        <v>75</v>
      </c>
      <c r="CL1556" s="12" t="s">
        <v>871</v>
      </c>
      <c r="CM1556" s="10" t="s">
        <v>861</v>
      </c>
      <c r="CN1556">
        <v>2.57</v>
      </c>
      <c r="CO1556">
        <f t="shared" si="1880"/>
        <v>0.38910505836575876</v>
      </c>
      <c r="CP1556" t="str">
        <f t="shared" si="1881"/>
        <v>Home Win</v>
      </c>
      <c r="CQ1556">
        <f t="shared" si="1882"/>
        <v>0</v>
      </c>
      <c r="CR1556" t="str">
        <f t="shared" si="1883"/>
        <v>2023</v>
      </c>
    </row>
    <row r="1557" spans="1:96" ht="15" thickBot="1" x14ac:dyDescent="0.35">
      <c r="A1557" s="1">
        <v>1556</v>
      </c>
      <c r="B1557" s="1" t="s">
        <v>0</v>
      </c>
      <c r="C1557" s="2" t="s">
        <v>732</v>
      </c>
      <c r="D1557" s="3" t="str">
        <f t="shared" si="1905"/>
        <v>NK Maribor-Olimpija Ljubljana</v>
      </c>
      <c r="E1557" s="40">
        <v>45601</v>
      </c>
      <c r="F1557" s="5">
        <v>0.80208333333333337</v>
      </c>
      <c r="G1557" s="6" t="s">
        <v>16</v>
      </c>
      <c r="H1557" s="6" t="s">
        <v>12</v>
      </c>
      <c r="I1557" s="6" t="s">
        <v>62</v>
      </c>
      <c r="J1557" s="1" t="str">
        <f t="shared" si="1906"/>
        <v>2:1</v>
      </c>
      <c r="K1557" s="1" t="str">
        <f t="shared" si="1907"/>
        <v>1:0</v>
      </c>
      <c r="L1557" s="1" t="str">
        <f t="shared" si="1908"/>
        <v>2</v>
      </c>
      <c r="M1557" s="1" t="str">
        <f t="shared" si="1909"/>
        <v>1</v>
      </c>
      <c r="N1557" s="1">
        <f t="shared" si="1878"/>
        <v>3</v>
      </c>
      <c r="O1557" s="1">
        <f t="shared" si="1879"/>
        <v>1</v>
      </c>
      <c r="P1557" s="1" t="str">
        <f t="shared" si="1910"/>
        <v>1</v>
      </c>
      <c r="Q1557" s="1" t="str">
        <f t="shared" si="1911"/>
        <v>0</v>
      </c>
      <c r="R1557" s="1">
        <v>34</v>
      </c>
      <c r="S1557" s="1">
        <v>18</v>
      </c>
      <c r="T1557" s="1">
        <v>9</v>
      </c>
      <c r="U1557" s="1">
        <v>7</v>
      </c>
      <c r="V1557" s="1" t="s">
        <v>742</v>
      </c>
      <c r="W1557" s="1">
        <v>31</v>
      </c>
      <c r="X1557" s="1">
        <v>63</v>
      </c>
      <c r="Y1557" s="1" t="s">
        <v>626</v>
      </c>
      <c r="Z1557" s="6" t="s">
        <v>322</v>
      </c>
      <c r="AA1557" s="1">
        <v>34</v>
      </c>
      <c r="AB1557" s="1">
        <v>18</v>
      </c>
      <c r="AC1557" s="1">
        <v>10</v>
      </c>
      <c r="AD1557" s="1">
        <v>6</v>
      </c>
      <c r="AE1557" s="1" t="s">
        <v>728</v>
      </c>
      <c r="AF1557" s="1">
        <v>27</v>
      </c>
      <c r="AG1557" s="1">
        <v>64</v>
      </c>
      <c r="AH1557" s="1" t="s">
        <v>685</v>
      </c>
      <c r="AI1557" s="1" t="s">
        <v>435</v>
      </c>
      <c r="AJ1557" s="1">
        <v>3</v>
      </c>
      <c r="AK1557" s="1">
        <v>2</v>
      </c>
      <c r="AL1557" s="1">
        <v>0</v>
      </c>
      <c r="AM1557" s="7" t="s">
        <v>124</v>
      </c>
      <c r="AN1557" s="1">
        <v>10</v>
      </c>
      <c r="AO1557" s="1">
        <v>11</v>
      </c>
      <c r="AP1557" s="1" t="s">
        <v>114</v>
      </c>
      <c r="AQ1557" s="1" t="s">
        <v>35</v>
      </c>
      <c r="AR1557" s="8">
        <v>2</v>
      </c>
      <c r="AS1557" s="8">
        <v>2</v>
      </c>
      <c r="AT1557" s="8">
        <v>1</v>
      </c>
      <c r="AU1557" s="16">
        <v>0.41944444444444445</v>
      </c>
      <c r="AV1557" s="8">
        <v>6</v>
      </c>
      <c r="AW1557" s="8">
        <v>8</v>
      </c>
      <c r="AX1557" s="9" t="s">
        <v>93</v>
      </c>
      <c r="AY1557" s="9" t="s">
        <v>28</v>
      </c>
      <c r="AZ1557" s="10">
        <v>17</v>
      </c>
      <c r="BA1557" s="10">
        <v>14</v>
      </c>
      <c r="BB1557" s="10">
        <v>1</v>
      </c>
      <c r="BC1557" s="10">
        <v>2</v>
      </c>
      <c r="BD1557" s="10" t="s">
        <v>743</v>
      </c>
      <c r="BE1557" s="10">
        <v>31</v>
      </c>
      <c r="BF1557" s="10">
        <v>43</v>
      </c>
      <c r="BG1557" s="11" t="s">
        <v>440</v>
      </c>
      <c r="BH1557" s="11">
        <v>11</v>
      </c>
      <c r="BI1557" s="10">
        <v>17</v>
      </c>
      <c r="BJ1557" s="10">
        <v>11</v>
      </c>
      <c r="BK1557" s="10">
        <v>2</v>
      </c>
      <c r="BL1557" s="10">
        <v>4</v>
      </c>
      <c r="BM1557" s="10" t="s">
        <v>744</v>
      </c>
      <c r="BN1557" s="10">
        <v>15</v>
      </c>
      <c r="BO1557" s="10">
        <v>35</v>
      </c>
      <c r="BP1557" s="7" t="s">
        <v>413</v>
      </c>
      <c r="BQ1557" s="7" t="s">
        <v>313</v>
      </c>
      <c r="BR1557" s="7">
        <v>25.9</v>
      </c>
      <c r="BS1557" s="7">
        <v>14</v>
      </c>
      <c r="BT1557" s="7">
        <v>291000</v>
      </c>
      <c r="BU1557" s="7">
        <v>9600000</v>
      </c>
      <c r="BV1557" s="7">
        <v>825000</v>
      </c>
      <c r="BW1557" s="7">
        <v>52</v>
      </c>
      <c r="BX1557" s="7">
        <v>6920000</v>
      </c>
      <c r="BY1557" s="7">
        <v>45</v>
      </c>
      <c r="BZ1557" s="7">
        <v>6100000</v>
      </c>
      <c r="CA1557" s="7">
        <v>90</v>
      </c>
      <c r="CB1557" s="7">
        <v>237</v>
      </c>
      <c r="CC1557" s="7">
        <v>19</v>
      </c>
      <c r="CD1557" s="7">
        <v>400000</v>
      </c>
      <c r="CE1557" s="7">
        <v>11600000</v>
      </c>
      <c r="CF1557" s="7">
        <v>100000</v>
      </c>
      <c r="CG1557" s="7">
        <v>45</v>
      </c>
      <c r="CH1557" s="7">
        <v>2600000</v>
      </c>
      <c r="CI1557" s="7">
        <v>46</v>
      </c>
      <c r="CJ1557" s="7">
        <v>2500000</v>
      </c>
      <c r="CK1557" s="7">
        <v>75</v>
      </c>
      <c r="CL1557" s="12" t="s">
        <v>871</v>
      </c>
      <c r="CM1557" s="10" t="s">
        <v>866</v>
      </c>
      <c r="CN1557">
        <v>3.76</v>
      </c>
      <c r="CO1557">
        <f t="shared" si="1880"/>
        <v>0.26595744680851063</v>
      </c>
      <c r="CP1557" t="str">
        <f t="shared" si="1881"/>
        <v>Home Win</v>
      </c>
      <c r="CQ1557">
        <f t="shared" si="1882"/>
        <v>0</v>
      </c>
      <c r="CR1557" t="str">
        <f t="shared" si="1883"/>
        <v>2023</v>
      </c>
    </row>
    <row r="1558" spans="1:96" ht="15" thickBot="1" x14ac:dyDescent="0.35">
      <c r="A1558" s="1">
        <v>1557</v>
      </c>
      <c r="B1558" s="1" t="s">
        <v>0</v>
      </c>
      <c r="C1558" s="2" t="s">
        <v>732</v>
      </c>
      <c r="D1558" s="3" t="str">
        <f t="shared" si="1905"/>
        <v>NK Maribor-Olimpija Ljubljana</v>
      </c>
      <c r="E1558" s="40">
        <v>45601</v>
      </c>
      <c r="F1558" s="5">
        <v>0.80208333333333337</v>
      </c>
      <c r="G1558" s="6" t="s">
        <v>16</v>
      </c>
      <c r="H1558" s="6" t="s">
        <v>12</v>
      </c>
      <c r="I1558" s="6" t="s">
        <v>62</v>
      </c>
      <c r="J1558" s="1" t="str">
        <f t="shared" si="1906"/>
        <v>2:1</v>
      </c>
      <c r="K1558" s="1" t="str">
        <f t="shared" si="1907"/>
        <v>1:0</v>
      </c>
      <c r="L1558" s="1" t="str">
        <f t="shared" si="1908"/>
        <v>2</v>
      </c>
      <c r="M1558" s="1" t="str">
        <f t="shared" si="1909"/>
        <v>1</v>
      </c>
      <c r="N1558" s="1">
        <f t="shared" si="1878"/>
        <v>3</v>
      </c>
      <c r="O1558" s="1">
        <f t="shared" si="1879"/>
        <v>1</v>
      </c>
      <c r="P1558" s="1" t="str">
        <f t="shared" si="1910"/>
        <v>1</v>
      </c>
      <c r="Q1558" s="1" t="str">
        <f t="shared" si="1911"/>
        <v>0</v>
      </c>
      <c r="R1558" s="1">
        <v>34</v>
      </c>
      <c r="S1558" s="1">
        <v>18</v>
      </c>
      <c r="T1558" s="1">
        <v>9</v>
      </c>
      <c r="U1558" s="1">
        <v>7</v>
      </c>
      <c r="V1558" s="1" t="s">
        <v>742</v>
      </c>
      <c r="W1558" s="1">
        <v>31</v>
      </c>
      <c r="X1558" s="1">
        <v>63</v>
      </c>
      <c r="Y1558" s="1" t="s">
        <v>626</v>
      </c>
      <c r="Z1558" s="6" t="s">
        <v>322</v>
      </c>
      <c r="AA1558" s="1">
        <v>34</v>
      </c>
      <c r="AB1558" s="1">
        <v>18</v>
      </c>
      <c r="AC1558" s="1">
        <v>10</v>
      </c>
      <c r="AD1558" s="1">
        <v>6</v>
      </c>
      <c r="AE1558" s="1" t="s">
        <v>728</v>
      </c>
      <c r="AF1558" s="1">
        <v>27</v>
      </c>
      <c r="AG1558" s="1">
        <v>64</v>
      </c>
      <c r="AH1558" s="1" t="s">
        <v>685</v>
      </c>
      <c r="AI1558" s="1" t="s">
        <v>435</v>
      </c>
      <c r="AJ1558" s="1">
        <v>3</v>
      </c>
      <c r="AK1558" s="1">
        <v>2</v>
      </c>
      <c r="AL1558" s="1">
        <v>0</v>
      </c>
      <c r="AM1558" s="7" t="s">
        <v>124</v>
      </c>
      <c r="AN1558" s="1">
        <v>10</v>
      </c>
      <c r="AO1558" s="1">
        <v>11</v>
      </c>
      <c r="AP1558" s="1" t="s">
        <v>114</v>
      </c>
      <c r="AQ1558" s="1" t="s">
        <v>35</v>
      </c>
      <c r="AR1558" s="8">
        <v>2</v>
      </c>
      <c r="AS1558" s="8">
        <v>2</v>
      </c>
      <c r="AT1558" s="8">
        <v>1</v>
      </c>
      <c r="AU1558" s="16">
        <v>0.41944444444444445</v>
      </c>
      <c r="AV1558" s="8">
        <v>6</v>
      </c>
      <c r="AW1558" s="8">
        <v>8</v>
      </c>
      <c r="AX1558" s="9" t="s">
        <v>93</v>
      </c>
      <c r="AY1558" s="9" t="s">
        <v>28</v>
      </c>
      <c r="AZ1558" s="10">
        <v>17</v>
      </c>
      <c r="BA1558" s="10">
        <v>14</v>
      </c>
      <c r="BB1558" s="10">
        <v>1</v>
      </c>
      <c r="BC1558" s="10">
        <v>2</v>
      </c>
      <c r="BD1558" s="10" t="s">
        <v>743</v>
      </c>
      <c r="BE1558" s="10">
        <v>31</v>
      </c>
      <c r="BF1558" s="10">
        <v>43</v>
      </c>
      <c r="BG1558" s="11" t="s">
        <v>440</v>
      </c>
      <c r="BH1558" s="11">
        <v>11</v>
      </c>
      <c r="BI1558" s="10">
        <v>17</v>
      </c>
      <c r="BJ1558" s="10">
        <v>11</v>
      </c>
      <c r="BK1558" s="10">
        <v>2</v>
      </c>
      <c r="BL1558" s="10">
        <v>4</v>
      </c>
      <c r="BM1558" s="10" t="s">
        <v>744</v>
      </c>
      <c r="BN1558" s="10">
        <v>15</v>
      </c>
      <c r="BO1558" s="10">
        <v>35</v>
      </c>
      <c r="BP1558" s="7" t="s">
        <v>413</v>
      </c>
      <c r="BQ1558" s="7" t="s">
        <v>313</v>
      </c>
      <c r="BR1558" s="7">
        <v>25.9</v>
      </c>
      <c r="BS1558" s="7">
        <v>14</v>
      </c>
      <c r="BT1558" s="7">
        <v>291000</v>
      </c>
      <c r="BU1558" s="7">
        <v>9600000</v>
      </c>
      <c r="BV1558" s="7">
        <v>825000</v>
      </c>
      <c r="BW1558" s="7">
        <v>52</v>
      </c>
      <c r="BX1558" s="7">
        <v>6920000</v>
      </c>
      <c r="BY1558" s="7">
        <v>45</v>
      </c>
      <c r="BZ1558" s="7">
        <v>6100000</v>
      </c>
      <c r="CA1558" s="7">
        <v>90</v>
      </c>
      <c r="CB1558" s="7">
        <v>237</v>
      </c>
      <c r="CC1558" s="7">
        <v>19</v>
      </c>
      <c r="CD1558" s="7">
        <v>400000</v>
      </c>
      <c r="CE1558" s="7">
        <v>11600000</v>
      </c>
      <c r="CF1558" s="7">
        <v>100000</v>
      </c>
      <c r="CG1558" s="7">
        <v>45</v>
      </c>
      <c r="CH1558" s="7">
        <v>2600000</v>
      </c>
      <c r="CI1558" s="7">
        <v>46</v>
      </c>
      <c r="CJ1558" s="7">
        <v>2500000</v>
      </c>
      <c r="CK1558" s="7">
        <v>75</v>
      </c>
      <c r="CL1558" s="12" t="s">
        <v>871</v>
      </c>
      <c r="CM1558" s="10" t="s">
        <v>867</v>
      </c>
      <c r="CN1558">
        <v>3.75</v>
      </c>
      <c r="CO1558">
        <f t="shared" si="1880"/>
        <v>0.26666666666666666</v>
      </c>
      <c r="CP1558" t="str">
        <f t="shared" si="1881"/>
        <v>Home Win</v>
      </c>
      <c r="CQ1558">
        <f t="shared" si="1882"/>
        <v>0</v>
      </c>
      <c r="CR1558" t="str">
        <f t="shared" si="1883"/>
        <v>2023</v>
      </c>
    </row>
    <row r="1559" spans="1:96" ht="15" thickBot="1" x14ac:dyDescent="0.35">
      <c r="A1559" s="1">
        <v>1558</v>
      </c>
      <c r="B1559" s="1" t="s">
        <v>0</v>
      </c>
      <c r="C1559" s="2" t="s">
        <v>732</v>
      </c>
      <c r="D1559" s="3" t="str">
        <f t="shared" si="1288"/>
        <v>NK Celje-FC Koper</v>
      </c>
      <c r="E1559" s="4">
        <v>45631</v>
      </c>
      <c r="F1559" s="5">
        <v>0.58333333333333337</v>
      </c>
      <c r="G1559" s="6" t="s">
        <v>19</v>
      </c>
      <c r="H1559" s="6" t="s">
        <v>11</v>
      </c>
      <c r="I1559" s="6" t="s">
        <v>245</v>
      </c>
      <c r="J1559" s="1" t="str">
        <f t="shared" si="1289"/>
        <v>2:1</v>
      </c>
      <c r="K1559" s="1" t="str">
        <f t="shared" si="1290"/>
        <v>1:1</v>
      </c>
      <c r="L1559" s="1" t="str">
        <f t="shared" si="1291"/>
        <v>2</v>
      </c>
      <c r="M1559" s="1" t="str">
        <f t="shared" si="1292"/>
        <v>1</v>
      </c>
      <c r="N1559" s="1">
        <f t="shared" si="1878"/>
        <v>3</v>
      </c>
      <c r="O1559" s="1">
        <f t="shared" si="1879"/>
        <v>1</v>
      </c>
      <c r="P1559" s="1" t="str">
        <f t="shared" si="1293"/>
        <v>1</v>
      </c>
      <c r="Q1559" s="1" t="str">
        <f t="shared" si="1294"/>
        <v>1</v>
      </c>
      <c r="R1559" s="1">
        <v>34</v>
      </c>
      <c r="S1559" s="1">
        <v>23</v>
      </c>
      <c r="T1559" s="1">
        <v>6</v>
      </c>
      <c r="U1559" s="1">
        <v>5</v>
      </c>
      <c r="V1559" s="1" t="s">
        <v>745</v>
      </c>
      <c r="W1559" s="1">
        <v>40</v>
      </c>
      <c r="X1559" s="1">
        <v>75</v>
      </c>
      <c r="Y1559" s="1" t="s">
        <v>746</v>
      </c>
      <c r="Z1559" s="6" t="s">
        <v>330</v>
      </c>
      <c r="AA1559" s="1">
        <v>34</v>
      </c>
      <c r="AB1559" s="1">
        <v>12</v>
      </c>
      <c r="AC1559" s="1">
        <v>11</v>
      </c>
      <c r="AD1559" s="1">
        <v>11</v>
      </c>
      <c r="AE1559" s="1" t="s">
        <v>747</v>
      </c>
      <c r="AF1559" s="1">
        <v>3</v>
      </c>
      <c r="AG1559" s="1">
        <v>47</v>
      </c>
      <c r="AH1559" s="1" t="s">
        <v>529</v>
      </c>
      <c r="AI1559" s="1" t="s">
        <v>669</v>
      </c>
      <c r="AJ1559" s="1">
        <v>3</v>
      </c>
      <c r="AK1559" s="1">
        <v>0</v>
      </c>
      <c r="AL1559" s="1">
        <v>2</v>
      </c>
      <c r="AM1559" s="7" t="s">
        <v>118</v>
      </c>
      <c r="AN1559" s="1">
        <v>0</v>
      </c>
      <c r="AO1559" s="1">
        <v>9</v>
      </c>
      <c r="AP1559" s="1" t="s">
        <v>58</v>
      </c>
      <c r="AQ1559" s="1" t="s">
        <v>58</v>
      </c>
      <c r="AR1559" s="8">
        <v>2</v>
      </c>
      <c r="AS1559" s="8">
        <v>3</v>
      </c>
      <c r="AT1559" s="8">
        <v>0</v>
      </c>
      <c r="AU1559" s="16">
        <v>0.33680555555555558</v>
      </c>
      <c r="AV1559" s="8">
        <v>3</v>
      </c>
      <c r="AW1559" s="8">
        <v>9</v>
      </c>
      <c r="AX1559" s="9" t="s">
        <v>58</v>
      </c>
      <c r="AY1559" s="9" t="s">
        <v>49</v>
      </c>
      <c r="AZ1559" s="10">
        <v>17</v>
      </c>
      <c r="BA1559" s="10">
        <v>12</v>
      </c>
      <c r="BB1559" s="10">
        <v>2</v>
      </c>
      <c r="BC1559" s="10">
        <v>3</v>
      </c>
      <c r="BD1559" s="10" t="s">
        <v>748</v>
      </c>
      <c r="BE1559" s="10">
        <v>20</v>
      </c>
      <c r="BF1559" s="10">
        <v>38</v>
      </c>
      <c r="BG1559" s="11" t="s">
        <v>368</v>
      </c>
      <c r="BH1559" s="11">
        <v>16</v>
      </c>
      <c r="BI1559" s="10">
        <v>17</v>
      </c>
      <c r="BJ1559" s="10">
        <v>5</v>
      </c>
      <c r="BK1559" s="10">
        <v>7</v>
      </c>
      <c r="BL1559" s="10">
        <v>5</v>
      </c>
      <c r="BM1559" s="10" t="s">
        <v>639</v>
      </c>
      <c r="BN1559" s="10">
        <v>0</v>
      </c>
      <c r="BO1559" s="10">
        <v>22</v>
      </c>
      <c r="BP1559" s="7" t="s">
        <v>191</v>
      </c>
      <c r="BQ1559" s="7" t="s">
        <v>191</v>
      </c>
      <c r="BR1559" s="7">
        <v>26.4</v>
      </c>
      <c r="BS1559" s="7">
        <v>10</v>
      </c>
      <c r="BT1559" s="7">
        <v>371000</v>
      </c>
      <c r="BU1559" s="7">
        <v>10400000</v>
      </c>
      <c r="BV1559" s="7">
        <v>650000</v>
      </c>
      <c r="BW1559" s="7">
        <v>53</v>
      </c>
      <c r="BX1559" s="7">
        <v>2650000</v>
      </c>
      <c r="BY1559" s="7">
        <v>58</v>
      </c>
      <c r="BZ1559" s="7">
        <v>2000000</v>
      </c>
      <c r="CA1559" s="7">
        <v>76</v>
      </c>
      <c r="CB1559" s="7">
        <v>246</v>
      </c>
      <c r="CC1559" s="7">
        <v>15</v>
      </c>
      <c r="CD1559" s="7">
        <v>210000</v>
      </c>
      <c r="CE1559" s="7">
        <v>6100000</v>
      </c>
      <c r="CF1559" s="7">
        <v>0</v>
      </c>
      <c r="CG1559" s="7">
        <v>52</v>
      </c>
      <c r="CH1559" s="7">
        <v>2730000</v>
      </c>
      <c r="CI1559" s="7">
        <v>55</v>
      </c>
      <c r="CJ1559" s="7">
        <v>2730000</v>
      </c>
      <c r="CK1559" s="7">
        <v>77</v>
      </c>
      <c r="CL1559" s="12" t="s">
        <v>868</v>
      </c>
      <c r="CM1559" s="10" t="s">
        <v>861</v>
      </c>
      <c r="CN1559">
        <v>1.89</v>
      </c>
      <c r="CO1559">
        <f t="shared" si="1880"/>
        <v>0.52910052910052918</v>
      </c>
      <c r="CP1559" t="str">
        <f t="shared" si="1881"/>
        <v>Home Win</v>
      </c>
      <c r="CQ1559">
        <f t="shared" si="1882"/>
        <v>1</v>
      </c>
      <c r="CR1559" t="str">
        <f t="shared" si="1883"/>
        <v>2023</v>
      </c>
    </row>
    <row r="1560" spans="1:96" ht="15" thickBot="1" x14ac:dyDescent="0.35">
      <c r="A1560" s="1">
        <v>1559</v>
      </c>
      <c r="B1560" s="1" t="s">
        <v>0</v>
      </c>
      <c r="C1560" s="2" t="s">
        <v>732</v>
      </c>
      <c r="D1560" s="3" t="str">
        <f t="shared" ref="D1560:D1561" si="1912">CONCATENATE(G1560, "-", H1560)</f>
        <v>NK Celje-FC Koper</v>
      </c>
      <c r="E1560" s="4">
        <v>45631</v>
      </c>
      <c r="F1560" s="5">
        <v>0.58333333333333337</v>
      </c>
      <c r="G1560" s="6" t="s">
        <v>19</v>
      </c>
      <c r="H1560" s="6" t="s">
        <v>11</v>
      </c>
      <c r="I1560" s="6" t="s">
        <v>245</v>
      </c>
      <c r="J1560" s="1" t="str">
        <f t="shared" ref="J1560:J1561" si="1913">LEFT(I1560, FIND(" (", I1560) - 1)</f>
        <v>2:1</v>
      </c>
      <c r="K1560" s="1" t="str">
        <f t="shared" ref="K1560:K1561" si="1914">MID(I1560, FIND("(", I1560) + 1, FIND(")", I1560) - FIND("(", I1560) - 1)</f>
        <v>1:1</v>
      </c>
      <c r="L1560" s="1" t="str">
        <f t="shared" ref="L1560:L1561" si="1915">LEFT(J1560, FIND(":", J1560) - 1)</f>
        <v>2</v>
      </c>
      <c r="M1560" s="1" t="str">
        <f t="shared" ref="M1560:M1561" si="1916">RIGHT(J1560, LEN(J1560) - FIND(":", J1560))</f>
        <v>1</v>
      </c>
      <c r="N1560" s="1">
        <f t="shared" si="1878"/>
        <v>3</v>
      </c>
      <c r="O1560" s="1">
        <f t="shared" si="1879"/>
        <v>1</v>
      </c>
      <c r="P1560" s="1" t="str">
        <f t="shared" ref="P1560:P1561" si="1917">LEFT(K1560, FIND(":", K1560) - 1)</f>
        <v>1</v>
      </c>
      <c r="Q1560" s="1" t="str">
        <f t="shared" ref="Q1560:Q1561" si="1918">RIGHT(K1560, LEN(K1560) - FIND(":", K1560))</f>
        <v>1</v>
      </c>
      <c r="R1560" s="1">
        <v>34</v>
      </c>
      <c r="S1560" s="1">
        <v>23</v>
      </c>
      <c r="T1560" s="1">
        <v>6</v>
      </c>
      <c r="U1560" s="1">
        <v>5</v>
      </c>
      <c r="V1560" s="1" t="s">
        <v>745</v>
      </c>
      <c r="W1560" s="1">
        <v>40</v>
      </c>
      <c r="X1560" s="1">
        <v>75</v>
      </c>
      <c r="Y1560" s="1" t="s">
        <v>746</v>
      </c>
      <c r="Z1560" s="6" t="s">
        <v>330</v>
      </c>
      <c r="AA1560" s="1">
        <v>34</v>
      </c>
      <c r="AB1560" s="1">
        <v>12</v>
      </c>
      <c r="AC1560" s="1">
        <v>11</v>
      </c>
      <c r="AD1560" s="1">
        <v>11</v>
      </c>
      <c r="AE1560" s="1" t="s">
        <v>747</v>
      </c>
      <c r="AF1560" s="1">
        <v>3</v>
      </c>
      <c r="AG1560" s="1">
        <v>47</v>
      </c>
      <c r="AH1560" s="1" t="s">
        <v>529</v>
      </c>
      <c r="AI1560" s="1" t="s">
        <v>669</v>
      </c>
      <c r="AJ1560" s="1">
        <v>3</v>
      </c>
      <c r="AK1560" s="1">
        <v>0</v>
      </c>
      <c r="AL1560" s="1">
        <v>2</v>
      </c>
      <c r="AM1560" s="7" t="s">
        <v>118</v>
      </c>
      <c r="AN1560" s="1">
        <v>0</v>
      </c>
      <c r="AO1560" s="1">
        <v>9</v>
      </c>
      <c r="AP1560" s="1" t="s">
        <v>58</v>
      </c>
      <c r="AQ1560" s="1" t="s">
        <v>58</v>
      </c>
      <c r="AR1560" s="8">
        <v>2</v>
      </c>
      <c r="AS1560" s="8">
        <v>3</v>
      </c>
      <c r="AT1560" s="8">
        <v>0</v>
      </c>
      <c r="AU1560" s="16">
        <v>0.33680555555555558</v>
      </c>
      <c r="AV1560" s="8">
        <v>3</v>
      </c>
      <c r="AW1560" s="8">
        <v>9</v>
      </c>
      <c r="AX1560" s="9" t="s">
        <v>58</v>
      </c>
      <c r="AY1560" s="9" t="s">
        <v>49</v>
      </c>
      <c r="AZ1560" s="10">
        <v>17</v>
      </c>
      <c r="BA1560" s="10">
        <v>12</v>
      </c>
      <c r="BB1560" s="10">
        <v>2</v>
      </c>
      <c r="BC1560" s="10">
        <v>3</v>
      </c>
      <c r="BD1560" s="10" t="s">
        <v>748</v>
      </c>
      <c r="BE1560" s="10">
        <v>20</v>
      </c>
      <c r="BF1560" s="10">
        <v>38</v>
      </c>
      <c r="BG1560" s="11" t="s">
        <v>368</v>
      </c>
      <c r="BH1560" s="11">
        <v>16</v>
      </c>
      <c r="BI1560" s="10">
        <v>17</v>
      </c>
      <c r="BJ1560" s="10">
        <v>5</v>
      </c>
      <c r="BK1560" s="10">
        <v>7</v>
      </c>
      <c r="BL1560" s="10">
        <v>5</v>
      </c>
      <c r="BM1560" s="10" t="s">
        <v>639</v>
      </c>
      <c r="BN1560" s="10">
        <v>0</v>
      </c>
      <c r="BO1560" s="10">
        <v>22</v>
      </c>
      <c r="BP1560" s="7" t="s">
        <v>191</v>
      </c>
      <c r="BQ1560" s="7" t="s">
        <v>191</v>
      </c>
      <c r="BR1560" s="7">
        <v>26.4</v>
      </c>
      <c r="BS1560" s="7">
        <v>10</v>
      </c>
      <c r="BT1560" s="7">
        <v>371000</v>
      </c>
      <c r="BU1560" s="7">
        <v>10400000</v>
      </c>
      <c r="BV1560" s="7">
        <v>650000</v>
      </c>
      <c r="BW1560" s="7">
        <v>53</v>
      </c>
      <c r="BX1560" s="7">
        <v>2650000</v>
      </c>
      <c r="BY1560" s="7">
        <v>58</v>
      </c>
      <c r="BZ1560" s="7">
        <v>2000000</v>
      </c>
      <c r="CA1560" s="7">
        <v>76</v>
      </c>
      <c r="CB1560" s="7">
        <v>246</v>
      </c>
      <c r="CC1560" s="7">
        <v>15</v>
      </c>
      <c r="CD1560" s="7">
        <v>210000</v>
      </c>
      <c r="CE1560" s="7">
        <v>6100000</v>
      </c>
      <c r="CF1560" s="7">
        <v>0</v>
      </c>
      <c r="CG1560" s="7">
        <v>52</v>
      </c>
      <c r="CH1560" s="7">
        <v>2730000</v>
      </c>
      <c r="CI1560" s="7">
        <v>55</v>
      </c>
      <c r="CJ1560" s="7">
        <v>2730000</v>
      </c>
      <c r="CK1560" s="7">
        <v>77</v>
      </c>
      <c r="CL1560" s="12" t="s">
        <v>868</v>
      </c>
      <c r="CM1560" s="10" t="s">
        <v>866</v>
      </c>
      <c r="CN1560">
        <v>1.62</v>
      </c>
      <c r="CO1560">
        <f t="shared" si="1880"/>
        <v>0.61728395061728392</v>
      </c>
      <c r="CP1560" t="str">
        <f t="shared" si="1881"/>
        <v>Home Win</v>
      </c>
      <c r="CQ1560">
        <f t="shared" si="1882"/>
        <v>1</v>
      </c>
      <c r="CR1560" t="str">
        <f t="shared" si="1883"/>
        <v>2023</v>
      </c>
    </row>
    <row r="1561" spans="1:96" ht="15" thickBot="1" x14ac:dyDescent="0.35">
      <c r="A1561" s="1">
        <v>1560</v>
      </c>
      <c r="B1561" s="1" t="s">
        <v>0</v>
      </c>
      <c r="C1561" s="2" t="s">
        <v>732</v>
      </c>
      <c r="D1561" s="3" t="str">
        <f t="shared" si="1912"/>
        <v>NK Celje-FC Koper</v>
      </c>
      <c r="E1561" s="4">
        <v>45631</v>
      </c>
      <c r="F1561" s="5">
        <v>0.58333333333333337</v>
      </c>
      <c r="G1561" s="6" t="s">
        <v>19</v>
      </c>
      <c r="H1561" s="6" t="s">
        <v>11</v>
      </c>
      <c r="I1561" s="6" t="s">
        <v>245</v>
      </c>
      <c r="J1561" s="1" t="str">
        <f t="shared" si="1913"/>
        <v>2:1</v>
      </c>
      <c r="K1561" s="1" t="str">
        <f t="shared" si="1914"/>
        <v>1:1</v>
      </c>
      <c r="L1561" s="1" t="str">
        <f t="shared" si="1915"/>
        <v>2</v>
      </c>
      <c r="M1561" s="1" t="str">
        <f t="shared" si="1916"/>
        <v>1</v>
      </c>
      <c r="N1561" s="1">
        <f t="shared" si="1878"/>
        <v>3</v>
      </c>
      <c r="O1561" s="1">
        <f t="shared" si="1879"/>
        <v>1</v>
      </c>
      <c r="P1561" s="1" t="str">
        <f t="shared" si="1917"/>
        <v>1</v>
      </c>
      <c r="Q1561" s="1" t="str">
        <f t="shared" si="1918"/>
        <v>1</v>
      </c>
      <c r="R1561" s="1">
        <v>34</v>
      </c>
      <c r="S1561" s="1">
        <v>23</v>
      </c>
      <c r="T1561" s="1">
        <v>6</v>
      </c>
      <c r="U1561" s="1">
        <v>5</v>
      </c>
      <c r="V1561" s="1" t="s">
        <v>745</v>
      </c>
      <c r="W1561" s="1">
        <v>40</v>
      </c>
      <c r="X1561" s="1">
        <v>75</v>
      </c>
      <c r="Y1561" s="1" t="s">
        <v>746</v>
      </c>
      <c r="Z1561" s="6" t="s">
        <v>330</v>
      </c>
      <c r="AA1561" s="1">
        <v>34</v>
      </c>
      <c r="AB1561" s="1">
        <v>12</v>
      </c>
      <c r="AC1561" s="1">
        <v>11</v>
      </c>
      <c r="AD1561" s="1">
        <v>11</v>
      </c>
      <c r="AE1561" s="1" t="s">
        <v>747</v>
      </c>
      <c r="AF1561" s="1">
        <v>3</v>
      </c>
      <c r="AG1561" s="1">
        <v>47</v>
      </c>
      <c r="AH1561" s="1" t="s">
        <v>529</v>
      </c>
      <c r="AI1561" s="1" t="s">
        <v>669</v>
      </c>
      <c r="AJ1561" s="1">
        <v>3</v>
      </c>
      <c r="AK1561" s="1">
        <v>0</v>
      </c>
      <c r="AL1561" s="1">
        <v>2</v>
      </c>
      <c r="AM1561" s="7" t="s">
        <v>118</v>
      </c>
      <c r="AN1561" s="1">
        <v>0</v>
      </c>
      <c r="AO1561" s="1">
        <v>9</v>
      </c>
      <c r="AP1561" s="1" t="s">
        <v>58</v>
      </c>
      <c r="AQ1561" s="1" t="s">
        <v>58</v>
      </c>
      <c r="AR1561" s="8">
        <v>2</v>
      </c>
      <c r="AS1561" s="8">
        <v>3</v>
      </c>
      <c r="AT1561" s="8">
        <v>0</v>
      </c>
      <c r="AU1561" s="16">
        <v>0.33680555555555558</v>
      </c>
      <c r="AV1561" s="8">
        <v>3</v>
      </c>
      <c r="AW1561" s="8">
        <v>9</v>
      </c>
      <c r="AX1561" s="9" t="s">
        <v>58</v>
      </c>
      <c r="AY1561" s="9" t="s">
        <v>49</v>
      </c>
      <c r="AZ1561" s="10">
        <v>17</v>
      </c>
      <c r="BA1561" s="10">
        <v>12</v>
      </c>
      <c r="BB1561" s="10">
        <v>2</v>
      </c>
      <c r="BC1561" s="10">
        <v>3</v>
      </c>
      <c r="BD1561" s="10" t="s">
        <v>748</v>
      </c>
      <c r="BE1561" s="10">
        <v>20</v>
      </c>
      <c r="BF1561" s="10">
        <v>38</v>
      </c>
      <c r="BG1561" s="11" t="s">
        <v>368</v>
      </c>
      <c r="BH1561" s="11">
        <v>16</v>
      </c>
      <c r="BI1561" s="10">
        <v>17</v>
      </c>
      <c r="BJ1561" s="10">
        <v>5</v>
      </c>
      <c r="BK1561" s="10">
        <v>7</v>
      </c>
      <c r="BL1561" s="10">
        <v>5</v>
      </c>
      <c r="BM1561" s="10" t="s">
        <v>639</v>
      </c>
      <c r="BN1561" s="10">
        <v>0</v>
      </c>
      <c r="BO1561" s="10">
        <v>22</v>
      </c>
      <c r="BP1561" s="7" t="s">
        <v>191</v>
      </c>
      <c r="BQ1561" s="7" t="s">
        <v>191</v>
      </c>
      <c r="BR1561" s="7">
        <v>26.4</v>
      </c>
      <c r="BS1561" s="7">
        <v>10</v>
      </c>
      <c r="BT1561" s="7">
        <v>371000</v>
      </c>
      <c r="BU1561" s="7">
        <v>10400000</v>
      </c>
      <c r="BV1561" s="7">
        <v>650000</v>
      </c>
      <c r="BW1561" s="7">
        <v>53</v>
      </c>
      <c r="BX1561" s="7">
        <v>2650000</v>
      </c>
      <c r="BY1561" s="7">
        <v>58</v>
      </c>
      <c r="BZ1561" s="7">
        <v>2000000</v>
      </c>
      <c r="CA1561" s="7">
        <v>76</v>
      </c>
      <c r="CB1561" s="7">
        <v>246</v>
      </c>
      <c r="CC1561" s="7">
        <v>15</v>
      </c>
      <c r="CD1561" s="7">
        <v>210000</v>
      </c>
      <c r="CE1561" s="7">
        <v>6100000</v>
      </c>
      <c r="CF1561" s="7">
        <v>0</v>
      </c>
      <c r="CG1561" s="7">
        <v>52</v>
      </c>
      <c r="CH1561" s="7">
        <v>2730000</v>
      </c>
      <c r="CI1561" s="7">
        <v>55</v>
      </c>
      <c r="CJ1561" s="7">
        <v>2730000</v>
      </c>
      <c r="CK1561" s="7">
        <v>77</v>
      </c>
      <c r="CL1561" s="12" t="s">
        <v>868</v>
      </c>
      <c r="CM1561" s="10" t="s">
        <v>867</v>
      </c>
      <c r="CN1561">
        <v>1.53</v>
      </c>
      <c r="CO1561">
        <f t="shared" si="1880"/>
        <v>0.65359477124183007</v>
      </c>
      <c r="CP1561" t="str">
        <f t="shared" si="1881"/>
        <v>Home Win</v>
      </c>
      <c r="CQ1561">
        <f t="shared" si="1882"/>
        <v>1</v>
      </c>
      <c r="CR1561" t="str">
        <f t="shared" si="1883"/>
        <v>2023</v>
      </c>
    </row>
    <row r="1562" spans="1:96" ht="15" thickBot="1" x14ac:dyDescent="0.35">
      <c r="A1562" s="1">
        <v>1561</v>
      </c>
      <c r="B1562" s="1" t="s">
        <v>0</v>
      </c>
      <c r="C1562" s="2" t="s">
        <v>732</v>
      </c>
      <c r="D1562" s="3" t="str">
        <f>CONCATENATE(G1562,"-", H1562)</f>
        <v>NK Celje-FC Koper</v>
      </c>
      <c r="E1562" s="4">
        <v>45631</v>
      </c>
      <c r="F1562" s="5">
        <v>0.58333333333333337</v>
      </c>
      <c r="G1562" s="6" t="s">
        <v>19</v>
      </c>
      <c r="H1562" s="6" t="s">
        <v>11</v>
      </c>
      <c r="I1562" s="6" t="s">
        <v>245</v>
      </c>
      <c r="J1562" s="1" t="str">
        <f>LEFT(I1562, FIND(" (", I1562) - 1)</f>
        <v>2:1</v>
      </c>
      <c r="K1562" s="1" t="str">
        <f>MID(I1562, FIND("(", I1562) + 1, FIND(")", I1562) - FIND("(", I1562) - 1)</f>
        <v>1:1</v>
      </c>
      <c r="L1562" s="1" t="str">
        <f>LEFT(J1562, FIND(":", J1562) - 1)</f>
        <v>2</v>
      </c>
      <c r="M1562" s="1" t="str">
        <f>RIGHT(J1562, LEN(J1562) - FIND(":", J1562))</f>
        <v>1</v>
      </c>
      <c r="N1562" s="1">
        <f t="shared" si="1878"/>
        <v>3</v>
      </c>
      <c r="O1562" s="1">
        <f t="shared" si="1879"/>
        <v>1</v>
      </c>
      <c r="P1562" s="1" t="str">
        <f>LEFT(K1562, FIND(":", K1562) - 1)</f>
        <v>1</v>
      </c>
      <c r="Q1562" s="1" t="str">
        <f>RIGHT(K1562, LEN(K1562) - FIND(":", K1562))</f>
        <v>1</v>
      </c>
      <c r="R1562" s="1">
        <v>34</v>
      </c>
      <c r="S1562" s="1">
        <v>23</v>
      </c>
      <c r="T1562" s="1">
        <v>6</v>
      </c>
      <c r="U1562" s="1">
        <v>5</v>
      </c>
      <c r="V1562" s="1" t="s">
        <v>745</v>
      </c>
      <c r="W1562" s="1">
        <v>40</v>
      </c>
      <c r="X1562" s="1">
        <v>75</v>
      </c>
      <c r="Y1562" s="1" t="s">
        <v>746</v>
      </c>
      <c r="Z1562" s="6" t="s">
        <v>330</v>
      </c>
      <c r="AA1562" s="1">
        <v>34</v>
      </c>
      <c r="AB1562" s="1">
        <v>12</v>
      </c>
      <c r="AC1562" s="1">
        <v>11</v>
      </c>
      <c r="AD1562" s="1">
        <v>11</v>
      </c>
      <c r="AE1562" s="1" t="s">
        <v>747</v>
      </c>
      <c r="AF1562" s="1">
        <v>3</v>
      </c>
      <c r="AG1562" s="1">
        <v>47</v>
      </c>
      <c r="AH1562" s="1" t="s">
        <v>529</v>
      </c>
      <c r="AI1562" s="1" t="s">
        <v>669</v>
      </c>
      <c r="AJ1562" s="1">
        <v>3</v>
      </c>
      <c r="AK1562" s="1">
        <v>0</v>
      </c>
      <c r="AL1562" s="1">
        <v>2</v>
      </c>
      <c r="AM1562" s="7" t="s">
        <v>118</v>
      </c>
      <c r="AN1562" s="1">
        <v>0</v>
      </c>
      <c r="AO1562" s="1">
        <v>9</v>
      </c>
      <c r="AP1562" s="1" t="s">
        <v>58</v>
      </c>
      <c r="AQ1562" s="1" t="s">
        <v>58</v>
      </c>
      <c r="AR1562" s="8">
        <v>2</v>
      </c>
      <c r="AS1562" s="8">
        <v>3</v>
      </c>
      <c r="AT1562" s="8">
        <v>0</v>
      </c>
      <c r="AU1562" s="16">
        <v>0.33680555555555558</v>
      </c>
      <c r="AV1562" s="8">
        <v>3</v>
      </c>
      <c r="AW1562" s="8">
        <v>9</v>
      </c>
      <c r="AX1562" s="9" t="s">
        <v>58</v>
      </c>
      <c r="AY1562" s="9" t="s">
        <v>49</v>
      </c>
      <c r="AZ1562" s="10">
        <v>17</v>
      </c>
      <c r="BA1562" s="10">
        <v>12</v>
      </c>
      <c r="BB1562" s="10">
        <v>2</v>
      </c>
      <c r="BC1562" s="10">
        <v>3</v>
      </c>
      <c r="BD1562" s="10" t="s">
        <v>748</v>
      </c>
      <c r="BE1562" s="10">
        <v>20</v>
      </c>
      <c r="BF1562" s="10">
        <v>38</v>
      </c>
      <c r="BG1562" s="11" t="s">
        <v>368</v>
      </c>
      <c r="BH1562" s="11">
        <v>16</v>
      </c>
      <c r="BI1562" s="10">
        <v>17</v>
      </c>
      <c r="BJ1562" s="10">
        <v>5</v>
      </c>
      <c r="BK1562" s="10">
        <v>7</v>
      </c>
      <c r="BL1562" s="10">
        <v>5</v>
      </c>
      <c r="BM1562" s="10" t="s">
        <v>639</v>
      </c>
      <c r="BN1562" s="10">
        <v>0</v>
      </c>
      <c r="BO1562" s="10">
        <v>22</v>
      </c>
      <c r="BP1562" s="7" t="s">
        <v>191</v>
      </c>
      <c r="BQ1562" s="7" t="s">
        <v>191</v>
      </c>
      <c r="BR1562" s="7">
        <v>26.4</v>
      </c>
      <c r="BS1562" s="7">
        <v>10</v>
      </c>
      <c r="BT1562" s="7">
        <v>371000</v>
      </c>
      <c r="BU1562" s="7">
        <v>10400000</v>
      </c>
      <c r="BV1562" s="7">
        <v>650000</v>
      </c>
      <c r="BW1562" s="7">
        <v>53</v>
      </c>
      <c r="BX1562" s="7">
        <v>2650000</v>
      </c>
      <c r="BY1562" s="7">
        <v>58</v>
      </c>
      <c r="BZ1562" s="7">
        <v>2000000</v>
      </c>
      <c r="CA1562" s="7">
        <v>76</v>
      </c>
      <c r="CB1562" s="7">
        <v>246</v>
      </c>
      <c r="CC1562" s="7">
        <v>15</v>
      </c>
      <c r="CD1562" s="7">
        <v>210000</v>
      </c>
      <c r="CE1562" s="7">
        <v>6100000</v>
      </c>
      <c r="CF1562" s="7">
        <v>0</v>
      </c>
      <c r="CG1562" s="7">
        <v>52</v>
      </c>
      <c r="CH1562" s="7">
        <v>2730000</v>
      </c>
      <c r="CI1562" s="7">
        <v>55</v>
      </c>
      <c r="CJ1562" s="7">
        <v>2730000</v>
      </c>
      <c r="CK1562" s="7">
        <v>77</v>
      </c>
      <c r="CL1562" s="12" t="s">
        <v>870</v>
      </c>
      <c r="CM1562" s="10" t="s">
        <v>861</v>
      </c>
      <c r="CN1562">
        <v>3.66</v>
      </c>
      <c r="CO1562">
        <f t="shared" si="1880"/>
        <v>0.27322404371584696</v>
      </c>
      <c r="CP1562" t="str">
        <f t="shared" si="1881"/>
        <v>Home Win</v>
      </c>
      <c r="CQ1562">
        <f t="shared" si="1882"/>
        <v>0</v>
      </c>
      <c r="CR1562" t="str">
        <f t="shared" si="1883"/>
        <v>2023</v>
      </c>
    </row>
    <row r="1563" spans="1:96" ht="15" thickBot="1" x14ac:dyDescent="0.35">
      <c r="A1563" s="1">
        <v>1562</v>
      </c>
      <c r="B1563" s="1" t="s">
        <v>0</v>
      </c>
      <c r="C1563" s="2" t="s">
        <v>732</v>
      </c>
      <c r="D1563" s="3" t="str">
        <f>CONCATENATE(G1563,"-", H1563)</f>
        <v>NK Celje-FC Koper</v>
      </c>
      <c r="E1563" s="4">
        <v>45631</v>
      </c>
      <c r="F1563" s="5">
        <v>0.58333333333333337</v>
      </c>
      <c r="G1563" s="6" t="s">
        <v>19</v>
      </c>
      <c r="H1563" s="6" t="s">
        <v>11</v>
      </c>
      <c r="I1563" s="6" t="s">
        <v>245</v>
      </c>
      <c r="J1563" s="1" t="str">
        <f>LEFT(I1563, FIND(" (", I1563) - 1)</f>
        <v>2:1</v>
      </c>
      <c r="K1563" s="1" t="str">
        <f>MID(I1563, FIND("(", I1563) + 1, FIND(")", I1563) - FIND("(", I1563) - 1)</f>
        <v>1:1</v>
      </c>
      <c r="L1563" s="1" t="str">
        <f>LEFT(J1563, FIND(":", J1563) - 1)</f>
        <v>2</v>
      </c>
      <c r="M1563" s="1" t="str">
        <f>RIGHT(J1563, LEN(J1563) - FIND(":", J1563))</f>
        <v>1</v>
      </c>
      <c r="N1563" s="1">
        <f t="shared" si="1878"/>
        <v>3</v>
      </c>
      <c r="O1563" s="1">
        <f t="shared" si="1879"/>
        <v>1</v>
      </c>
      <c r="P1563" s="1" t="str">
        <f>LEFT(K1563, FIND(":", K1563) - 1)</f>
        <v>1</v>
      </c>
      <c r="Q1563" s="1" t="str">
        <f>RIGHT(K1563, LEN(K1563) - FIND(":", K1563))</f>
        <v>1</v>
      </c>
      <c r="R1563" s="1">
        <v>34</v>
      </c>
      <c r="S1563" s="1">
        <v>23</v>
      </c>
      <c r="T1563" s="1">
        <v>6</v>
      </c>
      <c r="U1563" s="1">
        <v>5</v>
      </c>
      <c r="V1563" s="1" t="s">
        <v>745</v>
      </c>
      <c r="W1563" s="1">
        <v>40</v>
      </c>
      <c r="X1563" s="1">
        <v>75</v>
      </c>
      <c r="Y1563" s="1" t="s">
        <v>746</v>
      </c>
      <c r="Z1563" s="6" t="s">
        <v>330</v>
      </c>
      <c r="AA1563" s="1">
        <v>34</v>
      </c>
      <c r="AB1563" s="1">
        <v>12</v>
      </c>
      <c r="AC1563" s="1">
        <v>11</v>
      </c>
      <c r="AD1563" s="1">
        <v>11</v>
      </c>
      <c r="AE1563" s="1" t="s">
        <v>747</v>
      </c>
      <c r="AF1563" s="1">
        <v>3</v>
      </c>
      <c r="AG1563" s="1">
        <v>47</v>
      </c>
      <c r="AH1563" s="1" t="s">
        <v>529</v>
      </c>
      <c r="AI1563" s="1" t="s">
        <v>669</v>
      </c>
      <c r="AJ1563" s="1">
        <v>3</v>
      </c>
      <c r="AK1563" s="1">
        <v>0</v>
      </c>
      <c r="AL1563" s="1">
        <v>2</v>
      </c>
      <c r="AM1563" s="7" t="s">
        <v>118</v>
      </c>
      <c r="AN1563" s="1">
        <v>0</v>
      </c>
      <c r="AO1563" s="1">
        <v>9</v>
      </c>
      <c r="AP1563" s="1" t="s">
        <v>58</v>
      </c>
      <c r="AQ1563" s="1" t="s">
        <v>58</v>
      </c>
      <c r="AR1563" s="8">
        <v>2</v>
      </c>
      <c r="AS1563" s="8">
        <v>3</v>
      </c>
      <c r="AT1563" s="8">
        <v>0</v>
      </c>
      <c r="AU1563" s="16">
        <v>0.33680555555555558</v>
      </c>
      <c r="AV1563" s="8">
        <v>3</v>
      </c>
      <c r="AW1563" s="8">
        <v>9</v>
      </c>
      <c r="AX1563" s="9" t="s">
        <v>58</v>
      </c>
      <c r="AY1563" s="9" t="s">
        <v>49</v>
      </c>
      <c r="AZ1563" s="10">
        <v>17</v>
      </c>
      <c r="BA1563" s="10">
        <v>12</v>
      </c>
      <c r="BB1563" s="10">
        <v>2</v>
      </c>
      <c r="BC1563" s="10">
        <v>3</v>
      </c>
      <c r="BD1563" s="10" t="s">
        <v>748</v>
      </c>
      <c r="BE1563" s="10">
        <v>20</v>
      </c>
      <c r="BF1563" s="10">
        <v>38</v>
      </c>
      <c r="BG1563" s="11" t="s">
        <v>368</v>
      </c>
      <c r="BH1563" s="11">
        <v>16</v>
      </c>
      <c r="BI1563" s="10">
        <v>17</v>
      </c>
      <c r="BJ1563" s="10">
        <v>5</v>
      </c>
      <c r="BK1563" s="10">
        <v>7</v>
      </c>
      <c r="BL1563" s="10">
        <v>5</v>
      </c>
      <c r="BM1563" s="10" t="s">
        <v>639</v>
      </c>
      <c r="BN1563" s="10">
        <v>0</v>
      </c>
      <c r="BO1563" s="10">
        <v>22</v>
      </c>
      <c r="BP1563" s="7" t="s">
        <v>191</v>
      </c>
      <c r="BQ1563" s="7" t="s">
        <v>191</v>
      </c>
      <c r="BR1563" s="7">
        <v>26.4</v>
      </c>
      <c r="BS1563" s="7">
        <v>10</v>
      </c>
      <c r="BT1563" s="7">
        <v>371000</v>
      </c>
      <c r="BU1563" s="7">
        <v>10400000</v>
      </c>
      <c r="BV1563" s="7">
        <v>650000</v>
      </c>
      <c r="BW1563" s="7">
        <v>53</v>
      </c>
      <c r="BX1563" s="7">
        <v>2650000</v>
      </c>
      <c r="BY1563" s="7">
        <v>58</v>
      </c>
      <c r="BZ1563" s="7">
        <v>2000000</v>
      </c>
      <c r="CA1563" s="7">
        <v>76</v>
      </c>
      <c r="CB1563" s="7">
        <v>246</v>
      </c>
      <c r="CC1563" s="7">
        <v>15</v>
      </c>
      <c r="CD1563" s="7">
        <v>210000</v>
      </c>
      <c r="CE1563" s="7">
        <v>6100000</v>
      </c>
      <c r="CF1563" s="7">
        <v>0</v>
      </c>
      <c r="CG1563" s="7">
        <v>52</v>
      </c>
      <c r="CH1563" s="7">
        <v>2730000</v>
      </c>
      <c r="CI1563" s="7">
        <v>55</v>
      </c>
      <c r="CJ1563" s="7">
        <v>2730000</v>
      </c>
      <c r="CK1563" s="7">
        <v>77</v>
      </c>
      <c r="CL1563" s="12" t="s">
        <v>870</v>
      </c>
      <c r="CM1563" s="10" t="s">
        <v>866</v>
      </c>
      <c r="CN1563">
        <v>4.51</v>
      </c>
      <c r="CO1563">
        <f t="shared" si="1880"/>
        <v>0.22172949002217296</v>
      </c>
      <c r="CP1563" t="str">
        <f t="shared" si="1881"/>
        <v>Home Win</v>
      </c>
      <c r="CQ1563">
        <f t="shared" si="1882"/>
        <v>0</v>
      </c>
      <c r="CR1563" t="str">
        <f t="shared" si="1883"/>
        <v>2023</v>
      </c>
    </row>
    <row r="1564" spans="1:96" ht="15" thickBot="1" x14ac:dyDescent="0.35">
      <c r="A1564" s="1">
        <v>1563</v>
      </c>
      <c r="B1564" s="1" t="s">
        <v>0</v>
      </c>
      <c r="C1564" s="2" t="s">
        <v>732</v>
      </c>
      <c r="D1564" s="3" t="str">
        <f>CONCATENATE(G1564,"-", H1564)</f>
        <v>NK Celje-FC Koper</v>
      </c>
      <c r="E1564" s="4">
        <v>45631</v>
      </c>
      <c r="F1564" s="5">
        <v>0.58333333333333337</v>
      </c>
      <c r="G1564" s="6" t="s">
        <v>19</v>
      </c>
      <c r="H1564" s="6" t="s">
        <v>11</v>
      </c>
      <c r="I1564" s="6" t="s">
        <v>245</v>
      </c>
      <c r="J1564" s="1" t="str">
        <f>LEFT(I1564, FIND(" (", I1564) - 1)</f>
        <v>2:1</v>
      </c>
      <c r="K1564" s="1" t="str">
        <f>MID(I1564, FIND("(", I1564) + 1, FIND(")", I1564) - FIND("(", I1564) - 1)</f>
        <v>1:1</v>
      </c>
      <c r="L1564" s="1" t="str">
        <f>LEFT(J1564, FIND(":", J1564) - 1)</f>
        <v>2</v>
      </c>
      <c r="M1564" s="1" t="str">
        <f>RIGHT(J1564, LEN(J1564) - FIND(":", J1564))</f>
        <v>1</v>
      </c>
      <c r="N1564" s="1">
        <f t="shared" si="1878"/>
        <v>3</v>
      </c>
      <c r="O1564" s="1">
        <f t="shared" si="1879"/>
        <v>1</v>
      </c>
      <c r="P1564" s="1" t="str">
        <f>LEFT(K1564, FIND(":", K1564) - 1)</f>
        <v>1</v>
      </c>
      <c r="Q1564" s="1" t="str">
        <f>RIGHT(K1564, LEN(K1564) - FIND(":", K1564))</f>
        <v>1</v>
      </c>
      <c r="R1564" s="1">
        <v>34</v>
      </c>
      <c r="S1564" s="1">
        <v>23</v>
      </c>
      <c r="T1564" s="1">
        <v>6</v>
      </c>
      <c r="U1564" s="1">
        <v>5</v>
      </c>
      <c r="V1564" s="1" t="s">
        <v>745</v>
      </c>
      <c r="W1564" s="1">
        <v>40</v>
      </c>
      <c r="X1564" s="1">
        <v>75</v>
      </c>
      <c r="Y1564" s="1" t="s">
        <v>746</v>
      </c>
      <c r="Z1564" s="6" t="s">
        <v>330</v>
      </c>
      <c r="AA1564" s="1">
        <v>34</v>
      </c>
      <c r="AB1564" s="1">
        <v>12</v>
      </c>
      <c r="AC1564" s="1">
        <v>11</v>
      </c>
      <c r="AD1564" s="1">
        <v>11</v>
      </c>
      <c r="AE1564" s="1" t="s">
        <v>747</v>
      </c>
      <c r="AF1564" s="1">
        <v>3</v>
      </c>
      <c r="AG1564" s="1">
        <v>47</v>
      </c>
      <c r="AH1564" s="1" t="s">
        <v>529</v>
      </c>
      <c r="AI1564" s="1" t="s">
        <v>669</v>
      </c>
      <c r="AJ1564" s="1">
        <v>3</v>
      </c>
      <c r="AK1564" s="1">
        <v>0</v>
      </c>
      <c r="AL1564" s="1">
        <v>2</v>
      </c>
      <c r="AM1564" s="7" t="s">
        <v>118</v>
      </c>
      <c r="AN1564" s="1">
        <v>0</v>
      </c>
      <c r="AO1564" s="1">
        <v>9</v>
      </c>
      <c r="AP1564" s="1" t="s">
        <v>58</v>
      </c>
      <c r="AQ1564" s="1" t="s">
        <v>58</v>
      </c>
      <c r="AR1564" s="8">
        <v>2</v>
      </c>
      <c r="AS1564" s="8">
        <v>3</v>
      </c>
      <c r="AT1564" s="8">
        <v>0</v>
      </c>
      <c r="AU1564" s="16">
        <v>0.33680555555555558</v>
      </c>
      <c r="AV1564" s="8">
        <v>3</v>
      </c>
      <c r="AW1564" s="8">
        <v>9</v>
      </c>
      <c r="AX1564" s="9" t="s">
        <v>58</v>
      </c>
      <c r="AY1564" s="9" t="s">
        <v>49</v>
      </c>
      <c r="AZ1564" s="10">
        <v>17</v>
      </c>
      <c r="BA1564" s="10">
        <v>12</v>
      </c>
      <c r="BB1564" s="10">
        <v>2</v>
      </c>
      <c r="BC1564" s="10">
        <v>3</v>
      </c>
      <c r="BD1564" s="10" t="s">
        <v>748</v>
      </c>
      <c r="BE1564" s="10">
        <v>20</v>
      </c>
      <c r="BF1564" s="10">
        <v>38</v>
      </c>
      <c r="BG1564" s="11" t="s">
        <v>368</v>
      </c>
      <c r="BH1564" s="11">
        <v>16</v>
      </c>
      <c r="BI1564" s="10">
        <v>17</v>
      </c>
      <c r="BJ1564" s="10">
        <v>5</v>
      </c>
      <c r="BK1564" s="10">
        <v>7</v>
      </c>
      <c r="BL1564" s="10">
        <v>5</v>
      </c>
      <c r="BM1564" s="10" t="s">
        <v>639</v>
      </c>
      <c r="BN1564" s="10">
        <v>0</v>
      </c>
      <c r="BO1564" s="10">
        <v>22</v>
      </c>
      <c r="BP1564" s="7" t="s">
        <v>191</v>
      </c>
      <c r="BQ1564" s="7" t="s">
        <v>191</v>
      </c>
      <c r="BR1564" s="7">
        <v>26.4</v>
      </c>
      <c r="BS1564" s="7">
        <v>10</v>
      </c>
      <c r="BT1564" s="7">
        <v>371000</v>
      </c>
      <c r="BU1564" s="7">
        <v>10400000</v>
      </c>
      <c r="BV1564" s="7">
        <v>650000</v>
      </c>
      <c r="BW1564" s="7">
        <v>53</v>
      </c>
      <c r="BX1564" s="7">
        <v>2650000</v>
      </c>
      <c r="BY1564" s="7">
        <v>58</v>
      </c>
      <c r="BZ1564" s="7">
        <v>2000000</v>
      </c>
      <c r="CA1564" s="7">
        <v>76</v>
      </c>
      <c r="CB1564" s="7">
        <v>246</v>
      </c>
      <c r="CC1564" s="7">
        <v>15</v>
      </c>
      <c r="CD1564" s="7">
        <v>210000</v>
      </c>
      <c r="CE1564" s="7">
        <v>6100000</v>
      </c>
      <c r="CF1564" s="7">
        <v>0</v>
      </c>
      <c r="CG1564" s="7">
        <v>52</v>
      </c>
      <c r="CH1564" s="7">
        <v>2730000</v>
      </c>
      <c r="CI1564" s="7">
        <v>55</v>
      </c>
      <c r="CJ1564" s="7">
        <v>2730000</v>
      </c>
      <c r="CK1564" s="7">
        <v>77</v>
      </c>
      <c r="CL1564" s="12" t="s">
        <v>870</v>
      </c>
      <c r="CM1564" s="10" t="s">
        <v>867</v>
      </c>
      <c r="CN1564">
        <v>3.9</v>
      </c>
      <c r="CO1564">
        <f t="shared" si="1880"/>
        <v>0.25641025641025644</v>
      </c>
      <c r="CP1564" t="str">
        <f t="shared" si="1881"/>
        <v>Home Win</v>
      </c>
      <c r="CQ1564">
        <f t="shared" si="1882"/>
        <v>0</v>
      </c>
      <c r="CR1564" t="str">
        <f t="shared" si="1883"/>
        <v>2023</v>
      </c>
    </row>
    <row r="1565" spans="1:96" ht="15" thickBot="1" x14ac:dyDescent="0.35">
      <c r="A1565" s="1">
        <v>1564</v>
      </c>
      <c r="B1565" s="1" t="s">
        <v>0</v>
      </c>
      <c r="C1565" s="2" t="s">
        <v>732</v>
      </c>
      <c r="D1565" s="3" t="str">
        <f t="shared" ref="D1565:D1567" si="1919">CONCATENATE(G1565, "-", H1565)</f>
        <v>NK Celje-FC Koper</v>
      </c>
      <c r="E1565" s="40">
        <v>45631</v>
      </c>
      <c r="F1565" s="5">
        <v>0.58333333333333337</v>
      </c>
      <c r="G1565" s="6" t="s">
        <v>19</v>
      </c>
      <c r="H1565" s="6" t="s">
        <v>11</v>
      </c>
      <c r="I1565" s="6" t="s">
        <v>245</v>
      </c>
      <c r="J1565" s="1" t="str">
        <f t="shared" ref="J1565:J1567" si="1920">LEFT(I1565, FIND(" (", I1565) - 1)</f>
        <v>2:1</v>
      </c>
      <c r="K1565" s="1" t="str">
        <f t="shared" ref="K1565:K1567" si="1921">MID(I1565, FIND("(", I1565) + 1, FIND(")", I1565) - FIND("(", I1565) - 1)</f>
        <v>1:1</v>
      </c>
      <c r="L1565" s="1" t="str">
        <f t="shared" ref="L1565:L1567" si="1922">LEFT(J1565, FIND(":", J1565) - 1)</f>
        <v>2</v>
      </c>
      <c r="M1565" s="1" t="str">
        <f t="shared" ref="M1565:M1567" si="1923">RIGHT(J1565, LEN(J1565) - FIND(":", J1565))</f>
        <v>1</v>
      </c>
      <c r="N1565" s="1">
        <f t="shared" si="1878"/>
        <v>3</v>
      </c>
      <c r="O1565" s="1">
        <f t="shared" si="1879"/>
        <v>1</v>
      </c>
      <c r="P1565" s="1" t="str">
        <f t="shared" ref="P1565:P1567" si="1924">LEFT(K1565, FIND(":", K1565) - 1)</f>
        <v>1</v>
      </c>
      <c r="Q1565" s="1" t="str">
        <f t="shared" ref="Q1565:Q1567" si="1925">RIGHT(K1565, LEN(K1565) - FIND(":", K1565))</f>
        <v>1</v>
      </c>
      <c r="R1565" s="1">
        <v>34</v>
      </c>
      <c r="S1565" s="1">
        <v>23</v>
      </c>
      <c r="T1565" s="1">
        <v>6</v>
      </c>
      <c r="U1565" s="1">
        <v>5</v>
      </c>
      <c r="V1565" s="1" t="s">
        <v>745</v>
      </c>
      <c r="W1565" s="1">
        <v>40</v>
      </c>
      <c r="X1565" s="1">
        <v>75</v>
      </c>
      <c r="Y1565" s="1" t="s">
        <v>746</v>
      </c>
      <c r="Z1565" s="6" t="s">
        <v>330</v>
      </c>
      <c r="AA1565" s="1">
        <v>34</v>
      </c>
      <c r="AB1565" s="1">
        <v>12</v>
      </c>
      <c r="AC1565" s="1">
        <v>11</v>
      </c>
      <c r="AD1565" s="1">
        <v>11</v>
      </c>
      <c r="AE1565" s="1" t="s">
        <v>747</v>
      </c>
      <c r="AF1565" s="1">
        <v>3</v>
      </c>
      <c r="AG1565" s="1">
        <v>47</v>
      </c>
      <c r="AH1565" s="1" t="s">
        <v>529</v>
      </c>
      <c r="AI1565" s="1" t="s">
        <v>669</v>
      </c>
      <c r="AJ1565" s="1">
        <v>3</v>
      </c>
      <c r="AK1565" s="1">
        <v>0</v>
      </c>
      <c r="AL1565" s="1">
        <v>2</v>
      </c>
      <c r="AM1565" s="7" t="s">
        <v>118</v>
      </c>
      <c r="AN1565" s="1">
        <v>0</v>
      </c>
      <c r="AO1565" s="1">
        <v>9</v>
      </c>
      <c r="AP1565" s="1" t="s">
        <v>58</v>
      </c>
      <c r="AQ1565" s="1" t="s">
        <v>58</v>
      </c>
      <c r="AR1565" s="8">
        <v>2</v>
      </c>
      <c r="AS1565" s="8">
        <v>3</v>
      </c>
      <c r="AT1565" s="8">
        <v>0</v>
      </c>
      <c r="AU1565" s="16">
        <v>0.33680555555555558</v>
      </c>
      <c r="AV1565" s="8">
        <v>3</v>
      </c>
      <c r="AW1565" s="8">
        <v>9</v>
      </c>
      <c r="AX1565" s="9" t="s">
        <v>58</v>
      </c>
      <c r="AY1565" s="9" t="s">
        <v>49</v>
      </c>
      <c r="AZ1565" s="10">
        <v>17</v>
      </c>
      <c r="BA1565" s="10">
        <v>12</v>
      </c>
      <c r="BB1565" s="10">
        <v>2</v>
      </c>
      <c r="BC1565" s="10">
        <v>3</v>
      </c>
      <c r="BD1565" s="10" t="s">
        <v>748</v>
      </c>
      <c r="BE1565" s="10">
        <v>20</v>
      </c>
      <c r="BF1565" s="10">
        <v>38</v>
      </c>
      <c r="BG1565" s="11" t="s">
        <v>368</v>
      </c>
      <c r="BH1565" s="11">
        <v>16</v>
      </c>
      <c r="BI1565" s="10">
        <v>17</v>
      </c>
      <c r="BJ1565" s="10">
        <v>5</v>
      </c>
      <c r="BK1565" s="10">
        <v>7</v>
      </c>
      <c r="BL1565" s="10">
        <v>5</v>
      </c>
      <c r="BM1565" s="10" t="s">
        <v>639</v>
      </c>
      <c r="BN1565" s="10">
        <v>0</v>
      </c>
      <c r="BO1565" s="10">
        <v>22</v>
      </c>
      <c r="BP1565" s="7" t="s">
        <v>191</v>
      </c>
      <c r="BQ1565" s="7" t="s">
        <v>191</v>
      </c>
      <c r="BR1565" s="7">
        <v>26.4</v>
      </c>
      <c r="BS1565" s="7">
        <v>10</v>
      </c>
      <c r="BT1565" s="7">
        <v>371000</v>
      </c>
      <c r="BU1565" s="7">
        <v>10400000</v>
      </c>
      <c r="BV1565" s="7">
        <v>650000</v>
      </c>
      <c r="BW1565" s="7">
        <v>53</v>
      </c>
      <c r="BX1565" s="7">
        <v>2650000</v>
      </c>
      <c r="BY1565" s="7">
        <v>58</v>
      </c>
      <c r="BZ1565" s="7">
        <v>2000000</v>
      </c>
      <c r="CA1565" s="7">
        <v>76</v>
      </c>
      <c r="CB1565" s="7">
        <v>246</v>
      </c>
      <c r="CC1565" s="7">
        <v>15</v>
      </c>
      <c r="CD1565" s="7">
        <v>210000</v>
      </c>
      <c r="CE1565" s="7">
        <v>6100000</v>
      </c>
      <c r="CF1565" s="7">
        <v>0</v>
      </c>
      <c r="CG1565" s="7">
        <v>52</v>
      </c>
      <c r="CH1565" s="7">
        <v>2730000</v>
      </c>
      <c r="CI1565" s="7">
        <v>55</v>
      </c>
      <c r="CJ1565" s="7">
        <v>2730000</v>
      </c>
      <c r="CK1565" s="7">
        <v>77</v>
      </c>
      <c r="CL1565" s="12" t="s">
        <v>871</v>
      </c>
      <c r="CM1565" s="10" t="s">
        <v>861</v>
      </c>
      <c r="CN1565">
        <v>3.92</v>
      </c>
      <c r="CO1565">
        <f t="shared" si="1880"/>
        <v>0.25510204081632654</v>
      </c>
      <c r="CP1565" t="str">
        <f t="shared" si="1881"/>
        <v>Home Win</v>
      </c>
      <c r="CQ1565">
        <f t="shared" si="1882"/>
        <v>0</v>
      </c>
      <c r="CR1565" t="str">
        <f t="shared" si="1883"/>
        <v>2023</v>
      </c>
    </row>
    <row r="1566" spans="1:96" ht="15" thickBot="1" x14ac:dyDescent="0.35">
      <c r="A1566" s="1">
        <v>1565</v>
      </c>
      <c r="B1566" s="1" t="s">
        <v>0</v>
      </c>
      <c r="C1566" s="2" t="s">
        <v>732</v>
      </c>
      <c r="D1566" s="3" t="str">
        <f t="shared" si="1919"/>
        <v>NK Celje-FC Koper</v>
      </c>
      <c r="E1566" s="40">
        <v>45631</v>
      </c>
      <c r="F1566" s="5">
        <v>0.58333333333333337</v>
      </c>
      <c r="G1566" s="6" t="s">
        <v>19</v>
      </c>
      <c r="H1566" s="6" t="s">
        <v>11</v>
      </c>
      <c r="I1566" s="6" t="s">
        <v>245</v>
      </c>
      <c r="J1566" s="1" t="str">
        <f t="shared" si="1920"/>
        <v>2:1</v>
      </c>
      <c r="K1566" s="1" t="str">
        <f t="shared" si="1921"/>
        <v>1:1</v>
      </c>
      <c r="L1566" s="1" t="str">
        <f t="shared" si="1922"/>
        <v>2</v>
      </c>
      <c r="M1566" s="1" t="str">
        <f t="shared" si="1923"/>
        <v>1</v>
      </c>
      <c r="N1566" s="1">
        <f t="shared" si="1878"/>
        <v>3</v>
      </c>
      <c r="O1566" s="1">
        <f t="shared" si="1879"/>
        <v>1</v>
      </c>
      <c r="P1566" s="1" t="str">
        <f t="shared" si="1924"/>
        <v>1</v>
      </c>
      <c r="Q1566" s="1" t="str">
        <f t="shared" si="1925"/>
        <v>1</v>
      </c>
      <c r="R1566" s="1">
        <v>34</v>
      </c>
      <c r="S1566" s="1">
        <v>23</v>
      </c>
      <c r="T1566" s="1">
        <v>6</v>
      </c>
      <c r="U1566" s="1">
        <v>5</v>
      </c>
      <c r="V1566" s="1" t="s">
        <v>745</v>
      </c>
      <c r="W1566" s="1">
        <v>40</v>
      </c>
      <c r="X1566" s="1">
        <v>75</v>
      </c>
      <c r="Y1566" s="1" t="s">
        <v>746</v>
      </c>
      <c r="Z1566" s="6" t="s">
        <v>330</v>
      </c>
      <c r="AA1566" s="1">
        <v>34</v>
      </c>
      <c r="AB1566" s="1">
        <v>12</v>
      </c>
      <c r="AC1566" s="1">
        <v>11</v>
      </c>
      <c r="AD1566" s="1">
        <v>11</v>
      </c>
      <c r="AE1566" s="1" t="s">
        <v>747</v>
      </c>
      <c r="AF1566" s="1">
        <v>3</v>
      </c>
      <c r="AG1566" s="1">
        <v>47</v>
      </c>
      <c r="AH1566" s="1" t="s">
        <v>529</v>
      </c>
      <c r="AI1566" s="1" t="s">
        <v>669</v>
      </c>
      <c r="AJ1566" s="1">
        <v>3</v>
      </c>
      <c r="AK1566" s="1">
        <v>0</v>
      </c>
      <c r="AL1566" s="1">
        <v>2</v>
      </c>
      <c r="AM1566" s="7" t="s">
        <v>118</v>
      </c>
      <c r="AN1566" s="1">
        <v>0</v>
      </c>
      <c r="AO1566" s="1">
        <v>9</v>
      </c>
      <c r="AP1566" s="1" t="s">
        <v>58</v>
      </c>
      <c r="AQ1566" s="1" t="s">
        <v>58</v>
      </c>
      <c r="AR1566" s="8">
        <v>2</v>
      </c>
      <c r="AS1566" s="8">
        <v>3</v>
      </c>
      <c r="AT1566" s="8">
        <v>0</v>
      </c>
      <c r="AU1566" s="16">
        <v>0.33680555555555558</v>
      </c>
      <c r="AV1566" s="8">
        <v>3</v>
      </c>
      <c r="AW1566" s="8">
        <v>9</v>
      </c>
      <c r="AX1566" s="9" t="s">
        <v>58</v>
      </c>
      <c r="AY1566" s="9" t="s">
        <v>49</v>
      </c>
      <c r="AZ1566" s="10">
        <v>17</v>
      </c>
      <c r="BA1566" s="10">
        <v>12</v>
      </c>
      <c r="BB1566" s="10">
        <v>2</v>
      </c>
      <c r="BC1566" s="10">
        <v>3</v>
      </c>
      <c r="BD1566" s="10" t="s">
        <v>748</v>
      </c>
      <c r="BE1566" s="10">
        <v>20</v>
      </c>
      <c r="BF1566" s="10">
        <v>38</v>
      </c>
      <c r="BG1566" s="11" t="s">
        <v>368</v>
      </c>
      <c r="BH1566" s="11">
        <v>16</v>
      </c>
      <c r="BI1566" s="10">
        <v>17</v>
      </c>
      <c r="BJ1566" s="10">
        <v>5</v>
      </c>
      <c r="BK1566" s="10">
        <v>7</v>
      </c>
      <c r="BL1566" s="10">
        <v>5</v>
      </c>
      <c r="BM1566" s="10" t="s">
        <v>639</v>
      </c>
      <c r="BN1566" s="10">
        <v>0</v>
      </c>
      <c r="BO1566" s="10">
        <v>22</v>
      </c>
      <c r="BP1566" s="7" t="s">
        <v>191</v>
      </c>
      <c r="BQ1566" s="7" t="s">
        <v>191</v>
      </c>
      <c r="BR1566" s="7">
        <v>26.4</v>
      </c>
      <c r="BS1566" s="7">
        <v>10</v>
      </c>
      <c r="BT1566" s="7">
        <v>371000</v>
      </c>
      <c r="BU1566" s="7">
        <v>10400000</v>
      </c>
      <c r="BV1566" s="7">
        <v>650000</v>
      </c>
      <c r="BW1566" s="7">
        <v>53</v>
      </c>
      <c r="BX1566" s="7">
        <v>2650000</v>
      </c>
      <c r="BY1566" s="7">
        <v>58</v>
      </c>
      <c r="BZ1566" s="7">
        <v>2000000</v>
      </c>
      <c r="CA1566" s="7">
        <v>76</v>
      </c>
      <c r="CB1566" s="7">
        <v>246</v>
      </c>
      <c r="CC1566" s="7">
        <v>15</v>
      </c>
      <c r="CD1566" s="7">
        <v>210000</v>
      </c>
      <c r="CE1566" s="7">
        <v>6100000</v>
      </c>
      <c r="CF1566" s="7">
        <v>0</v>
      </c>
      <c r="CG1566" s="7">
        <v>52</v>
      </c>
      <c r="CH1566" s="7">
        <v>2730000</v>
      </c>
      <c r="CI1566" s="7">
        <v>55</v>
      </c>
      <c r="CJ1566" s="7">
        <v>2730000</v>
      </c>
      <c r="CK1566" s="7">
        <v>77</v>
      </c>
      <c r="CL1566" s="12" t="s">
        <v>871</v>
      </c>
      <c r="CM1566" s="10" t="s">
        <v>866</v>
      </c>
      <c r="CN1566">
        <v>4.37</v>
      </c>
      <c r="CO1566">
        <f t="shared" si="1880"/>
        <v>0.22883295194508008</v>
      </c>
      <c r="CP1566" t="str">
        <f t="shared" si="1881"/>
        <v>Home Win</v>
      </c>
      <c r="CQ1566">
        <f t="shared" si="1882"/>
        <v>0</v>
      </c>
      <c r="CR1566" t="str">
        <f t="shared" si="1883"/>
        <v>2023</v>
      </c>
    </row>
    <row r="1567" spans="1:96" ht="15" thickBot="1" x14ac:dyDescent="0.35">
      <c r="A1567" s="1">
        <v>1566</v>
      </c>
      <c r="B1567" s="1" t="s">
        <v>0</v>
      </c>
      <c r="C1567" s="2" t="s">
        <v>732</v>
      </c>
      <c r="D1567" s="3" t="str">
        <f t="shared" si="1919"/>
        <v>NK Celje-FC Koper</v>
      </c>
      <c r="E1567" s="40">
        <v>45631</v>
      </c>
      <c r="F1567" s="5">
        <v>0.58333333333333337</v>
      </c>
      <c r="G1567" s="6" t="s">
        <v>19</v>
      </c>
      <c r="H1567" s="6" t="s">
        <v>11</v>
      </c>
      <c r="I1567" s="6" t="s">
        <v>245</v>
      </c>
      <c r="J1567" s="1" t="str">
        <f t="shared" si="1920"/>
        <v>2:1</v>
      </c>
      <c r="K1567" s="1" t="str">
        <f t="shared" si="1921"/>
        <v>1:1</v>
      </c>
      <c r="L1567" s="1" t="str">
        <f t="shared" si="1922"/>
        <v>2</v>
      </c>
      <c r="M1567" s="1" t="str">
        <f t="shared" si="1923"/>
        <v>1</v>
      </c>
      <c r="N1567" s="1">
        <f t="shared" si="1878"/>
        <v>3</v>
      </c>
      <c r="O1567" s="1">
        <f t="shared" si="1879"/>
        <v>1</v>
      </c>
      <c r="P1567" s="1" t="str">
        <f t="shared" si="1924"/>
        <v>1</v>
      </c>
      <c r="Q1567" s="1" t="str">
        <f t="shared" si="1925"/>
        <v>1</v>
      </c>
      <c r="R1567" s="1">
        <v>34</v>
      </c>
      <c r="S1567" s="1">
        <v>23</v>
      </c>
      <c r="T1567" s="1">
        <v>6</v>
      </c>
      <c r="U1567" s="1">
        <v>5</v>
      </c>
      <c r="V1567" s="1" t="s">
        <v>745</v>
      </c>
      <c r="W1567" s="1">
        <v>40</v>
      </c>
      <c r="X1567" s="1">
        <v>75</v>
      </c>
      <c r="Y1567" s="1" t="s">
        <v>746</v>
      </c>
      <c r="Z1567" s="6" t="s">
        <v>330</v>
      </c>
      <c r="AA1567" s="1">
        <v>34</v>
      </c>
      <c r="AB1567" s="1">
        <v>12</v>
      </c>
      <c r="AC1567" s="1">
        <v>11</v>
      </c>
      <c r="AD1567" s="1">
        <v>11</v>
      </c>
      <c r="AE1567" s="1" t="s">
        <v>747</v>
      </c>
      <c r="AF1567" s="1">
        <v>3</v>
      </c>
      <c r="AG1567" s="1">
        <v>47</v>
      </c>
      <c r="AH1567" s="1" t="s">
        <v>529</v>
      </c>
      <c r="AI1567" s="1" t="s">
        <v>669</v>
      </c>
      <c r="AJ1567" s="1">
        <v>3</v>
      </c>
      <c r="AK1567" s="1">
        <v>0</v>
      </c>
      <c r="AL1567" s="1">
        <v>2</v>
      </c>
      <c r="AM1567" s="7" t="s">
        <v>118</v>
      </c>
      <c r="AN1567" s="1">
        <v>0</v>
      </c>
      <c r="AO1567" s="1">
        <v>9</v>
      </c>
      <c r="AP1567" s="1" t="s">
        <v>58</v>
      </c>
      <c r="AQ1567" s="1" t="s">
        <v>58</v>
      </c>
      <c r="AR1567" s="8">
        <v>2</v>
      </c>
      <c r="AS1567" s="8">
        <v>3</v>
      </c>
      <c r="AT1567" s="8">
        <v>0</v>
      </c>
      <c r="AU1567" s="16">
        <v>0.33680555555555558</v>
      </c>
      <c r="AV1567" s="8">
        <v>3</v>
      </c>
      <c r="AW1567" s="8">
        <v>9</v>
      </c>
      <c r="AX1567" s="9" t="s">
        <v>58</v>
      </c>
      <c r="AY1567" s="9" t="s">
        <v>49</v>
      </c>
      <c r="AZ1567" s="10">
        <v>17</v>
      </c>
      <c r="BA1567" s="10">
        <v>12</v>
      </c>
      <c r="BB1567" s="10">
        <v>2</v>
      </c>
      <c r="BC1567" s="10">
        <v>3</v>
      </c>
      <c r="BD1567" s="10" t="s">
        <v>748</v>
      </c>
      <c r="BE1567" s="10">
        <v>20</v>
      </c>
      <c r="BF1567" s="10">
        <v>38</v>
      </c>
      <c r="BG1567" s="11" t="s">
        <v>368</v>
      </c>
      <c r="BH1567" s="11">
        <v>16</v>
      </c>
      <c r="BI1567" s="10">
        <v>17</v>
      </c>
      <c r="BJ1567" s="10">
        <v>5</v>
      </c>
      <c r="BK1567" s="10">
        <v>7</v>
      </c>
      <c r="BL1567" s="10">
        <v>5</v>
      </c>
      <c r="BM1567" s="10" t="s">
        <v>639</v>
      </c>
      <c r="BN1567" s="10">
        <v>0</v>
      </c>
      <c r="BO1567" s="10">
        <v>22</v>
      </c>
      <c r="BP1567" s="7" t="s">
        <v>191</v>
      </c>
      <c r="BQ1567" s="7" t="s">
        <v>191</v>
      </c>
      <c r="BR1567" s="7">
        <v>26.4</v>
      </c>
      <c r="BS1567" s="7">
        <v>10</v>
      </c>
      <c r="BT1567" s="7">
        <v>371000</v>
      </c>
      <c r="BU1567" s="7">
        <v>10400000</v>
      </c>
      <c r="BV1567" s="7">
        <v>650000</v>
      </c>
      <c r="BW1567" s="7">
        <v>53</v>
      </c>
      <c r="BX1567" s="7">
        <v>2650000</v>
      </c>
      <c r="BY1567" s="7">
        <v>58</v>
      </c>
      <c r="BZ1567" s="7">
        <v>2000000</v>
      </c>
      <c r="CA1567" s="7">
        <v>76</v>
      </c>
      <c r="CB1567" s="7">
        <v>246</v>
      </c>
      <c r="CC1567" s="7">
        <v>15</v>
      </c>
      <c r="CD1567" s="7">
        <v>210000</v>
      </c>
      <c r="CE1567" s="7">
        <v>6100000</v>
      </c>
      <c r="CF1567" s="7">
        <v>0</v>
      </c>
      <c r="CG1567" s="7">
        <v>52</v>
      </c>
      <c r="CH1567" s="7">
        <v>2730000</v>
      </c>
      <c r="CI1567" s="7">
        <v>55</v>
      </c>
      <c r="CJ1567" s="7">
        <v>2730000</v>
      </c>
      <c r="CK1567" s="7">
        <v>77</v>
      </c>
      <c r="CL1567" s="12" t="s">
        <v>871</v>
      </c>
      <c r="CM1567" s="10" t="s">
        <v>867</v>
      </c>
      <c r="CN1567">
        <v>5</v>
      </c>
      <c r="CO1567">
        <f t="shared" si="1880"/>
        <v>0.2</v>
      </c>
      <c r="CP1567" t="str">
        <f t="shared" si="1881"/>
        <v>Home Win</v>
      </c>
      <c r="CQ1567">
        <f t="shared" si="1882"/>
        <v>0</v>
      </c>
      <c r="CR1567" t="str">
        <f t="shared" si="1883"/>
        <v>2023</v>
      </c>
    </row>
    <row r="1568" spans="1:96" ht="15" thickBot="1" x14ac:dyDescent="0.35">
      <c r="A1568" s="1">
        <v>1567</v>
      </c>
      <c r="B1568" s="1" t="s">
        <v>0</v>
      </c>
      <c r="C1568" s="14" t="s">
        <v>732</v>
      </c>
      <c r="D1568" s="3" t="str">
        <f t="shared" si="1288"/>
        <v>NK Bravo-NŠ Mura</v>
      </c>
      <c r="E1568" s="4">
        <v>45631</v>
      </c>
      <c r="F1568" s="5">
        <v>0.6875</v>
      </c>
      <c r="G1568" s="6" t="s">
        <v>3</v>
      </c>
      <c r="H1568" s="6" t="s">
        <v>8</v>
      </c>
      <c r="I1568" s="6" t="s">
        <v>237</v>
      </c>
      <c r="J1568" s="1" t="str">
        <f t="shared" si="1289"/>
        <v>1:1</v>
      </c>
      <c r="K1568" s="1" t="str">
        <f t="shared" si="1290"/>
        <v>0:0</v>
      </c>
      <c r="L1568" s="1" t="str">
        <f t="shared" si="1291"/>
        <v>1</v>
      </c>
      <c r="M1568" s="1" t="str">
        <f t="shared" si="1292"/>
        <v>1</v>
      </c>
      <c r="N1568" s="1">
        <f t="shared" si="1878"/>
        <v>2</v>
      </c>
      <c r="O1568" s="1">
        <f t="shared" si="1879"/>
        <v>0</v>
      </c>
      <c r="P1568" s="1" t="str">
        <f t="shared" si="1293"/>
        <v>0</v>
      </c>
      <c r="Q1568" s="1" t="str">
        <f t="shared" si="1294"/>
        <v>0</v>
      </c>
      <c r="R1568" s="1">
        <v>34</v>
      </c>
      <c r="S1568" s="1">
        <v>11</v>
      </c>
      <c r="T1568" s="1">
        <v>13</v>
      </c>
      <c r="U1568" s="1">
        <v>10</v>
      </c>
      <c r="V1568" s="1" t="s">
        <v>749</v>
      </c>
      <c r="W1568" s="1">
        <v>-1</v>
      </c>
      <c r="X1568" s="1">
        <v>46</v>
      </c>
      <c r="Y1568" s="1" t="s">
        <v>388</v>
      </c>
      <c r="Z1568" s="6" t="s">
        <v>435</v>
      </c>
      <c r="AA1568" s="1">
        <v>34</v>
      </c>
      <c r="AB1568" s="1">
        <v>11</v>
      </c>
      <c r="AC1568" s="1">
        <v>9</v>
      </c>
      <c r="AD1568" s="1">
        <v>14</v>
      </c>
      <c r="AE1568" s="1" t="s">
        <v>729</v>
      </c>
      <c r="AF1568" s="1">
        <v>-12</v>
      </c>
      <c r="AG1568" s="1">
        <v>42</v>
      </c>
      <c r="AH1568" s="1" t="s">
        <v>388</v>
      </c>
      <c r="AI1568" s="1" t="s">
        <v>509</v>
      </c>
      <c r="AJ1568" s="1">
        <v>0</v>
      </c>
      <c r="AK1568" s="1">
        <v>4</v>
      </c>
      <c r="AL1568" s="1">
        <v>1</v>
      </c>
      <c r="AM1568" s="7" t="s">
        <v>85</v>
      </c>
      <c r="AN1568" s="1">
        <v>-1</v>
      </c>
      <c r="AO1568" s="1">
        <v>4</v>
      </c>
      <c r="AP1568" s="1" t="s">
        <v>28</v>
      </c>
      <c r="AQ1568" s="1" t="s">
        <v>49</v>
      </c>
      <c r="AR1568" s="8">
        <v>2</v>
      </c>
      <c r="AS1568" s="8">
        <v>2</v>
      </c>
      <c r="AT1568" s="8">
        <v>1</v>
      </c>
      <c r="AU1568" s="16">
        <v>0.25555555555555559</v>
      </c>
      <c r="AV1568" s="8">
        <v>-2</v>
      </c>
      <c r="AW1568" s="8">
        <v>8</v>
      </c>
      <c r="AX1568" s="9" t="s">
        <v>51</v>
      </c>
      <c r="AY1568" s="9" t="s">
        <v>58</v>
      </c>
      <c r="AZ1568" s="10">
        <v>17</v>
      </c>
      <c r="BA1568" s="10">
        <v>7</v>
      </c>
      <c r="BB1568" s="10">
        <v>6</v>
      </c>
      <c r="BC1568" s="10">
        <v>4</v>
      </c>
      <c r="BD1568" s="10" t="s">
        <v>750</v>
      </c>
      <c r="BE1568" s="10">
        <v>2</v>
      </c>
      <c r="BF1568" s="10">
        <v>27</v>
      </c>
      <c r="BG1568" s="11" t="s">
        <v>191</v>
      </c>
      <c r="BH1568" s="11">
        <v>20</v>
      </c>
      <c r="BI1568" s="10">
        <v>17</v>
      </c>
      <c r="BJ1568" s="10">
        <v>6</v>
      </c>
      <c r="BK1568" s="10">
        <v>3</v>
      </c>
      <c r="BL1568" s="10">
        <v>8</v>
      </c>
      <c r="BM1568" s="10" t="s">
        <v>731</v>
      </c>
      <c r="BN1568" s="10">
        <v>-11</v>
      </c>
      <c r="BO1568" s="10">
        <v>21</v>
      </c>
      <c r="BP1568" s="7" t="s">
        <v>177</v>
      </c>
      <c r="BQ1568" s="7" t="s">
        <v>288</v>
      </c>
      <c r="BR1568" s="7">
        <v>23</v>
      </c>
      <c r="BS1568" s="7">
        <v>4</v>
      </c>
      <c r="BT1568" s="7">
        <v>276000</v>
      </c>
      <c r="BU1568" s="7">
        <v>5800000</v>
      </c>
      <c r="BV1568" s="7">
        <v>0</v>
      </c>
      <c r="BW1568" s="7">
        <v>30</v>
      </c>
      <c r="BX1568" s="7">
        <v>150000</v>
      </c>
      <c r="BY1568" s="7">
        <v>33</v>
      </c>
      <c r="BZ1568" s="7">
        <v>150000</v>
      </c>
      <c r="CA1568" s="7">
        <v>56</v>
      </c>
      <c r="CB1568" s="7">
        <v>23</v>
      </c>
      <c r="CC1568" s="7">
        <v>9</v>
      </c>
      <c r="CD1568" s="7">
        <v>193000</v>
      </c>
      <c r="CE1568" s="7">
        <v>5600000</v>
      </c>
      <c r="CF1568" s="7">
        <v>350000</v>
      </c>
      <c r="CG1568" s="7">
        <v>60</v>
      </c>
      <c r="CH1568" s="7">
        <v>3410000</v>
      </c>
      <c r="CI1568" s="7">
        <v>59</v>
      </c>
      <c r="CJ1568" s="7">
        <v>3060000</v>
      </c>
      <c r="CK1568" s="7">
        <v>93</v>
      </c>
      <c r="CL1568" s="12" t="s">
        <v>868</v>
      </c>
      <c r="CM1568" s="10" t="s">
        <v>861</v>
      </c>
      <c r="CN1568">
        <v>2.3199999999999998</v>
      </c>
      <c r="CO1568">
        <f t="shared" si="1880"/>
        <v>0.43103448275862072</v>
      </c>
      <c r="CP1568" t="str">
        <f t="shared" si="1881"/>
        <v>Draw</v>
      </c>
      <c r="CQ1568">
        <f t="shared" si="1882"/>
        <v>0</v>
      </c>
      <c r="CR1568" t="str">
        <f t="shared" si="1883"/>
        <v>2023</v>
      </c>
    </row>
    <row r="1569" spans="1:96" ht="15" thickBot="1" x14ac:dyDescent="0.35">
      <c r="A1569" s="1">
        <v>1568</v>
      </c>
      <c r="B1569" s="1" t="s">
        <v>0</v>
      </c>
      <c r="C1569" s="14" t="s">
        <v>732</v>
      </c>
      <c r="D1569" s="3" t="str">
        <f t="shared" ref="D1569:D1570" si="1926">CONCATENATE(G1569, "-", H1569)</f>
        <v>NK Bravo-NŠ Mura</v>
      </c>
      <c r="E1569" s="4">
        <v>45631</v>
      </c>
      <c r="F1569" s="5">
        <v>0.6875</v>
      </c>
      <c r="G1569" s="6" t="s">
        <v>3</v>
      </c>
      <c r="H1569" s="6" t="s">
        <v>8</v>
      </c>
      <c r="I1569" s="6" t="s">
        <v>237</v>
      </c>
      <c r="J1569" s="1" t="str">
        <f t="shared" ref="J1569:J1570" si="1927">LEFT(I1569, FIND(" (", I1569) - 1)</f>
        <v>1:1</v>
      </c>
      <c r="K1569" s="1" t="str">
        <f t="shared" ref="K1569:K1570" si="1928">MID(I1569, FIND("(", I1569) + 1, FIND(")", I1569) - FIND("(", I1569) - 1)</f>
        <v>0:0</v>
      </c>
      <c r="L1569" s="1" t="str">
        <f t="shared" ref="L1569:L1570" si="1929">LEFT(J1569, FIND(":", J1569) - 1)</f>
        <v>1</v>
      </c>
      <c r="M1569" s="1" t="str">
        <f t="shared" ref="M1569:M1570" si="1930">RIGHT(J1569, LEN(J1569) - FIND(":", J1569))</f>
        <v>1</v>
      </c>
      <c r="N1569" s="1">
        <f t="shared" si="1878"/>
        <v>2</v>
      </c>
      <c r="O1569" s="1">
        <f t="shared" si="1879"/>
        <v>0</v>
      </c>
      <c r="P1569" s="1" t="str">
        <f t="shared" ref="P1569:P1570" si="1931">LEFT(K1569, FIND(":", K1569) - 1)</f>
        <v>0</v>
      </c>
      <c r="Q1569" s="1" t="str">
        <f t="shared" ref="Q1569:Q1570" si="1932">RIGHT(K1569, LEN(K1569) - FIND(":", K1569))</f>
        <v>0</v>
      </c>
      <c r="R1569" s="1">
        <v>34</v>
      </c>
      <c r="S1569" s="1">
        <v>11</v>
      </c>
      <c r="T1569" s="1">
        <v>13</v>
      </c>
      <c r="U1569" s="1">
        <v>10</v>
      </c>
      <c r="V1569" s="1" t="s">
        <v>749</v>
      </c>
      <c r="W1569" s="1">
        <v>-1</v>
      </c>
      <c r="X1569" s="1">
        <v>46</v>
      </c>
      <c r="Y1569" s="1" t="s">
        <v>388</v>
      </c>
      <c r="Z1569" s="6" t="s">
        <v>435</v>
      </c>
      <c r="AA1569" s="1">
        <v>34</v>
      </c>
      <c r="AB1569" s="1">
        <v>11</v>
      </c>
      <c r="AC1569" s="1">
        <v>9</v>
      </c>
      <c r="AD1569" s="1">
        <v>14</v>
      </c>
      <c r="AE1569" s="1" t="s">
        <v>729</v>
      </c>
      <c r="AF1569" s="1">
        <v>-12</v>
      </c>
      <c r="AG1569" s="1">
        <v>42</v>
      </c>
      <c r="AH1569" s="1" t="s">
        <v>388</v>
      </c>
      <c r="AI1569" s="1" t="s">
        <v>509</v>
      </c>
      <c r="AJ1569" s="1">
        <v>0</v>
      </c>
      <c r="AK1569" s="1">
        <v>4</v>
      </c>
      <c r="AL1569" s="1">
        <v>1</v>
      </c>
      <c r="AM1569" s="7" t="s">
        <v>85</v>
      </c>
      <c r="AN1569" s="1">
        <v>-1</v>
      </c>
      <c r="AO1569" s="1">
        <v>4</v>
      </c>
      <c r="AP1569" s="1" t="s">
        <v>28</v>
      </c>
      <c r="AQ1569" s="1" t="s">
        <v>49</v>
      </c>
      <c r="AR1569" s="8">
        <v>2</v>
      </c>
      <c r="AS1569" s="8">
        <v>2</v>
      </c>
      <c r="AT1569" s="8">
        <v>1</v>
      </c>
      <c r="AU1569" s="16">
        <v>0.25555555555555559</v>
      </c>
      <c r="AV1569" s="8">
        <v>-2</v>
      </c>
      <c r="AW1569" s="8">
        <v>8</v>
      </c>
      <c r="AX1569" s="9" t="s">
        <v>51</v>
      </c>
      <c r="AY1569" s="9" t="s">
        <v>58</v>
      </c>
      <c r="AZ1569" s="10">
        <v>17</v>
      </c>
      <c r="BA1569" s="10">
        <v>7</v>
      </c>
      <c r="BB1569" s="10">
        <v>6</v>
      </c>
      <c r="BC1569" s="10">
        <v>4</v>
      </c>
      <c r="BD1569" s="10" t="s">
        <v>750</v>
      </c>
      <c r="BE1569" s="10">
        <v>2</v>
      </c>
      <c r="BF1569" s="10">
        <v>27</v>
      </c>
      <c r="BG1569" s="11" t="s">
        <v>191</v>
      </c>
      <c r="BH1569" s="11">
        <v>20</v>
      </c>
      <c r="BI1569" s="10">
        <v>17</v>
      </c>
      <c r="BJ1569" s="10">
        <v>6</v>
      </c>
      <c r="BK1569" s="10">
        <v>3</v>
      </c>
      <c r="BL1569" s="10">
        <v>8</v>
      </c>
      <c r="BM1569" s="10" t="s">
        <v>731</v>
      </c>
      <c r="BN1569" s="10">
        <v>-11</v>
      </c>
      <c r="BO1569" s="10">
        <v>21</v>
      </c>
      <c r="BP1569" s="7" t="s">
        <v>177</v>
      </c>
      <c r="BQ1569" s="7" t="s">
        <v>288</v>
      </c>
      <c r="BR1569" s="7">
        <v>23</v>
      </c>
      <c r="BS1569" s="7">
        <v>4</v>
      </c>
      <c r="BT1569" s="7">
        <v>276000</v>
      </c>
      <c r="BU1569" s="7">
        <v>5800000</v>
      </c>
      <c r="BV1569" s="7">
        <v>0</v>
      </c>
      <c r="BW1569" s="7">
        <v>30</v>
      </c>
      <c r="BX1569" s="7">
        <v>150000</v>
      </c>
      <c r="BY1569" s="7">
        <v>33</v>
      </c>
      <c r="BZ1569" s="7">
        <v>150000</v>
      </c>
      <c r="CA1569" s="7">
        <v>56</v>
      </c>
      <c r="CB1569" s="7">
        <v>23</v>
      </c>
      <c r="CC1569" s="7">
        <v>9</v>
      </c>
      <c r="CD1569" s="7">
        <v>193000</v>
      </c>
      <c r="CE1569" s="7">
        <v>5600000</v>
      </c>
      <c r="CF1569" s="7">
        <v>350000</v>
      </c>
      <c r="CG1569" s="7">
        <v>60</v>
      </c>
      <c r="CH1569" s="7">
        <v>3410000</v>
      </c>
      <c r="CI1569" s="7">
        <v>59</v>
      </c>
      <c r="CJ1569" s="7">
        <v>3060000</v>
      </c>
      <c r="CK1569" s="7">
        <v>93</v>
      </c>
      <c r="CL1569" s="12" t="s">
        <v>868</v>
      </c>
      <c r="CM1569" s="10" t="s">
        <v>866</v>
      </c>
      <c r="CN1569">
        <v>1.86</v>
      </c>
      <c r="CO1569">
        <f t="shared" si="1880"/>
        <v>0.5376344086021505</v>
      </c>
      <c r="CP1569" t="str">
        <f t="shared" si="1881"/>
        <v>Draw</v>
      </c>
      <c r="CQ1569">
        <f t="shared" si="1882"/>
        <v>0</v>
      </c>
      <c r="CR1569" t="str">
        <f t="shared" si="1883"/>
        <v>2023</v>
      </c>
    </row>
    <row r="1570" spans="1:96" ht="15" thickBot="1" x14ac:dyDescent="0.35">
      <c r="A1570" s="1">
        <v>1569</v>
      </c>
      <c r="B1570" s="1" t="s">
        <v>0</v>
      </c>
      <c r="C1570" s="14" t="s">
        <v>732</v>
      </c>
      <c r="D1570" s="3" t="str">
        <f t="shared" si="1926"/>
        <v>NK Bravo-NŠ Mura</v>
      </c>
      <c r="E1570" s="4">
        <v>45631</v>
      </c>
      <c r="F1570" s="5">
        <v>0.6875</v>
      </c>
      <c r="G1570" s="6" t="s">
        <v>3</v>
      </c>
      <c r="H1570" s="6" t="s">
        <v>8</v>
      </c>
      <c r="I1570" s="6" t="s">
        <v>237</v>
      </c>
      <c r="J1570" s="1" t="str">
        <f t="shared" si="1927"/>
        <v>1:1</v>
      </c>
      <c r="K1570" s="1" t="str">
        <f t="shared" si="1928"/>
        <v>0:0</v>
      </c>
      <c r="L1570" s="1" t="str">
        <f t="shared" si="1929"/>
        <v>1</v>
      </c>
      <c r="M1570" s="1" t="str">
        <f t="shared" si="1930"/>
        <v>1</v>
      </c>
      <c r="N1570" s="1">
        <f t="shared" si="1878"/>
        <v>2</v>
      </c>
      <c r="O1570" s="1">
        <f t="shared" si="1879"/>
        <v>0</v>
      </c>
      <c r="P1570" s="1" t="str">
        <f t="shared" si="1931"/>
        <v>0</v>
      </c>
      <c r="Q1570" s="1" t="str">
        <f t="shared" si="1932"/>
        <v>0</v>
      </c>
      <c r="R1570" s="1">
        <v>34</v>
      </c>
      <c r="S1570" s="1">
        <v>11</v>
      </c>
      <c r="T1570" s="1">
        <v>13</v>
      </c>
      <c r="U1570" s="1">
        <v>10</v>
      </c>
      <c r="V1570" s="1" t="s">
        <v>749</v>
      </c>
      <c r="W1570" s="1">
        <v>-1</v>
      </c>
      <c r="X1570" s="1">
        <v>46</v>
      </c>
      <c r="Y1570" s="1" t="s">
        <v>388</v>
      </c>
      <c r="Z1570" s="6" t="s">
        <v>435</v>
      </c>
      <c r="AA1570" s="1">
        <v>34</v>
      </c>
      <c r="AB1570" s="1">
        <v>11</v>
      </c>
      <c r="AC1570" s="1">
        <v>9</v>
      </c>
      <c r="AD1570" s="1">
        <v>14</v>
      </c>
      <c r="AE1570" s="1" t="s">
        <v>729</v>
      </c>
      <c r="AF1570" s="1">
        <v>-12</v>
      </c>
      <c r="AG1570" s="1">
        <v>42</v>
      </c>
      <c r="AH1570" s="1" t="s">
        <v>388</v>
      </c>
      <c r="AI1570" s="1" t="s">
        <v>509</v>
      </c>
      <c r="AJ1570" s="1">
        <v>0</v>
      </c>
      <c r="AK1570" s="1">
        <v>4</v>
      </c>
      <c r="AL1570" s="1">
        <v>1</v>
      </c>
      <c r="AM1570" s="7" t="s">
        <v>85</v>
      </c>
      <c r="AN1570" s="1">
        <v>-1</v>
      </c>
      <c r="AO1570" s="1">
        <v>4</v>
      </c>
      <c r="AP1570" s="1" t="s">
        <v>28</v>
      </c>
      <c r="AQ1570" s="1" t="s">
        <v>49</v>
      </c>
      <c r="AR1570" s="8">
        <v>2</v>
      </c>
      <c r="AS1570" s="8">
        <v>2</v>
      </c>
      <c r="AT1570" s="8">
        <v>1</v>
      </c>
      <c r="AU1570" s="16">
        <v>0.25555555555555559</v>
      </c>
      <c r="AV1570" s="8">
        <v>-2</v>
      </c>
      <c r="AW1570" s="8">
        <v>8</v>
      </c>
      <c r="AX1570" s="9" t="s">
        <v>51</v>
      </c>
      <c r="AY1570" s="9" t="s">
        <v>58</v>
      </c>
      <c r="AZ1570" s="10">
        <v>17</v>
      </c>
      <c r="BA1570" s="10">
        <v>7</v>
      </c>
      <c r="BB1570" s="10">
        <v>6</v>
      </c>
      <c r="BC1570" s="10">
        <v>4</v>
      </c>
      <c r="BD1570" s="10" t="s">
        <v>750</v>
      </c>
      <c r="BE1570" s="10">
        <v>2</v>
      </c>
      <c r="BF1570" s="10">
        <v>27</v>
      </c>
      <c r="BG1570" s="11" t="s">
        <v>191</v>
      </c>
      <c r="BH1570" s="11">
        <v>20</v>
      </c>
      <c r="BI1570" s="10">
        <v>17</v>
      </c>
      <c r="BJ1570" s="10">
        <v>6</v>
      </c>
      <c r="BK1570" s="10">
        <v>3</v>
      </c>
      <c r="BL1570" s="10">
        <v>8</v>
      </c>
      <c r="BM1570" s="10" t="s">
        <v>731</v>
      </c>
      <c r="BN1570" s="10">
        <v>-11</v>
      </c>
      <c r="BO1570" s="10">
        <v>21</v>
      </c>
      <c r="BP1570" s="7" t="s">
        <v>177</v>
      </c>
      <c r="BQ1570" s="7" t="s">
        <v>288</v>
      </c>
      <c r="BR1570" s="7">
        <v>23</v>
      </c>
      <c r="BS1570" s="7">
        <v>4</v>
      </c>
      <c r="BT1570" s="7">
        <v>276000</v>
      </c>
      <c r="BU1570" s="7">
        <v>5800000</v>
      </c>
      <c r="BV1570" s="7">
        <v>0</v>
      </c>
      <c r="BW1570" s="7">
        <v>30</v>
      </c>
      <c r="BX1570" s="7">
        <v>150000</v>
      </c>
      <c r="BY1570" s="7">
        <v>33</v>
      </c>
      <c r="BZ1570" s="7">
        <v>150000</v>
      </c>
      <c r="CA1570" s="7">
        <v>56</v>
      </c>
      <c r="CB1570" s="7">
        <v>23</v>
      </c>
      <c r="CC1570" s="7">
        <v>9</v>
      </c>
      <c r="CD1570" s="7">
        <v>193000</v>
      </c>
      <c r="CE1570" s="7">
        <v>5600000</v>
      </c>
      <c r="CF1570" s="7">
        <v>350000</v>
      </c>
      <c r="CG1570" s="7">
        <v>60</v>
      </c>
      <c r="CH1570" s="7">
        <v>3410000</v>
      </c>
      <c r="CI1570" s="7">
        <v>59</v>
      </c>
      <c r="CJ1570" s="7">
        <v>3060000</v>
      </c>
      <c r="CK1570" s="7">
        <v>93</v>
      </c>
      <c r="CL1570" s="12" t="s">
        <v>868</v>
      </c>
      <c r="CM1570" s="10" t="s">
        <v>867</v>
      </c>
      <c r="CN1570">
        <v>1.8</v>
      </c>
      <c r="CO1570">
        <f t="shared" si="1880"/>
        <v>0.55555555555555558</v>
      </c>
      <c r="CP1570" t="str">
        <f t="shared" si="1881"/>
        <v>Draw</v>
      </c>
      <c r="CQ1570">
        <f t="shared" si="1882"/>
        <v>0</v>
      </c>
      <c r="CR1570" t="str">
        <f t="shared" si="1883"/>
        <v>2023</v>
      </c>
    </row>
    <row r="1571" spans="1:96" ht="15" thickBot="1" x14ac:dyDescent="0.35">
      <c r="A1571" s="1">
        <v>1570</v>
      </c>
      <c r="B1571" s="1" t="s">
        <v>0</v>
      </c>
      <c r="C1571" s="14" t="s">
        <v>732</v>
      </c>
      <c r="D1571" s="3" t="str">
        <f>CONCATENATE(G1571,"-", H1571)</f>
        <v>NK Bravo-NŠ Mura</v>
      </c>
      <c r="E1571" s="4">
        <v>45631</v>
      </c>
      <c r="F1571" s="5">
        <v>0.6875</v>
      </c>
      <c r="G1571" s="6" t="s">
        <v>3</v>
      </c>
      <c r="H1571" s="6" t="s">
        <v>8</v>
      </c>
      <c r="I1571" s="6" t="s">
        <v>237</v>
      </c>
      <c r="J1571" s="1" t="str">
        <f>LEFT(I1571, FIND(" (", I1571) - 1)</f>
        <v>1:1</v>
      </c>
      <c r="K1571" s="1" t="str">
        <f>MID(I1571, FIND("(", I1571) + 1, FIND(")", I1571) - FIND("(", I1571) - 1)</f>
        <v>0:0</v>
      </c>
      <c r="L1571" s="1" t="str">
        <f>LEFT(J1571, FIND(":", J1571) - 1)</f>
        <v>1</v>
      </c>
      <c r="M1571" s="1" t="str">
        <f>RIGHT(J1571, LEN(J1571) - FIND(":", J1571))</f>
        <v>1</v>
      </c>
      <c r="N1571" s="1">
        <f t="shared" si="1878"/>
        <v>2</v>
      </c>
      <c r="O1571" s="1">
        <f t="shared" si="1879"/>
        <v>0</v>
      </c>
      <c r="P1571" s="1" t="str">
        <f>LEFT(K1571, FIND(":", K1571) - 1)</f>
        <v>0</v>
      </c>
      <c r="Q1571" s="1" t="str">
        <f>RIGHT(K1571, LEN(K1571) - FIND(":", K1571))</f>
        <v>0</v>
      </c>
      <c r="R1571" s="1">
        <v>34</v>
      </c>
      <c r="S1571" s="1">
        <v>11</v>
      </c>
      <c r="T1571" s="1">
        <v>13</v>
      </c>
      <c r="U1571" s="1">
        <v>10</v>
      </c>
      <c r="V1571" s="1" t="s">
        <v>749</v>
      </c>
      <c r="W1571" s="1">
        <v>-1</v>
      </c>
      <c r="X1571" s="1">
        <v>46</v>
      </c>
      <c r="Y1571" s="1" t="s">
        <v>388</v>
      </c>
      <c r="Z1571" s="6" t="s">
        <v>435</v>
      </c>
      <c r="AA1571" s="1">
        <v>34</v>
      </c>
      <c r="AB1571" s="1">
        <v>11</v>
      </c>
      <c r="AC1571" s="1">
        <v>9</v>
      </c>
      <c r="AD1571" s="1">
        <v>14</v>
      </c>
      <c r="AE1571" s="1" t="s">
        <v>729</v>
      </c>
      <c r="AF1571" s="1">
        <v>-12</v>
      </c>
      <c r="AG1571" s="1">
        <v>42</v>
      </c>
      <c r="AH1571" s="1" t="s">
        <v>388</v>
      </c>
      <c r="AI1571" s="1" t="s">
        <v>509</v>
      </c>
      <c r="AJ1571" s="1">
        <v>0</v>
      </c>
      <c r="AK1571" s="1">
        <v>4</v>
      </c>
      <c r="AL1571" s="1">
        <v>1</v>
      </c>
      <c r="AM1571" s="7" t="s">
        <v>85</v>
      </c>
      <c r="AN1571" s="1">
        <v>-1</v>
      </c>
      <c r="AO1571" s="1">
        <v>4</v>
      </c>
      <c r="AP1571" s="1" t="s">
        <v>28</v>
      </c>
      <c r="AQ1571" s="1" t="s">
        <v>49</v>
      </c>
      <c r="AR1571" s="8">
        <v>2</v>
      </c>
      <c r="AS1571" s="8">
        <v>2</v>
      </c>
      <c r="AT1571" s="8">
        <v>1</v>
      </c>
      <c r="AU1571" s="16">
        <v>0.25555555555555559</v>
      </c>
      <c r="AV1571" s="8">
        <v>-2</v>
      </c>
      <c r="AW1571" s="8">
        <v>8</v>
      </c>
      <c r="AX1571" s="9" t="s">
        <v>51</v>
      </c>
      <c r="AY1571" s="9" t="s">
        <v>58</v>
      </c>
      <c r="AZ1571" s="10">
        <v>17</v>
      </c>
      <c r="BA1571" s="10">
        <v>7</v>
      </c>
      <c r="BB1571" s="10">
        <v>6</v>
      </c>
      <c r="BC1571" s="10">
        <v>4</v>
      </c>
      <c r="BD1571" s="10" t="s">
        <v>750</v>
      </c>
      <c r="BE1571" s="10">
        <v>2</v>
      </c>
      <c r="BF1571" s="10">
        <v>27</v>
      </c>
      <c r="BG1571" s="11" t="s">
        <v>191</v>
      </c>
      <c r="BH1571" s="11">
        <v>20</v>
      </c>
      <c r="BI1571" s="10">
        <v>17</v>
      </c>
      <c r="BJ1571" s="10">
        <v>6</v>
      </c>
      <c r="BK1571" s="10">
        <v>3</v>
      </c>
      <c r="BL1571" s="10">
        <v>8</v>
      </c>
      <c r="BM1571" s="10" t="s">
        <v>731</v>
      </c>
      <c r="BN1571" s="10">
        <v>-11</v>
      </c>
      <c r="BO1571" s="10">
        <v>21</v>
      </c>
      <c r="BP1571" s="7" t="s">
        <v>177</v>
      </c>
      <c r="BQ1571" s="7" t="s">
        <v>288</v>
      </c>
      <c r="BR1571" s="7">
        <v>23</v>
      </c>
      <c r="BS1571" s="7">
        <v>4</v>
      </c>
      <c r="BT1571" s="7">
        <v>276000</v>
      </c>
      <c r="BU1571" s="7">
        <v>5800000</v>
      </c>
      <c r="BV1571" s="7">
        <v>0</v>
      </c>
      <c r="BW1571" s="7">
        <v>30</v>
      </c>
      <c r="BX1571" s="7">
        <v>150000</v>
      </c>
      <c r="BY1571" s="7">
        <v>33</v>
      </c>
      <c r="BZ1571" s="7">
        <v>150000</v>
      </c>
      <c r="CA1571" s="7">
        <v>56</v>
      </c>
      <c r="CB1571" s="7">
        <v>23</v>
      </c>
      <c r="CC1571" s="7">
        <v>9</v>
      </c>
      <c r="CD1571" s="7">
        <v>193000</v>
      </c>
      <c r="CE1571" s="7">
        <v>5600000</v>
      </c>
      <c r="CF1571" s="7">
        <v>350000</v>
      </c>
      <c r="CG1571" s="7">
        <v>60</v>
      </c>
      <c r="CH1571" s="7">
        <v>3410000</v>
      </c>
      <c r="CI1571" s="7">
        <v>59</v>
      </c>
      <c r="CJ1571" s="7">
        <v>3060000</v>
      </c>
      <c r="CK1571" s="7">
        <v>93</v>
      </c>
      <c r="CL1571" s="12" t="s">
        <v>870</v>
      </c>
      <c r="CM1571" s="10" t="s">
        <v>861</v>
      </c>
      <c r="CN1571">
        <v>3</v>
      </c>
      <c r="CO1571">
        <f t="shared" si="1880"/>
        <v>0.33333333333333331</v>
      </c>
      <c r="CP1571" t="str">
        <f t="shared" si="1881"/>
        <v>Draw</v>
      </c>
      <c r="CQ1571">
        <f t="shared" si="1882"/>
        <v>1</v>
      </c>
      <c r="CR1571" t="str">
        <f t="shared" si="1883"/>
        <v>2023</v>
      </c>
    </row>
    <row r="1572" spans="1:96" ht="15" thickBot="1" x14ac:dyDescent="0.35">
      <c r="A1572" s="1">
        <v>1571</v>
      </c>
      <c r="B1572" s="1" t="s">
        <v>0</v>
      </c>
      <c r="C1572" s="14" t="s">
        <v>732</v>
      </c>
      <c r="D1572" s="3" t="str">
        <f>CONCATENATE(G1572,"-", H1572)</f>
        <v>NK Bravo-NŠ Mura</v>
      </c>
      <c r="E1572" s="4">
        <v>45631</v>
      </c>
      <c r="F1572" s="5">
        <v>0.6875</v>
      </c>
      <c r="G1572" s="6" t="s">
        <v>3</v>
      </c>
      <c r="H1572" s="6" t="s">
        <v>8</v>
      </c>
      <c r="I1572" s="6" t="s">
        <v>237</v>
      </c>
      <c r="J1572" s="1" t="str">
        <f>LEFT(I1572, FIND(" (", I1572) - 1)</f>
        <v>1:1</v>
      </c>
      <c r="K1572" s="1" t="str">
        <f>MID(I1572, FIND("(", I1572) + 1, FIND(")", I1572) - FIND("(", I1572) - 1)</f>
        <v>0:0</v>
      </c>
      <c r="L1572" s="1" t="str">
        <f>LEFT(J1572, FIND(":", J1572) - 1)</f>
        <v>1</v>
      </c>
      <c r="M1572" s="1" t="str">
        <f>RIGHT(J1572, LEN(J1572) - FIND(":", J1572))</f>
        <v>1</v>
      </c>
      <c r="N1572" s="1">
        <f t="shared" si="1878"/>
        <v>2</v>
      </c>
      <c r="O1572" s="1">
        <f t="shared" si="1879"/>
        <v>0</v>
      </c>
      <c r="P1572" s="1" t="str">
        <f>LEFT(K1572, FIND(":", K1572) - 1)</f>
        <v>0</v>
      </c>
      <c r="Q1572" s="1" t="str">
        <f>RIGHT(K1572, LEN(K1572) - FIND(":", K1572))</f>
        <v>0</v>
      </c>
      <c r="R1572" s="1">
        <v>34</v>
      </c>
      <c r="S1572" s="1">
        <v>11</v>
      </c>
      <c r="T1572" s="1">
        <v>13</v>
      </c>
      <c r="U1572" s="1">
        <v>10</v>
      </c>
      <c r="V1572" s="1" t="s">
        <v>749</v>
      </c>
      <c r="W1572" s="1">
        <v>-1</v>
      </c>
      <c r="X1572" s="1">
        <v>46</v>
      </c>
      <c r="Y1572" s="1" t="s">
        <v>388</v>
      </c>
      <c r="Z1572" s="6" t="s">
        <v>435</v>
      </c>
      <c r="AA1572" s="1">
        <v>34</v>
      </c>
      <c r="AB1572" s="1">
        <v>11</v>
      </c>
      <c r="AC1572" s="1">
        <v>9</v>
      </c>
      <c r="AD1572" s="1">
        <v>14</v>
      </c>
      <c r="AE1572" s="1" t="s">
        <v>729</v>
      </c>
      <c r="AF1572" s="1">
        <v>-12</v>
      </c>
      <c r="AG1572" s="1">
        <v>42</v>
      </c>
      <c r="AH1572" s="1" t="s">
        <v>388</v>
      </c>
      <c r="AI1572" s="1" t="s">
        <v>509</v>
      </c>
      <c r="AJ1572" s="1">
        <v>0</v>
      </c>
      <c r="AK1572" s="1">
        <v>4</v>
      </c>
      <c r="AL1572" s="1">
        <v>1</v>
      </c>
      <c r="AM1572" s="7" t="s">
        <v>85</v>
      </c>
      <c r="AN1572" s="1">
        <v>-1</v>
      </c>
      <c r="AO1572" s="1">
        <v>4</v>
      </c>
      <c r="AP1572" s="1" t="s">
        <v>28</v>
      </c>
      <c r="AQ1572" s="1" t="s">
        <v>49</v>
      </c>
      <c r="AR1572" s="8">
        <v>2</v>
      </c>
      <c r="AS1572" s="8">
        <v>2</v>
      </c>
      <c r="AT1572" s="8">
        <v>1</v>
      </c>
      <c r="AU1572" s="16">
        <v>0.25555555555555559</v>
      </c>
      <c r="AV1572" s="8">
        <v>-2</v>
      </c>
      <c r="AW1572" s="8">
        <v>8</v>
      </c>
      <c r="AX1572" s="9" t="s">
        <v>51</v>
      </c>
      <c r="AY1572" s="9" t="s">
        <v>58</v>
      </c>
      <c r="AZ1572" s="10">
        <v>17</v>
      </c>
      <c r="BA1572" s="10">
        <v>7</v>
      </c>
      <c r="BB1572" s="10">
        <v>6</v>
      </c>
      <c r="BC1572" s="10">
        <v>4</v>
      </c>
      <c r="BD1572" s="10" t="s">
        <v>750</v>
      </c>
      <c r="BE1572" s="10">
        <v>2</v>
      </c>
      <c r="BF1572" s="10">
        <v>27</v>
      </c>
      <c r="BG1572" s="11" t="s">
        <v>191</v>
      </c>
      <c r="BH1572" s="11">
        <v>20</v>
      </c>
      <c r="BI1572" s="10">
        <v>17</v>
      </c>
      <c r="BJ1572" s="10">
        <v>6</v>
      </c>
      <c r="BK1572" s="10">
        <v>3</v>
      </c>
      <c r="BL1572" s="10">
        <v>8</v>
      </c>
      <c r="BM1572" s="10" t="s">
        <v>731</v>
      </c>
      <c r="BN1572" s="10">
        <v>-11</v>
      </c>
      <c r="BO1572" s="10">
        <v>21</v>
      </c>
      <c r="BP1572" s="7" t="s">
        <v>177</v>
      </c>
      <c r="BQ1572" s="7" t="s">
        <v>288</v>
      </c>
      <c r="BR1572" s="7">
        <v>23</v>
      </c>
      <c r="BS1572" s="7">
        <v>4</v>
      </c>
      <c r="BT1572" s="7">
        <v>276000</v>
      </c>
      <c r="BU1572" s="7">
        <v>5800000</v>
      </c>
      <c r="BV1572" s="7">
        <v>0</v>
      </c>
      <c r="BW1572" s="7">
        <v>30</v>
      </c>
      <c r="BX1572" s="7">
        <v>150000</v>
      </c>
      <c r="BY1572" s="7">
        <v>33</v>
      </c>
      <c r="BZ1572" s="7">
        <v>150000</v>
      </c>
      <c r="CA1572" s="7">
        <v>56</v>
      </c>
      <c r="CB1572" s="7">
        <v>23</v>
      </c>
      <c r="CC1572" s="7">
        <v>9</v>
      </c>
      <c r="CD1572" s="7">
        <v>193000</v>
      </c>
      <c r="CE1572" s="7">
        <v>5600000</v>
      </c>
      <c r="CF1572" s="7">
        <v>350000</v>
      </c>
      <c r="CG1572" s="7">
        <v>60</v>
      </c>
      <c r="CH1572" s="7">
        <v>3410000</v>
      </c>
      <c r="CI1572" s="7">
        <v>59</v>
      </c>
      <c r="CJ1572" s="7">
        <v>3060000</v>
      </c>
      <c r="CK1572" s="7">
        <v>93</v>
      </c>
      <c r="CL1572" s="12" t="s">
        <v>870</v>
      </c>
      <c r="CM1572" s="10" t="s">
        <v>866</v>
      </c>
      <c r="CN1572">
        <v>3.42</v>
      </c>
      <c r="CO1572">
        <f t="shared" si="1880"/>
        <v>0.29239766081871343</v>
      </c>
      <c r="CP1572" t="str">
        <f t="shared" si="1881"/>
        <v>Draw</v>
      </c>
      <c r="CQ1572">
        <f t="shared" si="1882"/>
        <v>1</v>
      </c>
      <c r="CR1572" t="str">
        <f t="shared" si="1883"/>
        <v>2023</v>
      </c>
    </row>
    <row r="1573" spans="1:96" ht="15" thickBot="1" x14ac:dyDescent="0.35">
      <c r="A1573" s="1">
        <v>1572</v>
      </c>
      <c r="B1573" s="1" t="s">
        <v>0</v>
      </c>
      <c r="C1573" s="14" t="s">
        <v>732</v>
      </c>
      <c r="D1573" s="3" t="str">
        <f>CONCATENATE(G1573,"-", H1573)</f>
        <v>NK Bravo-NŠ Mura</v>
      </c>
      <c r="E1573" s="4">
        <v>45631</v>
      </c>
      <c r="F1573" s="5">
        <v>0.6875</v>
      </c>
      <c r="G1573" s="6" t="s">
        <v>3</v>
      </c>
      <c r="H1573" s="6" t="s">
        <v>8</v>
      </c>
      <c r="I1573" s="6" t="s">
        <v>237</v>
      </c>
      <c r="J1573" s="1" t="str">
        <f>LEFT(I1573, FIND(" (", I1573) - 1)</f>
        <v>1:1</v>
      </c>
      <c r="K1573" s="1" t="str">
        <f>MID(I1573, FIND("(", I1573) + 1, FIND(")", I1573) - FIND("(", I1573) - 1)</f>
        <v>0:0</v>
      </c>
      <c r="L1573" s="1" t="str">
        <f>LEFT(J1573, FIND(":", J1573) - 1)</f>
        <v>1</v>
      </c>
      <c r="M1573" s="1" t="str">
        <f>RIGHT(J1573, LEN(J1573) - FIND(":", J1573))</f>
        <v>1</v>
      </c>
      <c r="N1573" s="1">
        <f t="shared" si="1878"/>
        <v>2</v>
      </c>
      <c r="O1573" s="1">
        <f t="shared" si="1879"/>
        <v>0</v>
      </c>
      <c r="P1573" s="1" t="str">
        <f>LEFT(K1573, FIND(":", K1573) - 1)</f>
        <v>0</v>
      </c>
      <c r="Q1573" s="1" t="str">
        <f>RIGHT(K1573, LEN(K1573) - FIND(":", K1573))</f>
        <v>0</v>
      </c>
      <c r="R1573" s="1">
        <v>34</v>
      </c>
      <c r="S1573" s="1">
        <v>11</v>
      </c>
      <c r="T1573" s="1">
        <v>13</v>
      </c>
      <c r="U1573" s="1">
        <v>10</v>
      </c>
      <c r="V1573" s="1" t="s">
        <v>749</v>
      </c>
      <c r="W1573" s="1">
        <v>-1</v>
      </c>
      <c r="X1573" s="1">
        <v>46</v>
      </c>
      <c r="Y1573" s="1" t="s">
        <v>388</v>
      </c>
      <c r="Z1573" s="6" t="s">
        <v>435</v>
      </c>
      <c r="AA1573" s="1">
        <v>34</v>
      </c>
      <c r="AB1573" s="1">
        <v>11</v>
      </c>
      <c r="AC1573" s="1">
        <v>9</v>
      </c>
      <c r="AD1573" s="1">
        <v>14</v>
      </c>
      <c r="AE1573" s="1" t="s">
        <v>729</v>
      </c>
      <c r="AF1573" s="1">
        <v>-12</v>
      </c>
      <c r="AG1573" s="1">
        <v>42</v>
      </c>
      <c r="AH1573" s="1" t="s">
        <v>388</v>
      </c>
      <c r="AI1573" s="1" t="s">
        <v>509</v>
      </c>
      <c r="AJ1573" s="1">
        <v>0</v>
      </c>
      <c r="AK1573" s="1">
        <v>4</v>
      </c>
      <c r="AL1573" s="1">
        <v>1</v>
      </c>
      <c r="AM1573" s="7" t="s">
        <v>85</v>
      </c>
      <c r="AN1573" s="1">
        <v>-1</v>
      </c>
      <c r="AO1573" s="1">
        <v>4</v>
      </c>
      <c r="AP1573" s="1" t="s">
        <v>28</v>
      </c>
      <c r="AQ1573" s="1" t="s">
        <v>49</v>
      </c>
      <c r="AR1573" s="8">
        <v>2</v>
      </c>
      <c r="AS1573" s="8">
        <v>2</v>
      </c>
      <c r="AT1573" s="8">
        <v>1</v>
      </c>
      <c r="AU1573" s="16">
        <v>0.25555555555555559</v>
      </c>
      <c r="AV1573" s="8">
        <v>-2</v>
      </c>
      <c r="AW1573" s="8">
        <v>8</v>
      </c>
      <c r="AX1573" s="9" t="s">
        <v>51</v>
      </c>
      <c r="AY1573" s="9" t="s">
        <v>58</v>
      </c>
      <c r="AZ1573" s="10">
        <v>17</v>
      </c>
      <c r="BA1573" s="10">
        <v>7</v>
      </c>
      <c r="BB1573" s="10">
        <v>6</v>
      </c>
      <c r="BC1573" s="10">
        <v>4</v>
      </c>
      <c r="BD1573" s="10" t="s">
        <v>750</v>
      </c>
      <c r="BE1573" s="10">
        <v>2</v>
      </c>
      <c r="BF1573" s="10">
        <v>27</v>
      </c>
      <c r="BG1573" s="11" t="s">
        <v>191</v>
      </c>
      <c r="BH1573" s="11">
        <v>20</v>
      </c>
      <c r="BI1573" s="10">
        <v>17</v>
      </c>
      <c r="BJ1573" s="10">
        <v>6</v>
      </c>
      <c r="BK1573" s="10">
        <v>3</v>
      </c>
      <c r="BL1573" s="10">
        <v>8</v>
      </c>
      <c r="BM1573" s="10" t="s">
        <v>731</v>
      </c>
      <c r="BN1573" s="10">
        <v>-11</v>
      </c>
      <c r="BO1573" s="10">
        <v>21</v>
      </c>
      <c r="BP1573" s="7" t="s">
        <v>177</v>
      </c>
      <c r="BQ1573" s="7" t="s">
        <v>288</v>
      </c>
      <c r="BR1573" s="7">
        <v>23</v>
      </c>
      <c r="BS1573" s="7">
        <v>4</v>
      </c>
      <c r="BT1573" s="7">
        <v>276000</v>
      </c>
      <c r="BU1573" s="7">
        <v>5800000</v>
      </c>
      <c r="BV1573" s="7">
        <v>0</v>
      </c>
      <c r="BW1573" s="7">
        <v>30</v>
      </c>
      <c r="BX1573" s="7">
        <v>150000</v>
      </c>
      <c r="BY1573" s="7">
        <v>33</v>
      </c>
      <c r="BZ1573" s="7">
        <v>150000</v>
      </c>
      <c r="CA1573" s="7">
        <v>56</v>
      </c>
      <c r="CB1573" s="7">
        <v>23</v>
      </c>
      <c r="CC1573" s="7">
        <v>9</v>
      </c>
      <c r="CD1573" s="7">
        <v>193000</v>
      </c>
      <c r="CE1573" s="7">
        <v>5600000</v>
      </c>
      <c r="CF1573" s="7">
        <v>350000</v>
      </c>
      <c r="CG1573" s="7">
        <v>60</v>
      </c>
      <c r="CH1573" s="7">
        <v>3410000</v>
      </c>
      <c r="CI1573" s="7">
        <v>59</v>
      </c>
      <c r="CJ1573" s="7">
        <v>3060000</v>
      </c>
      <c r="CK1573" s="7">
        <v>93</v>
      </c>
      <c r="CL1573" s="12" t="s">
        <v>870</v>
      </c>
      <c r="CM1573" s="10" t="s">
        <v>867</v>
      </c>
      <c r="CN1573">
        <v>3.4</v>
      </c>
      <c r="CO1573">
        <f t="shared" si="1880"/>
        <v>0.29411764705882354</v>
      </c>
      <c r="CP1573" t="str">
        <f t="shared" si="1881"/>
        <v>Draw</v>
      </c>
      <c r="CQ1573">
        <f t="shared" si="1882"/>
        <v>1</v>
      </c>
      <c r="CR1573" t="str">
        <f t="shared" si="1883"/>
        <v>2023</v>
      </c>
    </row>
    <row r="1574" spans="1:96" ht="15" thickBot="1" x14ac:dyDescent="0.35">
      <c r="A1574" s="1">
        <v>1573</v>
      </c>
      <c r="B1574" s="1" t="s">
        <v>0</v>
      </c>
      <c r="C1574" s="14" t="s">
        <v>732</v>
      </c>
      <c r="D1574" s="3" t="str">
        <f t="shared" ref="D1574:D1576" si="1933">CONCATENATE(G1574, "-", H1574)</f>
        <v>NK Bravo-NŠ Mura</v>
      </c>
      <c r="E1574" s="40">
        <v>45631</v>
      </c>
      <c r="F1574" s="5">
        <v>0.6875</v>
      </c>
      <c r="G1574" s="6" t="s">
        <v>3</v>
      </c>
      <c r="H1574" s="6" t="s">
        <v>8</v>
      </c>
      <c r="I1574" s="6" t="s">
        <v>237</v>
      </c>
      <c r="J1574" s="1" t="str">
        <f t="shared" ref="J1574:J1576" si="1934">LEFT(I1574, FIND(" (", I1574) - 1)</f>
        <v>1:1</v>
      </c>
      <c r="K1574" s="1" t="str">
        <f t="shared" ref="K1574:K1576" si="1935">MID(I1574, FIND("(", I1574) + 1, FIND(")", I1574) - FIND("(", I1574) - 1)</f>
        <v>0:0</v>
      </c>
      <c r="L1574" s="1" t="str">
        <f t="shared" ref="L1574:L1576" si="1936">LEFT(J1574, FIND(":", J1574) - 1)</f>
        <v>1</v>
      </c>
      <c r="M1574" s="1" t="str">
        <f t="shared" ref="M1574:M1576" si="1937">RIGHT(J1574, LEN(J1574) - FIND(":", J1574))</f>
        <v>1</v>
      </c>
      <c r="N1574" s="1">
        <f t="shared" si="1878"/>
        <v>2</v>
      </c>
      <c r="O1574" s="1">
        <f t="shared" si="1879"/>
        <v>0</v>
      </c>
      <c r="P1574" s="1" t="str">
        <f t="shared" ref="P1574:P1576" si="1938">LEFT(K1574, FIND(":", K1574) - 1)</f>
        <v>0</v>
      </c>
      <c r="Q1574" s="1" t="str">
        <f t="shared" ref="Q1574:Q1576" si="1939">RIGHT(K1574, LEN(K1574) - FIND(":", K1574))</f>
        <v>0</v>
      </c>
      <c r="R1574" s="1">
        <v>34</v>
      </c>
      <c r="S1574" s="1">
        <v>11</v>
      </c>
      <c r="T1574" s="1">
        <v>13</v>
      </c>
      <c r="U1574" s="1">
        <v>10</v>
      </c>
      <c r="V1574" s="1" t="s">
        <v>749</v>
      </c>
      <c r="W1574" s="1">
        <v>-1</v>
      </c>
      <c r="X1574" s="1">
        <v>46</v>
      </c>
      <c r="Y1574" s="1" t="s">
        <v>388</v>
      </c>
      <c r="Z1574" s="6" t="s">
        <v>435</v>
      </c>
      <c r="AA1574" s="1">
        <v>34</v>
      </c>
      <c r="AB1574" s="1">
        <v>11</v>
      </c>
      <c r="AC1574" s="1">
        <v>9</v>
      </c>
      <c r="AD1574" s="1">
        <v>14</v>
      </c>
      <c r="AE1574" s="1" t="s">
        <v>729</v>
      </c>
      <c r="AF1574" s="1">
        <v>-12</v>
      </c>
      <c r="AG1574" s="1">
        <v>42</v>
      </c>
      <c r="AH1574" s="1" t="s">
        <v>388</v>
      </c>
      <c r="AI1574" s="1" t="s">
        <v>509</v>
      </c>
      <c r="AJ1574" s="1">
        <v>0</v>
      </c>
      <c r="AK1574" s="1">
        <v>4</v>
      </c>
      <c r="AL1574" s="1">
        <v>1</v>
      </c>
      <c r="AM1574" s="7" t="s">
        <v>85</v>
      </c>
      <c r="AN1574" s="1">
        <v>-1</v>
      </c>
      <c r="AO1574" s="1">
        <v>4</v>
      </c>
      <c r="AP1574" s="1" t="s">
        <v>28</v>
      </c>
      <c r="AQ1574" s="1" t="s">
        <v>49</v>
      </c>
      <c r="AR1574" s="8">
        <v>2</v>
      </c>
      <c r="AS1574" s="8">
        <v>2</v>
      </c>
      <c r="AT1574" s="8">
        <v>1</v>
      </c>
      <c r="AU1574" s="16">
        <v>0.25555555555555559</v>
      </c>
      <c r="AV1574" s="8">
        <v>-2</v>
      </c>
      <c r="AW1574" s="8">
        <v>8</v>
      </c>
      <c r="AX1574" s="9" t="s">
        <v>51</v>
      </c>
      <c r="AY1574" s="9" t="s">
        <v>58</v>
      </c>
      <c r="AZ1574" s="10">
        <v>17</v>
      </c>
      <c r="BA1574" s="10">
        <v>7</v>
      </c>
      <c r="BB1574" s="10">
        <v>6</v>
      </c>
      <c r="BC1574" s="10">
        <v>4</v>
      </c>
      <c r="BD1574" s="10" t="s">
        <v>750</v>
      </c>
      <c r="BE1574" s="10">
        <v>2</v>
      </c>
      <c r="BF1574" s="10">
        <v>27</v>
      </c>
      <c r="BG1574" s="11" t="s">
        <v>191</v>
      </c>
      <c r="BH1574" s="11">
        <v>20</v>
      </c>
      <c r="BI1574" s="10">
        <v>17</v>
      </c>
      <c r="BJ1574" s="10">
        <v>6</v>
      </c>
      <c r="BK1574" s="10">
        <v>3</v>
      </c>
      <c r="BL1574" s="10">
        <v>8</v>
      </c>
      <c r="BM1574" s="10" t="s">
        <v>731</v>
      </c>
      <c r="BN1574" s="10">
        <v>-11</v>
      </c>
      <c r="BO1574" s="10">
        <v>21</v>
      </c>
      <c r="BP1574" s="7" t="s">
        <v>177</v>
      </c>
      <c r="BQ1574" s="7" t="s">
        <v>288</v>
      </c>
      <c r="BR1574" s="7">
        <v>23</v>
      </c>
      <c r="BS1574" s="7">
        <v>4</v>
      </c>
      <c r="BT1574" s="7">
        <v>276000</v>
      </c>
      <c r="BU1574" s="7">
        <v>5800000</v>
      </c>
      <c r="BV1574" s="7">
        <v>0</v>
      </c>
      <c r="BW1574" s="7">
        <v>30</v>
      </c>
      <c r="BX1574" s="7">
        <v>150000</v>
      </c>
      <c r="BY1574" s="7">
        <v>33</v>
      </c>
      <c r="BZ1574" s="7">
        <v>150000</v>
      </c>
      <c r="CA1574" s="7">
        <v>56</v>
      </c>
      <c r="CB1574" s="7">
        <v>23</v>
      </c>
      <c r="CC1574" s="7">
        <v>9</v>
      </c>
      <c r="CD1574" s="7">
        <v>193000</v>
      </c>
      <c r="CE1574" s="7">
        <v>5600000</v>
      </c>
      <c r="CF1574" s="7">
        <v>350000</v>
      </c>
      <c r="CG1574" s="7">
        <v>60</v>
      </c>
      <c r="CH1574" s="7">
        <v>3410000</v>
      </c>
      <c r="CI1574" s="7">
        <v>59</v>
      </c>
      <c r="CJ1574" s="7">
        <v>3060000</v>
      </c>
      <c r="CK1574" s="7">
        <v>93</v>
      </c>
      <c r="CL1574" s="12" t="s">
        <v>871</v>
      </c>
      <c r="CM1574" s="10" t="s">
        <v>861</v>
      </c>
      <c r="CN1574">
        <v>2.31</v>
      </c>
      <c r="CO1574">
        <f t="shared" si="1880"/>
        <v>0.4329004329004329</v>
      </c>
      <c r="CP1574" t="str">
        <f t="shared" si="1881"/>
        <v>Draw</v>
      </c>
      <c r="CQ1574">
        <f t="shared" si="1882"/>
        <v>0</v>
      </c>
      <c r="CR1574" t="str">
        <f t="shared" si="1883"/>
        <v>2023</v>
      </c>
    </row>
    <row r="1575" spans="1:96" ht="15" thickBot="1" x14ac:dyDescent="0.35">
      <c r="A1575" s="1">
        <v>1574</v>
      </c>
      <c r="B1575" s="1" t="s">
        <v>0</v>
      </c>
      <c r="C1575" s="14" t="s">
        <v>732</v>
      </c>
      <c r="D1575" s="3" t="str">
        <f t="shared" si="1933"/>
        <v>NK Bravo-NŠ Mura</v>
      </c>
      <c r="E1575" s="40">
        <v>45631</v>
      </c>
      <c r="F1575" s="5">
        <v>0.6875</v>
      </c>
      <c r="G1575" s="6" t="s">
        <v>3</v>
      </c>
      <c r="H1575" s="6" t="s">
        <v>8</v>
      </c>
      <c r="I1575" s="6" t="s">
        <v>237</v>
      </c>
      <c r="J1575" s="1" t="str">
        <f t="shared" si="1934"/>
        <v>1:1</v>
      </c>
      <c r="K1575" s="1" t="str">
        <f t="shared" si="1935"/>
        <v>0:0</v>
      </c>
      <c r="L1575" s="1" t="str">
        <f t="shared" si="1936"/>
        <v>1</v>
      </c>
      <c r="M1575" s="1" t="str">
        <f t="shared" si="1937"/>
        <v>1</v>
      </c>
      <c r="N1575" s="1">
        <f t="shared" si="1878"/>
        <v>2</v>
      </c>
      <c r="O1575" s="1">
        <f t="shared" si="1879"/>
        <v>0</v>
      </c>
      <c r="P1575" s="1" t="str">
        <f t="shared" si="1938"/>
        <v>0</v>
      </c>
      <c r="Q1575" s="1" t="str">
        <f t="shared" si="1939"/>
        <v>0</v>
      </c>
      <c r="R1575" s="1">
        <v>34</v>
      </c>
      <c r="S1575" s="1">
        <v>11</v>
      </c>
      <c r="T1575" s="1">
        <v>13</v>
      </c>
      <c r="U1575" s="1">
        <v>10</v>
      </c>
      <c r="V1575" s="1" t="s">
        <v>749</v>
      </c>
      <c r="W1575" s="1">
        <v>-1</v>
      </c>
      <c r="X1575" s="1">
        <v>46</v>
      </c>
      <c r="Y1575" s="1" t="s">
        <v>388</v>
      </c>
      <c r="Z1575" s="6" t="s">
        <v>435</v>
      </c>
      <c r="AA1575" s="1">
        <v>34</v>
      </c>
      <c r="AB1575" s="1">
        <v>11</v>
      </c>
      <c r="AC1575" s="1">
        <v>9</v>
      </c>
      <c r="AD1575" s="1">
        <v>14</v>
      </c>
      <c r="AE1575" s="1" t="s">
        <v>729</v>
      </c>
      <c r="AF1575" s="1">
        <v>-12</v>
      </c>
      <c r="AG1575" s="1">
        <v>42</v>
      </c>
      <c r="AH1575" s="1" t="s">
        <v>388</v>
      </c>
      <c r="AI1575" s="1" t="s">
        <v>509</v>
      </c>
      <c r="AJ1575" s="1">
        <v>0</v>
      </c>
      <c r="AK1575" s="1">
        <v>4</v>
      </c>
      <c r="AL1575" s="1">
        <v>1</v>
      </c>
      <c r="AM1575" s="7" t="s">
        <v>85</v>
      </c>
      <c r="AN1575" s="1">
        <v>-1</v>
      </c>
      <c r="AO1575" s="1">
        <v>4</v>
      </c>
      <c r="AP1575" s="1" t="s">
        <v>28</v>
      </c>
      <c r="AQ1575" s="1" t="s">
        <v>49</v>
      </c>
      <c r="AR1575" s="8">
        <v>2</v>
      </c>
      <c r="AS1575" s="8">
        <v>2</v>
      </c>
      <c r="AT1575" s="8">
        <v>1</v>
      </c>
      <c r="AU1575" s="16">
        <v>0.25555555555555559</v>
      </c>
      <c r="AV1575" s="8">
        <v>-2</v>
      </c>
      <c r="AW1575" s="8">
        <v>8</v>
      </c>
      <c r="AX1575" s="9" t="s">
        <v>51</v>
      </c>
      <c r="AY1575" s="9" t="s">
        <v>58</v>
      </c>
      <c r="AZ1575" s="10">
        <v>17</v>
      </c>
      <c r="BA1575" s="10">
        <v>7</v>
      </c>
      <c r="BB1575" s="10">
        <v>6</v>
      </c>
      <c r="BC1575" s="10">
        <v>4</v>
      </c>
      <c r="BD1575" s="10" t="s">
        <v>750</v>
      </c>
      <c r="BE1575" s="10">
        <v>2</v>
      </c>
      <c r="BF1575" s="10">
        <v>27</v>
      </c>
      <c r="BG1575" s="11" t="s">
        <v>191</v>
      </c>
      <c r="BH1575" s="11">
        <v>20</v>
      </c>
      <c r="BI1575" s="10">
        <v>17</v>
      </c>
      <c r="BJ1575" s="10">
        <v>6</v>
      </c>
      <c r="BK1575" s="10">
        <v>3</v>
      </c>
      <c r="BL1575" s="10">
        <v>8</v>
      </c>
      <c r="BM1575" s="10" t="s">
        <v>731</v>
      </c>
      <c r="BN1575" s="10">
        <v>-11</v>
      </c>
      <c r="BO1575" s="10">
        <v>21</v>
      </c>
      <c r="BP1575" s="7" t="s">
        <v>177</v>
      </c>
      <c r="BQ1575" s="7" t="s">
        <v>288</v>
      </c>
      <c r="BR1575" s="7">
        <v>23</v>
      </c>
      <c r="BS1575" s="7">
        <v>4</v>
      </c>
      <c r="BT1575" s="7">
        <v>276000</v>
      </c>
      <c r="BU1575" s="7">
        <v>5800000</v>
      </c>
      <c r="BV1575" s="7">
        <v>0</v>
      </c>
      <c r="BW1575" s="7">
        <v>30</v>
      </c>
      <c r="BX1575" s="7">
        <v>150000</v>
      </c>
      <c r="BY1575" s="7">
        <v>33</v>
      </c>
      <c r="BZ1575" s="7">
        <v>150000</v>
      </c>
      <c r="CA1575" s="7">
        <v>56</v>
      </c>
      <c r="CB1575" s="7">
        <v>23</v>
      </c>
      <c r="CC1575" s="7">
        <v>9</v>
      </c>
      <c r="CD1575" s="7">
        <v>193000</v>
      </c>
      <c r="CE1575" s="7">
        <v>5600000</v>
      </c>
      <c r="CF1575" s="7">
        <v>350000</v>
      </c>
      <c r="CG1575" s="7">
        <v>60</v>
      </c>
      <c r="CH1575" s="7">
        <v>3410000</v>
      </c>
      <c r="CI1575" s="7">
        <v>59</v>
      </c>
      <c r="CJ1575" s="7">
        <v>3060000</v>
      </c>
      <c r="CK1575" s="7">
        <v>93</v>
      </c>
      <c r="CL1575" s="12" t="s">
        <v>871</v>
      </c>
      <c r="CM1575" s="10" t="s">
        <v>866</v>
      </c>
      <c r="CN1575">
        <v>4.1500000000000004</v>
      </c>
      <c r="CO1575">
        <f t="shared" si="1880"/>
        <v>0.24096385542168672</v>
      </c>
      <c r="CP1575" t="str">
        <f t="shared" si="1881"/>
        <v>Draw</v>
      </c>
      <c r="CQ1575">
        <f t="shared" si="1882"/>
        <v>0</v>
      </c>
      <c r="CR1575" t="str">
        <f t="shared" si="1883"/>
        <v>2023</v>
      </c>
    </row>
    <row r="1576" spans="1:96" ht="15" thickBot="1" x14ac:dyDescent="0.35">
      <c r="A1576" s="1">
        <v>1575</v>
      </c>
      <c r="B1576" s="1" t="s">
        <v>0</v>
      </c>
      <c r="C1576" s="14" t="s">
        <v>732</v>
      </c>
      <c r="D1576" s="3" t="str">
        <f t="shared" si="1933"/>
        <v>NK Bravo-NŠ Mura</v>
      </c>
      <c r="E1576" s="40">
        <v>45631</v>
      </c>
      <c r="F1576" s="5">
        <v>0.6875</v>
      </c>
      <c r="G1576" s="6" t="s">
        <v>3</v>
      </c>
      <c r="H1576" s="6" t="s">
        <v>8</v>
      </c>
      <c r="I1576" s="6" t="s">
        <v>237</v>
      </c>
      <c r="J1576" s="1" t="str">
        <f t="shared" si="1934"/>
        <v>1:1</v>
      </c>
      <c r="K1576" s="1" t="str">
        <f t="shared" si="1935"/>
        <v>0:0</v>
      </c>
      <c r="L1576" s="1" t="str">
        <f t="shared" si="1936"/>
        <v>1</v>
      </c>
      <c r="M1576" s="1" t="str">
        <f t="shared" si="1937"/>
        <v>1</v>
      </c>
      <c r="N1576" s="1">
        <f t="shared" si="1878"/>
        <v>2</v>
      </c>
      <c r="O1576" s="1">
        <f t="shared" si="1879"/>
        <v>0</v>
      </c>
      <c r="P1576" s="1" t="str">
        <f t="shared" si="1938"/>
        <v>0</v>
      </c>
      <c r="Q1576" s="1" t="str">
        <f t="shared" si="1939"/>
        <v>0</v>
      </c>
      <c r="R1576" s="1">
        <v>34</v>
      </c>
      <c r="S1576" s="1">
        <v>11</v>
      </c>
      <c r="T1576" s="1">
        <v>13</v>
      </c>
      <c r="U1576" s="1">
        <v>10</v>
      </c>
      <c r="V1576" s="1" t="s">
        <v>749</v>
      </c>
      <c r="W1576" s="1">
        <v>-1</v>
      </c>
      <c r="X1576" s="1">
        <v>46</v>
      </c>
      <c r="Y1576" s="1" t="s">
        <v>388</v>
      </c>
      <c r="Z1576" s="6" t="s">
        <v>435</v>
      </c>
      <c r="AA1576" s="1">
        <v>34</v>
      </c>
      <c r="AB1576" s="1">
        <v>11</v>
      </c>
      <c r="AC1576" s="1">
        <v>9</v>
      </c>
      <c r="AD1576" s="1">
        <v>14</v>
      </c>
      <c r="AE1576" s="1" t="s">
        <v>729</v>
      </c>
      <c r="AF1576" s="1">
        <v>-12</v>
      </c>
      <c r="AG1576" s="1">
        <v>42</v>
      </c>
      <c r="AH1576" s="1" t="s">
        <v>388</v>
      </c>
      <c r="AI1576" s="1" t="s">
        <v>509</v>
      </c>
      <c r="AJ1576" s="1">
        <v>0</v>
      </c>
      <c r="AK1576" s="1">
        <v>4</v>
      </c>
      <c r="AL1576" s="1">
        <v>1</v>
      </c>
      <c r="AM1576" s="7" t="s">
        <v>85</v>
      </c>
      <c r="AN1576" s="1">
        <v>-1</v>
      </c>
      <c r="AO1576" s="1">
        <v>4</v>
      </c>
      <c r="AP1576" s="1" t="s">
        <v>28</v>
      </c>
      <c r="AQ1576" s="1" t="s">
        <v>49</v>
      </c>
      <c r="AR1576" s="8">
        <v>2</v>
      </c>
      <c r="AS1576" s="8">
        <v>2</v>
      </c>
      <c r="AT1576" s="8">
        <v>1</v>
      </c>
      <c r="AU1576" s="16">
        <v>0.25555555555555559</v>
      </c>
      <c r="AV1576" s="8">
        <v>-2</v>
      </c>
      <c r="AW1576" s="8">
        <v>8</v>
      </c>
      <c r="AX1576" s="9" t="s">
        <v>51</v>
      </c>
      <c r="AY1576" s="9" t="s">
        <v>58</v>
      </c>
      <c r="AZ1576" s="10">
        <v>17</v>
      </c>
      <c r="BA1576" s="10">
        <v>7</v>
      </c>
      <c r="BB1576" s="10">
        <v>6</v>
      </c>
      <c r="BC1576" s="10">
        <v>4</v>
      </c>
      <c r="BD1576" s="10" t="s">
        <v>750</v>
      </c>
      <c r="BE1576" s="10">
        <v>2</v>
      </c>
      <c r="BF1576" s="10">
        <v>27</v>
      </c>
      <c r="BG1576" s="11" t="s">
        <v>191</v>
      </c>
      <c r="BH1576" s="11">
        <v>20</v>
      </c>
      <c r="BI1576" s="10">
        <v>17</v>
      </c>
      <c r="BJ1576" s="10">
        <v>6</v>
      </c>
      <c r="BK1576" s="10">
        <v>3</v>
      </c>
      <c r="BL1576" s="10">
        <v>8</v>
      </c>
      <c r="BM1576" s="10" t="s">
        <v>731</v>
      </c>
      <c r="BN1576" s="10">
        <v>-11</v>
      </c>
      <c r="BO1576" s="10">
        <v>21</v>
      </c>
      <c r="BP1576" s="7" t="s">
        <v>177</v>
      </c>
      <c r="BQ1576" s="7" t="s">
        <v>288</v>
      </c>
      <c r="BR1576" s="7">
        <v>23</v>
      </c>
      <c r="BS1576" s="7">
        <v>4</v>
      </c>
      <c r="BT1576" s="7">
        <v>276000</v>
      </c>
      <c r="BU1576" s="7">
        <v>5800000</v>
      </c>
      <c r="BV1576" s="7">
        <v>0</v>
      </c>
      <c r="BW1576" s="7">
        <v>30</v>
      </c>
      <c r="BX1576" s="7">
        <v>150000</v>
      </c>
      <c r="BY1576" s="7">
        <v>33</v>
      </c>
      <c r="BZ1576" s="7">
        <v>150000</v>
      </c>
      <c r="CA1576" s="7">
        <v>56</v>
      </c>
      <c r="CB1576" s="7">
        <v>23</v>
      </c>
      <c r="CC1576" s="7">
        <v>9</v>
      </c>
      <c r="CD1576" s="7">
        <v>193000</v>
      </c>
      <c r="CE1576" s="7">
        <v>5600000</v>
      </c>
      <c r="CF1576" s="7">
        <v>350000</v>
      </c>
      <c r="CG1576" s="7">
        <v>60</v>
      </c>
      <c r="CH1576" s="7">
        <v>3410000</v>
      </c>
      <c r="CI1576" s="7">
        <v>59</v>
      </c>
      <c r="CJ1576" s="7">
        <v>3060000</v>
      </c>
      <c r="CK1576" s="7">
        <v>93</v>
      </c>
      <c r="CL1576" s="12" t="s">
        <v>871</v>
      </c>
      <c r="CM1576" s="10" t="s">
        <v>867</v>
      </c>
      <c r="CN1576">
        <v>3.8</v>
      </c>
      <c r="CO1576">
        <f t="shared" si="1880"/>
        <v>0.26315789473684209</v>
      </c>
      <c r="CP1576" t="str">
        <f t="shared" si="1881"/>
        <v>Draw</v>
      </c>
      <c r="CQ1576">
        <f t="shared" si="1882"/>
        <v>0</v>
      </c>
      <c r="CR1576" t="str">
        <f t="shared" si="1883"/>
        <v>2023</v>
      </c>
    </row>
    <row r="1577" spans="1:96" ht="15" thickBot="1" x14ac:dyDescent="0.35">
      <c r="A1577" s="1">
        <v>1576</v>
      </c>
      <c r="B1577" s="1" t="s">
        <v>0</v>
      </c>
      <c r="C1577" s="12" t="s">
        <v>751</v>
      </c>
      <c r="D1577" s="3" t="str">
        <f t="shared" si="1288"/>
        <v>NK Aluminij-NK Domžale</v>
      </c>
      <c r="E1577" s="4" t="s">
        <v>752</v>
      </c>
      <c r="F1577" s="5">
        <v>0.58333333333333337</v>
      </c>
      <c r="G1577" s="6" t="s">
        <v>18</v>
      </c>
      <c r="H1577" s="6" t="s">
        <v>9</v>
      </c>
      <c r="I1577" s="6" t="s">
        <v>753</v>
      </c>
      <c r="J1577" s="1" t="str">
        <f t="shared" si="1289"/>
        <v>1:3</v>
      </c>
      <c r="K1577" s="1" t="str">
        <f t="shared" si="1290"/>
        <v>0:3</v>
      </c>
      <c r="L1577" s="1" t="str">
        <f t="shared" si="1291"/>
        <v>1</v>
      </c>
      <c r="M1577" s="1" t="str">
        <f t="shared" si="1292"/>
        <v>3</v>
      </c>
      <c r="N1577" s="1">
        <f t="shared" si="1878"/>
        <v>4</v>
      </c>
      <c r="O1577" s="1">
        <f t="shared" si="1879"/>
        <v>-2</v>
      </c>
      <c r="P1577" s="1" t="str">
        <f t="shared" si="1293"/>
        <v>0</v>
      </c>
      <c r="Q1577" s="1" t="str">
        <f t="shared" si="1294"/>
        <v>3</v>
      </c>
      <c r="R1577" s="1">
        <v>35</v>
      </c>
      <c r="S1577" s="1">
        <v>8</v>
      </c>
      <c r="T1577" s="1">
        <v>7</v>
      </c>
      <c r="U1577" s="1">
        <v>20</v>
      </c>
      <c r="V1577" s="1" t="s">
        <v>754</v>
      </c>
      <c r="W1577" s="1">
        <v>-32</v>
      </c>
      <c r="X1577" s="1">
        <v>31</v>
      </c>
      <c r="Y1577" s="1" t="s">
        <v>368</v>
      </c>
      <c r="Z1577" s="6" t="s">
        <v>685</v>
      </c>
      <c r="AA1577" s="1">
        <v>35</v>
      </c>
      <c r="AB1577" s="1">
        <v>12</v>
      </c>
      <c r="AC1577" s="1">
        <v>4</v>
      </c>
      <c r="AD1577" s="1">
        <v>19</v>
      </c>
      <c r="AE1577" s="1" t="s">
        <v>755</v>
      </c>
      <c r="AF1577" s="1">
        <v>-10</v>
      </c>
      <c r="AG1577" s="1">
        <v>40</v>
      </c>
      <c r="AH1577" s="1" t="s">
        <v>529</v>
      </c>
      <c r="AI1577" s="1" t="s">
        <v>593</v>
      </c>
      <c r="AJ1577" s="1">
        <v>1</v>
      </c>
      <c r="AK1577" s="1">
        <v>2</v>
      </c>
      <c r="AL1577" s="1">
        <v>2</v>
      </c>
      <c r="AM1577" s="7" t="s">
        <v>358</v>
      </c>
      <c r="AN1577" s="1">
        <v>-4</v>
      </c>
      <c r="AO1577" s="1">
        <v>5</v>
      </c>
      <c r="AP1577" s="1" t="s">
        <v>45</v>
      </c>
      <c r="AQ1577" s="1" t="s">
        <v>97</v>
      </c>
      <c r="AR1577" s="8">
        <v>1</v>
      </c>
      <c r="AS1577" s="8">
        <v>2</v>
      </c>
      <c r="AT1577" s="8">
        <v>2</v>
      </c>
      <c r="AU1577" s="16">
        <v>0.2986111111111111</v>
      </c>
      <c r="AV1577" s="8">
        <v>-3</v>
      </c>
      <c r="AW1577" s="8">
        <v>5</v>
      </c>
      <c r="AX1577" s="9" t="s">
        <v>45</v>
      </c>
      <c r="AY1577" s="9" t="s">
        <v>93</v>
      </c>
      <c r="AZ1577" s="10">
        <v>17</v>
      </c>
      <c r="BA1577" s="10">
        <v>3</v>
      </c>
      <c r="BB1577" s="10">
        <v>4</v>
      </c>
      <c r="BC1577" s="10">
        <v>10</v>
      </c>
      <c r="BD1577" s="10" t="s">
        <v>756</v>
      </c>
      <c r="BE1577" s="10">
        <v>-16</v>
      </c>
      <c r="BF1577" s="10">
        <v>13</v>
      </c>
      <c r="BG1577" s="11" t="s">
        <v>193</v>
      </c>
      <c r="BH1577" s="11">
        <v>34</v>
      </c>
      <c r="BI1577" s="10">
        <v>17</v>
      </c>
      <c r="BJ1577" s="10">
        <v>6</v>
      </c>
      <c r="BK1577" s="10">
        <v>1</v>
      </c>
      <c r="BL1577" s="10">
        <v>10</v>
      </c>
      <c r="BM1577" s="10" t="s">
        <v>757</v>
      </c>
      <c r="BN1577" s="10">
        <v>-7</v>
      </c>
      <c r="BO1577" s="10">
        <v>19</v>
      </c>
      <c r="BP1577" s="7" t="s">
        <v>234</v>
      </c>
      <c r="BQ1577" s="7" t="s">
        <v>330</v>
      </c>
      <c r="BR1577" s="7">
        <v>22.5</v>
      </c>
      <c r="BS1577" s="7">
        <v>14</v>
      </c>
      <c r="BT1577" s="7">
        <v>127000</v>
      </c>
      <c r="BU1577" s="7">
        <v>3800000</v>
      </c>
      <c r="BV1577" s="7">
        <v>0</v>
      </c>
      <c r="BW1577" s="7">
        <v>49</v>
      </c>
      <c r="BX1577" s="7">
        <v>0</v>
      </c>
      <c r="BY1577" s="7">
        <v>49</v>
      </c>
      <c r="BZ1577" s="7">
        <v>0</v>
      </c>
      <c r="CA1577" s="7">
        <v>80</v>
      </c>
      <c r="CB1577" s="7">
        <v>235</v>
      </c>
      <c r="CC1577" s="7">
        <v>9</v>
      </c>
      <c r="CD1577" s="7">
        <v>235000</v>
      </c>
      <c r="CE1577" s="7">
        <v>5650000</v>
      </c>
      <c r="CF1577" s="7">
        <v>0</v>
      </c>
      <c r="CG1577" s="7">
        <v>53</v>
      </c>
      <c r="CH1577" s="7">
        <v>1430000</v>
      </c>
      <c r="CI1577" s="7">
        <v>54</v>
      </c>
      <c r="CJ1577" s="7">
        <v>1430000</v>
      </c>
      <c r="CK1577" s="7">
        <v>100</v>
      </c>
      <c r="CL1577" s="12" t="s">
        <v>868</v>
      </c>
      <c r="CM1577" s="10" t="s">
        <v>861</v>
      </c>
      <c r="CN1577">
        <v>2.5</v>
      </c>
      <c r="CO1577">
        <f t="shared" si="1880"/>
        <v>0.4</v>
      </c>
      <c r="CP1577" t="str">
        <f t="shared" si="1881"/>
        <v>Away Win</v>
      </c>
      <c r="CQ1577">
        <f t="shared" si="1882"/>
        <v>0</v>
      </c>
      <c r="CR1577" t="str">
        <f t="shared" si="1883"/>
        <v>2023</v>
      </c>
    </row>
    <row r="1578" spans="1:96" ht="15" thickBot="1" x14ac:dyDescent="0.35">
      <c r="A1578" s="1">
        <v>1577</v>
      </c>
      <c r="B1578" s="1" t="s">
        <v>0</v>
      </c>
      <c r="C1578" s="12" t="s">
        <v>751</v>
      </c>
      <c r="D1578" s="3" t="str">
        <f t="shared" ref="D1578:D1579" si="1940">CONCATENATE(G1578, "-", H1578)</f>
        <v>NK Aluminij-NK Domžale</v>
      </c>
      <c r="E1578" s="4" t="s">
        <v>752</v>
      </c>
      <c r="F1578" s="5">
        <v>0.58333333333333337</v>
      </c>
      <c r="G1578" s="6" t="s">
        <v>18</v>
      </c>
      <c r="H1578" s="6" t="s">
        <v>9</v>
      </c>
      <c r="I1578" s="6" t="s">
        <v>753</v>
      </c>
      <c r="J1578" s="1" t="str">
        <f t="shared" ref="J1578:J1579" si="1941">LEFT(I1578, FIND(" (", I1578) - 1)</f>
        <v>1:3</v>
      </c>
      <c r="K1578" s="1" t="str">
        <f t="shared" ref="K1578:K1579" si="1942">MID(I1578, FIND("(", I1578) + 1, FIND(")", I1578) - FIND("(", I1578) - 1)</f>
        <v>0:3</v>
      </c>
      <c r="L1578" s="1" t="str">
        <f t="shared" ref="L1578:L1579" si="1943">LEFT(J1578, FIND(":", J1578) - 1)</f>
        <v>1</v>
      </c>
      <c r="M1578" s="1" t="str">
        <f t="shared" ref="M1578:M1579" si="1944">RIGHT(J1578, LEN(J1578) - FIND(":", J1578))</f>
        <v>3</v>
      </c>
      <c r="N1578" s="1">
        <f t="shared" si="1878"/>
        <v>4</v>
      </c>
      <c r="O1578" s="1">
        <f t="shared" si="1879"/>
        <v>-2</v>
      </c>
      <c r="P1578" s="1" t="str">
        <f t="shared" ref="P1578:P1579" si="1945">LEFT(K1578, FIND(":", K1578) - 1)</f>
        <v>0</v>
      </c>
      <c r="Q1578" s="1" t="str">
        <f t="shared" ref="Q1578:Q1579" si="1946">RIGHT(K1578, LEN(K1578) - FIND(":", K1578))</f>
        <v>3</v>
      </c>
      <c r="R1578" s="1">
        <v>35</v>
      </c>
      <c r="S1578" s="1">
        <v>8</v>
      </c>
      <c r="T1578" s="1">
        <v>7</v>
      </c>
      <c r="U1578" s="1">
        <v>20</v>
      </c>
      <c r="V1578" s="1" t="s">
        <v>754</v>
      </c>
      <c r="W1578" s="1">
        <v>-32</v>
      </c>
      <c r="X1578" s="1">
        <v>31</v>
      </c>
      <c r="Y1578" s="1" t="s">
        <v>368</v>
      </c>
      <c r="Z1578" s="6" t="s">
        <v>685</v>
      </c>
      <c r="AA1578" s="1">
        <v>35</v>
      </c>
      <c r="AB1578" s="1">
        <v>12</v>
      </c>
      <c r="AC1578" s="1">
        <v>4</v>
      </c>
      <c r="AD1578" s="1">
        <v>19</v>
      </c>
      <c r="AE1578" s="1" t="s">
        <v>755</v>
      </c>
      <c r="AF1578" s="1">
        <v>-10</v>
      </c>
      <c r="AG1578" s="1">
        <v>40</v>
      </c>
      <c r="AH1578" s="1" t="s">
        <v>529</v>
      </c>
      <c r="AI1578" s="1" t="s">
        <v>593</v>
      </c>
      <c r="AJ1578" s="1">
        <v>1</v>
      </c>
      <c r="AK1578" s="1">
        <v>2</v>
      </c>
      <c r="AL1578" s="1">
        <v>2</v>
      </c>
      <c r="AM1578" s="7" t="s">
        <v>358</v>
      </c>
      <c r="AN1578" s="1">
        <v>-4</v>
      </c>
      <c r="AO1578" s="1">
        <v>5</v>
      </c>
      <c r="AP1578" s="1" t="s">
        <v>45</v>
      </c>
      <c r="AQ1578" s="1" t="s">
        <v>97</v>
      </c>
      <c r="AR1578" s="8">
        <v>1</v>
      </c>
      <c r="AS1578" s="8">
        <v>2</v>
      </c>
      <c r="AT1578" s="8">
        <v>2</v>
      </c>
      <c r="AU1578" s="16">
        <v>0.2986111111111111</v>
      </c>
      <c r="AV1578" s="8">
        <v>-3</v>
      </c>
      <c r="AW1578" s="8">
        <v>5</v>
      </c>
      <c r="AX1578" s="9" t="s">
        <v>45</v>
      </c>
      <c r="AY1578" s="9" t="s">
        <v>93</v>
      </c>
      <c r="AZ1578" s="10">
        <v>17</v>
      </c>
      <c r="BA1578" s="10">
        <v>3</v>
      </c>
      <c r="BB1578" s="10">
        <v>4</v>
      </c>
      <c r="BC1578" s="10">
        <v>10</v>
      </c>
      <c r="BD1578" s="10" t="s">
        <v>756</v>
      </c>
      <c r="BE1578" s="10">
        <v>-16</v>
      </c>
      <c r="BF1578" s="10">
        <v>13</v>
      </c>
      <c r="BG1578" s="11" t="s">
        <v>193</v>
      </c>
      <c r="BH1578" s="11">
        <v>34</v>
      </c>
      <c r="BI1578" s="10">
        <v>17</v>
      </c>
      <c r="BJ1578" s="10">
        <v>6</v>
      </c>
      <c r="BK1578" s="10">
        <v>1</v>
      </c>
      <c r="BL1578" s="10">
        <v>10</v>
      </c>
      <c r="BM1578" s="10" t="s">
        <v>757</v>
      </c>
      <c r="BN1578" s="10">
        <v>-7</v>
      </c>
      <c r="BO1578" s="10">
        <v>19</v>
      </c>
      <c r="BP1578" s="7" t="s">
        <v>234</v>
      </c>
      <c r="BQ1578" s="7" t="s">
        <v>330</v>
      </c>
      <c r="BR1578" s="7">
        <v>22.5</v>
      </c>
      <c r="BS1578" s="7">
        <v>14</v>
      </c>
      <c r="BT1578" s="7">
        <v>127000</v>
      </c>
      <c r="BU1578" s="7">
        <v>3800000</v>
      </c>
      <c r="BV1578" s="7">
        <v>0</v>
      </c>
      <c r="BW1578" s="7">
        <v>49</v>
      </c>
      <c r="BX1578" s="7">
        <v>0</v>
      </c>
      <c r="BY1578" s="7">
        <v>49</v>
      </c>
      <c r="BZ1578" s="7">
        <v>0</v>
      </c>
      <c r="CA1578" s="7">
        <v>80</v>
      </c>
      <c r="CB1578" s="7">
        <v>235</v>
      </c>
      <c r="CC1578" s="7">
        <v>9</v>
      </c>
      <c r="CD1578" s="7">
        <v>235000</v>
      </c>
      <c r="CE1578" s="7">
        <v>5650000</v>
      </c>
      <c r="CF1578" s="7">
        <v>0</v>
      </c>
      <c r="CG1578" s="7">
        <v>53</v>
      </c>
      <c r="CH1578" s="7">
        <v>1430000</v>
      </c>
      <c r="CI1578" s="7">
        <v>54</v>
      </c>
      <c r="CJ1578" s="7">
        <v>1430000</v>
      </c>
      <c r="CK1578" s="7">
        <v>100</v>
      </c>
      <c r="CL1578" s="12" t="s">
        <v>868</v>
      </c>
      <c r="CM1578" s="10" t="s">
        <v>866</v>
      </c>
      <c r="CN1578">
        <v>1.37</v>
      </c>
      <c r="CO1578">
        <f t="shared" si="1880"/>
        <v>0.72992700729927007</v>
      </c>
      <c r="CP1578" t="str">
        <f t="shared" si="1881"/>
        <v>Away Win</v>
      </c>
      <c r="CQ1578">
        <f t="shared" si="1882"/>
        <v>0</v>
      </c>
      <c r="CR1578" t="str">
        <f t="shared" si="1883"/>
        <v>2023</v>
      </c>
    </row>
    <row r="1579" spans="1:96" ht="15" thickBot="1" x14ac:dyDescent="0.35">
      <c r="A1579" s="1">
        <v>1578</v>
      </c>
      <c r="B1579" s="1" t="s">
        <v>0</v>
      </c>
      <c r="C1579" s="12" t="s">
        <v>751</v>
      </c>
      <c r="D1579" s="3" t="str">
        <f t="shared" si="1940"/>
        <v>NK Aluminij-NK Domžale</v>
      </c>
      <c r="E1579" s="4" t="s">
        <v>752</v>
      </c>
      <c r="F1579" s="5">
        <v>0.58333333333333337</v>
      </c>
      <c r="G1579" s="6" t="s">
        <v>18</v>
      </c>
      <c r="H1579" s="6" t="s">
        <v>9</v>
      </c>
      <c r="I1579" s="6" t="s">
        <v>753</v>
      </c>
      <c r="J1579" s="1" t="str">
        <f t="shared" si="1941"/>
        <v>1:3</v>
      </c>
      <c r="K1579" s="1" t="str">
        <f t="shared" si="1942"/>
        <v>0:3</v>
      </c>
      <c r="L1579" s="1" t="str">
        <f t="shared" si="1943"/>
        <v>1</v>
      </c>
      <c r="M1579" s="1" t="str">
        <f t="shared" si="1944"/>
        <v>3</v>
      </c>
      <c r="N1579" s="1">
        <f t="shared" si="1878"/>
        <v>4</v>
      </c>
      <c r="O1579" s="1">
        <f t="shared" si="1879"/>
        <v>-2</v>
      </c>
      <c r="P1579" s="1" t="str">
        <f t="shared" si="1945"/>
        <v>0</v>
      </c>
      <c r="Q1579" s="1" t="str">
        <f t="shared" si="1946"/>
        <v>3</v>
      </c>
      <c r="R1579" s="1">
        <v>35</v>
      </c>
      <c r="S1579" s="1">
        <v>8</v>
      </c>
      <c r="T1579" s="1">
        <v>7</v>
      </c>
      <c r="U1579" s="1">
        <v>20</v>
      </c>
      <c r="V1579" s="1" t="s">
        <v>754</v>
      </c>
      <c r="W1579" s="1">
        <v>-32</v>
      </c>
      <c r="X1579" s="1">
        <v>31</v>
      </c>
      <c r="Y1579" s="1" t="s">
        <v>368</v>
      </c>
      <c r="Z1579" s="6" t="s">
        <v>685</v>
      </c>
      <c r="AA1579" s="1">
        <v>35</v>
      </c>
      <c r="AB1579" s="1">
        <v>12</v>
      </c>
      <c r="AC1579" s="1">
        <v>4</v>
      </c>
      <c r="AD1579" s="1">
        <v>19</v>
      </c>
      <c r="AE1579" s="1" t="s">
        <v>755</v>
      </c>
      <c r="AF1579" s="1">
        <v>-10</v>
      </c>
      <c r="AG1579" s="1">
        <v>40</v>
      </c>
      <c r="AH1579" s="1" t="s">
        <v>529</v>
      </c>
      <c r="AI1579" s="1" t="s">
        <v>593</v>
      </c>
      <c r="AJ1579" s="1">
        <v>1</v>
      </c>
      <c r="AK1579" s="1">
        <v>2</v>
      </c>
      <c r="AL1579" s="1">
        <v>2</v>
      </c>
      <c r="AM1579" s="7" t="s">
        <v>358</v>
      </c>
      <c r="AN1579" s="1">
        <v>-4</v>
      </c>
      <c r="AO1579" s="1">
        <v>5</v>
      </c>
      <c r="AP1579" s="1" t="s">
        <v>45</v>
      </c>
      <c r="AQ1579" s="1" t="s">
        <v>97</v>
      </c>
      <c r="AR1579" s="8">
        <v>1</v>
      </c>
      <c r="AS1579" s="8">
        <v>2</v>
      </c>
      <c r="AT1579" s="8">
        <v>2</v>
      </c>
      <c r="AU1579" s="16">
        <v>0.2986111111111111</v>
      </c>
      <c r="AV1579" s="8">
        <v>-3</v>
      </c>
      <c r="AW1579" s="8">
        <v>5</v>
      </c>
      <c r="AX1579" s="9" t="s">
        <v>45</v>
      </c>
      <c r="AY1579" s="9" t="s">
        <v>93</v>
      </c>
      <c r="AZ1579" s="10">
        <v>17</v>
      </c>
      <c r="BA1579" s="10">
        <v>3</v>
      </c>
      <c r="BB1579" s="10">
        <v>4</v>
      </c>
      <c r="BC1579" s="10">
        <v>10</v>
      </c>
      <c r="BD1579" s="10" t="s">
        <v>756</v>
      </c>
      <c r="BE1579" s="10">
        <v>-16</v>
      </c>
      <c r="BF1579" s="10">
        <v>13</v>
      </c>
      <c r="BG1579" s="11" t="s">
        <v>193</v>
      </c>
      <c r="BH1579" s="11">
        <v>34</v>
      </c>
      <c r="BI1579" s="10">
        <v>17</v>
      </c>
      <c r="BJ1579" s="10">
        <v>6</v>
      </c>
      <c r="BK1579" s="10">
        <v>1</v>
      </c>
      <c r="BL1579" s="10">
        <v>10</v>
      </c>
      <c r="BM1579" s="10" t="s">
        <v>757</v>
      </c>
      <c r="BN1579" s="10">
        <v>-7</v>
      </c>
      <c r="BO1579" s="10">
        <v>19</v>
      </c>
      <c r="BP1579" s="7" t="s">
        <v>234</v>
      </c>
      <c r="BQ1579" s="7" t="s">
        <v>330</v>
      </c>
      <c r="BR1579" s="7">
        <v>22.5</v>
      </c>
      <c r="BS1579" s="7">
        <v>14</v>
      </c>
      <c r="BT1579" s="7">
        <v>127000</v>
      </c>
      <c r="BU1579" s="7">
        <v>3800000</v>
      </c>
      <c r="BV1579" s="7">
        <v>0</v>
      </c>
      <c r="BW1579" s="7">
        <v>49</v>
      </c>
      <c r="BX1579" s="7">
        <v>0</v>
      </c>
      <c r="BY1579" s="7">
        <v>49</v>
      </c>
      <c r="BZ1579" s="7">
        <v>0</v>
      </c>
      <c r="CA1579" s="7">
        <v>80</v>
      </c>
      <c r="CB1579" s="7">
        <v>235</v>
      </c>
      <c r="CC1579" s="7">
        <v>9</v>
      </c>
      <c r="CD1579" s="7">
        <v>235000</v>
      </c>
      <c r="CE1579" s="7">
        <v>5650000</v>
      </c>
      <c r="CF1579" s="7">
        <v>0</v>
      </c>
      <c r="CG1579" s="7">
        <v>53</v>
      </c>
      <c r="CH1579" s="7">
        <v>1430000</v>
      </c>
      <c r="CI1579" s="7">
        <v>54</v>
      </c>
      <c r="CJ1579" s="7">
        <v>1430000</v>
      </c>
      <c r="CK1579" s="7">
        <v>100</v>
      </c>
      <c r="CL1579" s="12" t="s">
        <v>868</v>
      </c>
      <c r="CM1579" s="10" t="s">
        <v>867</v>
      </c>
      <c r="CN1579">
        <v>1.27</v>
      </c>
      <c r="CO1579">
        <f t="shared" si="1880"/>
        <v>0.78740157480314954</v>
      </c>
      <c r="CP1579" t="str">
        <f t="shared" si="1881"/>
        <v>Away Win</v>
      </c>
      <c r="CQ1579">
        <f t="shared" si="1882"/>
        <v>0</v>
      </c>
      <c r="CR1579" t="str">
        <f t="shared" si="1883"/>
        <v>2023</v>
      </c>
    </row>
    <row r="1580" spans="1:96" ht="15" thickBot="1" x14ac:dyDescent="0.35">
      <c r="A1580" s="1">
        <v>1579</v>
      </c>
      <c r="B1580" s="1" t="s">
        <v>0</v>
      </c>
      <c r="C1580" s="12" t="s">
        <v>751</v>
      </c>
      <c r="D1580" s="3" t="str">
        <f>CONCATENATE(G1580,"-", H1580)</f>
        <v>NK Aluminij-NK Domžale</v>
      </c>
      <c r="E1580" s="4" t="s">
        <v>752</v>
      </c>
      <c r="F1580" s="5">
        <v>0.58333333333333337</v>
      </c>
      <c r="G1580" s="6" t="s">
        <v>18</v>
      </c>
      <c r="H1580" s="6" t="s">
        <v>9</v>
      </c>
      <c r="I1580" s="6" t="s">
        <v>753</v>
      </c>
      <c r="J1580" s="1" t="str">
        <f>LEFT(I1580, FIND(" (", I1580) - 1)</f>
        <v>1:3</v>
      </c>
      <c r="K1580" s="1" t="str">
        <f>MID(I1580, FIND("(", I1580) + 1, FIND(")", I1580) - FIND("(", I1580) - 1)</f>
        <v>0:3</v>
      </c>
      <c r="L1580" s="1" t="str">
        <f>LEFT(J1580, FIND(":", J1580) - 1)</f>
        <v>1</v>
      </c>
      <c r="M1580" s="1" t="str">
        <f>RIGHT(J1580, LEN(J1580) - FIND(":", J1580))</f>
        <v>3</v>
      </c>
      <c r="N1580" s="1">
        <f t="shared" si="1878"/>
        <v>4</v>
      </c>
      <c r="O1580" s="1">
        <f t="shared" si="1879"/>
        <v>-2</v>
      </c>
      <c r="P1580" s="1" t="str">
        <f>LEFT(K1580, FIND(":", K1580) - 1)</f>
        <v>0</v>
      </c>
      <c r="Q1580" s="1" t="str">
        <f>RIGHT(K1580, LEN(K1580) - FIND(":", K1580))</f>
        <v>3</v>
      </c>
      <c r="R1580" s="1">
        <v>35</v>
      </c>
      <c r="S1580" s="1">
        <v>8</v>
      </c>
      <c r="T1580" s="1">
        <v>7</v>
      </c>
      <c r="U1580" s="1">
        <v>20</v>
      </c>
      <c r="V1580" s="1" t="s">
        <v>754</v>
      </c>
      <c r="W1580" s="1">
        <v>-32</v>
      </c>
      <c r="X1580" s="1">
        <v>31</v>
      </c>
      <c r="Y1580" s="1" t="s">
        <v>368</v>
      </c>
      <c r="Z1580" s="6" t="s">
        <v>685</v>
      </c>
      <c r="AA1580" s="1">
        <v>35</v>
      </c>
      <c r="AB1580" s="1">
        <v>12</v>
      </c>
      <c r="AC1580" s="1">
        <v>4</v>
      </c>
      <c r="AD1580" s="1">
        <v>19</v>
      </c>
      <c r="AE1580" s="1" t="s">
        <v>755</v>
      </c>
      <c r="AF1580" s="1">
        <v>-10</v>
      </c>
      <c r="AG1580" s="1">
        <v>40</v>
      </c>
      <c r="AH1580" s="1" t="s">
        <v>529</v>
      </c>
      <c r="AI1580" s="1" t="s">
        <v>593</v>
      </c>
      <c r="AJ1580" s="1">
        <v>1</v>
      </c>
      <c r="AK1580" s="1">
        <v>2</v>
      </c>
      <c r="AL1580" s="1">
        <v>2</v>
      </c>
      <c r="AM1580" s="7" t="s">
        <v>358</v>
      </c>
      <c r="AN1580" s="1">
        <v>-4</v>
      </c>
      <c r="AO1580" s="1">
        <v>5</v>
      </c>
      <c r="AP1580" s="1" t="s">
        <v>45</v>
      </c>
      <c r="AQ1580" s="1" t="s">
        <v>97</v>
      </c>
      <c r="AR1580" s="8">
        <v>1</v>
      </c>
      <c r="AS1580" s="8">
        <v>2</v>
      </c>
      <c r="AT1580" s="8">
        <v>2</v>
      </c>
      <c r="AU1580" s="16">
        <v>0.2986111111111111</v>
      </c>
      <c r="AV1580" s="8">
        <v>-3</v>
      </c>
      <c r="AW1580" s="8">
        <v>5</v>
      </c>
      <c r="AX1580" s="9" t="s">
        <v>45</v>
      </c>
      <c r="AY1580" s="9" t="s">
        <v>93</v>
      </c>
      <c r="AZ1580" s="10">
        <v>17</v>
      </c>
      <c r="BA1580" s="10">
        <v>3</v>
      </c>
      <c r="BB1580" s="10">
        <v>4</v>
      </c>
      <c r="BC1580" s="10">
        <v>10</v>
      </c>
      <c r="BD1580" s="10" t="s">
        <v>756</v>
      </c>
      <c r="BE1580" s="10">
        <v>-16</v>
      </c>
      <c r="BF1580" s="10">
        <v>13</v>
      </c>
      <c r="BG1580" s="11" t="s">
        <v>193</v>
      </c>
      <c r="BH1580" s="11">
        <v>34</v>
      </c>
      <c r="BI1580" s="10">
        <v>17</v>
      </c>
      <c r="BJ1580" s="10">
        <v>6</v>
      </c>
      <c r="BK1580" s="10">
        <v>1</v>
      </c>
      <c r="BL1580" s="10">
        <v>10</v>
      </c>
      <c r="BM1580" s="10" t="s">
        <v>757</v>
      </c>
      <c r="BN1580" s="10">
        <v>-7</v>
      </c>
      <c r="BO1580" s="10">
        <v>19</v>
      </c>
      <c r="BP1580" s="7" t="s">
        <v>234</v>
      </c>
      <c r="BQ1580" s="7" t="s">
        <v>330</v>
      </c>
      <c r="BR1580" s="7">
        <v>22.5</v>
      </c>
      <c r="BS1580" s="7">
        <v>14</v>
      </c>
      <c r="BT1580" s="7">
        <v>127000</v>
      </c>
      <c r="BU1580" s="7">
        <v>3800000</v>
      </c>
      <c r="BV1580" s="7">
        <v>0</v>
      </c>
      <c r="BW1580" s="7">
        <v>49</v>
      </c>
      <c r="BX1580" s="7">
        <v>0</v>
      </c>
      <c r="BY1580" s="7">
        <v>49</v>
      </c>
      <c r="BZ1580" s="7">
        <v>0</v>
      </c>
      <c r="CA1580" s="7">
        <v>80</v>
      </c>
      <c r="CB1580" s="7">
        <v>235</v>
      </c>
      <c r="CC1580" s="7">
        <v>9</v>
      </c>
      <c r="CD1580" s="7">
        <v>235000</v>
      </c>
      <c r="CE1580" s="7">
        <v>5650000</v>
      </c>
      <c r="CF1580" s="7">
        <v>0</v>
      </c>
      <c r="CG1580" s="7">
        <v>53</v>
      </c>
      <c r="CH1580" s="7">
        <v>1430000</v>
      </c>
      <c r="CI1580" s="7">
        <v>54</v>
      </c>
      <c r="CJ1580" s="7">
        <v>1430000</v>
      </c>
      <c r="CK1580" s="7">
        <v>100</v>
      </c>
      <c r="CL1580" s="12" t="s">
        <v>870</v>
      </c>
      <c r="CM1580" s="10" t="s">
        <v>861</v>
      </c>
      <c r="CN1580">
        <v>2.86</v>
      </c>
      <c r="CO1580">
        <f t="shared" si="1880"/>
        <v>0.34965034965034969</v>
      </c>
      <c r="CP1580" t="str">
        <f t="shared" si="1881"/>
        <v>Away Win</v>
      </c>
      <c r="CQ1580">
        <f t="shared" si="1882"/>
        <v>0</v>
      </c>
      <c r="CR1580" t="str">
        <f t="shared" si="1883"/>
        <v>2023</v>
      </c>
    </row>
    <row r="1581" spans="1:96" ht="15" thickBot="1" x14ac:dyDescent="0.35">
      <c r="A1581" s="1">
        <v>1580</v>
      </c>
      <c r="B1581" s="1" t="s">
        <v>0</v>
      </c>
      <c r="C1581" s="12" t="s">
        <v>751</v>
      </c>
      <c r="D1581" s="3" t="str">
        <f>CONCATENATE(G1581,"-", H1581)</f>
        <v>NK Aluminij-NK Domžale</v>
      </c>
      <c r="E1581" s="4" t="s">
        <v>752</v>
      </c>
      <c r="F1581" s="5">
        <v>0.58333333333333337</v>
      </c>
      <c r="G1581" s="6" t="s">
        <v>18</v>
      </c>
      <c r="H1581" s="6" t="s">
        <v>9</v>
      </c>
      <c r="I1581" s="6" t="s">
        <v>753</v>
      </c>
      <c r="J1581" s="1" t="str">
        <f>LEFT(I1581, FIND(" (", I1581) - 1)</f>
        <v>1:3</v>
      </c>
      <c r="K1581" s="1" t="str">
        <f>MID(I1581, FIND("(", I1581) + 1, FIND(")", I1581) - FIND("(", I1581) - 1)</f>
        <v>0:3</v>
      </c>
      <c r="L1581" s="1" t="str">
        <f>LEFT(J1581, FIND(":", J1581) - 1)</f>
        <v>1</v>
      </c>
      <c r="M1581" s="1" t="str">
        <f>RIGHT(J1581, LEN(J1581) - FIND(":", J1581))</f>
        <v>3</v>
      </c>
      <c r="N1581" s="1">
        <f t="shared" si="1878"/>
        <v>4</v>
      </c>
      <c r="O1581" s="1">
        <f t="shared" si="1879"/>
        <v>-2</v>
      </c>
      <c r="P1581" s="1" t="str">
        <f>LEFT(K1581, FIND(":", K1581) - 1)</f>
        <v>0</v>
      </c>
      <c r="Q1581" s="1" t="str">
        <f>RIGHT(K1581, LEN(K1581) - FIND(":", K1581))</f>
        <v>3</v>
      </c>
      <c r="R1581" s="1">
        <v>35</v>
      </c>
      <c r="S1581" s="1">
        <v>8</v>
      </c>
      <c r="T1581" s="1">
        <v>7</v>
      </c>
      <c r="U1581" s="1">
        <v>20</v>
      </c>
      <c r="V1581" s="1" t="s">
        <v>754</v>
      </c>
      <c r="W1581" s="1">
        <v>-32</v>
      </c>
      <c r="X1581" s="1">
        <v>31</v>
      </c>
      <c r="Y1581" s="1" t="s">
        <v>368</v>
      </c>
      <c r="Z1581" s="6" t="s">
        <v>685</v>
      </c>
      <c r="AA1581" s="1">
        <v>35</v>
      </c>
      <c r="AB1581" s="1">
        <v>12</v>
      </c>
      <c r="AC1581" s="1">
        <v>4</v>
      </c>
      <c r="AD1581" s="1">
        <v>19</v>
      </c>
      <c r="AE1581" s="1" t="s">
        <v>755</v>
      </c>
      <c r="AF1581" s="1">
        <v>-10</v>
      </c>
      <c r="AG1581" s="1">
        <v>40</v>
      </c>
      <c r="AH1581" s="1" t="s">
        <v>529</v>
      </c>
      <c r="AI1581" s="1" t="s">
        <v>593</v>
      </c>
      <c r="AJ1581" s="1">
        <v>1</v>
      </c>
      <c r="AK1581" s="1">
        <v>2</v>
      </c>
      <c r="AL1581" s="1">
        <v>2</v>
      </c>
      <c r="AM1581" s="7" t="s">
        <v>358</v>
      </c>
      <c r="AN1581" s="1">
        <v>-4</v>
      </c>
      <c r="AO1581" s="1">
        <v>5</v>
      </c>
      <c r="AP1581" s="1" t="s">
        <v>45</v>
      </c>
      <c r="AQ1581" s="1" t="s">
        <v>97</v>
      </c>
      <c r="AR1581" s="8">
        <v>1</v>
      </c>
      <c r="AS1581" s="8">
        <v>2</v>
      </c>
      <c r="AT1581" s="8">
        <v>2</v>
      </c>
      <c r="AU1581" s="16">
        <v>0.2986111111111111</v>
      </c>
      <c r="AV1581" s="8">
        <v>-3</v>
      </c>
      <c r="AW1581" s="8">
        <v>5</v>
      </c>
      <c r="AX1581" s="9" t="s">
        <v>45</v>
      </c>
      <c r="AY1581" s="9" t="s">
        <v>93</v>
      </c>
      <c r="AZ1581" s="10">
        <v>17</v>
      </c>
      <c r="BA1581" s="10">
        <v>3</v>
      </c>
      <c r="BB1581" s="10">
        <v>4</v>
      </c>
      <c r="BC1581" s="10">
        <v>10</v>
      </c>
      <c r="BD1581" s="10" t="s">
        <v>756</v>
      </c>
      <c r="BE1581" s="10">
        <v>-16</v>
      </c>
      <c r="BF1581" s="10">
        <v>13</v>
      </c>
      <c r="BG1581" s="11" t="s">
        <v>193</v>
      </c>
      <c r="BH1581" s="11">
        <v>34</v>
      </c>
      <c r="BI1581" s="10">
        <v>17</v>
      </c>
      <c r="BJ1581" s="10">
        <v>6</v>
      </c>
      <c r="BK1581" s="10">
        <v>1</v>
      </c>
      <c r="BL1581" s="10">
        <v>10</v>
      </c>
      <c r="BM1581" s="10" t="s">
        <v>757</v>
      </c>
      <c r="BN1581" s="10">
        <v>-7</v>
      </c>
      <c r="BO1581" s="10">
        <v>19</v>
      </c>
      <c r="BP1581" s="7" t="s">
        <v>234</v>
      </c>
      <c r="BQ1581" s="7" t="s">
        <v>330</v>
      </c>
      <c r="BR1581" s="7">
        <v>22.5</v>
      </c>
      <c r="BS1581" s="7">
        <v>14</v>
      </c>
      <c r="BT1581" s="7">
        <v>127000</v>
      </c>
      <c r="BU1581" s="7">
        <v>3800000</v>
      </c>
      <c r="BV1581" s="7">
        <v>0</v>
      </c>
      <c r="BW1581" s="7">
        <v>49</v>
      </c>
      <c r="BX1581" s="7">
        <v>0</v>
      </c>
      <c r="BY1581" s="7">
        <v>49</v>
      </c>
      <c r="BZ1581" s="7">
        <v>0</v>
      </c>
      <c r="CA1581" s="7">
        <v>80</v>
      </c>
      <c r="CB1581" s="7">
        <v>235</v>
      </c>
      <c r="CC1581" s="7">
        <v>9</v>
      </c>
      <c r="CD1581" s="7">
        <v>235000</v>
      </c>
      <c r="CE1581" s="7">
        <v>5650000</v>
      </c>
      <c r="CF1581" s="7">
        <v>0</v>
      </c>
      <c r="CG1581" s="7">
        <v>53</v>
      </c>
      <c r="CH1581" s="7">
        <v>1430000</v>
      </c>
      <c r="CI1581" s="7">
        <v>54</v>
      </c>
      <c r="CJ1581" s="7">
        <v>1430000</v>
      </c>
      <c r="CK1581" s="7">
        <v>100</v>
      </c>
      <c r="CL1581" s="12" t="s">
        <v>870</v>
      </c>
      <c r="CM1581" s="10" t="s">
        <v>866</v>
      </c>
      <c r="CN1581">
        <v>4.97</v>
      </c>
      <c r="CO1581">
        <f t="shared" si="1880"/>
        <v>0.2012072434607646</v>
      </c>
      <c r="CP1581" t="str">
        <f t="shared" si="1881"/>
        <v>Away Win</v>
      </c>
      <c r="CQ1581">
        <f t="shared" si="1882"/>
        <v>0</v>
      </c>
      <c r="CR1581" t="str">
        <f t="shared" si="1883"/>
        <v>2023</v>
      </c>
    </row>
    <row r="1582" spans="1:96" ht="15" thickBot="1" x14ac:dyDescent="0.35">
      <c r="A1582" s="1">
        <v>1581</v>
      </c>
      <c r="B1582" s="1" t="s">
        <v>0</v>
      </c>
      <c r="C1582" s="12" t="s">
        <v>751</v>
      </c>
      <c r="D1582" s="3" t="str">
        <f>CONCATENATE(G1582,"-", H1582)</f>
        <v>NK Aluminij-NK Domžale</v>
      </c>
      <c r="E1582" s="4" t="s">
        <v>752</v>
      </c>
      <c r="F1582" s="5">
        <v>0.58333333333333337</v>
      </c>
      <c r="G1582" s="6" t="s">
        <v>18</v>
      </c>
      <c r="H1582" s="6" t="s">
        <v>9</v>
      </c>
      <c r="I1582" s="6" t="s">
        <v>753</v>
      </c>
      <c r="J1582" s="1" t="str">
        <f>LEFT(I1582, FIND(" (", I1582) - 1)</f>
        <v>1:3</v>
      </c>
      <c r="K1582" s="1" t="str">
        <f>MID(I1582, FIND("(", I1582) + 1, FIND(")", I1582) - FIND("(", I1582) - 1)</f>
        <v>0:3</v>
      </c>
      <c r="L1582" s="1" t="str">
        <f>LEFT(J1582, FIND(":", J1582) - 1)</f>
        <v>1</v>
      </c>
      <c r="M1582" s="1" t="str">
        <f>RIGHT(J1582, LEN(J1582) - FIND(":", J1582))</f>
        <v>3</v>
      </c>
      <c r="N1582" s="1">
        <f t="shared" si="1878"/>
        <v>4</v>
      </c>
      <c r="O1582" s="1">
        <f t="shared" si="1879"/>
        <v>-2</v>
      </c>
      <c r="P1582" s="1" t="str">
        <f>LEFT(K1582, FIND(":", K1582) - 1)</f>
        <v>0</v>
      </c>
      <c r="Q1582" s="1" t="str">
        <f>RIGHT(K1582, LEN(K1582) - FIND(":", K1582))</f>
        <v>3</v>
      </c>
      <c r="R1582" s="1">
        <v>35</v>
      </c>
      <c r="S1582" s="1">
        <v>8</v>
      </c>
      <c r="T1582" s="1">
        <v>7</v>
      </c>
      <c r="U1582" s="1">
        <v>20</v>
      </c>
      <c r="V1582" s="1" t="s">
        <v>754</v>
      </c>
      <c r="W1582" s="1">
        <v>-32</v>
      </c>
      <c r="X1582" s="1">
        <v>31</v>
      </c>
      <c r="Y1582" s="1" t="s">
        <v>368</v>
      </c>
      <c r="Z1582" s="6" t="s">
        <v>685</v>
      </c>
      <c r="AA1582" s="1">
        <v>35</v>
      </c>
      <c r="AB1582" s="1">
        <v>12</v>
      </c>
      <c r="AC1582" s="1">
        <v>4</v>
      </c>
      <c r="AD1582" s="1">
        <v>19</v>
      </c>
      <c r="AE1582" s="1" t="s">
        <v>755</v>
      </c>
      <c r="AF1582" s="1">
        <v>-10</v>
      </c>
      <c r="AG1582" s="1">
        <v>40</v>
      </c>
      <c r="AH1582" s="1" t="s">
        <v>529</v>
      </c>
      <c r="AI1582" s="1" t="s">
        <v>593</v>
      </c>
      <c r="AJ1582" s="1">
        <v>1</v>
      </c>
      <c r="AK1582" s="1">
        <v>2</v>
      </c>
      <c r="AL1582" s="1">
        <v>2</v>
      </c>
      <c r="AM1582" s="7" t="s">
        <v>358</v>
      </c>
      <c r="AN1582" s="1">
        <v>-4</v>
      </c>
      <c r="AO1582" s="1">
        <v>5</v>
      </c>
      <c r="AP1582" s="1" t="s">
        <v>45</v>
      </c>
      <c r="AQ1582" s="1" t="s">
        <v>97</v>
      </c>
      <c r="AR1582" s="8">
        <v>1</v>
      </c>
      <c r="AS1582" s="8">
        <v>2</v>
      </c>
      <c r="AT1582" s="8">
        <v>2</v>
      </c>
      <c r="AU1582" s="16">
        <v>0.2986111111111111</v>
      </c>
      <c r="AV1582" s="8">
        <v>-3</v>
      </c>
      <c r="AW1582" s="8">
        <v>5</v>
      </c>
      <c r="AX1582" s="9" t="s">
        <v>45</v>
      </c>
      <c r="AY1582" s="9" t="s">
        <v>93</v>
      </c>
      <c r="AZ1582" s="10">
        <v>17</v>
      </c>
      <c r="BA1582" s="10">
        <v>3</v>
      </c>
      <c r="BB1582" s="10">
        <v>4</v>
      </c>
      <c r="BC1582" s="10">
        <v>10</v>
      </c>
      <c r="BD1582" s="10" t="s">
        <v>756</v>
      </c>
      <c r="BE1582" s="10">
        <v>-16</v>
      </c>
      <c r="BF1582" s="10">
        <v>13</v>
      </c>
      <c r="BG1582" s="11" t="s">
        <v>193</v>
      </c>
      <c r="BH1582" s="11">
        <v>34</v>
      </c>
      <c r="BI1582" s="10">
        <v>17</v>
      </c>
      <c r="BJ1582" s="10">
        <v>6</v>
      </c>
      <c r="BK1582" s="10">
        <v>1</v>
      </c>
      <c r="BL1582" s="10">
        <v>10</v>
      </c>
      <c r="BM1582" s="10" t="s">
        <v>757</v>
      </c>
      <c r="BN1582" s="10">
        <v>-7</v>
      </c>
      <c r="BO1582" s="10">
        <v>19</v>
      </c>
      <c r="BP1582" s="7" t="s">
        <v>234</v>
      </c>
      <c r="BQ1582" s="7" t="s">
        <v>330</v>
      </c>
      <c r="BR1582" s="7">
        <v>22.5</v>
      </c>
      <c r="BS1582" s="7">
        <v>14</v>
      </c>
      <c r="BT1582" s="7">
        <v>127000</v>
      </c>
      <c r="BU1582" s="7">
        <v>3800000</v>
      </c>
      <c r="BV1582" s="7">
        <v>0</v>
      </c>
      <c r="BW1582" s="7">
        <v>49</v>
      </c>
      <c r="BX1582" s="7">
        <v>0</v>
      </c>
      <c r="BY1582" s="7">
        <v>49</v>
      </c>
      <c r="BZ1582" s="7">
        <v>0</v>
      </c>
      <c r="CA1582" s="7">
        <v>80</v>
      </c>
      <c r="CB1582" s="7">
        <v>235</v>
      </c>
      <c r="CC1582" s="7">
        <v>9</v>
      </c>
      <c r="CD1582" s="7">
        <v>235000</v>
      </c>
      <c r="CE1582" s="7">
        <v>5650000</v>
      </c>
      <c r="CF1582" s="7">
        <v>0</v>
      </c>
      <c r="CG1582" s="7">
        <v>53</v>
      </c>
      <c r="CH1582" s="7">
        <v>1430000</v>
      </c>
      <c r="CI1582" s="7">
        <v>54</v>
      </c>
      <c r="CJ1582" s="7">
        <v>1430000</v>
      </c>
      <c r="CK1582" s="7">
        <v>100</v>
      </c>
      <c r="CL1582" s="12" t="s">
        <v>870</v>
      </c>
      <c r="CM1582" s="10" t="s">
        <v>867</v>
      </c>
      <c r="CN1582">
        <v>5</v>
      </c>
      <c r="CO1582">
        <f t="shared" si="1880"/>
        <v>0.2</v>
      </c>
      <c r="CP1582" t="str">
        <f t="shared" si="1881"/>
        <v>Away Win</v>
      </c>
      <c r="CQ1582">
        <f t="shared" si="1882"/>
        <v>0</v>
      </c>
      <c r="CR1582" t="str">
        <f t="shared" si="1883"/>
        <v>2023</v>
      </c>
    </row>
    <row r="1583" spans="1:96" ht="15" thickBot="1" x14ac:dyDescent="0.35">
      <c r="A1583" s="1">
        <v>1582</v>
      </c>
      <c r="B1583" s="1" t="s">
        <v>0</v>
      </c>
      <c r="C1583" s="12" t="s">
        <v>751</v>
      </c>
      <c r="D1583" s="3" t="str">
        <f t="shared" ref="D1583:D1585" si="1947">CONCATENATE(G1583, "-", H1583)</f>
        <v>NK Aluminij-NK Domžale</v>
      </c>
      <c r="E1583" s="40" t="s">
        <v>752</v>
      </c>
      <c r="F1583" s="5">
        <v>0.58333333333333337</v>
      </c>
      <c r="G1583" s="6" t="s">
        <v>18</v>
      </c>
      <c r="H1583" s="6" t="s">
        <v>9</v>
      </c>
      <c r="I1583" s="6" t="s">
        <v>753</v>
      </c>
      <c r="J1583" s="1" t="str">
        <f t="shared" ref="J1583:J1585" si="1948">LEFT(I1583, FIND(" (", I1583) - 1)</f>
        <v>1:3</v>
      </c>
      <c r="K1583" s="1" t="str">
        <f t="shared" ref="K1583:K1585" si="1949">MID(I1583, FIND("(", I1583) + 1, FIND(")", I1583) - FIND("(", I1583) - 1)</f>
        <v>0:3</v>
      </c>
      <c r="L1583" s="1" t="str">
        <f t="shared" ref="L1583:L1585" si="1950">LEFT(J1583, FIND(":", J1583) - 1)</f>
        <v>1</v>
      </c>
      <c r="M1583" s="1" t="str">
        <f t="shared" ref="M1583:M1585" si="1951">RIGHT(J1583, LEN(J1583) - FIND(":", J1583))</f>
        <v>3</v>
      </c>
      <c r="N1583" s="1">
        <f t="shared" si="1878"/>
        <v>4</v>
      </c>
      <c r="O1583" s="1">
        <f t="shared" si="1879"/>
        <v>-2</v>
      </c>
      <c r="P1583" s="1" t="str">
        <f t="shared" ref="P1583:P1585" si="1952">LEFT(K1583, FIND(":", K1583) - 1)</f>
        <v>0</v>
      </c>
      <c r="Q1583" s="1" t="str">
        <f t="shared" ref="Q1583:Q1585" si="1953">RIGHT(K1583, LEN(K1583) - FIND(":", K1583))</f>
        <v>3</v>
      </c>
      <c r="R1583" s="1">
        <v>35</v>
      </c>
      <c r="S1583" s="1">
        <v>8</v>
      </c>
      <c r="T1583" s="1">
        <v>7</v>
      </c>
      <c r="U1583" s="1">
        <v>20</v>
      </c>
      <c r="V1583" s="1" t="s">
        <v>754</v>
      </c>
      <c r="W1583" s="1">
        <v>-32</v>
      </c>
      <c r="X1583" s="1">
        <v>31</v>
      </c>
      <c r="Y1583" s="1" t="s">
        <v>368</v>
      </c>
      <c r="Z1583" s="6" t="s">
        <v>685</v>
      </c>
      <c r="AA1583" s="1">
        <v>35</v>
      </c>
      <c r="AB1583" s="1">
        <v>12</v>
      </c>
      <c r="AC1583" s="1">
        <v>4</v>
      </c>
      <c r="AD1583" s="1">
        <v>19</v>
      </c>
      <c r="AE1583" s="1" t="s">
        <v>755</v>
      </c>
      <c r="AF1583" s="1">
        <v>-10</v>
      </c>
      <c r="AG1583" s="1">
        <v>40</v>
      </c>
      <c r="AH1583" s="1" t="s">
        <v>529</v>
      </c>
      <c r="AI1583" s="1" t="s">
        <v>593</v>
      </c>
      <c r="AJ1583" s="1">
        <v>1</v>
      </c>
      <c r="AK1583" s="1">
        <v>2</v>
      </c>
      <c r="AL1583" s="1">
        <v>2</v>
      </c>
      <c r="AM1583" s="7" t="s">
        <v>358</v>
      </c>
      <c r="AN1583" s="1">
        <v>-4</v>
      </c>
      <c r="AO1583" s="1">
        <v>5</v>
      </c>
      <c r="AP1583" s="1" t="s">
        <v>45</v>
      </c>
      <c r="AQ1583" s="1" t="s">
        <v>97</v>
      </c>
      <c r="AR1583" s="8">
        <v>1</v>
      </c>
      <c r="AS1583" s="8">
        <v>2</v>
      </c>
      <c r="AT1583" s="8">
        <v>2</v>
      </c>
      <c r="AU1583" s="16">
        <v>0.2986111111111111</v>
      </c>
      <c r="AV1583" s="8">
        <v>-3</v>
      </c>
      <c r="AW1583" s="8">
        <v>5</v>
      </c>
      <c r="AX1583" s="9" t="s">
        <v>45</v>
      </c>
      <c r="AY1583" s="9" t="s">
        <v>93</v>
      </c>
      <c r="AZ1583" s="10">
        <v>17</v>
      </c>
      <c r="BA1583" s="10">
        <v>3</v>
      </c>
      <c r="BB1583" s="10">
        <v>4</v>
      </c>
      <c r="BC1583" s="10">
        <v>10</v>
      </c>
      <c r="BD1583" s="10" t="s">
        <v>756</v>
      </c>
      <c r="BE1583" s="10">
        <v>-16</v>
      </c>
      <c r="BF1583" s="10">
        <v>13</v>
      </c>
      <c r="BG1583" s="11" t="s">
        <v>193</v>
      </c>
      <c r="BH1583" s="11">
        <v>34</v>
      </c>
      <c r="BI1583" s="10">
        <v>17</v>
      </c>
      <c r="BJ1583" s="10">
        <v>6</v>
      </c>
      <c r="BK1583" s="10">
        <v>1</v>
      </c>
      <c r="BL1583" s="10">
        <v>10</v>
      </c>
      <c r="BM1583" s="10" t="s">
        <v>757</v>
      </c>
      <c r="BN1583" s="10">
        <v>-7</v>
      </c>
      <c r="BO1583" s="10">
        <v>19</v>
      </c>
      <c r="BP1583" s="7" t="s">
        <v>234</v>
      </c>
      <c r="BQ1583" s="7" t="s">
        <v>330</v>
      </c>
      <c r="BR1583" s="7">
        <v>22.5</v>
      </c>
      <c r="BS1583" s="7">
        <v>14</v>
      </c>
      <c r="BT1583" s="7">
        <v>127000</v>
      </c>
      <c r="BU1583" s="7">
        <v>3800000</v>
      </c>
      <c r="BV1583" s="7">
        <v>0</v>
      </c>
      <c r="BW1583" s="7">
        <v>49</v>
      </c>
      <c r="BX1583" s="7">
        <v>0</v>
      </c>
      <c r="BY1583" s="7">
        <v>49</v>
      </c>
      <c r="BZ1583" s="7">
        <v>0</v>
      </c>
      <c r="CA1583" s="7">
        <v>80</v>
      </c>
      <c r="CB1583" s="7">
        <v>235</v>
      </c>
      <c r="CC1583" s="7">
        <v>9</v>
      </c>
      <c r="CD1583" s="7">
        <v>235000</v>
      </c>
      <c r="CE1583" s="7">
        <v>5650000</v>
      </c>
      <c r="CF1583" s="7">
        <v>0</v>
      </c>
      <c r="CG1583" s="7">
        <v>53</v>
      </c>
      <c r="CH1583" s="7">
        <v>1430000</v>
      </c>
      <c r="CI1583" s="7">
        <v>54</v>
      </c>
      <c r="CJ1583" s="7">
        <v>1430000</v>
      </c>
      <c r="CK1583" s="7">
        <v>100</v>
      </c>
      <c r="CL1583" s="12" t="s">
        <v>871</v>
      </c>
      <c r="CM1583" s="10" t="s">
        <v>861</v>
      </c>
      <c r="CN1583">
        <v>2.11</v>
      </c>
      <c r="CO1583">
        <f t="shared" si="1880"/>
        <v>0.47393364928909953</v>
      </c>
      <c r="CP1583" t="str">
        <f t="shared" si="1881"/>
        <v>Away Win</v>
      </c>
      <c r="CQ1583">
        <f t="shared" si="1882"/>
        <v>1</v>
      </c>
      <c r="CR1583" t="str">
        <f t="shared" si="1883"/>
        <v>2023</v>
      </c>
    </row>
    <row r="1584" spans="1:96" ht="15" thickBot="1" x14ac:dyDescent="0.35">
      <c r="A1584" s="1">
        <v>1583</v>
      </c>
      <c r="B1584" s="1" t="s">
        <v>0</v>
      </c>
      <c r="C1584" s="12" t="s">
        <v>751</v>
      </c>
      <c r="D1584" s="3" t="str">
        <f t="shared" si="1947"/>
        <v>NK Aluminij-NK Domžale</v>
      </c>
      <c r="E1584" s="40" t="s">
        <v>752</v>
      </c>
      <c r="F1584" s="5">
        <v>0.58333333333333337</v>
      </c>
      <c r="G1584" s="6" t="s">
        <v>18</v>
      </c>
      <c r="H1584" s="6" t="s">
        <v>9</v>
      </c>
      <c r="I1584" s="6" t="s">
        <v>753</v>
      </c>
      <c r="J1584" s="1" t="str">
        <f t="shared" si="1948"/>
        <v>1:3</v>
      </c>
      <c r="K1584" s="1" t="str">
        <f t="shared" si="1949"/>
        <v>0:3</v>
      </c>
      <c r="L1584" s="1" t="str">
        <f t="shared" si="1950"/>
        <v>1</v>
      </c>
      <c r="M1584" s="1" t="str">
        <f t="shared" si="1951"/>
        <v>3</v>
      </c>
      <c r="N1584" s="1">
        <f t="shared" si="1878"/>
        <v>4</v>
      </c>
      <c r="O1584" s="1">
        <f t="shared" si="1879"/>
        <v>-2</v>
      </c>
      <c r="P1584" s="1" t="str">
        <f t="shared" si="1952"/>
        <v>0</v>
      </c>
      <c r="Q1584" s="1" t="str">
        <f t="shared" si="1953"/>
        <v>3</v>
      </c>
      <c r="R1584" s="1">
        <v>35</v>
      </c>
      <c r="S1584" s="1">
        <v>8</v>
      </c>
      <c r="T1584" s="1">
        <v>7</v>
      </c>
      <c r="U1584" s="1">
        <v>20</v>
      </c>
      <c r="V1584" s="1" t="s">
        <v>754</v>
      </c>
      <c r="W1584" s="1">
        <v>-32</v>
      </c>
      <c r="X1584" s="1">
        <v>31</v>
      </c>
      <c r="Y1584" s="1" t="s">
        <v>368</v>
      </c>
      <c r="Z1584" s="6" t="s">
        <v>685</v>
      </c>
      <c r="AA1584" s="1">
        <v>35</v>
      </c>
      <c r="AB1584" s="1">
        <v>12</v>
      </c>
      <c r="AC1584" s="1">
        <v>4</v>
      </c>
      <c r="AD1584" s="1">
        <v>19</v>
      </c>
      <c r="AE1584" s="1" t="s">
        <v>755</v>
      </c>
      <c r="AF1584" s="1">
        <v>-10</v>
      </c>
      <c r="AG1584" s="1">
        <v>40</v>
      </c>
      <c r="AH1584" s="1" t="s">
        <v>529</v>
      </c>
      <c r="AI1584" s="1" t="s">
        <v>593</v>
      </c>
      <c r="AJ1584" s="1">
        <v>1</v>
      </c>
      <c r="AK1584" s="1">
        <v>2</v>
      </c>
      <c r="AL1584" s="1">
        <v>2</v>
      </c>
      <c r="AM1584" s="7" t="s">
        <v>358</v>
      </c>
      <c r="AN1584" s="1">
        <v>-4</v>
      </c>
      <c r="AO1584" s="1">
        <v>5</v>
      </c>
      <c r="AP1584" s="1" t="s">
        <v>45</v>
      </c>
      <c r="AQ1584" s="1" t="s">
        <v>97</v>
      </c>
      <c r="AR1584" s="8">
        <v>1</v>
      </c>
      <c r="AS1584" s="8">
        <v>2</v>
      </c>
      <c r="AT1584" s="8">
        <v>2</v>
      </c>
      <c r="AU1584" s="16">
        <v>0.2986111111111111</v>
      </c>
      <c r="AV1584" s="8">
        <v>-3</v>
      </c>
      <c r="AW1584" s="8">
        <v>5</v>
      </c>
      <c r="AX1584" s="9" t="s">
        <v>45</v>
      </c>
      <c r="AY1584" s="9" t="s">
        <v>93</v>
      </c>
      <c r="AZ1584" s="10">
        <v>17</v>
      </c>
      <c r="BA1584" s="10">
        <v>3</v>
      </c>
      <c r="BB1584" s="10">
        <v>4</v>
      </c>
      <c r="BC1584" s="10">
        <v>10</v>
      </c>
      <c r="BD1584" s="10" t="s">
        <v>756</v>
      </c>
      <c r="BE1584" s="10">
        <v>-16</v>
      </c>
      <c r="BF1584" s="10">
        <v>13</v>
      </c>
      <c r="BG1584" s="11" t="s">
        <v>193</v>
      </c>
      <c r="BH1584" s="11">
        <v>34</v>
      </c>
      <c r="BI1584" s="10">
        <v>17</v>
      </c>
      <c r="BJ1584" s="10">
        <v>6</v>
      </c>
      <c r="BK1584" s="10">
        <v>1</v>
      </c>
      <c r="BL1584" s="10">
        <v>10</v>
      </c>
      <c r="BM1584" s="10" t="s">
        <v>757</v>
      </c>
      <c r="BN1584" s="10">
        <v>-7</v>
      </c>
      <c r="BO1584" s="10">
        <v>19</v>
      </c>
      <c r="BP1584" s="7" t="s">
        <v>234</v>
      </c>
      <c r="BQ1584" s="7" t="s">
        <v>330</v>
      </c>
      <c r="BR1584" s="7">
        <v>22.5</v>
      </c>
      <c r="BS1584" s="7">
        <v>14</v>
      </c>
      <c r="BT1584" s="7">
        <v>127000</v>
      </c>
      <c r="BU1584" s="7">
        <v>3800000</v>
      </c>
      <c r="BV1584" s="7">
        <v>0</v>
      </c>
      <c r="BW1584" s="7">
        <v>49</v>
      </c>
      <c r="BX1584" s="7">
        <v>0</v>
      </c>
      <c r="BY1584" s="7">
        <v>49</v>
      </c>
      <c r="BZ1584" s="7">
        <v>0</v>
      </c>
      <c r="CA1584" s="7">
        <v>80</v>
      </c>
      <c r="CB1584" s="7">
        <v>235</v>
      </c>
      <c r="CC1584" s="7">
        <v>9</v>
      </c>
      <c r="CD1584" s="7">
        <v>235000</v>
      </c>
      <c r="CE1584" s="7">
        <v>5650000</v>
      </c>
      <c r="CF1584" s="7">
        <v>0</v>
      </c>
      <c r="CG1584" s="7">
        <v>53</v>
      </c>
      <c r="CH1584" s="7">
        <v>1430000</v>
      </c>
      <c r="CI1584" s="7">
        <v>54</v>
      </c>
      <c r="CJ1584" s="7">
        <v>1430000</v>
      </c>
      <c r="CK1584" s="7">
        <v>100</v>
      </c>
      <c r="CL1584" s="12" t="s">
        <v>871</v>
      </c>
      <c r="CM1584" s="10" t="s">
        <v>866</v>
      </c>
      <c r="CN1584">
        <v>7.33</v>
      </c>
      <c r="CO1584">
        <f t="shared" si="1880"/>
        <v>0.13642564802182811</v>
      </c>
      <c r="CP1584" t="str">
        <f t="shared" si="1881"/>
        <v>Away Win</v>
      </c>
      <c r="CQ1584">
        <f t="shared" si="1882"/>
        <v>1</v>
      </c>
      <c r="CR1584" t="str">
        <f t="shared" si="1883"/>
        <v>2023</v>
      </c>
    </row>
    <row r="1585" spans="1:96" ht="15" thickBot="1" x14ac:dyDescent="0.35">
      <c r="A1585" s="1">
        <v>1584</v>
      </c>
      <c r="B1585" s="1" t="s">
        <v>0</v>
      </c>
      <c r="C1585" s="12" t="s">
        <v>751</v>
      </c>
      <c r="D1585" s="3" t="str">
        <f t="shared" si="1947"/>
        <v>NK Aluminij-NK Domžale</v>
      </c>
      <c r="E1585" s="40" t="s">
        <v>752</v>
      </c>
      <c r="F1585" s="5">
        <v>0.58333333333333337</v>
      </c>
      <c r="G1585" s="6" t="s">
        <v>18</v>
      </c>
      <c r="H1585" s="6" t="s">
        <v>9</v>
      </c>
      <c r="I1585" s="6" t="s">
        <v>753</v>
      </c>
      <c r="J1585" s="1" t="str">
        <f t="shared" si="1948"/>
        <v>1:3</v>
      </c>
      <c r="K1585" s="1" t="str">
        <f t="shared" si="1949"/>
        <v>0:3</v>
      </c>
      <c r="L1585" s="1" t="str">
        <f t="shared" si="1950"/>
        <v>1</v>
      </c>
      <c r="M1585" s="1" t="str">
        <f t="shared" si="1951"/>
        <v>3</v>
      </c>
      <c r="N1585" s="1">
        <f t="shared" si="1878"/>
        <v>4</v>
      </c>
      <c r="O1585" s="1">
        <f t="shared" si="1879"/>
        <v>-2</v>
      </c>
      <c r="P1585" s="1" t="str">
        <f t="shared" si="1952"/>
        <v>0</v>
      </c>
      <c r="Q1585" s="1" t="str">
        <f t="shared" si="1953"/>
        <v>3</v>
      </c>
      <c r="R1585" s="1">
        <v>35</v>
      </c>
      <c r="S1585" s="1">
        <v>8</v>
      </c>
      <c r="T1585" s="1">
        <v>7</v>
      </c>
      <c r="U1585" s="1">
        <v>20</v>
      </c>
      <c r="V1585" s="1" t="s">
        <v>754</v>
      </c>
      <c r="W1585" s="1">
        <v>-32</v>
      </c>
      <c r="X1585" s="1">
        <v>31</v>
      </c>
      <c r="Y1585" s="1" t="s">
        <v>368</v>
      </c>
      <c r="Z1585" s="6" t="s">
        <v>685</v>
      </c>
      <c r="AA1585" s="1">
        <v>35</v>
      </c>
      <c r="AB1585" s="1">
        <v>12</v>
      </c>
      <c r="AC1585" s="1">
        <v>4</v>
      </c>
      <c r="AD1585" s="1">
        <v>19</v>
      </c>
      <c r="AE1585" s="1" t="s">
        <v>755</v>
      </c>
      <c r="AF1585" s="1">
        <v>-10</v>
      </c>
      <c r="AG1585" s="1">
        <v>40</v>
      </c>
      <c r="AH1585" s="1" t="s">
        <v>529</v>
      </c>
      <c r="AI1585" s="1" t="s">
        <v>593</v>
      </c>
      <c r="AJ1585" s="1">
        <v>1</v>
      </c>
      <c r="AK1585" s="1">
        <v>2</v>
      </c>
      <c r="AL1585" s="1">
        <v>2</v>
      </c>
      <c r="AM1585" s="7" t="s">
        <v>358</v>
      </c>
      <c r="AN1585" s="1">
        <v>-4</v>
      </c>
      <c r="AO1585" s="1">
        <v>5</v>
      </c>
      <c r="AP1585" s="1" t="s">
        <v>45</v>
      </c>
      <c r="AQ1585" s="1" t="s">
        <v>97</v>
      </c>
      <c r="AR1585" s="8">
        <v>1</v>
      </c>
      <c r="AS1585" s="8">
        <v>2</v>
      </c>
      <c r="AT1585" s="8">
        <v>2</v>
      </c>
      <c r="AU1585" s="16">
        <v>0.2986111111111111</v>
      </c>
      <c r="AV1585" s="8">
        <v>-3</v>
      </c>
      <c r="AW1585" s="8">
        <v>5</v>
      </c>
      <c r="AX1585" s="9" t="s">
        <v>45</v>
      </c>
      <c r="AY1585" s="9" t="s">
        <v>93</v>
      </c>
      <c r="AZ1585" s="10">
        <v>17</v>
      </c>
      <c r="BA1585" s="10">
        <v>3</v>
      </c>
      <c r="BB1585" s="10">
        <v>4</v>
      </c>
      <c r="BC1585" s="10">
        <v>10</v>
      </c>
      <c r="BD1585" s="10" t="s">
        <v>756</v>
      </c>
      <c r="BE1585" s="10">
        <v>-16</v>
      </c>
      <c r="BF1585" s="10">
        <v>13</v>
      </c>
      <c r="BG1585" s="11" t="s">
        <v>193</v>
      </c>
      <c r="BH1585" s="11">
        <v>34</v>
      </c>
      <c r="BI1585" s="10">
        <v>17</v>
      </c>
      <c r="BJ1585" s="10">
        <v>6</v>
      </c>
      <c r="BK1585" s="10">
        <v>1</v>
      </c>
      <c r="BL1585" s="10">
        <v>10</v>
      </c>
      <c r="BM1585" s="10" t="s">
        <v>757</v>
      </c>
      <c r="BN1585" s="10">
        <v>-7</v>
      </c>
      <c r="BO1585" s="10">
        <v>19</v>
      </c>
      <c r="BP1585" s="7" t="s">
        <v>234</v>
      </c>
      <c r="BQ1585" s="7" t="s">
        <v>330</v>
      </c>
      <c r="BR1585" s="7">
        <v>22.5</v>
      </c>
      <c r="BS1585" s="7">
        <v>14</v>
      </c>
      <c r="BT1585" s="7">
        <v>127000</v>
      </c>
      <c r="BU1585" s="7">
        <v>3800000</v>
      </c>
      <c r="BV1585" s="7">
        <v>0</v>
      </c>
      <c r="BW1585" s="7">
        <v>49</v>
      </c>
      <c r="BX1585" s="7">
        <v>0</v>
      </c>
      <c r="BY1585" s="7">
        <v>49</v>
      </c>
      <c r="BZ1585" s="7">
        <v>0</v>
      </c>
      <c r="CA1585" s="7">
        <v>80</v>
      </c>
      <c r="CB1585" s="7">
        <v>235</v>
      </c>
      <c r="CC1585" s="7">
        <v>9</v>
      </c>
      <c r="CD1585" s="7">
        <v>235000</v>
      </c>
      <c r="CE1585" s="7">
        <v>5650000</v>
      </c>
      <c r="CF1585" s="7">
        <v>0</v>
      </c>
      <c r="CG1585" s="7">
        <v>53</v>
      </c>
      <c r="CH1585" s="7">
        <v>1430000</v>
      </c>
      <c r="CI1585" s="7">
        <v>54</v>
      </c>
      <c r="CJ1585" s="7">
        <v>1430000</v>
      </c>
      <c r="CK1585" s="7">
        <v>100</v>
      </c>
      <c r="CL1585" s="12" t="s">
        <v>871</v>
      </c>
      <c r="CM1585" s="10" t="s">
        <v>867</v>
      </c>
      <c r="CN1585">
        <v>7.5</v>
      </c>
      <c r="CO1585">
        <f t="shared" si="1880"/>
        <v>0.13333333333333333</v>
      </c>
      <c r="CP1585" t="str">
        <f t="shared" si="1881"/>
        <v>Away Win</v>
      </c>
      <c r="CQ1585">
        <f t="shared" si="1882"/>
        <v>1</v>
      </c>
      <c r="CR1585" t="str">
        <f t="shared" si="1883"/>
        <v>2023</v>
      </c>
    </row>
    <row r="1586" spans="1:96" ht="15" thickBot="1" x14ac:dyDescent="0.35">
      <c r="A1586" s="1">
        <v>1585</v>
      </c>
      <c r="B1586" s="1" t="s">
        <v>0</v>
      </c>
      <c r="C1586" t="s">
        <v>751</v>
      </c>
      <c r="D1586" s="3" t="str">
        <f t="shared" si="1288"/>
        <v>NŠ Mura-NK Rogaška</v>
      </c>
      <c r="E1586" s="4" t="s">
        <v>752</v>
      </c>
      <c r="F1586" s="5">
        <v>0.58333333333333337</v>
      </c>
      <c r="G1586" s="6" t="s">
        <v>8</v>
      </c>
      <c r="H1586" s="6" t="s">
        <v>4</v>
      </c>
      <c r="I1586" s="6" t="s">
        <v>126</v>
      </c>
      <c r="J1586" s="1" t="str">
        <f t="shared" si="1289"/>
        <v>1:2</v>
      </c>
      <c r="K1586" s="1" t="str">
        <f t="shared" si="1290"/>
        <v>0:2</v>
      </c>
      <c r="L1586" s="1" t="str">
        <f t="shared" si="1291"/>
        <v>1</v>
      </c>
      <c r="M1586" s="1" t="str">
        <f t="shared" si="1292"/>
        <v>2</v>
      </c>
      <c r="N1586" s="1">
        <f t="shared" si="1878"/>
        <v>3</v>
      </c>
      <c r="O1586" s="1">
        <f t="shared" si="1879"/>
        <v>-1</v>
      </c>
      <c r="P1586" s="1" t="str">
        <f t="shared" si="1293"/>
        <v>0</v>
      </c>
      <c r="Q1586" s="1" t="str">
        <f t="shared" si="1294"/>
        <v>2</v>
      </c>
      <c r="R1586" s="1">
        <v>35</v>
      </c>
      <c r="S1586" s="1">
        <v>11</v>
      </c>
      <c r="T1586" s="1">
        <v>10</v>
      </c>
      <c r="U1586" s="1">
        <v>14</v>
      </c>
      <c r="V1586" s="1" t="s">
        <v>758</v>
      </c>
      <c r="W1586" s="1">
        <v>-12</v>
      </c>
      <c r="X1586" s="1">
        <v>43</v>
      </c>
      <c r="Y1586" s="1" t="s">
        <v>435</v>
      </c>
      <c r="Z1586" s="6" t="s">
        <v>522</v>
      </c>
      <c r="AA1586" s="1">
        <v>35</v>
      </c>
      <c r="AB1586" s="1">
        <v>9</v>
      </c>
      <c r="AC1586" s="1">
        <v>6</v>
      </c>
      <c r="AD1586" s="1">
        <v>20</v>
      </c>
      <c r="AE1586" s="1" t="s">
        <v>759</v>
      </c>
      <c r="AF1586" s="1">
        <v>-28</v>
      </c>
      <c r="AG1586" s="1">
        <v>33</v>
      </c>
      <c r="AH1586" s="1" t="s">
        <v>460</v>
      </c>
      <c r="AI1586" s="1" t="s">
        <v>674</v>
      </c>
      <c r="AJ1586" s="1">
        <v>2</v>
      </c>
      <c r="AK1586" s="1">
        <v>3</v>
      </c>
      <c r="AL1586" s="1">
        <v>0</v>
      </c>
      <c r="AM1586" s="7" t="s">
        <v>179</v>
      </c>
      <c r="AN1586" s="1">
        <v>3</v>
      </c>
      <c r="AO1586" s="1">
        <v>9</v>
      </c>
      <c r="AP1586" s="1" t="s">
        <v>45</v>
      </c>
      <c r="AQ1586" s="1" t="s">
        <v>28</v>
      </c>
      <c r="AR1586" s="8">
        <v>0</v>
      </c>
      <c r="AS1586" s="8">
        <v>1</v>
      </c>
      <c r="AT1586" s="8">
        <v>4</v>
      </c>
      <c r="AU1586" s="16">
        <v>0.17500000000000002</v>
      </c>
      <c r="AV1586" s="8">
        <v>-8</v>
      </c>
      <c r="AW1586" s="8">
        <v>1</v>
      </c>
      <c r="AX1586" s="9" t="s">
        <v>28</v>
      </c>
      <c r="AY1586" s="9" t="s">
        <v>137</v>
      </c>
      <c r="AZ1586" s="10">
        <v>17</v>
      </c>
      <c r="BA1586" s="10">
        <v>5</v>
      </c>
      <c r="BB1586" s="10">
        <v>6</v>
      </c>
      <c r="BC1586" s="10">
        <v>6</v>
      </c>
      <c r="BD1586" s="10" t="s">
        <v>659</v>
      </c>
      <c r="BE1586" s="10">
        <v>-1</v>
      </c>
      <c r="BF1586" s="10">
        <v>21</v>
      </c>
      <c r="BG1586" s="11" t="s">
        <v>210</v>
      </c>
      <c r="BH1586" s="11">
        <v>22</v>
      </c>
      <c r="BI1586" s="10">
        <v>17</v>
      </c>
      <c r="BJ1586" s="10">
        <v>5</v>
      </c>
      <c r="BK1586" s="10">
        <v>1</v>
      </c>
      <c r="BL1586" s="10">
        <v>11</v>
      </c>
      <c r="BM1586" s="10" t="s">
        <v>760</v>
      </c>
      <c r="BN1586" s="10">
        <v>-20</v>
      </c>
      <c r="BO1586" s="10">
        <v>16</v>
      </c>
      <c r="BP1586" s="7" t="s">
        <v>139</v>
      </c>
      <c r="BQ1586" s="7" t="s">
        <v>368</v>
      </c>
      <c r="BR1586" s="7">
        <v>23</v>
      </c>
      <c r="BS1586" s="7">
        <v>9</v>
      </c>
      <c r="BT1586" s="7">
        <v>193000</v>
      </c>
      <c r="BU1586" s="7">
        <v>5600000</v>
      </c>
      <c r="BV1586" s="7">
        <v>350000</v>
      </c>
      <c r="BW1586" s="7">
        <v>60</v>
      </c>
      <c r="BX1586" s="7">
        <v>3410000</v>
      </c>
      <c r="BY1586" s="7">
        <v>59</v>
      </c>
      <c r="BZ1586" s="7">
        <v>3060000</v>
      </c>
      <c r="CA1586" s="7">
        <v>93</v>
      </c>
      <c r="CB1586" s="7">
        <v>237</v>
      </c>
      <c r="CC1586" s="7">
        <v>13</v>
      </c>
      <c r="CD1586" s="7">
        <v>148000</v>
      </c>
      <c r="CE1586" s="7">
        <v>3700000</v>
      </c>
      <c r="CF1586" s="7">
        <v>0</v>
      </c>
      <c r="CG1586" s="7">
        <v>46</v>
      </c>
      <c r="CH1586" s="7">
        <v>400000</v>
      </c>
      <c r="CI1586" s="7">
        <v>42</v>
      </c>
      <c r="CJ1586" s="7">
        <v>400000</v>
      </c>
      <c r="CK1586" s="7">
        <v>72</v>
      </c>
      <c r="CL1586" s="12" t="s">
        <v>868</v>
      </c>
      <c r="CM1586" s="10" t="s">
        <v>861</v>
      </c>
      <c r="CN1586">
        <v>1.9</v>
      </c>
      <c r="CO1586">
        <f t="shared" si="1880"/>
        <v>0.52631578947368418</v>
      </c>
      <c r="CP1586" t="str">
        <f t="shared" si="1881"/>
        <v>Away Win</v>
      </c>
      <c r="CQ1586">
        <f t="shared" si="1882"/>
        <v>0</v>
      </c>
      <c r="CR1586" t="str">
        <f t="shared" si="1883"/>
        <v>2023</v>
      </c>
    </row>
    <row r="1587" spans="1:96" ht="15" thickBot="1" x14ac:dyDescent="0.35">
      <c r="A1587" s="1">
        <v>1586</v>
      </c>
      <c r="B1587" s="1" t="s">
        <v>0</v>
      </c>
      <c r="C1587" t="s">
        <v>751</v>
      </c>
      <c r="D1587" s="3" t="str">
        <f t="shared" ref="D1587:D1588" si="1954">CONCATENATE(G1587, "-", H1587)</f>
        <v>NŠ Mura-NK Rogaška</v>
      </c>
      <c r="E1587" s="4" t="s">
        <v>752</v>
      </c>
      <c r="F1587" s="5">
        <v>0.58333333333333337</v>
      </c>
      <c r="G1587" s="6" t="s">
        <v>8</v>
      </c>
      <c r="H1587" s="6" t="s">
        <v>4</v>
      </c>
      <c r="I1587" s="6" t="s">
        <v>126</v>
      </c>
      <c r="J1587" s="1" t="str">
        <f t="shared" ref="J1587:J1588" si="1955">LEFT(I1587, FIND(" (", I1587) - 1)</f>
        <v>1:2</v>
      </c>
      <c r="K1587" s="1" t="str">
        <f t="shared" ref="K1587:K1588" si="1956">MID(I1587, FIND("(", I1587) + 1, FIND(")", I1587) - FIND("(", I1587) - 1)</f>
        <v>0:2</v>
      </c>
      <c r="L1587" s="1" t="str">
        <f t="shared" ref="L1587:L1588" si="1957">LEFT(J1587, FIND(":", J1587) - 1)</f>
        <v>1</v>
      </c>
      <c r="M1587" s="1" t="str">
        <f t="shared" ref="M1587:M1588" si="1958">RIGHT(J1587, LEN(J1587) - FIND(":", J1587))</f>
        <v>2</v>
      </c>
      <c r="N1587" s="1">
        <f t="shared" si="1878"/>
        <v>3</v>
      </c>
      <c r="O1587" s="1">
        <f t="shared" si="1879"/>
        <v>-1</v>
      </c>
      <c r="P1587" s="1" t="str">
        <f t="shared" ref="P1587:P1588" si="1959">LEFT(K1587, FIND(":", K1587) - 1)</f>
        <v>0</v>
      </c>
      <c r="Q1587" s="1" t="str">
        <f t="shared" ref="Q1587:Q1588" si="1960">RIGHT(K1587, LEN(K1587) - FIND(":", K1587))</f>
        <v>2</v>
      </c>
      <c r="R1587" s="1">
        <v>35</v>
      </c>
      <c r="S1587" s="1">
        <v>11</v>
      </c>
      <c r="T1587" s="1">
        <v>10</v>
      </c>
      <c r="U1587" s="1">
        <v>14</v>
      </c>
      <c r="V1587" s="1" t="s">
        <v>758</v>
      </c>
      <c r="W1587" s="1">
        <v>-12</v>
      </c>
      <c r="X1587" s="1">
        <v>43</v>
      </c>
      <c r="Y1587" s="1" t="s">
        <v>435</v>
      </c>
      <c r="Z1587" s="6" t="s">
        <v>522</v>
      </c>
      <c r="AA1587" s="1">
        <v>35</v>
      </c>
      <c r="AB1587" s="1">
        <v>9</v>
      </c>
      <c r="AC1587" s="1">
        <v>6</v>
      </c>
      <c r="AD1587" s="1">
        <v>20</v>
      </c>
      <c r="AE1587" s="1" t="s">
        <v>759</v>
      </c>
      <c r="AF1587" s="1">
        <v>-28</v>
      </c>
      <c r="AG1587" s="1">
        <v>33</v>
      </c>
      <c r="AH1587" s="1" t="s">
        <v>460</v>
      </c>
      <c r="AI1587" s="1" t="s">
        <v>674</v>
      </c>
      <c r="AJ1587" s="1">
        <v>2</v>
      </c>
      <c r="AK1587" s="1">
        <v>3</v>
      </c>
      <c r="AL1587" s="1">
        <v>0</v>
      </c>
      <c r="AM1587" s="7" t="s">
        <v>179</v>
      </c>
      <c r="AN1587" s="1">
        <v>3</v>
      </c>
      <c r="AO1587" s="1">
        <v>9</v>
      </c>
      <c r="AP1587" s="1" t="s">
        <v>45</v>
      </c>
      <c r="AQ1587" s="1" t="s">
        <v>28</v>
      </c>
      <c r="AR1587" s="8">
        <v>0</v>
      </c>
      <c r="AS1587" s="8">
        <v>1</v>
      </c>
      <c r="AT1587" s="8">
        <v>4</v>
      </c>
      <c r="AU1587" s="16">
        <v>0.17500000000000002</v>
      </c>
      <c r="AV1587" s="8">
        <v>-8</v>
      </c>
      <c r="AW1587" s="8">
        <v>1</v>
      </c>
      <c r="AX1587" s="9" t="s">
        <v>28</v>
      </c>
      <c r="AY1587" s="9" t="s">
        <v>137</v>
      </c>
      <c r="AZ1587" s="10">
        <v>17</v>
      </c>
      <c r="BA1587" s="10">
        <v>5</v>
      </c>
      <c r="BB1587" s="10">
        <v>6</v>
      </c>
      <c r="BC1587" s="10">
        <v>6</v>
      </c>
      <c r="BD1587" s="10" t="s">
        <v>659</v>
      </c>
      <c r="BE1587" s="10">
        <v>-1</v>
      </c>
      <c r="BF1587" s="10">
        <v>21</v>
      </c>
      <c r="BG1587" s="11" t="s">
        <v>210</v>
      </c>
      <c r="BH1587" s="11">
        <v>22</v>
      </c>
      <c r="BI1587" s="10">
        <v>17</v>
      </c>
      <c r="BJ1587" s="10">
        <v>5</v>
      </c>
      <c r="BK1587" s="10">
        <v>1</v>
      </c>
      <c r="BL1587" s="10">
        <v>11</v>
      </c>
      <c r="BM1587" s="10" t="s">
        <v>760</v>
      </c>
      <c r="BN1587" s="10">
        <v>-20</v>
      </c>
      <c r="BO1587" s="10">
        <v>16</v>
      </c>
      <c r="BP1587" s="7" t="s">
        <v>139</v>
      </c>
      <c r="BQ1587" s="7" t="s">
        <v>368</v>
      </c>
      <c r="BR1587" s="7">
        <v>23</v>
      </c>
      <c r="BS1587" s="7">
        <v>9</v>
      </c>
      <c r="BT1587" s="7">
        <v>193000</v>
      </c>
      <c r="BU1587" s="7">
        <v>5600000</v>
      </c>
      <c r="BV1587" s="7">
        <v>350000</v>
      </c>
      <c r="BW1587" s="7">
        <v>60</v>
      </c>
      <c r="BX1587" s="7">
        <v>3410000</v>
      </c>
      <c r="BY1587" s="7">
        <v>59</v>
      </c>
      <c r="BZ1587" s="7">
        <v>3060000</v>
      </c>
      <c r="CA1587" s="7">
        <v>93</v>
      </c>
      <c r="CB1587" s="7">
        <v>237</v>
      </c>
      <c r="CC1587" s="7">
        <v>13</v>
      </c>
      <c r="CD1587" s="7">
        <v>148000</v>
      </c>
      <c r="CE1587" s="7">
        <v>3700000</v>
      </c>
      <c r="CF1587" s="7">
        <v>0</v>
      </c>
      <c r="CG1587" s="7">
        <v>46</v>
      </c>
      <c r="CH1587" s="7">
        <v>400000</v>
      </c>
      <c r="CI1587" s="7">
        <v>42</v>
      </c>
      <c r="CJ1587" s="7">
        <v>400000</v>
      </c>
      <c r="CK1587" s="7">
        <v>72</v>
      </c>
      <c r="CL1587" s="12" t="s">
        <v>868</v>
      </c>
      <c r="CM1587" s="10" t="s">
        <v>866</v>
      </c>
      <c r="CN1587">
        <v>3.9</v>
      </c>
      <c r="CO1587">
        <f t="shared" si="1880"/>
        <v>0.25641025641025644</v>
      </c>
      <c r="CP1587" t="str">
        <f t="shared" si="1881"/>
        <v>Away Win</v>
      </c>
      <c r="CQ1587">
        <f t="shared" si="1882"/>
        <v>0</v>
      </c>
      <c r="CR1587" t="str">
        <f t="shared" si="1883"/>
        <v>2023</v>
      </c>
    </row>
    <row r="1588" spans="1:96" ht="15" thickBot="1" x14ac:dyDescent="0.35">
      <c r="A1588" s="1">
        <v>1587</v>
      </c>
      <c r="B1588" s="1" t="s">
        <v>0</v>
      </c>
      <c r="C1588" t="s">
        <v>751</v>
      </c>
      <c r="D1588" s="3" t="str">
        <f t="shared" si="1954"/>
        <v>NŠ Mura-NK Rogaška</v>
      </c>
      <c r="E1588" s="4" t="s">
        <v>752</v>
      </c>
      <c r="F1588" s="5">
        <v>0.58333333333333337</v>
      </c>
      <c r="G1588" s="6" t="s">
        <v>8</v>
      </c>
      <c r="H1588" s="6" t="s">
        <v>4</v>
      </c>
      <c r="I1588" s="6" t="s">
        <v>126</v>
      </c>
      <c r="J1588" s="1" t="str">
        <f t="shared" si="1955"/>
        <v>1:2</v>
      </c>
      <c r="K1588" s="1" t="str">
        <f t="shared" si="1956"/>
        <v>0:2</v>
      </c>
      <c r="L1588" s="1" t="str">
        <f t="shared" si="1957"/>
        <v>1</v>
      </c>
      <c r="M1588" s="1" t="str">
        <f t="shared" si="1958"/>
        <v>2</v>
      </c>
      <c r="N1588" s="1">
        <f t="shared" si="1878"/>
        <v>3</v>
      </c>
      <c r="O1588" s="1">
        <f t="shared" si="1879"/>
        <v>-1</v>
      </c>
      <c r="P1588" s="1" t="str">
        <f t="shared" si="1959"/>
        <v>0</v>
      </c>
      <c r="Q1588" s="1" t="str">
        <f t="shared" si="1960"/>
        <v>2</v>
      </c>
      <c r="R1588" s="1">
        <v>35</v>
      </c>
      <c r="S1588" s="1">
        <v>11</v>
      </c>
      <c r="T1588" s="1">
        <v>10</v>
      </c>
      <c r="U1588" s="1">
        <v>14</v>
      </c>
      <c r="V1588" s="1" t="s">
        <v>758</v>
      </c>
      <c r="W1588" s="1">
        <v>-12</v>
      </c>
      <c r="X1588" s="1">
        <v>43</v>
      </c>
      <c r="Y1588" s="1" t="s">
        <v>435</v>
      </c>
      <c r="Z1588" s="6" t="s">
        <v>522</v>
      </c>
      <c r="AA1588" s="1">
        <v>35</v>
      </c>
      <c r="AB1588" s="1">
        <v>9</v>
      </c>
      <c r="AC1588" s="1">
        <v>6</v>
      </c>
      <c r="AD1588" s="1">
        <v>20</v>
      </c>
      <c r="AE1588" s="1" t="s">
        <v>759</v>
      </c>
      <c r="AF1588" s="1">
        <v>-28</v>
      </c>
      <c r="AG1588" s="1">
        <v>33</v>
      </c>
      <c r="AH1588" s="1" t="s">
        <v>460</v>
      </c>
      <c r="AI1588" s="1" t="s">
        <v>674</v>
      </c>
      <c r="AJ1588" s="1">
        <v>2</v>
      </c>
      <c r="AK1588" s="1">
        <v>3</v>
      </c>
      <c r="AL1588" s="1">
        <v>0</v>
      </c>
      <c r="AM1588" s="7" t="s">
        <v>179</v>
      </c>
      <c r="AN1588" s="1">
        <v>3</v>
      </c>
      <c r="AO1588" s="1">
        <v>9</v>
      </c>
      <c r="AP1588" s="1" t="s">
        <v>45</v>
      </c>
      <c r="AQ1588" s="1" t="s">
        <v>28</v>
      </c>
      <c r="AR1588" s="8">
        <v>0</v>
      </c>
      <c r="AS1588" s="8">
        <v>1</v>
      </c>
      <c r="AT1588" s="8">
        <v>4</v>
      </c>
      <c r="AU1588" s="16">
        <v>0.17500000000000002</v>
      </c>
      <c r="AV1588" s="8">
        <v>-8</v>
      </c>
      <c r="AW1588" s="8">
        <v>1</v>
      </c>
      <c r="AX1588" s="9" t="s">
        <v>28</v>
      </c>
      <c r="AY1588" s="9" t="s">
        <v>137</v>
      </c>
      <c r="AZ1588" s="10">
        <v>17</v>
      </c>
      <c r="BA1588" s="10">
        <v>5</v>
      </c>
      <c r="BB1588" s="10">
        <v>6</v>
      </c>
      <c r="BC1588" s="10">
        <v>6</v>
      </c>
      <c r="BD1588" s="10" t="s">
        <v>659</v>
      </c>
      <c r="BE1588" s="10">
        <v>-1</v>
      </c>
      <c r="BF1588" s="10">
        <v>21</v>
      </c>
      <c r="BG1588" s="11" t="s">
        <v>210</v>
      </c>
      <c r="BH1588" s="11">
        <v>22</v>
      </c>
      <c r="BI1588" s="10">
        <v>17</v>
      </c>
      <c r="BJ1588" s="10">
        <v>5</v>
      </c>
      <c r="BK1588" s="10">
        <v>1</v>
      </c>
      <c r="BL1588" s="10">
        <v>11</v>
      </c>
      <c r="BM1588" s="10" t="s">
        <v>760</v>
      </c>
      <c r="BN1588" s="10">
        <v>-20</v>
      </c>
      <c r="BO1588" s="10">
        <v>16</v>
      </c>
      <c r="BP1588" s="7" t="s">
        <v>139</v>
      </c>
      <c r="BQ1588" s="7" t="s">
        <v>368</v>
      </c>
      <c r="BR1588" s="7">
        <v>23</v>
      </c>
      <c r="BS1588" s="7">
        <v>9</v>
      </c>
      <c r="BT1588" s="7">
        <v>193000</v>
      </c>
      <c r="BU1588" s="7">
        <v>5600000</v>
      </c>
      <c r="BV1588" s="7">
        <v>350000</v>
      </c>
      <c r="BW1588" s="7">
        <v>60</v>
      </c>
      <c r="BX1588" s="7">
        <v>3410000</v>
      </c>
      <c r="BY1588" s="7">
        <v>59</v>
      </c>
      <c r="BZ1588" s="7">
        <v>3060000</v>
      </c>
      <c r="CA1588" s="7">
        <v>93</v>
      </c>
      <c r="CB1588" s="7">
        <v>237</v>
      </c>
      <c r="CC1588" s="7">
        <v>13</v>
      </c>
      <c r="CD1588" s="7">
        <v>148000</v>
      </c>
      <c r="CE1588" s="7">
        <v>3700000</v>
      </c>
      <c r="CF1588" s="7">
        <v>0</v>
      </c>
      <c r="CG1588" s="7">
        <v>46</v>
      </c>
      <c r="CH1588" s="7">
        <v>400000</v>
      </c>
      <c r="CI1588" s="7">
        <v>42</v>
      </c>
      <c r="CJ1588" s="7">
        <v>400000</v>
      </c>
      <c r="CK1588" s="7">
        <v>72</v>
      </c>
      <c r="CL1588" s="12" t="s">
        <v>868</v>
      </c>
      <c r="CM1588" s="10" t="s">
        <v>867</v>
      </c>
      <c r="CN1588">
        <v>3.4</v>
      </c>
      <c r="CO1588">
        <f t="shared" si="1880"/>
        <v>0.29411764705882354</v>
      </c>
      <c r="CP1588" t="str">
        <f t="shared" si="1881"/>
        <v>Away Win</v>
      </c>
      <c r="CQ1588">
        <f t="shared" si="1882"/>
        <v>0</v>
      </c>
      <c r="CR1588" t="str">
        <f t="shared" si="1883"/>
        <v>2023</v>
      </c>
    </row>
    <row r="1589" spans="1:96" ht="15" thickBot="1" x14ac:dyDescent="0.35">
      <c r="A1589" s="1">
        <v>1588</v>
      </c>
      <c r="B1589" s="1" t="s">
        <v>0</v>
      </c>
      <c r="C1589" t="s">
        <v>751</v>
      </c>
      <c r="D1589" s="3" t="str">
        <f>CONCATENATE(G1589,"-", H1589)</f>
        <v>NŠ Mura-NK Rogaška</v>
      </c>
      <c r="E1589" s="4" t="s">
        <v>752</v>
      </c>
      <c r="F1589" s="5">
        <v>0.58333333333333337</v>
      </c>
      <c r="G1589" s="6" t="s">
        <v>8</v>
      </c>
      <c r="H1589" s="6" t="s">
        <v>4</v>
      </c>
      <c r="I1589" s="6" t="s">
        <v>126</v>
      </c>
      <c r="J1589" s="1" t="str">
        <f>LEFT(I1589, FIND(" (", I1589) - 1)</f>
        <v>1:2</v>
      </c>
      <c r="K1589" s="1" t="str">
        <f>MID(I1589, FIND("(", I1589) + 1, FIND(")", I1589) - FIND("(", I1589) - 1)</f>
        <v>0:2</v>
      </c>
      <c r="L1589" s="1" t="str">
        <f>LEFT(J1589, FIND(":", J1589) - 1)</f>
        <v>1</v>
      </c>
      <c r="M1589" s="1" t="str">
        <f>RIGHT(J1589, LEN(J1589) - FIND(":", J1589))</f>
        <v>2</v>
      </c>
      <c r="N1589" s="1">
        <f t="shared" si="1878"/>
        <v>3</v>
      </c>
      <c r="O1589" s="1">
        <f t="shared" si="1879"/>
        <v>-1</v>
      </c>
      <c r="P1589" s="1" t="str">
        <f>LEFT(K1589, FIND(":", K1589) - 1)</f>
        <v>0</v>
      </c>
      <c r="Q1589" s="1" t="str">
        <f>RIGHT(K1589, LEN(K1589) - FIND(":", K1589))</f>
        <v>2</v>
      </c>
      <c r="R1589" s="1">
        <v>35</v>
      </c>
      <c r="S1589" s="1">
        <v>11</v>
      </c>
      <c r="T1589" s="1">
        <v>10</v>
      </c>
      <c r="U1589" s="1">
        <v>14</v>
      </c>
      <c r="V1589" s="1" t="s">
        <v>758</v>
      </c>
      <c r="W1589" s="1">
        <v>-12</v>
      </c>
      <c r="X1589" s="1">
        <v>43</v>
      </c>
      <c r="Y1589" s="1" t="s">
        <v>435</v>
      </c>
      <c r="Z1589" s="6" t="s">
        <v>522</v>
      </c>
      <c r="AA1589" s="1">
        <v>35</v>
      </c>
      <c r="AB1589" s="1">
        <v>9</v>
      </c>
      <c r="AC1589" s="1">
        <v>6</v>
      </c>
      <c r="AD1589" s="1">
        <v>20</v>
      </c>
      <c r="AE1589" s="1" t="s">
        <v>759</v>
      </c>
      <c r="AF1589" s="1">
        <v>-28</v>
      </c>
      <c r="AG1589" s="1">
        <v>33</v>
      </c>
      <c r="AH1589" s="1" t="s">
        <v>460</v>
      </c>
      <c r="AI1589" s="1" t="s">
        <v>674</v>
      </c>
      <c r="AJ1589" s="1">
        <v>2</v>
      </c>
      <c r="AK1589" s="1">
        <v>3</v>
      </c>
      <c r="AL1589" s="1">
        <v>0</v>
      </c>
      <c r="AM1589" s="7" t="s">
        <v>179</v>
      </c>
      <c r="AN1589" s="1">
        <v>3</v>
      </c>
      <c r="AO1589" s="1">
        <v>9</v>
      </c>
      <c r="AP1589" s="1" t="s">
        <v>45</v>
      </c>
      <c r="AQ1589" s="1" t="s">
        <v>28</v>
      </c>
      <c r="AR1589" s="8">
        <v>0</v>
      </c>
      <c r="AS1589" s="8">
        <v>1</v>
      </c>
      <c r="AT1589" s="8">
        <v>4</v>
      </c>
      <c r="AU1589" s="16">
        <v>0.17500000000000002</v>
      </c>
      <c r="AV1589" s="8">
        <v>-8</v>
      </c>
      <c r="AW1589" s="8">
        <v>1</v>
      </c>
      <c r="AX1589" s="9" t="s">
        <v>28</v>
      </c>
      <c r="AY1589" s="9" t="s">
        <v>137</v>
      </c>
      <c r="AZ1589" s="10">
        <v>17</v>
      </c>
      <c r="BA1589" s="10">
        <v>5</v>
      </c>
      <c r="BB1589" s="10">
        <v>6</v>
      </c>
      <c r="BC1589" s="10">
        <v>6</v>
      </c>
      <c r="BD1589" s="10" t="s">
        <v>659</v>
      </c>
      <c r="BE1589" s="10">
        <v>-1</v>
      </c>
      <c r="BF1589" s="10">
        <v>21</v>
      </c>
      <c r="BG1589" s="11" t="s">
        <v>210</v>
      </c>
      <c r="BH1589" s="11">
        <v>22</v>
      </c>
      <c r="BI1589" s="10">
        <v>17</v>
      </c>
      <c r="BJ1589" s="10">
        <v>5</v>
      </c>
      <c r="BK1589" s="10">
        <v>1</v>
      </c>
      <c r="BL1589" s="10">
        <v>11</v>
      </c>
      <c r="BM1589" s="10" t="s">
        <v>760</v>
      </c>
      <c r="BN1589" s="10">
        <v>-20</v>
      </c>
      <c r="BO1589" s="10">
        <v>16</v>
      </c>
      <c r="BP1589" s="7" t="s">
        <v>139</v>
      </c>
      <c r="BQ1589" s="7" t="s">
        <v>368</v>
      </c>
      <c r="BR1589" s="7">
        <v>23</v>
      </c>
      <c r="BS1589" s="7">
        <v>9</v>
      </c>
      <c r="BT1589" s="7">
        <v>193000</v>
      </c>
      <c r="BU1589" s="7">
        <v>5600000</v>
      </c>
      <c r="BV1589" s="7">
        <v>350000</v>
      </c>
      <c r="BW1589" s="7">
        <v>60</v>
      </c>
      <c r="BX1589" s="7">
        <v>3410000</v>
      </c>
      <c r="BY1589" s="7">
        <v>59</v>
      </c>
      <c r="BZ1589" s="7">
        <v>3060000</v>
      </c>
      <c r="CA1589" s="7">
        <v>93</v>
      </c>
      <c r="CB1589" s="7">
        <v>237</v>
      </c>
      <c r="CC1589" s="7">
        <v>13</v>
      </c>
      <c r="CD1589" s="7">
        <v>148000</v>
      </c>
      <c r="CE1589" s="7">
        <v>3700000</v>
      </c>
      <c r="CF1589" s="7">
        <v>0</v>
      </c>
      <c r="CG1589" s="7">
        <v>46</v>
      </c>
      <c r="CH1589" s="7">
        <v>400000</v>
      </c>
      <c r="CI1589" s="7">
        <v>42</v>
      </c>
      <c r="CJ1589" s="7">
        <v>400000</v>
      </c>
      <c r="CK1589" s="7">
        <v>72</v>
      </c>
      <c r="CL1589" s="12" t="s">
        <v>870</v>
      </c>
      <c r="CM1589" s="10" t="s">
        <v>861</v>
      </c>
      <c r="CN1589">
        <v>2.4</v>
      </c>
      <c r="CO1589">
        <f t="shared" si="1880"/>
        <v>0.41666666666666669</v>
      </c>
      <c r="CP1589" t="str">
        <f t="shared" si="1881"/>
        <v>Away Win</v>
      </c>
      <c r="CQ1589">
        <f t="shared" si="1882"/>
        <v>0</v>
      </c>
      <c r="CR1589" t="str">
        <f t="shared" si="1883"/>
        <v>2023</v>
      </c>
    </row>
    <row r="1590" spans="1:96" ht="15" thickBot="1" x14ac:dyDescent="0.35">
      <c r="A1590" s="1">
        <v>1589</v>
      </c>
      <c r="B1590" s="1" t="s">
        <v>0</v>
      </c>
      <c r="C1590" t="s">
        <v>751</v>
      </c>
      <c r="D1590" s="3" t="str">
        <f>CONCATENATE(G1590,"-", H1590)</f>
        <v>NŠ Mura-NK Rogaška</v>
      </c>
      <c r="E1590" s="4" t="s">
        <v>752</v>
      </c>
      <c r="F1590" s="5">
        <v>0.58333333333333337</v>
      </c>
      <c r="G1590" s="6" t="s">
        <v>8</v>
      </c>
      <c r="H1590" s="6" t="s">
        <v>4</v>
      </c>
      <c r="I1590" s="6" t="s">
        <v>126</v>
      </c>
      <c r="J1590" s="1" t="str">
        <f>LEFT(I1590, FIND(" (", I1590) - 1)</f>
        <v>1:2</v>
      </c>
      <c r="K1590" s="1" t="str">
        <f>MID(I1590, FIND("(", I1590) + 1, FIND(")", I1590) - FIND("(", I1590) - 1)</f>
        <v>0:2</v>
      </c>
      <c r="L1590" s="1" t="str">
        <f>LEFT(J1590, FIND(":", J1590) - 1)</f>
        <v>1</v>
      </c>
      <c r="M1590" s="1" t="str">
        <f>RIGHT(J1590, LEN(J1590) - FIND(":", J1590))</f>
        <v>2</v>
      </c>
      <c r="N1590" s="1">
        <f t="shared" si="1878"/>
        <v>3</v>
      </c>
      <c r="O1590" s="1">
        <f t="shared" si="1879"/>
        <v>-1</v>
      </c>
      <c r="P1590" s="1" t="str">
        <f>LEFT(K1590, FIND(":", K1590) - 1)</f>
        <v>0</v>
      </c>
      <c r="Q1590" s="1" t="str">
        <f>RIGHT(K1590, LEN(K1590) - FIND(":", K1590))</f>
        <v>2</v>
      </c>
      <c r="R1590" s="1">
        <v>35</v>
      </c>
      <c r="S1590" s="1">
        <v>11</v>
      </c>
      <c r="T1590" s="1">
        <v>10</v>
      </c>
      <c r="U1590" s="1">
        <v>14</v>
      </c>
      <c r="V1590" s="1" t="s">
        <v>758</v>
      </c>
      <c r="W1590" s="1">
        <v>-12</v>
      </c>
      <c r="X1590" s="1">
        <v>43</v>
      </c>
      <c r="Y1590" s="1" t="s">
        <v>435</v>
      </c>
      <c r="Z1590" s="6" t="s">
        <v>522</v>
      </c>
      <c r="AA1590" s="1">
        <v>35</v>
      </c>
      <c r="AB1590" s="1">
        <v>9</v>
      </c>
      <c r="AC1590" s="1">
        <v>6</v>
      </c>
      <c r="AD1590" s="1">
        <v>20</v>
      </c>
      <c r="AE1590" s="1" t="s">
        <v>759</v>
      </c>
      <c r="AF1590" s="1">
        <v>-28</v>
      </c>
      <c r="AG1590" s="1">
        <v>33</v>
      </c>
      <c r="AH1590" s="1" t="s">
        <v>460</v>
      </c>
      <c r="AI1590" s="1" t="s">
        <v>674</v>
      </c>
      <c r="AJ1590" s="1">
        <v>2</v>
      </c>
      <c r="AK1590" s="1">
        <v>3</v>
      </c>
      <c r="AL1590" s="1">
        <v>0</v>
      </c>
      <c r="AM1590" s="7" t="s">
        <v>179</v>
      </c>
      <c r="AN1590" s="1">
        <v>3</v>
      </c>
      <c r="AO1590" s="1">
        <v>9</v>
      </c>
      <c r="AP1590" s="1" t="s">
        <v>45</v>
      </c>
      <c r="AQ1590" s="1" t="s">
        <v>28</v>
      </c>
      <c r="AR1590" s="8">
        <v>0</v>
      </c>
      <c r="AS1590" s="8">
        <v>1</v>
      </c>
      <c r="AT1590" s="8">
        <v>4</v>
      </c>
      <c r="AU1590" s="16">
        <v>0.17500000000000002</v>
      </c>
      <c r="AV1590" s="8">
        <v>-8</v>
      </c>
      <c r="AW1590" s="8">
        <v>1</v>
      </c>
      <c r="AX1590" s="9" t="s">
        <v>28</v>
      </c>
      <c r="AY1590" s="9" t="s">
        <v>137</v>
      </c>
      <c r="AZ1590" s="10">
        <v>17</v>
      </c>
      <c r="BA1590" s="10">
        <v>5</v>
      </c>
      <c r="BB1590" s="10">
        <v>6</v>
      </c>
      <c r="BC1590" s="10">
        <v>6</v>
      </c>
      <c r="BD1590" s="10" t="s">
        <v>659</v>
      </c>
      <c r="BE1590" s="10">
        <v>-1</v>
      </c>
      <c r="BF1590" s="10">
        <v>21</v>
      </c>
      <c r="BG1590" s="11" t="s">
        <v>210</v>
      </c>
      <c r="BH1590" s="11">
        <v>22</v>
      </c>
      <c r="BI1590" s="10">
        <v>17</v>
      </c>
      <c r="BJ1590" s="10">
        <v>5</v>
      </c>
      <c r="BK1590" s="10">
        <v>1</v>
      </c>
      <c r="BL1590" s="10">
        <v>11</v>
      </c>
      <c r="BM1590" s="10" t="s">
        <v>760</v>
      </c>
      <c r="BN1590" s="10">
        <v>-20</v>
      </c>
      <c r="BO1590" s="10">
        <v>16</v>
      </c>
      <c r="BP1590" s="7" t="s">
        <v>139</v>
      </c>
      <c r="BQ1590" s="7" t="s">
        <v>368</v>
      </c>
      <c r="BR1590" s="7">
        <v>23</v>
      </c>
      <c r="BS1590" s="7">
        <v>9</v>
      </c>
      <c r="BT1590" s="7">
        <v>193000</v>
      </c>
      <c r="BU1590" s="7">
        <v>5600000</v>
      </c>
      <c r="BV1590" s="7">
        <v>350000</v>
      </c>
      <c r="BW1590" s="7">
        <v>60</v>
      </c>
      <c r="BX1590" s="7">
        <v>3410000</v>
      </c>
      <c r="BY1590" s="7">
        <v>59</v>
      </c>
      <c r="BZ1590" s="7">
        <v>3060000</v>
      </c>
      <c r="CA1590" s="7">
        <v>93</v>
      </c>
      <c r="CB1590" s="7">
        <v>237</v>
      </c>
      <c r="CC1590" s="7">
        <v>13</v>
      </c>
      <c r="CD1590" s="7">
        <v>148000</v>
      </c>
      <c r="CE1590" s="7">
        <v>3700000</v>
      </c>
      <c r="CF1590" s="7">
        <v>0</v>
      </c>
      <c r="CG1590" s="7">
        <v>46</v>
      </c>
      <c r="CH1590" s="7">
        <v>400000</v>
      </c>
      <c r="CI1590" s="7">
        <v>42</v>
      </c>
      <c r="CJ1590" s="7">
        <v>400000</v>
      </c>
      <c r="CK1590" s="7">
        <v>72</v>
      </c>
      <c r="CL1590" s="12" t="s">
        <v>870</v>
      </c>
      <c r="CM1590" s="10" t="s">
        <v>866</v>
      </c>
      <c r="CN1590">
        <v>3.69</v>
      </c>
      <c r="CO1590">
        <f t="shared" si="1880"/>
        <v>0.2710027100271003</v>
      </c>
      <c r="CP1590" t="str">
        <f t="shared" si="1881"/>
        <v>Away Win</v>
      </c>
      <c r="CQ1590">
        <f t="shared" si="1882"/>
        <v>0</v>
      </c>
      <c r="CR1590" t="str">
        <f t="shared" si="1883"/>
        <v>2023</v>
      </c>
    </row>
    <row r="1591" spans="1:96" ht="15" thickBot="1" x14ac:dyDescent="0.35">
      <c r="A1591" s="1">
        <v>1590</v>
      </c>
      <c r="B1591" s="1" t="s">
        <v>0</v>
      </c>
      <c r="C1591" t="s">
        <v>751</v>
      </c>
      <c r="D1591" s="3" t="str">
        <f>CONCATENATE(G1591,"-", H1591)</f>
        <v>NŠ Mura-NK Rogaška</v>
      </c>
      <c r="E1591" s="4" t="s">
        <v>752</v>
      </c>
      <c r="F1591" s="5">
        <v>0.58333333333333337</v>
      </c>
      <c r="G1591" s="6" t="s">
        <v>8</v>
      </c>
      <c r="H1591" s="6" t="s">
        <v>4</v>
      </c>
      <c r="I1591" s="6" t="s">
        <v>126</v>
      </c>
      <c r="J1591" s="1" t="str">
        <f>LEFT(I1591, FIND(" (", I1591) - 1)</f>
        <v>1:2</v>
      </c>
      <c r="K1591" s="1" t="str">
        <f>MID(I1591, FIND("(", I1591) + 1, FIND(")", I1591) - FIND("(", I1591) - 1)</f>
        <v>0:2</v>
      </c>
      <c r="L1591" s="1" t="str">
        <f>LEFT(J1591, FIND(":", J1591) - 1)</f>
        <v>1</v>
      </c>
      <c r="M1591" s="1" t="str">
        <f>RIGHT(J1591, LEN(J1591) - FIND(":", J1591))</f>
        <v>2</v>
      </c>
      <c r="N1591" s="1">
        <f t="shared" si="1878"/>
        <v>3</v>
      </c>
      <c r="O1591" s="1">
        <f t="shared" si="1879"/>
        <v>-1</v>
      </c>
      <c r="P1591" s="1" t="str">
        <f>LEFT(K1591, FIND(":", K1591) - 1)</f>
        <v>0</v>
      </c>
      <c r="Q1591" s="1" t="str">
        <f>RIGHT(K1591, LEN(K1591) - FIND(":", K1591))</f>
        <v>2</v>
      </c>
      <c r="R1591" s="1">
        <v>35</v>
      </c>
      <c r="S1591" s="1">
        <v>11</v>
      </c>
      <c r="T1591" s="1">
        <v>10</v>
      </c>
      <c r="U1591" s="1">
        <v>14</v>
      </c>
      <c r="V1591" s="1" t="s">
        <v>758</v>
      </c>
      <c r="W1591" s="1">
        <v>-12</v>
      </c>
      <c r="X1591" s="1">
        <v>43</v>
      </c>
      <c r="Y1591" s="1" t="s">
        <v>435</v>
      </c>
      <c r="Z1591" s="6" t="s">
        <v>522</v>
      </c>
      <c r="AA1591" s="1">
        <v>35</v>
      </c>
      <c r="AB1591" s="1">
        <v>9</v>
      </c>
      <c r="AC1591" s="1">
        <v>6</v>
      </c>
      <c r="AD1591" s="1">
        <v>20</v>
      </c>
      <c r="AE1591" s="1" t="s">
        <v>759</v>
      </c>
      <c r="AF1591" s="1">
        <v>-28</v>
      </c>
      <c r="AG1591" s="1">
        <v>33</v>
      </c>
      <c r="AH1591" s="1" t="s">
        <v>460</v>
      </c>
      <c r="AI1591" s="1" t="s">
        <v>674</v>
      </c>
      <c r="AJ1591" s="1">
        <v>2</v>
      </c>
      <c r="AK1591" s="1">
        <v>3</v>
      </c>
      <c r="AL1591" s="1">
        <v>0</v>
      </c>
      <c r="AM1591" s="7" t="s">
        <v>179</v>
      </c>
      <c r="AN1591" s="1">
        <v>3</v>
      </c>
      <c r="AO1591" s="1">
        <v>9</v>
      </c>
      <c r="AP1591" s="1" t="s">
        <v>45</v>
      </c>
      <c r="AQ1591" s="1" t="s">
        <v>28</v>
      </c>
      <c r="AR1591" s="8">
        <v>0</v>
      </c>
      <c r="AS1591" s="8">
        <v>1</v>
      </c>
      <c r="AT1591" s="8">
        <v>4</v>
      </c>
      <c r="AU1591" s="16">
        <v>0.17500000000000002</v>
      </c>
      <c r="AV1591" s="8">
        <v>-8</v>
      </c>
      <c r="AW1591" s="8">
        <v>1</v>
      </c>
      <c r="AX1591" s="9" t="s">
        <v>28</v>
      </c>
      <c r="AY1591" s="9" t="s">
        <v>137</v>
      </c>
      <c r="AZ1591" s="10">
        <v>17</v>
      </c>
      <c r="BA1591" s="10">
        <v>5</v>
      </c>
      <c r="BB1591" s="10">
        <v>6</v>
      </c>
      <c r="BC1591" s="10">
        <v>6</v>
      </c>
      <c r="BD1591" s="10" t="s">
        <v>659</v>
      </c>
      <c r="BE1591" s="10">
        <v>-1</v>
      </c>
      <c r="BF1591" s="10">
        <v>21</v>
      </c>
      <c r="BG1591" s="11" t="s">
        <v>210</v>
      </c>
      <c r="BH1591" s="11">
        <v>22</v>
      </c>
      <c r="BI1591" s="10">
        <v>17</v>
      </c>
      <c r="BJ1591" s="10">
        <v>5</v>
      </c>
      <c r="BK1591" s="10">
        <v>1</v>
      </c>
      <c r="BL1591" s="10">
        <v>11</v>
      </c>
      <c r="BM1591" s="10" t="s">
        <v>760</v>
      </c>
      <c r="BN1591" s="10">
        <v>-20</v>
      </c>
      <c r="BO1591" s="10">
        <v>16</v>
      </c>
      <c r="BP1591" s="7" t="s">
        <v>139</v>
      </c>
      <c r="BQ1591" s="7" t="s">
        <v>368</v>
      </c>
      <c r="BR1591" s="7">
        <v>23</v>
      </c>
      <c r="BS1591" s="7">
        <v>9</v>
      </c>
      <c r="BT1591" s="7">
        <v>193000</v>
      </c>
      <c r="BU1591" s="7">
        <v>5600000</v>
      </c>
      <c r="BV1591" s="7">
        <v>350000</v>
      </c>
      <c r="BW1591" s="7">
        <v>60</v>
      </c>
      <c r="BX1591" s="7">
        <v>3410000</v>
      </c>
      <c r="BY1591" s="7">
        <v>59</v>
      </c>
      <c r="BZ1591" s="7">
        <v>3060000</v>
      </c>
      <c r="CA1591" s="7">
        <v>93</v>
      </c>
      <c r="CB1591" s="7">
        <v>237</v>
      </c>
      <c r="CC1591" s="7">
        <v>13</v>
      </c>
      <c r="CD1591" s="7">
        <v>148000</v>
      </c>
      <c r="CE1591" s="7">
        <v>3700000</v>
      </c>
      <c r="CF1591" s="7">
        <v>0</v>
      </c>
      <c r="CG1591" s="7">
        <v>46</v>
      </c>
      <c r="CH1591" s="7">
        <v>400000</v>
      </c>
      <c r="CI1591" s="7">
        <v>42</v>
      </c>
      <c r="CJ1591" s="7">
        <v>400000</v>
      </c>
      <c r="CK1591" s="7">
        <v>72</v>
      </c>
      <c r="CL1591" s="12" t="s">
        <v>870</v>
      </c>
      <c r="CM1591" s="10" t="s">
        <v>867</v>
      </c>
      <c r="CN1591">
        <v>3.6</v>
      </c>
      <c r="CO1591">
        <f t="shared" si="1880"/>
        <v>0.27777777777777779</v>
      </c>
      <c r="CP1591" t="str">
        <f t="shared" si="1881"/>
        <v>Away Win</v>
      </c>
      <c r="CQ1591">
        <f t="shared" si="1882"/>
        <v>0</v>
      </c>
      <c r="CR1591" t="str">
        <f t="shared" si="1883"/>
        <v>2023</v>
      </c>
    </row>
    <row r="1592" spans="1:96" ht="15" thickBot="1" x14ac:dyDescent="0.35">
      <c r="A1592" s="1">
        <v>1591</v>
      </c>
      <c r="B1592" s="1" t="s">
        <v>0</v>
      </c>
      <c r="C1592" t="s">
        <v>751</v>
      </c>
      <c r="D1592" s="3" t="str">
        <f t="shared" ref="D1592:D1594" si="1961">CONCATENATE(G1592, "-", H1592)</f>
        <v>NŠ Mura-NK Rogaška</v>
      </c>
      <c r="E1592" s="40" t="s">
        <v>752</v>
      </c>
      <c r="F1592" s="5">
        <v>0.58333333333333337</v>
      </c>
      <c r="G1592" s="6" t="s">
        <v>8</v>
      </c>
      <c r="H1592" s="6" t="s">
        <v>4</v>
      </c>
      <c r="I1592" s="6" t="s">
        <v>126</v>
      </c>
      <c r="J1592" s="1" t="str">
        <f t="shared" ref="J1592:J1594" si="1962">LEFT(I1592, FIND(" (", I1592) - 1)</f>
        <v>1:2</v>
      </c>
      <c r="K1592" s="1" t="str">
        <f t="shared" ref="K1592:K1594" si="1963">MID(I1592, FIND("(", I1592) + 1, FIND(")", I1592) - FIND("(", I1592) - 1)</f>
        <v>0:2</v>
      </c>
      <c r="L1592" s="1" t="str">
        <f t="shared" ref="L1592:L1594" si="1964">LEFT(J1592, FIND(":", J1592) - 1)</f>
        <v>1</v>
      </c>
      <c r="M1592" s="1" t="str">
        <f t="shared" ref="M1592:M1594" si="1965">RIGHT(J1592, LEN(J1592) - FIND(":", J1592))</f>
        <v>2</v>
      </c>
      <c r="N1592" s="1">
        <f t="shared" si="1878"/>
        <v>3</v>
      </c>
      <c r="O1592" s="1">
        <f t="shared" si="1879"/>
        <v>-1</v>
      </c>
      <c r="P1592" s="1" t="str">
        <f t="shared" ref="P1592:P1594" si="1966">LEFT(K1592, FIND(":", K1592) - 1)</f>
        <v>0</v>
      </c>
      <c r="Q1592" s="1" t="str">
        <f t="shared" ref="Q1592:Q1594" si="1967">RIGHT(K1592, LEN(K1592) - FIND(":", K1592))</f>
        <v>2</v>
      </c>
      <c r="R1592" s="1">
        <v>35</v>
      </c>
      <c r="S1592" s="1">
        <v>11</v>
      </c>
      <c r="T1592" s="1">
        <v>10</v>
      </c>
      <c r="U1592" s="1">
        <v>14</v>
      </c>
      <c r="V1592" s="1" t="s">
        <v>758</v>
      </c>
      <c r="W1592" s="1">
        <v>-12</v>
      </c>
      <c r="X1592" s="1">
        <v>43</v>
      </c>
      <c r="Y1592" s="1" t="s">
        <v>435</v>
      </c>
      <c r="Z1592" s="6" t="s">
        <v>522</v>
      </c>
      <c r="AA1592" s="1">
        <v>35</v>
      </c>
      <c r="AB1592" s="1">
        <v>9</v>
      </c>
      <c r="AC1592" s="1">
        <v>6</v>
      </c>
      <c r="AD1592" s="1">
        <v>20</v>
      </c>
      <c r="AE1592" s="1" t="s">
        <v>759</v>
      </c>
      <c r="AF1592" s="1">
        <v>-28</v>
      </c>
      <c r="AG1592" s="1">
        <v>33</v>
      </c>
      <c r="AH1592" s="1" t="s">
        <v>460</v>
      </c>
      <c r="AI1592" s="1" t="s">
        <v>674</v>
      </c>
      <c r="AJ1592" s="1">
        <v>2</v>
      </c>
      <c r="AK1592" s="1">
        <v>3</v>
      </c>
      <c r="AL1592" s="1">
        <v>0</v>
      </c>
      <c r="AM1592" s="7" t="s">
        <v>179</v>
      </c>
      <c r="AN1592" s="1">
        <v>3</v>
      </c>
      <c r="AO1592" s="1">
        <v>9</v>
      </c>
      <c r="AP1592" s="1" t="s">
        <v>45</v>
      </c>
      <c r="AQ1592" s="1" t="s">
        <v>28</v>
      </c>
      <c r="AR1592" s="8">
        <v>0</v>
      </c>
      <c r="AS1592" s="8">
        <v>1</v>
      </c>
      <c r="AT1592" s="8">
        <v>4</v>
      </c>
      <c r="AU1592" s="16">
        <v>0.17500000000000002</v>
      </c>
      <c r="AV1592" s="8">
        <v>-8</v>
      </c>
      <c r="AW1592" s="8">
        <v>1</v>
      </c>
      <c r="AX1592" s="9" t="s">
        <v>28</v>
      </c>
      <c r="AY1592" s="9" t="s">
        <v>137</v>
      </c>
      <c r="AZ1592" s="10">
        <v>17</v>
      </c>
      <c r="BA1592" s="10">
        <v>5</v>
      </c>
      <c r="BB1592" s="10">
        <v>6</v>
      </c>
      <c r="BC1592" s="10">
        <v>6</v>
      </c>
      <c r="BD1592" s="10" t="s">
        <v>659</v>
      </c>
      <c r="BE1592" s="10">
        <v>-1</v>
      </c>
      <c r="BF1592" s="10">
        <v>21</v>
      </c>
      <c r="BG1592" s="11" t="s">
        <v>210</v>
      </c>
      <c r="BH1592" s="11">
        <v>22</v>
      </c>
      <c r="BI1592" s="10">
        <v>17</v>
      </c>
      <c r="BJ1592" s="10">
        <v>5</v>
      </c>
      <c r="BK1592" s="10">
        <v>1</v>
      </c>
      <c r="BL1592" s="10">
        <v>11</v>
      </c>
      <c r="BM1592" s="10" t="s">
        <v>760</v>
      </c>
      <c r="BN1592" s="10">
        <v>-20</v>
      </c>
      <c r="BO1592" s="10">
        <v>16</v>
      </c>
      <c r="BP1592" s="7" t="s">
        <v>139</v>
      </c>
      <c r="BQ1592" s="7" t="s">
        <v>368</v>
      </c>
      <c r="BR1592" s="7">
        <v>23</v>
      </c>
      <c r="BS1592" s="7">
        <v>9</v>
      </c>
      <c r="BT1592" s="7">
        <v>193000</v>
      </c>
      <c r="BU1592" s="7">
        <v>5600000</v>
      </c>
      <c r="BV1592" s="7">
        <v>350000</v>
      </c>
      <c r="BW1592" s="7">
        <v>60</v>
      </c>
      <c r="BX1592" s="7">
        <v>3410000</v>
      </c>
      <c r="BY1592" s="7">
        <v>59</v>
      </c>
      <c r="BZ1592" s="7">
        <v>3060000</v>
      </c>
      <c r="CA1592" s="7">
        <v>93</v>
      </c>
      <c r="CB1592" s="7">
        <v>237</v>
      </c>
      <c r="CC1592" s="7">
        <v>13</v>
      </c>
      <c r="CD1592" s="7">
        <v>148000</v>
      </c>
      <c r="CE1592" s="7">
        <v>3700000</v>
      </c>
      <c r="CF1592" s="7">
        <v>0</v>
      </c>
      <c r="CG1592" s="7">
        <v>46</v>
      </c>
      <c r="CH1592" s="7">
        <v>400000</v>
      </c>
      <c r="CI1592" s="7">
        <v>42</v>
      </c>
      <c r="CJ1592" s="7">
        <v>400000</v>
      </c>
      <c r="CK1592" s="7">
        <v>72</v>
      </c>
      <c r="CL1592" s="12" t="s">
        <v>871</v>
      </c>
      <c r="CM1592" s="10" t="s">
        <v>861</v>
      </c>
      <c r="CN1592">
        <v>2.76</v>
      </c>
      <c r="CO1592">
        <f t="shared" si="1880"/>
        <v>0.3623188405797102</v>
      </c>
      <c r="CP1592" t="str">
        <f t="shared" si="1881"/>
        <v>Away Win</v>
      </c>
      <c r="CQ1592">
        <f t="shared" si="1882"/>
        <v>1</v>
      </c>
      <c r="CR1592" t="str">
        <f t="shared" si="1883"/>
        <v>2023</v>
      </c>
    </row>
    <row r="1593" spans="1:96" ht="15" thickBot="1" x14ac:dyDescent="0.35">
      <c r="A1593" s="1">
        <v>1592</v>
      </c>
      <c r="B1593" s="1" t="s">
        <v>0</v>
      </c>
      <c r="C1593" t="s">
        <v>751</v>
      </c>
      <c r="D1593" s="3" t="str">
        <f t="shared" si="1961"/>
        <v>NŠ Mura-NK Rogaška</v>
      </c>
      <c r="E1593" s="40" t="s">
        <v>752</v>
      </c>
      <c r="F1593" s="5">
        <v>0.58333333333333337</v>
      </c>
      <c r="G1593" s="6" t="s">
        <v>8</v>
      </c>
      <c r="H1593" s="6" t="s">
        <v>4</v>
      </c>
      <c r="I1593" s="6" t="s">
        <v>126</v>
      </c>
      <c r="J1593" s="1" t="str">
        <f t="shared" si="1962"/>
        <v>1:2</v>
      </c>
      <c r="K1593" s="1" t="str">
        <f t="shared" si="1963"/>
        <v>0:2</v>
      </c>
      <c r="L1593" s="1" t="str">
        <f t="shared" si="1964"/>
        <v>1</v>
      </c>
      <c r="M1593" s="1" t="str">
        <f t="shared" si="1965"/>
        <v>2</v>
      </c>
      <c r="N1593" s="1">
        <f t="shared" si="1878"/>
        <v>3</v>
      </c>
      <c r="O1593" s="1">
        <f t="shared" si="1879"/>
        <v>-1</v>
      </c>
      <c r="P1593" s="1" t="str">
        <f t="shared" si="1966"/>
        <v>0</v>
      </c>
      <c r="Q1593" s="1" t="str">
        <f t="shared" si="1967"/>
        <v>2</v>
      </c>
      <c r="R1593" s="1">
        <v>35</v>
      </c>
      <c r="S1593" s="1">
        <v>11</v>
      </c>
      <c r="T1593" s="1">
        <v>10</v>
      </c>
      <c r="U1593" s="1">
        <v>14</v>
      </c>
      <c r="V1593" s="1" t="s">
        <v>758</v>
      </c>
      <c r="W1593" s="1">
        <v>-12</v>
      </c>
      <c r="X1593" s="1">
        <v>43</v>
      </c>
      <c r="Y1593" s="1" t="s">
        <v>435</v>
      </c>
      <c r="Z1593" s="6" t="s">
        <v>522</v>
      </c>
      <c r="AA1593" s="1">
        <v>35</v>
      </c>
      <c r="AB1593" s="1">
        <v>9</v>
      </c>
      <c r="AC1593" s="1">
        <v>6</v>
      </c>
      <c r="AD1593" s="1">
        <v>20</v>
      </c>
      <c r="AE1593" s="1" t="s">
        <v>759</v>
      </c>
      <c r="AF1593" s="1">
        <v>-28</v>
      </c>
      <c r="AG1593" s="1">
        <v>33</v>
      </c>
      <c r="AH1593" s="1" t="s">
        <v>460</v>
      </c>
      <c r="AI1593" s="1" t="s">
        <v>674</v>
      </c>
      <c r="AJ1593" s="1">
        <v>2</v>
      </c>
      <c r="AK1593" s="1">
        <v>3</v>
      </c>
      <c r="AL1593" s="1">
        <v>0</v>
      </c>
      <c r="AM1593" s="7" t="s">
        <v>179</v>
      </c>
      <c r="AN1593" s="1">
        <v>3</v>
      </c>
      <c r="AO1593" s="1">
        <v>9</v>
      </c>
      <c r="AP1593" s="1" t="s">
        <v>45</v>
      </c>
      <c r="AQ1593" s="1" t="s">
        <v>28</v>
      </c>
      <c r="AR1593" s="8">
        <v>0</v>
      </c>
      <c r="AS1593" s="8">
        <v>1</v>
      </c>
      <c r="AT1593" s="8">
        <v>4</v>
      </c>
      <c r="AU1593" s="16">
        <v>0.17500000000000002</v>
      </c>
      <c r="AV1593" s="8">
        <v>-8</v>
      </c>
      <c r="AW1593" s="8">
        <v>1</v>
      </c>
      <c r="AX1593" s="9" t="s">
        <v>28</v>
      </c>
      <c r="AY1593" s="9" t="s">
        <v>137</v>
      </c>
      <c r="AZ1593" s="10">
        <v>17</v>
      </c>
      <c r="BA1593" s="10">
        <v>5</v>
      </c>
      <c r="BB1593" s="10">
        <v>6</v>
      </c>
      <c r="BC1593" s="10">
        <v>6</v>
      </c>
      <c r="BD1593" s="10" t="s">
        <v>659</v>
      </c>
      <c r="BE1593" s="10">
        <v>-1</v>
      </c>
      <c r="BF1593" s="10">
        <v>21</v>
      </c>
      <c r="BG1593" s="11" t="s">
        <v>210</v>
      </c>
      <c r="BH1593" s="11">
        <v>22</v>
      </c>
      <c r="BI1593" s="10">
        <v>17</v>
      </c>
      <c r="BJ1593" s="10">
        <v>5</v>
      </c>
      <c r="BK1593" s="10">
        <v>1</v>
      </c>
      <c r="BL1593" s="10">
        <v>11</v>
      </c>
      <c r="BM1593" s="10" t="s">
        <v>760</v>
      </c>
      <c r="BN1593" s="10">
        <v>-20</v>
      </c>
      <c r="BO1593" s="10">
        <v>16</v>
      </c>
      <c r="BP1593" s="7" t="s">
        <v>139</v>
      </c>
      <c r="BQ1593" s="7" t="s">
        <v>368</v>
      </c>
      <c r="BR1593" s="7">
        <v>23</v>
      </c>
      <c r="BS1593" s="7">
        <v>9</v>
      </c>
      <c r="BT1593" s="7">
        <v>193000</v>
      </c>
      <c r="BU1593" s="7">
        <v>5600000</v>
      </c>
      <c r="BV1593" s="7">
        <v>350000</v>
      </c>
      <c r="BW1593" s="7">
        <v>60</v>
      </c>
      <c r="BX1593" s="7">
        <v>3410000</v>
      </c>
      <c r="BY1593" s="7">
        <v>59</v>
      </c>
      <c r="BZ1593" s="7">
        <v>3060000</v>
      </c>
      <c r="CA1593" s="7">
        <v>93</v>
      </c>
      <c r="CB1593" s="7">
        <v>237</v>
      </c>
      <c r="CC1593" s="7">
        <v>13</v>
      </c>
      <c r="CD1593" s="7">
        <v>148000</v>
      </c>
      <c r="CE1593" s="7">
        <v>3700000</v>
      </c>
      <c r="CF1593" s="7">
        <v>0</v>
      </c>
      <c r="CG1593" s="7">
        <v>46</v>
      </c>
      <c r="CH1593" s="7">
        <v>400000</v>
      </c>
      <c r="CI1593" s="7">
        <v>42</v>
      </c>
      <c r="CJ1593" s="7">
        <v>400000</v>
      </c>
      <c r="CK1593" s="7">
        <v>72</v>
      </c>
      <c r="CL1593" s="12" t="s">
        <v>871</v>
      </c>
      <c r="CM1593" s="10" t="s">
        <v>866</v>
      </c>
      <c r="CN1593">
        <v>1.85</v>
      </c>
      <c r="CO1593">
        <f t="shared" si="1880"/>
        <v>0.54054054054054046</v>
      </c>
      <c r="CP1593" t="str">
        <f t="shared" si="1881"/>
        <v>Away Win</v>
      </c>
      <c r="CQ1593">
        <f t="shared" si="1882"/>
        <v>1</v>
      </c>
      <c r="CR1593" t="str">
        <f t="shared" si="1883"/>
        <v>2023</v>
      </c>
    </row>
    <row r="1594" spans="1:96" ht="15" thickBot="1" x14ac:dyDescent="0.35">
      <c r="A1594" s="1">
        <v>1593</v>
      </c>
      <c r="B1594" s="1" t="s">
        <v>0</v>
      </c>
      <c r="C1594" t="s">
        <v>751</v>
      </c>
      <c r="D1594" s="3" t="str">
        <f t="shared" si="1961"/>
        <v>NŠ Mura-NK Rogaška</v>
      </c>
      <c r="E1594" s="40" t="s">
        <v>752</v>
      </c>
      <c r="F1594" s="5">
        <v>0.58333333333333337</v>
      </c>
      <c r="G1594" s="6" t="s">
        <v>8</v>
      </c>
      <c r="H1594" s="6" t="s">
        <v>4</v>
      </c>
      <c r="I1594" s="6" t="s">
        <v>126</v>
      </c>
      <c r="J1594" s="1" t="str">
        <f t="shared" si="1962"/>
        <v>1:2</v>
      </c>
      <c r="K1594" s="1" t="str">
        <f t="shared" si="1963"/>
        <v>0:2</v>
      </c>
      <c r="L1594" s="1" t="str">
        <f t="shared" si="1964"/>
        <v>1</v>
      </c>
      <c r="M1594" s="1" t="str">
        <f t="shared" si="1965"/>
        <v>2</v>
      </c>
      <c r="N1594" s="1">
        <f t="shared" si="1878"/>
        <v>3</v>
      </c>
      <c r="O1594" s="1">
        <f t="shared" si="1879"/>
        <v>-1</v>
      </c>
      <c r="P1594" s="1" t="str">
        <f t="shared" si="1966"/>
        <v>0</v>
      </c>
      <c r="Q1594" s="1" t="str">
        <f t="shared" si="1967"/>
        <v>2</v>
      </c>
      <c r="R1594" s="1">
        <v>35</v>
      </c>
      <c r="S1594" s="1">
        <v>11</v>
      </c>
      <c r="T1594" s="1">
        <v>10</v>
      </c>
      <c r="U1594" s="1">
        <v>14</v>
      </c>
      <c r="V1594" s="1" t="s">
        <v>758</v>
      </c>
      <c r="W1594" s="1">
        <v>-12</v>
      </c>
      <c r="X1594" s="1">
        <v>43</v>
      </c>
      <c r="Y1594" s="1" t="s">
        <v>435</v>
      </c>
      <c r="Z1594" s="6" t="s">
        <v>522</v>
      </c>
      <c r="AA1594" s="1">
        <v>35</v>
      </c>
      <c r="AB1594" s="1">
        <v>9</v>
      </c>
      <c r="AC1594" s="1">
        <v>6</v>
      </c>
      <c r="AD1594" s="1">
        <v>20</v>
      </c>
      <c r="AE1594" s="1" t="s">
        <v>759</v>
      </c>
      <c r="AF1594" s="1">
        <v>-28</v>
      </c>
      <c r="AG1594" s="1">
        <v>33</v>
      </c>
      <c r="AH1594" s="1" t="s">
        <v>460</v>
      </c>
      <c r="AI1594" s="1" t="s">
        <v>674</v>
      </c>
      <c r="AJ1594" s="1">
        <v>2</v>
      </c>
      <c r="AK1594" s="1">
        <v>3</v>
      </c>
      <c r="AL1594" s="1">
        <v>0</v>
      </c>
      <c r="AM1594" s="7" t="s">
        <v>179</v>
      </c>
      <c r="AN1594" s="1">
        <v>3</v>
      </c>
      <c r="AO1594" s="1">
        <v>9</v>
      </c>
      <c r="AP1594" s="1" t="s">
        <v>45</v>
      </c>
      <c r="AQ1594" s="1" t="s">
        <v>28</v>
      </c>
      <c r="AR1594" s="8">
        <v>0</v>
      </c>
      <c r="AS1594" s="8">
        <v>1</v>
      </c>
      <c r="AT1594" s="8">
        <v>4</v>
      </c>
      <c r="AU1594" s="16">
        <v>0.17500000000000002</v>
      </c>
      <c r="AV1594" s="8">
        <v>-8</v>
      </c>
      <c r="AW1594" s="8">
        <v>1</v>
      </c>
      <c r="AX1594" s="9" t="s">
        <v>28</v>
      </c>
      <c r="AY1594" s="9" t="s">
        <v>137</v>
      </c>
      <c r="AZ1594" s="10">
        <v>17</v>
      </c>
      <c r="BA1594" s="10">
        <v>5</v>
      </c>
      <c r="BB1594" s="10">
        <v>6</v>
      </c>
      <c r="BC1594" s="10">
        <v>6</v>
      </c>
      <c r="BD1594" s="10" t="s">
        <v>659</v>
      </c>
      <c r="BE1594" s="10">
        <v>-1</v>
      </c>
      <c r="BF1594" s="10">
        <v>21</v>
      </c>
      <c r="BG1594" s="11" t="s">
        <v>210</v>
      </c>
      <c r="BH1594" s="11">
        <v>22</v>
      </c>
      <c r="BI1594" s="10">
        <v>17</v>
      </c>
      <c r="BJ1594" s="10">
        <v>5</v>
      </c>
      <c r="BK1594" s="10">
        <v>1</v>
      </c>
      <c r="BL1594" s="10">
        <v>11</v>
      </c>
      <c r="BM1594" s="10" t="s">
        <v>760</v>
      </c>
      <c r="BN1594" s="10">
        <v>-20</v>
      </c>
      <c r="BO1594" s="10">
        <v>16</v>
      </c>
      <c r="BP1594" s="7" t="s">
        <v>139</v>
      </c>
      <c r="BQ1594" s="7" t="s">
        <v>368</v>
      </c>
      <c r="BR1594" s="7">
        <v>23</v>
      </c>
      <c r="BS1594" s="7">
        <v>9</v>
      </c>
      <c r="BT1594" s="7">
        <v>193000</v>
      </c>
      <c r="BU1594" s="7">
        <v>5600000</v>
      </c>
      <c r="BV1594" s="7">
        <v>350000</v>
      </c>
      <c r="BW1594" s="7">
        <v>60</v>
      </c>
      <c r="BX1594" s="7">
        <v>3410000</v>
      </c>
      <c r="BY1594" s="7">
        <v>59</v>
      </c>
      <c r="BZ1594" s="7">
        <v>3060000</v>
      </c>
      <c r="CA1594" s="7">
        <v>93</v>
      </c>
      <c r="CB1594" s="7">
        <v>237</v>
      </c>
      <c r="CC1594" s="7">
        <v>13</v>
      </c>
      <c r="CD1594" s="7">
        <v>148000</v>
      </c>
      <c r="CE1594" s="7">
        <v>3700000</v>
      </c>
      <c r="CF1594" s="7">
        <v>0</v>
      </c>
      <c r="CG1594" s="7">
        <v>46</v>
      </c>
      <c r="CH1594" s="7">
        <v>400000</v>
      </c>
      <c r="CI1594" s="7">
        <v>42</v>
      </c>
      <c r="CJ1594" s="7">
        <v>400000</v>
      </c>
      <c r="CK1594" s="7">
        <v>72</v>
      </c>
      <c r="CL1594" s="12" t="s">
        <v>871</v>
      </c>
      <c r="CM1594" s="10" t="s">
        <v>867</v>
      </c>
      <c r="CN1594">
        <v>1.85</v>
      </c>
      <c r="CO1594">
        <f t="shared" si="1880"/>
        <v>0.54054054054054046</v>
      </c>
      <c r="CP1594" t="str">
        <f t="shared" si="1881"/>
        <v>Away Win</v>
      </c>
      <c r="CQ1594">
        <f t="shared" si="1882"/>
        <v>1</v>
      </c>
      <c r="CR1594" t="str">
        <f t="shared" si="1883"/>
        <v>2023</v>
      </c>
    </row>
    <row r="1595" spans="1:96" ht="15" thickBot="1" x14ac:dyDescent="0.35">
      <c r="A1595" s="1">
        <v>1594</v>
      </c>
      <c r="B1595" s="1" t="s">
        <v>0</v>
      </c>
      <c r="C1595" t="s">
        <v>751</v>
      </c>
      <c r="D1595" s="3" t="str">
        <f t="shared" si="1288"/>
        <v>NK Radomlje-NK Celje</v>
      </c>
      <c r="E1595" s="4" t="s">
        <v>752</v>
      </c>
      <c r="F1595" s="5">
        <v>0.58333333333333337</v>
      </c>
      <c r="G1595" s="6" t="s">
        <v>15</v>
      </c>
      <c r="H1595" s="6" t="s">
        <v>19</v>
      </c>
      <c r="I1595" s="6" t="s">
        <v>159</v>
      </c>
      <c r="J1595" s="1" t="str">
        <f t="shared" si="1289"/>
        <v>1:1</v>
      </c>
      <c r="K1595" s="1" t="str">
        <f t="shared" si="1290"/>
        <v>1:0</v>
      </c>
      <c r="L1595" s="1" t="str">
        <f t="shared" si="1291"/>
        <v>1</v>
      </c>
      <c r="M1595" s="1" t="str">
        <f t="shared" si="1292"/>
        <v>1</v>
      </c>
      <c r="N1595" s="1">
        <f t="shared" si="1878"/>
        <v>2</v>
      </c>
      <c r="O1595" s="1">
        <f t="shared" si="1879"/>
        <v>0</v>
      </c>
      <c r="P1595" s="1" t="str">
        <f t="shared" si="1293"/>
        <v>1</v>
      </c>
      <c r="Q1595" s="1" t="str">
        <f t="shared" si="1294"/>
        <v>0</v>
      </c>
      <c r="R1595" s="1">
        <v>35</v>
      </c>
      <c r="S1595" s="1">
        <v>7</v>
      </c>
      <c r="T1595" s="1">
        <v>11</v>
      </c>
      <c r="U1595" s="1">
        <v>17</v>
      </c>
      <c r="V1595" s="1" t="s">
        <v>761</v>
      </c>
      <c r="W1595" s="1">
        <v>-18</v>
      </c>
      <c r="X1595" s="1">
        <v>32</v>
      </c>
      <c r="Y1595" s="1" t="s">
        <v>330</v>
      </c>
      <c r="Z1595" s="6" t="s">
        <v>554</v>
      </c>
      <c r="AA1595" s="1">
        <v>35</v>
      </c>
      <c r="AB1595" s="1">
        <v>24</v>
      </c>
      <c r="AC1595" s="1">
        <v>6</v>
      </c>
      <c r="AD1595" s="1">
        <v>5</v>
      </c>
      <c r="AE1595" s="1" t="s">
        <v>762</v>
      </c>
      <c r="AF1595" s="1">
        <v>41</v>
      </c>
      <c r="AG1595" s="1">
        <v>78</v>
      </c>
      <c r="AH1595" s="1" t="s">
        <v>763</v>
      </c>
      <c r="AI1595" s="1" t="s">
        <v>322</v>
      </c>
      <c r="AJ1595" s="1">
        <v>1</v>
      </c>
      <c r="AK1595" s="1">
        <v>3</v>
      </c>
      <c r="AL1595" s="1">
        <v>1</v>
      </c>
      <c r="AM1595" s="7" t="s">
        <v>67</v>
      </c>
      <c r="AN1595" s="1">
        <v>0</v>
      </c>
      <c r="AO1595" s="1">
        <v>6</v>
      </c>
      <c r="AP1595" s="1" t="s">
        <v>49</v>
      </c>
      <c r="AQ1595" s="1" t="s">
        <v>49</v>
      </c>
      <c r="AR1595" s="8">
        <v>3</v>
      </c>
      <c r="AS1595" s="8">
        <v>0</v>
      </c>
      <c r="AT1595" s="8">
        <v>2</v>
      </c>
      <c r="AU1595" s="16">
        <v>0.33888888888888885</v>
      </c>
      <c r="AV1595" s="8">
        <v>0</v>
      </c>
      <c r="AW1595" s="8">
        <v>9</v>
      </c>
      <c r="AX1595" s="9" t="s">
        <v>58</v>
      </c>
      <c r="AY1595" s="9" t="s">
        <v>58</v>
      </c>
      <c r="AZ1595" s="10">
        <v>17</v>
      </c>
      <c r="BA1595" s="10">
        <v>3</v>
      </c>
      <c r="BB1595" s="10">
        <v>4</v>
      </c>
      <c r="BC1595" s="10">
        <v>10</v>
      </c>
      <c r="BD1595" s="10" t="s">
        <v>764</v>
      </c>
      <c r="BE1595" s="10">
        <v>-15</v>
      </c>
      <c r="BF1595" s="10">
        <v>13</v>
      </c>
      <c r="BG1595" s="11" t="s">
        <v>139</v>
      </c>
      <c r="BH1595" s="11">
        <v>31</v>
      </c>
      <c r="BI1595" s="10">
        <v>17</v>
      </c>
      <c r="BJ1595" s="10">
        <v>11</v>
      </c>
      <c r="BK1595" s="10">
        <v>4</v>
      </c>
      <c r="BL1595" s="10">
        <v>2</v>
      </c>
      <c r="BM1595" s="10" t="s">
        <v>748</v>
      </c>
      <c r="BN1595" s="10">
        <v>20</v>
      </c>
      <c r="BO1595" s="10">
        <v>37</v>
      </c>
      <c r="BP1595" s="7" t="s">
        <v>368</v>
      </c>
      <c r="BQ1595" s="7" t="s">
        <v>139</v>
      </c>
      <c r="BR1595" s="7">
        <v>24</v>
      </c>
      <c r="BS1595" s="7">
        <v>13</v>
      </c>
      <c r="BT1595" s="7">
        <v>156000</v>
      </c>
      <c r="BU1595" s="7">
        <v>4200000</v>
      </c>
      <c r="BV1595" s="7">
        <v>0</v>
      </c>
      <c r="BW1595" s="7">
        <v>54</v>
      </c>
      <c r="BX1595" s="7">
        <v>500000</v>
      </c>
      <c r="BY1595" s="7">
        <v>50</v>
      </c>
      <c r="BZ1595" s="7">
        <v>500000</v>
      </c>
      <c r="CA1595" s="7">
        <v>97</v>
      </c>
      <c r="CB1595" s="7">
        <v>264</v>
      </c>
      <c r="CC1595" s="7">
        <v>10</v>
      </c>
      <c r="CD1595" s="7">
        <v>371000</v>
      </c>
      <c r="CE1595" s="7">
        <v>10400000</v>
      </c>
      <c r="CF1595" s="7">
        <v>650000</v>
      </c>
      <c r="CG1595" s="7">
        <v>53</v>
      </c>
      <c r="CH1595" s="7">
        <v>2650000</v>
      </c>
      <c r="CI1595" s="7">
        <v>58</v>
      </c>
      <c r="CJ1595" s="7">
        <v>2000000</v>
      </c>
      <c r="CK1595" s="7">
        <v>76</v>
      </c>
      <c r="CL1595" s="12" t="s">
        <v>868</v>
      </c>
      <c r="CM1595" s="10" t="s">
        <v>861</v>
      </c>
      <c r="CN1595">
        <v>3.88</v>
      </c>
      <c r="CO1595">
        <f t="shared" si="1880"/>
        <v>0.25773195876288663</v>
      </c>
      <c r="CP1595" t="str">
        <f t="shared" si="1881"/>
        <v>Draw</v>
      </c>
      <c r="CQ1595">
        <f t="shared" si="1882"/>
        <v>0</v>
      </c>
      <c r="CR1595" t="str">
        <f t="shared" si="1883"/>
        <v>2023</v>
      </c>
    </row>
    <row r="1596" spans="1:96" ht="15" thickBot="1" x14ac:dyDescent="0.35">
      <c r="A1596" s="1">
        <v>1595</v>
      </c>
      <c r="B1596" s="1" t="s">
        <v>0</v>
      </c>
      <c r="C1596" t="s">
        <v>751</v>
      </c>
      <c r="D1596" s="3" t="str">
        <f t="shared" ref="D1596:D1597" si="1968">CONCATENATE(G1596, "-", H1596)</f>
        <v>NK Radomlje-NK Celje</v>
      </c>
      <c r="E1596" s="4" t="s">
        <v>752</v>
      </c>
      <c r="F1596" s="5">
        <v>0.58333333333333337</v>
      </c>
      <c r="G1596" s="6" t="s">
        <v>15</v>
      </c>
      <c r="H1596" s="6" t="s">
        <v>19</v>
      </c>
      <c r="I1596" s="6" t="s">
        <v>159</v>
      </c>
      <c r="J1596" s="1" t="str">
        <f t="shared" ref="J1596:J1597" si="1969">LEFT(I1596, FIND(" (", I1596) - 1)</f>
        <v>1:1</v>
      </c>
      <c r="K1596" s="1" t="str">
        <f t="shared" ref="K1596:K1597" si="1970">MID(I1596, FIND("(", I1596) + 1, FIND(")", I1596) - FIND("(", I1596) - 1)</f>
        <v>1:0</v>
      </c>
      <c r="L1596" s="1" t="str">
        <f t="shared" ref="L1596:L1597" si="1971">LEFT(J1596, FIND(":", J1596) - 1)</f>
        <v>1</v>
      </c>
      <c r="M1596" s="1" t="str">
        <f t="shared" ref="M1596:M1597" si="1972">RIGHT(J1596, LEN(J1596) - FIND(":", J1596))</f>
        <v>1</v>
      </c>
      <c r="N1596" s="1">
        <f t="shared" si="1878"/>
        <v>2</v>
      </c>
      <c r="O1596" s="1">
        <f t="shared" si="1879"/>
        <v>0</v>
      </c>
      <c r="P1596" s="1" t="str">
        <f t="shared" ref="P1596:P1597" si="1973">LEFT(K1596, FIND(":", K1596) - 1)</f>
        <v>1</v>
      </c>
      <c r="Q1596" s="1" t="str">
        <f t="shared" ref="Q1596:Q1597" si="1974">RIGHT(K1596, LEN(K1596) - FIND(":", K1596))</f>
        <v>0</v>
      </c>
      <c r="R1596" s="1">
        <v>35</v>
      </c>
      <c r="S1596" s="1">
        <v>7</v>
      </c>
      <c r="T1596" s="1">
        <v>11</v>
      </c>
      <c r="U1596" s="1">
        <v>17</v>
      </c>
      <c r="V1596" s="1" t="s">
        <v>761</v>
      </c>
      <c r="W1596" s="1">
        <v>-18</v>
      </c>
      <c r="X1596" s="1">
        <v>32</v>
      </c>
      <c r="Y1596" s="1" t="s">
        <v>330</v>
      </c>
      <c r="Z1596" s="6" t="s">
        <v>554</v>
      </c>
      <c r="AA1596" s="1">
        <v>35</v>
      </c>
      <c r="AB1596" s="1">
        <v>24</v>
      </c>
      <c r="AC1596" s="1">
        <v>6</v>
      </c>
      <c r="AD1596" s="1">
        <v>5</v>
      </c>
      <c r="AE1596" s="1" t="s">
        <v>762</v>
      </c>
      <c r="AF1596" s="1">
        <v>41</v>
      </c>
      <c r="AG1596" s="1">
        <v>78</v>
      </c>
      <c r="AH1596" s="1" t="s">
        <v>763</v>
      </c>
      <c r="AI1596" s="1" t="s">
        <v>322</v>
      </c>
      <c r="AJ1596" s="1">
        <v>1</v>
      </c>
      <c r="AK1596" s="1">
        <v>3</v>
      </c>
      <c r="AL1596" s="1">
        <v>1</v>
      </c>
      <c r="AM1596" s="7" t="s">
        <v>67</v>
      </c>
      <c r="AN1596" s="1">
        <v>0</v>
      </c>
      <c r="AO1596" s="1">
        <v>6</v>
      </c>
      <c r="AP1596" s="1" t="s">
        <v>49</v>
      </c>
      <c r="AQ1596" s="1" t="s">
        <v>49</v>
      </c>
      <c r="AR1596" s="8">
        <v>3</v>
      </c>
      <c r="AS1596" s="8">
        <v>0</v>
      </c>
      <c r="AT1596" s="8">
        <v>2</v>
      </c>
      <c r="AU1596" s="16">
        <v>0.33888888888888885</v>
      </c>
      <c r="AV1596" s="8">
        <v>0</v>
      </c>
      <c r="AW1596" s="8">
        <v>9</v>
      </c>
      <c r="AX1596" s="9" t="s">
        <v>58</v>
      </c>
      <c r="AY1596" s="9" t="s">
        <v>58</v>
      </c>
      <c r="AZ1596" s="10">
        <v>17</v>
      </c>
      <c r="BA1596" s="10">
        <v>3</v>
      </c>
      <c r="BB1596" s="10">
        <v>4</v>
      </c>
      <c r="BC1596" s="10">
        <v>10</v>
      </c>
      <c r="BD1596" s="10" t="s">
        <v>764</v>
      </c>
      <c r="BE1596" s="10">
        <v>-15</v>
      </c>
      <c r="BF1596" s="10">
        <v>13</v>
      </c>
      <c r="BG1596" s="11" t="s">
        <v>139</v>
      </c>
      <c r="BH1596" s="11">
        <v>31</v>
      </c>
      <c r="BI1596" s="10">
        <v>17</v>
      </c>
      <c r="BJ1596" s="10">
        <v>11</v>
      </c>
      <c r="BK1596" s="10">
        <v>4</v>
      </c>
      <c r="BL1596" s="10">
        <v>2</v>
      </c>
      <c r="BM1596" s="10" t="s">
        <v>748</v>
      </c>
      <c r="BN1596" s="10">
        <v>20</v>
      </c>
      <c r="BO1596" s="10">
        <v>37</v>
      </c>
      <c r="BP1596" s="7" t="s">
        <v>368</v>
      </c>
      <c r="BQ1596" s="7" t="s">
        <v>139</v>
      </c>
      <c r="BR1596" s="7">
        <v>24</v>
      </c>
      <c r="BS1596" s="7">
        <v>13</v>
      </c>
      <c r="BT1596" s="7">
        <v>156000</v>
      </c>
      <c r="BU1596" s="7">
        <v>4200000</v>
      </c>
      <c r="BV1596" s="7">
        <v>0</v>
      </c>
      <c r="BW1596" s="7">
        <v>54</v>
      </c>
      <c r="BX1596" s="7">
        <v>500000</v>
      </c>
      <c r="BY1596" s="7">
        <v>50</v>
      </c>
      <c r="BZ1596" s="7">
        <v>500000</v>
      </c>
      <c r="CA1596" s="7">
        <v>97</v>
      </c>
      <c r="CB1596" s="7">
        <v>264</v>
      </c>
      <c r="CC1596" s="7">
        <v>10</v>
      </c>
      <c r="CD1596" s="7">
        <v>371000</v>
      </c>
      <c r="CE1596" s="7">
        <v>10400000</v>
      </c>
      <c r="CF1596" s="7">
        <v>650000</v>
      </c>
      <c r="CG1596" s="7">
        <v>53</v>
      </c>
      <c r="CH1596" s="7">
        <v>2650000</v>
      </c>
      <c r="CI1596" s="7">
        <v>58</v>
      </c>
      <c r="CJ1596" s="7">
        <v>2000000</v>
      </c>
      <c r="CK1596" s="7">
        <v>76</v>
      </c>
      <c r="CL1596" s="12" t="s">
        <v>868</v>
      </c>
      <c r="CM1596" s="10" t="s">
        <v>866</v>
      </c>
      <c r="CN1596">
        <v>2.98</v>
      </c>
      <c r="CO1596">
        <f t="shared" si="1880"/>
        <v>0.33557046979865773</v>
      </c>
      <c r="CP1596" t="str">
        <f t="shared" si="1881"/>
        <v>Draw</v>
      </c>
      <c r="CQ1596">
        <f t="shared" si="1882"/>
        <v>0</v>
      </c>
      <c r="CR1596" t="str">
        <f t="shared" si="1883"/>
        <v>2023</v>
      </c>
    </row>
    <row r="1597" spans="1:96" ht="15" thickBot="1" x14ac:dyDescent="0.35">
      <c r="A1597" s="1">
        <v>1596</v>
      </c>
      <c r="B1597" s="1" t="s">
        <v>0</v>
      </c>
      <c r="C1597" t="s">
        <v>751</v>
      </c>
      <c r="D1597" s="3" t="str">
        <f t="shared" si="1968"/>
        <v>NK Radomlje-NK Celje</v>
      </c>
      <c r="E1597" s="4" t="s">
        <v>752</v>
      </c>
      <c r="F1597" s="5">
        <v>0.58333333333333337</v>
      </c>
      <c r="G1597" s="6" t="s">
        <v>15</v>
      </c>
      <c r="H1597" s="6" t="s">
        <v>19</v>
      </c>
      <c r="I1597" s="6" t="s">
        <v>159</v>
      </c>
      <c r="J1597" s="1" t="str">
        <f t="shared" si="1969"/>
        <v>1:1</v>
      </c>
      <c r="K1597" s="1" t="str">
        <f t="shared" si="1970"/>
        <v>1:0</v>
      </c>
      <c r="L1597" s="1" t="str">
        <f t="shared" si="1971"/>
        <v>1</v>
      </c>
      <c r="M1597" s="1" t="str">
        <f t="shared" si="1972"/>
        <v>1</v>
      </c>
      <c r="N1597" s="1">
        <f t="shared" si="1878"/>
        <v>2</v>
      </c>
      <c r="O1597" s="1">
        <f t="shared" si="1879"/>
        <v>0</v>
      </c>
      <c r="P1597" s="1" t="str">
        <f t="shared" si="1973"/>
        <v>1</v>
      </c>
      <c r="Q1597" s="1" t="str">
        <f t="shared" si="1974"/>
        <v>0</v>
      </c>
      <c r="R1597" s="1">
        <v>35</v>
      </c>
      <c r="S1597" s="1">
        <v>7</v>
      </c>
      <c r="T1597" s="1">
        <v>11</v>
      </c>
      <c r="U1597" s="1">
        <v>17</v>
      </c>
      <c r="V1597" s="1" t="s">
        <v>761</v>
      </c>
      <c r="W1597" s="1">
        <v>-18</v>
      </c>
      <c r="X1597" s="1">
        <v>32</v>
      </c>
      <c r="Y1597" s="1" t="s">
        <v>330</v>
      </c>
      <c r="Z1597" s="6" t="s">
        <v>554</v>
      </c>
      <c r="AA1597" s="1">
        <v>35</v>
      </c>
      <c r="AB1597" s="1">
        <v>24</v>
      </c>
      <c r="AC1597" s="1">
        <v>6</v>
      </c>
      <c r="AD1597" s="1">
        <v>5</v>
      </c>
      <c r="AE1597" s="1" t="s">
        <v>762</v>
      </c>
      <c r="AF1597" s="1">
        <v>41</v>
      </c>
      <c r="AG1597" s="1">
        <v>78</v>
      </c>
      <c r="AH1597" s="1" t="s">
        <v>763</v>
      </c>
      <c r="AI1597" s="1" t="s">
        <v>322</v>
      </c>
      <c r="AJ1597" s="1">
        <v>1</v>
      </c>
      <c r="AK1597" s="1">
        <v>3</v>
      </c>
      <c r="AL1597" s="1">
        <v>1</v>
      </c>
      <c r="AM1597" s="7" t="s">
        <v>67</v>
      </c>
      <c r="AN1597" s="1">
        <v>0</v>
      </c>
      <c r="AO1597" s="1">
        <v>6</v>
      </c>
      <c r="AP1597" s="1" t="s">
        <v>49</v>
      </c>
      <c r="AQ1597" s="1" t="s">
        <v>49</v>
      </c>
      <c r="AR1597" s="8">
        <v>3</v>
      </c>
      <c r="AS1597" s="8">
        <v>0</v>
      </c>
      <c r="AT1597" s="8">
        <v>2</v>
      </c>
      <c r="AU1597" s="16">
        <v>0.33888888888888885</v>
      </c>
      <c r="AV1597" s="8">
        <v>0</v>
      </c>
      <c r="AW1597" s="8">
        <v>9</v>
      </c>
      <c r="AX1597" s="9" t="s">
        <v>58</v>
      </c>
      <c r="AY1597" s="9" t="s">
        <v>58</v>
      </c>
      <c r="AZ1597" s="10">
        <v>17</v>
      </c>
      <c r="BA1597" s="10">
        <v>3</v>
      </c>
      <c r="BB1597" s="10">
        <v>4</v>
      </c>
      <c r="BC1597" s="10">
        <v>10</v>
      </c>
      <c r="BD1597" s="10" t="s">
        <v>764</v>
      </c>
      <c r="BE1597" s="10">
        <v>-15</v>
      </c>
      <c r="BF1597" s="10">
        <v>13</v>
      </c>
      <c r="BG1597" s="11" t="s">
        <v>139</v>
      </c>
      <c r="BH1597" s="11">
        <v>31</v>
      </c>
      <c r="BI1597" s="10">
        <v>17</v>
      </c>
      <c r="BJ1597" s="10">
        <v>11</v>
      </c>
      <c r="BK1597" s="10">
        <v>4</v>
      </c>
      <c r="BL1597" s="10">
        <v>2</v>
      </c>
      <c r="BM1597" s="10" t="s">
        <v>748</v>
      </c>
      <c r="BN1597" s="10">
        <v>20</v>
      </c>
      <c r="BO1597" s="10">
        <v>37</v>
      </c>
      <c r="BP1597" s="7" t="s">
        <v>368</v>
      </c>
      <c r="BQ1597" s="7" t="s">
        <v>139</v>
      </c>
      <c r="BR1597" s="7">
        <v>24</v>
      </c>
      <c r="BS1597" s="7">
        <v>13</v>
      </c>
      <c r="BT1597" s="7">
        <v>156000</v>
      </c>
      <c r="BU1597" s="7">
        <v>4200000</v>
      </c>
      <c r="BV1597" s="7">
        <v>0</v>
      </c>
      <c r="BW1597" s="7">
        <v>54</v>
      </c>
      <c r="BX1597" s="7">
        <v>500000</v>
      </c>
      <c r="BY1597" s="7">
        <v>50</v>
      </c>
      <c r="BZ1597" s="7">
        <v>500000</v>
      </c>
      <c r="CA1597" s="7">
        <v>97</v>
      </c>
      <c r="CB1597" s="7">
        <v>264</v>
      </c>
      <c r="CC1597" s="7">
        <v>10</v>
      </c>
      <c r="CD1597" s="7">
        <v>371000</v>
      </c>
      <c r="CE1597" s="7">
        <v>10400000</v>
      </c>
      <c r="CF1597" s="7">
        <v>650000</v>
      </c>
      <c r="CG1597" s="7">
        <v>53</v>
      </c>
      <c r="CH1597" s="7">
        <v>2650000</v>
      </c>
      <c r="CI1597" s="7">
        <v>58</v>
      </c>
      <c r="CJ1597" s="7">
        <v>2000000</v>
      </c>
      <c r="CK1597" s="7">
        <v>76</v>
      </c>
      <c r="CL1597" s="12" t="s">
        <v>868</v>
      </c>
      <c r="CM1597" s="10" t="s">
        <v>867</v>
      </c>
      <c r="CN1597">
        <v>2.88</v>
      </c>
      <c r="CO1597">
        <f t="shared" si="1880"/>
        <v>0.34722222222222221</v>
      </c>
      <c r="CP1597" t="str">
        <f t="shared" si="1881"/>
        <v>Draw</v>
      </c>
      <c r="CQ1597">
        <f t="shared" si="1882"/>
        <v>0</v>
      </c>
      <c r="CR1597" t="str">
        <f t="shared" si="1883"/>
        <v>2023</v>
      </c>
    </row>
    <row r="1598" spans="1:96" ht="15" thickBot="1" x14ac:dyDescent="0.35">
      <c r="A1598" s="1">
        <v>1597</v>
      </c>
      <c r="B1598" s="1" t="s">
        <v>0</v>
      </c>
      <c r="C1598" t="s">
        <v>751</v>
      </c>
      <c r="D1598" s="3" t="str">
        <f>CONCATENATE(G1598,"-", H1598)</f>
        <v>NK Radomlje-NK Celje</v>
      </c>
      <c r="E1598" s="4" t="s">
        <v>752</v>
      </c>
      <c r="F1598" s="5">
        <v>0.58333333333333337</v>
      </c>
      <c r="G1598" s="6" t="s">
        <v>15</v>
      </c>
      <c r="H1598" s="6" t="s">
        <v>19</v>
      </c>
      <c r="I1598" s="6" t="s">
        <v>159</v>
      </c>
      <c r="J1598" s="1" t="str">
        <f>LEFT(I1598, FIND(" (", I1598) - 1)</f>
        <v>1:1</v>
      </c>
      <c r="K1598" s="1" t="str">
        <f>MID(I1598, FIND("(", I1598) + 1, FIND(")", I1598) - FIND("(", I1598) - 1)</f>
        <v>1:0</v>
      </c>
      <c r="L1598" s="1" t="str">
        <f>LEFT(J1598, FIND(":", J1598) - 1)</f>
        <v>1</v>
      </c>
      <c r="M1598" s="1" t="str">
        <f>RIGHT(J1598, LEN(J1598) - FIND(":", J1598))</f>
        <v>1</v>
      </c>
      <c r="N1598" s="1">
        <f t="shared" si="1878"/>
        <v>2</v>
      </c>
      <c r="O1598" s="1">
        <f t="shared" si="1879"/>
        <v>0</v>
      </c>
      <c r="P1598" s="1" t="str">
        <f>LEFT(K1598, FIND(":", K1598) - 1)</f>
        <v>1</v>
      </c>
      <c r="Q1598" s="1" t="str">
        <f>RIGHT(K1598, LEN(K1598) - FIND(":", K1598))</f>
        <v>0</v>
      </c>
      <c r="R1598" s="1">
        <v>35</v>
      </c>
      <c r="S1598" s="1">
        <v>7</v>
      </c>
      <c r="T1598" s="1">
        <v>11</v>
      </c>
      <c r="U1598" s="1">
        <v>17</v>
      </c>
      <c r="V1598" s="1" t="s">
        <v>761</v>
      </c>
      <c r="W1598" s="1">
        <v>-18</v>
      </c>
      <c r="X1598" s="1">
        <v>32</v>
      </c>
      <c r="Y1598" s="1" t="s">
        <v>330</v>
      </c>
      <c r="Z1598" s="6" t="s">
        <v>554</v>
      </c>
      <c r="AA1598" s="1">
        <v>35</v>
      </c>
      <c r="AB1598" s="1">
        <v>24</v>
      </c>
      <c r="AC1598" s="1">
        <v>6</v>
      </c>
      <c r="AD1598" s="1">
        <v>5</v>
      </c>
      <c r="AE1598" s="1" t="s">
        <v>762</v>
      </c>
      <c r="AF1598" s="1">
        <v>41</v>
      </c>
      <c r="AG1598" s="1">
        <v>78</v>
      </c>
      <c r="AH1598" s="1" t="s">
        <v>763</v>
      </c>
      <c r="AI1598" s="1" t="s">
        <v>322</v>
      </c>
      <c r="AJ1598" s="1">
        <v>1</v>
      </c>
      <c r="AK1598" s="1">
        <v>3</v>
      </c>
      <c r="AL1598" s="1">
        <v>1</v>
      </c>
      <c r="AM1598" s="7" t="s">
        <v>67</v>
      </c>
      <c r="AN1598" s="1">
        <v>0</v>
      </c>
      <c r="AO1598" s="1">
        <v>6</v>
      </c>
      <c r="AP1598" s="1" t="s">
        <v>49</v>
      </c>
      <c r="AQ1598" s="1" t="s">
        <v>49</v>
      </c>
      <c r="AR1598" s="8">
        <v>3</v>
      </c>
      <c r="AS1598" s="8">
        <v>0</v>
      </c>
      <c r="AT1598" s="8">
        <v>2</v>
      </c>
      <c r="AU1598" s="16">
        <v>0.33888888888888885</v>
      </c>
      <c r="AV1598" s="8">
        <v>0</v>
      </c>
      <c r="AW1598" s="8">
        <v>9</v>
      </c>
      <c r="AX1598" s="9" t="s">
        <v>58</v>
      </c>
      <c r="AY1598" s="9" t="s">
        <v>58</v>
      </c>
      <c r="AZ1598" s="10">
        <v>17</v>
      </c>
      <c r="BA1598" s="10">
        <v>3</v>
      </c>
      <c r="BB1598" s="10">
        <v>4</v>
      </c>
      <c r="BC1598" s="10">
        <v>10</v>
      </c>
      <c r="BD1598" s="10" t="s">
        <v>764</v>
      </c>
      <c r="BE1598" s="10">
        <v>-15</v>
      </c>
      <c r="BF1598" s="10">
        <v>13</v>
      </c>
      <c r="BG1598" s="11" t="s">
        <v>139</v>
      </c>
      <c r="BH1598" s="11">
        <v>31</v>
      </c>
      <c r="BI1598" s="10">
        <v>17</v>
      </c>
      <c r="BJ1598" s="10">
        <v>11</v>
      </c>
      <c r="BK1598" s="10">
        <v>4</v>
      </c>
      <c r="BL1598" s="10">
        <v>2</v>
      </c>
      <c r="BM1598" s="10" t="s">
        <v>748</v>
      </c>
      <c r="BN1598" s="10">
        <v>20</v>
      </c>
      <c r="BO1598" s="10">
        <v>37</v>
      </c>
      <c r="BP1598" s="7" t="s">
        <v>368</v>
      </c>
      <c r="BQ1598" s="7" t="s">
        <v>139</v>
      </c>
      <c r="BR1598" s="7">
        <v>24</v>
      </c>
      <c r="BS1598" s="7">
        <v>13</v>
      </c>
      <c r="BT1598" s="7">
        <v>156000</v>
      </c>
      <c r="BU1598" s="7">
        <v>4200000</v>
      </c>
      <c r="BV1598" s="7">
        <v>0</v>
      </c>
      <c r="BW1598" s="7">
        <v>54</v>
      </c>
      <c r="BX1598" s="7">
        <v>500000</v>
      </c>
      <c r="BY1598" s="7">
        <v>50</v>
      </c>
      <c r="BZ1598" s="7">
        <v>500000</v>
      </c>
      <c r="CA1598" s="7">
        <v>97</v>
      </c>
      <c r="CB1598" s="7">
        <v>264</v>
      </c>
      <c r="CC1598" s="7">
        <v>10</v>
      </c>
      <c r="CD1598" s="7">
        <v>371000</v>
      </c>
      <c r="CE1598" s="7">
        <v>10400000</v>
      </c>
      <c r="CF1598" s="7">
        <v>650000</v>
      </c>
      <c r="CG1598" s="7">
        <v>53</v>
      </c>
      <c r="CH1598" s="7">
        <v>2650000</v>
      </c>
      <c r="CI1598" s="7">
        <v>58</v>
      </c>
      <c r="CJ1598" s="7">
        <v>2000000</v>
      </c>
      <c r="CK1598" s="7">
        <v>76</v>
      </c>
      <c r="CL1598" s="12" t="s">
        <v>870</v>
      </c>
      <c r="CM1598" s="10" t="s">
        <v>861</v>
      </c>
      <c r="CN1598">
        <v>3.48</v>
      </c>
      <c r="CO1598">
        <f t="shared" si="1880"/>
        <v>0.28735632183908044</v>
      </c>
      <c r="CP1598" t="str">
        <f t="shared" si="1881"/>
        <v>Draw</v>
      </c>
      <c r="CQ1598">
        <f t="shared" si="1882"/>
        <v>1</v>
      </c>
      <c r="CR1598" t="str">
        <f t="shared" si="1883"/>
        <v>2023</v>
      </c>
    </row>
    <row r="1599" spans="1:96" ht="15" thickBot="1" x14ac:dyDescent="0.35">
      <c r="A1599" s="1">
        <v>1598</v>
      </c>
      <c r="B1599" s="1" t="s">
        <v>0</v>
      </c>
      <c r="C1599" t="s">
        <v>751</v>
      </c>
      <c r="D1599" s="3" t="str">
        <f>CONCATENATE(G1599,"-", H1599)</f>
        <v>NK Radomlje-NK Celje</v>
      </c>
      <c r="E1599" s="4" t="s">
        <v>752</v>
      </c>
      <c r="F1599" s="5">
        <v>0.58333333333333337</v>
      </c>
      <c r="G1599" s="6" t="s">
        <v>15</v>
      </c>
      <c r="H1599" s="6" t="s">
        <v>19</v>
      </c>
      <c r="I1599" s="6" t="s">
        <v>159</v>
      </c>
      <c r="J1599" s="1" t="str">
        <f>LEFT(I1599, FIND(" (", I1599) - 1)</f>
        <v>1:1</v>
      </c>
      <c r="K1599" s="1" t="str">
        <f>MID(I1599, FIND("(", I1599) + 1, FIND(")", I1599) - FIND("(", I1599) - 1)</f>
        <v>1:0</v>
      </c>
      <c r="L1599" s="1" t="str">
        <f>LEFT(J1599, FIND(":", J1599) - 1)</f>
        <v>1</v>
      </c>
      <c r="M1599" s="1" t="str">
        <f>RIGHT(J1599, LEN(J1599) - FIND(":", J1599))</f>
        <v>1</v>
      </c>
      <c r="N1599" s="1">
        <f t="shared" si="1878"/>
        <v>2</v>
      </c>
      <c r="O1599" s="1">
        <f t="shared" si="1879"/>
        <v>0</v>
      </c>
      <c r="P1599" s="1" t="str">
        <f>LEFT(K1599, FIND(":", K1599) - 1)</f>
        <v>1</v>
      </c>
      <c r="Q1599" s="1" t="str">
        <f>RIGHT(K1599, LEN(K1599) - FIND(":", K1599))</f>
        <v>0</v>
      </c>
      <c r="R1599" s="1">
        <v>35</v>
      </c>
      <c r="S1599" s="1">
        <v>7</v>
      </c>
      <c r="T1599" s="1">
        <v>11</v>
      </c>
      <c r="U1599" s="1">
        <v>17</v>
      </c>
      <c r="V1599" s="1" t="s">
        <v>761</v>
      </c>
      <c r="W1599" s="1">
        <v>-18</v>
      </c>
      <c r="X1599" s="1">
        <v>32</v>
      </c>
      <c r="Y1599" s="1" t="s">
        <v>330</v>
      </c>
      <c r="Z1599" s="6" t="s">
        <v>554</v>
      </c>
      <c r="AA1599" s="1">
        <v>35</v>
      </c>
      <c r="AB1599" s="1">
        <v>24</v>
      </c>
      <c r="AC1599" s="1">
        <v>6</v>
      </c>
      <c r="AD1599" s="1">
        <v>5</v>
      </c>
      <c r="AE1599" s="1" t="s">
        <v>762</v>
      </c>
      <c r="AF1599" s="1">
        <v>41</v>
      </c>
      <c r="AG1599" s="1">
        <v>78</v>
      </c>
      <c r="AH1599" s="1" t="s">
        <v>763</v>
      </c>
      <c r="AI1599" s="1" t="s">
        <v>322</v>
      </c>
      <c r="AJ1599" s="1">
        <v>1</v>
      </c>
      <c r="AK1599" s="1">
        <v>3</v>
      </c>
      <c r="AL1599" s="1">
        <v>1</v>
      </c>
      <c r="AM1599" s="7" t="s">
        <v>67</v>
      </c>
      <c r="AN1599" s="1">
        <v>0</v>
      </c>
      <c r="AO1599" s="1">
        <v>6</v>
      </c>
      <c r="AP1599" s="1" t="s">
        <v>49</v>
      </c>
      <c r="AQ1599" s="1" t="s">
        <v>49</v>
      </c>
      <c r="AR1599" s="8">
        <v>3</v>
      </c>
      <c r="AS1599" s="8">
        <v>0</v>
      </c>
      <c r="AT1599" s="8">
        <v>2</v>
      </c>
      <c r="AU1599" s="16">
        <v>0.33888888888888885</v>
      </c>
      <c r="AV1599" s="8">
        <v>0</v>
      </c>
      <c r="AW1599" s="8">
        <v>9</v>
      </c>
      <c r="AX1599" s="9" t="s">
        <v>58</v>
      </c>
      <c r="AY1599" s="9" t="s">
        <v>58</v>
      </c>
      <c r="AZ1599" s="10">
        <v>17</v>
      </c>
      <c r="BA1599" s="10">
        <v>3</v>
      </c>
      <c r="BB1599" s="10">
        <v>4</v>
      </c>
      <c r="BC1599" s="10">
        <v>10</v>
      </c>
      <c r="BD1599" s="10" t="s">
        <v>764</v>
      </c>
      <c r="BE1599" s="10">
        <v>-15</v>
      </c>
      <c r="BF1599" s="10">
        <v>13</v>
      </c>
      <c r="BG1599" s="11" t="s">
        <v>139</v>
      </c>
      <c r="BH1599" s="11">
        <v>31</v>
      </c>
      <c r="BI1599" s="10">
        <v>17</v>
      </c>
      <c r="BJ1599" s="10">
        <v>11</v>
      </c>
      <c r="BK1599" s="10">
        <v>4</v>
      </c>
      <c r="BL1599" s="10">
        <v>2</v>
      </c>
      <c r="BM1599" s="10" t="s">
        <v>748</v>
      </c>
      <c r="BN1599" s="10">
        <v>20</v>
      </c>
      <c r="BO1599" s="10">
        <v>37</v>
      </c>
      <c r="BP1599" s="7" t="s">
        <v>368</v>
      </c>
      <c r="BQ1599" s="7" t="s">
        <v>139</v>
      </c>
      <c r="BR1599" s="7">
        <v>24</v>
      </c>
      <c r="BS1599" s="7">
        <v>13</v>
      </c>
      <c r="BT1599" s="7">
        <v>156000</v>
      </c>
      <c r="BU1599" s="7">
        <v>4200000</v>
      </c>
      <c r="BV1599" s="7">
        <v>0</v>
      </c>
      <c r="BW1599" s="7">
        <v>54</v>
      </c>
      <c r="BX1599" s="7">
        <v>500000</v>
      </c>
      <c r="BY1599" s="7">
        <v>50</v>
      </c>
      <c r="BZ1599" s="7">
        <v>500000</v>
      </c>
      <c r="CA1599" s="7">
        <v>97</v>
      </c>
      <c r="CB1599" s="7">
        <v>264</v>
      </c>
      <c r="CC1599" s="7">
        <v>10</v>
      </c>
      <c r="CD1599" s="7">
        <v>371000</v>
      </c>
      <c r="CE1599" s="7">
        <v>10400000</v>
      </c>
      <c r="CF1599" s="7">
        <v>650000</v>
      </c>
      <c r="CG1599" s="7">
        <v>53</v>
      </c>
      <c r="CH1599" s="7">
        <v>2650000</v>
      </c>
      <c r="CI1599" s="7">
        <v>58</v>
      </c>
      <c r="CJ1599" s="7">
        <v>2000000</v>
      </c>
      <c r="CK1599" s="7">
        <v>76</v>
      </c>
      <c r="CL1599" s="12" t="s">
        <v>870</v>
      </c>
      <c r="CM1599" s="10" t="s">
        <v>866</v>
      </c>
      <c r="CN1599">
        <v>3.7</v>
      </c>
      <c r="CO1599">
        <f t="shared" si="1880"/>
        <v>0.27027027027027023</v>
      </c>
      <c r="CP1599" t="str">
        <f t="shared" si="1881"/>
        <v>Draw</v>
      </c>
      <c r="CQ1599">
        <f t="shared" si="1882"/>
        <v>1</v>
      </c>
      <c r="CR1599" t="str">
        <f t="shared" si="1883"/>
        <v>2023</v>
      </c>
    </row>
    <row r="1600" spans="1:96" ht="15" thickBot="1" x14ac:dyDescent="0.35">
      <c r="A1600" s="1">
        <v>1599</v>
      </c>
      <c r="B1600" s="1" t="s">
        <v>0</v>
      </c>
      <c r="C1600" t="s">
        <v>751</v>
      </c>
      <c r="D1600" s="3" t="str">
        <f>CONCATENATE(G1600,"-", H1600)</f>
        <v>NK Radomlje-NK Celje</v>
      </c>
      <c r="E1600" s="4" t="s">
        <v>752</v>
      </c>
      <c r="F1600" s="5">
        <v>0.58333333333333337</v>
      </c>
      <c r="G1600" s="6" t="s">
        <v>15</v>
      </c>
      <c r="H1600" s="6" t="s">
        <v>19</v>
      </c>
      <c r="I1600" s="6" t="s">
        <v>159</v>
      </c>
      <c r="J1600" s="1" t="str">
        <f>LEFT(I1600, FIND(" (", I1600) - 1)</f>
        <v>1:1</v>
      </c>
      <c r="K1600" s="1" t="str">
        <f>MID(I1600, FIND("(", I1600) + 1, FIND(")", I1600) - FIND("(", I1600) - 1)</f>
        <v>1:0</v>
      </c>
      <c r="L1600" s="1" t="str">
        <f>LEFT(J1600, FIND(":", J1600) - 1)</f>
        <v>1</v>
      </c>
      <c r="M1600" s="1" t="str">
        <f>RIGHT(J1600, LEN(J1600) - FIND(":", J1600))</f>
        <v>1</v>
      </c>
      <c r="N1600" s="1">
        <f t="shared" si="1878"/>
        <v>2</v>
      </c>
      <c r="O1600" s="1">
        <f t="shared" si="1879"/>
        <v>0</v>
      </c>
      <c r="P1600" s="1" t="str">
        <f>LEFT(K1600, FIND(":", K1600) - 1)</f>
        <v>1</v>
      </c>
      <c r="Q1600" s="1" t="str">
        <f>RIGHT(K1600, LEN(K1600) - FIND(":", K1600))</f>
        <v>0</v>
      </c>
      <c r="R1600" s="1">
        <v>35</v>
      </c>
      <c r="S1600" s="1">
        <v>7</v>
      </c>
      <c r="T1600" s="1">
        <v>11</v>
      </c>
      <c r="U1600" s="1">
        <v>17</v>
      </c>
      <c r="V1600" s="1" t="s">
        <v>761</v>
      </c>
      <c r="W1600" s="1">
        <v>-18</v>
      </c>
      <c r="X1600" s="1">
        <v>32</v>
      </c>
      <c r="Y1600" s="1" t="s">
        <v>330</v>
      </c>
      <c r="Z1600" s="6" t="s">
        <v>554</v>
      </c>
      <c r="AA1600" s="1">
        <v>35</v>
      </c>
      <c r="AB1600" s="1">
        <v>24</v>
      </c>
      <c r="AC1600" s="1">
        <v>6</v>
      </c>
      <c r="AD1600" s="1">
        <v>5</v>
      </c>
      <c r="AE1600" s="1" t="s">
        <v>762</v>
      </c>
      <c r="AF1600" s="1">
        <v>41</v>
      </c>
      <c r="AG1600" s="1">
        <v>78</v>
      </c>
      <c r="AH1600" s="1" t="s">
        <v>763</v>
      </c>
      <c r="AI1600" s="1" t="s">
        <v>322</v>
      </c>
      <c r="AJ1600" s="1">
        <v>1</v>
      </c>
      <c r="AK1600" s="1">
        <v>3</v>
      </c>
      <c r="AL1600" s="1">
        <v>1</v>
      </c>
      <c r="AM1600" s="7" t="s">
        <v>67</v>
      </c>
      <c r="AN1600" s="1">
        <v>0</v>
      </c>
      <c r="AO1600" s="1">
        <v>6</v>
      </c>
      <c r="AP1600" s="1" t="s">
        <v>49</v>
      </c>
      <c r="AQ1600" s="1" t="s">
        <v>49</v>
      </c>
      <c r="AR1600" s="8">
        <v>3</v>
      </c>
      <c r="AS1600" s="8">
        <v>0</v>
      </c>
      <c r="AT1600" s="8">
        <v>2</v>
      </c>
      <c r="AU1600" s="16">
        <v>0.33888888888888885</v>
      </c>
      <c r="AV1600" s="8">
        <v>0</v>
      </c>
      <c r="AW1600" s="8">
        <v>9</v>
      </c>
      <c r="AX1600" s="9" t="s">
        <v>58</v>
      </c>
      <c r="AY1600" s="9" t="s">
        <v>58</v>
      </c>
      <c r="AZ1600" s="10">
        <v>17</v>
      </c>
      <c r="BA1600" s="10">
        <v>3</v>
      </c>
      <c r="BB1600" s="10">
        <v>4</v>
      </c>
      <c r="BC1600" s="10">
        <v>10</v>
      </c>
      <c r="BD1600" s="10" t="s">
        <v>764</v>
      </c>
      <c r="BE1600" s="10">
        <v>-15</v>
      </c>
      <c r="BF1600" s="10">
        <v>13</v>
      </c>
      <c r="BG1600" s="11" t="s">
        <v>139</v>
      </c>
      <c r="BH1600" s="11">
        <v>31</v>
      </c>
      <c r="BI1600" s="10">
        <v>17</v>
      </c>
      <c r="BJ1600" s="10">
        <v>11</v>
      </c>
      <c r="BK1600" s="10">
        <v>4</v>
      </c>
      <c r="BL1600" s="10">
        <v>2</v>
      </c>
      <c r="BM1600" s="10" t="s">
        <v>748</v>
      </c>
      <c r="BN1600" s="10">
        <v>20</v>
      </c>
      <c r="BO1600" s="10">
        <v>37</v>
      </c>
      <c r="BP1600" s="7" t="s">
        <v>368</v>
      </c>
      <c r="BQ1600" s="7" t="s">
        <v>139</v>
      </c>
      <c r="BR1600" s="7">
        <v>24</v>
      </c>
      <c r="BS1600" s="7">
        <v>13</v>
      </c>
      <c r="BT1600" s="7">
        <v>156000</v>
      </c>
      <c r="BU1600" s="7">
        <v>4200000</v>
      </c>
      <c r="BV1600" s="7">
        <v>0</v>
      </c>
      <c r="BW1600" s="7">
        <v>54</v>
      </c>
      <c r="BX1600" s="7">
        <v>500000</v>
      </c>
      <c r="BY1600" s="7">
        <v>50</v>
      </c>
      <c r="BZ1600" s="7">
        <v>500000</v>
      </c>
      <c r="CA1600" s="7">
        <v>97</v>
      </c>
      <c r="CB1600" s="7">
        <v>264</v>
      </c>
      <c r="CC1600" s="7">
        <v>10</v>
      </c>
      <c r="CD1600" s="7">
        <v>371000</v>
      </c>
      <c r="CE1600" s="7">
        <v>10400000</v>
      </c>
      <c r="CF1600" s="7">
        <v>650000</v>
      </c>
      <c r="CG1600" s="7">
        <v>53</v>
      </c>
      <c r="CH1600" s="7">
        <v>2650000</v>
      </c>
      <c r="CI1600" s="7">
        <v>58</v>
      </c>
      <c r="CJ1600" s="7">
        <v>2000000</v>
      </c>
      <c r="CK1600" s="7">
        <v>76</v>
      </c>
      <c r="CL1600" s="12" t="s">
        <v>870</v>
      </c>
      <c r="CM1600" s="10" t="s">
        <v>867</v>
      </c>
      <c r="CN1600">
        <v>3.5</v>
      </c>
      <c r="CO1600">
        <f t="shared" si="1880"/>
        <v>0.2857142857142857</v>
      </c>
      <c r="CP1600" t="str">
        <f t="shared" si="1881"/>
        <v>Draw</v>
      </c>
      <c r="CQ1600">
        <f t="shared" si="1882"/>
        <v>1</v>
      </c>
      <c r="CR1600" t="str">
        <f t="shared" si="1883"/>
        <v>2023</v>
      </c>
    </row>
    <row r="1601" spans="1:96" ht="15" thickBot="1" x14ac:dyDescent="0.35">
      <c r="A1601" s="1">
        <v>1600</v>
      </c>
      <c r="B1601" s="1" t="s">
        <v>0</v>
      </c>
      <c r="C1601" t="s">
        <v>751</v>
      </c>
      <c r="D1601" s="3" t="str">
        <f t="shared" ref="D1601:D1603" si="1975">CONCATENATE(G1601, "-", H1601)</f>
        <v>NK Radomlje-NK Celje</v>
      </c>
      <c r="E1601" s="40" t="s">
        <v>752</v>
      </c>
      <c r="F1601" s="5">
        <v>0.58333333333333337</v>
      </c>
      <c r="G1601" s="6" t="s">
        <v>15</v>
      </c>
      <c r="H1601" s="6" t="s">
        <v>19</v>
      </c>
      <c r="I1601" s="6" t="s">
        <v>159</v>
      </c>
      <c r="J1601" s="1" t="str">
        <f t="shared" ref="J1601:J1603" si="1976">LEFT(I1601, FIND(" (", I1601) - 1)</f>
        <v>1:1</v>
      </c>
      <c r="K1601" s="1" t="str">
        <f t="shared" ref="K1601:K1603" si="1977">MID(I1601, FIND("(", I1601) + 1, FIND(")", I1601) - FIND("(", I1601) - 1)</f>
        <v>1:0</v>
      </c>
      <c r="L1601" s="1" t="str">
        <f t="shared" ref="L1601:L1603" si="1978">LEFT(J1601, FIND(":", J1601) - 1)</f>
        <v>1</v>
      </c>
      <c r="M1601" s="1" t="str">
        <f t="shared" ref="M1601:M1603" si="1979">RIGHT(J1601, LEN(J1601) - FIND(":", J1601))</f>
        <v>1</v>
      </c>
      <c r="N1601" s="1">
        <f t="shared" si="1878"/>
        <v>2</v>
      </c>
      <c r="O1601" s="1">
        <f t="shared" si="1879"/>
        <v>0</v>
      </c>
      <c r="P1601" s="1" t="str">
        <f t="shared" ref="P1601:P1603" si="1980">LEFT(K1601, FIND(":", K1601) - 1)</f>
        <v>1</v>
      </c>
      <c r="Q1601" s="1" t="str">
        <f t="shared" ref="Q1601:Q1603" si="1981">RIGHT(K1601, LEN(K1601) - FIND(":", K1601))</f>
        <v>0</v>
      </c>
      <c r="R1601" s="1">
        <v>35</v>
      </c>
      <c r="S1601" s="1">
        <v>7</v>
      </c>
      <c r="T1601" s="1">
        <v>11</v>
      </c>
      <c r="U1601" s="1">
        <v>17</v>
      </c>
      <c r="V1601" s="1" t="s">
        <v>761</v>
      </c>
      <c r="W1601" s="1">
        <v>-18</v>
      </c>
      <c r="X1601" s="1">
        <v>32</v>
      </c>
      <c r="Y1601" s="1" t="s">
        <v>330</v>
      </c>
      <c r="Z1601" s="6" t="s">
        <v>554</v>
      </c>
      <c r="AA1601" s="1">
        <v>35</v>
      </c>
      <c r="AB1601" s="1">
        <v>24</v>
      </c>
      <c r="AC1601" s="1">
        <v>6</v>
      </c>
      <c r="AD1601" s="1">
        <v>5</v>
      </c>
      <c r="AE1601" s="1" t="s">
        <v>762</v>
      </c>
      <c r="AF1601" s="1">
        <v>41</v>
      </c>
      <c r="AG1601" s="1">
        <v>78</v>
      </c>
      <c r="AH1601" s="1" t="s">
        <v>763</v>
      </c>
      <c r="AI1601" s="1" t="s">
        <v>322</v>
      </c>
      <c r="AJ1601" s="1">
        <v>1</v>
      </c>
      <c r="AK1601" s="1">
        <v>3</v>
      </c>
      <c r="AL1601" s="1">
        <v>1</v>
      </c>
      <c r="AM1601" s="7" t="s">
        <v>67</v>
      </c>
      <c r="AN1601" s="1">
        <v>0</v>
      </c>
      <c r="AO1601" s="1">
        <v>6</v>
      </c>
      <c r="AP1601" s="1" t="s">
        <v>49</v>
      </c>
      <c r="AQ1601" s="1" t="s">
        <v>49</v>
      </c>
      <c r="AR1601" s="8">
        <v>3</v>
      </c>
      <c r="AS1601" s="8">
        <v>0</v>
      </c>
      <c r="AT1601" s="8">
        <v>2</v>
      </c>
      <c r="AU1601" s="16">
        <v>0.33888888888888885</v>
      </c>
      <c r="AV1601" s="8">
        <v>0</v>
      </c>
      <c r="AW1601" s="8">
        <v>9</v>
      </c>
      <c r="AX1601" s="9" t="s">
        <v>58</v>
      </c>
      <c r="AY1601" s="9" t="s">
        <v>58</v>
      </c>
      <c r="AZ1601" s="10">
        <v>17</v>
      </c>
      <c r="BA1601" s="10">
        <v>3</v>
      </c>
      <c r="BB1601" s="10">
        <v>4</v>
      </c>
      <c r="BC1601" s="10">
        <v>10</v>
      </c>
      <c r="BD1601" s="10" t="s">
        <v>764</v>
      </c>
      <c r="BE1601" s="10">
        <v>-15</v>
      </c>
      <c r="BF1601" s="10">
        <v>13</v>
      </c>
      <c r="BG1601" s="11" t="s">
        <v>139</v>
      </c>
      <c r="BH1601" s="11">
        <v>31</v>
      </c>
      <c r="BI1601" s="10">
        <v>17</v>
      </c>
      <c r="BJ1601" s="10">
        <v>11</v>
      </c>
      <c r="BK1601" s="10">
        <v>4</v>
      </c>
      <c r="BL1601" s="10">
        <v>2</v>
      </c>
      <c r="BM1601" s="10" t="s">
        <v>748</v>
      </c>
      <c r="BN1601" s="10">
        <v>20</v>
      </c>
      <c r="BO1601" s="10">
        <v>37</v>
      </c>
      <c r="BP1601" s="7" t="s">
        <v>368</v>
      </c>
      <c r="BQ1601" s="7" t="s">
        <v>139</v>
      </c>
      <c r="BR1601" s="7">
        <v>24</v>
      </c>
      <c r="BS1601" s="7">
        <v>13</v>
      </c>
      <c r="BT1601" s="7">
        <v>156000</v>
      </c>
      <c r="BU1601" s="7">
        <v>4200000</v>
      </c>
      <c r="BV1601" s="7">
        <v>0</v>
      </c>
      <c r="BW1601" s="7">
        <v>54</v>
      </c>
      <c r="BX1601" s="7">
        <v>500000</v>
      </c>
      <c r="BY1601" s="7">
        <v>50</v>
      </c>
      <c r="BZ1601" s="7">
        <v>500000</v>
      </c>
      <c r="CA1601" s="7">
        <v>97</v>
      </c>
      <c r="CB1601" s="7">
        <v>264</v>
      </c>
      <c r="CC1601" s="7">
        <v>10</v>
      </c>
      <c r="CD1601" s="7">
        <v>371000</v>
      </c>
      <c r="CE1601" s="7">
        <v>10400000</v>
      </c>
      <c r="CF1601" s="7">
        <v>650000</v>
      </c>
      <c r="CG1601" s="7">
        <v>53</v>
      </c>
      <c r="CH1601" s="7">
        <v>2650000</v>
      </c>
      <c r="CI1601" s="7">
        <v>58</v>
      </c>
      <c r="CJ1601" s="7">
        <v>2000000</v>
      </c>
      <c r="CK1601" s="7">
        <v>76</v>
      </c>
      <c r="CL1601" s="12" t="s">
        <v>871</v>
      </c>
      <c r="CM1601" s="10" t="s">
        <v>861</v>
      </c>
      <c r="CN1601">
        <v>1.82</v>
      </c>
      <c r="CO1601">
        <f t="shared" si="1880"/>
        <v>0.54945054945054939</v>
      </c>
      <c r="CP1601" t="str">
        <f t="shared" si="1881"/>
        <v>Draw</v>
      </c>
      <c r="CQ1601">
        <f t="shared" si="1882"/>
        <v>0</v>
      </c>
      <c r="CR1601" t="str">
        <f t="shared" si="1883"/>
        <v>2023</v>
      </c>
    </row>
    <row r="1602" spans="1:96" ht="15" thickBot="1" x14ac:dyDescent="0.35">
      <c r="A1602" s="1">
        <v>1601</v>
      </c>
      <c r="B1602" s="1" t="s">
        <v>0</v>
      </c>
      <c r="C1602" t="s">
        <v>751</v>
      </c>
      <c r="D1602" s="3" t="str">
        <f t="shared" si="1975"/>
        <v>NK Radomlje-NK Celje</v>
      </c>
      <c r="E1602" s="40" t="s">
        <v>752</v>
      </c>
      <c r="F1602" s="5">
        <v>0.58333333333333337</v>
      </c>
      <c r="G1602" s="6" t="s">
        <v>15</v>
      </c>
      <c r="H1602" s="6" t="s">
        <v>19</v>
      </c>
      <c r="I1602" s="6" t="s">
        <v>159</v>
      </c>
      <c r="J1602" s="1" t="str">
        <f t="shared" si="1976"/>
        <v>1:1</v>
      </c>
      <c r="K1602" s="1" t="str">
        <f t="shared" si="1977"/>
        <v>1:0</v>
      </c>
      <c r="L1602" s="1" t="str">
        <f t="shared" si="1978"/>
        <v>1</v>
      </c>
      <c r="M1602" s="1" t="str">
        <f t="shared" si="1979"/>
        <v>1</v>
      </c>
      <c r="N1602" s="1">
        <f t="shared" si="1878"/>
        <v>2</v>
      </c>
      <c r="O1602" s="1">
        <f t="shared" si="1879"/>
        <v>0</v>
      </c>
      <c r="P1602" s="1" t="str">
        <f t="shared" si="1980"/>
        <v>1</v>
      </c>
      <c r="Q1602" s="1" t="str">
        <f t="shared" si="1981"/>
        <v>0</v>
      </c>
      <c r="R1602" s="1">
        <v>35</v>
      </c>
      <c r="S1602" s="1">
        <v>7</v>
      </c>
      <c r="T1602" s="1">
        <v>11</v>
      </c>
      <c r="U1602" s="1">
        <v>17</v>
      </c>
      <c r="V1602" s="1" t="s">
        <v>761</v>
      </c>
      <c r="W1602" s="1">
        <v>-18</v>
      </c>
      <c r="X1602" s="1">
        <v>32</v>
      </c>
      <c r="Y1602" s="1" t="s">
        <v>330</v>
      </c>
      <c r="Z1602" s="6" t="s">
        <v>554</v>
      </c>
      <c r="AA1602" s="1">
        <v>35</v>
      </c>
      <c r="AB1602" s="1">
        <v>24</v>
      </c>
      <c r="AC1602" s="1">
        <v>6</v>
      </c>
      <c r="AD1602" s="1">
        <v>5</v>
      </c>
      <c r="AE1602" s="1" t="s">
        <v>762</v>
      </c>
      <c r="AF1602" s="1">
        <v>41</v>
      </c>
      <c r="AG1602" s="1">
        <v>78</v>
      </c>
      <c r="AH1602" s="1" t="s">
        <v>763</v>
      </c>
      <c r="AI1602" s="1" t="s">
        <v>322</v>
      </c>
      <c r="AJ1602" s="1">
        <v>1</v>
      </c>
      <c r="AK1602" s="1">
        <v>3</v>
      </c>
      <c r="AL1602" s="1">
        <v>1</v>
      </c>
      <c r="AM1602" s="7" t="s">
        <v>67</v>
      </c>
      <c r="AN1602" s="1">
        <v>0</v>
      </c>
      <c r="AO1602" s="1">
        <v>6</v>
      </c>
      <c r="AP1602" s="1" t="s">
        <v>49</v>
      </c>
      <c r="AQ1602" s="1" t="s">
        <v>49</v>
      </c>
      <c r="AR1602" s="8">
        <v>3</v>
      </c>
      <c r="AS1602" s="8">
        <v>0</v>
      </c>
      <c r="AT1602" s="8">
        <v>2</v>
      </c>
      <c r="AU1602" s="16">
        <v>0.33888888888888885</v>
      </c>
      <c r="AV1602" s="8">
        <v>0</v>
      </c>
      <c r="AW1602" s="8">
        <v>9</v>
      </c>
      <c r="AX1602" s="9" t="s">
        <v>58</v>
      </c>
      <c r="AY1602" s="9" t="s">
        <v>58</v>
      </c>
      <c r="AZ1602" s="10">
        <v>17</v>
      </c>
      <c r="BA1602" s="10">
        <v>3</v>
      </c>
      <c r="BB1602" s="10">
        <v>4</v>
      </c>
      <c r="BC1602" s="10">
        <v>10</v>
      </c>
      <c r="BD1602" s="10" t="s">
        <v>764</v>
      </c>
      <c r="BE1602" s="10">
        <v>-15</v>
      </c>
      <c r="BF1602" s="10">
        <v>13</v>
      </c>
      <c r="BG1602" s="11" t="s">
        <v>139</v>
      </c>
      <c r="BH1602" s="11">
        <v>31</v>
      </c>
      <c r="BI1602" s="10">
        <v>17</v>
      </c>
      <c r="BJ1602" s="10">
        <v>11</v>
      </c>
      <c r="BK1602" s="10">
        <v>4</v>
      </c>
      <c r="BL1602" s="10">
        <v>2</v>
      </c>
      <c r="BM1602" s="10" t="s">
        <v>748</v>
      </c>
      <c r="BN1602" s="10">
        <v>20</v>
      </c>
      <c r="BO1602" s="10">
        <v>37</v>
      </c>
      <c r="BP1602" s="7" t="s">
        <v>368</v>
      </c>
      <c r="BQ1602" s="7" t="s">
        <v>139</v>
      </c>
      <c r="BR1602" s="7">
        <v>24</v>
      </c>
      <c r="BS1602" s="7">
        <v>13</v>
      </c>
      <c r="BT1602" s="7">
        <v>156000</v>
      </c>
      <c r="BU1602" s="7">
        <v>4200000</v>
      </c>
      <c r="BV1602" s="7">
        <v>0</v>
      </c>
      <c r="BW1602" s="7">
        <v>54</v>
      </c>
      <c r="BX1602" s="7">
        <v>500000</v>
      </c>
      <c r="BY1602" s="7">
        <v>50</v>
      </c>
      <c r="BZ1602" s="7">
        <v>500000</v>
      </c>
      <c r="CA1602" s="7">
        <v>97</v>
      </c>
      <c r="CB1602" s="7">
        <v>264</v>
      </c>
      <c r="CC1602" s="7">
        <v>10</v>
      </c>
      <c r="CD1602" s="7">
        <v>371000</v>
      </c>
      <c r="CE1602" s="7">
        <v>10400000</v>
      </c>
      <c r="CF1602" s="7">
        <v>650000</v>
      </c>
      <c r="CG1602" s="7">
        <v>53</v>
      </c>
      <c r="CH1602" s="7">
        <v>2650000</v>
      </c>
      <c r="CI1602" s="7">
        <v>58</v>
      </c>
      <c r="CJ1602" s="7">
        <v>2000000</v>
      </c>
      <c r="CK1602" s="7">
        <v>76</v>
      </c>
      <c r="CL1602" s="12" t="s">
        <v>871</v>
      </c>
      <c r="CM1602" s="10" t="s">
        <v>866</v>
      </c>
      <c r="CN1602">
        <v>2.16</v>
      </c>
      <c r="CO1602">
        <f t="shared" si="1880"/>
        <v>0.46296296296296291</v>
      </c>
      <c r="CP1602" t="str">
        <f t="shared" si="1881"/>
        <v>Draw</v>
      </c>
      <c r="CQ1602">
        <f t="shared" si="1882"/>
        <v>0</v>
      </c>
      <c r="CR1602" t="str">
        <f t="shared" si="1883"/>
        <v>2023</v>
      </c>
    </row>
    <row r="1603" spans="1:96" ht="15" thickBot="1" x14ac:dyDescent="0.35">
      <c r="A1603" s="1">
        <v>1602</v>
      </c>
      <c r="B1603" s="1" t="s">
        <v>0</v>
      </c>
      <c r="C1603" t="s">
        <v>751</v>
      </c>
      <c r="D1603" s="3" t="str">
        <f t="shared" si="1975"/>
        <v>NK Radomlje-NK Celje</v>
      </c>
      <c r="E1603" s="40" t="s">
        <v>752</v>
      </c>
      <c r="F1603" s="5">
        <v>0.58333333333333337</v>
      </c>
      <c r="G1603" s="6" t="s">
        <v>15</v>
      </c>
      <c r="H1603" s="6" t="s">
        <v>19</v>
      </c>
      <c r="I1603" s="6" t="s">
        <v>159</v>
      </c>
      <c r="J1603" s="1" t="str">
        <f t="shared" si="1976"/>
        <v>1:1</v>
      </c>
      <c r="K1603" s="1" t="str">
        <f t="shared" si="1977"/>
        <v>1:0</v>
      </c>
      <c r="L1603" s="1" t="str">
        <f t="shared" si="1978"/>
        <v>1</v>
      </c>
      <c r="M1603" s="1" t="str">
        <f t="shared" si="1979"/>
        <v>1</v>
      </c>
      <c r="N1603" s="1">
        <f t="shared" ref="N1603:N1666" si="1982">L1603+M1603</f>
        <v>2</v>
      </c>
      <c r="O1603" s="1">
        <f t="shared" ref="O1603:O1666" si="1983">L1603-M1603</f>
        <v>0</v>
      </c>
      <c r="P1603" s="1" t="str">
        <f t="shared" si="1980"/>
        <v>1</v>
      </c>
      <c r="Q1603" s="1" t="str">
        <f t="shared" si="1981"/>
        <v>0</v>
      </c>
      <c r="R1603" s="1">
        <v>35</v>
      </c>
      <c r="S1603" s="1">
        <v>7</v>
      </c>
      <c r="T1603" s="1">
        <v>11</v>
      </c>
      <c r="U1603" s="1">
        <v>17</v>
      </c>
      <c r="V1603" s="1" t="s">
        <v>761</v>
      </c>
      <c r="W1603" s="1">
        <v>-18</v>
      </c>
      <c r="X1603" s="1">
        <v>32</v>
      </c>
      <c r="Y1603" s="1" t="s">
        <v>330</v>
      </c>
      <c r="Z1603" s="6" t="s">
        <v>554</v>
      </c>
      <c r="AA1603" s="1">
        <v>35</v>
      </c>
      <c r="AB1603" s="1">
        <v>24</v>
      </c>
      <c r="AC1603" s="1">
        <v>6</v>
      </c>
      <c r="AD1603" s="1">
        <v>5</v>
      </c>
      <c r="AE1603" s="1" t="s">
        <v>762</v>
      </c>
      <c r="AF1603" s="1">
        <v>41</v>
      </c>
      <c r="AG1603" s="1">
        <v>78</v>
      </c>
      <c r="AH1603" s="1" t="s">
        <v>763</v>
      </c>
      <c r="AI1603" s="1" t="s">
        <v>322</v>
      </c>
      <c r="AJ1603" s="1">
        <v>1</v>
      </c>
      <c r="AK1603" s="1">
        <v>3</v>
      </c>
      <c r="AL1603" s="1">
        <v>1</v>
      </c>
      <c r="AM1603" s="7" t="s">
        <v>67</v>
      </c>
      <c r="AN1603" s="1">
        <v>0</v>
      </c>
      <c r="AO1603" s="1">
        <v>6</v>
      </c>
      <c r="AP1603" s="1" t="s">
        <v>49</v>
      </c>
      <c r="AQ1603" s="1" t="s">
        <v>49</v>
      </c>
      <c r="AR1603" s="8">
        <v>3</v>
      </c>
      <c r="AS1603" s="8">
        <v>0</v>
      </c>
      <c r="AT1603" s="8">
        <v>2</v>
      </c>
      <c r="AU1603" s="16">
        <v>0.33888888888888885</v>
      </c>
      <c r="AV1603" s="8">
        <v>0</v>
      </c>
      <c r="AW1603" s="8">
        <v>9</v>
      </c>
      <c r="AX1603" s="9" t="s">
        <v>58</v>
      </c>
      <c r="AY1603" s="9" t="s">
        <v>58</v>
      </c>
      <c r="AZ1603" s="10">
        <v>17</v>
      </c>
      <c r="BA1603" s="10">
        <v>3</v>
      </c>
      <c r="BB1603" s="10">
        <v>4</v>
      </c>
      <c r="BC1603" s="10">
        <v>10</v>
      </c>
      <c r="BD1603" s="10" t="s">
        <v>764</v>
      </c>
      <c r="BE1603" s="10">
        <v>-15</v>
      </c>
      <c r="BF1603" s="10">
        <v>13</v>
      </c>
      <c r="BG1603" s="11" t="s">
        <v>139</v>
      </c>
      <c r="BH1603" s="11">
        <v>31</v>
      </c>
      <c r="BI1603" s="10">
        <v>17</v>
      </c>
      <c r="BJ1603" s="10">
        <v>11</v>
      </c>
      <c r="BK1603" s="10">
        <v>4</v>
      </c>
      <c r="BL1603" s="10">
        <v>2</v>
      </c>
      <c r="BM1603" s="10" t="s">
        <v>748</v>
      </c>
      <c r="BN1603" s="10">
        <v>20</v>
      </c>
      <c r="BO1603" s="10">
        <v>37</v>
      </c>
      <c r="BP1603" s="7" t="s">
        <v>368</v>
      </c>
      <c r="BQ1603" s="7" t="s">
        <v>139</v>
      </c>
      <c r="BR1603" s="7">
        <v>24</v>
      </c>
      <c r="BS1603" s="7">
        <v>13</v>
      </c>
      <c r="BT1603" s="7">
        <v>156000</v>
      </c>
      <c r="BU1603" s="7">
        <v>4200000</v>
      </c>
      <c r="BV1603" s="7">
        <v>0</v>
      </c>
      <c r="BW1603" s="7">
        <v>54</v>
      </c>
      <c r="BX1603" s="7">
        <v>500000</v>
      </c>
      <c r="BY1603" s="7">
        <v>50</v>
      </c>
      <c r="BZ1603" s="7">
        <v>500000</v>
      </c>
      <c r="CA1603" s="7">
        <v>97</v>
      </c>
      <c r="CB1603" s="7">
        <v>264</v>
      </c>
      <c r="CC1603" s="7">
        <v>10</v>
      </c>
      <c r="CD1603" s="7">
        <v>371000</v>
      </c>
      <c r="CE1603" s="7">
        <v>10400000</v>
      </c>
      <c r="CF1603" s="7">
        <v>650000</v>
      </c>
      <c r="CG1603" s="7">
        <v>53</v>
      </c>
      <c r="CH1603" s="7">
        <v>2650000</v>
      </c>
      <c r="CI1603" s="7">
        <v>58</v>
      </c>
      <c r="CJ1603" s="7">
        <v>2000000</v>
      </c>
      <c r="CK1603" s="7">
        <v>76</v>
      </c>
      <c r="CL1603" s="12" t="s">
        <v>871</v>
      </c>
      <c r="CM1603" s="10" t="s">
        <v>867</v>
      </c>
      <c r="CN1603">
        <v>2.1</v>
      </c>
      <c r="CO1603">
        <f t="shared" ref="CO1603:CO1621" si="1984">1/CN1603</f>
        <v>0.47619047619047616</v>
      </c>
      <c r="CP1603" t="str">
        <f t="shared" ref="CP1603:CP1666" si="1985">IF(L1603&gt;M1603, "Home Win", IF(L1603=M1603, "Draw", "Away Win"))</f>
        <v>Draw</v>
      </c>
      <c r="CQ1603">
        <f t="shared" ref="CQ1603:CQ1666" si="1986">IF(CL1603=CP1603, 1, 0)</f>
        <v>0</v>
      </c>
      <c r="CR1603" t="str">
        <f t="shared" ref="CR1603:CR1666" si="1987">LEFT(B1603, 4)</f>
        <v>2023</v>
      </c>
    </row>
    <row r="1604" spans="1:96" ht="15" thickBot="1" x14ac:dyDescent="0.35">
      <c r="A1604" s="1">
        <v>1603</v>
      </c>
      <c r="B1604" s="1" t="s">
        <v>0</v>
      </c>
      <c r="C1604" t="s">
        <v>751</v>
      </c>
      <c r="D1604" s="3" t="str">
        <f t="shared" si="1288"/>
        <v>FC Koper-NK Maribor</v>
      </c>
      <c r="E1604" s="4" t="s">
        <v>765</v>
      </c>
      <c r="F1604" s="5">
        <v>0.6875</v>
      </c>
      <c r="G1604" s="6" t="s">
        <v>11</v>
      </c>
      <c r="H1604" s="6" t="s">
        <v>16</v>
      </c>
      <c r="I1604" s="6" t="s">
        <v>116</v>
      </c>
      <c r="J1604" s="1" t="str">
        <f t="shared" si="1289"/>
        <v>1:1</v>
      </c>
      <c r="K1604" s="1" t="str">
        <f t="shared" si="1290"/>
        <v>1:1</v>
      </c>
      <c r="L1604" s="1" t="str">
        <f t="shared" si="1291"/>
        <v>1</v>
      </c>
      <c r="M1604" s="1" t="str">
        <f t="shared" si="1292"/>
        <v>1</v>
      </c>
      <c r="N1604" s="1">
        <f t="shared" si="1982"/>
        <v>2</v>
      </c>
      <c r="O1604" s="1">
        <f t="shared" si="1983"/>
        <v>0</v>
      </c>
      <c r="P1604" s="1" t="str">
        <f t="shared" si="1293"/>
        <v>1</v>
      </c>
      <c r="Q1604" s="1" t="str">
        <f t="shared" si="1294"/>
        <v>1</v>
      </c>
      <c r="R1604" s="1">
        <v>35</v>
      </c>
      <c r="S1604" s="1">
        <v>12</v>
      </c>
      <c r="T1604" s="1">
        <v>11</v>
      </c>
      <c r="U1604" s="1">
        <v>12</v>
      </c>
      <c r="V1604" s="1" t="s">
        <v>766</v>
      </c>
      <c r="W1604" s="1">
        <v>2</v>
      </c>
      <c r="X1604" s="1">
        <v>47</v>
      </c>
      <c r="Y1604" s="1" t="s">
        <v>554</v>
      </c>
      <c r="Z1604" s="6" t="s">
        <v>505</v>
      </c>
      <c r="AA1604" s="1">
        <v>35</v>
      </c>
      <c r="AB1604" s="1">
        <v>19</v>
      </c>
      <c r="AC1604" s="1">
        <v>9</v>
      </c>
      <c r="AD1604" s="1">
        <v>7</v>
      </c>
      <c r="AE1604" s="1" t="s">
        <v>767</v>
      </c>
      <c r="AF1604" s="1">
        <v>32</v>
      </c>
      <c r="AG1604" s="1">
        <v>66</v>
      </c>
      <c r="AH1604" s="1" t="s">
        <v>645</v>
      </c>
      <c r="AI1604" s="1" t="s">
        <v>361</v>
      </c>
      <c r="AJ1604" s="1">
        <v>1</v>
      </c>
      <c r="AK1604" s="1">
        <v>3</v>
      </c>
      <c r="AL1604" s="1">
        <v>1</v>
      </c>
      <c r="AM1604" s="7" t="s">
        <v>100</v>
      </c>
      <c r="AN1604" s="1">
        <v>1</v>
      </c>
      <c r="AO1604" s="1">
        <v>6</v>
      </c>
      <c r="AP1604" s="1" t="s">
        <v>45</v>
      </c>
      <c r="AQ1604" s="1" t="s">
        <v>51</v>
      </c>
      <c r="AR1604" s="8">
        <v>3</v>
      </c>
      <c r="AS1604" s="8">
        <v>2</v>
      </c>
      <c r="AT1604" s="8">
        <v>0</v>
      </c>
      <c r="AU1604" s="16">
        <v>0.41944444444444445</v>
      </c>
      <c r="AV1604" s="8">
        <v>6</v>
      </c>
      <c r="AW1604" s="8">
        <v>11</v>
      </c>
      <c r="AX1604" s="9" t="s">
        <v>93</v>
      </c>
      <c r="AY1604" s="9" t="s">
        <v>28</v>
      </c>
      <c r="AZ1604" s="10">
        <v>17</v>
      </c>
      <c r="BA1604" s="10">
        <v>7</v>
      </c>
      <c r="BB1604" s="10">
        <v>4</v>
      </c>
      <c r="BC1604" s="10">
        <v>6</v>
      </c>
      <c r="BD1604" s="10" t="s">
        <v>768</v>
      </c>
      <c r="BE1604" s="10">
        <v>3</v>
      </c>
      <c r="BF1604" s="10">
        <v>25</v>
      </c>
      <c r="BG1604" s="11" t="s">
        <v>257</v>
      </c>
      <c r="BH1604" s="11">
        <v>24</v>
      </c>
      <c r="BI1604" s="10">
        <v>17</v>
      </c>
      <c r="BJ1604" s="10">
        <v>4</v>
      </c>
      <c r="BK1604" s="10">
        <v>8</v>
      </c>
      <c r="BL1604" s="10">
        <v>5</v>
      </c>
      <c r="BM1604" s="10" t="s">
        <v>639</v>
      </c>
      <c r="BN1604" s="10">
        <v>0</v>
      </c>
      <c r="BO1604" s="10">
        <v>20</v>
      </c>
      <c r="BP1604" s="7" t="s">
        <v>191</v>
      </c>
      <c r="BQ1604" s="7" t="s">
        <v>191</v>
      </c>
      <c r="BR1604" s="7">
        <v>24.6</v>
      </c>
      <c r="BS1604" s="7">
        <v>15</v>
      </c>
      <c r="BT1604" s="7">
        <v>210000</v>
      </c>
      <c r="BU1604" s="7">
        <v>6100000</v>
      </c>
      <c r="BV1604" s="7">
        <v>0</v>
      </c>
      <c r="BW1604" s="7">
        <v>52</v>
      </c>
      <c r="BX1604" s="7">
        <v>2730000</v>
      </c>
      <c r="BY1604" s="7">
        <v>55</v>
      </c>
      <c r="BZ1604" s="7">
        <v>2730000</v>
      </c>
      <c r="CA1604" s="7">
        <v>77</v>
      </c>
      <c r="CB1604" s="7">
        <v>259</v>
      </c>
      <c r="CC1604" s="7">
        <v>14</v>
      </c>
      <c r="CD1604" s="7">
        <v>291000</v>
      </c>
      <c r="CE1604" s="7">
        <v>9600000</v>
      </c>
      <c r="CF1604" s="7">
        <v>825000</v>
      </c>
      <c r="CG1604" s="7">
        <v>52</v>
      </c>
      <c r="CH1604" s="7">
        <v>6920000</v>
      </c>
      <c r="CI1604" s="7">
        <v>45</v>
      </c>
      <c r="CJ1604" s="7">
        <v>6100000</v>
      </c>
      <c r="CK1604" s="7">
        <v>90</v>
      </c>
      <c r="CL1604" s="12" t="s">
        <v>868</v>
      </c>
      <c r="CM1604" s="10" t="s">
        <v>861</v>
      </c>
      <c r="CN1604">
        <v>3.6</v>
      </c>
      <c r="CO1604">
        <f t="shared" si="1984"/>
        <v>0.27777777777777779</v>
      </c>
      <c r="CP1604" t="str">
        <f t="shared" si="1985"/>
        <v>Draw</v>
      </c>
      <c r="CQ1604">
        <f t="shared" si="1986"/>
        <v>0</v>
      </c>
      <c r="CR1604" t="str">
        <f t="shared" si="1987"/>
        <v>2023</v>
      </c>
    </row>
    <row r="1605" spans="1:96" ht="15" thickBot="1" x14ac:dyDescent="0.35">
      <c r="A1605" s="1">
        <v>1604</v>
      </c>
      <c r="B1605" s="1" t="s">
        <v>0</v>
      </c>
      <c r="C1605" t="s">
        <v>751</v>
      </c>
      <c r="D1605" s="3" t="str">
        <f t="shared" ref="D1605:D1606" si="1988">CONCATENATE(G1605, "-", H1605)</f>
        <v>FC Koper-NK Maribor</v>
      </c>
      <c r="E1605" s="4" t="s">
        <v>765</v>
      </c>
      <c r="F1605" s="5">
        <v>0.6875</v>
      </c>
      <c r="G1605" s="6" t="s">
        <v>11</v>
      </c>
      <c r="H1605" s="6" t="s">
        <v>16</v>
      </c>
      <c r="I1605" s="6" t="s">
        <v>116</v>
      </c>
      <c r="J1605" s="1" t="str">
        <f t="shared" ref="J1605:J1606" si="1989">LEFT(I1605, FIND(" (", I1605) - 1)</f>
        <v>1:1</v>
      </c>
      <c r="K1605" s="1" t="str">
        <f t="shared" ref="K1605:K1606" si="1990">MID(I1605, FIND("(", I1605) + 1, FIND(")", I1605) - FIND("(", I1605) - 1)</f>
        <v>1:1</v>
      </c>
      <c r="L1605" s="1" t="str">
        <f t="shared" ref="L1605:L1606" si="1991">LEFT(J1605, FIND(":", J1605) - 1)</f>
        <v>1</v>
      </c>
      <c r="M1605" s="1" t="str">
        <f t="shared" ref="M1605:M1606" si="1992">RIGHT(J1605, LEN(J1605) - FIND(":", J1605))</f>
        <v>1</v>
      </c>
      <c r="N1605" s="1">
        <f t="shared" si="1982"/>
        <v>2</v>
      </c>
      <c r="O1605" s="1">
        <f t="shared" si="1983"/>
        <v>0</v>
      </c>
      <c r="P1605" s="1" t="str">
        <f t="shared" ref="P1605:P1606" si="1993">LEFT(K1605, FIND(":", K1605) - 1)</f>
        <v>1</v>
      </c>
      <c r="Q1605" s="1" t="str">
        <f t="shared" ref="Q1605:Q1606" si="1994">RIGHT(K1605, LEN(K1605) - FIND(":", K1605))</f>
        <v>1</v>
      </c>
      <c r="R1605" s="1">
        <v>35</v>
      </c>
      <c r="S1605" s="1">
        <v>12</v>
      </c>
      <c r="T1605" s="1">
        <v>11</v>
      </c>
      <c r="U1605" s="1">
        <v>12</v>
      </c>
      <c r="V1605" s="1" t="s">
        <v>766</v>
      </c>
      <c r="W1605" s="1">
        <v>2</v>
      </c>
      <c r="X1605" s="1">
        <v>47</v>
      </c>
      <c r="Y1605" s="1" t="s">
        <v>554</v>
      </c>
      <c r="Z1605" s="6" t="s">
        <v>505</v>
      </c>
      <c r="AA1605" s="1">
        <v>35</v>
      </c>
      <c r="AB1605" s="1">
        <v>19</v>
      </c>
      <c r="AC1605" s="1">
        <v>9</v>
      </c>
      <c r="AD1605" s="1">
        <v>7</v>
      </c>
      <c r="AE1605" s="1" t="s">
        <v>767</v>
      </c>
      <c r="AF1605" s="1">
        <v>32</v>
      </c>
      <c r="AG1605" s="1">
        <v>66</v>
      </c>
      <c r="AH1605" s="1" t="s">
        <v>645</v>
      </c>
      <c r="AI1605" s="1" t="s">
        <v>361</v>
      </c>
      <c r="AJ1605" s="1">
        <v>1</v>
      </c>
      <c r="AK1605" s="1">
        <v>3</v>
      </c>
      <c r="AL1605" s="1">
        <v>1</v>
      </c>
      <c r="AM1605" s="7" t="s">
        <v>100</v>
      </c>
      <c r="AN1605" s="1">
        <v>1</v>
      </c>
      <c r="AO1605" s="1">
        <v>6</v>
      </c>
      <c r="AP1605" s="1" t="s">
        <v>45</v>
      </c>
      <c r="AQ1605" s="1" t="s">
        <v>51</v>
      </c>
      <c r="AR1605" s="8">
        <v>3</v>
      </c>
      <c r="AS1605" s="8">
        <v>2</v>
      </c>
      <c r="AT1605" s="8">
        <v>0</v>
      </c>
      <c r="AU1605" s="16">
        <v>0.41944444444444445</v>
      </c>
      <c r="AV1605" s="8">
        <v>6</v>
      </c>
      <c r="AW1605" s="8">
        <v>11</v>
      </c>
      <c r="AX1605" s="9" t="s">
        <v>93</v>
      </c>
      <c r="AY1605" s="9" t="s">
        <v>28</v>
      </c>
      <c r="AZ1605" s="10">
        <v>17</v>
      </c>
      <c r="BA1605" s="10">
        <v>7</v>
      </c>
      <c r="BB1605" s="10">
        <v>4</v>
      </c>
      <c r="BC1605" s="10">
        <v>6</v>
      </c>
      <c r="BD1605" s="10" t="s">
        <v>768</v>
      </c>
      <c r="BE1605" s="10">
        <v>3</v>
      </c>
      <c r="BF1605" s="10">
        <v>25</v>
      </c>
      <c r="BG1605" s="11" t="s">
        <v>257</v>
      </c>
      <c r="BH1605" s="11">
        <v>24</v>
      </c>
      <c r="BI1605" s="10">
        <v>17</v>
      </c>
      <c r="BJ1605" s="10">
        <v>4</v>
      </c>
      <c r="BK1605" s="10">
        <v>8</v>
      </c>
      <c r="BL1605" s="10">
        <v>5</v>
      </c>
      <c r="BM1605" s="10" t="s">
        <v>639</v>
      </c>
      <c r="BN1605" s="10">
        <v>0</v>
      </c>
      <c r="BO1605" s="10">
        <v>20</v>
      </c>
      <c r="BP1605" s="7" t="s">
        <v>191</v>
      </c>
      <c r="BQ1605" s="7" t="s">
        <v>191</v>
      </c>
      <c r="BR1605" s="7">
        <v>24.6</v>
      </c>
      <c r="BS1605" s="7">
        <v>15</v>
      </c>
      <c r="BT1605" s="7">
        <v>210000</v>
      </c>
      <c r="BU1605" s="7">
        <v>6100000</v>
      </c>
      <c r="BV1605" s="7">
        <v>0</v>
      </c>
      <c r="BW1605" s="7">
        <v>52</v>
      </c>
      <c r="BX1605" s="7">
        <v>2730000</v>
      </c>
      <c r="BY1605" s="7">
        <v>55</v>
      </c>
      <c r="BZ1605" s="7">
        <v>2730000</v>
      </c>
      <c r="CA1605" s="7">
        <v>77</v>
      </c>
      <c r="CB1605" s="7">
        <v>259</v>
      </c>
      <c r="CC1605" s="7">
        <v>14</v>
      </c>
      <c r="CD1605" s="7">
        <v>291000</v>
      </c>
      <c r="CE1605" s="7">
        <v>9600000</v>
      </c>
      <c r="CF1605" s="7">
        <v>825000</v>
      </c>
      <c r="CG1605" s="7">
        <v>52</v>
      </c>
      <c r="CH1605" s="7">
        <v>6920000</v>
      </c>
      <c r="CI1605" s="7">
        <v>45</v>
      </c>
      <c r="CJ1605" s="7">
        <v>6100000</v>
      </c>
      <c r="CK1605" s="7">
        <v>90</v>
      </c>
      <c r="CL1605" s="12" t="s">
        <v>868</v>
      </c>
      <c r="CM1605" s="10" t="s">
        <v>866</v>
      </c>
      <c r="CN1605">
        <v>4.6399999999999997</v>
      </c>
      <c r="CO1605">
        <f t="shared" si="1984"/>
        <v>0.21551724137931036</v>
      </c>
      <c r="CP1605" t="str">
        <f t="shared" si="1985"/>
        <v>Draw</v>
      </c>
      <c r="CQ1605">
        <f t="shared" si="1986"/>
        <v>0</v>
      </c>
      <c r="CR1605" t="str">
        <f t="shared" si="1987"/>
        <v>2023</v>
      </c>
    </row>
    <row r="1606" spans="1:96" ht="15" thickBot="1" x14ac:dyDescent="0.35">
      <c r="A1606" s="1">
        <v>1605</v>
      </c>
      <c r="B1606" s="1" t="s">
        <v>0</v>
      </c>
      <c r="C1606" t="s">
        <v>751</v>
      </c>
      <c r="D1606" s="3" t="str">
        <f t="shared" si="1988"/>
        <v>FC Koper-NK Maribor</v>
      </c>
      <c r="E1606" s="4" t="s">
        <v>765</v>
      </c>
      <c r="F1606" s="5">
        <v>0.6875</v>
      </c>
      <c r="G1606" s="6" t="s">
        <v>11</v>
      </c>
      <c r="H1606" s="6" t="s">
        <v>16</v>
      </c>
      <c r="I1606" s="6" t="s">
        <v>116</v>
      </c>
      <c r="J1606" s="1" t="str">
        <f t="shared" si="1989"/>
        <v>1:1</v>
      </c>
      <c r="K1606" s="1" t="str">
        <f t="shared" si="1990"/>
        <v>1:1</v>
      </c>
      <c r="L1606" s="1" t="str">
        <f t="shared" si="1991"/>
        <v>1</v>
      </c>
      <c r="M1606" s="1" t="str">
        <f t="shared" si="1992"/>
        <v>1</v>
      </c>
      <c r="N1606" s="1">
        <f t="shared" si="1982"/>
        <v>2</v>
      </c>
      <c r="O1606" s="1">
        <f t="shared" si="1983"/>
        <v>0</v>
      </c>
      <c r="P1606" s="1" t="str">
        <f t="shared" si="1993"/>
        <v>1</v>
      </c>
      <c r="Q1606" s="1" t="str">
        <f t="shared" si="1994"/>
        <v>1</v>
      </c>
      <c r="R1606" s="1">
        <v>35</v>
      </c>
      <c r="S1606" s="1">
        <v>12</v>
      </c>
      <c r="T1606" s="1">
        <v>11</v>
      </c>
      <c r="U1606" s="1">
        <v>12</v>
      </c>
      <c r="V1606" s="1" t="s">
        <v>766</v>
      </c>
      <c r="W1606" s="1">
        <v>2</v>
      </c>
      <c r="X1606" s="1">
        <v>47</v>
      </c>
      <c r="Y1606" s="1" t="s">
        <v>554</v>
      </c>
      <c r="Z1606" s="6" t="s">
        <v>505</v>
      </c>
      <c r="AA1606" s="1">
        <v>35</v>
      </c>
      <c r="AB1606" s="1">
        <v>19</v>
      </c>
      <c r="AC1606" s="1">
        <v>9</v>
      </c>
      <c r="AD1606" s="1">
        <v>7</v>
      </c>
      <c r="AE1606" s="1" t="s">
        <v>767</v>
      </c>
      <c r="AF1606" s="1">
        <v>32</v>
      </c>
      <c r="AG1606" s="1">
        <v>66</v>
      </c>
      <c r="AH1606" s="1" t="s">
        <v>645</v>
      </c>
      <c r="AI1606" s="1" t="s">
        <v>361</v>
      </c>
      <c r="AJ1606" s="1">
        <v>1</v>
      </c>
      <c r="AK1606" s="1">
        <v>3</v>
      </c>
      <c r="AL1606" s="1">
        <v>1</v>
      </c>
      <c r="AM1606" s="7" t="s">
        <v>100</v>
      </c>
      <c r="AN1606" s="1">
        <v>1</v>
      </c>
      <c r="AO1606" s="1">
        <v>6</v>
      </c>
      <c r="AP1606" s="1" t="s">
        <v>45</v>
      </c>
      <c r="AQ1606" s="1" t="s">
        <v>51</v>
      </c>
      <c r="AR1606" s="8">
        <v>3</v>
      </c>
      <c r="AS1606" s="8">
        <v>2</v>
      </c>
      <c r="AT1606" s="8">
        <v>0</v>
      </c>
      <c r="AU1606" s="16">
        <v>0.41944444444444445</v>
      </c>
      <c r="AV1606" s="8">
        <v>6</v>
      </c>
      <c r="AW1606" s="8">
        <v>11</v>
      </c>
      <c r="AX1606" s="9" t="s">
        <v>93</v>
      </c>
      <c r="AY1606" s="9" t="s">
        <v>28</v>
      </c>
      <c r="AZ1606" s="10">
        <v>17</v>
      </c>
      <c r="BA1606" s="10">
        <v>7</v>
      </c>
      <c r="BB1606" s="10">
        <v>4</v>
      </c>
      <c r="BC1606" s="10">
        <v>6</v>
      </c>
      <c r="BD1606" s="10" t="s">
        <v>768</v>
      </c>
      <c r="BE1606" s="10">
        <v>3</v>
      </c>
      <c r="BF1606" s="10">
        <v>25</v>
      </c>
      <c r="BG1606" s="11" t="s">
        <v>257</v>
      </c>
      <c r="BH1606" s="11">
        <v>24</v>
      </c>
      <c r="BI1606" s="10">
        <v>17</v>
      </c>
      <c r="BJ1606" s="10">
        <v>4</v>
      </c>
      <c r="BK1606" s="10">
        <v>8</v>
      </c>
      <c r="BL1606" s="10">
        <v>5</v>
      </c>
      <c r="BM1606" s="10" t="s">
        <v>639</v>
      </c>
      <c r="BN1606" s="10">
        <v>0</v>
      </c>
      <c r="BO1606" s="10">
        <v>20</v>
      </c>
      <c r="BP1606" s="7" t="s">
        <v>191</v>
      </c>
      <c r="BQ1606" s="7" t="s">
        <v>191</v>
      </c>
      <c r="BR1606" s="7">
        <v>24.6</v>
      </c>
      <c r="BS1606" s="7">
        <v>15</v>
      </c>
      <c r="BT1606" s="7">
        <v>210000</v>
      </c>
      <c r="BU1606" s="7">
        <v>6100000</v>
      </c>
      <c r="BV1606" s="7">
        <v>0</v>
      </c>
      <c r="BW1606" s="7">
        <v>52</v>
      </c>
      <c r="BX1606" s="7">
        <v>2730000</v>
      </c>
      <c r="BY1606" s="7">
        <v>55</v>
      </c>
      <c r="BZ1606" s="7">
        <v>2730000</v>
      </c>
      <c r="CA1606" s="7">
        <v>77</v>
      </c>
      <c r="CB1606" s="7">
        <v>259</v>
      </c>
      <c r="CC1606" s="7">
        <v>14</v>
      </c>
      <c r="CD1606" s="7">
        <v>291000</v>
      </c>
      <c r="CE1606" s="7">
        <v>9600000</v>
      </c>
      <c r="CF1606" s="7">
        <v>825000</v>
      </c>
      <c r="CG1606" s="7">
        <v>52</v>
      </c>
      <c r="CH1606" s="7">
        <v>6920000</v>
      </c>
      <c r="CI1606" s="7">
        <v>45</v>
      </c>
      <c r="CJ1606" s="7">
        <v>6100000</v>
      </c>
      <c r="CK1606" s="7">
        <v>90</v>
      </c>
      <c r="CL1606" s="12" t="s">
        <v>868</v>
      </c>
      <c r="CM1606" s="10" t="s">
        <v>867</v>
      </c>
      <c r="CN1606">
        <v>4.8</v>
      </c>
      <c r="CO1606">
        <f t="shared" si="1984"/>
        <v>0.20833333333333334</v>
      </c>
      <c r="CP1606" t="str">
        <f t="shared" si="1985"/>
        <v>Draw</v>
      </c>
      <c r="CQ1606">
        <f t="shared" si="1986"/>
        <v>0</v>
      </c>
      <c r="CR1606" t="str">
        <f t="shared" si="1987"/>
        <v>2023</v>
      </c>
    </row>
    <row r="1607" spans="1:96" ht="15" thickBot="1" x14ac:dyDescent="0.35">
      <c r="A1607" s="1">
        <v>1606</v>
      </c>
      <c r="B1607" s="1" t="s">
        <v>0</v>
      </c>
      <c r="C1607" t="s">
        <v>751</v>
      </c>
      <c r="D1607" s="3" t="str">
        <f>CONCATENATE(G1607,"-", H1607)</f>
        <v>FC Koper-NK Maribor</v>
      </c>
      <c r="E1607" s="4" t="s">
        <v>765</v>
      </c>
      <c r="F1607" s="5">
        <v>0.6875</v>
      </c>
      <c r="G1607" s="6" t="s">
        <v>11</v>
      </c>
      <c r="H1607" s="6" t="s">
        <v>16</v>
      </c>
      <c r="I1607" s="6" t="s">
        <v>116</v>
      </c>
      <c r="J1607" s="1" t="str">
        <f>LEFT(I1607, FIND(" (", I1607) - 1)</f>
        <v>1:1</v>
      </c>
      <c r="K1607" s="1" t="str">
        <f>MID(I1607, FIND("(", I1607) + 1, FIND(")", I1607) - FIND("(", I1607) - 1)</f>
        <v>1:1</v>
      </c>
      <c r="L1607" s="1" t="str">
        <f>LEFT(J1607, FIND(":", J1607) - 1)</f>
        <v>1</v>
      </c>
      <c r="M1607" s="1" t="str">
        <f>RIGHT(J1607, LEN(J1607) - FIND(":", J1607))</f>
        <v>1</v>
      </c>
      <c r="N1607" s="1">
        <f t="shared" si="1982"/>
        <v>2</v>
      </c>
      <c r="O1607" s="1">
        <f t="shared" si="1983"/>
        <v>0</v>
      </c>
      <c r="P1607" s="1" t="str">
        <f>LEFT(K1607, FIND(":", K1607) - 1)</f>
        <v>1</v>
      </c>
      <c r="Q1607" s="1" t="str">
        <f>RIGHT(K1607, LEN(K1607) - FIND(":", K1607))</f>
        <v>1</v>
      </c>
      <c r="R1607" s="1">
        <v>35</v>
      </c>
      <c r="S1607" s="1">
        <v>12</v>
      </c>
      <c r="T1607" s="1">
        <v>11</v>
      </c>
      <c r="U1607" s="1">
        <v>12</v>
      </c>
      <c r="V1607" s="1" t="s">
        <v>766</v>
      </c>
      <c r="W1607" s="1">
        <v>2</v>
      </c>
      <c r="X1607" s="1">
        <v>47</v>
      </c>
      <c r="Y1607" s="1" t="s">
        <v>554</v>
      </c>
      <c r="Z1607" s="6" t="s">
        <v>505</v>
      </c>
      <c r="AA1607" s="1">
        <v>35</v>
      </c>
      <c r="AB1607" s="1">
        <v>19</v>
      </c>
      <c r="AC1607" s="1">
        <v>9</v>
      </c>
      <c r="AD1607" s="1">
        <v>7</v>
      </c>
      <c r="AE1607" s="1" t="s">
        <v>767</v>
      </c>
      <c r="AF1607" s="1">
        <v>32</v>
      </c>
      <c r="AG1607" s="1">
        <v>66</v>
      </c>
      <c r="AH1607" s="1" t="s">
        <v>645</v>
      </c>
      <c r="AI1607" s="1" t="s">
        <v>361</v>
      </c>
      <c r="AJ1607" s="1">
        <v>1</v>
      </c>
      <c r="AK1607" s="1">
        <v>3</v>
      </c>
      <c r="AL1607" s="1">
        <v>1</v>
      </c>
      <c r="AM1607" s="7" t="s">
        <v>100</v>
      </c>
      <c r="AN1607" s="1">
        <v>1</v>
      </c>
      <c r="AO1607" s="1">
        <v>6</v>
      </c>
      <c r="AP1607" s="1" t="s">
        <v>45</v>
      </c>
      <c r="AQ1607" s="1" t="s">
        <v>51</v>
      </c>
      <c r="AR1607" s="8">
        <v>3</v>
      </c>
      <c r="AS1607" s="8">
        <v>2</v>
      </c>
      <c r="AT1607" s="8">
        <v>0</v>
      </c>
      <c r="AU1607" s="16">
        <v>0.41944444444444445</v>
      </c>
      <c r="AV1607" s="8">
        <v>6</v>
      </c>
      <c r="AW1607" s="8">
        <v>11</v>
      </c>
      <c r="AX1607" s="9" t="s">
        <v>93</v>
      </c>
      <c r="AY1607" s="9" t="s">
        <v>28</v>
      </c>
      <c r="AZ1607" s="10">
        <v>17</v>
      </c>
      <c r="BA1607" s="10">
        <v>7</v>
      </c>
      <c r="BB1607" s="10">
        <v>4</v>
      </c>
      <c r="BC1607" s="10">
        <v>6</v>
      </c>
      <c r="BD1607" s="10" t="s">
        <v>768</v>
      </c>
      <c r="BE1607" s="10">
        <v>3</v>
      </c>
      <c r="BF1607" s="10">
        <v>25</v>
      </c>
      <c r="BG1607" s="11" t="s">
        <v>257</v>
      </c>
      <c r="BH1607" s="11">
        <v>24</v>
      </c>
      <c r="BI1607" s="10">
        <v>17</v>
      </c>
      <c r="BJ1607" s="10">
        <v>4</v>
      </c>
      <c r="BK1607" s="10">
        <v>8</v>
      </c>
      <c r="BL1607" s="10">
        <v>5</v>
      </c>
      <c r="BM1607" s="10" t="s">
        <v>639</v>
      </c>
      <c r="BN1607" s="10">
        <v>0</v>
      </c>
      <c r="BO1607" s="10">
        <v>20</v>
      </c>
      <c r="BP1607" s="7" t="s">
        <v>191</v>
      </c>
      <c r="BQ1607" s="7" t="s">
        <v>191</v>
      </c>
      <c r="BR1607" s="7">
        <v>24.6</v>
      </c>
      <c r="BS1607" s="7">
        <v>15</v>
      </c>
      <c r="BT1607" s="7">
        <v>210000</v>
      </c>
      <c r="BU1607" s="7">
        <v>6100000</v>
      </c>
      <c r="BV1607" s="7">
        <v>0</v>
      </c>
      <c r="BW1607" s="7">
        <v>52</v>
      </c>
      <c r="BX1607" s="7">
        <v>2730000</v>
      </c>
      <c r="BY1607" s="7">
        <v>55</v>
      </c>
      <c r="BZ1607" s="7">
        <v>2730000</v>
      </c>
      <c r="CA1607" s="7">
        <v>77</v>
      </c>
      <c r="CB1607" s="7">
        <v>259</v>
      </c>
      <c r="CC1607" s="7">
        <v>14</v>
      </c>
      <c r="CD1607" s="7">
        <v>291000</v>
      </c>
      <c r="CE1607" s="7">
        <v>9600000</v>
      </c>
      <c r="CF1607" s="7">
        <v>825000</v>
      </c>
      <c r="CG1607" s="7">
        <v>52</v>
      </c>
      <c r="CH1607" s="7">
        <v>6920000</v>
      </c>
      <c r="CI1607" s="7">
        <v>45</v>
      </c>
      <c r="CJ1607" s="7">
        <v>6100000</v>
      </c>
      <c r="CK1607" s="7">
        <v>90</v>
      </c>
      <c r="CL1607" s="12" t="s">
        <v>870</v>
      </c>
      <c r="CM1607" s="10" t="s">
        <v>861</v>
      </c>
      <c r="CN1607">
        <v>2.64</v>
      </c>
      <c r="CO1607">
        <f t="shared" si="1984"/>
        <v>0.37878787878787878</v>
      </c>
      <c r="CP1607" t="str">
        <f t="shared" si="1985"/>
        <v>Draw</v>
      </c>
      <c r="CQ1607">
        <f t="shared" si="1986"/>
        <v>1</v>
      </c>
      <c r="CR1607" t="str">
        <f t="shared" si="1987"/>
        <v>2023</v>
      </c>
    </row>
    <row r="1608" spans="1:96" ht="15" thickBot="1" x14ac:dyDescent="0.35">
      <c r="A1608" s="1">
        <v>1607</v>
      </c>
      <c r="B1608" s="1" t="s">
        <v>0</v>
      </c>
      <c r="C1608" t="s">
        <v>751</v>
      </c>
      <c r="D1608" s="3" t="str">
        <f>CONCATENATE(G1608,"-", H1608)</f>
        <v>FC Koper-NK Maribor</v>
      </c>
      <c r="E1608" s="4" t="s">
        <v>765</v>
      </c>
      <c r="F1608" s="5">
        <v>0.6875</v>
      </c>
      <c r="G1608" s="6" t="s">
        <v>11</v>
      </c>
      <c r="H1608" s="6" t="s">
        <v>16</v>
      </c>
      <c r="I1608" s="6" t="s">
        <v>116</v>
      </c>
      <c r="J1608" s="1" t="str">
        <f>LEFT(I1608, FIND(" (", I1608) - 1)</f>
        <v>1:1</v>
      </c>
      <c r="K1608" s="1" t="str">
        <f>MID(I1608, FIND("(", I1608) + 1, FIND(")", I1608) - FIND("(", I1608) - 1)</f>
        <v>1:1</v>
      </c>
      <c r="L1608" s="1" t="str">
        <f>LEFT(J1608, FIND(":", J1608) - 1)</f>
        <v>1</v>
      </c>
      <c r="M1608" s="1" t="str">
        <f>RIGHT(J1608, LEN(J1608) - FIND(":", J1608))</f>
        <v>1</v>
      </c>
      <c r="N1608" s="1">
        <f t="shared" si="1982"/>
        <v>2</v>
      </c>
      <c r="O1608" s="1">
        <f t="shared" si="1983"/>
        <v>0</v>
      </c>
      <c r="P1608" s="1" t="str">
        <f>LEFT(K1608, FIND(":", K1608) - 1)</f>
        <v>1</v>
      </c>
      <c r="Q1608" s="1" t="str">
        <f>RIGHT(K1608, LEN(K1608) - FIND(":", K1608))</f>
        <v>1</v>
      </c>
      <c r="R1608" s="1">
        <v>35</v>
      </c>
      <c r="S1608" s="1">
        <v>12</v>
      </c>
      <c r="T1608" s="1">
        <v>11</v>
      </c>
      <c r="U1608" s="1">
        <v>12</v>
      </c>
      <c r="V1608" s="1" t="s">
        <v>766</v>
      </c>
      <c r="W1608" s="1">
        <v>2</v>
      </c>
      <c r="X1608" s="1">
        <v>47</v>
      </c>
      <c r="Y1608" s="1" t="s">
        <v>554</v>
      </c>
      <c r="Z1608" s="6" t="s">
        <v>505</v>
      </c>
      <c r="AA1608" s="1">
        <v>35</v>
      </c>
      <c r="AB1608" s="1">
        <v>19</v>
      </c>
      <c r="AC1608" s="1">
        <v>9</v>
      </c>
      <c r="AD1608" s="1">
        <v>7</v>
      </c>
      <c r="AE1608" s="1" t="s">
        <v>767</v>
      </c>
      <c r="AF1608" s="1">
        <v>32</v>
      </c>
      <c r="AG1608" s="1">
        <v>66</v>
      </c>
      <c r="AH1608" s="1" t="s">
        <v>645</v>
      </c>
      <c r="AI1608" s="1" t="s">
        <v>361</v>
      </c>
      <c r="AJ1608" s="1">
        <v>1</v>
      </c>
      <c r="AK1608" s="1">
        <v>3</v>
      </c>
      <c r="AL1608" s="1">
        <v>1</v>
      </c>
      <c r="AM1608" s="7" t="s">
        <v>100</v>
      </c>
      <c r="AN1608" s="1">
        <v>1</v>
      </c>
      <c r="AO1608" s="1">
        <v>6</v>
      </c>
      <c r="AP1608" s="1" t="s">
        <v>45</v>
      </c>
      <c r="AQ1608" s="1" t="s">
        <v>51</v>
      </c>
      <c r="AR1608" s="8">
        <v>3</v>
      </c>
      <c r="AS1608" s="8">
        <v>2</v>
      </c>
      <c r="AT1608" s="8">
        <v>0</v>
      </c>
      <c r="AU1608" s="16">
        <v>0.41944444444444445</v>
      </c>
      <c r="AV1608" s="8">
        <v>6</v>
      </c>
      <c r="AW1608" s="8">
        <v>11</v>
      </c>
      <c r="AX1608" s="9" t="s">
        <v>93</v>
      </c>
      <c r="AY1608" s="9" t="s">
        <v>28</v>
      </c>
      <c r="AZ1608" s="10">
        <v>17</v>
      </c>
      <c r="BA1608" s="10">
        <v>7</v>
      </c>
      <c r="BB1608" s="10">
        <v>4</v>
      </c>
      <c r="BC1608" s="10">
        <v>6</v>
      </c>
      <c r="BD1608" s="10" t="s">
        <v>768</v>
      </c>
      <c r="BE1608" s="10">
        <v>3</v>
      </c>
      <c r="BF1608" s="10">
        <v>25</v>
      </c>
      <c r="BG1608" s="11" t="s">
        <v>257</v>
      </c>
      <c r="BH1608" s="11">
        <v>24</v>
      </c>
      <c r="BI1608" s="10">
        <v>17</v>
      </c>
      <c r="BJ1608" s="10">
        <v>4</v>
      </c>
      <c r="BK1608" s="10">
        <v>8</v>
      </c>
      <c r="BL1608" s="10">
        <v>5</v>
      </c>
      <c r="BM1608" s="10" t="s">
        <v>639</v>
      </c>
      <c r="BN1608" s="10">
        <v>0</v>
      </c>
      <c r="BO1608" s="10">
        <v>20</v>
      </c>
      <c r="BP1608" s="7" t="s">
        <v>191</v>
      </c>
      <c r="BQ1608" s="7" t="s">
        <v>191</v>
      </c>
      <c r="BR1608" s="7">
        <v>24.6</v>
      </c>
      <c r="BS1608" s="7">
        <v>15</v>
      </c>
      <c r="BT1608" s="7">
        <v>210000</v>
      </c>
      <c r="BU1608" s="7">
        <v>6100000</v>
      </c>
      <c r="BV1608" s="7">
        <v>0</v>
      </c>
      <c r="BW1608" s="7">
        <v>52</v>
      </c>
      <c r="BX1608" s="7">
        <v>2730000</v>
      </c>
      <c r="BY1608" s="7">
        <v>55</v>
      </c>
      <c r="BZ1608" s="7">
        <v>2730000</v>
      </c>
      <c r="CA1608" s="7">
        <v>77</v>
      </c>
      <c r="CB1608" s="7">
        <v>259</v>
      </c>
      <c r="CC1608" s="7">
        <v>14</v>
      </c>
      <c r="CD1608" s="7">
        <v>291000</v>
      </c>
      <c r="CE1608" s="7">
        <v>9600000</v>
      </c>
      <c r="CF1608" s="7">
        <v>825000</v>
      </c>
      <c r="CG1608" s="7">
        <v>52</v>
      </c>
      <c r="CH1608" s="7">
        <v>6920000</v>
      </c>
      <c r="CI1608" s="7">
        <v>45</v>
      </c>
      <c r="CJ1608" s="7">
        <v>6100000</v>
      </c>
      <c r="CK1608" s="7">
        <v>90</v>
      </c>
      <c r="CL1608" s="12" t="s">
        <v>870</v>
      </c>
      <c r="CM1608" s="10" t="s">
        <v>866</v>
      </c>
      <c r="CN1608">
        <v>4.0199999999999996</v>
      </c>
      <c r="CO1608">
        <f t="shared" si="1984"/>
        <v>0.24875621890547267</v>
      </c>
      <c r="CP1608" t="str">
        <f t="shared" si="1985"/>
        <v>Draw</v>
      </c>
      <c r="CQ1608">
        <f t="shared" si="1986"/>
        <v>1</v>
      </c>
      <c r="CR1608" t="str">
        <f t="shared" si="1987"/>
        <v>2023</v>
      </c>
    </row>
    <row r="1609" spans="1:96" ht="15" thickBot="1" x14ac:dyDescent="0.35">
      <c r="A1609" s="1">
        <v>1608</v>
      </c>
      <c r="B1609" s="1" t="s">
        <v>0</v>
      </c>
      <c r="C1609" t="s">
        <v>751</v>
      </c>
      <c r="D1609" s="3" t="str">
        <f>CONCATENATE(G1609,"-", H1609)</f>
        <v>FC Koper-NK Maribor</v>
      </c>
      <c r="E1609" s="4" t="s">
        <v>765</v>
      </c>
      <c r="F1609" s="5">
        <v>0.6875</v>
      </c>
      <c r="G1609" s="6" t="s">
        <v>11</v>
      </c>
      <c r="H1609" s="6" t="s">
        <v>16</v>
      </c>
      <c r="I1609" s="6" t="s">
        <v>116</v>
      </c>
      <c r="J1609" s="1" t="str">
        <f>LEFT(I1609, FIND(" (", I1609) - 1)</f>
        <v>1:1</v>
      </c>
      <c r="K1609" s="1" t="str">
        <f>MID(I1609, FIND("(", I1609) + 1, FIND(")", I1609) - FIND("(", I1609) - 1)</f>
        <v>1:1</v>
      </c>
      <c r="L1609" s="1" t="str">
        <f>LEFT(J1609, FIND(":", J1609) - 1)</f>
        <v>1</v>
      </c>
      <c r="M1609" s="1" t="str">
        <f>RIGHT(J1609, LEN(J1609) - FIND(":", J1609))</f>
        <v>1</v>
      </c>
      <c r="N1609" s="1">
        <f t="shared" si="1982"/>
        <v>2</v>
      </c>
      <c r="O1609" s="1">
        <f t="shared" si="1983"/>
        <v>0</v>
      </c>
      <c r="P1609" s="1" t="str">
        <f>LEFT(K1609, FIND(":", K1609) - 1)</f>
        <v>1</v>
      </c>
      <c r="Q1609" s="1" t="str">
        <f>RIGHT(K1609, LEN(K1609) - FIND(":", K1609))</f>
        <v>1</v>
      </c>
      <c r="R1609" s="1">
        <v>35</v>
      </c>
      <c r="S1609" s="1">
        <v>12</v>
      </c>
      <c r="T1609" s="1">
        <v>11</v>
      </c>
      <c r="U1609" s="1">
        <v>12</v>
      </c>
      <c r="V1609" s="1" t="s">
        <v>766</v>
      </c>
      <c r="W1609" s="1">
        <v>2</v>
      </c>
      <c r="X1609" s="1">
        <v>47</v>
      </c>
      <c r="Y1609" s="1" t="s">
        <v>554</v>
      </c>
      <c r="Z1609" s="6" t="s">
        <v>505</v>
      </c>
      <c r="AA1609" s="1">
        <v>35</v>
      </c>
      <c r="AB1609" s="1">
        <v>19</v>
      </c>
      <c r="AC1609" s="1">
        <v>9</v>
      </c>
      <c r="AD1609" s="1">
        <v>7</v>
      </c>
      <c r="AE1609" s="1" t="s">
        <v>767</v>
      </c>
      <c r="AF1609" s="1">
        <v>32</v>
      </c>
      <c r="AG1609" s="1">
        <v>66</v>
      </c>
      <c r="AH1609" s="1" t="s">
        <v>645</v>
      </c>
      <c r="AI1609" s="1" t="s">
        <v>361</v>
      </c>
      <c r="AJ1609" s="1">
        <v>1</v>
      </c>
      <c r="AK1609" s="1">
        <v>3</v>
      </c>
      <c r="AL1609" s="1">
        <v>1</v>
      </c>
      <c r="AM1609" s="7" t="s">
        <v>100</v>
      </c>
      <c r="AN1609" s="1">
        <v>1</v>
      </c>
      <c r="AO1609" s="1">
        <v>6</v>
      </c>
      <c r="AP1609" s="1" t="s">
        <v>45</v>
      </c>
      <c r="AQ1609" s="1" t="s">
        <v>51</v>
      </c>
      <c r="AR1609" s="8">
        <v>3</v>
      </c>
      <c r="AS1609" s="8">
        <v>2</v>
      </c>
      <c r="AT1609" s="8">
        <v>0</v>
      </c>
      <c r="AU1609" s="16">
        <v>0.41944444444444445</v>
      </c>
      <c r="AV1609" s="8">
        <v>6</v>
      </c>
      <c r="AW1609" s="8">
        <v>11</v>
      </c>
      <c r="AX1609" s="9" t="s">
        <v>93</v>
      </c>
      <c r="AY1609" s="9" t="s">
        <v>28</v>
      </c>
      <c r="AZ1609" s="10">
        <v>17</v>
      </c>
      <c r="BA1609" s="10">
        <v>7</v>
      </c>
      <c r="BB1609" s="10">
        <v>4</v>
      </c>
      <c r="BC1609" s="10">
        <v>6</v>
      </c>
      <c r="BD1609" s="10" t="s">
        <v>768</v>
      </c>
      <c r="BE1609" s="10">
        <v>3</v>
      </c>
      <c r="BF1609" s="10">
        <v>25</v>
      </c>
      <c r="BG1609" s="11" t="s">
        <v>257</v>
      </c>
      <c r="BH1609" s="11">
        <v>24</v>
      </c>
      <c r="BI1609" s="10">
        <v>17</v>
      </c>
      <c r="BJ1609" s="10">
        <v>4</v>
      </c>
      <c r="BK1609" s="10">
        <v>8</v>
      </c>
      <c r="BL1609" s="10">
        <v>5</v>
      </c>
      <c r="BM1609" s="10" t="s">
        <v>639</v>
      </c>
      <c r="BN1609" s="10">
        <v>0</v>
      </c>
      <c r="BO1609" s="10">
        <v>20</v>
      </c>
      <c r="BP1609" s="7" t="s">
        <v>191</v>
      </c>
      <c r="BQ1609" s="7" t="s">
        <v>191</v>
      </c>
      <c r="BR1609" s="7">
        <v>24.6</v>
      </c>
      <c r="BS1609" s="7">
        <v>15</v>
      </c>
      <c r="BT1609" s="7">
        <v>210000</v>
      </c>
      <c r="BU1609" s="7">
        <v>6100000</v>
      </c>
      <c r="BV1609" s="7">
        <v>0</v>
      </c>
      <c r="BW1609" s="7">
        <v>52</v>
      </c>
      <c r="BX1609" s="7">
        <v>2730000</v>
      </c>
      <c r="BY1609" s="7">
        <v>55</v>
      </c>
      <c r="BZ1609" s="7">
        <v>2730000</v>
      </c>
      <c r="CA1609" s="7">
        <v>77</v>
      </c>
      <c r="CB1609" s="7">
        <v>259</v>
      </c>
      <c r="CC1609" s="7">
        <v>14</v>
      </c>
      <c r="CD1609" s="7">
        <v>291000</v>
      </c>
      <c r="CE1609" s="7">
        <v>9600000</v>
      </c>
      <c r="CF1609" s="7">
        <v>825000</v>
      </c>
      <c r="CG1609" s="7">
        <v>52</v>
      </c>
      <c r="CH1609" s="7">
        <v>6920000</v>
      </c>
      <c r="CI1609" s="7">
        <v>45</v>
      </c>
      <c r="CJ1609" s="7">
        <v>6100000</v>
      </c>
      <c r="CK1609" s="7">
        <v>90</v>
      </c>
      <c r="CL1609" s="12" t="s">
        <v>870</v>
      </c>
      <c r="CM1609" s="10" t="s">
        <v>867</v>
      </c>
      <c r="CN1609">
        <v>4</v>
      </c>
      <c r="CO1609">
        <f t="shared" si="1984"/>
        <v>0.25</v>
      </c>
      <c r="CP1609" t="str">
        <f t="shared" si="1985"/>
        <v>Draw</v>
      </c>
      <c r="CQ1609">
        <f t="shared" si="1986"/>
        <v>1</v>
      </c>
      <c r="CR1609" t="str">
        <f t="shared" si="1987"/>
        <v>2023</v>
      </c>
    </row>
    <row r="1610" spans="1:96" ht="15" thickBot="1" x14ac:dyDescent="0.35">
      <c r="A1610" s="1">
        <v>1609</v>
      </c>
      <c r="B1610" s="1" t="s">
        <v>0</v>
      </c>
      <c r="C1610" t="s">
        <v>751</v>
      </c>
      <c r="D1610" s="3" t="str">
        <f t="shared" ref="D1610:D1612" si="1995">CONCATENATE(G1610, "-", H1610)</f>
        <v>FC Koper-NK Maribor</v>
      </c>
      <c r="E1610" s="40" t="s">
        <v>765</v>
      </c>
      <c r="F1610" s="5">
        <v>0.6875</v>
      </c>
      <c r="G1610" s="6" t="s">
        <v>11</v>
      </c>
      <c r="H1610" s="6" t="s">
        <v>16</v>
      </c>
      <c r="I1610" s="6" t="s">
        <v>116</v>
      </c>
      <c r="J1610" s="1" t="str">
        <f t="shared" ref="J1610:J1612" si="1996">LEFT(I1610, FIND(" (", I1610) - 1)</f>
        <v>1:1</v>
      </c>
      <c r="K1610" s="1" t="str">
        <f t="shared" ref="K1610:K1612" si="1997">MID(I1610, FIND("(", I1610) + 1, FIND(")", I1610) - FIND("(", I1610) - 1)</f>
        <v>1:1</v>
      </c>
      <c r="L1610" s="1" t="str">
        <f t="shared" ref="L1610:L1612" si="1998">LEFT(J1610, FIND(":", J1610) - 1)</f>
        <v>1</v>
      </c>
      <c r="M1610" s="1" t="str">
        <f t="shared" ref="M1610:M1612" si="1999">RIGHT(J1610, LEN(J1610) - FIND(":", J1610))</f>
        <v>1</v>
      </c>
      <c r="N1610" s="1">
        <f t="shared" si="1982"/>
        <v>2</v>
      </c>
      <c r="O1610" s="1">
        <f t="shared" si="1983"/>
        <v>0</v>
      </c>
      <c r="P1610" s="1" t="str">
        <f t="shared" ref="P1610:P1612" si="2000">LEFT(K1610, FIND(":", K1610) - 1)</f>
        <v>1</v>
      </c>
      <c r="Q1610" s="1" t="str">
        <f t="shared" ref="Q1610:Q1612" si="2001">RIGHT(K1610, LEN(K1610) - FIND(":", K1610))</f>
        <v>1</v>
      </c>
      <c r="R1610" s="1">
        <v>35</v>
      </c>
      <c r="S1610" s="1">
        <v>12</v>
      </c>
      <c r="T1610" s="1">
        <v>11</v>
      </c>
      <c r="U1610" s="1">
        <v>12</v>
      </c>
      <c r="V1610" s="1" t="s">
        <v>766</v>
      </c>
      <c r="W1610" s="1">
        <v>2</v>
      </c>
      <c r="X1610" s="1">
        <v>47</v>
      </c>
      <c r="Y1610" s="1" t="s">
        <v>554</v>
      </c>
      <c r="Z1610" s="6" t="s">
        <v>505</v>
      </c>
      <c r="AA1610" s="1">
        <v>35</v>
      </c>
      <c r="AB1610" s="1">
        <v>19</v>
      </c>
      <c r="AC1610" s="1">
        <v>9</v>
      </c>
      <c r="AD1610" s="1">
        <v>7</v>
      </c>
      <c r="AE1610" s="1" t="s">
        <v>767</v>
      </c>
      <c r="AF1610" s="1">
        <v>32</v>
      </c>
      <c r="AG1610" s="1">
        <v>66</v>
      </c>
      <c r="AH1610" s="1" t="s">
        <v>645</v>
      </c>
      <c r="AI1610" s="1" t="s">
        <v>361</v>
      </c>
      <c r="AJ1610" s="1">
        <v>1</v>
      </c>
      <c r="AK1610" s="1">
        <v>3</v>
      </c>
      <c r="AL1610" s="1">
        <v>1</v>
      </c>
      <c r="AM1610" s="7" t="s">
        <v>100</v>
      </c>
      <c r="AN1610" s="1">
        <v>1</v>
      </c>
      <c r="AO1610" s="1">
        <v>6</v>
      </c>
      <c r="AP1610" s="1" t="s">
        <v>45</v>
      </c>
      <c r="AQ1610" s="1" t="s">
        <v>51</v>
      </c>
      <c r="AR1610" s="8">
        <v>3</v>
      </c>
      <c r="AS1610" s="8">
        <v>2</v>
      </c>
      <c r="AT1610" s="8">
        <v>0</v>
      </c>
      <c r="AU1610" s="16">
        <v>0.41944444444444445</v>
      </c>
      <c r="AV1610" s="8">
        <v>6</v>
      </c>
      <c r="AW1610" s="8">
        <v>11</v>
      </c>
      <c r="AX1610" s="9" t="s">
        <v>93</v>
      </c>
      <c r="AY1610" s="9" t="s">
        <v>28</v>
      </c>
      <c r="AZ1610" s="10">
        <v>17</v>
      </c>
      <c r="BA1610" s="10">
        <v>7</v>
      </c>
      <c r="BB1610" s="10">
        <v>4</v>
      </c>
      <c r="BC1610" s="10">
        <v>6</v>
      </c>
      <c r="BD1610" s="10" t="s">
        <v>768</v>
      </c>
      <c r="BE1610" s="10">
        <v>3</v>
      </c>
      <c r="BF1610" s="10">
        <v>25</v>
      </c>
      <c r="BG1610" s="11" t="s">
        <v>257</v>
      </c>
      <c r="BH1610" s="11">
        <v>24</v>
      </c>
      <c r="BI1610" s="10">
        <v>17</v>
      </c>
      <c r="BJ1610" s="10">
        <v>4</v>
      </c>
      <c r="BK1610" s="10">
        <v>8</v>
      </c>
      <c r="BL1610" s="10">
        <v>5</v>
      </c>
      <c r="BM1610" s="10" t="s">
        <v>639</v>
      </c>
      <c r="BN1610" s="10">
        <v>0</v>
      </c>
      <c r="BO1610" s="10">
        <v>20</v>
      </c>
      <c r="BP1610" s="7" t="s">
        <v>191</v>
      </c>
      <c r="BQ1610" s="7" t="s">
        <v>191</v>
      </c>
      <c r="BR1610" s="7">
        <v>24.6</v>
      </c>
      <c r="BS1610" s="7">
        <v>15</v>
      </c>
      <c r="BT1610" s="7">
        <v>210000</v>
      </c>
      <c r="BU1610" s="7">
        <v>6100000</v>
      </c>
      <c r="BV1610" s="7">
        <v>0</v>
      </c>
      <c r="BW1610" s="7">
        <v>52</v>
      </c>
      <c r="BX1610" s="7">
        <v>2730000</v>
      </c>
      <c r="BY1610" s="7">
        <v>55</v>
      </c>
      <c r="BZ1610" s="7">
        <v>2730000</v>
      </c>
      <c r="CA1610" s="7">
        <v>77</v>
      </c>
      <c r="CB1610" s="7">
        <v>259</v>
      </c>
      <c r="CC1610" s="7">
        <v>14</v>
      </c>
      <c r="CD1610" s="7">
        <v>291000</v>
      </c>
      <c r="CE1610" s="7">
        <v>9600000</v>
      </c>
      <c r="CF1610" s="7">
        <v>825000</v>
      </c>
      <c r="CG1610" s="7">
        <v>52</v>
      </c>
      <c r="CH1610" s="7">
        <v>6920000</v>
      </c>
      <c r="CI1610" s="7">
        <v>45</v>
      </c>
      <c r="CJ1610" s="7">
        <v>6100000</v>
      </c>
      <c r="CK1610" s="7">
        <v>90</v>
      </c>
      <c r="CL1610" s="12" t="s">
        <v>871</v>
      </c>
      <c r="CM1610" s="10" t="s">
        <v>861</v>
      </c>
      <c r="CN1610">
        <v>1.65</v>
      </c>
      <c r="CO1610">
        <f t="shared" si="1984"/>
        <v>0.60606060606060608</v>
      </c>
      <c r="CP1610" t="str">
        <f t="shared" si="1985"/>
        <v>Draw</v>
      </c>
      <c r="CQ1610">
        <f t="shared" si="1986"/>
        <v>0</v>
      </c>
      <c r="CR1610" t="str">
        <f t="shared" si="1987"/>
        <v>2023</v>
      </c>
    </row>
    <row r="1611" spans="1:96" ht="15" thickBot="1" x14ac:dyDescent="0.35">
      <c r="A1611" s="1">
        <v>1610</v>
      </c>
      <c r="B1611" s="1" t="s">
        <v>0</v>
      </c>
      <c r="C1611" t="s">
        <v>751</v>
      </c>
      <c r="D1611" s="3" t="str">
        <f t="shared" si="1995"/>
        <v>FC Koper-NK Maribor</v>
      </c>
      <c r="E1611" s="40" t="s">
        <v>765</v>
      </c>
      <c r="F1611" s="5">
        <v>0.6875</v>
      </c>
      <c r="G1611" s="6" t="s">
        <v>11</v>
      </c>
      <c r="H1611" s="6" t="s">
        <v>16</v>
      </c>
      <c r="I1611" s="6" t="s">
        <v>116</v>
      </c>
      <c r="J1611" s="1" t="str">
        <f t="shared" si="1996"/>
        <v>1:1</v>
      </c>
      <c r="K1611" s="1" t="str">
        <f t="shared" si="1997"/>
        <v>1:1</v>
      </c>
      <c r="L1611" s="1" t="str">
        <f t="shared" si="1998"/>
        <v>1</v>
      </c>
      <c r="M1611" s="1" t="str">
        <f t="shared" si="1999"/>
        <v>1</v>
      </c>
      <c r="N1611" s="1">
        <f t="shared" si="1982"/>
        <v>2</v>
      </c>
      <c r="O1611" s="1">
        <f t="shared" si="1983"/>
        <v>0</v>
      </c>
      <c r="P1611" s="1" t="str">
        <f t="shared" si="2000"/>
        <v>1</v>
      </c>
      <c r="Q1611" s="1" t="str">
        <f t="shared" si="2001"/>
        <v>1</v>
      </c>
      <c r="R1611" s="1">
        <v>35</v>
      </c>
      <c r="S1611" s="1">
        <v>12</v>
      </c>
      <c r="T1611" s="1">
        <v>11</v>
      </c>
      <c r="U1611" s="1">
        <v>12</v>
      </c>
      <c r="V1611" s="1" t="s">
        <v>766</v>
      </c>
      <c r="W1611" s="1">
        <v>2</v>
      </c>
      <c r="X1611" s="1">
        <v>47</v>
      </c>
      <c r="Y1611" s="1" t="s">
        <v>554</v>
      </c>
      <c r="Z1611" s="6" t="s">
        <v>505</v>
      </c>
      <c r="AA1611" s="1">
        <v>35</v>
      </c>
      <c r="AB1611" s="1">
        <v>19</v>
      </c>
      <c r="AC1611" s="1">
        <v>9</v>
      </c>
      <c r="AD1611" s="1">
        <v>7</v>
      </c>
      <c r="AE1611" s="1" t="s">
        <v>767</v>
      </c>
      <c r="AF1611" s="1">
        <v>32</v>
      </c>
      <c r="AG1611" s="1">
        <v>66</v>
      </c>
      <c r="AH1611" s="1" t="s">
        <v>645</v>
      </c>
      <c r="AI1611" s="1" t="s">
        <v>361</v>
      </c>
      <c r="AJ1611" s="1">
        <v>1</v>
      </c>
      <c r="AK1611" s="1">
        <v>3</v>
      </c>
      <c r="AL1611" s="1">
        <v>1</v>
      </c>
      <c r="AM1611" s="7" t="s">
        <v>100</v>
      </c>
      <c r="AN1611" s="1">
        <v>1</v>
      </c>
      <c r="AO1611" s="1">
        <v>6</v>
      </c>
      <c r="AP1611" s="1" t="s">
        <v>45</v>
      </c>
      <c r="AQ1611" s="1" t="s">
        <v>51</v>
      </c>
      <c r="AR1611" s="8">
        <v>3</v>
      </c>
      <c r="AS1611" s="8">
        <v>2</v>
      </c>
      <c r="AT1611" s="8">
        <v>0</v>
      </c>
      <c r="AU1611" s="16">
        <v>0.41944444444444445</v>
      </c>
      <c r="AV1611" s="8">
        <v>6</v>
      </c>
      <c r="AW1611" s="8">
        <v>11</v>
      </c>
      <c r="AX1611" s="9" t="s">
        <v>93</v>
      </c>
      <c r="AY1611" s="9" t="s">
        <v>28</v>
      </c>
      <c r="AZ1611" s="10">
        <v>17</v>
      </c>
      <c r="BA1611" s="10">
        <v>7</v>
      </c>
      <c r="BB1611" s="10">
        <v>4</v>
      </c>
      <c r="BC1611" s="10">
        <v>6</v>
      </c>
      <c r="BD1611" s="10" t="s">
        <v>768</v>
      </c>
      <c r="BE1611" s="10">
        <v>3</v>
      </c>
      <c r="BF1611" s="10">
        <v>25</v>
      </c>
      <c r="BG1611" s="11" t="s">
        <v>257</v>
      </c>
      <c r="BH1611" s="11">
        <v>24</v>
      </c>
      <c r="BI1611" s="10">
        <v>17</v>
      </c>
      <c r="BJ1611" s="10">
        <v>4</v>
      </c>
      <c r="BK1611" s="10">
        <v>8</v>
      </c>
      <c r="BL1611" s="10">
        <v>5</v>
      </c>
      <c r="BM1611" s="10" t="s">
        <v>639</v>
      </c>
      <c r="BN1611" s="10">
        <v>0</v>
      </c>
      <c r="BO1611" s="10">
        <v>20</v>
      </c>
      <c r="BP1611" s="7" t="s">
        <v>191</v>
      </c>
      <c r="BQ1611" s="7" t="s">
        <v>191</v>
      </c>
      <c r="BR1611" s="7">
        <v>24.6</v>
      </c>
      <c r="BS1611" s="7">
        <v>15</v>
      </c>
      <c r="BT1611" s="7">
        <v>210000</v>
      </c>
      <c r="BU1611" s="7">
        <v>6100000</v>
      </c>
      <c r="BV1611" s="7">
        <v>0</v>
      </c>
      <c r="BW1611" s="7">
        <v>52</v>
      </c>
      <c r="BX1611" s="7">
        <v>2730000</v>
      </c>
      <c r="BY1611" s="7">
        <v>55</v>
      </c>
      <c r="BZ1611" s="7">
        <v>2730000</v>
      </c>
      <c r="CA1611" s="7">
        <v>77</v>
      </c>
      <c r="CB1611" s="7">
        <v>259</v>
      </c>
      <c r="CC1611" s="7">
        <v>14</v>
      </c>
      <c r="CD1611" s="7">
        <v>291000</v>
      </c>
      <c r="CE1611" s="7">
        <v>9600000</v>
      </c>
      <c r="CF1611" s="7">
        <v>825000</v>
      </c>
      <c r="CG1611" s="7">
        <v>52</v>
      </c>
      <c r="CH1611" s="7">
        <v>6920000</v>
      </c>
      <c r="CI1611" s="7">
        <v>45</v>
      </c>
      <c r="CJ1611" s="7">
        <v>6100000</v>
      </c>
      <c r="CK1611" s="7">
        <v>90</v>
      </c>
      <c r="CL1611" s="12" t="s">
        <v>871</v>
      </c>
      <c r="CM1611" s="10" t="s">
        <v>866</v>
      </c>
      <c r="CN1611">
        <v>1.65</v>
      </c>
      <c r="CO1611">
        <f t="shared" si="1984"/>
        <v>0.60606060606060608</v>
      </c>
      <c r="CP1611" t="str">
        <f t="shared" si="1985"/>
        <v>Draw</v>
      </c>
      <c r="CQ1611">
        <f t="shared" si="1986"/>
        <v>0</v>
      </c>
      <c r="CR1611" t="str">
        <f t="shared" si="1987"/>
        <v>2023</v>
      </c>
    </row>
    <row r="1612" spans="1:96" ht="15" thickBot="1" x14ac:dyDescent="0.35">
      <c r="A1612" s="1">
        <v>1611</v>
      </c>
      <c r="B1612" s="1" t="s">
        <v>0</v>
      </c>
      <c r="C1612" t="s">
        <v>751</v>
      </c>
      <c r="D1612" s="3" t="str">
        <f t="shared" si="1995"/>
        <v>FC Koper-NK Maribor</v>
      </c>
      <c r="E1612" s="40" t="s">
        <v>765</v>
      </c>
      <c r="F1612" s="5">
        <v>0.6875</v>
      </c>
      <c r="G1612" s="6" t="s">
        <v>11</v>
      </c>
      <c r="H1612" s="6" t="s">
        <v>16</v>
      </c>
      <c r="I1612" s="6" t="s">
        <v>116</v>
      </c>
      <c r="J1612" s="1" t="str">
        <f t="shared" si="1996"/>
        <v>1:1</v>
      </c>
      <c r="K1612" s="1" t="str">
        <f t="shared" si="1997"/>
        <v>1:1</v>
      </c>
      <c r="L1612" s="1" t="str">
        <f t="shared" si="1998"/>
        <v>1</v>
      </c>
      <c r="M1612" s="1" t="str">
        <f t="shared" si="1999"/>
        <v>1</v>
      </c>
      <c r="N1612" s="1">
        <f t="shared" si="1982"/>
        <v>2</v>
      </c>
      <c r="O1612" s="1">
        <f t="shared" si="1983"/>
        <v>0</v>
      </c>
      <c r="P1612" s="1" t="str">
        <f t="shared" si="2000"/>
        <v>1</v>
      </c>
      <c r="Q1612" s="1" t="str">
        <f t="shared" si="2001"/>
        <v>1</v>
      </c>
      <c r="R1612" s="1">
        <v>35</v>
      </c>
      <c r="S1612" s="1">
        <v>12</v>
      </c>
      <c r="T1612" s="1">
        <v>11</v>
      </c>
      <c r="U1612" s="1">
        <v>12</v>
      </c>
      <c r="V1612" s="1" t="s">
        <v>766</v>
      </c>
      <c r="W1612" s="1">
        <v>2</v>
      </c>
      <c r="X1612" s="1">
        <v>47</v>
      </c>
      <c r="Y1612" s="1" t="s">
        <v>554</v>
      </c>
      <c r="Z1612" s="6" t="s">
        <v>505</v>
      </c>
      <c r="AA1612" s="1">
        <v>35</v>
      </c>
      <c r="AB1612" s="1">
        <v>19</v>
      </c>
      <c r="AC1612" s="1">
        <v>9</v>
      </c>
      <c r="AD1612" s="1">
        <v>7</v>
      </c>
      <c r="AE1612" s="1" t="s">
        <v>767</v>
      </c>
      <c r="AF1612" s="1">
        <v>32</v>
      </c>
      <c r="AG1612" s="1">
        <v>66</v>
      </c>
      <c r="AH1612" s="1" t="s">
        <v>645</v>
      </c>
      <c r="AI1612" s="1" t="s">
        <v>361</v>
      </c>
      <c r="AJ1612" s="1">
        <v>1</v>
      </c>
      <c r="AK1612" s="1">
        <v>3</v>
      </c>
      <c r="AL1612" s="1">
        <v>1</v>
      </c>
      <c r="AM1612" s="7" t="s">
        <v>100</v>
      </c>
      <c r="AN1612" s="1">
        <v>1</v>
      </c>
      <c r="AO1612" s="1">
        <v>6</v>
      </c>
      <c r="AP1612" s="1" t="s">
        <v>45</v>
      </c>
      <c r="AQ1612" s="1" t="s">
        <v>51</v>
      </c>
      <c r="AR1612" s="8">
        <v>3</v>
      </c>
      <c r="AS1612" s="8">
        <v>2</v>
      </c>
      <c r="AT1612" s="8">
        <v>0</v>
      </c>
      <c r="AU1612" s="16">
        <v>0.41944444444444445</v>
      </c>
      <c r="AV1612" s="8">
        <v>6</v>
      </c>
      <c r="AW1612" s="8">
        <v>11</v>
      </c>
      <c r="AX1612" s="9" t="s">
        <v>93</v>
      </c>
      <c r="AY1612" s="9" t="s">
        <v>28</v>
      </c>
      <c r="AZ1612" s="10">
        <v>17</v>
      </c>
      <c r="BA1612" s="10">
        <v>7</v>
      </c>
      <c r="BB1612" s="10">
        <v>4</v>
      </c>
      <c r="BC1612" s="10">
        <v>6</v>
      </c>
      <c r="BD1612" s="10" t="s">
        <v>768</v>
      </c>
      <c r="BE1612" s="10">
        <v>3</v>
      </c>
      <c r="BF1612" s="10">
        <v>25</v>
      </c>
      <c r="BG1612" s="11" t="s">
        <v>257</v>
      </c>
      <c r="BH1612" s="11">
        <v>24</v>
      </c>
      <c r="BI1612" s="10">
        <v>17</v>
      </c>
      <c r="BJ1612" s="10">
        <v>4</v>
      </c>
      <c r="BK1612" s="10">
        <v>8</v>
      </c>
      <c r="BL1612" s="10">
        <v>5</v>
      </c>
      <c r="BM1612" s="10" t="s">
        <v>639</v>
      </c>
      <c r="BN1612" s="10">
        <v>0</v>
      </c>
      <c r="BO1612" s="10">
        <v>20</v>
      </c>
      <c r="BP1612" s="7" t="s">
        <v>191</v>
      </c>
      <c r="BQ1612" s="7" t="s">
        <v>191</v>
      </c>
      <c r="BR1612" s="7">
        <v>24.6</v>
      </c>
      <c r="BS1612" s="7">
        <v>15</v>
      </c>
      <c r="BT1612" s="7">
        <v>210000</v>
      </c>
      <c r="BU1612" s="7">
        <v>6100000</v>
      </c>
      <c r="BV1612" s="7">
        <v>0</v>
      </c>
      <c r="BW1612" s="7">
        <v>52</v>
      </c>
      <c r="BX1612" s="7">
        <v>2730000</v>
      </c>
      <c r="BY1612" s="7">
        <v>55</v>
      </c>
      <c r="BZ1612" s="7">
        <v>2730000</v>
      </c>
      <c r="CA1612" s="7">
        <v>77</v>
      </c>
      <c r="CB1612" s="7">
        <v>259</v>
      </c>
      <c r="CC1612" s="7">
        <v>14</v>
      </c>
      <c r="CD1612" s="7">
        <v>291000</v>
      </c>
      <c r="CE1612" s="7">
        <v>9600000</v>
      </c>
      <c r="CF1612" s="7">
        <v>825000</v>
      </c>
      <c r="CG1612" s="7">
        <v>52</v>
      </c>
      <c r="CH1612" s="7">
        <v>6920000</v>
      </c>
      <c r="CI1612" s="7">
        <v>45</v>
      </c>
      <c r="CJ1612" s="7">
        <v>6100000</v>
      </c>
      <c r="CK1612" s="7">
        <v>90</v>
      </c>
      <c r="CL1612" s="12" t="s">
        <v>871</v>
      </c>
      <c r="CM1612" s="10" t="s">
        <v>867</v>
      </c>
      <c r="CN1612">
        <v>1.53</v>
      </c>
      <c r="CO1612">
        <f t="shared" si="1984"/>
        <v>0.65359477124183007</v>
      </c>
      <c r="CP1612" t="str">
        <f t="shared" si="1985"/>
        <v>Draw</v>
      </c>
      <c r="CQ1612">
        <f t="shared" si="1986"/>
        <v>0</v>
      </c>
      <c r="CR1612" t="str">
        <f t="shared" si="1987"/>
        <v>2023</v>
      </c>
    </row>
    <row r="1613" spans="1:96" ht="15" thickBot="1" x14ac:dyDescent="0.35">
      <c r="A1613" s="1">
        <v>1612</v>
      </c>
      <c r="B1613" s="1" t="s">
        <v>0</v>
      </c>
      <c r="C1613" s="17" t="s">
        <v>751</v>
      </c>
      <c r="D1613" s="3" t="str">
        <f t="shared" si="1288"/>
        <v>Olimpija Ljubljana-NK Bravo</v>
      </c>
      <c r="E1613" s="4" t="s">
        <v>765</v>
      </c>
      <c r="F1613" s="5">
        <v>0.6875</v>
      </c>
      <c r="G1613" s="6" t="s">
        <v>12</v>
      </c>
      <c r="H1613" s="6" t="s">
        <v>3</v>
      </c>
      <c r="I1613" s="6" t="s">
        <v>333</v>
      </c>
      <c r="J1613" s="1" t="str">
        <f t="shared" si="1289"/>
        <v>0:1</v>
      </c>
      <c r="K1613" s="1" t="str">
        <f t="shared" si="1290"/>
        <v>0:0</v>
      </c>
      <c r="L1613" s="1" t="str">
        <f t="shared" si="1291"/>
        <v>0</v>
      </c>
      <c r="M1613" s="1" t="str">
        <f t="shared" si="1292"/>
        <v>1</v>
      </c>
      <c r="N1613" s="1">
        <f t="shared" si="1982"/>
        <v>1</v>
      </c>
      <c r="O1613" s="1">
        <f t="shared" si="1983"/>
        <v>-1</v>
      </c>
      <c r="P1613" s="1" t="str">
        <f t="shared" si="1293"/>
        <v>0</v>
      </c>
      <c r="Q1613" s="1" t="str">
        <f t="shared" si="1294"/>
        <v>0</v>
      </c>
      <c r="R1613" s="1">
        <v>35</v>
      </c>
      <c r="S1613" s="1">
        <v>18</v>
      </c>
      <c r="T1613" s="1">
        <v>10</v>
      </c>
      <c r="U1613" s="1">
        <v>7</v>
      </c>
      <c r="V1613" s="1" t="s">
        <v>769</v>
      </c>
      <c r="W1613" s="1">
        <v>26</v>
      </c>
      <c r="X1613" s="1">
        <v>64</v>
      </c>
      <c r="Y1613" s="1" t="s">
        <v>770</v>
      </c>
      <c r="Z1613" s="6" t="s">
        <v>424</v>
      </c>
      <c r="AA1613" s="1">
        <v>35</v>
      </c>
      <c r="AB1613" s="1">
        <v>11</v>
      </c>
      <c r="AC1613" s="1">
        <v>14</v>
      </c>
      <c r="AD1613" s="1">
        <v>10</v>
      </c>
      <c r="AE1613" s="1" t="s">
        <v>771</v>
      </c>
      <c r="AF1613" s="1">
        <v>-1</v>
      </c>
      <c r="AG1613" s="1">
        <v>47</v>
      </c>
      <c r="AH1613" s="1" t="s">
        <v>435</v>
      </c>
      <c r="AI1613" s="1" t="s">
        <v>440</v>
      </c>
      <c r="AJ1613" s="1">
        <v>2</v>
      </c>
      <c r="AK1613" s="1">
        <v>1</v>
      </c>
      <c r="AL1613" s="1">
        <v>2</v>
      </c>
      <c r="AM1613" s="7" t="s">
        <v>772</v>
      </c>
      <c r="AN1613" s="1">
        <v>5</v>
      </c>
      <c r="AO1613" s="1">
        <v>7</v>
      </c>
      <c r="AP1613" s="1" t="s">
        <v>77</v>
      </c>
      <c r="AQ1613" s="1" t="s">
        <v>28</v>
      </c>
      <c r="AR1613" s="8">
        <v>0</v>
      </c>
      <c r="AS1613" s="8">
        <v>5</v>
      </c>
      <c r="AT1613" s="8">
        <v>0</v>
      </c>
      <c r="AU1613" s="16">
        <v>0.16944444444444443</v>
      </c>
      <c r="AV1613" s="8">
        <v>0</v>
      </c>
      <c r="AW1613" s="8">
        <v>5</v>
      </c>
      <c r="AX1613" s="9" t="s">
        <v>28</v>
      </c>
      <c r="AY1613" s="9" t="s">
        <v>28</v>
      </c>
      <c r="AZ1613" s="10">
        <v>17</v>
      </c>
      <c r="BA1613" s="10">
        <v>7</v>
      </c>
      <c r="BB1613" s="10">
        <v>8</v>
      </c>
      <c r="BC1613" s="10">
        <v>2</v>
      </c>
      <c r="BD1613" s="10" t="s">
        <v>730</v>
      </c>
      <c r="BE1613" s="10">
        <v>12</v>
      </c>
      <c r="BF1613" s="10">
        <v>29</v>
      </c>
      <c r="BG1613" s="11" t="s">
        <v>288</v>
      </c>
      <c r="BH1613" s="11">
        <v>18</v>
      </c>
      <c r="BI1613" s="10">
        <v>17</v>
      </c>
      <c r="BJ1613" s="10">
        <v>4</v>
      </c>
      <c r="BK1613" s="10">
        <v>7</v>
      </c>
      <c r="BL1613" s="10">
        <v>6</v>
      </c>
      <c r="BM1613" s="10" t="s">
        <v>514</v>
      </c>
      <c r="BN1613" s="10">
        <v>-3</v>
      </c>
      <c r="BO1613" s="10">
        <v>19</v>
      </c>
      <c r="BP1613" s="7" t="s">
        <v>193</v>
      </c>
      <c r="BQ1613" s="7" t="s">
        <v>210</v>
      </c>
      <c r="BR1613" s="7">
        <v>23.7</v>
      </c>
      <c r="BS1613" s="7">
        <v>19</v>
      </c>
      <c r="BT1613" s="7">
        <v>400000</v>
      </c>
      <c r="BU1613" s="7">
        <v>11600000</v>
      </c>
      <c r="BV1613" s="7">
        <v>100000</v>
      </c>
      <c r="BW1613" s="7">
        <v>45</v>
      </c>
      <c r="BX1613" s="7">
        <v>2600000</v>
      </c>
      <c r="BY1613" s="7">
        <v>46</v>
      </c>
      <c r="BZ1613" s="7">
        <v>2500000</v>
      </c>
      <c r="CA1613" s="7">
        <v>75</v>
      </c>
      <c r="CB1613" s="7">
        <v>23</v>
      </c>
      <c r="CC1613" s="7">
        <v>4</v>
      </c>
      <c r="CD1613" s="7">
        <v>276000</v>
      </c>
      <c r="CE1613" s="7">
        <v>5800000</v>
      </c>
      <c r="CF1613" s="7">
        <v>0</v>
      </c>
      <c r="CG1613" s="7">
        <v>30</v>
      </c>
      <c r="CH1613" s="7">
        <v>150000</v>
      </c>
      <c r="CI1613" s="7">
        <v>33</v>
      </c>
      <c r="CJ1613" s="7">
        <v>150000</v>
      </c>
      <c r="CK1613" s="7">
        <v>56</v>
      </c>
      <c r="CL1613" s="12" t="s">
        <v>868</v>
      </c>
      <c r="CM1613" s="10" t="s">
        <v>861</v>
      </c>
      <c r="CN1613">
        <v>1.67</v>
      </c>
      <c r="CO1613">
        <f t="shared" si="1984"/>
        <v>0.5988023952095809</v>
      </c>
      <c r="CP1613" t="str">
        <f t="shared" si="1985"/>
        <v>Away Win</v>
      </c>
      <c r="CQ1613">
        <f t="shared" si="1986"/>
        <v>0</v>
      </c>
      <c r="CR1613" t="str">
        <f t="shared" si="1987"/>
        <v>2023</v>
      </c>
    </row>
    <row r="1614" spans="1:96" ht="15" thickBot="1" x14ac:dyDescent="0.35">
      <c r="A1614" s="1">
        <v>1613</v>
      </c>
      <c r="B1614" s="1" t="s">
        <v>0</v>
      </c>
      <c r="C1614" s="17" t="s">
        <v>751</v>
      </c>
      <c r="D1614" s="3" t="str">
        <f t="shared" ref="D1614:D1615" si="2002">CONCATENATE(G1614, "-", H1614)</f>
        <v>Olimpija Ljubljana-NK Bravo</v>
      </c>
      <c r="E1614" s="4" t="s">
        <v>765</v>
      </c>
      <c r="F1614" s="5">
        <v>0.6875</v>
      </c>
      <c r="G1614" s="6" t="s">
        <v>12</v>
      </c>
      <c r="H1614" s="6" t="s">
        <v>3</v>
      </c>
      <c r="I1614" s="6" t="s">
        <v>333</v>
      </c>
      <c r="J1614" s="1" t="str">
        <f t="shared" ref="J1614:J1615" si="2003">LEFT(I1614, FIND(" (", I1614) - 1)</f>
        <v>0:1</v>
      </c>
      <c r="K1614" s="1" t="str">
        <f t="shared" ref="K1614:K1615" si="2004">MID(I1614, FIND("(", I1614) + 1, FIND(")", I1614) - FIND("(", I1614) - 1)</f>
        <v>0:0</v>
      </c>
      <c r="L1614" s="1" t="str">
        <f t="shared" ref="L1614:L1615" si="2005">LEFT(J1614, FIND(":", J1614) - 1)</f>
        <v>0</v>
      </c>
      <c r="M1614" s="1" t="str">
        <f t="shared" ref="M1614:M1615" si="2006">RIGHT(J1614, LEN(J1614) - FIND(":", J1614))</f>
        <v>1</v>
      </c>
      <c r="N1614" s="1">
        <f t="shared" si="1982"/>
        <v>1</v>
      </c>
      <c r="O1614" s="1">
        <f t="shared" si="1983"/>
        <v>-1</v>
      </c>
      <c r="P1614" s="1" t="str">
        <f t="shared" ref="P1614:P1615" si="2007">LEFT(K1614, FIND(":", K1614) - 1)</f>
        <v>0</v>
      </c>
      <c r="Q1614" s="1" t="str">
        <f t="shared" ref="Q1614:Q1615" si="2008">RIGHT(K1614, LEN(K1614) - FIND(":", K1614))</f>
        <v>0</v>
      </c>
      <c r="R1614" s="1">
        <v>35</v>
      </c>
      <c r="S1614" s="1">
        <v>18</v>
      </c>
      <c r="T1614" s="1">
        <v>10</v>
      </c>
      <c r="U1614" s="1">
        <v>7</v>
      </c>
      <c r="V1614" s="1" t="s">
        <v>769</v>
      </c>
      <c r="W1614" s="1">
        <v>26</v>
      </c>
      <c r="X1614" s="1">
        <v>64</v>
      </c>
      <c r="Y1614" s="1" t="s">
        <v>770</v>
      </c>
      <c r="Z1614" s="6" t="s">
        <v>424</v>
      </c>
      <c r="AA1614" s="1">
        <v>35</v>
      </c>
      <c r="AB1614" s="1">
        <v>11</v>
      </c>
      <c r="AC1614" s="1">
        <v>14</v>
      </c>
      <c r="AD1614" s="1">
        <v>10</v>
      </c>
      <c r="AE1614" s="1" t="s">
        <v>771</v>
      </c>
      <c r="AF1614" s="1">
        <v>-1</v>
      </c>
      <c r="AG1614" s="1">
        <v>47</v>
      </c>
      <c r="AH1614" s="1" t="s">
        <v>435</v>
      </c>
      <c r="AI1614" s="1" t="s">
        <v>440</v>
      </c>
      <c r="AJ1614" s="1">
        <v>2</v>
      </c>
      <c r="AK1614" s="1">
        <v>1</v>
      </c>
      <c r="AL1614" s="1">
        <v>2</v>
      </c>
      <c r="AM1614" s="7" t="s">
        <v>772</v>
      </c>
      <c r="AN1614" s="1">
        <v>5</v>
      </c>
      <c r="AO1614" s="1">
        <v>7</v>
      </c>
      <c r="AP1614" s="1" t="s">
        <v>77</v>
      </c>
      <c r="AQ1614" s="1" t="s">
        <v>28</v>
      </c>
      <c r="AR1614" s="8">
        <v>0</v>
      </c>
      <c r="AS1614" s="8">
        <v>5</v>
      </c>
      <c r="AT1614" s="8">
        <v>0</v>
      </c>
      <c r="AU1614" s="16">
        <v>0.16944444444444443</v>
      </c>
      <c r="AV1614" s="8">
        <v>0</v>
      </c>
      <c r="AW1614" s="8">
        <v>5</v>
      </c>
      <c r="AX1614" s="9" t="s">
        <v>28</v>
      </c>
      <c r="AY1614" s="9" t="s">
        <v>28</v>
      </c>
      <c r="AZ1614" s="10">
        <v>17</v>
      </c>
      <c r="BA1614" s="10">
        <v>7</v>
      </c>
      <c r="BB1614" s="10">
        <v>8</v>
      </c>
      <c r="BC1614" s="10">
        <v>2</v>
      </c>
      <c r="BD1614" s="10" t="s">
        <v>730</v>
      </c>
      <c r="BE1614" s="10">
        <v>12</v>
      </c>
      <c r="BF1614" s="10">
        <v>29</v>
      </c>
      <c r="BG1614" s="11" t="s">
        <v>288</v>
      </c>
      <c r="BH1614" s="11">
        <v>18</v>
      </c>
      <c r="BI1614" s="10">
        <v>17</v>
      </c>
      <c r="BJ1614" s="10">
        <v>4</v>
      </c>
      <c r="BK1614" s="10">
        <v>7</v>
      </c>
      <c r="BL1614" s="10">
        <v>6</v>
      </c>
      <c r="BM1614" s="10" t="s">
        <v>514</v>
      </c>
      <c r="BN1614" s="10">
        <v>-3</v>
      </c>
      <c r="BO1614" s="10">
        <v>19</v>
      </c>
      <c r="BP1614" s="7" t="s">
        <v>193</v>
      </c>
      <c r="BQ1614" s="7" t="s">
        <v>210</v>
      </c>
      <c r="BR1614" s="7">
        <v>23.7</v>
      </c>
      <c r="BS1614" s="7">
        <v>19</v>
      </c>
      <c r="BT1614" s="7">
        <v>400000</v>
      </c>
      <c r="BU1614" s="7">
        <v>11600000</v>
      </c>
      <c r="BV1614" s="7">
        <v>100000</v>
      </c>
      <c r="BW1614" s="7">
        <v>45</v>
      </c>
      <c r="BX1614" s="7">
        <v>2600000</v>
      </c>
      <c r="BY1614" s="7">
        <v>46</v>
      </c>
      <c r="BZ1614" s="7">
        <v>2500000</v>
      </c>
      <c r="CA1614" s="7">
        <v>75</v>
      </c>
      <c r="CB1614" s="7">
        <v>23</v>
      </c>
      <c r="CC1614" s="7">
        <v>4</v>
      </c>
      <c r="CD1614" s="7">
        <v>276000</v>
      </c>
      <c r="CE1614" s="7">
        <v>5800000</v>
      </c>
      <c r="CF1614" s="7">
        <v>0</v>
      </c>
      <c r="CG1614" s="7">
        <v>30</v>
      </c>
      <c r="CH1614" s="7">
        <v>150000</v>
      </c>
      <c r="CI1614" s="7">
        <v>33</v>
      </c>
      <c r="CJ1614" s="7">
        <v>150000</v>
      </c>
      <c r="CK1614" s="7">
        <v>56</v>
      </c>
      <c r="CL1614" s="12" t="s">
        <v>868</v>
      </c>
      <c r="CM1614" s="10" t="s">
        <v>866</v>
      </c>
      <c r="CN1614">
        <v>1.67</v>
      </c>
      <c r="CO1614">
        <f t="shared" si="1984"/>
        <v>0.5988023952095809</v>
      </c>
      <c r="CP1614" t="str">
        <f t="shared" si="1985"/>
        <v>Away Win</v>
      </c>
      <c r="CQ1614">
        <f t="shared" si="1986"/>
        <v>0</v>
      </c>
      <c r="CR1614" t="str">
        <f t="shared" si="1987"/>
        <v>2023</v>
      </c>
    </row>
    <row r="1615" spans="1:96" ht="15" thickBot="1" x14ac:dyDescent="0.35">
      <c r="A1615" s="1">
        <v>1614</v>
      </c>
      <c r="B1615" s="1" t="s">
        <v>0</v>
      </c>
      <c r="C1615" s="17" t="s">
        <v>751</v>
      </c>
      <c r="D1615" s="3" t="str">
        <f t="shared" si="2002"/>
        <v>Olimpija Ljubljana-NK Bravo</v>
      </c>
      <c r="E1615" s="4" t="s">
        <v>765</v>
      </c>
      <c r="F1615" s="5">
        <v>0.6875</v>
      </c>
      <c r="G1615" s="6" t="s">
        <v>12</v>
      </c>
      <c r="H1615" s="6" t="s">
        <v>3</v>
      </c>
      <c r="I1615" s="6" t="s">
        <v>333</v>
      </c>
      <c r="J1615" s="1" t="str">
        <f t="shared" si="2003"/>
        <v>0:1</v>
      </c>
      <c r="K1615" s="1" t="str">
        <f t="shared" si="2004"/>
        <v>0:0</v>
      </c>
      <c r="L1615" s="1" t="str">
        <f t="shared" si="2005"/>
        <v>0</v>
      </c>
      <c r="M1615" s="1" t="str">
        <f t="shared" si="2006"/>
        <v>1</v>
      </c>
      <c r="N1615" s="1">
        <f t="shared" si="1982"/>
        <v>1</v>
      </c>
      <c r="O1615" s="1">
        <f t="shared" si="1983"/>
        <v>-1</v>
      </c>
      <c r="P1615" s="1" t="str">
        <f t="shared" si="2007"/>
        <v>0</v>
      </c>
      <c r="Q1615" s="1" t="str">
        <f t="shared" si="2008"/>
        <v>0</v>
      </c>
      <c r="R1615" s="1">
        <v>35</v>
      </c>
      <c r="S1615" s="1">
        <v>18</v>
      </c>
      <c r="T1615" s="1">
        <v>10</v>
      </c>
      <c r="U1615" s="1">
        <v>7</v>
      </c>
      <c r="V1615" s="1" t="s">
        <v>769</v>
      </c>
      <c r="W1615" s="1">
        <v>26</v>
      </c>
      <c r="X1615" s="1">
        <v>64</v>
      </c>
      <c r="Y1615" s="1" t="s">
        <v>770</v>
      </c>
      <c r="Z1615" s="6" t="s">
        <v>424</v>
      </c>
      <c r="AA1615" s="1">
        <v>35</v>
      </c>
      <c r="AB1615" s="1">
        <v>11</v>
      </c>
      <c r="AC1615" s="1">
        <v>14</v>
      </c>
      <c r="AD1615" s="1">
        <v>10</v>
      </c>
      <c r="AE1615" s="1" t="s">
        <v>771</v>
      </c>
      <c r="AF1615" s="1">
        <v>-1</v>
      </c>
      <c r="AG1615" s="1">
        <v>47</v>
      </c>
      <c r="AH1615" s="1" t="s">
        <v>435</v>
      </c>
      <c r="AI1615" s="1" t="s">
        <v>440</v>
      </c>
      <c r="AJ1615" s="1">
        <v>2</v>
      </c>
      <c r="AK1615" s="1">
        <v>1</v>
      </c>
      <c r="AL1615" s="1">
        <v>2</v>
      </c>
      <c r="AM1615" s="7" t="s">
        <v>772</v>
      </c>
      <c r="AN1615" s="1">
        <v>5</v>
      </c>
      <c r="AO1615" s="1">
        <v>7</v>
      </c>
      <c r="AP1615" s="1" t="s">
        <v>77</v>
      </c>
      <c r="AQ1615" s="1" t="s">
        <v>28</v>
      </c>
      <c r="AR1615" s="8">
        <v>0</v>
      </c>
      <c r="AS1615" s="8">
        <v>5</v>
      </c>
      <c r="AT1615" s="8">
        <v>0</v>
      </c>
      <c r="AU1615" s="16">
        <v>0.16944444444444443</v>
      </c>
      <c r="AV1615" s="8">
        <v>0</v>
      </c>
      <c r="AW1615" s="8">
        <v>5</v>
      </c>
      <c r="AX1615" s="9" t="s">
        <v>28</v>
      </c>
      <c r="AY1615" s="9" t="s">
        <v>28</v>
      </c>
      <c r="AZ1615" s="10">
        <v>17</v>
      </c>
      <c r="BA1615" s="10">
        <v>7</v>
      </c>
      <c r="BB1615" s="10">
        <v>8</v>
      </c>
      <c r="BC1615" s="10">
        <v>2</v>
      </c>
      <c r="BD1615" s="10" t="s">
        <v>730</v>
      </c>
      <c r="BE1615" s="10">
        <v>12</v>
      </c>
      <c r="BF1615" s="10">
        <v>29</v>
      </c>
      <c r="BG1615" s="11" t="s">
        <v>288</v>
      </c>
      <c r="BH1615" s="11">
        <v>18</v>
      </c>
      <c r="BI1615" s="10">
        <v>17</v>
      </c>
      <c r="BJ1615" s="10">
        <v>4</v>
      </c>
      <c r="BK1615" s="10">
        <v>7</v>
      </c>
      <c r="BL1615" s="10">
        <v>6</v>
      </c>
      <c r="BM1615" s="10" t="s">
        <v>514</v>
      </c>
      <c r="BN1615" s="10">
        <v>-3</v>
      </c>
      <c r="BO1615" s="10">
        <v>19</v>
      </c>
      <c r="BP1615" s="7" t="s">
        <v>193</v>
      </c>
      <c r="BQ1615" s="7" t="s">
        <v>210</v>
      </c>
      <c r="BR1615" s="7">
        <v>23.7</v>
      </c>
      <c r="BS1615" s="7">
        <v>19</v>
      </c>
      <c r="BT1615" s="7">
        <v>400000</v>
      </c>
      <c r="BU1615" s="7">
        <v>11600000</v>
      </c>
      <c r="BV1615" s="7">
        <v>100000</v>
      </c>
      <c r="BW1615" s="7">
        <v>45</v>
      </c>
      <c r="BX1615" s="7">
        <v>2600000</v>
      </c>
      <c r="BY1615" s="7">
        <v>46</v>
      </c>
      <c r="BZ1615" s="7">
        <v>2500000</v>
      </c>
      <c r="CA1615" s="7">
        <v>75</v>
      </c>
      <c r="CB1615" s="7">
        <v>23</v>
      </c>
      <c r="CC1615" s="7">
        <v>4</v>
      </c>
      <c r="CD1615" s="7">
        <v>276000</v>
      </c>
      <c r="CE1615" s="7">
        <v>5800000</v>
      </c>
      <c r="CF1615" s="7">
        <v>0</v>
      </c>
      <c r="CG1615" s="7">
        <v>30</v>
      </c>
      <c r="CH1615" s="7">
        <v>150000</v>
      </c>
      <c r="CI1615" s="7">
        <v>33</v>
      </c>
      <c r="CJ1615" s="7">
        <v>150000</v>
      </c>
      <c r="CK1615" s="7">
        <v>56</v>
      </c>
      <c r="CL1615" s="12" t="s">
        <v>868</v>
      </c>
      <c r="CM1615" s="10" t="s">
        <v>867</v>
      </c>
      <c r="CN1615">
        <v>1.57</v>
      </c>
      <c r="CO1615">
        <f t="shared" si="1984"/>
        <v>0.63694267515923564</v>
      </c>
      <c r="CP1615" t="str">
        <f t="shared" si="1985"/>
        <v>Away Win</v>
      </c>
      <c r="CQ1615">
        <f t="shared" si="1986"/>
        <v>0</v>
      </c>
      <c r="CR1615" t="str">
        <f t="shared" si="1987"/>
        <v>2023</v>
      </c>
    </row>
    <row r="1616" spans="1:96" ht="15" thickBot="1" x14ac:dyDescent="0.35">
      <c r="A1616" s="1">
        <v>1615</v>
      </c>
      <c r="B1616" s="1" t="s">
        <v>0</v>
      </c>
      <c r="C1616" s="17" t="s">
        <v>751</v>
      </c>
      <c r="D1616" s="3" t="str">
        <f>CONCATENATE(G1616,"-", H1616)</f>
        <v>Olimpija Ljubljana-NK Bravo</v>
      </c>
      <c r="E1616" s="4" t="s">
        <v>765</v>
      </c>
      <c r="F1616" s="5">
        <v>0.6875</v>
      </c>
      <c r="G1616" s="6" t="s">
        <v>12</v>
      </c>
      <c r="H1616" s="6" t="s">
        <v>3</v>
      </c>
      <c r="I1616" s="6" t="s">
        <v>333</v>
      </c>
      <c r="J1616" s="1" t="str">
        <f>LEFT(I1616, FIND(" (", I1616) - 1)</f>
        <v>0:1</v>
      </c>
      <c r="K1616" s="1" t="str">
        <f>MID(I1616, FIND("(", I1616) + 1, FIND(")", I1616) - FIND("(", I1616) - 1)</f>
        <v>0:0</v>
      </c>
      <c r="L1616" s="1" t="str">
        <f>LEFT(J1616, FIND(":", J1616) - 1)</f>
        <v>0</v>
      </c>
      <c r="M1616" s="1" t="str">
        <f>RIGHT(J1616, LEN(J1616) - FIND(":", J1616))</f>
        <v>1</v>
      </c>
      <c r="N1616" s="1">
        <f t="shared" si="1982"/>
        <v>1</v>
      </c>
      <c r="O1616" s="1">
        <f t="shared" si="1983"/>
        <v>-1</v>
      </c>
      <c r="P1616" s="1" t="str">
        <f>LEFT(K1616, FIND(":", K1616) - 1)</f>
        <v>0</v>
      </c>
      <c r="Q1616" s="1" t="str">
        <f>RIGHT(K1616, LEN(K1616) - FIND(":", K1616))</f>
        <v>0</v>
      </c>
      <c r="R1616" s="1">
        <v>35</v>
      </c>
      <c r="S1616" s="1">
        <v>18</v>
      </c>
      <c r="T1616" s="1">
        <v>10</v>
      </c>
      <c r="U1616" s="1">
        <v>7</v>
      </c>
      <c r="V1616" s="1" t="s">
        <v>769</v>
      </c>
      <c r="W1616" s="1">
        <v>26</v>
      </c>
      <c r="X1616" s="1">
        <v>64</v>
      </c>
      <c r="Y1616" s="1" t="s">
        <v>770</v>
      </c>
      <c r="Z1616" s="6" t="s">
        <v>424</v>
      </c>
      <c r="AA1616" s="1">
        <v>35</v>
      </c>
      <c r="AB1616" s="1">
        <v>11</v>
      </c>
      <c r="AC1616" s="1">
        <v>14</v>
      </c>
      <c r="AD1616" s="1">
        <v>10</v>
      </c>
      <c r="AE1616" s="1" t="s">
        <v>771</v>
      </c>
      <c r="AF1616" s="1">
        <v>-1</v>
      </c>
      <c r="AG1616" s="1">
        <v>47</v>
      </c>
      <c r="AH1616" s="1" t="s">
        <v>435</v>
      </c>
      <c r="AI1616" s="1" t="s">
        <v>440</v>
      </c>
      <c r="AJ1616" s="1">
        <v>2</v>
      </c>
      <c r="AK1616" s="1">
        <v>1</v>
      </c>
      <c r="AL1616" s="1">
        <v>2</v>
      </c>
      <c r="AM1616" s="7" t="s">
        <v>772</v>
      </c>
      <c r="AN1616" s="1">
        <v>5</v>
      </c>
      <c r="AO1616" s="1">
        <v>7</v>
      </c>
      <c r="AP1616" s="1" t="s">
        <v>77</v>
      </c>
      <c r="AQ1616" s="1" t="s">
        <v>28</v>
      </c>
      <c r="AR1616" s="8">
        <v>0</v>
      </c>
      <c r="AS1616" s="8">
        <v>5</v>
      </c>
      <c r="AT1616" s="8">
        <v>0</v>
      </c>
      <c r="AU1616" s="16">
        <v>0.16944444444444443</v>
      </c>
      <c r="AV1616" s="8">
        <v>0</v>
      </c>
      <c r="AW1616" s="8">
        <v>5</v>
      </c>
      <c r="AX1616" s="9" t="s">
        <v>28</v>
      </c>
      <c r="AY1616" s="9" t="s">
        <v>28</v>
      </c>
      <c r="AZ1616" s="10">
        <v>17</v>
      </c>
      <c r="BA1616" s="10">
        <v>7</v>
      </c>
      <c r="BB1616" s="10">
        <v>8</v>
      </c>
      <c r="BC1616" s="10">
        <v>2</v>
      </c>
      <c r="BD1616" s="10" t="s">
        <v>730</v>
      </c>
      <c r="BE1616" s="10">
        <v>12</v>
      </c>
      <c r="BF1616" s="10">
        <v>29</v>
      </c>
      <c r="BG1616" s="11" t="s">
        <v>288</v>
      </c>
      <c r="BH1616" s="11">
        <v>18</v>
      </c>
      <c r="BI1616" s="10">
        <v>17</v>
      </c>
      <c r="BJ1616" s="10">
        <v>4</v>
      </c>
      <c r="BK1616" s="10">
        <v>7</v>
      </c>
      <c r="BL1616" s="10">
        <v>6</v>
      </c>
      <c r="BM1616" s="10" t="s">
        <v>514</v>
      </c>
      <c r="BN1616" s="10">
        <v>-3</v>
      </c>
      <c r="BO1616" s="10">
        <v>19</v>
      </c>
      <c r="BP1616" s="7" t="s">
        <v>193</v>
      </c>
      <c r="BQ1616" s="7" t="s">
        <v>210</v>
      </c>
      <c r="BR1616" s="7">
        <v>23.7</v>
      </c>
      <c r="BS1616" s="7">
        <v>19</v>
      </c>
      <c r="BT1616" s="7">
        <v>400000</v>
      </c>
      <c r="BU1616" s="7">
        <v>11600000</v>
      </c>
      <c r="BV1616" s="7">
        <v>100000</v>
      </c>
      <c r="BW1616" s="7">
        <v>45</v>
      </c>
      <c r="BX1616" s="7">
        <v>2600000</v>
      </c>
      <c r="BY1616" s="7">
        <v>46</v>
      </c>
      <c r="BZ1616" s="7">
        <v>2500000</v>
      </c>
      <c r="CA1616" s="7">
        <v>75</v>
      </c>
      <c r="CB1616" s="7">
        <v>23</v>
      </c>
      <c r="CC1616" s="7">
        <v>4</v>
      </c>
      <c r="CD1616" s="7">
        <v>276000</v>
      </c>
      <c r="CE1616" s="7">
        <v>5800000</v>
      </c>
      <c r="CF1616" s="7">
        <v>0</v>
      </c>
      <c r="CG1616" s="7">
        <v>30</v>
      </c>
      <c r="CH1616" s="7">
        <v>150000</v>
      </c>
      <c r="CI1616" s="7">
        <v>33</v>
      </c>
      <c r="CJ1616" s="7">
        <v>150000</v>
      </c>
      <c r="CK1616" s="7">
        <v>56</v>
      </c>
      <c r="CL1616" s="12" t="s">
        <v>870</v>
      </c>
      <c r="CM1616" s="10" t="s">
        <v>861</v>
      </c>
      <c r="CN1616">
        <v>4.26</v>
      </c>
      <c r="CO1616">
        <f t="shared" si="1984"/>
        <v>0.23474178403755869</v>
      </c>
      <c r="CP1616" t="str">
        <f t="shared" si="1985"/>
        <v>Away Win</v>
      </c>
      <c r="CQ1616">
        <f t="shared" si="1986"/>
        <v>0</v>
      </c>
      <c r="CR1616" t="str">
        <f t="shared" si="1987"/>
        <v>2023</v>
      </c>
    </row>
    <row r="1617" spans="1:96" ht="15" thickBot="1" x14ac:dyDescent="0.35">
      <c r="A1617" s="1">
        <v>1616</v>
      </c>
      <c r="B1617" s="1" t="s">
        <v>0</v>
      </c>
      <c r="C1617" s="17" t="s">
        <v>751</v>
      </c>
      <c r="D1617" s="3" t="str">
        <f>CONCATENATE(G1617,"-", H1617)</f>
        <v>Olimpija Ljubljana-NK Bravo</v>
      </c>
      <c r="E1617" s="4" t="s">
        <v>765</v>
      </c>
      <c r="F1617" s="5">
        <v>0.6875</v>
      </c>
      <c r="G1617" s="6" t="s">
        <v>12</v>
      </c>
      <c r="H1617" s="6" t="s">
        <v>3</v>
      </c>
      <c r="I1617" s="6" t="s">
        <v>333</v>
      </c>
      <c r="J1617" s="1" t="str">
        <f>LEFT(I1617, FIND(" (", I1617) - 1)</f>
        <v>0:1</v>
      </c>
      <c r="K1617" s="1" t="str">
        <f>MID(I1617, FIND("(", I1617) + 1, FIND(")", I1617) - FIND("(", I1617) - 1)</f>
        <v>0:0</v>
      </c>
      <c r="L1617" s="1" t="str">
        <f>LEFT(J1617, FIND(":", J1617) - 1)</f>
        <v>0</v>
      </c>
      <c r="M1617" s="1" t="str">
        <f>RIGHT(J1617, LEN(J1617) - FIND(":", J1617))</f>
        <v>1</v>
      </c>
      <c r="N1617" s="1">
        <f t="shared" si="1982"/>
        <v>1</v>
      </c>
      <c r="O1617" s="1">
        <f t="shared" si="1983"/>
        <v>-1</v>
      </c>
      <c r="P1617" s="1" t="str">
        <f>LEFT(K1617, FIND(":", K1617) - 1)</f>
        <v>0</v>
      </c>
      <c r="Q1617" s="1" t="str">
        <f>RIGHT(K1617, LEN(K1617) - FIND(":", K1617))</f>
        <v>0</v>
      </c>
      <c r="R1617" s="1">
        <v>35</v>
      </c>
      <c r="S1617" s="1">
        <v>18</v>
      </c>
      <c r="T1617" s="1">
        <v>10</v>
      </c>
      <c r="U1617" s="1">
        <v>7</v>
      </c>
      <c r="V1617" s="1" t="s">
        <v>769</v>
      </c>
      <c r="W1617" s="1">
        <v>26</v>
      </c>
      <c r="X1617" s="1">
        <v>64</v>
      </c>
      <c r="Y1617" s="1" t="s">
        <v>770</v>
      </c>
      <c r="Z1617" s="6" t="s">
        <v>424</v>
      </c>
      <c r="AA1617" s="1">
        <v>35</v>
      </c>
      <c r="AB1617" s="1">
        <v>11</v>
      </c>
      <c r="AC1617" s="1">
        <v>14</v>
      </c>
      <c r="AD1617" s="1">
        <v>10</v>
      </c>
      <c r="AE1617" s="1" t="s">
        <v>771</v>
      </c>
      <c r="AF1617" s="1">
        <v>-1</v>
      </c>
      <c r="AG1617" s="1">
        <v>47</v>
      </c>
      <c r="AH1617" s="1" t="s">
        <v>435</v>
      </c>
      <c r="AI1617" s="1" t="s">
        <v>440</v>
      </c>
      <c r="AJ1617" s="1">
        <v>2</v>
      </c>
      <c r="AK1617" s="1">
        <v>1</v>
      </c>
      <c r="AL1617" s="1">
        <v>2</v>
      </c>
      <c r="AM1617" s="7" t="s">
        <v>772</v>
      </c>
      <c r="AN1617" s="1">
        <v>5</v>
      </c>
      <c r="AO1617" s="1">
        <v>7</v>
      </c>
      <c r="AP1617" s="1" t="s">
        <v>77</v>
      </c>
      <c r="AQ1617" s="1" t="s">
        <v>28</v>
      </c>
      <c r="AR1617" s="8">
        <v>0</v>
      </c>
      <c r="AS1617" s="8">
        <v>5</v>
      </c>
      <c r="AT1617" s="8">
        <v>0</v>
      </c>
      <c r="AU1617" s="16">
        <v>0.16944444444444443</v>
      </c>
      <c r="AV1617" s="8">
        <v>0</v>
      </c>
      <c r="AW1617" s="8">
        <v>5</v>
      </c>
      <c r="AX1617" s="9" t="s">
        <v>28</v>
      </c>
      <c r="AY1617" s="9" t="s">
        <v>28</v>
      </c>
      <c r="AZ1617" s="10">
        <v>17</v>
      </c>
      <c r="BA1617" s="10">
        <v>7</v>
      </c>
      <c r="BB1617" s="10">
        <v>8</v>
      </c>
      <c r="BC1617" s="10">
        <v>2</v>
      </c>
      <c r="BD1617" s="10" t="s">
        <v>730</v>
      </c>
      <c r="BE1617" s="10">
        <v>12</v>
      </c>
      <c r="BF1617" s="10">
        <v>29</v>
      </c>
      <c r="BG1617" s="11" t="s">
        <v>288</v>
      </c>
      <c r="BH1617" s="11">
        <v>18</v>
      </c>
      <c r="BI1617" s="10">
        <v>17</v>
      </c>
      <c r="BJ1617" s="10">
        <v>4</v>
      </c>
      <c r="BK1617" s="10">
        <v>7</v>
      </c>
      <c r="BL1617" s="10">
        <v>6</v>
      </c>
      <c r="BM1617" s="10" t="s">
        <v>514</v>
      </c>
      <c r="BN1617" s="10">
        <v>-3</v>
      </c>
      <c r="BO1617" s="10">
        <v>19</v>
      </c>
      <c r="BP1617" s="7" t="s">
        <v>193</v>
      </c>
      <c r="BQ1617" s="7" t="s">
        <v>210</v>
      </c>
      <c r="BR1617" s="7">
        <v>23.7</v>
      </c>
      <c r="BS1617" s="7">
        <v>19</v>
      </c>
      <c r="BT1617" s="7">
        <v>400000</v>
      </c>
      <c r="BU1617" s="7">
        <v>11600000</v>
      </c>
      <c r="BV1617" s="7">
        <v>100000</v>
      </c>
      <c r="BW1617" s="7">
        <v>45</v>
      </c>
      <c r="BX1617" s="7">
        <v>2600000</v>
      </c>
      <c r="BY1617" s="7">
        <v>46</v>
      </c>
      <c r="BZ1617" s="7">
        <v>2500000</v>
      </c>
      <c r="CA1617" s="7">
        <v>75</v>
      </c>
      <c r="CB1617" s="7">
        <v>23</v>
      </c>
      <c r="CC1617" s="7">
        <v>4</v>
      </c>
      <c r="CD1617" s="7">
        <v>276000</v>
      </c>
      <c r="CE1617" s="7">
        <v>5800000</v>
      </c>
      <c r="CF1617" s="7">
        <v>0</v>
      </c>
      <c r="CG1617" s="7">
        <v>30</v>
      </c>
      <c r="CH1617" s="7">
        <v>150000</v>
      </c>
      <c r="CI1617" s="7">
        <v>33</v>
      </c>
      <c r="CJ1617" s="7">
        <v>150000</v>
      </c>
      <c r="CK1617" s="7">
        <v>56</v>
      </c>
      <c r="CL1617" s="12" t="s">
        <v>870</v>
      </c>
      <c r="CM1617" s="10" t="s">
        <v>866</v>
      </c>
      <c r="CN1617">
        <v>4.03</v>
      </c>
      <c r="CO1617">
        <f t="shared" si="1984"/>
        <v>0.24813895781637715</v>
      </c>
      <c r="CP1617" t="str">
        <f t="shared" si="1985"/>
        <v>Away Win</v>
      </c>
      <c r="CQ1617">
        <f t="shared" si="1986"/>
        <v>0</v>
      </c>
      <c r="CR1617" t="str">
        <f t="shared" si="1987"/>
        <v>2023</v>
      </c>
    </row>
    <row r="1618" spans="1:96" ht="15" thickBot="1" x14ac:dyDescent="0.35">
      <c r="A1618" s="1">
        <v>1617</v>
      </c>
      <c r="B1618" s="1" t="s">
        <v>0</v>
      </c>
      <c r="C1618" s="17" t="s">
        <v>751</v>
      </c>
      <c r="D1618" s="3" t="str">
        <f>CONCATENATE(G1618,"-", H1618)</f>
        <v>Olimpija Ljubljana-NK Bravo</v>
      </c>
      <c r="E1618" s="4" t="s">
        <v>765</v>
      </c>
      <c r="F1618" s="5">
        <v>0.6875</v>
      </c>
      <c r="G1618" s="6" t="s">
        <v>12</v>
      </c>
      <c r="H1618" s="6" t="s">
        <v>3</v>
      </c>
      <c r="I1618" s="6" t="s">
        <v>333</v>
      </c>
      <c r="J1618" s="1" t="str">
        <f>LEFT(I1618, FIND(" (", I1618) - 1)</f>
        <v>0:1</v>
      </c>
      <c r="K1618" s="1" t="str">
        <f>MID(I1618, FIND("(", I1618) + 1, FIND(")", I1618) - FIND("(", I1618) - 1)</f>
        <v>0:0</v>
      </c>
      <c r="L1618" s="1" t="str">
        <f>LEFT(J1618, FIND(":", J1618) - 1)</f>
        <v>0</v>
      </c>
      <c r="M1618" s="1" t="str">
        <f>RIGHT(J1618, LEN(J1618) - FIND(":", J1618))</f>
        <v>1</v>
      </c>
      <c r="N1618" s="1">
        <f t="shared" si="1982"/>
        <v>1</v>
      </c>
      <c r="O1618" s="1">
        <f t="shared" si="1983"/>
        <v>-1</v>
      </c>
      <c r="P1618" s="1" t="str">
        <f>LEFT(K1618, FIND(":", K1618) - 1)</f>
        <v>0</v>
      </c>
      <c r="Q1618" s="1" t="str">
        <f>RIGHT(K1618, LEN(K1618) - FIND(":", K1618))</f>
        <v>0</v>
      </c>
      <c r="R1618" s="1">
        <v>35</v>
      </c>
      <c r="S1618" s="1">
        <v>18</v>
      </c>
      <c r="T1618" s="1">
        <v>10</v>
      </c>
      <c r="U1618" s="1">
        <v>7</v>
      </c>
      <c r="V1618" s="1" t="s">
        <v>769</v>
      </c>
      <c r="W1618" s="1">
        <v>26</v>
      </c>
      <c r="X1618" s="1">
        <v>64</v>
      </c>
      <c r="Y1618" s="1" t="s">
        <v>770</v>
      </c>
      <c r="Z1618" s="6" t="s">
        <v>424</v>
      </c>
      <c r="AA1618" s="1">
        <v>35</v>
      </c>
      <c r="AB1618" s="1">
        <v>11</v>
      </c>
      <c r="AC1618" s="1">
        <v>14</v>
      </c>
      <c r="AD1618" s="1">
        <v>10</v>
      </c>
      <c r="AE1618" s="1" t="s">
        <v>771</v>
      </c>
      <c r="AF1618" s="1">
        <v>-1</v>
      </c>
      <c r="AG1618" s="1">
        <v>47</v>
      </c>
      <c r="AH1618" s="1" t="s">
        <v>435</v>
      </c>
      <c r="AI1618" s="1" t="s">
        <v>440</v>
      </c>
      <c r="AJ1618" s="1">
        <v>2</v>
      </c>
      <c r="AK1618" s="1">
        <v>1</v>
      </c>
      <c r="AL1618" s="1">
        <v>2</v>
      </c>
      <c r="AM1618" s="7" t="s">
        <v>772</v>
      </c>
      <c r="AN1618" s="1">
        <v>5</v>
      </c>
      <c r="AO1618" s="1">
        <v>7</v>
      </c>
      <c r="AP1618" s="1" t="s">
        <v>77</v>
      </c>
      <c r="AQ1618" s="1" t="s">
        <v>28</v>
      </c>
      <c r="AR1618" s="8">
        <v>0</v>
      </c>
      <c r="AS1618" s="8">
        <v>5</v>
      </c>
      <c r="AT1618" s="8">
        <v>0</v>
      </c>
      <c r="AU1618" s="16">
        <v>0.16944444444444443</v>
      </c>
      <c r="AV1618" s="8">
        <v>0</v>
      </c>
      <c r="AW1618" s="8">
        <v>5</v>
      </c>
      <c r="AX1618" s="9" t="s">
        <v>28</v>
      </c>
      <c r="AY1618" s="9" t="s">
        <v>28</v>
      </c>
      <c r="AZ1618" s="10">
        <v>17</v>
      </c>
      <c r="BA1618" s="10">
        <v>7</v>
      </c>
      <c r="BB1618" s="10">
        <v>8</v>
      </c>
      <c r="BC1618" s="10">
        <v>2</v>
      </c>
      <c r="BD1618" s="10" t="s">
        <v>730</v>
      </c>
      <c r="BE1618" s="10">
        <v>12</v>
      </c>
      <c r="BF1618" s="10">
        <v>29</v>
      </c>
      <c r="BG1618" s="11" t="s">
        <v>288</v>
      </c>
      <c r="BH1618" s="11">
        <v>18</v>
      </c>
      <c r="BI1618" s="10">
        <v>17</v>
      </c>
      <c r="BJ1618" s="10">
        <v>4</v>
      </c>
      <c r="BK1618" s="10">
        <v>7</v>
      </c>
      <c r="BL1618" s="10">
        <v>6</v>
      </c>
      <c r="BM1618" s="10" t="s">
        <v>514</v>
      </c>
      <c r="BN1618" s="10">
        <v>-3</v>
      </c>
      <c r="BO1618" s="10">
        <v>19</v>
      </c>
      <c r="BP1618" s="7" t="s">
        <v>193</v>
      </c>
      <c r="BQ1618" s="7" t="s">
        <v>210</v>
      </c>
      <c r="BR1618" s="7">
        <v>23.7</v>
      </c>
      <c r="BS1618" s="7">
        <v>19</v>
      </c>
      <c r="BT1618" s="7">
        <v>400000</v>
      </c>
      <c r="BU1618" s="7">
        <v>11600000</v>
      </c>
      <c r="BV1618" s="7">
        <v>100000</v>
      </c>
      <c r="BW1618" s="7">
        <v>45</v>
      </c>
      <c r="BX1618" s="7">
        <v>2600000</v>
      </c>
      <c r="BY1618" s="7">
        <v>46</v>
      </c>
      <c r="BZ1618" s="7">
        <v>2500000</v>
      </c>
      <c r="CA1618" s="7">
        <v>75</v>
      </c>
      <c r="CB1618" s="7">
        <v>23</v>
      </c>
      <c r="CC1618" s="7">
        <v>4</v>
      </c>
      <c r="CD1618" s="7">
        <v>276000</v>
      </c>
      <c r="CE1618" s="7">
        <v>5800000</v>
      </c>
      <c r="CF1618" s="7">
        <v>0</v>
      </c>
      <c r="CG1618" s="7">
        <v>30</v>
      </c>
      <c r="CH1618" s="7">
        <v>150000</v>
      </c>
      <c r="CI1618" s="7">
        <v>33</v>
      </c>
      <c r="CJ1618" s="7">
        <v>150000</v>
      </c>
      <c r="CK1618" s="7">
        <v>56</v>
      </c>
      <c r="CL1618" s="12" t="s">
        <v>870</v>
      </c>
      <c r="CM1618" s="10" t="s">
        <v>867</v>
      </c>
      <c r="CN1618">
        <v>4</v>
      </c>
      <c r="CO1618">
        <f t="shared" si="1984"/>
        <v>0.25</v>
      </c>
      <c r="CP1618" t="str">
        <f t="shared" si="1985"/>
        <v>Away Win</v>
      </c>
      <c r="CQ1618">
        <f t="shared" si="1986"/>
        <v>0</v>
      </c>
      <c r="CR1618" t="str">
        <f t="shared" si="1987"/>
        <v>2023</v>
      </c>
    </row>
    <row r="1619" spans="1:96" ht="15" thickBot="1" x14ac:dyDescent="0.35">
      <c r="A1619" s="1">
        <v>1618</v>
      </c>
      <c r="B1619" s="1" t="s">
        <v>0</v>
      </c>
      <c r="C1619" s="17" t="s">
        <v>751</v>
      </c>
      <c r="D1619" s="3" t="str">
        <f t="shared" ref="D1619:D1621" si="2009">CONCATENATE(G1619, "-", H1619)</f>
        <v>Olimpija Ljubljana-NK Bravo</v>
      </c>
      <c r="E1619" s="40" t="s">
        <v>765</v>
      </c>
      <c r="F1619" s="5">
        <v>0.6875</v>
      </c>
      <c r="G1619" s="6" t="s">
        <v>12</v>
      </c>
      <c r="H1619" s="6" t="s">
        <v>3</v>
      </c>
      <c r="I1619" s="6" t="s">
        <v>333</v>
      </c>
      <c r="J1619" s="1" t="str">
        <f t="shared" ref="J1619:J1621" si="2010">LEFT(I1619, FIND(" (", I1619) - 1)</f>
        <v>0:1</v>
      </c>
      <c r="K1619" s="1" t="str">
        <f t="shared" ref="K1619:K1621" si="2011">MID(I1619, FIND("(", I1619) + 1, FIND(")", I1619) - FIND("(", I1619) - 1)</f>
        <v>0:0</v>
      </c>
      <c r="L1619" s="1" t="str">
        <f t="shared" ref="L1619:L1621" si="2012">LEFT(J1619, FIND(":", J1619) - 1)</f>
        <v>0</v>
      </c>
      <c r="M1619" s="1" t="str">
        <f t="shared" ref="M1619:M1621" si="2013">RIGHT(J1619, LEN(J1619) - FIND(":", J1619))</f>
        <v>1</v>
      </c>
      <c r="N1619" s="1">
        <f t="shared" si="1982"/>
        <v>1</v>
      </c>
      <c r="O1619" s="1">
        <f t="shared" si="1983"/>
        <v>-1</v>
      </c>
      <c r="P1619" s="1" t="str">
        <f t="shared" ref="P1619:P1621" si="2014">LEFT(K1619, FIND(":", K1619) - 1)</f>
        <v>0</v>
      </c>
      <c r="Q1619" s="1" t="str">
        <f t="shared" ref="Q1619:Q1621" si="2015">RIGHT(K1619, LEN(K1619) - FIND(":", K1619))</f>
        <v>0</v>
      </c>
      <c r="R1619" s="1">
        <v>35</v>
      </c>
      <c r="S1619" s="1">
        <v>18</v>
      </c>
      <c r="T1619" s="1">
        <v>10</v>
      </c>
      <c r="U1619" s="1">
        <v>7</v>
      </c>
      <c r="V1619" s="1" t="s">
        <v>769</v>
      </c>
      <c r="W1619" s="1">
        <v>26</v>
      </c>
      <c r="X1619" s="1">
        <v>64</v>
      </c>
      <c r="Y1619" s="1" t="s">
        <v>770</v>
      </c>
      <c r="Z1619" s="6" t="s">
        <v>424</v>
      </c>
      <c r="AA1619" s="1">
        <v>35</v>
      </c>
      <c r="AB1619" s="1">
        <v>11</v>
      </c>
      <c r="AC1619" s="1">
        <v>14</v>
      </c>
      <c r="AD1619" s="1">
        <v>10</v>
      </c>
      <c r="AE1619" s="1" t="s">
        <v>771</v>
      </c>
      <c r="AF1619" s="1">
        <v>-1</v>
      </c>
      <c r="AG1619" s="1">
        <v>47</v>
      </c>
      <c r="AH1619" s="1" t="s">
        <v>435</v>
      </c>
      <c r="AI1619" s="1" t="s">
        <v>440</v>
      </c>
      <c r="AJ1619" s="1">
        <v>2</v>
      </c>
      <c r="AK1619" s="1">
        <v>1</v>
      </c>
      <c r="AL1619" s="1">
        <v>2</v>
      </c>
      <c r="AM1619" s="7" t="s">
        <v>772</v>
      </c>
      <c r="AN1619" s="1">
        <v>5</v>
      </c>
      <c r="AO1619" s="1">
        <v>7</v>
      </c>
      <c r="AP1619" s="1" t="s">
        <v>77</v>
      </c>
      <c r="AQ1619" s="1" t="s">
        <v>28</v>
      </c>
      <c r="AR1619" s="8">
        <v>0</v>
      </c>
      <c r="AS1619" s="8">
        <v>5</v>
      </c>
      <c r="AT1619" s="8">
        <v>0</v>
      </c>
      <c r="AU1619" s="16">
        <v>0.16944444444444443</v>
      </c>
      <c r="AV1619" s="8">
        <v>0</v>
      </c>
      <c r="AW1619" s="8">
        <v>5</v>
      </c>
      <c r="AX1619" s="9" t="s">
        <v>28</v>
      </c>
      <c r="AY1619" s="9" t="s">
        <v>28</v>
      </c>
      <c r="AZ1619" s="10">
        <v>17</v>
      </c>
      <c r="BA1619" s="10">
        <v>7</v>
      </c>
      <c r="BB1619" s="10">
        <v>8</v>
      </c>
      <c r="BC1619" s="10">
        <v>2</v>
      </c>
      <c r="BD1619" s="10" t="s">
        <v>730</v>
      </c>
      <c r="BE1619" s="10">
        <v>12</v>
      </c>
      <c r="BF1619" s="10">
        <v>29</v>
      </c>
      <c r="BG1619" s="11" t="s">
        <v>288</v>
      </c>
      <c r="BH1619" s="11">
        <v>18</v>
      </c>
      <c r="BI1619" s="10">
        <v>17</v>
      </c>
      <c r="BJ1619" s="10">
        <v>4</v>
      </c>
      <c r="BK1619" s="10">
        <v>7</v>
      </c>
      <c r="BL1619" s="10">
        <v>6</v>
      </c>
      <c r="BM1619" s="10" t="s">
        <v>514</v>
      </c>
      <c r="BN1619" s="10">
        <v>-3</v>
      </c>
      <c r="BO1619" s="10">
        <v>19</v>
      </c>
      <c r="BP1619" s="7" t="s">
        <v>193</v>
      </c>
      <c r="BQ1619" s="7" t="s">
        <v>210</v>
      </c>
      <c r="BR1619" s="7">
        <v>23.7</v>
      </c>
      <c r="BS1619" s="7">
        <v>19</v>
      </c>
      <c r="BT1619" s="7">
        <v>400000</v>
      </c>
      <c r="BU1619" s="7">
        <v>11600000</v>
      </c>
      <c r="BV1619" s="7">
        <v>100000</v>
      </c>
      <c r="BW1619" s="7">
        <v>45</v>
      </c>
      <c r="BX1619" s="7">
        <v>2600000</v>
      </c>
      <c r="BY1619" s="7">
        <v>46</v>
      </c>
      <c r="BZ1619" s="7">
        <v>2500000</v>
      </c>
      <c r="CA1619" s="7">
        <v>75</v>
      </c>
      <c r="CB1619" s="7">
        <v>23</v>
      </c>
      <c r="CC1619" s="7">
        <v>4</v>
      </c>
      <c r="CD1619" s="7">
        <v>276000</v>
      </c>
      <c r="CE1619" s="7">
        <v>5800000</v>
      </c>
      <c r="CF1619" s="7">
        <v>0</v>
      </c>
      <c r="CG1619" s="7">
        <v>30</v>
      </c>
      <c r="CH1619" s="7">
        <v>150000</v>
      </c>
      <c r="CI1619" s="7">
        <v>33</v>
      </c>
      <c r="CJ1619" s="7">
        <v>150000</v>
      </c>
      <c r="CK1619" s="7">
        <v>56</v>
      </c>
      <c r="CL1619" s="12" t="s">
        <v>871</v>
      </c>
      <c r="CM1619" s="10" t="s">
        <v>861</v>
      </c>
      <c r="CN1619">
        <v>6.07</v>
      </c>
      <c r="CO1619">
        <f t="shared" si="1984"/>
        <v>0.16474464579901152</v>
      </c>
      <c r="CP1619" t="str">
        <f t="shared" si="1985"/>
        <v>Away Win</v>
      </c>
      <c r="CQ1619">
        <f t="shared" si="1986"/>
        <v>1</v>
      </c>
      <c r="CR1619" t="str">
        <f t="shared" si="1987"/>
        <v>2023</v>
      </c>
    </row>
    <row r="1620" spans="1:96" ht="15" thickBot="1" x14ac:dyDescent="0.35">
      <c r="A1620" s="1">
        <v>1619</v>
      </c>
      <c r="B1620" s="1" t="s">
        <v>0</v>
      </c>
      <c r="C1620" s="17" t="s">
        <v>751</v>
      </c>
      <c r="D1620" s="3" t="str">
        <f t="shared" si="2009"/>
        <v>Olimpija Ljubljana-NK Bravo</v>
      </c>
      <c r="E1620" s="40" t="s">
        <v>765</v>
      </c>
      <c r="F1620" s="5">
        <v>0.6875</v>
      </c>
      <c r="G1620" s="6" t="s">
        <v>12</v>
      </c>
      <c r="H1620" s="6" t="s">
        <v>3</v>
      </c>
      <c r="I1620" s="6" t="s">
        <v>333</v>
      </c>
      <c r="J1620" s="1" t="str">
        <f t="shared" si="2010"/>
        <v>0:1</v>
      </c>
      <c r="K1620" s="1" t="str">
        <f t="shared" si="2011"/>
        <v>0:0</v>
      </c>
      <c r="L1620" s="1" t="str">
        <f t="shared" si="2012"/>
        <v>0</v>
      </c>
      <c r="M1620" s="1" t="str">
        <f t="shared" si="2013"/>
        <v>1</v>
      </c>
      <c r="N1620" s="1">
        <f t="shared" si="1982"/>
        <v>1</v>
      </c>
      <c r="O1620" s="1">
        <f t="shared" si="1983"/>
        <v>-1</v>
      </c>
      <c r="P1620" s="1" t="str">
        <f t="shared" si="2014"/>
        <v>0</v>
      </c>
      <c r="Q1620" s="1" t="str">
        <f t="shared" si="2015"/>
        <v>0</v>
      </c>
      <c r="R1620" s="1">
        <v>35</v>
      </c>
      <c r="S1620" s="1">
        <v>18</v>
      </c>
      <c r="T1620" s="1">
        <v>10</v>
      </c>
      <c r="U1620" s="1">
        <v>7</v>
      </c>
      <c r="V1620" s="1" t="s">
        <v>769</v>
      </c>
      <c r="W1620" s="1">
        <v>26</v>
      </c>
      <c r="X1620" s="1">
        <v>64</v>
      </c>
      <c r="Y1620" s="1" t="s">
        <v>770</v>
      </c>
      <c r="Z1620" s="6" t="s">
        <v>424</v>
      </c>
      <c r="AA1620" s="1">
        <v>35</v>
      </c>
      <c r="AB1620" s="1">
        <v>11</v>
      </c>
      <c r="AC1620" s="1">
        <v>14</v>
      </c>
      <c r="AD1620" s="1">
        <v>10</v>
      </c>
      <c r="AE1620" s="1" t="s">
        <v>771</v>
      </c>
      <c r="AF1620" s="1">
        <v>-1</v>
      </c>
      <c r="AG1620" s="1">
        <v>47</v>
      </c>
      <c r="AH1620" s="1" t="s">
        <v>435</v>
      </c>
      <c r="AI1620" s="1" t="s">
        <v>440</v>
      </c>
      <c r="AJ1620" s="1">
        <v>2</v>
      </c>
      <c r="AK1620" s="1">
        <v>1</v>
      </c>
      <c r="AL1620" s="1">
        <v>2</v>
      </c>
      <c r="AM1620" s="7" t="s">
        <v>772</v>
      </c>
      <c r="AN1620" s="1">
        <v>5</v>
      </c>
      <c r="AO1620" s="1">
        <v>7</v>
      </c>
      <c r="AP1620" s="1" t="s">
        <v>77</v>
      </c>
      <c r="AQ1620" s="1" t="s">
        <v>28</v>
      </c>
      <c r="AR1620" s="8">
        <v>0</v>
      </c>
      <c r="AS1620" s="8">
        <v>5</v>
      </c>
      <c r="AT1620" s="8">
        <v>0</v>
      </c>
      <c r="AU1620" s="16">
        <v>0.16944444444444443</v>
      </c>
      <c r="AV1620" s="8">
        <v>0</v>
      </c>
      <c r="AW1620" s="8">
        <v>5</v>
      </c>
      <c r="AX1620" s="9" t="s">
        <v>28</v>
      </c>
      <c r="AY1620" s="9" t="s">
        <v>28</v>
      </c>
      <c r="AZ1620" s="10">
        <v>17</v>
      </c>
      <c r="BA1620" s="10">
        <v>7</v>
      </c>
      <c r="BB1620" s="10">
        <v>8</v>
      </c>
      <c r="BC1620" s="10">
        <v>2</v>
      </c>
      <c r="BD1620" s="10" t="s">
        <v>730</v>
      </c>
      <c r="BE1620" s="10">
        <v>12</v>
      </c>
      <c r="BF1620" s="10">
        <v>29</v>
      </c>
      <c r="BG1620" s="11" t="s">
        <v>288</v>
      </c>
      <c r="BH1620" s="11">
        <v>18</v>
      </c>
      <c r="BI1620" s="10">
        <v>17</v>
      </c>
      <c r="BJ1620" s="10">
        <v>4</v>
      </c>
      <c r="BK1620" s="10">
        <v>7</v>
      </c>
      <c r="BL1620" s="10">
        <v>6</v>
      </c>
      <c r="BM1620" s="10" t="s">
        <v>514</v>
      </c>
      <c r="BN1620" s="10">
        <v>-3</v>
      </c>
      <c r="BO1620" s="10">
        <v>19</v>
      </c>
      <c r="BP1620" s="7" t="s">
        <v>193</v>
      </c>
      <c r="BQ1620" s="7" t="s">
        <v>210</v>
      </c>
      <c r="BR1620" s="7">
        <v>23.7</v>
      </c>
      <c r="BS1620" s="7">
        <v>19</v>
      </c>
      <c r="BT1620" s="7">
        <v>400000</v>
      </c>
      <c r="BU1620" s="7">
        <v>11600000</v>
      </c>
      <c r="BV1620" s="7">
        <v>100000</v>
      </c>
      <c r="BW1620" s="7">
        <v>45</v>
      </c>
      <c r="BX1620" s="7">
        <v>2600000</v>
      </c>
      <c r="BY1620" s="7">
        <v>46</v>
      </c>
      <c r="BZ1620" s="7">
        <v>2500000</v>
      </c>
      <c r="CA1620" s="7">
        <v>75</v>
      </c>
      <c r="CB1620" s="7">
        <v>23</v>
      </c>
      <c r="CC1620" s="7">
        <v>4</v>
      </c>
      <c r="CD1620" s="7">
        <v>276000</v>
      </c>
      <c r="CE1620" s="7">
        <v>5800000</v>
      </c>
      <c r="CF1620" s="7">
        <v>0</v>
      </c>
      <c r="CG1620" s="7">
        <v>30</v>
      </c>
      <c r="CH1620" s="7">
        <v>150000</v>
      </c>
      <c r="CI1620" s="7">
        <v>33</v>
      </c>
      <c r="CJ1620" s="7">
        <v>150000</v>
      </c>
      <c r="CK1620" s="7">
        <v>56</v>
      </c>
      <c r="CL1620" s="12" t="s">
        <v>871</v>
      </c>
      <c r="CM1620" s="10" t="s">
        <v>866</v>
      </c>
      <c r="CN1620">
        <v>4.4800000000000004</v>
      </c>
      <c r="CO1620">
        <f t="shared" si="1984"/>
        <v>0.2232142857142857</v>
      </c>
      <c r="CP1620" t="str">
        <f t="shared" si="1985"/>
        <v>Away Win</v>
      </c>
      <c r="CQ1620">
        <f t="shared" si="1986"/>
        <v>1</v>
      </c>
      <c r="CR1620" t="str">
        <f t="shared" si="1987"/>
        <v>2023</v>
      </c>
    </row>
    <row r="1621" spans="1:96" ht="15" thickBot="1" x14ac:dyDescent="0.35">
      <c r="A1621" s="1">
        <v>1620</v>
      </c>
      <c r="B1621" s="1" t="s">
        <v>0</v>
      </c>
      <c r="C1621" s="17" t="s">
        <v>751</v>
      </c>
      <c r="D1621" s="3" t="str">
        <f t="shared" si="2009"/>
        <v>Olimpija Ljubljana-NK Bravo</v>
      </c>
      <c r="E1621" s="40" t="s">
        <v>765</v>
      </c>
      <c r="F1621" s="5">
        <v>0.6875</v>
      </c>
      <c r="G1621" s="6" t="s">
        <v>12</v>
      </c>
      <c r="H1621" s="6" t="s">
        <v>3</v>
      </c>
      <c r="I1621" s="6" t="s">
        <v>333</v>
      </c>
      <c r="J1621" s="1" t="str">
        <f t="shared" si="2010"/>
        <v>0:1</v>
      </c>
      <c r="K1621" s="1" t="str">
        <f t="shared" si="2011"/>
        <v>0:0</v>
      </c>
      <c r="L1621" s="1" t="str">
        <f t="shared" si="2012"/>
        <v>0</v>
      </c>
      <c r="M1621" s="1" t="str">
        <f t="shared" si="2013"/>
        <v>1</v>
      </c>
      <c r="N1621" s="1">
        <f t="shared" si="1982"/>
        <v>1</v>
      </c>
      <c r="O1621" s="1">
        <f t="shared" si="1983"/>
        <v>-1</v>
      </c>
      <c r="P1621" s="1" t="str">
        <f t="shared" si="2014"/>
        <v>0</v>
      </c>
      <c r="Q1621" s="1" t="str">
        <f t="shared" si="2015"/>
        <v>0</v>
      </c>
      <c r="R1621" s="1">
        <v>35</v>
      </c>
      <c r="S1621" s="1">
        <v>18</v>
      </c>
      <c r="T1621" s="1">
        <v>10</v>
      </c>
      <c r="U1621" s="1">
        <v>7</v>
      </c>
      <c r="V1621" s="1" t="s">
        <v>769</v>
      </c>
      <c r="W1621" s="1">
        <v>26</v>
      </c>
      <c r="X1621" s="1">
        <v>64</v>
      </c>
      <c r="Y1621" s="1" t="s">
        <v>770</v>
      </c>
      <c r="Z1621" s="6" t="s">
        <v>424</v>
      </c>
      <c r="AA1621" s="1">
        <v>35</v>
      </c>
      <c r="AB1621" s="1">
        <v>11</v>
      </c>
      <c r="AC1621" s="1">
        <v>14</v>
      </c>
      <c r="AD1621" s="1">
        <v>10</v>
      </c>
      <c r="AE1621" s="1" t="s">
        <v>771</v>
      </c>
      <c r="AF1621" s="1">
        <v>-1</v>
      </c>
      <c r="AG1621" s="1">
        <v>47</v>
      </c>
      <c r="AH1621" s="1" t="s">
        <v>435</v>
      </c>
      <c r="AI1621" s="1" t="s">
        <v>440</v>
      </c>
      <c r="AJ1621" s="1">
        <v>2</v>
      </c>
      <c r="AK1621" s="1">
        <v>1</v>
      </c>
      <c r="AL1621" s="1">
        <v>2</v>
      </c>
      <c r="AM1621" s="7" t="s">
        <v>772</v>
      </c>
      <c r="AN1621" s="1">
        <v>5</v>
      </c>
      <c r="AO1621" s="1">
        <v>7</v>
      </c>
      <c r="AP1621" s="1" t="s">
        <v>77</v>
      </c>
      <c r="AQ1621" s="1" t="s">
        <v>28</v>
      </c>
      <c r="AR1621" s="8">
        <v>0</v>
      </c>
      <c r="AS1621" s="8">
        <v>5</v>
      </c>
      <c r="AT1621" s="8">
        <v>0</v>
      </c>
      <c r="AU1621" s="16">
        <v>0.16944444444444443</v>
      </c>
      <c r="AV1621" s="8">
        <v>0</v>
      </c>
      <c r="AW1621" s="8">
        <v>5</v>
      </c>
      <c r="AX1621" s="9" t="s">
        <v>28</v>
      </c>
      <c r="AY1621" s="9" t="s">
        <v>28</v>
      </c>
      <c r="AZ1621" s="10">
        <v>17</v>
      </c>
      <c r="BA1621" s="10">
        <v>7</v>
      </c>
      <c r="BB1621" s="10">
        <v>8</v>
      </c>
      <c r="BC1621" s="10">
        <v>2</v>
      </c>
      <c r="BD1621" s="10" t="s">
        <v>730</v>
      </c>
      <c r="BE1621" s="10">
        <v>12</v>
      </c>
      <c r="BF1621" s="10">
        <v>29</v>
      </c>
      <c r="BG1621" s="11" t="s">
        <v>288</v>
      </c>
      <c r="BH1621" s="11">
        <v>18</v>
      </c>
      <c r="BI1621" s="10">
        <v>17</v>
      </c>
      <c r="BJ1621" s="10">
        <v>4</v>
      </c>
      <c r="BK1621" s="10">
        <v>7</v>
      </c>
      <c r="BL1621" s="10">
        <v>6</v>
      </c>
      <c r="BM1621" s="10" t="s">
        <v>514</v>
      </c>
      <c r="BN1621" s="10">
        <v>-3</v>
      </c>
      <c r="BO1621" s="10">
        <v>19</v>
      </c>
      <c r="BP1621" s="7" t="s">
        <v>193</v>
      </c>
      <c r="BQ1621" s="7" t="s">
        <v>210</v>
      </c>
      <c r="BR1621" s="7">
        <v>23.7</v>
      </c>
      <c r="BS1621" s="7">
        <v>19</v>
      </c>
      <c r="BT1621" s="7">
        <v>400000</v>
      </c>
      <c r="BU1621" s="7">
        <v>11600000</v>
      </c>
      <c r="BV1621" s="7">
        <v>100000</v>
      </c>
      <c r="BW1621" s="7">
        <v>45</v>
      </c>
      <c r="BX1621" s="7">
        <v>2600000</v>
      </c>
      <c r="BY1621" s="7">
        <v>46</v>
      </c>
      <c r="BZ1621" s="7">
        <v>2500000</v>
      </c>
      <c r="CA1621" s="7">
        <v>75</v>
      </c>
      <c r="CB1621" s="7">
        <v>23</v>
      </c>
      <c r="CC1621" s="7">
        <v>4</v>
      </c>
      <c r="CD1621" s="7">
        <v>276000</v>
      </c>
      <c r="CE1621" s="7">
        <v>5800000</v>
      </c>
      <c r="CF1621" s="7">
        <v>0</v>
      </c>
      <c r="CG1621" s="7">
        <v>30</v>
      </c>
      <c r="CH1621" s="7">
        <v>150000</v>
      </c>
      <c r="CI1621" s="7">
        <v>33</v>
      </c>
      <c r="CJ1621" s="7">
        <v>150000</v>
      </c>
      <c r="CK1621" s="7">
        <v>56</v>
      </c>
      <c r="CL1621" s="12" t="s">
        <v>871</v>
      </c>
      <c r="CM1621" s="10" t="s">
        <v>867</v>
      </c>
      <c r="CN1621">
        <v>4.4000000000000004</v>
      </c>
      <c r="CO1621">
        <f t="shared" si="1984"/>
        <v>0.22727272727272727</v>
      </c>
      <c r="CP1621" t="str">
        <f t="shared" si="1985"/>
        <v>Away Win</v>
      </c>
      <c r="CQ1621">
        <f t="shared" si="1986"/>
        <v>1</v>
      </c>
      <c r="CR1621" t="str">
        <f t="shared" si="1987"/>
        <v>2023</v>
      </c>
    </row>
    <row r="1622" spans="1:96" x14ac:dyDescent="0.3">
      <c r="N1622" s="1"/>
      <c r="O1622" s="1"/>
      <c r="CR1622" t="str">
        <f t="shared" si="1987"/>
        <v/>
      </c>
    </row>
    <row r="1623" spans="1:96" x14ac:dyDescent="0.3">
      <c r="N1623" s="1"/>
      <c r="O1623" s="1"/>
      <c r="CR1623" t="str">
        <f t="shared" si="1987"/>
        <v/>
      </c>
    </row>
    <row r="1624" spans="1:96" x14ac:dyDescent="0.3">
      <c r="N1624" s="1"/>
      <c r="O1624" s="1"/>
      <c r="CR1624" t="str">
        <f t="shared" si="1987"/>
        <v/>
      </c>
    </row>
    <row r="1625" spans="1:96" x14ac:dyDescent="0.3">
      <c r="N1625" s="1"/>
      <c r="O1625" s="1"/>
      <c r="CR1625" t="str">
        <f t="shared" si="1987"/>
        <v/>
      </c>
    </row>
    <row r="1626" spans="1:96" x14ac:dyDescent="0.3">
      <c r="N1626" s="1"/>
      <c r="O1626" s="1"/>
      <c r="CR1626" t="str">
        <f t="shared" si="1987"/>
        <v/>
      </c>
    </row>
    <row r="1627" spans="1:96" x14ac:dyDescent="0.3">
      <c r="N1627" s="1"/>
      <c r="O1627" s="1"/>
      <c r="CR1627" t="str">
        <f t="shared" si="1987"/>
        <v/>
      </c>
    </row>
    <row r="1628" spans="1:96" x14ac:dyDescent="0.3">
      <c r="N1628" s="1"/>
      <c r="O1628" s="1"/>
      <c r="CR1628" t="str">
        <f t="shared" si="1987"/>
        <v/>
      </c>
    </row>
    <row r="1629" spans="1:96" x14ac:dyDescent="0.3">
      <c r="N1629" s="1"/>
      <c r="O1629" s="1"/>
      <c r="CR1629" t="str">
        <f t="shared" si="1987"/>
        <v/>
      </c>
    </row>
    <row r="1630" spans="1:96" x14ac:dyDescent="0.3">
      <c r="N1630" s="1"/>
      <c r="O1630" s="1"/>
      <c r="CR1630" t="str">
        <f t="shared" si="1987"/>
        <v/>
      </c>
    </row>
    <row r="1631" spans="1:96" x14ac:dyDescent="0.3">
      <c r="N1631" s="1"/>
      <c r="O1631" s="1"/>
      <c r="CR1631" t="str">
        <f t="shared" si="1987"/>
        <v/>
      </c>
    </row>
    <row r="1632" spans="1:96" x14ac:dyDescent="0.3">
      <c r="N1632" s="1"/>
      <c r="O1632" s="1"/>
      <c r="CR1632" t="str">
        <f t="shared" si="1987"/>
        <v/>
      </c>
    </row>
    <row r="1633" spans="14:96" x14ac:dyDescent="0.3">
      <c r="N1633" s="1"/>
      <c r="O1633" s="1"/>
      <c r="CR1633" t="str">
        <f t="shared" si="1987"/>
        <v/>
      </c>
    </row>
    <row r="1634" spans="14:96" x14ac:dyDescent="0.3">
      <c r="N1634" s="1"/>
      <c r="O1634" s="1"/>
      <c r="CR1634" t="str">
        <f t="shared" si="1987"/>
        <v/>
      </c>
    </row>
    <row r="1635" spans="14:96" x14ac:dyDescent="0.3">
      <c r="N1635" s="1"/>
      <c r="O1635" s="1"/>
      <c r="CR1635" t="str">
        <f t="shared" si="1987"/>
        <v/>
      </c>
    </row>
    <row r="1636" spans="14:96" x14ac:dyDescent="0.3">
      <c r="N1636" s="1"/>
      <c r="O1636" s="1"/>
      <c r="CR1636" t="str">
        <f t="shared" si="1987"/>
        <v/>
      </c>
    </row>
    <row r="1637" spans="14:96" x14ac:dyDescent="0.3">
      <c r="N1637" s="1"/>
      <c r="O1637" s="1"/>
      <c r="CR1637" t="str">
        <f t="shared" si="1987"/>
        <v/>
      </c>
    </row>
    <row r="1638" spans="14:96" x14ac:dyDescent="0.3">
      <c r="N1638" s="1"/>
      <c r="O1638" s="1"/>
      <c r="CR1638" t="str">
        <f t="shared" si="1987"/>
        <v/>
      </c>
    </row>
    <row r="1639" spans="14:96" x14ac:dyDescent="0.3">
      <c r="N1639" s="1"/>
      <c r="O1639" s="1"/>
      <c r="CR1639" t="str">
        <f t="shared" si="1987"/>
        <v/>
      </c>
    </row>
    <row r="1640" spans="14:96" x14ac:dyDescent="0.3">
      <c r="N1640" s="1"/>
      <c r="O1640" s="1"/>
      <c r="CR1640" t="str">
        <f t="shared" si="1987"/>
        <v/>
      </c>
    </row>
    <row r="1641" spans="14:96" x14ac:dyDescent="0.3">
      <c r="N1641" s="1"/>
      <c r="O1641" s="1"/>
      <c r="CR1641" t="str">
        <f t="shared" si="1987"/>
        <v/>
      </c>
    </row>
    <row r="1642" spans="14:96" x14ac:dyDescent="0.3">
      <c r="N1642" s="1"/>
      <c r="O1642" s="1"/>
      <c r="CR1642" t="str">
        <f t="shared" si="1987"/>
        <v/>
      </c>
    </row>
    <row r="1643" spans="14:96" x14ac:dyDescent="0.3">
      <c r="N1643" s="1"/>
      <c r="O1643" s="1"/>
      <c r="CR1643" t="str">
        <f t="shared" si="1987"/>
        <v/>
      </c>
    </row>
    <row r="1644" spans="14:96" x14ac:dyDescent="0.3">
      <c r="N1644" s="1"/>
      <c r="O1644" s="1"/>
      <c r="CR1644" t="str">
        <f t="shared" si="1987"/>
        <v/>
      </c>
    </row>
    <row r="1645" spans="14:96" x14ac:dyDescent="0.3">
      <c r="N1645" s="1"/>
      <c r="O1645" s="1"/>
      <c r="CR1645" t="str">
        <f t="shared" si="1987"/>
        <v/>
      </c>
    </row>
    <row r="1646" spans="14:96" x14ac:dyDescent="0.3">
      <c r="N1646" s="1"/>
      <c r="O1646" s="1"/>
      <c r="CR1646" t="str">
        <f t="shared" si="1987"/>
        <v/>
      </c>
    </row>
    <row r="1647" spans="14:96" x14ac:dyDescent="0.3">
      <c r="N1647" s="1"/>
      <c r="O1647" s="1"/>
      <c r="CR1647" t="str">
        <f t="shared" si="1987"/>
        <v/>
      </c>
    </row>
    <row r="1648" spans="14:96" x14ac:dyDescent="0.3">
      <c r="N1648" s="1"/>
      <c r="O1648" s="1"/>
      <c r="CR1648" t="str">
        <f t="shared" si="1987"/>
        <v/>
      </c>
    </row>
    <row r="1649" spans="14:96" x14ac:dyDescent="0.3">
      <c r="N1649" s="1"/>
      <c r="O1649" s="1"/>
      <c r="CR1649" t="str">
        <f t="shared" si="1987"/>
        <v/>
      </c>
    </row>
    <row r="1650" spans="14:96" x14ac:dyDescent="0.3">
      <c r="N1650" s="1"/>
      <c r="O1650" s="1"/>
      <c r="CR1650" t="str">
        <f t="shared" si="1987"/>
        <v/>
      </c>
    </row>
    <row r="1651" spans="14:96" x14ac:dyDescent="0.3">
      <c r="N1651" s="1"/>
      <c r="O1651" s="1"/>
      <c r="CR1651" t="str">
        <f t="shared" si="1987"/>
        <v/>
      </c>
    </row>
    <row r="1652" spans="14:96" x14ac:dyDescent="0.3">
      <c r="N1652" s="1"/>
      <c r="O1652" s="1"/>
      <c r="CR1652" t="str">
        <f t="shared" si="1987"/>
        <v/>
      </c>
    </row>
    <row r="1653" spans="14:96" x14ac:dyDescent="0.3">
      <c r="N1653" s="1"/>
      <c r="O1653" s="1"/>
      <c r="CR1653" t="str">
        <f t="shared" si="1987"/>
        <v/>
      </c>
    </row>
    <row r="1654" spans="14:96" x14ac:dyDescent="0.3">
      <c r="N1654" s="1"/>
      <c r="O1654" s="1"/>
      <c r="CR1654" t="str">
        <f t="shared" si="1987"/>
        <v/>
      </c>
    </row>
    <row r="1655" spans="14:96" x14ac:dyDescent="0.3">
      <c r="N1655" s="1"/>
      <c r="O1655" s="1"/>
      <c r="CR1655" t="str">
        <f t="shared" si="1987"/>
        <v/>
      </c>
    </row>
    <row r="1656" spans="14:96" x14ac:dyDescent="0.3">
      <c r="N1656" s="1"/>
      <c r="O1656" s="1"/>
      <c r="CR1656" t="str">
        <f t="shared" si="1987"/>
        <v/>
      </c>
    </row>
    <row r="1657" spans="14:96" x14ac:dyDescent="0.3">
      <c r="N1657" s="1"/>
      <c r="O1657" s="1"/>
      <c r="CR1657" t="str">
        <f t="shared" si="1987"/>
        <v/>
      </c>
    </row>
    <row r="1658" spans="14:96" x14ac:dyDescent="0.3">
      <c r="N1658" s="1"/>
      <c r="O1658" s="1"/>
      <c r="CR1658" t="str">
        <f t="shared" si="1987"/>
        <v/>
      </c>
    </row>
    <row r="1659" spans="14:96" x14ac:dyDescent="0.3">
      <c r="N1659" s="1"/>
      <c r="O1659" s="1"/>
      <c r="CR1659" t="str">
        <f t="shared" si="1987"/>
        <v/>
      </c>
    </row>
    <row r="1660" spans="14:96" x14ac:dyDescent="0.3">
      <c r="N1660" s="1"/>
      <c r="O1660" s="1"/>
      <c r="CR1660" t="str">
        <f t="shared" si="1987"/>
        <v/>
      </c>
    </row>
    <row r="1661" spans="14:96" x14ac:dyDescent="0.3">
      <c r="N1661" s="1"/>
      <c r="O1661" s="1"/>
      <c r="CR1661" t="str">
        <f t="shared" si="1987"/>
        <v/>
      </c>
    </row>
    <row r="1662" spans="14:96" x14ac:dyDescent="0.3">
      <c r="N1662" s="1"/>
      <c r="O1662" s="1"/>
      <c r="CR1662" t="str">
        <f t="shared" si="1987"/>
        <v/>
      </c>
    </row>
    <row r="1663" spans="14:96" x14ac:dyDescent="0.3">
      <c r="N1663" s="1"/>
      <c r="O1663" s="1"/>
      <c r="CR1663" t="str">
        <f t="shared" si="1987"/>
        <v/>
      </c>
    </row>
    <row r="1664" spans="14:96" x14ac:dyDescent="0.3">
      <c r="N1664" s="1"/>
      <c r="O1664" s="1"/>
      <c r="CR1664" t="str">
        <f t="shared" si="1987"/>
        <v/>
      </c>
    </row>
    <row r="1665" spans="14:96" x14ac:dyDescent="0.3">
      <c r="N1665" s="1"/>
      <c r="O1665" s="1"/>
      <c r="CR1665" t="str">
        <f t="shared" si="1987"/>
        <v/>
      </c>
    </row>
    <row r="1666" spans="14:96" x14ac:dyDescent="0.3">
      <c r="N1666" s="1"/>
      <c r="O1666" s="1"/>
      <c r="CR1666" t="str">
        <f t="shared" si="1987"/>
        <v/>
      </c>
    </row>
    <row r="1667" spans="14:96" x14ac:dyDescent="0.3">
      <c r="N1667" s="1"/>
      <c r="O1667" s="1"/>
      <c r="CR1667" t="str">
        <f t="shared" ref="CR1667:CR1730" si="2016">LEFT(B1667, 4)</f>
        <v/>
      </c>
    </row>
    <row r="1668" spans="14:96" x14ac:dyDescent="0.3">
      <c r="N1668" s="1"/>
      <c r="O1668" s="1"/>
      <c r="CR1668" t="str">
        <f t="shared" si="2016"/>
        <v/>
      </c>
    </row>
    <row r="1669" spans="14:96" x14ac:dyDescent="0.3">
      <c r="N1669" s="1"/>
      <c r="O1669" s="1"/>
      <c r="CR1669" t="str">
        <f t="shared" si="2016"/>
        <v/>
      </c>
    </row>
    <row r="1670" spans="14:96" x14ac:dyDescent="0.3">
      <c r="N1670" s="1"/>
      <c r="O1670" s="1"/>
      <c r="CR1670" t="str">
        <f t="shared" si="2016"/>
        <v/>
      </c>
    </row>
    <row r="1671" spans="14:96" x14ac:dyDescent="0.3">
      <c r="N1671" s="1"/>
      <c r="O1671" s="1"/>
      <c r="CR1671" t="str">
        <f t="shared" si="2016"/>
        <v/>
      </c>
    </row>
    <row r="1672" spans="14:96" x14ac:dyDescent="0.3">
      <c r="N1672" s="1"/>
      <c r="O1672" s="1"/>
      <c r="CR1672" t="str">
        <f t="shared" si="2016"/>
        <v/>
      </c>
    </row>
    <row r="1673" spans="14:96" x14ac:dyDescent="0.3">
      <c r="N1673" s="1"/>
      <c r="O1673" s="1"/>
      <c r="CR1673" t="str">
        <f t="shared" si="2016"/>
        <v/>
      </c>
    </row>
    <row r="1674" spans="14:96" x14ac:dyDescent="0.3">
      <c r="N1674" s="1"/>
      <c r="O1674" s="1"/>
      <c r="CR1674" t="str">
        <f t="shared" si="2016"/>
        <v/>
      </c>
    </row>
    <row r="1675" spans="14:96" x14ac:dyDescent="0.3">
      <c r="N1675" s="1"/>
      <c r="O1675" s="1"/>
      <c r="CR1675" t="str">
        <f t="shared" si="2016"/>
        <v/>
      </c>
    </row>
    <row r="1676" spans="14:96" x14ac:dyDescent="0.3">
      <c r="N1676" s="1"/>
      <c r="O1676" s="1"/>
      <c r="CR1676" t="str">
        <f t="shared" si="2016"/>
        <v/>
      </c>
    </row>
    <row r="1677" spans="14:96" x14ac:dyDescent="0.3">
      <c r="N1677" s="1"/>
      <c r="O1677" s="1"/>
      <c r="CR1677" t="str">
        <f t="shared" si="2016"/>
        <v/>
      </c>
    </row>
    <row r="1678" spans="14:96" x14ac:dyDescent="0.3">
      <c r="N1678" s="1"/>
      <c r="O1678" s="1"/>
      <c r="CR1678" t="str">
        <f t="shared" si="2016"/>
        <v/>
      </c>
    </row>
    <row r="1679" spans="14:96" x14ac:dyDescent="0.3">
      <c r="N1679" s="1"/>
      <c r="O1679" s="1"/>
      <c r="CR1679" t="str">
        <f t="shared" si="2016"/>
        <v/>
      </c>
    </row>
    <row r="1680" spans="14:96" x14ac:dyDescent="0.3">
      <c r="N1680" s="1"/>
      <c r="O1680" s="1"/>
      <c r="CR1680" t="str">
        <f t="shared" si="2016"/>
        <v/>
      </c>
    </row>
    <row r="1681" spans="14:96" x14ac:dyDescent="0.3">
      <c r="N1681" s="1"/>
      <c r="O1681" s="1"/>
      <c r="CR1681" t="str">
        <f t="shared" si="2016"/>
        <v/>
      </c>
    </row>
    <row r="1682" spans="14:96" x14ac:dyDescent="0.3">
      <c r="N1682" s="1"/>
      <c r="O1682" s="1"/>
      <c r="CR1682" t="str">
        <f t="shared" si="2016"/>
        <v/>
      </c>
    </row>
    <row r="1683" spans="14:96" x14ac:dyDescent="0.3">
      <c r="N1683" s="1"/>
      <c r="O1683" s="1"/>
      <c r="CR1683" t="str">
        <f t="shared" si="2016"/>
        <v/>
      </c>
    </row>
    <row r="1684" spans="14:96" x14ac:dyDescent="0.3">
      <c r="N1684" s="1"/>
      <c r="O1684" s="1"/>
      <c r="CR1684" t="str">
        <f t="shared" si="2016"/>
        <v/>
      </c>
    </row>
    <row r="1685" spans="14:96" x14ac:dyDescent="0.3">
      <c r="N1685" s="1"/>
      <c r="O1685" s="1"/>
      <c r="CR1685" t="str">
        <f t="shared" si="2016"/>
        <v/>
      </c>
    </row>
    <row r="1686" spans="14:96" x14ac:dyDescent="0.3">
      <c r="N1686" s="1"/>
      <c r="O1686" s="1"/>
      <c r="CR1686" t="str">
        <f t="shared" si="2016"/>
        <v/>
      </c>
    </row>
    <row r="1687" spans="14:96" x14ac:dyDescent="0.3">
      <c r="N1687" s="1"/>
      <c r="O1687" s="1"/>
      <c r="CR1687" t="str">
        <f t="shared" si="2016"/>
        <v/>
      </c>
    </row>
    <row r="1688" spans="14:96" x14ac:dyDescent="0.3">
      <c r="N1688" s="1"/>
      <c r="O1688" s="1"/>
      <c r="CR1688" t="str">
        <f t="shared" si="2016"/>
        <v/>
      </c>
    </row>
    <row r="1689" spans="14:96" x14ac:dyDescent="0.3">
      <c r="N1689" s="1"/>
      <c r="O1689" s="1"/>
      <c r="CR1689" t="str">
        <f t="shared" si="2016"/>
        <v/>
      </c>
    </row>
    <row r="1690" spans="14:96" x14ac:dyDescent="0.3">
      <c r="N1690" s="1"/>
      <c r="O1690" s="1"/>
      <c r="CR1690" t="str">
        <f t="shared" si="2016"/>
        <v/>
      </c>
    </row>
    <row r="1691" spans="14:96" x14ac:dyDescent="0.3">
      <c r="N1691" s="1"/>
      <c r="O1691" s="1"/>
      <c r="CR1691" t="str">
        <f t="shared" si="2016"/>
        <v/>
      </c>
    </row>
    <row r="1692" spans="14:96" x14ac:dyDescent="0.3">
      <c r="N1692" s="1"/>
      <c r="O1692" s="1"/>
      <c r="CR1692" t="str">
        <f t="shared" si="2016"/>
        <v/>
      </c>
    </row>
    <row r="1693" spans="14:96" x14ac:dyDescent="0.3">
      <c r="N1693" s="1"/>
      <c r="O1693" s="1"/>
      <c r="CR1693" t="str">
        <f t="shared" si="2016"/>
        <v/>
      </c>
    </row>
    <row r="1694" spans="14:96" x14ac:dyDescent="0.3">
      <c r="N1694" s="1"/>
      <c r="O1694" s="1"/>
      <c r="CR1694" t="str">
        <f t="shared" si="2016"/>
        <v/>
      </c>
    </row>
    <row r="1695" spans="14:96" x14ac:dyDescent="0.3">
      <c r="N1695" s="1"/>
      <c r="O1695" s="1"/>
      <c r="CR1695" t="str">
        <f t="shared" si="2016"/>
        <v/>
      </c>
    </row>
    <row r="1696" spans="14:96" x14ac:dyDescent="0.3">
      <c r="N1696" s="1"/>
      <c r="O1696" s="1"/>
      <c r="CR1696" t="str">
        <f t="shared" si="2016"/>
        <v/>
      </c>
    </row>
    <row r="1697" spans="14:96" x14ac:dyDescent="0.3">
      <c r="N1697" s="1"/>
      <c r="O1697" s="1"/>
      <c r="CR1697" t="str">
        <f t="shared" si="2016"/>
        <v/>
      </c>
    </row>
    <row r="1698" spans="14:96" x14ac:dyDescent="0.3">
      <c r="N1698" s="1"/>
      <c r="O1698" s="1"/>
      <c r="CR1698" t="str">
        <f t="shared" si="2016"/>
        <v/>
      </c>
    </row>
    <row r="1699" spans="14:96" x14ac:dyDescent="0.3">
      <c r="N1699" s="1"/>
      <c r="O1699" s="1"/>
      <c r="CR1699" t="str">
        <f t="shared" si="2016"/>
        <v/>
      </c>
    </row>
    <row r="1700" spans="14:96" x14ac:dyDescent="0.3">
      <c r="N1700" s="1"/>
      <c r="O1700" s="1"/>
      <c r="CR1700" t="str">
        <f t="shared" si="2016"/>
        <v/>
      </c>
    </row>
    <row r="1701" spans="14:96" x14ac:dyDescent="0.3">
      <c r="N1701" s="1"/>
      <c r="O1701" s="1"/>
      <c r="CR1701" t="str">
        <f t="shared" si="2016"/>
        <v/>
      </c>
    </row>
    <row r="1702" spans="14:96" x14ac:dyDescent="0.3">
      <c r="N1702" s="1"/>
      <c r="O1702" s="1"/>
      <c r="CR1702" t="str">
        <f t="shared" si="2016"/>
        <v/>
      </c>
    </row>
    <row r="1703" spans="14:96" x14ac:dyDescent="0.3">
      <c r="N1703" s="1"/>
      <c r="O1703" s="1"/>
      <c r="CR1703" t="str">
        <f t="shared" si="2016"/>
        <v/>
      </c>
    </row>
    <row r="1704" spans="14:96" x14ac:dyDescent="0.3">
      <c r="N1704" s="1"/>
      <c r="O1704" s="1"/>
      <c r="CR1704" t="str">
        <f t="shared" si="2016"/>
        <v/>
      </c>
    </row>
    <row r="1705" spans="14:96" x14ac:dyDescent="0.3">
      <c r="N1705" s="1"/>
      <c r="O1705" s="1"/>
      <c r="CR1705" t="str">
        <f t="shared" si="2016"/>
        <v/>
      </c>
    </row>
    <row r="1706" spans="14:96" x14ac:dyDescent="0.3">
      <c r="N1706" s="1"/>
      <c r="O1706" s="1"/>
      <c r="CR1706" t="str">
        <f t="shared" si="2016"/>
        <v/>
      </c>
    </row>
    <row r="1707" spans="14:96" x14ac:dyDescent="0.3">
      <c r="N1707" s="1"/>
      <c r="O1707" s="1"/>
      <c r="CR1707" t="str">
        <f t="shared" si="2016"/>
        <v/>
      </c>
    </row>
    <row r="1708" spans="14:96" x14ac:dyDescent="0.3">
      <c r="N1708" s="1"/>
      <c r="O1708" s="1"/>
      <c r="CR1708" t="str">
        <f t="shared" si="2016"/>
        <v/>
      </c>
    </row>
    <row r="1709" spans="14:96" x14ac:dyDescent="0.3">
      <c r="N1709" s="1"/>
      <c r="O1709" s="1"/>
      <c r="CR1709" t="str">
        <f t="shared" si="2016"/>
        <v/>
      </c>
    </row>
    <row r="1710" spans="14:96" x14ac:dyDescent="0.3">
      <c r="N1710" s="1"/>
      <c r="O1710" s="1"/>
      <c r="CR1710" t="str">
        <f t="shared" si="2016"/>
        <v/>
      </c>
    </row>
    <row r="1711" spans="14:96" x14ac:dyDescent="0.3">
      <c r="N1711" s="1"/>
      <c r="O1711" s="1"/>
      <c r="CR1711" t="str">
        <f t="shared" si="2016"/>
        <v/>
      </c>
    </row>
    <row r="1712" spans="14:96" x14ac:dyDescent="0.3">
      <c r="N1712" s="1"/>
      <c r="O1712" s="1"/>
      <c r="CR1712" t="str">
        <f t="shared" si="2016"/>
        <v/>
      </c>
    </row>
    <row r="1713" spans="14:96" x14ac:dyDescent="0.3">
      <c r="N1713" s="1"/>
      <c r="O1713" s="1"/>
      <c r="CR1713" t="str">
        <f t="shared" si="2016"/>
        <v/>
      </c>
    </row>
    <row r="1714" spans="14:96" x14ac:dyDescent="0.3">
      <c r="N1714" s="1"/>
      <c r="O1714" s="1"/>
      <c r="CR1714" t="str">
        <f t="shared" si="2016"/>
        <v/>
      </c>
    </row>
    <row r="1715" spans="14:96" x14ac:dyDescent="0.3">
      <c r="N1715" s="1"/>
      <c r="O1715" s="1"/>
      <c r="CR1715" t="str">
        <f t="shared" si="2016"/>
        <v/>
      </c>
    </row>
    <row r="1716" spans="14:96" x14ac:dyDescent="0.3">
      <c r="N1716" s="1"/>
      <c r="O1716" s="1"/>
      <c r="CR1716" t="str">
        <f t="shared" si="2016"/>
        <v/>
      </c>
    </row>
    <row r="1717" spans="14:96" x14ac:dyDescent="0.3">
      <c r="N1717" s="1"/>
      <c r="O1717" s="1"/>
      <c r="CR1717" t="str">
        <f t="shared" si="2016"/>
        <v/>
      </c>
    </row>
    <row r="1718" spans="14:96" x14ac:dyDescent="0.3">
      <c r="N1718" s="1"/>
      <c r="O1718" s="1"/>
      <c r="CR1718" t="str">
        <f t="shared" si="2016"/>
        <v/>
      </c>
    </row>
    <row r="1719" spans="14:96" x14ac:dyDescent="0.3">
      <c r="N1719" s="1"/>
      <c r="O1719" s="1"/>
      <c r="CR1719" t="str">
        <f t="shared" si="2016"/>
        <v/>
      </c>
    </row>
    <row r="1720" spans="14:96" x14ac:dyDescent="0.3">
      <c r="N1720" s="1"/>
      <c r="O1720" s="1"/>
      <c r="CR1720" t="str">
        <f t="shared" si="2016"/>
        <v/>
      </c>
    </row>
    <row r="1721" spans="14:96" x14ac:dyDescent="0.3">
      <c r="N1721" s="1"/>
      <c r="O1721" s="1"/>
      <c r="CR1721" t="str">
        <f t="shared" si="2016"/>
        <v/>
      </c>
    </row>
    <row r="1722" spans="14:96" x14ac:dyDescent="0.3">
      <c r="N1722" s="1"/>
      <c r="O1722" s="1"/>
      <c r="CR1722" t="str">
        <f t="shared" si="2016"/>
        <v/>
      </c>
    </row>
    <row r="1723" spans="14:96" x14ac:dyDescent="0.3">
      <c r="N1723" s="1"/>
      <c r="O1723" s="1"/>
      <c r="CR1723" t="str">
        <f t="shared" si="2016"/>
        <v/>
      </c>
    </row>
    <row r="1724" spans="14:96" x14ac:dyDescent="0.3">
      <c r="N1724" s="1"/>
      <c r="O1724" s="1"/>
      <c r="CR1724" t="str">
        <f t="shared" si="2016"/>
        <v/>
      </c>
    </row>
    <row r="1725" spans="14:96" x14ac:dyDescent="0.3">
      <c r="N1725" s="1"/>
      <c r="O1725" s="1"/>
      <c r="CR1725" t="str">
        <f t="shared" si="2016"/>
        <v/>
      </c>
    </row>
    <row r="1726" spans="14:96" x14ac:dyDescent="0.3">
      <c r="N1726" s="1"/>
      <c r="O1726" s="1"/>
      <c r="CR1726" t="str">
        <f t="shared" si="2016"/>
        <v/>
      </c>
    </row>
    <row r="1727" spans="14:96" x14ac:dyDescent="0.3">
      <c r="N1727" s="1"/>
      <c r="O1727" s="1"/>
      <c r="CR1727" t="str">
        <f t="shared" si="2016"/>
        <v/>
      </c>
    </row>
    <row r="1728" spans="14:96" x14ac:dyDescent="0.3">
      <c r="N1728" s="1"/>
      <c r="O1728" s="1"/>
      <c r="CR1728" t="str">
        <f t="shared" si="2016"/>
        <v/>
      </c>
    </row>
    <row r="1729" spans="14:96" x14ac:dyDescent="0.3">
      <c r="N1729" s="1"/>
      <c r="O1729" s="1"/>
      <c r="CR1729" t="str">
        <f t="shared" si="2016"/>
        <v/>
      </c>
    </row>
    <row r="1730" spans="14:96" x14ac:dyDescent="0.3">
      <c r="N1730" s="1"/>
      <c r="O1730" s="1"/>
      <c r="CR1730" t="str">
        <f t="shared" si="2016"/>
        <v/>
      </c>
    </row>
    <row r="1731" spans="14:96" x14ac:dyDescent="0.3">
      <c r="N1731" s="1"/>
      <c r="O1731" s="1"/>
      <c r="CR1731" t="str">
        <f t="shared" ref="CR1731:CR1794" si="2017">LEFT(B1731, 4)</f>
        <v/>
      </c>
    </row>
    <row r="1732" spans="14:96" x14ac:dyDescent="0.3">
      <c r="N1732" s="1"/>
      <c r="O1732" s="1"/>
      <c r="CR1732" t="str">
        <f t="shared" si="2017"/>
        <v/>
      </c>
    </row>
    <row r="1733" spans="14:96" x14ac:dyDescent="0.3">
      <c r="N1733" s="1"/>
      <c r="O1733" s="1"/>
      <c r="CR1733" t="str">
        <f t="shared" si="2017"/>
        <v/>
      </c>
    </row>
    <row r="1734" spans="14:96" x14ac:dyDescent="0.3">
      <c r="N1734" s="1"/>
      <c r="O1734" s="1"/>
      <c r="CR1734" t="str">
        <f t="shared" si="2017"/>
        <v/>
      </c>
    </row>
    <row r="1735" spans="14:96" x14ac:dyDescent="0.3">
      <c r="N1735" s="1"/>
      <c r="O1735" s="1"/>
      <c r="CR1735" t="str">
        <f t="shared" si="2017"/>
        <v/>
      </c>
    </row>
    <row r="1736" spans="14:96" x14ac:dyDescent="0.3">
      <c r="N1736" s="1"/>
      <c r="O1736" s="1"/>
      <c r="CR1736" t="str">
        <f t="shared" si="2017"/>
        <v/>
      </c>
    </row>
    <row r="1737" spans="14:96" x14ac:dyDescent="0.3">
      <c r="N1737" s="1"/>
      <c r="O1737" s="1"/>
      <c r="CR1737" t="str">
        <f t="shared" si="2017"/>
        <v/>
      </c>
    </row>
    <row r="1738" spans="14:96" x14ac:dyDescent="0.3">
      <c r="N1738" s="1"/>
      <c r="O1738" s="1"/>
      <c r="CR1738" t="str">
        <f t="shared" si="2017"/>
        <v/>
      </c>
    </row>
    <row r="1739" spans="14:96" x14ac:dyDescent="0.3">
      <c r="N1739" s="1"/>
      <c r="O1739" s="1"/>
      <c r="CR1739" t="str">
        <f t="shared" si="2017"/>
        <v/>
      </c>
    </row>
    <row r="1740" spans="14:96" x14ac:dyDescent="0.3">
      <c r="N1740" s="1"/>
      <c r="O1740" s="1"/>
      <c r="CR1740" t="str">
        <f t="shared" si="2017"/>
        <v/>
      </c>
    </row>
    <row r="1741" spans="14:96" x14ac:dyDescent="0.3">
      <c r="N1741" s="1"/>
      <c r="O1741" s="1"/>
      <c r="CR1741" t="str">
        <f t="shared" si="2017"/>
        <v/>
      </c>
    </row>
    <row r="1742" spans="14:96" x14ac:dyDescent="0.3">
      <c r="N1742" s="1"/>
      <c r="O1742" s="1"/>
      <c r="CR1742" t="str">
        <f t="shared" si="2017"/>
        <v/>
      </c>
    </row>
    <row r="1743" spans="14:96" x14ac:dyDescent="0.3">
      <c r="N1743" s="1"/>
      <c r="O1743" s="1"/>
      <c r="CR1743" t="str">
        <f t="shared" si="2017"/>
        <v/>
      </c>
    </row>
    <row r="1744" spans="14:96" x14ac:dyDescent="0.3">
      <c r="N1744" s="1"/>
      <c r="O1744" s="1"/>
      <c r="CR1744" t="str">
        <f t="shared" si="2017"/>
        <v/>
      </c>
    </row>
    <row r="1745" spans="14:96" x14ac:dyDescent="0.3">
      <c r="N1745" s="1"/>
      <c r="O1745" s="1"/>
      <c r="CR1745" t="str">
        <f t="shared" si="2017"/>
        <v/>
      </c>
    </row>
    <row r="1746" spans="14:96" x14ac:dyDescent="0.3">
      <c r="N1746" s="1"/>
      <c r="O1746" s="1"/>
      <c r="CR1746" t="str">
        <f t="shared" si="2017"/>
        <v/>
      </c>
    </row>
    <row r="1747" spans="14:96" x14ac:dyDescent="0.3">
      <c r="N1747" s="1"/>
      <c r="O1747" s="1"/>
      <c r="CR1747" t="str">
        <f t="shared" si="2017"/>
        <v/>
      </c>
    </row>
    <row r="1748" spans="14:96" x14ac:dyDescent="0.3">
      <c r="N1748" s="1"/>
      <c r="O1748" s="1"/>
      <c r="CR1748" t="str">
        <f t="shared" si="2017"/>
        <v/>
      </c>
    </row>
    <row r="1749" spans="14:96" x14ac:dyDescent="0.3">
      <c r="N1749" s="1"/>
      <c r="O1749" s="1"/>
      <c r="CR1749" t="str">
        <f t="shared" si="2017"/>
        <v/>
      </c>
    </row>
    <row r="1750" spans="14:96" x14ac:dyDescent="0.3">
      <c r="N1750" s="1"/>
      <c r="O1750" s="1"/>
      <c r="CR1750" t="str">
        <f t="shared" si="2017"/>
        <v/>
      </c>
    </row>
    <row r="1751" spans="14:96" x14ac:dyDescent="0.3">
      <c r="N1751" s="1"/>
      <c r="O1751" s="1"/>
      <c r="CR1751" t="str">
        <f t="shared" si="2017"/>
        <v/>
      </c>
    </row>
    <row r="1752" spans="14:96" x14ac:dyDescent="0.3">
      <c r="N1752" s="1"/>
      <c r="O1752" s="1"/>
      <c r="CR1752" t="str">
        <f t="shared" si="2017"/>
        <v/>
      </c>
    </row>
    <row r="1753" spans="14:96" x14ac:dyDescent="0.3">
      <c r="N1753" s="1"/>
      <c r="O1753" s="1"/>
      <c r="CR1753" t="str">
        <f t="shared" si="2017"/>
        <v/>
      </c>
    </row>
    <row r="1754" spans="14:96" x14ac:dyDescent="0.3">
      <c r="N1754" s="1"/>
      <c r="O1754" s="1"/>
      <c r="CR1754" t="str">
        <f t="shared" si="2017"/>
        <v/>
      </c>
    </row>
    <row r="1755" spans="14:96" x14ac:dyDescent="0.3">
      <c r="N1755" s="1"/>
      <c r="O1755" s="1"/>
      <c r="CR1755" t="str">
        <f t="shared" si="2017"/>
        <v/>
      </c>
    </row>
    <row r="1756" spans="14:96" x14ac:dyDescent="0.3">
      <c r="N1756" s="1"/>
      <c r="O1756" s="1"/>
      <c r="CR1756" t="str">
        <f t="shared" si="2017"/>
        <v/>
      </c>
    </row>
    <row r="1757" spans="14:96" x14ac:dyDescent="0.3">
      <c r="N1757" s="1"/>
      <c r="O1757" s="1"/>
      <c r="CR1757" t="str">
        <f t="shared" si="2017"/>
        <v/>
      </c>
    </row>
    <row r="1758" spans="14:96" x14ac:dyDescent="0.3">
      <c r="N1758" s="1"/>
      <c r="O1758" s="1"/>
      <c r="CR1758" t="str">
        <f t="shared" si="2017"/>
        <v/>
      </c>
    </row>
    <row r="1759" spans="14:96" x14ac:dyDescent="0.3">
      <c r="N1759" s="1"/>
      <c r="O1759" s="1"/>
      <c r="CR1759" t="str">
        <f t="shared" si="2017"/>
        <v/>
      </c>
    </row>
    <row r="1760" spans="14:96" x14ac:dyDescent="0.3">
      <c r="N1760" s="1"/>
      <c r="O1760" s="1"/>
      <c r="CR1760" t="str">
        <f t="shared" si="2017"/>
        <v/>
      </c>
    </row>
    <row r="1761" spans="14:96" x14ac:dyDescent="0.3">
      <c r="N1761" s="1"/>
      <c r="O1761" s="1"/>
      <c r="CR1761" t="str">
        <f t="shared" si="2017"/>
        <v/>
      </c>
    </row>
    <row r="1762" spans="14:96" x14ac:dyDescent="0.3">
      <c r="N1762" s="1"/>
      <c r="O1762" s="1"/>
      <c r="CR1762" t="str">
        <f t="shared" si="2017"/>
        <v/>
      </c>
    </row>
    <row r="1763" spans="14:96" x14ac:dyDescent="0.3">
      <c r="N1763" s="1"/>
      <c r="O1763" s="1"/>
      <c r="CR1763" t="str">
        <f t="shared" si="2017"/>
        <v/>
      </c>
    </row>
    <row r="1764" spans="14:96" x14ac:dyDescent="0.3">
      <c r="N1764" s="1"/>
      <c r="O1764" s="1"/>
      <c r="CR1764" t="str">
        <f t="shared" si="2017"/>
        <v/>
      </c>
    </row>
    <row r="1765" spans="14:96" x14ac:dyDescent="0.3">
      <c r="N1765" s="1"/>
      <c r="O1765" s="1"/>
      <c r="CR1765" t="str">
        <f t="shared" si="2017"/>
        <v/>
      </c>
    </row>
    <row r="1766" spans="14:96" x14ac:dyDescent="0.3">
      <c r="N1766" s="1"/>
      <c r="O1766" s="1"/>
      <c r="CR1766" t="str">
        <f t="shared" si="2017"/>
        <v/>
      </c>
    </row>
    <row r="1767" spans="14:96" x14ac:dyDescent="0.3">
      <c r="N1767" s="1"/>
      <c r="O1767" s="1"/>
      <c r="CR1767" t="str">
        <f t="shared" si="2017"/>
        <v/>
      </c>
    </row>
    <row r="1768" spans="14:96" x14ac:dyDescent="0.3">
      <c r="N1768" s="1"/>
      <c r="O1768" s="1"/>
      <c r="CR1768" t="str">
        <f t="shared" si="2017"/>
        <v/>
      </c>
    </row>
    <row r="1769" spans="14:96" x14ac:dyDescent="0.3">
      <c r="N1769" s="1"/>
      <c r="O1769" s="1"/>
      <c r="CR1769" t="str">
        <f t="shared" si="2017"/>
        <v/>
      </c>
    </row>
    <row r="1770" spans="14:96" x14ac:dyDescent="0.3">
      <c r="N1770" s="1"/>
      <c r="O1770" s="1"/>
      <c r="CR1770" t="str">
        <f t="shared" si="2017"/>
        <v/>
      </c>
    </row>
    <row r="1771" spans="14:96" x14ac:dyDescent="0.3">
      <c r="N1771" s="1"/>
      <c r="O1771" s="1"/>
      <c r="CR1771" t="str">
        <f t="shared" si="2017"/>
        <v/>
      </c>
    </row>
    <row r="1772" spans="14:96" x14ac:dyDescent="0.3">
      <c r="N1772" s="1"/>
      <c r="O1772" s="1"/>
      <c r="CR1772" t="str">
        <f t="shared" si="2017"/>
        <v/>
      </c>
    </row>
    <row r="1773" spans="14:96" x14ac:dyDescent="0.3">
      <c r="N1773" s="1"/>
      <c r="O1773" s="1"/>
      <c r="CR1773" t="str">
        <f t="shared" si="2017"/>
        <v/>
      </c>
    </row>
    <row r="1774" spans="14:96" x14ac:dyDescent="0.3">
      <c r="N1774" s="1"/>
      <c r="O1774" s="1"/>
      <c r="CR1774" t="str">
        <f t="shared" si="2017"/>
        <v/>
      </c>
    </row>
    <row r="1775" spans="14:96" x14ac:dyDescent="0.3">
      <c r="N1775" s="1"/>
      <c r="O1775" s="1"/>
      <c r="CR1775" t="str">
        <f t="shared" si="2017"/>
        <v/>
      </c>
    </row>
    <row r="1776" spans="14:96" x14ac:dyDescent="0.3">
      <c r="N1776" s="1"/>
      <c r="O1776" s="1"/>
      <c r="CR1776" t="str">
        <f t="shared" si="2017"/>
        <v/>
      </c>
    </row>
    <row r="1777" spans="14:96" x14ac:dyDescent="0.3">
      <c r="N1777" s="1"/>
      <c r="O1777" s="1"/>
      <c r="CR1777" t="str">
        <f t="shared" si="2017"/>
        <v/>
      </c>
    </row>
    <row r="1778" spans="14:96" x14ac:dyDescent="0.3">
      <c r="N1778" s="1"/>
      <c r="O1778" s="1"/>
      <c r="CR1778" t="str">
        <f t="shared" si="2017"/>
        <v/>
      </c>
    </row>
    <row r="1779" spans="14:96" x14ac:dyDescent="0.3">
      <c r="N1779" s="1"/>
      <c r="O1779" s="1"/>
      <c r="CR1779" t="str">
        <f t="shared" si="2017"/>
        <v/>
      </c>
    </row>
    <row r="1780" spans="14:96" x14ac:dyDescent="0.3">
      <c r="N1780" s="1"/>
      <c r="O1780" s="1"/>
      <c r="CR1780" t="str">
        <f t="shared" si="2017"/>
        <v/>
      </c>
    </row>
    <row r="1781" spans="14:96" x14ac:dyDescent="0.3">
      <c r="N1781" s="1"/>
      <c r="O1781" s="1"/>
      <c r="CR1781" t="str">
        <f t="shared" si="2017"/>
        <v/>
      </c>
    </row>
    <row r="1782" spans="14:96" x14ac:dyDescent="0.3">
      <c r="N1782" s="1"/>
      <c r="O1782" s="1"/>
      <c r="CR1782" t="str">
        <f t="shared" si="2017"/>
        <v/>
      </c>
    </row>
    <row r="1783" spans="14:96" x14ac:dyDescent="0.3">
      <c r="N1783" s="1"/>
      <c r="O1783" s="1"/>
      <c r="CR1783" t="str">
        <f t="shared" si="2017"/>
        <v/>
      </c>
    </row>
    <row r="1784" spans="14:96" x14ac:dyDescent="0.3">
      <c r="N1784" s="1"/>
      <c r="O1784" s="1"/>
      <c r="CR1784" t="str">
        <f t="shared" si="2017"/>
        <v/>
      </c>
    </row>
    <row r="1785" spans="14:96" x14ac:dyDescent="0.3">
      <c r="N1785" s="1"/>
      <c r="O1785" s="1"/>
      <c r="CR1785" t="str">
        <f t="shared" si="2017"/>
        <v/>
      </c>
    </row>
    <row r="1786" spans="14:96" x14ac:dyDescent="0.3">
      <c r="N1786" s="1"/>
      <c r="O1786" s="1"/>
      <c r="CR1786" t="str">
        <f t="shared" si="2017"/>
        <v/>
      </c>
    </row>
    <row r="1787" spans="14:96" x14ac:dyDescent="0.3">
      <c r="N1787" s="1"/>
      <c r="O1787" s="1"/>
      <c r="CR1787" t="str">
        <f t="shared" si="2017"/>
        <v/>
      </c>
    </row>
    <row r="1788" spans="14:96" x14ac:dyDescent="0.3">
      <c r="N1788" s="1"/>
      <c r="O1788" s="1"/>
      <c r="CR1788" t="str">
        <f t="shared" si="2017"/>
        <v/>
      </c>
    </row>
    <row r="1789" spans="14:96" x14ac:dyDescent="0.3">
      <c r="N1789" s="1"/>
      <c r="O1789" s="1"/>
      <c r="CR1789" t="str">
        <f t="shared" si="2017"/>
        <v/>
      </c>
    </row>
    <row r="1790" spans="14:96" x14ac:dyDescent="0.3">
      <c r="N1790" s="1"/>
      <c r="O1790" s="1"/>
      <c r="CR1790" t="str">
        <f t="shared" si="2017"/>
        <v/>
      </c>
    </row>
    <row r="1791" spans="14:96" x14ac:dyDescent="0.3">
      <c r="N1791" s="1"/>
      <c r="O1791" s="1"/>
      <c r="CR1791" t="str">
        <f t="shared" si="2017"/>
        <v/>
      </c>
    </row>
    <row r="1792" spans="14:96" x14ac:dyDescent="0.3">
      <c r="N1792" s="1"/>
      <c r="O1792" s="1"/>
      <c r="CR1792" t="str">
        <f t="shared" si="2017"/>
        <v/>
      </c>
    </row>
    <row r="1793" spans="14:96" x14ac:dyDescent="0.3">
      <c r="N1793" s="1"/>
      <c r="O1793" s="1"/>
      <c r="CR1793" t="str">
        <f t="shared" si="2017"/>
        <v/>
      </c>
    </row>
    <row r="1794" spans="14:96" x14ac:dyDescent="0.3">
      <c r="N1794" s="1"/>
      <c r="O1794" s="1"/>
      <c r="CR1794" t="str">
        <f t="shared" si="2017"/>
        <v/>
      </c>
    </row>
    <row r="1795" spans="14:96" x14ac:dyDescent="0.3">
      <c r="N1795" s="1"/>
      <c r="O1795" s="1"/>
      <c r="CR1795" t="str">
        <f t="shared" ref="CR1795:CR1858" si="2018">LEFT(B1795, 4)</f>
        <v/>
      </c>
    </row>
    <row r="1796" spans="14:96" x14ac:dyDescent="0.3">
      <c r="N1796" s="1"/>
      <c r="O1796" s="1"/>
      <c r="CR1796" t="str">
        <f t="shared" si="2018"/>
        <v/>
      </c>
    </row>
    <row r="1797" spans="14:96" x14ac:dyDescent="0.3">
      <c r="N1797" s="1"/>
      <c r="O1797" s="1"/>
      <c r="CR1797" t="str">
        <f t="shared" si="2018"/>
        <v/>
      </c>
    </row>
    <row r="1798" spans="14:96" x14ac:dyDescent="0.3">
      <c r="N1798" s="1"/>
      <c r="O1798" s="1"/>
      <c r="CR1798" t="str">
        <f t="shared" si="2018"/>
        <v/>
      </c>
    </row>
    <row r="1799" spans="14:96" x14ac:dyDescent="0.3">
      <c r="N1799" s="1"/>
      <c r="O1799" s="1"/>
      <c r="CR1799" t="str">
        <f t="shared" si="2018"/>
        <v/>
      </c>
    </row>
    <row r="1800" spans="14:96" x14ac:dyDescent="0.3">
      <c r="N1800" s="1"/>
      <c r="O1800" s="1"/>
      <c r="CR1800" t="str">
        <f t="shared" si="2018"/>
        <v/>
      </c>
    </row>
    <row r="1801" spans="14:96" x14ac:dyDescent="0.3">
      <c r="N1801" s="1"/>
      <c r="O1801" s="1"/>
      <c r="CR1801" t="str">
        <f t="shared" si="2018"/>
        <v/>
      </c>
    </row>
    <row r="1802" spans="14:96" x14ac:dyDescent="0.3">
      <c r="N1802" s="1"/>
      <c r="O1802" s="1"/>
      <c r="CR1802" t="str">
        <f t="shared" si="2018"/>
        <v/>
      </c>
    </row>
    <row r="1803" spans="14:96" x14ac:dyDescent="0.3">
      <c r="N1803" s="1"/>
      <c r="O1803" s="1"/>
      <c r="CR1803" t="str">
        <f t="shared" si="2018"/>
        <v/>
      </c>
    </row>
    <row r="1804" spans="14:96" x14ac:dyDescent="0.3">
      <c r="N1804" s="1"/>
      <c r="O1804" s="1"/>
      <c r="CR1804" t="str">
        <f t="shared" si="2018"/>
        <v/>
      </c>
    </row>
    <row r="1805" spans="14:96" x14ac:dyDescent="0.3">
      <c r="N1805" s="1"/>
      <c r="O1805" s="1"/>
      <c r="CR1805" t="str">
        <f t="shared" si="2018"/>
        <v/>
      </c>
    </row>
    <row r="1806" spans="14:96" x14ac:dyDescent="0.3">
      <c r="N1806" s="1"/>
      <c r="O1806" s="1"/>
      <c r="CR1806" t="str">
        <f t="shared" si="2018"/>
        <v/>
      </c>
    </row>
    <row r="1807" spans="14:96" x14ac:dyDescent="0.3">
      <c r="N1807" s="1"/>
      <c r="O1807" s="1"/>
      <c r="CR1807" t="str">
        <f t="shared" si="2018"/>
        <v/>
      </c>
    </row>
    <row r="1808" spans="14:96" x14ac:dyDescent="0.3">
      <c r="N1808" s="1"/>
      <c r="O1808" s="1"/>
      <c r="CR1808" t="str">
        <f t="shared" si="2018"/>
        <v/>
      </c>
    </row>
    <row r="1809" spans="14:96" x14ac:dyDescent="0.3">
      <c r="N1809" s="1"/>
      <c r="O1809" s="1"/>
      <c r="CR1809" t="str">
        <f t="shared" si="2018"/>
        <v/>
      </c>
    </row>
    <row r="1810" spans="14:96" x14ac:dyDescent="0.3">
      <c r="N1810" s="1"/>
      <c r="O1810" s="1"/>
      <c r="CR1810" t="str">
        <f t="shared" si="2018"/>
        <v/>
      </c>
    </row>
    <row r="1811" spans="14:96" x14ac:dyDescent="0.3">
      <c r="N1811" s="1"/>
      <c r="O1811" s="1"/>
      <c r="CR1811" t="str">
        <f t="shared" si="2018"/>
        <v/>
      </c>
    </row>
    <row r="1812" spans="14:96" x14ac:dyDescent="0.3">
      <c r="N1812" s="1"/>
      <c r="O1812" s="1"/>
      <c r="CR1812" t="str">
        <f t="shared" si="2018"/>
        <v/>
      </c>
    </row>
    <row r="1813" spans="14:96" x14ac:dyDescent="0.3">
      <c r="N1813" s="1"/>
      <c r="O1813" s="1"/>
      <c r="CR1813" t="str">
        <f t="shared" si="2018"/>
        <v/>
      </c>
    </row>
    <row r="1814" spans="14:96" x14ac:dyDescent="0.3">
      <c r="N1814" s="1"/>
      <c r="O1814" s="1"/>
      <c r="CR1814" t="str">
        <f t="shared" si="2018"/>
        <v/>
      </c>
    </row>
    <row r="1815" spans="14:96" x14ac:dyDescent="0.3">
      <c r="N1815" s="1"/>
      <c r="O1815" s="1"/>
      <c r="CR1815" t="str">
        <f t="shared" si="2018"/>
        <v/>
      </c>
    </row>
    <row r="1816" spans="14:96" x14ac:dyDescent="0.3">
      <c r="N1816" s="1"/>
      <c r="O1816" s="1"/>
      <c r="CR1816" t="str">
        <f t="shared" si="2018"/>
        <v/>
      </c>
    </row>
    <row r="1817" spans="14:96" x14ac:dyDescent="0.3">
      <c r="N1817" s="1"/>
      <c r="O1817" s="1"/>
      <c r="CR1817" t="str">
        <f t="shared" si="2018"/>
        <v/>
      </c>
    </row>
    <row r="1818" spans="14:96" x14ac:dyDescent="0.3">
      <c r="N1818" s="1"/>
      <c r="O1818" s="1"/>
      <c r="CR1818" t="str">
        <f t="shared" si="2018"/>
        <v/>
      </c>
    </row>
    <row r="1819" spans="14:96" x14ac:dyDescent="0.3">
      <c r="N1819" s="1"/>
      <c r="O1819" s="1"/>
      <c r="CR1819" t="str">
        <f t="shared" si="2018"/>
        <v/>
      </c>
    </row>
    <row r="1820" spans="14:96" x14ac:dyDescent="0.3">
      <c r="N1820" s="1"/>
      <c r="O1820" s="1"/>
      <c r="CR1820" t="str">
        <f t="shared" si="2018"/>
        <v/>
      </c>
    </row>
    <row r="1821" spans="14:96" x14ac:dyDescent="0.3">
      <c r="N1821" s="1"/>
      <c r="O1821" s="1"/>
      <c r="CR1821" t="str">
        <f t="shared" si="2018"/>
        <v/>
      </c>
    </row>
    <row r="1822" spans="14:96" x14ac:dyDescent="0.3">
      <c r="N1822" s="1"/>
      <c r="O1822" s="1"/>
      <c r="CR1822" t="str">
        <f t="shared" si="2018"/>
        <v/>
      </c>
    </row>
    <row r="1823" spans="14:96" x14ac:dyDescent="0.3">
      <c r="N1823" s="1"/>
      <c r="O1823" s="1"/>
      <c r="CR1823" t="str">
        <f t="shared" si="2018"/>
        <v/>
      </c>
    </row>
    <row r="1824" spans="14:96" x14ac:dyDescent="0.3">
      <c r="N1824" s="1"/>
      <c r="O1824" s="1"/>
      <c r="CR1824" t="str">
        <f t="shared" si="2018"/>
        <v/>
      </c>
    </row>
    <row r="1825" spans="14:96" x14ac:dyDescent="0.3">
      <c r="N1825" s="1"/>
      <c r="O1825" s="1"/>
      <c r="CR1825" t="str">
        <f t="shared" si="2018"/>
        <v/>
      </c>
    </row>
    <row r="1826" spans="14:96" x14ac:dyDescent="0.3">
      <c r="N1826" s="1"/>
      <c r="O1826" s="1"/>
      <c r="CR1826" t="str">
        <f t="shared" si="2018"/>
        <v/>
      </c>
    </row>
    <row r="1827" spans="14:96" x14ac:dyDescent="0.3">
      <c r="N1827" s="1"/>
      <c r="O1827" s="1"/>
      <c r="CR1827" t="str">
        <f t="shared" si="2018"/>
        <v/>
      </c>
    </row>
    <row r="1828" spans="14:96" x14ac:dyDescent="0.3">
      <c r="N1828" s="1"/>
      <c r="O1828" s="1"/>
      <c r="CR1828" t="str">
        <f t="shared" si="2018"/>
        <v/>
      </c>
    </row>
    <row r="1829" spans="14:96" x14ac:dyDescent="0.3">
      <c r="N1829" s="1"/>
      <c r="O1829" s="1"/>
      <c r="CR1829" t="str">
        <f t="shared" si="2018"/>
        <v/>
      </c>
    </row>
    <row r="1830" spans="14:96" x14ac:dyDescent="0.3">
      <c r="N1830" s="1"/>
      <c r="O1830" s="1"/>
      <c r="CR1830" t="str">
        <f t="shared" si="2018"/>
        <v/>
      </c>
    </row>
    <row r="1831" spans="14:96" x14ac:dyDescent="0.3">
      <c r="N1831" s="1"/>
      <c r="O1831" s="1"/>
      <c r="CR1831" t="str">
        <f t="shared" si="2018"/>
        <v/>
      </c>
    </row>
    <row r="1832" spans="14:96" x14ac:dyDescent="0.3">
      <c r="N1832" s="1"/>
      <c r="O1832" s="1"/>
      <c r="CR1832" t="str">
        <f t="shared" si="2018"/>
        <v/>
      </c>
    </row>
    <row r="1833" spans="14:96" x14ac:dyDescent="0.3">
      <c r="N1833" s="1"/>
      <c r="O1833" s="1"/>
      <c r="CR1833" t="str">
        <f t="shared" si="2018"/>
        <v/>
      </c>
    </row>
    <row r="1834" spans="14:96" x14ac:dyDescent="0.3">
      <c r="N1834" s="1"/>
      <c r="O1834" s="1"/>
      <c r="CR1834" t="str">
        <f t="shared" si="2018"/>
        <v/>
      </c>
    </row>
    <row r="1835" spans="14:96" x14ac:dyDescent="0.3">
      <c r="N1835" s="1"/>
      <c r="O1835" s="1"/>
      <c r="CR1835" t="str">
        <f t="shared" si="2018"/>
        <v/>
      </c>
    </row>
    <row r="1836" spans="14:96" x14ac:dyDescent="0.3">
      <c r="N1836" s="1"/>
      <c r="O1836" s="1"/>
      <c r="CR1836" t="str">
        <f t="shared" si="2018"/>
        <v/>
      </c>
    </row>
    <row r="1837" spans="14:96" x14ac:dyDescent="0.3">
      <c r="N1837" s="1"/>
      <c r="O1837" s="1"/>
      <c r="CR1837" t="str">
        <f t="shared" si="2018"/>
        <v/>
      </c>
    </row>
    <row r="1838" spans="14:96" x14ac:dyDescent="0.3">
      <c r="N1838" s="1"/>
      <c r="O1838" s="1"/>
      <c r="CR1838" t="str">
        <f t="shared" si="2018"/>
        <v/>
      </c>
    </row>
    <row r="1839" spans="14:96" x14ac:dyDescent="0.3">
      <c r="N1839" s="1"/>
      <c r="O1839" s="1"/>
      <c r="CR1839" t="str">
        <f t="shared" si="2018"/>
        <v/>
      </c>
    </row>
    <row r="1840" spans="14:96" x14ac:dyDescent="0.3">
      <c r="N1840" s="1"/>
      <c r="O1840" s="1"/>
      <c r="CR1840" t="str">
        <f t="shared" si="2018"/>
        <v/>
      </c>
    </row>
    <row r="1841" spans="14:96" x14ac:dyDescent="0.3">
      <c r="N1841" s="1"/>
      <c r="O1841" s="1"/>
      <c r="CR1841" t="str">
        <f t="shared" si="2018"/>
        <v/>
      </c>
    </row>
    <row r="1842" spans="14:96" x14ac:dyDescent="0.3">
      <c r="N1842" s="1"/>
      <c r="O1842" s="1"/>
      <c r="CR1842" t="str">
        <f t="shared" si="2018"/>
        <v/>
      </c>
    </row>
    <row r="1843" spans="14:96" x14ac:dyDescent="0.3">
      <c r="N1843" s="1"/>
      <c r="O1843" s="1"/>
      <c r="CR1843" t="str">
        <f t="shared" si="2018"/>
        <v/>
      </c>
    </row>
    <row r="1844" spans="14:96" x14ac:dyDescent="0.3">
      <c r="N1844" s="1"/>
      <c r="O1844" s="1"/>
      <c r="CR1844" t="str">
        <f t="shared" si="2018"/>
        <v/>
      </c>
    </row>
    <row r="1845" spans="14:96" x14ac:dyDescent="0.3">
      <c r="N1845" s="1"/>
      <c r="O1845" s="1"/>
      <c r="CR1845" t="str">
        <f t="shared" si="2018"/>
        <v/>
      </c>
    </row>
    <row r="1846" spans="14:96" x14ac:dyDescent="0.3">
      <c r="N1846" s="1"/>
      <c r="O1846" s="1"/>
      <c r="CR1846" t="str">
        <f t="shared" si="2018"/>
        <v/>
      </c>
    </row>
    <row r="1847" spans="14:96" x14ac:dyDescent="0.3">
      <c r="N1847" s="1"/>
      <c r="O1847" s="1"/>
      <c r="CR1847" t="str">
        <f t="shared" si="2018"/>
        <v/>
      </c>
    </row>
    <row r="1848" spans="14:96" x14ac:dyDescent="0.3">
      <c r="N1848" s="1"/>
      <c r="O1848" s="1"/>
      <c r="CR1848" t="str">
        <f t="shared" si="2018"/>
        <v/>
      </c>
    </row>
    <row r="1849" spans="14:96" x14ac:dyDescent="0.3">
      <c r="N1849" s="1"/>
      <c r="O1849" s="1"/>
      <c r="CR1849" t="str">
        <f t="shared" si="2018"/>
        <v/>
      </c>
    </row>
    <row r="1850" spans="14:96" x14ac:dyDescent="0.3">
      <c r="N1850" s="1"/>
      <c r="O1850" s="1"/>
      <c r="CR1850" t="str">
        <f t="shared" si="2018"/>
        <v/>
      </c>
    </row>
    <row r="1851" spans="14:96" x14ac:dyDescent="0.3">
      <c r="N1851" s="1"/>
      <c r="O1851" s="1"/>
      <c r="CR1851" t="str">
        <f t="shared" si="2018"/>
        <v/>
      </c>
    </row>
    <row r="1852" spans="14:96" x14ac:dyDescent="0.3">
      <c r="N1852" s="1"/>
      <c r="O1852" s="1"/>
      <c r="CR1852" t="str">
        <f t="shared" si="2018"/>
        <v/>
      </c>
    </row>
    <row r="1853" spans="14:96" x14ac:dyDescent="0.3">
      <c r="N1853" s="1"/>
      <c r="O1853" s="1"/>
      <c r="CR1853" t="str">
        <f t="shared" si="2018"/>
        <v/>
      </c>
    </row>
    <row r="1854" spans="14:96" x14ac:dyDescent="0.3">
      <c r="N1854" s="1"/>
      <c r="O1854" s="1"/>
      <c r="CR1854" t="str">
        <f t="shared" si="2018"/>
        <v/>
      </c>
    </row>
    <row r="1855" spans="14:96" x14ac:dyDescent="0.3">
      <c r="N1855" s="1"/>
      <c r="O1855" s="1"/>
      <c r="CR1855" t="str">
        <f t="shared" si="2018"/>
        <v/>
      </c>
    </row>
    <row r="1856" spans="14:96" x14ac:dyDescent="0.3">
      <c r="N1856" s="1"/>
      <c r="O1856" s="1"/>
      <c r="CR1856" t="str">
        <f t="shared" si="2018"/>
        <v/>
      </c>
    </row>
    <row r="1857" spans="14:96" x14ac:dyDescent="0.3">
      <c r="N1857" s="1"/>
      <c r="O1857" s="1"/>
      <c r="CR1857" t="str">
        <f t="shared" si="2018"/>
        <v/>
      </c>
    </row>
    <row r="1858" spans="14:96" x14ac:dyDescent="0.3">
      <c r="N1858" s="1"/>
      <c r="O1858" s="1"/>
      <c r="CR1858" t="str">
        <f t="shared" si="2018"/>
        <v/>
      </c>
    </row>
    <row r="1859" spans="14:96" x14ac:dyDescent="0.3">
      <c r="N1859" s="1"/>
      <c r="O1859" s="1"/>
      <c r="CR1859" t="str">
        <f t="shared" ref="CR1859:CR1922" si="2019">LEFT(B1859, 4)</f>
        <v/>
      </c>
    </row>
    <row r="1860" spans="14:96" x14ac:dyDescent="0.3">
      <c r="N1860" s="1"/>
      <c r="O1860" s="1"/>
      <c r="CR1860" t="str">
        <f t="shared" si="2019"/>
        <v/>
      </c>
    </row>
    <row r="1861" spans="14:96" x14ac:dyDescent="0.3">
      <c r="N1861" s="1"/>
      <c r="O1861" s="1"/>
      <c r="CR1861" t="str">
        <f t="shared" si="2019"/>
        <v/>
      </c>
    </row>
    <row r="1862" spans="14:96" x14ac:dyDescent="0.3">
      <c r="N1862" s="1"/>
      <c r="O1862" s="1"/>
      <c r="CR1862" t="str">
        <f t="shared" si="2019"/>
        <v/>
      </c>
    </row>
    <row r="1863" spans="14:96" x14ac:dyDescent="0.3">
      <c r="N1863" s="1"/>
      <c r="O1863" s="1"/>
      <c r="CR1863" t="str">
        <f t="shared" si="2019"/>
        <v/>
      </c>
    </row>
    <row r="1864" spans="14:96" x14ac:dyDescent="0.3">
      <c r="N1864" s="1"/>
      <c r="O1864" s="1"/>
      <c r="CR1864" t="str">
        <f t="shared" si="2019"/>
        <v/>
      </c>
    </row>
    <row r="1865" spans="14:96" x14ac:dyDescent="0.3">
      <c r="N1865" s="1"/>
      <c r="O1865" s="1"/>
      <c r="CR1865" t="str">
        <f t="shared" si="2019"/>
        <v/>
      </c>
    </row>
    <row r="1866" spans="14:96" x14ac:dyDescent="0.3">
      <c r="N1866" s="1"/>
      <c r="O1866" s="1"/>
      <c r="CR1866" t="str">
        <f t="shared" si="2019"/>
        <v/>
      </c>
    </row>
    <row r="1867" spans="14:96" x14ac:dyDescent="0.3">
      <c r="N1867" s="1"/>
      <c r="O1867" s="1"/>
      <c r="CR1867" t="str">
        <f t="shared" si="2019"/>
        <v/>
      </c>
    </row>
    <row r="1868" spans="14:96" x14ac:dyDescent="0.3">
      <c r="N1868" s="1"/>
      <c r="O1868" s="1"/>
      <c r="CR1868" t="str">
        <f t="shared" si="2019"/>
        <v/>
      </c>
    </row>
    <row r="1869" spans="14:96" x14ac:dyDescent="0.3">
      <c r="N1869" s="1"/>
      <c r="O1869" s="1"/>
      <c r="CR1869" t="str">
        <f t="shared" si="2019"/>
        <v/>
      </c>
    </row>
    <row r="1870" spans="14:96" x14ac:dyDescent="0.3">
      <c r="N1870" s="1"/>
      <c r="O1870" s="1"/>
      <c r="CR1870" t="str">
        <f t="shared" si="2019"/>
        <v/>
      </c>
    </row>
    <row r="1871" spans="14:96" x14ac:dyDescent="0.3">
      <c r="N1871" s="1"/>
      <c r="O1871" s="1"/>
      <c r="CR1871" t="str">
        <f t="shared" si="2019"/>
        <v/>
      </c>
    </row>
    <row r="1872" spans="14:96" x14ac:dyDescent="0.3">
      <c r="N1872" s="1"/>
      <c r="O1872" s="1"/>
      <c r="CR1872" t="str">
        <f t="shared" si="2019"/>
        <v/>
      </c>
    </row>
    <row r="1873" spans="14:96" x14ac:dyDescent="0.3">
      <c r="N1873" s="1"/>
      <c r="O1873" s="1"/>
      <c r="CR1873" t="str">
        <f t="shared" si="2019"/>
        <v/>
      </c>
    </row>
    <row r="1874" spans="14:96" x14ac:dyDescent="0.3">
      <c r="N1874" s="1"/>
      <c r="O1874" s="1"/>
      <c r="CR1874" t="str">
        <f t="shared" si="2019"/>
        <v/>
      </c>
    </row>
    <row r="1875" spans="14:96" x14ac:dyDescent="0.3">
      <c r="N1875" s="1"/>
      <c r="O1875" s="1"/>
      <c r="CR1875" t="str">
        <f t="shared" si="2019"/>
        <v/>
      </c>
    </row>
    <row r="1876" spans="14:96" x14ac:dyDescent="0.3">
      <c r="N1876" s="1"/>
      <c r="O1876" s="1"/>
      <c r="CR1876" t="str">
        <f t="shared" si="2019"/>
        <v/>
      </c>
    </row>
    <row r="1877" spans="14:96" x14ac:dyDescent="0.3">
      <c r="N1877" s="1"/>
      <c r="O1877" s="1"/>
      <c r="CR1877" t="str">
        <f t="shared" si="2019"/>
        <v/>
      </c>
    </row>
    <row r="1878" spans="14:96" x14ac:dyDescent="0.3">
      <c r="N1878" s="1"/>
      <c r="O1878" s="1"/>
      <c r="CR1878" t="str">
        <f t="shared" si="2019"/>
        <v/>
      </c>
    </row>
    <row r="1879" spans="14:96" x14ac:dyDescent="0.3">
      <c r="N1879" s="1"/>
      <c r="O1879" s="1"/>
      <c r="CR1879" t="str">
        <f t="shared" si="2019"/>
        <v/>
      </c>
    </row>
    <row r="1880" spans="14:96" x14ac:dyDescent="0.3">
      <c r="N1880" s="1"/>
      <c r="O1880" s="1"/>
      <c r="CR1880" t="str">
        <f t="shared" si="2019"/>
        <v/>
      </c>
    </row>
    <row r="1881" spans="14:96" x14ac:dyDescent="0.3">
      <c r="N1881" s="1"/>
      <c r="O1881" s="1"/>
      <c r="CR1881" t="str">
        <f t="shared" si="2019"/>
        <v/>
      </c>
    </row>
    <row r="1882" spans="14:96" x14ac:dyDescent="0.3">
      <c r="N1882" s="1"/>
      <c r="O1882" s="1"/>
      <c r="CR1882" t="str">
        <f t="shared" si="2019"/>
        <v/>
      </c>
    </row>
    <row r="1883" spans="14:96" x14ac:dyDescent="0.3">
      <c r="N1883" s="1"/>
      <c r="O1883" s="1"/>
      <c r="CR1883" t="str">
        <f t="shared" si="2019"/>
        <v/>
      </c>
    </row>
    <row r="1884" spans="14:96" x14ac:dyDescent="0.3">
      <c r="N1884" s="1"/>
      <c r="O1884" s="1"/>
      <c r="CR1884" t="str">
        <f t="shared" si="2019"/>
        <v/>
      </c>
    </row>
    <row r="1885" spans="14:96" x14ac:dyDescent="0.3">
      <c r="N1885" s="1"/>
      <c r="O1885" s="1"/>
      <c r="CR1885" t="str">
        <f t="shared" si="2019"/>
        <v/>
      </c>
    </row>
    <row r="1886" spans="14:96" x14ac:dyDescent="0.3">
      <c r="N1886" s="1"/>
      <c r="O1886" s="1"/>
      <c r="CR1886" t="str">
        <f t="shared" si="2019"/>
        <v/>
      </c>
    </row>
    <row r="1887" spans="14:96" x14ac:dyDescent="0.3">
      <c r="N1887" s="1"/>
      <c r="O1887" s="1"/>
      <c r="CR1887" t="str">
        <f t="shared" si="2019"/>
        <v/>
      </c>
    </row>
    <row r="1888" spans="14:96" x14ac:dyDescent="0.3">
      <c r="N1888" s="1"/>
      <c r="O1888" s="1"/>
      <c r="CR1888" t="str">
        <f t="shared" si="2019"/>
        <v/>
      </c>
    </row>
    <row r="1889" spans="14:96" x14ac:dyDescent="0.3">
      <c r="N1889" s="1"/>
      <c r="O1889" s="1"/>
      <c r="CR1889" t="str">
        <f t="shared" si="2019"/>
        <v/>
      </c>
    </row>
    <row r="1890" spans="14:96" x14ac:dyDescent="0.3">
      <c r="N1890" s="1"/>
      <c r="O1890" s="1"/>
      <c r="CR1890" t="str">
        <f t="shared" si="2019"/>
        <v/>
      </c>
    </row>
    <row r="1891" spans="14:96" x14ac:dyDescent="0.3">
      <c r="N1891" s="1"/>
      <c r="O1891" s="1"/>
      <c r="CR1891" t="str">
        <f t="shared" si="2019"/>
        <v/>
      </c>
    </row>
    <row r="1892" spans="14:96" x14ac:dyDescent="0.3">
      <c r="N1892" s="1"/>
      <c r="O1892" s="1"/>
      <c r="CR1892" t="str">
        <f t="shared" si="2019"/>
        <v/>
      </c>
    </row>
    <row r="1893" spans="14:96" x14ac:dyDescent="0.3">
      <c r="N1893" s="1"/>
      <c r="O1893" s="1"/>
      <c r="CR1893" t="str">
        <f t="shared" si="2019"/>
        <v/>
      </c>
    </row>
    <row r="1894" spans="14:96" x14ac:dyDescent="0.3">
      <c r="N1894" s="1"/>
      <c r="O1894" s="1"/>
      <c r="CR1894" t="str">
        <f t="shared" si="2019"/>
        <v/>
      </c>
    </row>
    <row r="1895" spans="14:96" x14ac:dyDescent="0.3">
      <c r="N1895" s="1"/>
      <c r="O1895" s="1"/>
      <c r="CR1895" t="str">
        <f t="shared" si="2019"/>
        <v/>
      </c>
    </row>
    <row r="1896" spans="14:96" x14ac:dyDescent="0.3">
      <c r="N1896" s="1"/>
      <c r="O1896" s="1"/>
      <c r="CR1896" t="str">
        <f t="shared" si="2019"/>
        <v/>
      </c>
    </row>
    <row r="1897" spans="14:96" x14ac:dyDescent="0.3">
      <c r="N1897" s="1"/>
      <c r="O1897" s="1"/>
      <c r="CR1897" t="str">
        <f t="shared" si="2019"/>
        <v/>
      </c>
    </row>
    <row r="1898" spans="14:96" x14ac:dyDescent="0.3">
      <c r="N1898" s="1"/>
      <c r="O1898" s="1"/>
      <c r="CR1898" t="str">
        <f t="shared" si="2019"/>
        <v/>
      </c>
    </row>
    <row r="1899" spans="14:96" x14ac:dyDescent="0.3">
      <c r="N1899" s="1"/>
      <c r="O1899" s="1"/>
      <c r="CR1899" t="str">
        <f t="shared" si="2019"/>
        <v/>
      </c>
    </row>
    <row r="1900" spans="14:96" x14ac:dyDescent="0.3">
      <c r="N1900" s="1"/>
      <c r="O1900" s="1"/>
      <c r="CR1900" t="str">
        <f t="shared" si="2019"/>
        <v/>
      </c>
    </row>
    <row r="1901" spans="14:96" x14ac:dyDescent="0.3">
      <c r="N1901" s="1"/>
      <c r="O1901" s="1"/>
      <c r="CR1901" t="str">
        <f t="shared" si="2019"/>
        <v/>
      </c>
    </row>
    <row r="1902" spans="14:96" x14ac:dyDescent="0.3">
      <c r="N1902" s="1"/>
      <c r="O1902" s="1"/>
      <c r="CR1902" t="str">
        <f t="shared" si="2019"/>
        <v/>
      </c>
    </row>
    <row r="1903" spans="14:96" x14ac:dyDescent="0.3">
      <c r="N1903" s="1"/>
      <c r="O1903" s="1"/>
      <c r="CR1903" t="str">
        <f t="shared" si="2019"/>
        <v/>
      </c>
    </row>
    <row r="1904" spans="14:96" x14ac:dyDescent="0.3">
      <c r="N1904" s="1"/>
      <c r="O1904" s="1"/>
      <c r="CR1904" t="str">
        <f t="shared" si="2019"/>
        <v/>
      </c>
    </row>
    <row r="1905" spans="14:96" x14ac:dyDescent="0.3">
      <c r="N1905" s="1"/>
      <c r="O1905" s="1"/>
      <c r="CR1905" t="str">
        <f t="shared" si="2019"/>
        <v/>
      </c>
    </row>
    <row r="1906" spans="14:96" x14ac:dyDescent="0.3">
      <c r="N1906" s="1"/>
      <c r="O1906" s="1"/>
      <c r="CR1906" t="str">
        <f t="shared" si="2019"/>
        <v/>
      </c>
    </row>
    <row r="1907" spans="14:96" x14ac:dyDescent="0.3">
      <c r="N1907" s="1"/>
      <c r="O1907" s="1"/>
      <c r="CR1907" t="str">
        <f t="shared" si="2019"/>
        <v/>
      </c>
    </row>
    <row r="1908" spans="14:96" x14ac:dyDescent="0.3">
      <c r="N1908" s="1"/>
      <c r="O1908" s="1"/>
      <c r="CR1908" t="str">
        <f t="shared" si="2019"/>
        <v/>
      </c>
    </row>
    <row r="1909" spans="14:96" x14ac:dyDescent="0.3">
      <c r="N1909" s="1"/>
      <c r="O1909" s="1"/>
      <c r="CR1909" t="str">
        <f t="shared" si="2019"/>
        <v/>
      </c>
    </row>
    <row r="1910" spans="14:96" x14ac:dyDescent="0.3">
      <c r="N1910" s="1"/>
      <c r="O1910" s="1"/>
      <c r="CR1910" t="str">
        <f t="shared" si="2019"/>
        <v/>
      </c>
    </row>
    <row r="1911" spans="14:96" x14ac:dyDescent="0.3">
      <c r="N1911" s="1"/>
      <c r="O1911" s="1"/>
      <c r="CR1911" t="str">
        <f t="shared" si="2019"/>
        <v/>
      </c>
    </row>
    <row r="1912" spans="14:96" x14ac:dyDescent="0.3">
      <c r="N1912" s="1"/>
      <c r="O1912" s="1"/>
      <c r="CR1912" t="str">
        <f t="shared" si="2019"/>
        <v/>
      </c>
    </row>
    <row r="1913" spans="14:96" x14ac:dyDescent="0.3">
      <c r="N1913" s="1"/>
      <c r="O1913" s="1"/>
      <c r="CR1913" t="str">
        <f t="shared" si="2019"/>
        <v/>
      </c>
    </row>
    <row r="1914" spans="14:96" x14ac:dyDescent="0.3">
      <c r="N1914" s="1"/>
      <c r="O1914" s="1"/>
      <c r="CR1914" t="str">
        <f t="shared" si="2019"/>
        <v/>
      </c>
    </row>
    <row r="1915" spans="14:96" x14ac:dyDescent="0.3">
      <c r="N1915" s="1"/>
      <c r="O1915" s="1"/>
      <c r="CR1915" t="str">
        <f t="shared" si="2019"/>
        <v/>
      </c>
    </row>
    <row r="1916" spans="14:96" x14ac:dyDescent="0.3">
      <c r="N1916" s="1"/>
      <c r="O1916" s="1"/>
      <c r="CR1916" t="str">
        <f t="shared" si="2019"/>
        <v/>
      </c>
    </row>
    <row r="1917" spans="14:96" x14ac:dyDescent="0.3">
      <c r="N1917" s="1"/>
      <c r="O1917" s="1"/>
      <c r="CR1917" t="str">
        <f t="shared" si="2019"/>
        <v/>
      </c>
    </row>
    <row r="1918" spans="14:96" x14ac:dyDescent="0.3">
      <c r="N1918" s="1"/>
      <c r="O1918" s="1"/>
      <c r="CR1918" t="str">
        <f t="shared" si="2019"/>
        <v/>
      </c>
    </row>
    <row r="1919" spans="14:96" x14ac:dyDescent="0.3">
      <c r="N1919" s="1"/>
      <c r="O1919" s="1"/>
      <c r="CR1919" t="str">
        <f t="shared" si="2019"/>
        <v/>
      </c>
    </row>
    <row r="1920" spans="14:96" x14ac:dyDescent="0.3">
      <c r="N1920" s="1"/>
      <c r="O1920" s="1"/>
      <c r="CR1920" t="str">
        <f t="shared" si="2019"/>
        <v/>
      </c>
    </row>
    <row r="1921" spans="14:96" x14ac:dyDescent="0.3">
      <c r="N1921" s="1"/>
      <c r="O1921" s="1"/>
      <c r="CR1921" t="str">
        <f t="shared" si="2019"/>
        <v/>
      </c>
    </row>
    <row r="1922" spans="14:96" x14ac:dyDescent="0.3">
      <c r="N1922" s="1"/>
      <c r="O1922" s="1"/>
      <c r="CR1922" t="str">
        <f t="shared" si="2019"/>
        <v/>
      </c>
    </row>
    <row r="1923" spans="14:96" x14ac:dyDescent="0.3">
      <c r="N1923" s="1"/>
      <c r="O1923" s="1"/>
      <c r="CR1923" t="str">
        <f t="shared" ref="CR1923:CR1986" si="2020">LEFT(B1923, 4)</f>
        <v/>
      </c>
    </row>
    <row r="1924" spans="14:96" x14ac:dyDescent="0.3">
      <c r="N1924" s="1"/>
      <c r="O1924" s="1"/>
      <c r="CR1924" t="str">
        <f t="shared" si="2020"/>
        <v/>
      </c>
    </row>
    <row r="1925" spans="14:96" x14ac:dyDescent="0.3">
      <c r="N1925" s="1"/>
      <c r="O1925" s="1"/>
      <c r="CR1925" t="str">
        <f t="shared" si="2020"/>
        <v/>
      </c>
    </row>
    <row r="1926" spans="14:96" x14ac:dyDescent="0.3">
      <c r="N1926" s="1"/>
      <c r="O1926" s="1"/>
      <c r="CR1926" t="str">
        <f t="shared" si="2020"/>
        <v/>
      </c>
    </row>
    <row r="1927" spans="14:96" x14ac:dyDescent="0.3">
      <c r="N1927" s="1"/>
      <c r="O1927" s="1"/>
      <c r="CR1927" t="str">
        <f t="shared" si="2020"/>
        <v/>
      </c>
    </row>
    <row r="1928" spans="14:96" x14ac:dyDescent="0.3">
      <c r="N1928" s="1"/>
      <c r="O1928" s="1"/>
      <c r="CR1928" t="str">
        <f t="shared" si="2020"/>
        <v/>
      </c>
    </row>
    <row r="1929" spans="14:96" x14ac:dyDescent="0.3">
      <c r="N1929" s="1"/>
      <c r="O1929" s="1"/>
      <c r="CR1929" t="str">
        <f t="shared" si="2020"/>
        <v/>
      </c>
    </row>
    <row r="1930" spans="14:96" x14ac:dyDescent="0.3">
      <c r="N1930" s="1"/>
      <c r="O1930" s="1"/>
      <c r="CR1930" t="str">
        <f t="shared" si="2020"/>
        <v/>
      </c>
    </row>
    <row r="1931" spans="14:96" x14ac:dyDescent="0.3">
      <c r="N1931" s="1"/>
      <c r="O1931" s="1"/>
      <c r="CR1931" t="str">
        <f t="shared" si="2020"/>
        <v/>
      </c>
    </row>
    <row r="1932" spans="14:96" x14ac:dyDescent="0.3">
      <c r="N1932" s="1"/>
      <c r="O1932" s="1"/>
      <c r="CR1932" t="str">
        <f t="shared" si="2020"/>
        <v/>
      </c>
    </row>
    <row r="1933" spans="14:96" x14ac:dyDescent="0.3">
      <c r="N1933" s="1"/>
      <c r="O1933" s="1"/>
      <c r="CR1933" t="str">
        <f t="shared" si="2020"/>
        <v/>
      </c>
    </row>
    <row r="1934" spans="14:96" x14ac:dyDescent="0.3">
      <c r="N1934" s="1"/>
      <c r="O1934" s="1"/>
      <c r="CR1934" t="str">
        <f t="shared" si="2020"/>
        <v/>
      </c>
    </row>
    <row r="1935" spans="14:96" x14ac:dyDescent="0.3">
      <c r="N1935" s="1"/>
      <c r="O1935" s="1"/>
      <c r="CR1935" t="str">
        <f t="shared" si="2020"/>
        <v/>
      </c>
    </row>
    <row r="1936" spans="14:96" x14ac:dyDescent="0.3">
      <c r="N1936" s="1"/>
      <c r="O1936" s="1"/>
      <c r="CR1936" t="str">
        <f t="shared" si="2020"/>
        <v/>
      </c>
    </row>
    <row r="1937" spans="14:96" x14ac:dyDescent="0.3">
      <c r="N1937" s="1"/>
      <c r="O1937" s="1"/>
      <c r="CR1937" t="str">
        <f t="shared" si="2020"/>
        <v/>
      </c>
    </row>
    <row r="1938" spans="14:96" x14ac:dyDescent="0.3">
      <c r="N1938" s="1"/>
      <c r="O1938" s="1"/>
      <c r="CR1938" t="str">
        <f t="shared" si="2020"/>
        <v/>
      </c>
    </row>
    <row r="1939" spans="14:96" x14ac:dyDescent="0.3">
      <c r="N1939" s="1"/>
      <c r="O1939" s="1"/>
      <c r="CR1939" t="str">
        <f t="shared" si="2020"/>
        <v/>
      </c>
    </row>
    <row r="1940" spans="14:96" x14ac:dyDescent="0.3">
      <c r="N1940" s="1"/>
      <c r="O1940" s="1"/>
      <c r="CR1940" t="str">
        <f t="shared" si="2020"/>
        <v/>
      </c>
    </row>
    <row r="1941" spans="14:96" x14ac:dyDescent="0.3">
      <c r="N1941" s="1"/>
      <c r="O1941" s="1"/>
      <c r="CR1941" t="str">
        <f t="shared" si="2020"/>
        <v/>
      </c>
    </row>
    <row r="1942" spans="14:96" x14ac:dyDescent="0.3">
      <c r="N1942" s="1"/>
      <c r="O1942" s="1"/>
      <c r="CR1942" t="str">
        <f t="shared" si="2020"/>
        <v/>
      </c>
    </row>
    <row r="1943" spans="14:96" x14ac:dyDescent="0.3">
      <c r="N1943" s="1"/>
      <c r="O1943" s="1"/>
      <c r="CR1943" t="str">
        <f t="shared" si="2020"/>
        <v/>
      </c>
    </row>
    <row r="1944" spans="14:96" x14ac:dyDescent="0.3">
      <c r="N1944" s="1"/>
      <c r="O1944" s="1"/>
      <c r="CR1944" t="str">
        <f t="shared" si="2020"/>
        <v/>
      </c>
    </row>
    <row r="1945" spans="14:96" x14ac:dyDescent="0.3">
      <c r="N1945" s="1"/>
      <c r="O1945" s="1"/>
      <c r="CR1945" t="str">
        <f t="shared" si="2020"/>
        <v/>
      </c>
    </row>
    <row r="1946" spans="14:96" x14ac:dyDescent="0.3">
      <c r="N1946" s="1"/>
      <c r="O1946" s="1"/>
      <c r="CR1946" t="str">
        <f t="shared" si="2020"/>
        <v/>
      </c>
    </row>
    <row r="1947" spans="14:96" x14ac:dyDescent="0.3">
      <c r="N1947" s="1"/>
      <c r="O1947" s="1"/>
      <c r="CR1947" t="str">
        <f t="shared" si="2020"/>
        <v/>
      </c>
    </row>
    <row r="1948" spans="14:96" x14ac:dyDescent="0.3">
      <c r="N1948" s="1"/>
      <c r="O1948" s="1"/>
      <c r="CR1948" t="str">
        <f t="shared" si="2020"/>
        <v/>
      </c>
    </row>
    <row r="1949" spans="14:96" x14ac:dyDescent="0.3">
      <c r="N1949" s="1"/>
      <c r="O1949" s="1"/>
      <c r="CR1949" t="str">
        <f t="shared" si="2020"/>
        <v/>
      </c>
    </row>
    <row r="1950" spans="14:96" x14ac:dyDescent="0.3">
      <c r="N1950" s="1"/>
      <c r="O1950" s="1"/>
      <c r="CR1950" t="str">
        <f t="shared" si="2020"/>
        <v/>
      </c>
    </row>
    <row r="1951" spans="14:96" x14ac:dyDescent="0.3">
      <c r="N1951" s="1"/>
      <c r="O1951" s="1"/>
      <c r="CR1951" t="str">
        <f t="shared" si="2020"/>
        <v/>
      </c>
    </row>
    <row r="1952" spans="14:96" x14ac:dyDescent="0.3">
      <c r="N1952" s="1"/>
      <c r="O1952" s="1"/>
      <c r="CR1952" t="str">
        <f t="shared" si="2020"/>
        <v/>
      </c>
    </row>
    <row r="1953" spans="14:96" x14ac:dyDescent="0.3">
      <c r="N1953" s="1"/>
      <c r="O1953" s="1"/>
      <c r="CR1953" t="str">
        <f t="shared" si="2020"/>
        <v/>
      </c>
    </row>
    <row r="1954" spans="14:96" x14ac:dyDescent="0.3">
      <c r="N1954" s="1"/>
      <c r="O1954" s="1"/>
      <c r="CR1954" t="str">
        <f t="shared" si="2020"/>
        <v/>
      </c>
    </row>
    <row r="1955" spans="14:96" x14ac:dyDescent="0.3">
      <c r="N1955" s="1"/>
      <c r="O1955" s="1"/>
      <c r="CR1955" t="str">
        <f t="shared" si="2020"/>
        <v/>
      </c>
    </row>
    <row r="1956" spans="14:96" x14ac:dyDescent="0.3">
      <c r="N1956" s="1"/>
      <c r="O1956" s="1"/>
      <c r="CR1956" t="str">
        <f t="shared" si="2020"/>
        <v/>
      </c>
    </row>
    <row r="1957" spans="14:96" x14ac:dyDescent="0.3">
      <c r="N1957" s="1"/>
      <c r="O1957" s="1"/>
      <c r="CR1957" t="str">
        <f t="shared" si="2020"/>
        <v/>
      </c>
    </row>
    <row r="1958" spans="14:96" x14ac:dyDescent="0.3">
      <c r="N1958" s="1"/>
      <c r="O1958" s="1"/>
      <c r="CR1958" t="str">
        <f t="shared" si="2020"/>
        <v/>
      </c>
    </row>
    <row r="1959" spans="14:96" x14ac:dyDescent="0.3">
      <c r="N1959" s="1"/>
      <c r="O1959" s="1"/>
      <c r="CR1959" t="str">
        <f t="shared" si="2020"/>
        <v/>
      </c>
    </row>
    <row r="1960" spans="14:96" x14ac:dyDescent="0.3">
      <c r="N1960" s="1"/>
      <c r="O1960" s="1"/>
      <c r="CR1960" t="str">
        <f t="shared" si="2020"/>
        <v/>
      </c>
    </row>
    <row r="1961" spans="14:96" x14ac:dyDescent="0.3">
      <c r="N1961" s="1"/>
      <c r="O1961" s="1"/>
      <c r="CR1961" t="str">
        <f t="shared" si="2020"/>
        <v/>
      </c>
    </row>
    <row r="1962" spans="14:96" x14ac:dyDescent="0.3">
      <c r="N1962" s="1"/>
      <c r="O1962" s="1"/>
      <c r="CR1962" t="str">
        <f t="shared" si="2020"/>
        <v/>
      </c>
    </row>
    <row r="1963" spans="14:96" x14ac:dyDescent="0.3">
      <c r="N1963" s="1"/>
      <c r="O1963" s="1"/>
      <c r="CR1963" t="str">
        <f t="shared" si="2020"/>
        <v/>
      </c>
    </row>
    <row r="1964" spans="14:96" x14ac:dyDescent="0.3">
      <c r="N1964" s="1"/>
      <c r="O1964" s="1"/>
      <c r="CR1964" t="str">
        <f t="shared" si="2020"/>
        <v/>
      </c>
    </row>
    <row r="1965" spans="14:96" x14ac:dyDescent="0.3">
      <c r="N1965" s="1"/>
      <c r="O1965" s="1"/>
      <c r="CR1965" t="str">
        <f t="shared" si="2020"/>
        <v/>
      </c>
    </row>
    <row r="1966" spans="14:96" x14ac:dyDescent="0.3">
      <c r="N1966" s="1"/>
      <c r="O1966" s="1"/>
      <c r="CR1966" t="str">
        <f t="shared" si="2020"/>
        <v/>
      </c>
    </row>
    <row r="1967" spans="14:96" x14ac:dyDescent="0.3">
      <c r="N1967" s="1"/>
      <c r="O1967" s="1"/>
      <c r="CR1967" t="str">
        <f t="shared" si="2020"/>
        <v/>
      </c>
    </row>
    <row r="1968" spans="14:96" x14ac:dyDescent="0.3">
      <c r="N1968" s="1"/>
      <c r="O1968" s="1"/>
      <c r="CR1968" t="str">
        <f t="shared" si="2020"/>
        <v/>
      </c>
    </row>
    <row r="1969" spans="14:96" x14ac:dyDescent="0.3">
      <c r="N1969" s="1"/>
      <c r="O1969" s="1"/>
      <c r="CR1969" t="str">
        <f t="shared" si="2020"/>
        <v/>
      </c>
    </row>
    <row r="1970" spans="14:96" x14ac:dyDescent="0.3">
      <c r="N1970" s="1"/>
      <c r="O1970" s="1"/>
      <c r="CR1970" t="str">
        <f t="shared" si="2020"/>
        <v/>
      </c>
    </row>
    <row r="1971" spans="14:96" x14ac:dyDescent="0.3">
      <c r="N1971" s="1"/>
      <c r="O1971" s="1"/>
      <c r="CR1971" t="str">
        <f t="shared" si="2020"/>
        <v/>
      </c>
    </row>
    <row r="1972" spans="14:96" x14ac:dyDescent="0.3">
      <c r="N1972" s="1"/>
      <c r="O1972" s="1"/>
      <c r="CR1972" t="str">
        <f t="shared" si="2020"/>
        <v/>
      </c>
    </row>
    <row r="1973" spans="14:96" x14ac:dyDescent="0.3">
      <c r="N1973" s="1"/>
      <c r="O1973" s="1"/>
      <c r="CR1973" t="str">
        <f t="shared" si="2020"/>
        <v/>
      </c>
    </row>
    <row r="1974" spans="14:96" x14ac:dyDescent="0.3">
      <c r="N1974" s="1"/>
      <c r="O1974" s="1"/>
      <c r="CR1974" t="str">
        <f t="shared" si="2020"/>
        <v/>
      </c>
    </row>
    <row r="1975" spans="14:96" x14ac:dyDescent="0.3">
      <c r="N1975" s="1"/>
      <c r="O1975" s="1"/>
      <c r="CR1975" t="str">
        <f t="shared" si="2020"/>
        <v/>
      </c>
    </row>
    <row r="1976" spans="14:96" x14ac:dyDescent="0.3">
      <c r="N1976" s="1"/>
      <c r="O1976" s="1"/>
      <c r="CR1976" t="str">
        <f t="shared" si="2020"/>
        <v/>
      </c>
    </row>
    <row r="1977" spans="14:96" x14ac:dyDescent="0.3">
      <c r="N1977" s="1"/>
      <c r="O1977" s="1"/>
      <c r="CR1977" t="str">
        <f t="shared" si="2020"/>
        <v/>
      </c>
    </row>
    <row r="1978" spans="14:96" x14ac:dyDescent="0.3">
      <c r="N1978" s="1"/>
      <c r="O1978" s="1"/>
      <c r="CR1978" t="str">
        <f t="shared" si="2020"/>
        <v/>
      </c>
    </row>
    <row r="1979" spans="14:96" x14ac:dyDescent="0.3">
      <c r="N1979" s="1"/>
      <c r="O1979" s="1"/>
      <c r="CR1979" t="str">
        <f t="shared" si="2020"/>
        <v/>
      </c>
    </row>
    <row r="1980" spans="14:96" x14ac:dyDescent="0.3">
      <c r="N1980" s="1"/>
      <c r="O1980" s="1"/>
      <c r="CR1980" t="str">
        <f t="shared" si="2020"/>
        <v/>
      </c>
    </row>
    <row r="1981" spans="14:96" x14ac:dyDescent="0.3">
      <c r="N1981" s="1"/>
      <c r="O1981" s="1"/>
      <c r="CR1981" t="str">
        <f t="shared" si="2020"/>
        <v/>
      </c>
    </row>
    <row r="1982" spans="14:96" x14ac:dyDescent="0.3">
      <c r="N1982" s="1"/>
      <c r="O1982" s="1"/>
      <c r="CR1982" t="str">
        <f t="shared" si="2020"/>
        <v/>
      </c>
    </row>
    <row r="1983" spans="14:96" x14ac:dyDescent="0.3">
      <c r="N1983" s="1"/>
      <c r="O1983" s="1"/>
      <c r="CR1983" t="str">
        <f t="shared" si="2020"/>
        <v/>
      </c>
    </row>
    <row r="1984" spans="14:96" x14ac:dyDescent="0.3">
      <c r="N1984" s="1"/>
      <c r="O1984" s="1"/>
      <c r="CR1984" t="str">
        <f t="shared" si="2020"/>
        <v/>
      </c>
    </row>
    <row r="1985" spans="14:96" x14ac:dyDescent="0.3">
      <c r="N1985" s="1"/>
      <c r="O1985" s="1"/>
      <c r="CR1985" t="str">
        <f t="shared" si="2020"/>
        <v/>
      </c>
    </row>
    <row r="1986" spans="14:96" x14ac:dyDescent="0.3">
      <c r="N1986" s="1"/>
      <c r="O1986" s="1"/>
      <c r="CR1986" t="str">
        <f t="shared" si="2020"/>
        <v/>
      </c>
    </row>
    <row r="1987" spans="14:96" x14ac:dyDescent="0.3">
      <c r="N1987" s="1"/>
      <c r="O1987" s="1"/>
      <c r="CR1987" t="str">
        <f t="shared" ref="CR1987:CR2050" si="2021">LEFT(B1987, 4)</f>
        <v/>
      </c>
    </row>
    <row r="1988" spans="14:96" x14ac:dyDescent="0.3">
      <c r="N1988" s="1"/>
      <c r="O1988" s="1"/>
      <c r="CR1988" t="str">
        <f t="shared" si="2021"/>
        <v/>
      </c>
    </row>
    <row r="1989" spans="14:96" x14ac:dyDescent="0.3">
      <c r="N1989" s="1"/>
      <c r="O1989" s="1"/>
      <c r="CR1989" t="str">
        <f t="shared" si="2021"/>
        <v/>
      </c>
    </row>
    <row r="1990" spans="14:96" x14ac:dyDescent="0.3">
      <c r="N1990" s="1"/>
      <c r="O1990" s="1"/>
      <c r="CR1990" t="str">
        <f t="shared" si="2021"/>
        <v/>
      </c>
    </row>
    <row r="1991" spans="14:96" x14ac:dyDescent="0.3">
      <c r="N1991" s="1"/>
      <c r="O1991" s="1"/>
      <c r="CR1991" t="str">
        <f t="shared" si="2021"/>
        <v/>
      </c>
    </row>
    <row r="1992" spans="14:96" x14ac:dyDescent="0.3">
      <c r="N1992" s="1"/>
      <c r="O1992" s="1"/>
      <c r="CR1992" t="str">
        <f t="shared" si="2021"/>
        <v/>
      </c>
    </row>
    <row r="1993" spans="14:96" x14ac:dyDescent="0.3">
      <c r="N1993" s="1"/>
      <c r="O1993" s="1"/>
      <c r="CR1993" t="str">
        <f t="shared" si="2021"/>
        <v/>
      </c>
    </row>
    <row r="1994" spans="14:96" x14ac:dyDescent="0.3">
      <c r="N1994" s="1"/>
      <c r="O1994" s="1"/>
      <c r="CR1994" t="str">
        <f t="shared" si="2021"/>
        <v/>
      </c>
    </row>
    <row r="1995" spans="14:96" x14ac:dyDescent="0.3">
      <c r="N1995" s="1"/>
      <c r="O1995" s="1"/>
      <c r="CR1995" t="str">
        <f t="shared" si="2021"/>
        <v/>
      </c>
    </row>
    <row r="1996" spans="14:96" x14ac:dyDescent="0.3">
      <c r="N1996" s="1"/>
      <c r="O1996" s="1"/>
      <c r="CR1996" t="str">
        <f t="shared" si="2021"/>
        <v/>
      </c>
    </row>
    <row r="1997" spans="14:96" x14ac:dyDescent="0.3">
      <c r="N1997" s="1"/>
      <c r="O1997" s="1"/>
      <c r="CR1997" t="str">
        <f t="shared" si="2021"/>
        <v/>
      </c>
    </row>
    <row r="1998" spans="14:96" x14ac:dyDescent="0.3">
      <c r="N1998" s="1"/>
      <c r="O1998" s="1"/>
      <c r="CR1998" t="str">
        <f t="shared" si="2021"/>
        <v/>
      </c>
    </row>
    <row r="1999" spans="14:96" x14ac:dyDescent="0.3">
      <c r="N1999" s="1"/>
      <c r="O1999" s="1"/>
      <c r="CR1999" t="str">
        <f t="shared" si="2021"/>
        <v/>
      </c>
    </row>
    <row r="2000" spans="14:96" x14ac:dyDescent="0.3">
      <c r="N2000" s="1"/>
      <c r="O2000" s="1"/>
      <c r="CR2000" t="str">
        <f t="shared" si="2021"/>
        <v/>
      </c>
    </row>
    <row r="2001" spans="14:96" x14ac:dyDescent="0.3">
      <c r="N2001" s="1"/>
      <c r="O2001" s="1"/>
      <c r="CR2001" t="str">
        <f t="shared" si="2021"/>
        <v/>
      </c>
    </row>
    <row r="2002" spans="14:96" x14ac:dyDescent="0.3">
      <c r="N2002" s="1"/>
      <c r="O2002" s="1"/>
      <c r="CR2002" t="str">
        <f t="shared" si="2021"/>
        <v/>
      </c>
    </row>
    <row r="2003" spans="14:96" x14ac:dyDescent="0.3">
      <c r="N2003" s="1"/>
      <c r="O2003" s="1"/>
      <c r="CR2003" t="str">
        <f t="shared" si="2021"/>
        <v/>
      </c>
    </row>
    <row r="2004" spans="14:96" x14ac:dyDescent="0.3">
      <c r="N2004" s="1"/>
      <c r="O2004" s="1"/>
      <c r="CR2004" t="str">
        <f t="shared" si="2021"/>
        <v/>
      </c>
    </row>
    <row r="2005" spans="14:96" x14ac:dyDescent="0.3">
      <c r="N2005" s="1"/>
      <c r="O2005" s="1"/>
      <c r="CR2005" t="str">
        <f t="shared" si="2021"/>
        <v/>
      </c>
    </row>
    <row r="2006" spans="14:96" x14ac:dyDescent="0.3">
      <c r="N2006" s="1"/>
      <c r="O2006" s="1"/>
      <c r="CR2006" t="str">
        <f t="shared" si="2021"/>
        <v/>
      </c>
    </row>
    <row r="2007" spans="14:96" x14ac:dyDescent="0.3">
      <c r="N2007" s="1"/>
      <c r="O2007" s="1"/>
      <c r="CR2007" t="str">
        <f t="shared" si="2021"/>
        <v/>
      </c>
    </row>
    <row r="2008" spans="14:96" x14ac:dyDescent="0.3">
      <c r="N2008" s="1"/>
      <c r="O2008" s="1"/>
      <c r="CR2008" t="str">
        <f t="shared" si="2021"/>
        <v/>
      </c>
    </row>
    <row r="2009" spans="14:96" x14ac:dyDescent="0.3">
      <c r="N2009" s="1"/>
      <c r="O2009" s="1"/>
      <c r="CR2009" t="str">
        <f t="shared" si="2021"/>
        <v/>
      </c>
    </row>
    <row r="2010" spans="14:96" x14ac:dyDescent="0.3">
      <c r="N2010" s="1"/>
      <c r="O2010" s="1"/>
      <c r="CR2010" t="str">
        <f t="shared" si="2021"/>
        <v/>
      </c>
    </row>
    <row r="2011" spans="14:96" x14ac:dyDescent="0.3">
      <c r="N2011" s="1"/>
      <c r="O2011" s="1"/>
      <c r="CR2011" t="str">
        <f t="shared" si="2021"/>
        <v/>
      </c>
    </row>
    <row r="2012" spans="14:96" x14ac:dyDescent="0.3">
      <c r="N2012" s="1"/>
      <c r="O2012" s="1"/>
      <c r="CR2012" t="str">
        <f t="shared" si="2021"/>
        <v/>
      </c>
    </row>
    <row r="2013" spans="14:96" x14ac:dyDescent="0.3">
      <c r="N2013" s="1"/>
      <c r="O2013" s="1"/>
      <c r="CR2013" t="str">
        <f t="shared" si="2021"/>
        <v/>
      </c>
    </row>
    <row r="2014" spans="14:96" x14ac:dyDescent="0.3">
      <c r="N2014" s="1"/>
      <c r="O2014" s="1"/>
      <c r="CR2014" t="str">
        <f t="shared" si="2021"/>
        <v/>
      </c>
    </row>
    <row r="2015" spans="14:96" x14ac:dyDescent="0.3">
      <c r="N2015" s="1"/>
      <c r="O2015" s="1"/>
      <c r="CR2015" t="str">
        <f t="shared" si="2021"/>
        <v/>
      </c>
    </row>
    <row r="2016" spans="14:96" x14ac:dyDescent="0.3">
      <c r="N2016" s="1"/>
      <c r="O2016" s="1"/>
      <c r="CR2016" t="str">
        <f t="shared" si="2021"/>
        <v/>
      </c>
    </row>
    <row r="2017" spans="14:96" x14ac:dyDescent="0.3">
      <c r="N2017" s="1"/>
      <c r="O2017" s="1"/>
      <c r="CR2017" t="str">
        <f t="shared" si="2021"/>
        <v/>
      </c>
    </row>
    <row r="2018" spans="14:96" x14ac:dyDescent="0.3">
      <c r="N2018" s="1"/>
      <c r="O2018" s="1"/>
      <c r="CR2018" t="str">
        <f t="shared" si="2021"/>
        <v/>
      </c>
    </row>
    <row r="2019" spans="14:96" x14ac:dyDescent="0.3">
      <c r="N2019" s="1"/>
      <c r="O2019" s="1"/>
      <c r="CR2019" t="str">
        <f t="shared" si="2021"/>
        <v/>
      </c>
    </row>
    <row r="2020" spans="14:96" x14ac:dyDescent="0.3">
      <c r="N2020" s="1"/>
      <c r="O2020" s="1"/>
      <c r="CR2020" t="str">
        <f t="shared" si="2021"/>
        <v/>
      </c>
    </row>
    <row r="2021" spans="14:96" x14ac:dyDescent="0.3">
      <c r="N2021" s="1"/>
      <c r="O2021" s="1"/>
      <c r="CR2021" t="str">
        <f t="shared" si="2021"/>
        <v/>
      </c>
    </row>
    <row r="2022" spans="14:96" x14ac:dyDescent="0.3">
      <c r="N2022" s="1"/>
      <c r="O2022" s="1"/>
      <c r="CR2022" t="str">
        <f t="shared" si="2021"/>
        <v/>
      </c>
    </row>
    <row r="2023" spans="14:96" x14ac:dyDescent="0.3">
      <c r="N2023" s="1"/>
      <c r="O2023" s="1"/>
      <c r="CR2023" t="str">
        <f t="shared" si="2021"/>
        <v/>
      </c>
    </row>
    <row r="2024" spans="14:96" x14ac:dyDescent="0.3">
      <c r="N2024" s="1"/>
      <c r="O2024" s="1"/>
      <c r="CR2024" t="str">
        <f t="shared" si="2021"/>
        <v/>
      </c>
    </row>
    <row r="2025" spans="14:96" x14ac:dyDescent="0.3">
      <c r="N2025" s="1"/>
      <c r="O2025" s="1"/>
      <c r="CR2025" t="str">
        <f t="shared" si="2021"/>
        <v/>
      </c>
    </row>
    <row r="2026" spans="14:96" x14ac:dyDescent="0.3">
      <c r="N2026" s="1"/>
      <c r="O2026" s="1"/>
      <c r="CR2026" t="str">
        <f t="shared" si="2021"/>
        <v/>
      </c>
    </row>
    <row r="2027" spans="14:96" x14ac:dyDescent="0.3">
      <c r="N2027" s="1"/>
      <c r="O2027" s="1"/>
      <c r="CR2027" t="str">
        <f t="shared" si="2021"/>
        <v/>
      </c>
    </row>
    <row r="2028" spans="14:96" x14ac:dyDescent="0.3">
      <c r="N2028" s="1"/>
      <c r="O2028" s="1"/>
      <c r="CR2028" t="str">
        <f t="shared" si="2021"/>
        <v/>
      </c>
    </row>
    <row r="2029" spans="14:96" x14ac:dyDescent="0.3">
      <c r="N2029" s="1"/>
      <c r="O2029" s="1"/>
      <c r="CR2029" t="str">
        <f t="shared" si="2021"/>
        <v/>
      </c>
    </row>
    <row r="2030" spans="14:96" x14ac:dyDescent="0.3">
      <c r="N2030" s="1"/>
      <c r="O2030" s="1"/>
      <c r="CR2030" t="str">
        <f t="shared" si="2021"/>
        <v/>
      </c>
    </row>
    <row r="2031" spans="14:96" x14ac:dyDescent="0.3">
      <c r="N2031" s="1"/>
      <c r="O2031" s="1"/>
      <c r="CR2031" t="str">
        <f t="shared" si="2021"/>
        <v/>
      </c>
    </row>
    <row r="2032" spans="14:96" x14ac:dyDescent="0.3">
      <c r="N2032" s="1"/>
      <c r="O2032" s="1"/>
      <c r="CR2032" t="str">
        <f t="shared" si="2021"/>
        <v/>
      </c>
    </row>
    <row r="2033" spans="14:96" x14ac:dyDescent="0.3">
      <c r="N2033" s="1"/>
      <c r="O2033" s="1"/>
      <c r="CR2033" t="str">
        <f t="shared" si="2021"/>
        <v/>
      </c>
    </row>
    <row r="2034" spans="14:96" x14ac:dyDescent="0.3">
      <c r="N2034" s="1"/>
      <c r="O2034" s="1"/>
      <c r="CR2034" t="str">
        <f t="shared" si="2021"/>
        <v/>
      </c>
    </row>
    <row r="2035" spans="14:96" x14ac:dyDescent="0.3">
      <c r="N2035" s="1"/>
      <c r="O2035" s="1"/>
      <c r="CR2035" t="str">
        <f t="shared" si="2021"/>
        <v/>
      </c>
    </row>
    <row r="2036" spans="14:96" x14ac:dyDescent="0.3">
      <c r="N2036" s="1"/>
      <c r="O2036" s="1"/>
      <c r="CR2036" t="str">
        <f t="shared" si="2021"/>
        <v/>
      </c>
    </row>
    <row r="2037" spans="14:96" x14ac:dyDescent="0.3">
      <c r="N2037" s="1"/>
      <c r="O2037" s="1"/>
      <c r="CR2037" t="str">
        <f t="shared" si="2021"/>
        <v/>
      </c>
    </row>
    <row r="2038" spans="14:96" x14ac:dyDescent="0.3">
      <c r="N2038" s="1"/>
      <c r="O2038" s="1"/>
      <c r="CR2038" t="str">
        <f t="shared" si="2021"/>
        <v/>
      </c>
    </row>
    <row r="2039" spans="14:96" x14ac:dyDescent="0.3">
      <c r="N2039" s="1"/>
      <c r="O2039" s="1"/>
      <c r="CR2039" t="str">
        <f t="shared" si="2021"/>
        <v/>
      </c>
    </row>
    <row r="2040" spans="14:96" x14ac:dyDescent="0.3">
      <c r="N2040" s="1"/>
      <c r="O2040" s="1"/>
      <c r="CR2040" t="str">
        <f t="shared" si="2021"/>
        <v/>
      </c>
    </row>
    <row r="2041" spans="14:96" x14ac:dyDescent="0.3">
      <c r="N2041" s="1"/>
      <c r="O2041" s="1"/>
      <c r="CR2041" t="str">
        <f t="shared" si="2021"/>
        <v/>
      </c>
    </row>
    <row r="2042" spans="14:96" x14ac:dyDescent="0.3">
      <c r="N2042" s="1"/>
      <c r="O2042" s="1"/>
      <c r="CR2042" t="str">
        <f t="shared" si="2021"/>
        <v/>
      </c>
    </row>
    <row r="2043" spans="14:96" x14ac:dyDescent="0.3">
      <c r="N2043" s="1"/>
      <c r="O2043" s="1"/>
      <c r="CR2043" t="str">
        <f t="shared" si="2021"/>
        <v/>
      </c>
    </row>
    <row r="2044" spans="14:96" x14ac:dyDescent="0.3">
      <c r="N2044" s="1"/>
      <c r="O2044" s="1"/>
      <c r="CR2044" t="str">
        <f t="shared" si="2021"/>
        <v/>
      </c>
    </row>
    <row r="2045" spans="14:96" x14ac:dyDescent="0.3">
      <c r="N2045" s="1"/>
      <c r="O2045" s="1"/>
      <c r="CR2045" t="str">
        <f t="shared" si="2021"/>
        <v/>
      </c>
    </row>
    <row r="2046" spans="14:96" x14ac:dyDescent="0.3">
      <c r="N2046" s="1"/>
      <c r="O2046" s="1"/>
      <c r="CR2046" t="str">
        <f t="shared" si="2021"/>
        <v/>
      </c>
    </row>
    <row r="2047" spans="14:96" x14ac:dyDescent="0.3">
      <c r="N2047" s="1"/>
      <c r="O2047" s="1"/>
      <c r="CR2047" t="str">
        <f t="shared" si="2021"/>
        <v/>
      </c>
    </row>
    <row r="2048" spans="14:96" x14ac:dyDescent="0.3">
      <c r="N2048" s="1"/>
      <c r="O2048" s="1"/>
      <c r="CR2048" t="str">
        <f t="shared" si="2021"/>
        <v/>
      </c>
    </row>
    <row r="2049" spans="14:96" x14ac:dyDescent="0.3">
      <c r="N2049" s="1"/>
      <c r="O2049" s="1"/>
      <c r="CR2049" t="str">
        <f t="shared" si="2021"/>
        <v/>
      </c>
    </row>
    <row r="2050" spans="14:96" x14ac:dyDescent="0.3">
      <c r="N2050" s="1"/>
      <c r="O2050" s="1"/>
      <c r="CR2050" t="str">
        <f t="shared" si="2021"/>
        <v/>
      </c>
    </row>
    <row r="2051" spans="14:96" x14ac:dyDescent="0.3">
      <c r="N2051" s="1"/>
      <c r="O2051" s="1"/>
      <c r="CR2051" t="str">
        <f t="shared" ref="CR2051:CR2114" si="2022">LEFT(B2051, 4)</f>
        <v/>
      </c>
    </row>
    <row r="2052" spans="14:96" x14ac:dyDescent="0.3">
      <c r="N2052" s="1"/>
      <c r="O2052" s="1"/>
      <c r="CR2052" t="str">
        <f t="shared" si="2022"/>
        <v/>
      </c>
    </row>
    <row r="2053" spans="14:96" x14ac:dyDescent="0.3">
      <c r="N2053" s="1"/>
      <c r="O2053" s="1"/>
      <c r="CR2053" t="str">
        <f t="shared" si="2022"/>
        <v/>
      </c>
    </row>
    <row r="2054" spans="14:96" x14ac:dyDescent="0.3">
      <c r="N2054" s="1"/>
      <c r="O2054" s="1"/>
      <c r="CR2054" t="str">
        <f t="shared" si="2022"/>
        <v/>
      </c>
    </row>
    <row r="2055" spans="14:96" x14ac:dyDescent="0.3">
      <c r="N2055" s="1"/>
      <c r="O2055" s="1"/>
      <c r="CR2055" t="str">
        <f t="shared" si="2022"/>
        <v/>
      </c>
    </row>
    <row r="2056" spans="14:96" x14ac:dyDescent="0.3">
      <c r="N2056" s="1"/>
      <c r="O2056" s="1"/>
      <c r="CR2056" t="str">
        <f t="shared" si="2022"/>
        <v/>
      </c>
    </row>
    <row r="2057" spans="14:96" x14ac:dyDescent="0.3">
      <c r="N2057" s="1"/>
      <c r="O2057" s="1"/>
      <c r="CR2057" t="str">
        <f t="shared" si="2022"/>
        <v/>
      </c>
    </row>
    <row r="2058" spans="14:96" x14ac:dyDescent="0.3">
      <c r="N2058" s="1"/>
      <c r="O2058" s="1"/>
      <c r="CR2058" t="str">
        <f t="shared" si="2022"/>
        <v/>
      </c>
    </row>
    <row r="2059" spans="14:96" x14ac:dyDescent="0.3">
      <c r="N2059" s="1"/>
      <c r="O2059" s="1"/>
      <c r="CR2059" t="str">
        <f t="shared" si="2022"/>
        <v/>
      </c>
    </row>
    <row r="2060" spans="14:96" x14ac:dyDescent="0.3">
      <c r="N2060" s="1"/>
      <c r="O2060" s="1"/>
      <c r="CR2060" t="str">
        <f t="shared" si="2022"/>
        <v/>
      </c>
    </row>
    <row r="2061" spans="14:96" x14ac:dyDescent="0.3">
      <c r="N2061" s="1"/>
      <c r="O2061" s="1"/>
      <c r="CR2061" t="str">
        <f t="shared" si="2022"/>
        <v/>
      </c>
    </row>
    <row r="2062" spans="14:96" x14ac:dyDescent="0.3">
      <c r="N2062" s="1"/>
      <c r="O2062" s="1"/>
      <c r="CR2062" t="str">
        <f t="shared" si="2022"/>
        <v/>
      </c>
    </row>
    <row r="2063" spans="14:96" x14ac:dyDescent="0.3">
      <c r="N2063" s="1"/>
      <c r="O2063" s="1"/>
      <c r="CR2063" t="str">
        <f t="shared" si="2022"/>
        <v/>
      </c>
    </row>
    <row r="2064" spans="14:96" x14ac:dyDescent="0.3">
      <c r="N2064" s="1"/>
      <c r="O2064" s="1"/>
      <c r="CR2064" t="str">
        <f t="shared" si="2022"/>
        <v/>
      </c>
    </row>
    <row r="2065" spans="14:96" x14ac:dyDescent="0.3">
      <c r="N2065" s="1"/>
      <c r="O2065" s="1"/>
      <c r="CR2065" t="str">
        <f t="shared" si="2022"/>
        <v/>
      </c>
    </row>
    <row r="2066" spans="14:96" x14ac:dyDescent="0.3">
      <c r="N2066" s="1"/>
      <c r="O2066" s="1"/>
      <c r="CR2066" t="str">
        <f t="shared" si="2022"/>
        <v/>
      </c>
    </row>
    <row r="2067" spans="14:96" x14ac:dyDescent="0.3">
      <c r="N2067" s="1"/>
      <c r="O2067" s="1"/>
      <c r="CR2067" t="str">
        <f t="shared" si="2022"/>
        <v/>
      </c>
    </row>
    <row r="2068" spans="14:96" x14ac:dyDescent="0.3">
      <c r="N2068" s="1"/>
      <c r="O2068" s="1"/>
      <c r="CR2068" t="str">
        <f t="shared" si="2022"/>
        <v/>
      </c>
    </row>
    <row r="2069" spans="14:96" x14ac:dyDescent="0.3">
      <c r="N2069" s="1"/>
      <c r="O2069" s="1"/>
      <c r="CR2069" t="str">
        <f t="shared" si="2022"/>
        <v/>
      </c>
    </row>
    <row r="2070" spans="14:96" x14ac:dyDescent="0.3">
      <c r="N2070" s="1"/>
      <c r="O2070" s="1"/>
      <c r="CR2070" t="str">
        <f t="shared" si="2022"/>
        <v/>
      </c>
    </row>
    <row r="2071" spans="14:96" x14ac:dyDescent="0.3">
      <c r="N2071" s="1"/>
      <c r="O2071" s="1"/>
      <c r="CR2071" t="str">
        <f t="shared" si="2022"/>
        <v/>
      </c>
    </row>
    <row r="2072" spans="14:96" x14ac:dyDescent="0.3">
      <c r="N2072" s="1"/>
      <c r="O2072" s="1"/>
      <c r="CR2072" t="str">
        <f t="shared" si="2022"/>
        <v/>
      </c>
    </row>
    <row r="2073" spans="14:96" x14ac:dyDescent="0.3">
      <c r="N2073" s="1"/>
      <c r="O2073" s="1"/>
      <c r="CR2073" t="str">
        <f t="shared" si="2022"/>
        <v/>
      </c>
    </row>
    <row r="2074" spans="14:96" x14ac:dyDescent="0.3">
      <c r="N2074" s="1"/>
      <c r="O2074" s="1"/>
      <c r="CR2074" t="str">
        <f t="shared" si="2022"/>
        <v/>
      </c>
    </row>
    <row r="2075" spans="14:96" x14ac:dyDescent="0.3">
      <c r="N2075" s="1"/>
      <c r="O2075" s="1"/>
      <c r="CR2075" t="str">
        <f t="shared" si="2022"/>
        <v/>
      </c>
    </row>
    <row r="2076" spans="14:96" x14ac:dyDescent="0.3">
      <c r="N2076" s="1"/>
      <c r="O2076" s="1"/>
      <c r="CR2076" t="str">
        <f t="shared" si="2022"/>
        <v/>
      </c>
    </row>
    <row r="2077" spans="14:96" x14ac:dyDescent="0.3">
      <c r="N2077" s="1"/>
      <c r="O2077" s="1"/>
      <c r="CR2077" t="str">
        <f t="shared" si="2022"/>
        <v/>
      </c>
    </row>
    <row r="2078" spans="14:96" x14ac:dyDescent="0.3">
      <c r="N2078" s="1"/>
      <c r="O2078" s="1"/>
      <c r="CR2078" t="str">
        <f t="shared" si="2022"/>
        <v/>
      </c>
    </row>
    <row r="2079" spans="14:96" x14ac:dyDescent="0.3">
      <c r="N2079" s="1"/>
      <c r="O2079" s="1"/>
      <c r="CR2079" t="str">
        <f t="shared" si="2022"/>
        <v/>
      </c>
    </row>
    <row r="2080" spans="14:96" x14ac:dyDescent="0.3">
      <c r="N2080" s="1"/>
      <c r="O2080" s="1"/>
      <c r="CR2080" t="str">
        <f t="shared" si="2022"/>
        <v/>
      </c>
    </row>
    <row r="2081" spans="14:96" x14ac:dyDescent="0.3">
      <c r="N2081" s="1"/>
      <c r="O2081" s="1"/>
      <c r="CR2081" t="str">
        <f t="shared" si="2022"/>
        <v/>
      </c>
    </row>
    <row r="2082" spans="14:96" x14ac:dyDescent="0.3">
      <c r="N2082" s="1"/>
      <c r="O2082" s="1"/>
      <c r="CR2082" t="str">
        <f t="shared" si="2022"/>
        <v/>
      </c>
    </row>
    <row r="2083" spans="14:96" x14ac:dyDescent="0.3">
      <c r="N2083" s="1"/>
      <c r="O2083" s="1"/>
      <c r="CR2083" t="str">
        <f t="shared" si="2022"/>
        <v/>
      </c>
    </row>
    <row r="2084" spans="14:96" x14ac:dyDescent="0.3">
      <c r="N2084" s="1"/>
      <c r="O2084" s="1"/>
      <c r="CR2084" t="str">
        <f t="shared" si="2022"/>
        <v/>
      </c>
    </row>
    <row r="2085" spans="14:96" x14ac:dyDescent="0.3">
      <c r="N2085" s="1"/>
      <c r="O2085" s="1"/>
      <c r="CR2085" t="str">
        <f t="shared" si="2022"/>
        <v/>
      </c>
    </row>
    <row r="2086" spans="14:96" x14ac:dyDescent="0.3">
      <c r="N2086" s="1"/>
      <c r="O2086" s="1"/>
      <c r="CR2086" t="str">
        <f t="shared" si="2022"/>
        <v/>
      </c>
    </row>
    <row r="2087" spans="14:96" x14ac:dyDescent="0.3">
      <c r="N2087" s="1"/>
      <c r="O2087" s="1"/>
      <c r="CR2087" t="str">
        <f t="shared" si="2022"/>
        <v/>
      </c>
    </row>
    <row r="2088" spans="14:96" x14ac:dyDescent="0.3">
      <c r="N2088" s="1"/>
      <c r="O2088" s="1"/>
      <c r="CR2088" t="str">
        <f t="shared" si="2022"/>
        <v/>
      </c>
    </row>
    <row r="2089" spans="14:96" x14ac:dyDescent="0.3">
      <c r="N2089" s="1"/>
      <c r="O2089" s="1"/>
      <c r="CR2089" t="str">
        <f t="shared" si="2022"/>
        <v/>
      </c>
    </row>
    <row r="2090" spans="14:96" x14ac:dyDescent="0.3">
      <c r="N2090" s="1"/>
      <c r="O2090" s="1"/>
      <c r="CR2090" t="str">
        <f t="shared" si="2022"/>
        <v/>
      </c>
    </row>
    <row r="2091" spans="14:96" x14ac:dyDescent="0.3">
      <c r="N2091" s="1"/>
      <c r="O2091" s="1"/>
      <c r="CR2091" t="str">
        <f t="shared" si="2022"/>
        <v/>
      </c>
    </row>
    <row r="2092" spans="14:96" x14ac:dyDescent="0.3">
      <c r="N2092" s="1"/>
      <c r="O2092" s="1"/>
      <c r="CR2092" t="str">
        <f t="shared" si="2022"/>
        <v/>
      </c>
    </row>
    <row r="2093" spans="14:96" x14ac:dyDescent="0.3">
      <c r="N2093" s="1"/>
      <c r="O2093" s="1"/>
      <c r="CR2093" t="str">
        <f t="shared" si="2022"/>
        <v/>
      </c>
    </row>
    <row r="2094" spans="14:96" x14ac:dyDescent="0.3">
      <c r="N2094" s="1"/>
      <c r="O2094" s="1"/>
      <c r="CR2094" t="str">
        <f t="shared" si="2022"/>
        <v/>
      </c>
    </row>
    <row r="2095" spans="14:96" x14ac:dyDescent="0.3">
      <c r="N2095" s="1"/>
      <c r="O2095" s="1"/>
      <c r="CR2095" t="str">
        <f t="shared" si="2022"/>
        <v/>
      </c>
    </row>
    <row r="2096" spans="14:96" x14ac:dyDescent="0.3">
      <c r="N2096" s="1"/>
      <c r="O2096" s="1"/>
      <c r="CR2096" t="str">
        <f t="shared" si="2022"/>
        <v/>
      </c>
    </row>
    <row r="2097" spans="14:96" x14ac:dyDescent="0.3">
      <c r="N2097" s="1"/>
      <c r="O2097" s="1"/>
      <c r="CR2097" t="str">
        <f t="shared" si="2022"/>
        <v/>
      </c>
    </row>
    <row r="2098" spans="14:96" x14ac:dyDescent="0.3">
      <c r="N2098" s="1"/>
      <c r="O2098" s="1"/>
      <c r="CR2098" t="str">
        <f t="shared" si="2022"/>
        <v/>
      </c>
    </row>
    <row r="2099" spans="14:96" x14ac:dyDescent="0.3">
      <c r="N2099" s="1"/>
      <c r="O2099" s="1"/>
      <c r="CR2099" t="str">
        <f t="shared" si="2022"/>
        <v/>
      </c>
    </row>
    <row r="2100" spans="14:96" x14ac:dyDescent="0.3">
      <c r="N2100" s="1"/>
      <c r="O2100" s="1"/>
      <c r="CR2100" t="str">
        <f t="shared" si="2022"/>
        <v/>
      </c>
    </row>
    <row r="2101" spans="14:96" x14ac:dyDescent="0.3">
      <c r="N2101" s="1"/>
      <c r="O2101" s="1"/>
      <c r="CR2101" t="str">
        <f t="shared" si="2022"/>
        <v/>
      </c>
    </row>
    <row r="2102" spans="14:96" x14ac:dyDescent="0.3">
      <c r="N2102" s="1"/>
      <c r="O2102" s="1"/>
      <c r="CR2102" t="str">
        <f t="shared" si="2022"/>
        <v/>
      </c>
    </row>
    <row r="2103" spans="14:96" x14ac:dyDescent="0.3">
      <c r="N2103" s="1"/>
      <c r="O2103" s="1"/>
      <c r="CR2103" t="str">
        <f t="shared" si="2022"/>
        <v/>
      </c>
    </row>
    <row r="2104" spans="14:96" x14ac:dyDescent="0.3">
      <c r="N2104" s="1"/>
      <c r="O2104" s="1"/>
      <c r="CR2104" t="str">
        <f t="shared" si="2022"/>
        <v/>
      </c>
    </row>
    <row r="2105" spans="14:96" x14ac:dyDescent="0.3">
      <c r="N2105" s="1"/>
      <c r="O2105" s="1"/>
      <c r="CR2105" t="str">
        <f t="shared" si="2022"/>
        <v/>
      </c>
    </row>
    <row r="2106" spans="14:96" x14ac:dyDescent="0.3">
      <c r="N2106" s="1"/>
      <c r="O2106" s="1"/>
      <c r="CR2106" t="str">
        <f t="shared" si="2022"/>
        <v/>
      </c>
    </row>
    <row r="2107" spans="14:96" x14ac:dyDescent="0.3">
      <c r="N2107" s="1"/>
      <c r="O2107" s="1"/>
      <c r="CR2107" t="str">
        <f t="shared" si="2022"/>
        <v/>
      </c>
    </row>
    <row r="2108" spans="14:96" x14ac:dyDescent="0.3">
      <c r="N2108" s="1"/>
      <c r="O2108" s="1"/>
      <c r="CR2108" t="str">
        <f t="shared" si="2022"/>
        <v/>
      </c>
    </row>
    <row r="2109" spans="14:96" x14ac:dyDescent="0.3">
      <c r="N2109" s="1"/>
      <c r="O2109" s="1"/>
      <c r="CR2109" t="str">
        <f t="shared" si="2022"/>
        <v/>
      </c>
    </row>
    <row r="2110" spans="14:96" x14ac:dyDescent="0.3">
      <c r="N2110" s="1"/>
      <c r="O2110" s="1"/>
      <c r="CR2110" t="str">
        <f t="shared" si="2022"/>
        <v/>
      </c>
    </row>
    <row r="2111" spans="14:96" x14ac:dyDescent="0.3">
      <c r="N2111" s="1"/>
      <c r="O2111" s="1"/>
      <c r="CR2111" t="str">
        <f t="shared" si="2022"/>
        <v/>
      </c>
    </row>
    <row r="2112" spans="14:96" x14ac:dyDescent="0.3">
      <c r="N2112" s="1"/>
      <c r="O2112" s="1"/>
      <c r="CR2112" t="str">
        <f t="shared" si="2022"/>
        <v/>
      </c>
    </row>
    <row r="2113" spans="14:96" x14ac:dyDescent="0.3">
      <c r="N2113" s="1"/>
      <c r="O2113" s="1"/>
      <c r="CR2113" t="str">
        <f t="shared" si="2022"/>
        <v/>
      </c>
    </row>
    <row r="2114" spans="14:96" x14ac:dyDescent="0.3">
      <c r="N2114" s="1"/>
      <c r="O2114" s="1"/>
      <c r="CR2114" t="str">
        <f t="shared" si="2022"/>
        <v/>
      </c>
    </row>
    <row r="2115" spans="14:96" x14ac:dyDescent="0.3">
      <c r="N2115" s="1"/>
      <c r="O2115" s="1"/>
      <c r="CR2115" t="str">
        <f t="shared" ref="CR2115:CR2178" si="2023">LEFT(B2115, 4)</f>
        <v/>
      </c>
    </row>
    <row r="2116" spans="14:96" x14ac:dyDescent="0.3">
      <c r="N2116" s="1"/>
      <c r="O2116" s="1"/>
      <c r="CR2116" t="str">
        <f t="shared" si="2023"/>
        <v/>
      </c>
    </row>
    <row r="2117" spans="14:96" x14ac:dyDescent="0.3">
      <c r="N2117" s="1"/>
      <c r="O2117" s="1"/>
      <c r="CR2117" t="str">
        <f t="shared" si="2023"/>
        <v/>
      </c>
    </row>
    <row r="2118" spans="14:96" x14ac:dyDescent="0.3">
      <c r="N2118" s="1"/>
      <c r="O2118" s="1"/>
      <c r="CR2118" t="str">
        <f t="shared" si="2023"/>
        <v/>
      </c>
    </row>
    <row r="2119" spans="14:96" x14ac:dyDescent="0.3">
      <c r="N2119" s="1"/>
      <c r="O2119" s="1"/>
      <c r="CR2119" t="str">
        <f t="shared" si="2023"/>
        <v/>
      </c>
    </row>
    <row r="2120" spans="14:96" x14ac:dyDescent="0.3">
      <c r="N2120" s="1"/>
      <c r="O2120" s="1"/>
      <c r="CR2120" t="str">
        <f t="shared" si="2023"/>
        <v/>
      </c>
    </row>
    <row r="2121" spans="14:96" x14ac:dyDescent="0.3">
      <c r="N2121" s="1"/>
      <c r="O2121" s="1"/>
      <c r="CR2121" t="str">
        <f t="shared" si="2023"/>
        <v/>
      </c>
    </row>
    <row r="2122" spans="14:96" x14ac:dyDescent="0.3">
      <c r="N2122" s="1"/>
      <c r="O2122" s="1"/>
      <c r="CR2122" t="str">
        <f t="shared" si="2023"/>
        <v/>
      </c>
    </row>
    <row r="2123" spans="14:96" x14ac:dyDescent="0.3">
      <c r="N2123" s="1"/>
      <c r="O2123" s="1"/>
      <c r="CR2123" t="str">
        <f t="shared" si="2023"/>
        <v/>
      </c>
    </row>
    <row r="2124" spans="14:96" x14ac:dyDescent="0.3">
      <c r="N2124" s="1"/>
      <c r="O2124" s="1"/>
      <c r="CR2124" t="str">
        <f t="shared" si="2023"/>
        <v/>
      </c>
    </row>
    <row r="2125" spans="14:96" x14ac:dyDescent="0.3">
      <c r="N2125" s="1"/>
      <c r="O2125" s="1"/>
      <c r="CR2125" t="str">
        <f t="shared" si="2023"/>
        <v/>
      </c>
    </row>
    <row r="2126" spans="14:96" x14ac:dyDescent="0.3">
      <c r="N2126" s="1"/>
      <c r="O2126" s="1"/>
      <c r="CR2126" t="str">
        <f t="shared" si="2023"/>
        <v/>
      </c>
    </row>
    <row r="2127" spans="14:96" x14ac:dyDescent="0.3">
      <c r="N2127" s="1"/>
      <c r="O2127" s="1"/>
      <c r="CR2127" t="str">
        <f t="shared" si="2023"/>
        <v/>
      </c>
    </row>
    <row r="2128" spans="14:96" x14ac:dyDescent="0.3">
      <c r="N2128" s="1"/>
      <c r="O2128" s="1"/>
      <c r="CR2128" t="str">
        <f t="shared" si="2023"/>
        <v/>
      </c>
    </row>
    <row r="2129" spans="14:96" x14ac:dyDescent="0.3">
      <c r="N2129" s="1"/>
      <c r="O2129" s="1"/>
      <c r="CR2129" t="str">
        <f t="shared" si="2023"/>
        <v/>
      </c>
    </row>
    <row r="2130" spans="14:96" x14ac:dyDescent="0.3">
      <c r="N2130" s="1"/>
      <c r="O2130" s="1"/>
      <c r="CR2130" t="str">
        <f t="shared" si="2023"/>
        <v/>
      </c>
    </row>
    <row r="2131" spans="14:96" x14ac:dyDescent="0.3">
      <c r="N2131" s="1"/>
      <c r="O2131" s="1"/>
      <c r="CR2131" t="str">
        <f t="shared" si="2023"/>
        <v/>
      </c>
    </row>
    <row r="2132" spans="14:96" x14ac:dyDescent="0.3">
      <c r="N2132" s="1"/>
      <c r="O2132" s="1"/>
      <c r="CR2132" t="str">
        <f t="shared" si="2023"/>
        <v/>
      </c>
    </row>
    <row r="2133" spans="14:96" x14ac:dyDescent="0.3">
      <c r="N2133" s="1"/>
      <c r="O2133" s="1"/>
      <c r="CR2133" t="str">
        <f t="shared" si="2023"/>
        <v/>
      </c>
    </row>
    <row r="2134" spans="14:96" x14ac:dyDescent="0.3">
      <c r="N2134" s="1"/>
      <c r="O2134" s="1"/>
      <c r="CR2134" t="str">
        <f t="shared" si="2023"/>
        <v/>
      </c>
    </row>
    <row r="2135" spans="14:96" x14ac:dyDescent="0.3">
      <c r="N2135" s="1"/>
      <c r="O2135" s="1"/>
      <c r="CR2135" t="str">
        <f t="shared" si="2023"/>
        <v/>
      </c>
    </row>
    <row r="2136" spans="14:96" x14ac:dyDescent="0.3">
      <c r="N2136" s="1"/>
      <c r="O2136" s="1"/>
      <c r="CR2136" t="str">
        <f t="shared" si="2023"/>
        <v/>
      </c>
    </row>
    <row r="2137" spans="14:96" x14ac:dyDescent="0.3">
      <c r="N2137" s="1"/>
      <c r="O2137" s="1"/>
      <c r="CR2137" t="str">
        <f t="shared" si="2023"/>
        <v/>
      </c>
    </row>
    <row r="2138" spans="14:96" x14ac:dyDescent="0.3">
      <c r="N2138" s="1"/>
      <c r="O2138" s="1"/>
      <c r="CR2138" t="str">
        <f t="shared" si="2023"/>
        <v/>
      </c>
    </row>
    <row r="2139" spans="14:96" x14ac:dyDescent="0.3">
      <c r="N2139" s="1"/>
      <c r="O2139" s="1"/>
      <c r="CR2139" t="str">
        <f t="shared" si="2023"/>
        <v/>
      </c>
    </row>
    <row r="2140" spans="14:96" x14ac:dyDescent="0.3">
      <c r="N2140" s="1"/>
      <c r="O2140" s="1"/>
      <c r="CR2140" t="str">
        <f t="shared" si="2023"/>
        <v/>
      </c>
    </row>
    <row r="2141" spans="14:96" x14ac:dyDescent="0.3">
      <c r="N2141" s="1"/>
      <c r="O2141" s="1"/>
      <c r="CR2141" t="str">
        <f t="shared" si="2023"/>
        <v/>
      </c>
    </row>
    <row r="2142" spans="14:96" x14ac:dyDescent="0.3">
      <c r="N2142" s="1"/>
      <c r="O2142" s="1"/>
      <c r="CR2142" t="str">
        <f t="shared" si="2023"/>
        <v/>
      </c>
    </row>
    <row r="2143" spans="14:96" x14ac:dyDescent="0.3">
      <c r="N2143" s="1"/>
      <c r="O2143" s="1"/>
      <c r="CR2143" t="str">
        <f t="shared" si="2023"/>
        <v/>
      </c>
    </row>
    <row r="2144" spans="14:96" x14ac:dyDescent="0.3">
      <c r="N2144" s="1"/>
      <c r="O2144" s="1"/>
      <c r="CR2144" t="str">
        <f t="shared" si="2023"/>
        <v/>
      </c>
    </row>
    <row r="2145" spans="14:96" x14ac:dyDescent="0.3">
      <c r="N2145" s="1"/>
      <c r="O2145" s="1"/>
      <c r="CR2145" t="str">
        <f t="shared" si="2023"/>
        <v/>
      </c>
    </row>
    <row r="2146" spans="14:96" x14ac:dyDescent="0.3">
      <c r="N2146" s="1"/>
      <c r="O2146" s="1"/>
      <c r="CR2146" t="str">
        <f t="shared" si="2023"/>
        <v/>
      </c>
    </row>
    <row r="2147" spans="14:96" x14ac:dyDescent="0.3">
      <c r="N2147" s="1"/>
      <c r="O2147" s="1"/>
      <c r="CR2147" t="str">
        <f t="shared" si="2023"/>
        <v/>
      </c>
    </row>
    <row r="2148" spans="14:96" x14ac:dyDescent="0.3">
      <c r="N2148" s="1"/>
      <c r="O2148" s="1"/>
      <c r="CR2148" t="str">
        <f t="shared" si="2023"/>
        <v/>
      </c>
    </row>
    <row r="2149" spans="14:96" x14ac:dyDescent="0.3">
      <c r="N2149" s="1"/>
      <c r="O2149" s="1"/>
      <c r="CR2149" t="str">
        <f t="shared" si="2023"/>
        <v/>
      </c>
    </row>
    <row r="2150" spans="14:96" x14ac:dyDescent="0.3">
      <c r="N2150" s="1"/>
      <c r="O2150" s="1"/>
      <c r="CR2150" t="str">
        <f t="shared" si="2023"/>
        <v/>
      </c>
    </row>
    <row r="2151" spans="14:96" x14ac:dyDescent="0.3">
      <c r="N2151" s="1"/>
      <c r="O2151" s="1"/>
      <c r="CR2151" t="str">
        <f t="shared" si="2023"/>
        <v/>
      </c>
    </row>
    <row r="2152" spans="14:96" x14ac:dyDescent="0.3">
      <c r="N2152" s="1"/>
      <c r="O2152" s="1"/>
      <c r="CR2152" t="str">
        <f t="shared" si="2023"/>
        <v/>
      </c>
    </row>
    <row r="2153" spans="14:96" x14ac:dyDescent="0.3">
      <c r="N2153" s="1"/>
      <c r="O2153" s="1"/>
      <c r="CR2153" t="str">
        <f t="shared" si="2023"/>
        <v/>
      </c>
    </row>
    <row r="2154" spans="14:96" x14ac:dyDescent="0.3">
      <c r="N2154" s="1"/>
      <c r="O2154" s="1"/>
      <c r="CR2154" t="str">
        <f t="shared" si="2023"/>
        <v/>
      </c>
    </row>
    <row r="2155" spans="14:96" x14ac:dyDescent="0.3">
      <c r="N2155" s="1"/>
      <c r="O2155" s="1"/>
      <c r="CR2155" t="str">
        <f t="shared" si="2023"/>
        <v/>
      </c>
    </row>
    <row r="2156" spans="14:96" x14ac:dyDescent="0.3">
      <c r="N2156" s="1"/>
      <c r="O2156" s="1"/>
      <c r="CR2156" t="str">
        <f t="shared" si="2023"/>
        <v/>
      </c>
    </row>
    <row r="2157" spans="14:96" x14ac:dyDescent="0.3">
      <c r="N2157" s="1"/>
      <c r="O2157" s="1"/>
      <c r="CR2157" t="str">
        <f t="shared" si="2023"/>
        <v/>
      </c>
    </row>
    <row r="2158" spans="14:96" x14ac:dyDescent="0.3">
      <c r="N2158" s="1"/>
      <c r="O2158" s="1"/>
      <c r="CR2158" t="str">
        <f t="shared" si="2023"/>
        <v/>
      </c>
    </row>
    <row r="2159" spans="14:96" x14ac:dyDescent="0.3">
      <c r="N2159" s="1"/>
      <c r="O2159" s="1"/>
      <c r="CR2159" t="str">
        <f t="shared" si="2023"/>
        <v/>
      </c>
    </row>
    <row r="2160" spans="14:96" x14ac:dyDescent="0.3">
      <c r="N2160" s="1"/>
      <c r="O2160" s="1"/>
      <c r="CR2160" t="str">
        <f t="shared" si="2023"/>
        <v/>
      </c>
    </row>
    <row r="2161" spans="14:96" x14ac:dyDescent="0.3">
      <c r="N2161" s="1"/>
      <c r="O2161" s="1"/>
      <c r="CR2161" t="str">
        <f t="shared" si="2023"/>
        <v/>
      </c>
    </row>
    <row r="2162" spans="14:96" x14ac:dyDescent="0.3">
      <c r="N2162" s="1"/>
      <c r="O2162" s="1"/>
      <c r="CR2162" t="str">
        <f t="shared" si="2023"/>
        <v/>
      </c>
    </row>
    <row r="2163" spans="14:96" x14ac:dyDescent="0.3">
      <c r="N2163" s="1"/>
      <c r="O2163" s="1"/>
      <c r="CR2163" t="str">
        <f t="shared" si="2023"/>
        <v/>
      </c>
    </row>
    <row r="2164" spans="14:96" x14ac:dyDescent="0.3">
      <c r="N2164" s="1"/>
      <c r="O2164" s="1"/>
      <c r="CR2164" t="str">
        <f t="shared" si="2023"/>
        <v/>
      </c>
    </row>
    <row r="2165" spans="14:96" x14ac:dyDescent="0.3">
      <c r="N2165" s="1"/>
      <c r="O2165" s="1"/>
      <c r="CR2165" t="str">
        <f t="shared" si="2023"/>
        <v/>
      </c>
    </row>
    <row r="2166" spans="14:96" x14ac:dyDescent="0.3">
      <c r="N2166" s="1"/>
      <c r="O2166" s="1"/>
      <c r="CR2166" t="str">
        <f t="shared" si="2023"/>
        <v/>
      </c>
    </row>
    <row r="2167" spans="14:96" x14ac:dyDescent="0.3">
      <c r="N2167" s="1"/>
      <c r="O2167" s="1"/>
      <c r="CR2167" t="str">
        <f t="shared" si="2023"/>
        <v/>
      </c>
    </row>
    <row r="2168" spans="14:96" x14ac:dyDescent="0.3">
      <c r="N2168" s="1"/>
      <c r="O2168" s="1"/>
      <c r="CR2168" t="str">
        <f t="shared" si="2023"/>
        <v/>
      </c>
    </row>
    <row r="2169" spans="14:96" x14ac:dyDescent="0.3">
      <c r="N2169" s="1"/>
      <c r="O2169" s="1"/>
      <c r="CR2169" t="str">
        <f t="shared" si="2023"/>
        <v/>
      </c>
    </row>
    <row r="2170" spans="14:96" x14ac:dyDescent="0.3">
      <c r="N2170" s="1"/>
      <c r="O2170" s="1"/>
      <c r="CR2170" t="str">
        <f t="shared" si="2023"/>
        <v/>
      </c>
    </row>
    <row r="2171" spans="14:96" x14ac:dyDescent="0.3">
      <c r="N2171" s="1"/>
      <c r="O2171" s="1"/>
      <c r="CR2171" t="str">
        <f t="shared" si="2023"/>
        <v/>
      </c>
    </row>
    <row r="2172" spans="14:96" x14ac:dyDescent="0.3">
      <c r="N2172" s="1"/>
      <c r="O2172" s="1"/>
      <c r="CR2172" t="str">
        <f t="shared" si="2023"/>
        <v/>
      </c>
    </row>
    <row r="2173" spans="14:96" x14ac:dyDescent="0.3">
      <c r="N2173" s="1"/>
      <c r="O2173" s="1"/>
      <c r="CR2173" t="str">
        <f t="shared" si="2023"/>
        <v/>
      </c>
    </row>
    <row r="2174" spans="14:96" x14ac:dyDescent="0.3">
      <c r="N2174" s="1"/>
      <c r="O2174" s="1"/>
      <c r="CR2174" t="str">
        <f t="shared" si="2023"/>
        <v/>
      </c>
    </row>
    <row r="2175" spans="14:96" x14ac:dyDescent="0.3">
      <c r="N2175" s="1"/>
      <c r="O2175" s="1"/>
      <c r="CR2175" t="str">
        <f t="shared" si="2023"/>
        <v/>
      </c>
    </row>
    <row r="2176" spans="14:96" x14ac:dyDescent="0.3">
      <c r="N2176" s="1"/>
      <c r="O2176" s="1"/>
      <c r="CR2176" t="str">
        <f t="shared" si="2023"/>
        <v/>
      </c>
    </row>
    <row r="2177" spans="14:96" x14ac:dyDescent="0.3">
      <c r="N2177" s="1"/>
      <c r="O2177" s="1"/>
      <c r="CR2177" t="str">
        <f t="shared" si="2023"/>
        <v/>
      </c>
    </row>
    <row r="2178" spans="14:96" x14ac:dyDescent="0.3">
      <c r="N2178" s="1"/>
      <c r="O2178" s="1"/>
      <c r="CR2178" t="str">
        <f t="shared" si="2023"/>
        <v/>
      </c>
    </row>
    <row r="2179" spans="14:96" x14ac:dyDescent="0.3">
      <c r="N2179" s="1"/>
      <c r="O2179" s="1"/>
      <c r="CR2179" t="str">
        <f t="shared" ref="CR2179:CR2242" si="2024">LEFT(B2179, 4)</f>
        <v/>
      </c>
    </row>
    <row r="2180" spans="14:96" x14ac:dyDescent="0.3">
      <c r="N2180" s="1"/>
      <c r="O2180" s="1"/>
      <c r="CR2180" t="str">
        <f t="shared" si="2024"/>
        <v/>
      </c>
    </row>
    <row r="2181" spans="14:96" x14ac:dyDescent="0.3">
      <c r="N2181" s="1"/>
      <c r="O2181" s="1"/>
      <c r="CR2181" t="str">
        <f t="shared" si="2024"/>
        <v/>
      </c>
    </row>
    <row r="2182" spans="14:96" x14ac:dyDescent="0.3">
      <c r="N2182" s="1"/>
      <c r="O2182" s="1"/>
      <c r="CR2182" t="str">
        <f t="shared" si="2024"/>
        <v/>
      </c>
    </row>
    <row r="2183" spans="14:96" x14ac:dyDescent="0.3">
      <c r="N2183" s="1"/>
      <c r="O2183" s="1"/>
      <c r="CR2183" t="str">
        <f t="shared" si="2024"/>
        <v/>
      </c>
    </row>
    <row r="2184" spans="14:96" x14ac:dyDescent="0.3">
      <c r="N2184" s="1"/>
      <c r="O2184" s="1"/>
      <c r="CR2184" t="str">
        <f t="shared" si="2024"/>
        <v/>
      </c>
    </row>
    <row r="2185" spans="14:96" x14ac:dyDescent="0.3">
      <c r="N2185" s="1"/>
      <c r="O2185" s="1"/>
      <c r="CR2185" t="str">
        <f t="shared" si="2024"/>
        <v/>
      </c>
    </row>
    <row r="2186" spans="14:96" x14ac:dyDescent="0.3">
      <c r="N2186" s="1"/>
      <c r="O2186" s="1"/>
      <c r="CR2186" t="str">
        <f t="shared" si="2024"/>
        <v/>
      </c>
    </row>
    <row r="2187" spans="14:96" x14ac:dyDescent="0.3">
      <c r="N2187" s="1"/>
      <c r="O2187" s="1"/>
      <c r="CR2187" t="str">
        <f t="shared" si="2024"/>
        <v/>
      </c>
    </row>
    <row r="2188" spans="14:96" x14ac:dyDescent="0.3">
      <c r="N2188" s="1"/>
      <c r="O2188" s="1"/>
      <c r="CR2188" t="str">
        <f t="shared" si="2024"/>
        <v/>
      </c>
    </row>
    <row r="2189" spans="14:96" x14ac:dyDescent="0.3">
      <c r="N2189" s="1"/>
      <c r="O2189" s="1"/>
      <c r="CR2189" t="str">
        <f t="shared" si="2024"/>
        <v/>
      </c>
    </row>
    <row r="2190" spans="14:96" x14ac:dyDescent="0.3">
      <c r="N2190" s="1"/>
      <c r="O2190" s="1"/>
      <c r="CR2190" t="str">
        <f t="shared" si="2024"/>
        <v/>
      </c>
    </row>
    <row r="2191" spans="14:96" x14ac:dyDescent="0.3">
      <c r="N2191" s="1"/>
      <c r="O2191" s="1"/>
      <c r="CR2191" t="str">
        <f t="shared" si="2024"/>
        <v/>
      </c>
    </row>
    <row r="2192" spans="14:96" x14ac:dyDescent="0.3">
      <c r="N2192" s="1"/>
      <c r="O2192" s="1"/>
      <c r="CR2192" t="str">
        <f t="shared" si="2024"/>
        <v/>
      </c>
    </row>
    <row r="2193" spans="14:96" x14ac:dyDescent="0.3">
      <c r="N2193" s="1"/>
      <c r="O2193" s="1"/>
      <c r="CR2193" t="str">
        <f t="shared" si="2024"/>
        <v/>
      </c>
    </row>
    <row r="2194" spans="14:96" x14ac:dyDescent="0.3">
      <c r="N2194" s="1"/>
      <c r="O2194" s="1"/>
      <c r="CR2194" t="str">
        <f t="shared" si="2024"/>
        <v/>
      </c>
    </row>
    <row r="2195" spans="14:96" x14ac:dyDescent="0.3">
      <c r="N2195" s="1"/>
      <c r="O2195" s="1"/>
      <c r="CR2195" t="str">
        <f t="shared" si="2024"/>
        <v/>
      </c>
    </row>
    <row r="2196" spans="14:96" x14ac:dyDescent="0.3">
      <c r="N2196" s="1"/>
      <c r="O2196" s="1"/>
      <c r="CR2196" t="str">
        <f t="shared" si="2024"/>
        <v/>
      </c>
    </row>
    <row r="2197" spans="14:96" x14ac:dyDescent="0.3">
      <c r="N2197" s="1"/>
      <c r="O2197" s="1"/>
      <c r="CR2197" t="str">
        <f t="shared" si="2024"/>
        <v/>
      </c>
    </row>
    <row r="2198" spans="14:96" x14ac:dyDescent="0.3">
      <c r="N2198" s="1"/>
      <c r="O2198" s="1"/>
      <c r="CR2198" t="str">
        <f t="shared" si="2024"/>
        <v/>
      </c>
    </row>
    <row r="2199" spans="14:96" x14ac:dyDescent="0.3">
      <c r="N2199" s="1"/>
      <c r="O2199" s="1"/>
      <c r="CR2199" t="str">
        <f t="shared" si="2024"/>
        <v/>
      </c>
    </row>
    <row r="2200" spans="14:96" x14ac:dyDescent="0.3">
      <c r="N2200" s="1"/>
      <c r="O2200" s="1"/>
      <c r="CR2200" t="str">
        <f t="shared" si="2024"/>
        <v/>
      </c>
    </row>
    <row r="2201" spans="14:96" x14ac:dyDescent="0.3">
      <c r="N2201" s="1"/>
      <c r="O2201" s="1"/>
      <c r="CR2201" t="str">
        <f t="shared" si="2024"/>
        <v/>
      </c>
    </row>
    <row r="2202" spans="14:96" x14ac:dyDescent="0.3">
      <c r="N2202" s="1"/>
      <c r="O2202" s="1"/>
      <c r="CR2202" t="str">
        <f t="shared" si="2024"/>
        <v/>
      </c>
    </row>
    <row r="2203" spans="14:96" x14ac:dyDescent="0.3">
      <c r="N2203" s="1"/>
      <c r="O2203" s="1"/>
      <c r="CR2203" t="str">
        <f t="shared" si="2024"/>
        <v/>
      </c>
    </row>
    <row r="2204" spans="14:96" x14ac:dyDescent="0.3">
      <c r="N2204" s="1"/>
      <c r="O2204" s="1"/>
      <c r="CR2204" t="str">
        <f t="shared" si="2024"/>
        <v/>
      </c>
    </row>
    <row r="2205" spans="14:96" x14ac:dyDescent="0.3">
      <c r="N2205" s="1"/>
      <c r="O2205" s="1"/>
      <c r="CR2205" t="str">
        <f t="shared" si="2024"/>
        <v/>
      </c>
    </row>
    <row r="2206" spans="14:96" x14ac:dyDescent="0.3">
      <c r="N2206" s="1"/>
      <c r="O2206" s="1"/>
      <c r="CR2206" t="str">
        <f t="shared" si="2024"/>
        <v/>
      </c>
    </row>
    <row r="2207" spans="14:96" x14ac:dyDescent="0.3">
      <c r="N2207" s="1"/>
      <c r="O2207" s="1"/>
      <c r="CR2207" t="str">
        <f t="shared" si="2024"/>
        <v/>
      </c>
    </row>
    <row r="2208" spans="14:96" x14ac:dyDescent="0.3">
      <c r="N2208" s="1"/>
      <c r="O2208" s="1"/>
      <c r="CR2208" t="str">
        <f t="shared" si="2024"/>
        <v/>
      </c>
    </row>
    <row r="2209" spans="14:96" x14ac:dyDescent="0.3">
      <c r="N2209" s="1"/>
      <c r="O2209" s="1"/>
      <c r="CR2209" t="str">
        <f t="shared" si="2024"/>
        <v/>
      </c>
    </row>
    <row r="2210" spans="14:96" x14ac:dyDescent="0.3">
      <c r="N2210" s="1"/>
      <c r="O2210" s="1"/>
      <c r="CR2210" t="str">
        <f t="shared" si="2024"/>
        <v/>
      </c>
    </row>
    <row r="2211" spans="14:96" x14ac:dyDescent="0.3">
      <c r="N2211" s="1"/>
      <c r="O2211" s="1"/>
      <c r="CR2211" t="str">
        <f t="shared" si="2024"/>
        <v/>
      </c>
    </row>
    <row r="2212" spans="14:96" x14ac:dyDescent="0.3">
      <c r="N2212" s="1"/>
      <c r="O2212" s="1"/>
      <c r="CR2212" t="str">
        <f t="shared" si="2024"/>
        <v/>
      </c>
    </row>
    <row r="2213" spans="14:96" x14ac:dyDescent="0.3">
      <c r="N2213" s="1"/>
      <c r="O2213" s="1"/>
      <c r="CR2213" t="str">
        <f t="shared" si="2024"/>
        <v/>
      </c>
    </row>
    <row r="2214" spans="14:96" x14ac:dyDescent="0.3">
      <c r="N2214" s="1"/>
      <c r="O2214" s="1"/>
      <c r="CR2214" t="str">
        <f t="shared" si="2024"/>
        <v/>
      </c>
    </row>
    <row r="2215" spans="14:96" x14ac:dyDescent="0.3">
      <c r="N2215" s="1"/>
      <c r="O2215" s="1"/>
      <c r="CR2215" t="str">
        <f t="shared" si="2024"/>
        <v/>
      </c>
    </row>
    <row r="2216" spans="14:96" x14ac:dyDescent="0.3">
      <c r="N2216" s="1"/>
      <c r="O2216" s="1"/>
      <c r="CR2216" t="str">
        <f t="shared" si="2024"/>
        <v/>
      </c>
    </row>
    <row r="2217" spans="14:96" x14ac:dyDescent="0.3">
      <c r="N2217" s="1"/>
      <c r="O2217" s="1"/>
      <c r="CR2217" t="str">
        <f t="shared" si="2024"/>
        <v/>
      </c>
    </row>
    <row r="2218" spans="14:96" x14ac:dyDescent="0.3">
      <c r="N2218" s="1"/>
      <c r="O2218" s="1"/>
      <c r="CR2218" t="str">
        <f t="shared" si="2024"/>
        <v/>
      </c>
    </row>
    <row r="2219" spans="14:96" x14ac:dyDescent="0.3">
      <c r="N2219" s="1"/>
      <c r="O2219" s="1"/>
      <c r="CR2219" t="str">
        <f t="shared" si="2024"/>
        <v/>
      </c>
    </row>
    <row r="2220" spans="14:96" x14ac:dyDescent="0.3">
      <c r="N2220" s="1"/>
      <c r="O2220" s="1"/>
      <c r="CR2220" t="str">
        <f t="shared" si="2024"/>
        <v/>
      </c>
    </row>
    <row r="2221" spans="14:96" x14ac:dyDescent="0.3">
      <c r="N2221" s="1"/>
      <c r="O2221" s="1"/>
      <c r="CR2221" t="str">
        <f t="shared" si="2024"/>
        <v/>
      </c>
    </row>
    <row r="2222" spans="14:96" x14ac:dyDescent="0.3">
      <c r="N2222" s="1"/>
      <c r="O2222" s="1"/>
      <c r="CR2222" t="str">
        <f t="shared" si="2024"/>
        <v/>
      </c>
    </row>
    <row r="2223" spans="14:96" x14ac:dyDescent="0.3">
      <c r="N2223" s="1"/>
      <c r="O2223" s="1"/>
      <c r="CR2223" t="str">
        <f t="shared" si="2024"/>
        <v/>
      </c>
    </row>
    <row r="2224" spans="14:96" x14ac:dyDescent="0.3">
      <c r="N2224" s="1"/>
      <c r="O2224" s="1"/>
      <c r="CR2224" t="str">
        <f t="shared" si="2024"/>
        <v/>
      </c>
    </row>
    <row r="2225" spans="14:96" x14ac:dyDescent="0.3">
      <c r="N2225" s="1"/>
      <c r="O2225" s="1"/>
      <c r="CR2225" t="str">
        <f t="shared" si="2024"/>
        <v/>
      </c>
    </row>
    <row r="2226" spans="14:96" x14ac:dyDescent="0.3">
      <c r="N2226" s="1"/>
      <c r="O2226" s="1"/>
      <c r="CR2226" t="str">
        <f t="shared" si="2024"/>
        <v/>
      </c>
    </row>
    <row r="2227" spans="14:96" x14ac:dyDescent="0.3">
      <c r="N2227" s="1"/>
      <c r="O2227" s="1"/>
      <c r="CR2227" t="str">
        <f t="shared" si="2024"/>
        <v/>
      </c>
    </row>
    <row r="2228" spans="14:96" x14ac:dyDescent="0.3">
      <c r="N2228" s="1"/>
      <c r="O2228" s="1"/>
      <c r="CR2228" t="str">
        <f t="shared" si="2024"/>
        <v/>
      </c>
    </row>
    <row r="2229" spans="14:96" x14ac:dyDescent="0.3">
      <c r="N2229" s="1"/>
      <c r="O2229" s="1"/>
      <c r="CR2229" t="str">
        <f t="shared" si="2024"/>
        <v/>
      </c>
    </row>
    <row r="2230" spans="14:96" x14ac:dyDescent="0.3">
      <c r="N2230" s="1"/>
      <c r="O2230" s="1"/>
      <c r="CR2230" t="str">
        <f t="shared" si="2024"/>
        <v/>
      </c>
    </row>
    <row r="2231" spans="14:96" x14ac:dyDescent="0.3">
      <c r="N2231" s="1"/>
      <c r="O2231" s="1"/>
      <c r="CR2231" t="str">
        <f t="shared" si="2024"/>
        <v/>
      </c>
    </row>
    <row r="2232" spans="14:96" x14ac:dyDescent="0.3">
      <c r="N2232" s="1"/>
      <c r="O2232" s="1"/>
      <c r="CR2232" t="str">
        <f t="shared" si="2024"/>
        <v/>
      </c>
    </row>
    <row r="2233" spans="14:96" x14ac:dyDescent="0.3">
      <c r="N2233" s="1"/>
      <c r="O2233" s="1"/>
      <c r="CR2233" t="str">
        <f t="shared" si="2024"/>
        <v/>
      </c>
    </row>
    <row r="2234" spans="14:96" x14ac:dyDescent="0.3">
      <c r="N2234" s="1"/>
      <c r="O2234" s="1"/>
      <c r="CR2234" t="str">
        <f t="shared" si="2024"/>
        <v/>
      </c>
    </row>
    <row r="2235" spans="14:96" x14ac:dyDescent="0.3">
      <c r="N2235" s="1"/>
      <c r="O2235" s="1"/>
      <c r="CR2235" t="str">
        <f t="shared" si="2024"/>
        <v/>
      </c>
    </row>
    <row r="2236" spans="14:96" x14ac:dyDescent="0.3">
      <c r="N2236" s="1"/>
      <c r="O2236" s="1"/>
      <c r="CR2236" t="str">
        <f t="shared" si="2024"/>
        <v/>
      </c>
    </row>
    <row r="2237" spans="14:96" x14ac:dyDescent="0.3">
      <c r="N2237" s="1"/>
      <c r="O2237" s="1"/>
      <c r="CR2237" t="str">
        <f t="shared" si="2024"/>
        <v/>
      </c>
    </row>
    <row r="2238" spans="14:96" x14ac:dyDescent="0.3">
      <c r="N2238" s="1"/>
      <c r="O2238" s="1"/>
      <c r="CR2238" t="str">
        <f t="shared" si="2024"/>
        <v/>
      </c>
    </row>
    <row r="2239" spans="14:96" x14ac:dyDescent="0.3">
      <c r="N2239" s="1"/>
      <c r="O2239" s="1"/>
      <c r="CR2239" t="str">
        <f t="shared" si="2024"/>
        <v/>
      </c>
    </row>
    <row r="2240" spans="14:96" x14ac:dyDescent="0.3">
      <c r="N2240" s="1"/>
      <c r="O2240" s="1"/>
      <c r="CR2240" t="str">
        <f t="shared" si="2024"/>
        <v/>
      </c>
    </row>
    <row r="2241" spans="14:96" x14ac:dyDescent="0.3">
      <c r="N2241" s="1"/>
      <c r="O2241" s="1"/>
      <c r="CR2241" t="str">
        <f t="shared" si="2024"/>
        <v/>
      </c>
    </row>
    <row r="2242" spans="14:96" x14ac:dyDescent="0.3">
      <c r="N2242" s="1"/>
      <c r="O2242" s="1"/>
      <c r="CR2242" t="str">
        <f t="shared" si="2024"/>
        <v/>
      </c>
    </row>
    <row r="2243" spans="14:96" x14ac:dyDescent="0.3">
      <c r="N2243" s="1"/>
      <c r="O2243" s="1"/>
      <c r="CR2243" t="str">
        <f t="shared" ref="CR2243:CR2306" si="2025">LEFT(B2243, 4)</f>
        <v/>
      </c>
    </row>
    <row r="2244" spans="14:96" x14ac:dyDescent="0.3">
      <c r="N2244" s="1"/>
      <c r="O2244" s="1"/>
      <c r="CR2244" t="str">
        <f t="shared" si="2025"/>
        <v/>
      </c>
    </row>
    <row r="2245" spans="14:96" x14ac:dyDescent="0.3">
      <c r="N2245" s="1"/>
      <c r="O2245" s="1"/>
      <c r="CR2245" t="str">
        <f t="shared" si="2025"/>
        <v/>
      </c>
    </row>
    <row r="2246" spans="14:96" x14ac:dyDescent="0.3">
      <c r="N2246" s="1"/>
      <c r="O2246" s="1"/>
      <c r="CR2246" t="str">
        <f t="shared" si="2025"/>
        <v/>
      </c>
    </row>
    <row r="2247" spans="14:96" x14ac:dyDescent="0.3">
      <c r="N2247" s="1"/>
      <c r="O2247" s="1"/>
      <c r="CR2247" t="str">
        <f t="shared" si="2025"/>
        <v/>
      </c>
    </row>
    <row r="2248" spans="14:96" x14ac:dyDescent="0.3">
      <c r="N2248" s="1"/>
      <c r="O2248" s="1"/>
      <c r="CR2248" t="str">
        <f t="shared" si="2025"/>
        <v/>
      </c>
    </row>
    <row r="2249" spans="14:96" x14ac:dyDescent="0.3">
      <c r="N2249" s="1"/>
      <c r="O2249" s="1"/>
      <c r="CR2249" t="str">
        <f t="shared" si="2025"/>
        <v/>
      </c>
    </row>
    <row r="2250" spans="14:96" x14ac:dyDescent="0.3">
      <c r="N2250" s="1"/>
      <c r="O2250" s="1"/>
      <c r="CR2250" t="str">
        <f t="shared" si="2025"/>
        <v/>
      </c>
    </row>
    <row r="2251" spans="14:96" x14ac:dyDescent="0.3">
      <c r="N2251" s="1"/>
      <c r="O2251" s="1"/>
      <c r="CR2251" t="str">
        <f t="shared" si="2025"/>
        <v/>
      </c>
    </row>
    <row r="2252" spans="14:96" x14ac:dyDescent="0.3">
      <c r="N2252" s="1"/>
      <c r="O2252" s="1"/>
      <c r="CR2252" t="str">
        <f t="shared" si="2025"/>
        <v/>
      </c>
    </row>
    <row r="2253" spans="14:96" x14ac:dyDescent="0.3">
      <c r="N2253" s="1"/>
      <c r="O2253" s="1"/>
      <c r="CR2253" t="str">
        <f t="shared" si="2025"/>
        <v/>
      </c>
    </row>
    <row r="2254" spans="14:96" x14ac:dyDescent="0.3">
      <c r="N2254" s="1"/>
      <c r="O2254" s="1"/>
      <c r="CR2254" t="str">
        <f t="shared" si="2025"/>
        <v/>
      </c>
    </row>
    <row r="2255" spans="14:96" x14ac:dyDescent="0.3">
      <c r="N2255" s="1"/>
      <c r="O2255" s="1"/>
      <c r="CR2255" t="str">
        <f t="shared" si="2025"/>
        <v/>
      </c>
    </row>
    <row r="2256" spans="14:96" x14ac:dyDescent="0.3">
      <c r="N2256" s="1"/>
      <c r="O2256" s="1"/>
      <c r="CR2256" t="str">
        <f t="shared" si="2025"/>
        <v/>
      </c>
    </row>
    <row r="2257" spans="14:96" x14ac:dyDescent="0.3">
      <c r="N2257" s="1"/>
      <c r="O2257" s="1"/>
      <c r="CR2257" t="str">
        <f t="shared" si="2025"/>
        <v/>
      </c>
    </row>
    <row r="2258" spans="14:96" x14ac:dyDescent="0.3">
      <c r="N2258" s="1"/>
      <c r="O2258" s="1"/>
      <c r="CR2258" t="str">
        <f t="shared" si="2025"/>
        <v/>
      </c>
    </row>
    <row r="2259" spans="14:96" x14ac:dyDescent="0.3">
      <c r="N2259" s="1"/>
      <c r="O2259" s="1"/>
      <c r="CR2259" t="str">
        <f t="shared" si="2025"/>
        <v/>
      </c>
    </row>
    <row r="2260" spans="14:96" x14ac:dyDescent="0.3">
      <c r="N2260" s="1"/>
      <c r="O2260" s="1"/>
      <c r="CR2260" t="str">
        <f t="shared" si="2025"/>
        <v/>
      </c>
    </row>
    <row r="2261" spans="14:96" x14ac:dyDescent="0.3">
      <c r="N2261" s="1"/>
      <c r="O2261" s="1"/>
      <c r="CR2261" t="str">
        <f t="shared" si="2025"/>
        <v/>
      </c>
    </row>
    <row r="2262" spans="14:96" x14ac:dyDescent="0.3">
      <c r="N2262" s="1"/>
      <c r="O2262" s="1"/>
      <c r="CR2262" t="str">
        <f t="shared" si="2025"/>
        <v/>
      </c>
    </row>
    <row r="2263" spans="14:96" x14ac:dyDescent="0.3">
      <c r="N2263" s="1"/>
      <c r="O2263" s="1"/>
      <c r="CR2263" t="str">
        <f t="shared" si="2025"/>
        <v/>
      </c>
    </row>
    <row r="2264" spans="14:96" x14ac:dyDescent="0.3">
      <c r="N2264" s="1"/>
      <c r="O2264" s="1"/>
      <c r="CR2264" t="str">
        <f t="shared" si="2025"/>
        <v/>
      </c>
    </row>
    <row r="2265" spans="14:96" x14ac:dyDescent="0.3">
      <c r="N2265" s="1"/>
      <c r="O2265" s="1"/>
      <c r="CR2265" t="str">
        <f t="shared" si="2025"/>
        <v/>
      </c>
    </row>
    <row r="2266" spans="14:96" x14ac:dyDescent="0.3">
      <c r="N2266" s="1"/>
      <c r="O2266" s="1"/>
      <c r="CR2266" t="str">
        <f t="shared" si="2025"/>
        <v/>
      </c>
    </row>
    <row r="2267" spans="14:96" x14ac:dyDescent="0.3">
      <c r="N2267" s="1"/>
      <c r="O2267" s="1"/>
      <c r="CR2267" t="str">
        <f t="shared" si="2025"/>
        <v/>
      </c>
    </row>
    <row r="2268" spans="14:96" x14ac:dyDescent="0.3">
      <c r="N2268" s="1"/>
      <c r="O2268" s="1"/>
      <c r="CR2268" t="str">
        <f t="shared" si="2025"/>
        <v/>
      </c>
    </row>
    <row r="2269" spans="14:96" x14ac:dyDescent="0.3">
      <c r="N2269" s="1"/>
      <c r="O2269" s="1"/>
      <c r="CR2269" t="str">
        <f t="shared" si="2025"/>
        <v/>
      </c>
    </row>
    <row r="2270" spans="14:96" x14ac:dyDescent="0.3">
      <c r="N2270" s="1"/>
      <c r="O2270" s="1"/>
      <c r="CR2270" t="str">
        <f t="shared" si="2025"/>
        <v/>
      </c>
    </row>
    <row r="2271" spans="14:96" x14ac:dyDescent="0.3">
      <c r="N2271" s="1"/>
      <c r="O2271" s="1"/>
      <c r="CR2271" t="str">
        <f t="shared" si="2025"/>
        <v/>
      </c>
    </row>
    <row r="2272" spans="14:96" x14ac:dyDescent="0.3">
      <c r="N2272" s="1"/>
      <c r="O2272" s="1"/>
      <c r="CR2272" t="str">
        <f t="shared" si="2025"/>
        <v/>
      </c>
    </row>
    <row r="2273" spans="14:96" x14ac:dyDescent="0.3">
      <c r="N2273" s="1"/>
      <c r="O2273" s="1"/>
      <c r="CR2273" t="str">
        <f t="shared" si="2025"/>
        <v/>
      </c>
    </row>
    <row r="2274" spans="14:96" x14ac:dyDescent="0.3">
      <c r="N2274" s="1"/>
      <c r="O2274" s="1"/>
      <c r="CR2274" t="str">
        <f t="shared" si="2025"/>
        <v/>
      </c>
    </row>
    <row r="2275" spans="14:96" x14ac:dyDescent="0.3">
      <c r="N2275" s="1"/>
      <c r="O2275" s="1"/>
      <c r="CR2275" t="str">
        <f t="shared" si="2025"/>
        <v/>
      </c>
    </row>
    <row r="2276" spans="14:96" x14ac:dyDescent="0.3">
      <c r="N2276" s="1"/>
      <c r="O2276" s="1"/>
      <c r="CR2276" t="str">
        <f t="shared" si="2025"/>
        <v/>
      </c>
    </row>
    <row r="2277" spans="14:96" x14ac:dyDescent="0.3">
      <c r="N2277" s="1"/>
      <c r="O2277" s="1"/>
      <c r="CR2277" t="str">
        <f t="shared" si="2025"/>
        <v/>
      </c>
    </row>
    <row r="2278" spans="14:96" x14ac:dyDescent="0.3">
      <c r="N2278" s="1"/>
      <c r="O2278" s="1"/>
      <c r="CR2278" t="str">
        <f t="shared" si="2025"/>
        <v/>
      </c>
    </row>
    <row r="2279" spans="14:96" x14ac:dyDescent="0.3">
      <c r="N2279" s="1"/>
      <c r="O2279" s="1"/>
      <c r="CR2279" t="str">
        <f t="shared" si="2025"/>
        <v/>
      </c>
    </row>
    <row r="2280" spans="14:96" x14ac:dyDescent="0.3">
      <c r="N2280" s="1"/>
      <c r="O2280" s="1"/>
      <c r="CR2280" t="str">
        <f t="shared" si="2025"/>
        <v/>
      </c>
    </row>
    <row r="2281" spans="14:96" x14ac:dyDescent="0.3">
      <c r="N2281" s="1"/>
      <c r="O2281" s="1"/>
      <c r="CR2281" t="str">
        <f t="shared" si="2025"/>
        <v/>
      </c>
    </row>
    <row r="2282" spans="14:96" x14ac:dyDescent="0.3">
      <c r="N2282" s="1"/>
      <c r="O2282" s="1"/>
      <c r="CR2282" t="str">
        <f t="shared" si="2025"/>
        <v/>
      </c>
    </row>
    <row r="2283" spans="14:96" x14ac:dyDescent="0.3">
      <c r="N2283" s="1"/>
      <c r="O2283" s="1"/>
      <c r="CR2283" t="str">
        <f t="shared" si="2025"/>
        <v/>
      </c>
    </row>
    <row r="2284" spans="14:96" x14ac:dyDescent="0.3">
      <c r="N2284" s="1"/>
      <c r="O2284" s="1"/>
      <c r="CR2284" t="str">
        <f t="shared" si="2025"/>
        <v/>
      </c>
    </row>
    <row r="2285" spans="14:96" x14ac:dyDescent="0.3">
      <c r="N2285" s="1"/>
      <c r="O2285" s="1"/>
      <c r="CR2285" t="str">
        <f t="shared" si="2025"/>
        <v/>
      </c>
    </row>
    <row r="2286" spans="14:96" x14ac:dyDescent="0.3">
      <c r="N2286" s="1"/>
      <c r="O2286" s="1"/>
      <c r="CR2286" t="str">
        <f t="shared" si="2025"/>
        <v/>
      </c>
    </row>
    <row r="2287" spans="14:96" x14ac:dyDescent="0.3">
      <c r="N2287" s="1"/>
      <c r="O2287" s="1"/>
      <c r="CR2287" t="str">
        <f t="shared" si="2025"/>
        <v/>
      </c>
    </row>
    <row r="2288" spans="14:96" x14ac:dyDescent="0.3">
      <c r="N2288" s="1"/>
      <c r="O2288" s="1"/>
      <c r="CR2288" t="str">
        <f t="shared" si="2025"/>
        <v/>
      </c>
    </row>
    <row r="2289" spans="14:96" x14ac:dyDescent="0.3">
      <c r="N2289" s="1"/>
      <c r="O2289" s="1"/>
      <c r="CR2289" t="str">
        <f t="shared" si="2025"/>
        <v/>
      </c>
    </row>
    <row r="2290" spans="14:96" x14ac:dyDescent="0.3">
      <c r="N2290" s="1"/>
      <c r="O2290" s="1"/>
      <c r="CR2290" t="str">
        <f t="shared" si="2025"/>
        <v/>
      </c>
    </row>
    <row r="2291" spans="14:96" x14ac:dyDescent="0.3">
      <c r="N2291" s="1"/>
      <c r="O2291" s="1"/>
      <c r="CR2291" t="str">
        <f t="shared" si="2025"/>
        <v/>
      </c>
    </row>
    <row r="2292" spans="14:96" x14ac:dyDescent="0.3">
      <c r="N2292" s="1"/>
      <c r="O2292" s="1"/>
      <c r="CR2292" t="str">
        <f t="shared" si="2025"/>
        <v/>
      </c>
    </row>
    <row r="2293" spans="14:96" x14ac:dyDescent="0.3">
      <c r="N2293" s="1"/>
      <c r="O2293" s="1"/>
      <c r="CR2293" t="str">
        <f t="shared" si="2025"/>
        <v/>
      </c>
    </row>
    <row r="2294" spans="14:96" x14ac:dyDescent="0.3">
      <c r="N2294" s="1"/>
      <c r="O2294" s="1"/>
      <c r="CR2294" t="str">
        <f t="shared" si="2025"/>
        <v/>
      </c>
    </row>
    <row r="2295" spans="14:96" x14ac:dyDescent="0.3">
      <c r="N2295" s="1"/>
      <c r="O2295" s="1"/>
      <c r="CR2295" t="str">
        <f t="shared" si="2025"/>
        <v/>
      </c>
    </row>
    <row r="2296" spans="14:96" x14ac:dyDescent="0.3">
      <c r="N2296" s="1"/>
      <c r="O2296" s="1"/>
      <c r="CR2296" t="str">
        <f t="shared" si="2025"/>
        <v/>
      </c>
    </row>
    <row r="2297" spans="14:96" x14ac:dyDescent="0.3">
      <c r="N2297" s="1"/>
      <c r="O2297" s="1"/>
      <c r="CR2297" t="str">
        <f t="shared" si="2025"/>
        <v/>
      </c>
    </row>
    <row r="2298" spans="14:96" x14ac:dyDescent="0.3">
      <c r="N2298" s="1"/>
      <c r="O2298" s="1"/>
      <c r="CR2298" t="str">
        <f t="shared" si="2025"/>
        <v/>
      </c>
    </row>
    <row r="2299" spans="14:96" x14ac:dyDescent="0.3">
      <c r="N2299" s="1"/>
      <c r="O2299" s="1"/>
      <c r="CR2299" t="str">
        <f t="shared" si="2025"/>
        <v/>
      </c>
    </row>
    <row r="2300" spans="14:96" x14ac:dyDescent="0.3">
      <c r="N2300" s="1"/>
      <c r="O2300" s="1"/>
      <c r="CR2300" t="str">
        <f t="shared" si="2025"/>
        <v/>
      </c>
    </row>
    <row r="2301" spans="14:96" x14ac:dyDescent="0.3">
      <c r="N2301" s="1"/>
      <c r="O2301" s="1"/>
      <c r="CR2301" t="str">
        <f t="shared" si="2025"/>
        <v/>
      </c>
    </row>
    <row r="2302" spans="14:96" x14ac:dyDescent="0.3">
      <c r="N2302" s="1"/>
      <c r="O2302" s="1"/>
      <c r="CR2302" t="str">
        <f t="shared" si="2025"/>
        <v/>
      </c>
    </row>
    <row r="2303" spans="14:96" x14ac:dyDescent="0.3">
      <c r="N2303" s="1"/>
      <c r="O2303" s="1"/>
      <c r="CR2303" t="str">
        <f t="shared" si="2025"/>
        <v/>
      </c>
    </row>
    <row r="2304" spans="14:96" x14ac:dyDescent="0.3">
      <c r="N2304" s="1"/>
      <c r="O2304" s="1"/>
      <c r="CR2304" t="str">
        <f t="shared" si="2025"/>
        <v/>
      </c>
    </row>
    <row r="2305" spans="14:96" x14ac:dyDescent="0.3">
      <c r="N2305" s="1"/>
      <c r="O2305" s="1"/>
      <c r="CR2305" t="str">
        <f t="shared" si="2025"/>
        <v/>
      </c>
    </row>
    <row r="2306" spans="14:96" x14ac:dyDescent="0.3">
      <c r="N2306" s="1"/>
      <c r="O2306" s="1"/>
      <c r="CR2306" t="str">
        <f t="shared" si="2025"/>
        <v/>
      </c>
    </row>
    <row r="2307" spans="14:96" x14ac:dyDescent="0.3">
      <c r="N2307" s="1"/>
      <c r="O2307" s="1"/>
      <c r="CR2307" t="str">
        <f t="shared" ref="CR2307:CR2370" si="2026">LEFT(B2307, 4)</f>
        <v/>
      </c>
    </row>
    <row r="2308" spans="14:96" x14ac:dyDescent="0.3">
      <c r="N2308" s="1"/>
      <c r="O2308" s="1"/>
      <c r="CR2308" t="str">
        <f t="shared" si="2026"/>
        <v/>
      </c>
    </row>
    <row r="2309" spans="14:96" x14ac:dyDescent="0.3">
      <c r="N2309" s="1"/>
      <c r="O2309" s="1"/>
      <c r="CR2309" t="str">
        <f t="shared" si="2026"/>
        <v/>
      </c>
    </row>
    <row r="2310" spans="14:96" x14ac:dyDescent="0.3">
      <c r="N2310" s="1"/>
      <c r="O2310" s="1"/>
      <c r="CR2310" t="str">
        <f t="shared" si="2026"/>
        <v/>
      </c>
    </row>
    <row r="2311" spans="14:96" x14ac:dyDescent="0.3">
      <c r="N2311" s="1"/>
      <c r="O2311" s="1"/>
      <c r="CR2311" t="str">
        <f t="shared" si="2026"/>
        <v/>
      </c>
    </row>
    <row r="2312" spans="14:96" x14ac:dyDescent="0.3">
      <c r="N2312" s="1"/>
      <c r="O2312" s="1"/>
      <c r="CR2312" t="str">
        <f t="shared" si="2026"/>
        <v/>
      </c>
    </row>
    <row r="2313" spans="14:96" x14ac:dyDescent="0.3">
      <c r="N2313" s="1"/>
      <c r="O2313" s="1"/>
      <c r="CR2313" t="str">
        <f t="shared" si="2026"/>
        <v/>
      </c>
    </row>
    <row r="2314" spans="14:96" x14ac:dyDescent="0.3">
      <c r="N2314" s="1"/>
      <c r="O2314" s="1"/>
      <c r="CR2314" t="str">
        <f t="shared" si="2026"/>
        <v/>
      </c>
    </row>
    <row r="2315" spans="14:96" x14ac:dyDescent="0.3">
      <c r="N2315" s="1"/>
      <c r="O2315" s="1"/>
      <c r="CR2315" t="str">
        <f t="shared" si="2026"/>
        <v/>
      </c>
    </row>
    <row r="2316" spans="14:96" x14ac:dyDescent="0.3">
      <c r="N2316" s="1"/>
      <c r="O2316" s="1"/>
      <c r="CR2316" t="str">
        <f t="shared" si="2026"/>
        <v/>
      </c>
    </row>
    <row r="2317" spans="14:96" x14ac:dyDescent="0.3">
      <c r="N2317" s="1"/>
      <c r="O2317" s="1"/>
      <c r="CR2317" t="str">
        <f t="shared" si="2026"/>
        <v/>
      </c>
    </row>
    <row r="2318" spans="14:96" x14ac:dyDescent="0.3">
      <c r="N2318" s="1"/>
      <c r="O2318" s="1"/>
      <c r="CR2318" t="str">
        <f t="shared" si="2026"/>
        <v/>
      </c>
    </row>
    <row r="2319" spans="14:96" x14ac:dyDescent="0.3">
      <c r="N2319" s="1"/>
      <c r="O2319" s="1"/>
      <c r="CR2319" t="str">
        <f t="shared" si="2026"/>
        <v/>
      </c>
    </row>
    <row r="2320" spans="14:96" x14ac:dyDescent="0.3">
      <c r="N2320" s="1"/>
      <c r="O2320" s="1"/>
      <c r="CR2320" t="str">
        <f t="shared" si="2026"/>
        <v/>
      </c>
    </row>
    <row r="2321" spans="14:96" x14ac:dyDescent="0.3">
      <c r="N2321" s="1"/>
      <c r="O2321" s="1"/>
      <c r="CR2321" t="str">
        <f t="shared" si="2026"/>
        <v/>
      </c>
    </row>
    <row r="2322" spans="14:96" x14ac:dyDescent="0.3">
      <c r="N2322" s="1"/>
      <c r="O2322" s="1"/>
      <c r="CR2322" t="str">
        <f t="shared" si="2026"/>
        <v/>
      </c>
    </row>
    <row r="2323" spans="14:96" x14ac:dyDescent="0.3">
      <c r="N2323" s="1"/>
      <c r="O2323" s="1"/>
      <c r="CR2323" t="str">
        <f t="shared" si="2026"/>
        <v/>
      </c>
    </row>
    <row r="2324" spans="14:96" x14ac:dyDescent="0.3">
      <c r="N2324" s="1"/>
      <c r="O2324" s="1"/>
      <c r="CR2324" t="str">
        <f t="shared" si="2026"/>
        <v/>
      </c>
    </row>
    <row r="2325" spans="14:96" x14ac:dyDescent="0.3">
      <c r="N2325" s="1"/>
      <c r="O2325" s="1"/>
      <c r="CR2325" t="str">
        <f t="shared" si="2026"/>
        <v/>
      </c>
    </row>
    <row r="2326" spans="14:96" x14ac:dyDescent="0.3">
      <c r="N2326" s="1"/>
      <c r="O2326" s="1"/>
      <c r="CR2326" t="str">
        <f t="shared" si="2026"/>
        <v/>
      </c>
    </row>
    <row r="2327" spans="14:96" x14ac:dyDescent="0.3">
      <c r="N2327" s="1"/>
      <c r="O2327" s="1"/>
      <c r="CR2327" t="str">
        <f t="shared" si="2026"/>
        <v/>
      </c>
    </row>
    <row r="2328" spans="14:96" x14ac:dyDescent="0.3">
      <c r="N2328" s="1"/>
      <c r="O2328" s="1"/>
      <c r="CR2328" t="str">
        <f t="shared" si="2026"/>
        <v/>
      </c>
    </row>
    <row r="2329" spans="14:96" x14ac:dyDescent="0.3">
      <c r="N2329" s="1"/>
      <c r="O2329" s="1"/>
      <c r="CR2329" t="str">
        <f t="shared" si="2026"/>
        <v/>
      </c>
    </row>
    <row r="2330" spans="14:96" x14ac:dyDescent="0.3">
      <c r="N2330" s="1"/>
      <c r="O2330" s="1"/>
      <c r="CR2330" t="str">
        <f t="shared" si="2026"/>
        <v/>
      </c>
    </row>
    <row r="2331" spans="14:96" x14ac:dyDescent="0.3">
      <c r="N2331" s="1"/>
      <c r="O2331" s="1"/>
      <c r="CR2331" t="str">
        <f t="shared" si="2026"/>
        <v/>
      </c>
    </row>
    <row r="2332" spans="14:96" x14ac:dyDescent="0.3">
      <c r="N2332" s="1"/>
      <c r="O2332" s="1"/>
      <c r="CR2332" t="str">
        <f t="shared" si="2026"/>
        <v/>
      </c>
    </row>
    <row r="2333" spans="14:96" x14ac:dyDescent="0.3">
      <c r="N2333" s="1"/>
      <c r="O2333" s="1"/>
      <c r="CR2333" t="str">
        <f t="shared" si="2026"/>
        <v/>
      </c>
    </row>
    <row r="2334" spans="14:96" x14ac:dyDescent="0.3">
      <c r="N2334" s="1"/>
      <c r="O2334" s="1"/>
      <c r="CR2334" t="str">
        <f t="shared" si="2026"/>
        <v/>
      </c>
    </row>
    <row r="2335" spans="14:96" x14ac:dyDescent="0.3">
      <c r="N2335" s="1"/>
      <c r="O2335" s="1"/>
      <c r="CR2335" t="str">
        <f t="shared" si="2026"/>
        <v/>
      </c>
    </row>
    <row r="2336" spans="14:96" x14ac:dyDescent="0.3">
      <c r="N2336" s="1"/>
      <c r="O2336" s="1"/>
      <c r="CR2336" t="str">
        <f t="shared" si="2026"/>
        <v/>
      </c>
    </row>
    <row r="2337" spans="14:96" x14ac:dyDescent="0.3">
      <c r="N2337" s="1"/>
      <c r="O2337" s="1"/>
      <c r="CR2337" t="str">
        <f t="shared" si="2026"/>
        <v/>
      </c>
    </row>
    <row r="2338" spans="14:96" x14ac:dyDescent="0.3">
      <c r="N2338" s="1"/>
      <c r="O2338" s="1"/>
      <c r="CR2338" t="str">
        <f t="shared" si="2026"/>
        <v/>
      </c>
    </row>
    <row r="2339" spans="14:96" x14ac:dyDescent="0.3">
      <c r="N2339" s="1"/>
      <c r="O2339" s="1"/>
      <c r="CR2339" t="str">
        <f t="shared" si="2026"/>
        <v/>
      </c>
    </row>
    <row r="2340" spans="14:96" x14ac:dyDescent="0.3">
      <c r="N2340" s="1"/>
      <c r="O2340" s="1"/>
      <c r="CR2340" t="str">
        <f t="shared" si="2026"/>
        <v/>
      </c>
    </row>
    <row r="2341" spans="14:96" x14ac:dyDescent="0.3">
      <c r="N2341" s="1"/>
      <c r="O2341" s="1"/>
      <c r="CR2341" t="str">
        <f t="shared" si="2026"/>
        <v/>
      </c>
    </row>
    <row r="2342" spans="14:96" x14ac:dyDescent="0.3">
      <c r="N2342" s="1"/>
      <c r="O2342" s="1"/>
      <c r="CR2342" t="str">
        <f t="shared" si="2026"/>
        <v/>
      </c>
    </row>
    <row r="2343" spans="14:96" x14ac:dyDescent="0.3">
      <c r="N2343" s="1"/>
      <c r="O2343" s="1"/>
      <c r="CR2343" t="str">
        <f t="shared" si="2026"/>
        <v/>
      </c>
    </row>
    <row r="2344" spans="14:96" x14ac:dyDescent="0.3">
      <c r="N2344" s="1"/>
      <c r="O2344" s="1"/>
      <c r="CR2344" t="str">
        <f t="shared" si="2026"/>
        <v/>
      </c>
    </row>
    <row r="2345" spans="14:96" x14ac:dyDescent="0.3">
      <c r="N2345" s="1"/>
      <c r="O2345" s="1"/>
      <c r="CR2345" t="str">
        <f t="shared" si="2026"/>
        <v/>
      </c>
    </row>
    <row r="2346" spans="14:96" x14ac:dyDescent="0.3">
      <c r="N2346" s="1"/>
      <c r="O2346" s="1"/>
      <c r="CR2346" t="str">
        <f t="shared" si="2026"/>
        <v/>
      </c>
    </row>
    <row r="2347" spans="14:96" x14ac:dyDescent="0.3">
      <c r="N2347" s="1"/>
      <c r="O2347" s="1"/>
      <c r="CR2347" t="str">
        <f t="shared" si="2026"/>
        <v/>
      </c>
    </row>
    <row r="2348" spans="14:96" x14ac:dyDescent="0.3">
      <c r="N2348" s="1"/>
      <c r="O2348" s="1"/>
      <c r="CR2348" t="str">
        <f t="shared" si="2026"/>
        <v/>
      </c>
    </row>
    <row r="2349" spans="14:96" x14ac:dyDescent="0.3">
      <c r="N2349" s="1"/>
      <c r="O2349" s="1"/>
      <c r="CR2349" t="str">
        <f t="shared" si="2026"/>
        <v/>
      </c>
    </row>
    <row r="2350" spans="14:96" x14ac:dyDescent="0.3">
      <c r="N2350" s="1"/>
      <c r="O2350" s="1"/>
      <c r="CR2350" t="str">
        <f t="shared" si="2026"/>
        <v/>
      </c>
    </row>
    <row r="2351" spans="14:96" x14ac:dyDescent="0.3">
      <c r="N2351" s="1"/>
      <c r="O2351" s="1"/>
      <c r="CR2351" t="str">
        <f t="shared" si="2026"/>
        <v/>
      </c>
    </row>
    <row r="2352" spans="14:96" x14ac:dyDescent="0.3">
      <c r="N2352" s="1"/>
      <c r="O2352" s="1"/>
      <c r="CR2352" t="str">
        <f t="shared" si="2026"/>
        <v/>
      </c>
    </row>
    <row r="2353" spans="14:96" x14ac:dyDescent="0.3">
      <c r="N2353" s="1"/>
      <c r="O2353" s="1"/>
      <c r="CR2353" t="str">
        <f t="shared" si="2026"/>
        <v/>
      </c>
    </row>
    <row r="2354" spans="14:96" x14ac:dyDescent="0.3">
      <c r="N2354" s="1"/>
      <c r="O2354" s="1"/>
      <c r="CR2354" t="str">
        <f t="shared" si="2026"/>
        <v/>
      </c>
    </row>
    <row r="2355" spans="14:96" x14ac:dyDescent="0.3">
      <c r="N2355" s="1"/>
      <c r="O2355" s="1"/>
      <c r="CR2355" t="str">
        <f t="shared" si="2026"/>
        <v/>
      </c>
    </row>
    <row r="2356" spans="14:96" x14ac:dyDescent="0.3">
      <c r="N2356" s="1"/>
      <c r="O2356" s="1"/>
      <c r="CR2356" t="str">
        <f t="shared" si="2026"/>
        <v/>
      </c>
    </row>
    <row r="2357" spans="14:96" x14ac:dyDescent="0.3">
      <c r="N2357" s="1"/>
      <c r="O2357" s="1"/>
      <c r="CR2357" t="str">
        <f t="shared" si="2026"/>
        <v/>
      </c>
    </row>
    <row r="2358" spans="14:96" x14ac:dyDescent="0.3">
      <c r="N2358" s="1"/>
      <c r="O2358" s="1"/>
      <c r="CR2358" t="str">
        <f t="shared" si="2026"/>
        <v/>
      </c>
    </row>
    <row r="2359" spans="14:96" x14ac:dyDescent="0.3">
      <c r="N2359" s="1"/>
      <c r="O2359" s="1"/>
      <c r="CR2359" t="str">
        <f t="shared" si="2026"/>
        <v/>
      </c>
    </row>
    <row r="2360" spans="14:96" x14ac:dyDescent="0.3">
      <c r="N2360" s="1"/>
      <c r="O2360" s="1"/>
      <c r="CR2360" t="str">
        <f t="shared" si="2026"/>
        <v/>
      </c>
    </row>
    <row r="2361" spans="14:96" x14ac:dyDescent="0.3">
      <c r="N2361" s="1"/>
      <c r="O2361" s="1"/>
      <c r="CR2361" t="str">
        <f t="shared" si="2026"/>
        <v/>
      </c>
    </row>
    <row r="2362" spans="14:96" x14ac:dyDescent="0.3">
      <c r="N2362" s="1"/>
      <c r="O2362" s="1"/>
      <c r="CR2362" t="str">
        <f t="shared" si="2026"/>
        <v/>
      </c>
    </row>
    <row r="2363" spans="14:96" x14ac:dyDescent="0.3">
      <c r="N2363" s="1"/>
      <c r="O2363" s="1"/>
      <c r="CR2363" t="str">
        <f t="shared" si="2026"/>
        <v/>
      </c>
    </row>
    <row r="2364" spans="14:96" x14ac:dyDescent="0.3">
      <c r="N2364" s="1"/>
      <c r="O2364" s="1"/>
      <c r="CR2364" t="str">
        <f t="shared" si="2026"/>
        <v/>
      </c>
    </row>
    <row r="2365" spans="14:96" x14ac:dyDescent="0.3">
      <c r="N2365" s="1"/>
      <c r="O2365" s="1"/>
      <c r="CR2365" t="str">
        <f t="shared" si="2026"/>
        <v/>
      </c>
    </row>
    <row r="2366" spans="14:96" x14ac:dyDescent="0.3">
      <c r="N2366" s="1"/>
      <c r="O2366" s="1"/>
      <c r="CR2366" t="str">
        <f t="shared" si="2026"/>
        <v/>
      </c>
    </row>
    <row r="2367" spans="14:96" x14ac:dyDescent="0.3">
      <c r="N2367" s="1"/>
      <c r="O2367" s="1"/>
      <c r="CR2367" t="str">
        <f t="shared" si="2026"/>
        <v/>
      </c>
    </row>
    <row r="2368" spans="14:96" x14ac:dyDescent="0.3">
      <c r="N2368" s="1"/>
      <c r="O2368" s="1"/>
      <c r="CR2368" t="str">
        <f t="shared" si="2026"/>
        <v/>
      </c>
    </row>
    <row r="2369" spans="14:96" x14ac:dyDescent="0.3">
      <c r="N2369" s="1"/>
      <c r="O2369" s="1"/>
      <c r="CR2369" t="str">
        <f t="shared" si="2026"/>
        <v/>
      </c>
    </row>
    <row r="2370" spans="14:96" x14ac:dyDescent="0.3">
      <c r="N2370" s="1"/>
      <c r="O2370" s="1"/>
      <c r="CR2370" t="str">
        <f t="shared" si="2026"/>
        <v/>
      </c>
    </row>
    <row r="2371" spans="14:96" x14ac:dyDescent="0.3">
      <c r="N2371" s="1"/>
      <c r="O2371" s="1"/>
      <c r="CR2371" t="str">
        <f t="shared" ref="CR2371:CR2434" si="2027">LEFT(B2371, 4)</f>
        <v/>
      </c>
    </row>
    <row r="2372" spans="14:96" x14ac:dyDescent="0.3">
      <c r="N2372" s="1"/>
      <c r="O2372" s="1"/>
      <c r="CR2372" t="str">
        <f t="shared" si="2027"/>
        <v/>
      </c>
    </row>
    <row r="2373" spans="14:96" x14ac:dyDescent="0.3">
      <c r="N2373" s="1"/>
      <c r="O2373" s="1"/>
      <c r="CR2373" t="str">
        <f t="shared" si="2027"/>
        <v/>
      </c>
    </row>
    <row r="2374" spans="14:96" x14ac:dyDescent="0.3">
      <c r="N2374" s="1"/>
      <c r="O2374" s="1"/>
      <c r="CR2374" t="str">
        <f t="shared" si="2027"/>
        <v/>
      </c>
    </row>
    <row r="2375" spans="14:96" x14ac:dyDescent="0.3">
      <c r="N2375" s="1"/>
      <c r="O2375" s="1"/>
      <c r="CR2375" t="str">
        <f t="shared" si="2027"/>
        <v/>
      </c>
    </row>
    <row r="2376" spans="14:96" x14ac:dyDescent="0.3">
      <c r="N2376" s="1"/>
      <c r="O2376" s="1"/>
      <c r="CR2376" t="str">
        <f t="shared" si="2027"/>
        <v/>
      </c>
    </row>
    <row r="2377" spans="14:96" x14ac:dyDescent="0.3">
      <c r="N2377" s="1"/>
      <c r="O2377" s="1"/>
      <c r="CR2377" t="str">
        <f t="shared" si="2027"/>
        <v/>
      </c>
    </row>
    <row r="2378" spans="14:96" x14ac:dyDescent="0.3">
      <c r="N2378" s="1"/>
      <c r="O2378" s="1"/>
      <c r="CR2378" t="str">
        <f t="shared" si="2027"/>
        <v/>
      </c>
    </row>
    <row r="2379" spans="14:96" x14ac:dyDescent="0.3">
      <c r="N2379" s="1"/>
      <c r="O2379" s="1"/>
      <c r="CR2379" t="str">
        <f t="shared" si="2027"/>
        <v/>
      </c>
    </row>
    <row r="2380" spans="14:96" x14ac:dyDescent="0.3">
      <c r="N2380" s="1"/>
      <c r="O2380" s="1"/>
      <c r="CR2380" t="str">
        <f t="shared" si="2027"/>
        <v/>
      </c>
    </row>
    <row r="2381" spans="14:96" x14ac:dyDescent="0.3">
      <c r="N2381" s="1"/>
      <c r="O2381" s="1"/>
      <c r="CR2381" t="str">
        <f t="shared" si="2027"/>
        <v/>
      </c>
    </row>
    <row r="2382" spans="14:96" x14ac:dyDescent="0.3">
      <c r="N2382" s="1"/>
      <c r="O2382" s="1"/>
      <c r="CR2382" t="str">
        <f t="shared" si="2027"/>
        <v/>
      </c>
    </row>
    <row r="2383" spans="14:96" x14ac:dyDescent="0.3">
      <c r="N2383" s="1"/>
      <c r="O2383" s="1"/>
      <c r="CR2383" t="str">
        <f t="shared" si="2027"/>
        <v/>
      </c>
    </row>
    <row r="2384" spans="14:96" x14ac:dyDescent="0.3">
      <c r="N2384" s="1"/>
      <c r="O2384" s="1"/>
      <c r="CR2384" t="str">
        <f t="shared" si="2027"/>
        <v/>
      </c>
    </row>
    <row r="2385" spans="14:96" x14ac:dyDescent="0.3">
      <c r="N2385" s="1"/>
      <c r="O2385" s="1"/>
      <c r="CR2385" t="str">
        <f t="shared" si="2027"/>
        <v/>
      </c>
    </row>
    <row r="2386" spans="14:96" x14ac:dyDescent="0.3">
      <c r="N2386" s="1"/>
      <c r="O2386" s="1"/>
      <c r="CR2386" t="str">
        <f t="shared" si="2027"/>
        <v/>
      </c>
    </row>
    <row r="2387" spans="14:96" x14ac:dyDescent="0.3">
      <c r="N2387" s="1"/>
      <c r="O2387" s="1"/>
      <c r="CR2387" t="str">
        <f t="shared" si="2027"/>
        <v/>
      </c>
    </row>
    <row r="2388" spans="14:96" x14ac:dyDescent="0.3">
      <c r="N2388" s="1"/>
      <c r="O2388" s="1"/>
      <c r="CR2388" t="str">
        <f t="shared" si="2027"/>
        <v/>
      </c>
    </row>
    <row r="2389" spans="14:96" x14ac:dyDescent="0.3">
      <c r="N2389" s="1"/>
      <c r="O2389" s="1"/>
      <c r="CR2389" t="str">
        <f t="shared" si="2027"/>
        <v/>
      </c>
    </row>
    <row r="2390" spans="14:96" x14ac:dyDescent="0.3">
      <c r="N2390" s="1"/>
      <c r="O2390" s="1"/>
      <c r="CR2390" t="str">
        <f t="shared" si="2027"/>
        <v/>
      </c>
    </row>
    <row r="2391" spans="14:96" x14ac:dyDescent="0.3">
      <c r="N2391" s="1"/>
      <c r="O2391" s="1"/>
      <c r="CR2391" t="str">
        <f t="shared" si="2027"/>
        <v/>
      </c>
    </row>
    <row r="2392" spans="14:96" x14ac:dyDescent="0.3">
      <c r="N2392" s="1"/>
      <c r="O2392" s="1"/>
      <c r="CR2392" t="str">
        <f t="shared" si="2027"/>
        <v/>
      </c>
    </row>
    <row r="2393" spans="14:96" x14ac:dyDescent="0.3">
      <c r="N2393" s="1"/>
      <c r="O2393" s="1"/>
      <c r="CR2393" t="str">
        <f t="shared" si="2027"/>
        <v/>
      </c>
    </row>
    <row r="2394" spans="14:96" x14ac:dyDescent="0.3">
      <c r="N2394" s="1"/>
      <c r="O2394" s="1"/>
      <c r="CR2394" t="str">
        <f t="shared" si="2027"/>
        <v/>
      </c>
    </row>
    <row r="2395" spans="14:96" x14ac:dyDescent="0.3">
      <c r="N2395" s="1"/>
      <c r="O2395" s="1"/>
      <c r="CR2395" t="str">
        <f t="shared" si="2027"/>
        <v/>
      </c>
    </row>
    <row r="2396" spans="14:96" x14ac:dyDescent="0.3">
      <c r="N2396" s="1"/>
      <c r="O2396" s="1"/>
      <c r="CR2396" t="str">
        <f t="shared" si="2027"/>
        <v/>
      </c>
    </row>
    <row r="2397" spans="14:96" x14ac:dyDescent="0.3">
      <c r="N2397" s="1"/>
      <c r="O2397" s="1"/>
      <c r="CR2397" t="str">
        <f t="shared" si="2027"/>
        <v/>
      </c>
    </row>
    <row r="2398" spans="14:96" x14ac:dyDescent="0.3">
      <c r="N2398" s="1"/>
      <c r="O2398" s="1"/>
      <c r="CR2398" t="str">
        <f t="shared" si="2027"/>
        <v/>
      </c>
    </row>
    <row r="2399" spans="14:96" x14ac:dyDescent="0.3">
      <c r="N2399" s="1"/>
      <c r="O2399" s="1"/>
      <c r="CR2399" t="str">
        <f t="shared" si="2027"/>
        <v/>
      </c>
    </row>
    <row r="2400" spans="14:96" x14ac:dyDescent="0.3">
      <c r="N2400" s="1"/>
      <c r="O2400" s="1"/>
      <c r="CR2400" t="str">
        <f t="shared" si="2027"/>
        <v/>
      </c>
    </row>
    <row r="2401" spans="14:96" x14ac:dyDescent="0.3">
      <c r="N2401" s="1"/>
      <c r="O2401" s="1"/>
      <c r="CR2401" t="str">
        <f t="shared" si="2027"/>
        <v/>
      </c>
    </row>
    <row r="2402" spans="14:96" x14ac:dyDescent="0.3">
      <c r="N2402" s="1"/>
      <c r="O2402" s="1"/>
      <c r="CR2402" t="str">
        <f t="shared" si="2027"/>
        <v/>
      </c>
    </row>
    <row r="2403" spans="14:96" x14ac:dyDescent="0.3">
      <c r="N2403" s="1"/>
      <c r="O2403" s="1"/>
      <c r="CR2403" t="str">
        <f t="shared" si="2027"/>
        <v/>
      </c>
    </row>
    <row r="2404" spans="14:96" x14ac:dyDescent="0.3">
      <c r="N2404" s="1"/>
      <c r="O2404" s="1"/>
      <c r="CR2404" t="str">
        <f t="shared" si="2027"/>
        <v/>
      </c>
    </row>
    <row r="2405" spans="14:96" x14ac:dyDescent="0.3">
      <c r="N2405" s="1"/>
      <c r="O2405" s="1"/>
      <c r="CR2405" t="str">
        <f t="shared" si="2027"/>
        <v/>
      </c>
    </row>
    <row r="2406" spans="14:96" x14ac:dyDescent="0.3">
      <c r="N2406" s="1"/>
      <c r="O2406" s="1"/>
      <c r="CR2406" t="str">
        <f t="shared" si="2027"/>
        <v/>
      </c>
    </row>
    <row r="2407" spans="14:96" x14ac:dyDescent="0.3">
      <c r="N2407" s="1"/>
      <c r="O2407" s="1"/>
      <c r="CR2407" t="str">
        <f t="shared" si="2027"/>
        <v/>
      </c>
    </row>
    <row r="2408" spans="14:96" x14ac:dyDescent="0.3">
      <c r="N2408" s="1"/>
      <c r="O2408" s="1"/>
      <c r="CR2408" t="str">
        <f t="shared" si="2027"/>
        <v/>
      </c>
    </row>
    <row r="2409" spans="14:96" x14ac:dyDescent="0.3">
      <c r="N2409" s="1"/>
      <c r="O2409" s="1"/>
      <c r="CR2409" t="str">
        <f t="shared" si="2027"/>
        <v/>
      </c>
    </row>
    <row r="2410" spans="14:96" x14ac:dyDescent="0.3">
      <c r="N2410" s="1"/>
      <c r="O2410" s="1"/>
      <c r="CR2410" t="str">
        <f t="shared" si="2027"/>
        <v/>
      </c>
    </row>
    <row r="2411" spans="14:96" x14ac:dyDescent="0.3">
      <c r="N2411" s="1"/>
      <c r="O2411" s="1"/>
      <c r="CR2411" t="str">
        <f t="shared" si="2027"/>
        <v/>
      </c>
    </row>
    <row r="2412" spans="14:96" x14ac:dyDescent="0.3">
      <c r="N2412" s="1"/>
      <c r="O2412" s="1"/>
      <c r="CR2412" t="str">
        <f t="shared" si="2027"/>
        <v/>
      </c>
    </row>
    <row r="2413" spans="14:96" x14ac:dyDescent="0.3">
      <c r="N2413" s="1"/>
      <c r="O2413" s="1"/>
      <c r="CR2413" t="str">
        <f t="shared" si="2027"/>
        <v/>
      </c>
    </row>
    <row r="2414" spans="14:96" x14ac:dyDescent="0.3">
      <c r="N2414" s="1"/>
      <c r="O2414" s="1"/>
      <c r="CR2414" t="str">
        <f t="shared" si="2027"/>
        <v/>
      </c>
    </row>
    <row r="2415" spans="14:96" x14ac:dyDescent="0.3">
      <c r="N2415" s="1"/>
      <c r="O2415" s="1"/>
      <c r="CR2415" t="str">
        <f t="shared" si="2027"/>
        <v/>
      </c>
    </row>
    <row r="2416" spans="14:96" x14ac:dyDescent="0.3">
      <c r="N2416" s="1"/>
      <c r="O2416" s="1"/>
      <c r="CR2416" t="str">
        <f t="shared" si="2027"/>
        <v/>
      </c>
    </row>
    <row r="2417" spans="14:96" x14ac:dyDescent="0.3">
      <c r="N2417" s="1"/>
      <c r="O2417" s="1"/>
      <c r="CR2417" t="str">
        <f t="shared" si="2027"/>
        <v/>
      </c>
    </row>
    <row r="2418" spans="14:96" x14ac:dyDescent="0.3">
      <c r="N2418" s="1"/>
      <c r="O2418" s="1"/>
      <c r="CR2418" t="str">
        <f t="shared" si="2027"/>
        <v/>
      </c>
    </row>
    <row r="2419" spans="14:96" x14ac:dyDescent="0.3">
      <c r="N2419" s="1"/>
      <c r="O2419" s="1"/>
      <c r="CR2419" t="str">
        <f t="shared" si="2027"/>
        <v/>
      </c>
    </row>
    <row r="2420" spans="14:96" x14ac:dyDescent="0.3">
      <c r="N2420" s="1"/>
      <c r="O2420" s="1"/>
      <c r="CR2420" t="str">
        <f t="shared" si="2027"/>
        <v/>
      </c>
    </row>
    <row r="2421" spans="14:96" x14ac:dyDescent="0.3">
      <c r="N2421" s="1"/>
      <c r="O2421" s="1"/>
      <c r="CR2421" t="str">
        <f t="shared" si="2027"/>
        <v/>
      </c>
    </row>
    <row r="2422" spans="14:96" x14ac:dyDescent="0.3">
      <c r="N2422" s="1"/>
      <c r="O2422" s="1"/>
      <c r="CR2422" t="str">
        <f t="shared" si="2027"/>
        <v/>
      </c>
    </row>
    <row r="2423" spans="14:96" x14ac:dyDescent="0.3">
      <c r="N2423" s="1"/>
      <c r="O2423" s="1"/>
      <c r="CR2423" t="str">
        <f t="shared" si="2027"/>
        <v/>
      </c>
    </row>
    <row r="2424" spans="14:96" x14ac:dyDescent="0.3">
      <c r="N2424" s="1"/>
      <c r="O2424" s="1"/>
      <c r="CR2424" t="str">
        <f t="shared" si="2027"/>
        <v/>
      </c>
    </row>
    <row r="2425" spans="14:96" x14ac:dyDescent="0.3">
      <c r="N2425" s="1"/>
      <c r="O2425" s="1"/>
      <c r="CR2425" t="str">
        <f t="shared" si="2027"/>
        <v/>
      </c>
    </row>
    <row r="2426" spans="14:96" x14ac:dyDescent="0.3">
      <c r="N2426" s="1"/>
      <c r="O2426" s="1"/>
      <c r="CR2426" t="str">
        <f t="shared" si="2027"/>
        <v/>
      </c>
    </row>
    <row r="2427" spans="14:96" x14ac:dyDescent="0.3">
      <c r="N2427" s="1"/>
      <c r="O2427" s="1"/>
      <c r="CR2427" t="str">
        <f t="shared" si="2027"/>
        <v/>
      </c>
    </row>
    <row r="2428" spans="14:96" x14ac:dyDescent="0.3">
      <c r="N2428" s="1"/>
      <c r="O2428" s="1"/>
      <c r="CR2428" t="str">
        <f t="shared" si="2027"/>
        <v/>
      </c>
    </row>
    <row r="2429" spans="14:96" x14ac:dyDescent="0.3">
      <c r="N2429" s="1"/>
      <c r="O2429" s="1"/>
      <c r="CR2429" t="str">
        <f t="shared" si="2027"/>
        <v/>
      </c>
    </row>
    <row r="2430" spans="14:96" x14ac:dyDescent="0.3">
      <c r="N2430" s="1"/>
      <c r="O2430" s="1"/>
      <c r="CR2430" t="str">
        <f t="shared" si="2027"/>
        <v/>
      </c>
    </row>
    <row r="2431" spans="14:96" x14ac:dyDescent="0.3">
      <c r="N2431" s="1"/>
      <c r="O2431" s="1"/>
      <c r="CR2431" t="str">
        <f t="shared" si="2027"/>
        <v/>
      </c>
    </row>
    <row r="2432" spans="14:96" x14ac:dyDescent="0.3">
      <c r="N2432" s="1"/>
      <c r="O2432" s="1"/>
      <c r="CR2432" t="str">
        <f t="shared" si="2027"/>
        <v/>
      </c>
    </row>
    <row r="2433" spans="14:96" x14ac:dyDescent="0.3">
      <c r="N2433" s="1"/>
      <c r="O2433" s="1"/>
      <c r="CR2433" t="str">
        <f t="shared" si="2027"/>
        <v/>
      </c>
    </row>
    <row r="2434" spans="14:96" x14ac:dyDescent="0.3">
      <c r="N2434" s="1"/>
      <c r="O2434" s="1"/>
      <c r="CR2434" t="str">
        <f t="shared" si="2027"/>
        <v/>
      </c>
    </row>
    <row r="2435" spans="14:96" x14ac:dyDescent="0.3">
      <c r="N2435" s="1"/>
      <c r="O2435" s="1"/>
      <c r="CR2435" t="str">
        <f t="shared" ref="CR2435:CR2498" si="2028">LEFT(B2435, 4)</f>
        <v/>
      </c>
    </row>
    <row r="2436" spans="14:96" x14ac:dyDescent="0.3">
      <c r="N2436" s="1"/>
      <c r="O2436" s="1"/>
      <c r="CR2436" t="str">
        <f t="shared" si="2028"/>
        <v/>
      </c>
    </row>
    <row r="2437" spans="14:96" x14ac:dyDescent="0.3">
      <c r="N2437" s="1"/>
      <c r="O2437" s="1"/>
      <c r="CR2437" t="str">
        <f t="shared" si="2028"/>
        <v/>
      </c>
    </row>
    <row r="2438" spans="14:96" x14ac:dyDescent="0.3">
      <c r="N2438" s="1"/>
      <c r="O2438" s="1"/>
      <c r="CR2438" t="str">
        <f t="shared" si="2028"/>
        <v/>
      </c>
    </row>
    <row r="2439" spans="14:96" x14ac:dyDescent="0.3">
      <c r="N2439" s="1"/>
      <c r="O2439" s="1"/>
      <c r="CR2439" t="str">
        <f t="shared" si="2028"/>
        <v/>
      </c>
    </row>
    <row r="2440" spans="14:96" x14ac:dyDescent="0.3">
      <c r="N2440" s="1"/>
      <c r="O2440" s="1"/>
      <c r="CR2440" t="str">
        <f t="shared" si="2028"/>
        <v/>
      </c>
    </row>
    <row r="2441" spans="14:96" x14ac:dyDescent="0.3">
      <c r="N2441" s="1"/>
      <c r="O2441" s="1"/>
      <c r="CR2441" t="str">
        <f t="shared" si="2028"/>
        <v/>
      </c>
    </row>
    <row r="2442" spans="14:96" x14ac:dyDescent="0.3">
      <c r="N2442" s="1"/>
      <c r="O2442" s="1"/>
      <c r="CR2442" t="str">
        <f t="shared" si="2028"/>
        <v/>
      </c>
    </row>
    <row r="2443" spans="14:96" x14ac:dyDescent="0.3">
      <c r="N2443" s="1"/>
      <c r="O2443" s="1"/>
      <c r="CR2443" t="str">
        <f t="shared" si="2028"/>
        <v/>
      </c>
    </row>
    <row r="2444" spans="14:96" x14ac:dyDescent="0.3">
      <c r="N2444" s="1"/>
      <c r="O2444" s="1"/>
      <c r="CR2444" t="str">
        <f t="shared" si="2028"/>
        <v/>
      </c>
    </row>
    <row r="2445" spans="14:96" x14ac:dyDescent="0.3">
      <c r="N2445" s="1"/>
      <c r="O2445" s="1"/>
      <c r="CR2445" t="str">
        <f t="shared" si="2028"/>
        <v/>
      </c>
    </row>
    <row r="2446" spans="14:96" x14ac:dyDescent="0.3">
      <c r="N2446" s="1"/>
      <c r="O2446" s="1"/>
      <c r="CR2446" t="str">
        <f t="shared" si="2028"/>
        <v/>
      </c>
    </row>
    <row r="2447" spans="14:96" x14ac:dyDescent="0.3">
      <c r="N2447" s="1"/>
      <c r="O2447" s="1"/>
      <c r="CR2447" t="str">
        <f t="shared" si="2028"/>
        <v/>
      </c>
    </row>
    <row r="2448" spans="14:96" x14ac:dyDescent="0.3">
      <c r="N2448" s="1"/>
      <c r="O2448" s="1"/>
      <c r="CR2448" t="str">
        <f t="shared" si="2028"/>
        <v/>
      </c>
    </row>
    <row r="2449" spans="14:96" x14ac:dyDescent="0.3">
      <c r="N2449" s="1"/>
      <c r="O2449" s="1"/>
      <c r="CR2449" t="str">
        <f t="shared" si="2028"/>
        <v/>
      </c>
    </row>
    <row r="2450" spans="14:96" x14ac:dyDescent="0.3">
      <c r="N2450" s="1"/>
      <c r="O2450" s="1"/>
      <c r="CR2450" t="str">
        <f t="shared" si="2028"/>
        <v/>
      </c>
    </row>
    <row r="2451" spans="14:96" x14ac:dyDescent="0.3">
      <c r="N2451" s="1"/>
      <c r="O2451" s="1"/>
      <c r="CR2451" t="str">
        <f t="shared" si="2028"/>
        <v/>
      </c>
    </row>
    <row r="2452" spans="14:96" x14ac:dyDescent="0.3">
      <c r="N2452" s="1"/>
      <c r="O2452" s="1"/>
      <c r="CR2452" t="str">
        <f t="shared" si="2028"/>
        <v/>
      </c>
    </row>
    <row r="2453" spans="14:96" x14ac:dyDescent="0.3">
      <c r="N2453" s="1"/>
      <c r="O2453" s="1"/>
      <c r="CR2453" t="str">
        <f t="shared" si="2028"/>
        <v/>
      </c>
    </row>
    <row r="2454" spans="14:96" x14ac:dyDescent="0.3">
      <c r="N2454" s="1"/>
      <c r="O2454" s="1"/>
      <c r="CR2454" t="str">
        <f t="shared" si="2028"/>
        <v/>
      </c>
    </row>
    <row r="2455" spans="14:96" x14ac:dyDescent="0.3">
      <c r="N2455" s="1"/>
      <c r="O2455" s="1"/>
      <c r="CR2455" t="str">
        <f t="shared" si="2028"/>
        <v/>
      </c>
    </row>
    <row r="2456" spans="14:96" x14ac:dyDescent="0.3">
      <c r="N2456" s="1"/>
      <c r="O2456" s="1"/>
      <c r="CR2456" t="str">
        <f t="shared" si="2028"/>
        <v/>
      </c>
    </row>
    <row r="2457" spans="14:96" x14ac:dyDescent="0.3">
      <c r="N2457" s="1"/>
      <c r="O2457" s="1"/>
      <c r="CR2457" t="str">
        <f t="shared" si="2028"/>
        <v/>
      </c>
    </row>
    <row r="2458" spans="14:96" x14ac:dyDescent="0.3">
      <c r="N2458" s="1"/>
      <c r="O2458" s="1"/>
      <c r="CR2458" t="str">
        <f t="shared" si="2028"/>
        <v/>
      </c>
    </row>
    <row r="2459" spans="14:96" x14ac:dyDescent="0.3">
      <c r="N2459" s="1"/>
      <c r="O2459" s="1"/>
      <c r="CR2459" t="str">
        <f t="shared" si="2028"/>
        <v/>
      </c>
    </row>
    <row r="2460" spans="14:96" x14ac:dyDescent="0.3">
      <c r="N2460" s="1"/>
      <c r="O2460" s="1"/>
      <c r="CR2460" t="str">
        <f t="shared" si="2028"/>
        <v/>
      </c>
    </row>
    <row r="2461" spans="14:96" x14ac:dyDescent="0.3">
      <c r="N2461" s="1"/>
      <c r="O2461" s="1"/>
      <c r="CR2461" t="str">
        <f t="shared" si="2028"/>
        <v/>
      </c>
    </row>
    <row r="2462" spans="14:96" x14ac:dyDescent="0.3">
      <c r="N2462" s="1"/>
      <c r="O2462" s="1"/>
      <c r="CR2462" t="str">
        <f t="shared" si="2028"/>
        <v/>
      </c>
    </row>
    <row r="2463" spans="14:96" x14ac:dyDescent="0.3">
      <c r="N2463" s="1"/>
      <c r="O2463" s="1"/>
      <c r="CR2463" t="str">
        <f t="shared" si="2028"/>
        <v/>
      </c>
    </row>
    <row r="2464" spans="14:96" x14ac:dyDescent="0.3">
      <c r="N2464" s="1"/>
      <c r="O2464" s="1"/>
      <c r="CR2464" t="str">
        <f t="shared" si="2028"/>
        <v/>
      </c>
    </row>
    <row r="2465" spans="14:96" x14ac:dyDescent="0.3">
      <c r="N2465" s="1"/>
      <c r="O2465" s="1"/>
      <c r="CR2465" t="str">
        <f t="shared" si="2028"/>
        <v/>
      </c>
    </row>
    <row r="2466" spans="14:96" x14ac:dyDescent="0.3">
      <c r="N2466" s="1"/>
      <c r="O2466" s="1"/>
      <c r="CR2466" t="str">
        <f t="shared" si="2028"/>
        <v/>
      </c>
    </row>
    <row r="2467" spans="14:96" x14ac:dyDescent="0.3">
      <c r="N2467" s="1"/>
      <c r="O2467" s="1"/>
      <c r="CR2467" t="str">
        <f t="shared" si="2028"/>
        <v/>
      </c>
    </row>
    <row r="2468" spans="14:96" x14ac:dyDescent="0.3">
      <c r="N2468" s="1"/>
      <c r="O2468" s="1"/>
      <c r="CR2468" t="str">
        <f t="shared" si="2028"/>
        <v/>
      </c>
    </row>
    <row r="2469" spans="14:96" x14ac:dyDescent="0.3">
      <c r="N2469" s="1"/>
      <c r="O2469" s="1"/>
      <c r="CR2469" t="str">
        <f t="shared" si="2028"/>
        <v/>
      </c>
    </row>
    <row r="2470" spans="14:96" x14ac:dyDescent="0.3">
      <c r="N2470" s="1"/>
      <c r="O2470" s="1"/>
      <c r="CR2470" t="str">
        <f t="shared" si="2028"/>
        <v/>
      </c>
    </row>
    <row r="2471" spans="14:96" x14ac:dyDescent="0.3">
      <c r="N2471" s="1"/>
      <c r="O2471" s="1"/>
      <c r="CR2471" t="str">
        <f t="shared" si="2028"/>
        <v/>
      </c>
    </row>
    <row r="2472" spans="14:96" x14ac:dyDescent="0.3">
      <c r="N2472" s="1"/>
      <c r="O2472" s="1"/>
      <c r="CR2472" t="str">
        <f t="shared" si="2028"/>
        <v/>
      </c>
    </row>
    <row r="2473" spans="14:96" x14ac:dyDescent="0.3">
      <c r="N2473" s="1"/>
      <c r="O2473" s="1"/>
      <c r="CR2473" t="str">
        <f t="shared" si="2028"/>
        <v/>
      </c>
    </row>
    <row r="2474" spans="14:96" x14ac:dyDescent="0.3">
      <c r="N2474" s="1"/>
      <c r="O2474" s="1"/>
      <c r="CR2474" t="str">
        <f t="shared" si="2028"/>
        <v/>
      </c>
    </row>
    <row r="2475" spans="14:96" x14ac:dyDescent="0.3">
      <c r="N2475" s="1"/>
      <c r="O2475" s="1"/>
      <c r="CR2475" t="str">
        <f t="shared" si="2028"/>
        <v/>
      </c>
    </row>
    <row r="2476" spans="14:96" x14ac:dyDescent="0.3">
      <c r="N2476" s="1"/>
      <c r="O2476" s="1"/>
      <c r="CR2476" t="str">
        <f t="shared" si="2028"/>
        <v/>
      </c>
    </row>
    <row r="2477" spans="14:96" x14ac:dyDescent="0.3">
      <c r="N2477" s="1"/>
      <c r="O2477" s="1"/>
      <c r="CR2477" t="str">
        <f t="shared" si="2028"/>
        <v/>
      </c>
    </row>
    <row r="2478" spans="14:96" x14ac:dyDescent="0.3">
      <c r="N2478" s="1"/>
      <c r="O2478" s="1"/>
      <c r="CR2478" t="str">
        <f t="shared" si="2028"/>
        <v/>
      </c>
    </row>
    <row r="2479" spans="14:96" x14ac:dyDescent="0.3">
      <c r="N2479" s="1"/>
      <c r="O2479" s="1"/>
      <c r="CR2479" t="str">
        <f t="shared" si="2028"/>
        <v/>
      </c>
    </row>
    <row r="2480" spans="14:96" x14ac:dyDescent="0.3">
      <c r="N2480" s="1"/>
      <c r="O2480" s="1"/>
      <c r="CR2480" t="str">
        <f t="shared" si="2028"/>
        <v/>
      </c>
    </row>
    <row r="2481" spans="14:96" x14ac:dyDescent="0.3">
      <c r="N2481" s="1"/>
      <c r="O2481" s="1"/>
      <c r="CR2481" t="str">
        <f t="shared" si="2028"/>
        <v/>
      </c>
    </row>
    <row r="2482" spans="14:96" x14ac:dyDescent="0.3">
      <c r="N2482" s="1"/>
      <c r="O2482" s="1"/>
      <c r="CR2482" t="str">
        <f t="shared" si="2028"/>
        <v/>
      </c>
    </row>
    <row r="2483" spans="14:96" x14ac:dyDescent="0.3">
      <c r="N2483" s="1"/>
      <c r="O2483" s="1"/>
      <c r="CR2483" t="str">
        <f t="shared" si="2028"/>
        <v/>
      </c>
    </row>
    <row r="2484" spans="14:96" x14ac:dyDescent="0.3">
      <c r="N2484" s="1"/>
      <c r="O2484" s="1"/>
      <c r="CR2484" t="str">
        <f t="shared" si="2028"/>
        <v/>
      </c>
    </row>
    <row r="2485" spans="14:96" x14ac:dyDescent="0.3">
      <c r="N2485" s="1"/>
      <c r="O2485" s="1"/>
      <c r="CR2485" t="str">
        <f t="shared" si="2028"/>
        <v/>
      </c>
    </row>
    <row r="2486" spans="14:96" x14ac:dyDescent="0.3">
      <c r="N2486" s="1"/>
      <c r="O2486" s="1"/>
      <c r="CR2486" t="str">
        <f t="shared" si="2028"/>
        <v/>
      </c>
    </row>
    <row r="2487" spans="14:96" x14ac:dyDescent="0.3">
      <c r="N2487" s="1"/>
      <c r="O2487" s="1"/>
      <c r="CR2487" t="str">
        <f t="shared" si="2028"/>
        <v/>
      </c>
    </row>
    <row r="2488" spans="14:96" x14ac:dyDescent="0.3">
      <c r="N2488" s="1"/>
      <c r="O2488" s="1"/>
      <c r="CR2488" t="str">
        <f t="shared" si="2028"/>
        <v/>
      </c>
    </row>
    <row r="2489" spans="14:96" x14ac:dyDescent="0.3">
      <c r="N2489" s="1"/>
      <c r="O2489" s="1"/>
      <c r="CR2489" t="str">
        <f t="shared" si="2028"/>
        <v/>
      </c>
    </row>
    <row r="2490" spans="14:96" x14ac:dyDescent="0.3">
      <c r="N2490" s="1"/>
      <c r="O2490" s="1"/>
      <c r="CR2490" t="str">
        <f t="shared" si="2028"/>
        <v/>
      </c>
    </row>
    <row r="2491" spans="14:96" x14ac:dyDescent="0.3">
      <c r="N2491" s="1"/>
      <c r="O2491" s="1"/>
      <c r="CR2491" t="str">
        <f t="shared" si="2028"/>
        <v/>
      </c>
    </row>
    <row r="2492" spans="14:96" x14ac:dyDescent="0.3">
      <c r="N2492" s="1"/>
      <c r="O2492" s="1"/>
      <c r="CR2492" t="str">
        <f t="shared" si="2028"/>
        <v/>
      </c>
    </row>
    <row r="2493" spans="14:96" x14ac:dyDescent="0.3">
      <c r="N2493" s="1"/>
      <c r="O2493" s="1"/>
      <c r="CR2493" t="str">
        <f t="shared" si="2028"/>
        <v/>
      </c>
    </row>
    <row r="2494" spans="14:96" x14ac:dyDescent="0.3">
      <c r="N2494" s="1"/>
      <c r="O2494" s="1"/>
      <c r="CR2494" t="str">
        <f t="shared" si="2028"/>
        <v/>
      </c>
    </row>
    <row r="2495" spans="14:96" x14ac:dyDescent="0.3">
      <c r="N2495" s="1"/>
      <c r="O2495" s="1"/>
      <c r="CR2495" t="str">
        <f t="shared" si="2028"/>
        <v/>
      </c>
    </row>
    <row r="2496" spans="14:96" x14ac:dyDescent="0.3">
      <c r="N2496" s="1"/>
      <c r="O2496" s="1"/>
      <c r="CR2496" t="str">
        <f t="shared" si="2028"/>
        <v/>
      </c>
    </row>
    <row r="2497" spans="14:96" x14ac:dyDescent="0.3">
      <c r="N2497" s="1"/>
      <c r="O2497" s="1"/>
      <c r="CR2497" t="str">
        <f t="shared" si="2028"/>
        <v/>
      </c>
    </row>
    <row r="2498" spans="14:96" x14ac:dyDescent="0.3">
      <c r="N2498" s="1"/>
      <c r="O2498" s="1"/>
      <c r="CR2498" t="str">
        <f t="shared" si="2028"/>
        <v/>
      </c>
    </row>
    <row r="2499" spans="14:96" x14ac:dyDescent="0.3">
      <c r="N2499" s="1"/>
      <c r="O2499" s="1"/>
      <c r="CR2499" t="str">
        <f t="shared" ref="CR2499:CR2562" si="2029">LEFT(B2499, 4)</f>
        <v/>
      </c>
    </row>
    <row r="2500" spans="14:96" x14ac:dyDescent="0.3">
      <c r="N2500" s="1"/>
      <c r="O2500" s="1"/>
      <c r="CR2500" t="str">
        <f t="shared" si="2029"/>
        <v/>
      </c>
    </row>
    <row r="2501" spans="14:96" x14ac:dyDescent="0.3">
      <c r="N2501" s="1"/>
      <c r="O2501" s="1"/>
      <c r="CR2501" t="str">
        <f t="shared" si="2029"/>
        <v/>
      </c>
    </row>
    <row r="2502" spans="14:96" x14ac:dyDescent="0.3">
      <c r="N2502" s="1"/>
      <c r="O2502" s="1"/>
      <c r="CR2502" t="str">
        <f t="shared" si="2029"/>
        <v/>
      </c>
    </row>
    <row r="2503" spans="14:96" x14ac:dyDescent="0.3">
      <c r="N2503" s="1"/>
      <c r="O2503" s="1"/>
      <c r="CR2503" t="str">
        <f t="shared" si="2029"/>
        <v/>
      </c>
    </row>
    <row r="2504" spans="14:96" x14ac:dyDescent="0.3">
      <c r="N2504" s="1"/>
      <c r="O2504" s="1"/>
      <c r="CR2504" t="str">
        <f t="shared" si="2029"/>
        <v/>
      </c>
    </row>
    <row r="2505" spans="14:96" x14ac:dyDescent="0.3">
      <c r="N2505" s="1"/>
      <c r="O2505" s="1"/>
      <c r="CR2505" t="str">
        <f t="shared" si="2029"/>
        <v/>
      </c>
    </row>
    <row r="2506" spans="14:96" x14ac:dyDescent="0.3">
      <c r="N2506" s="1"/>
      <c r="O2506" s="1"/>
      <c r="CR2506" t="str">
        <f t="shared" si="2029"/>
        <v/>
      </c>
    </row>
    <row r="2507" spans="14:96" x14ac:dyDescent="0.3">
      <c r="N2507" s="1"/>
      <c r="O2507" s="1"/>
      <c r="CR2507" t="str">
        <f t="shared" si="2029"/>
        <v/>
      </c>
    </row>
    <row r="2508" spans="14:96" x14ac:dyDescent="0.3">
      <c r="N2508" s="1"/>
      <c r="O2508" s="1"/>
      <c r="CR2508" t="str">
        <f t="shared" si="2029"/>
        <v/>
      </c>
    </row>
    <row r="2509" spans="14:96" x14ac:dyDescent="0.3">
      <c r="N2509" s="1"/>
      <c r="O2509" s="1"/>
      <c r="CR2509" t="str">
        <f t="shared" si="2029"/>
        <v/>
      </c>
    </row>
    <row r="2510" spans="14:96" x14ac:dyDescent="0.3">
      <c r="N2510" s="1"/>
      <c r="O2510" s="1"/>
      <c r="CR2510" t="str">
        <f t="shared" si="2029"/>
        <v/>
      </c>
    </row>
    <row r="2511" spans="14:96" x14ac:dyDescent="0.3">
      <c r="N2511" s="1"/>
      <c r="O2511" s="1"/>
      <c r="CR2511" t="str">
        <f t="shared" si="2029"/>
        <v/>
      </c>
    </row>
    <row r="2512" spans="14:96" x14ac:dyDescent="0.3">
      <c r="N2512" s="1"/>
      <c r="O2512" s="1"/>
      <c r="CR2512" t="str">
        <f t="shared" si="2029"/>
        <v/>
      </c>
    </row>
    <row r="2513" spans="14:96" x14ac:dyDescent="0.3">
      <c r="N2513" s="1"/>
      <c r="O2513" s="1"/>
      <c r="CR2513" t="str">
        <f t="shared" si="2029"/>
        <v/>
      </c>
    </row>
    <row r="2514" spans="14:96" x14ac:dyDescent="0.3">
      <c r="N2514" s="1"/>
      <c r="O2514" s="1"/>
      <c r="CR2514" t="str">
        <f t="shared" si="2029"/>
        <v/>
      </c>
    </row>
    <row r="2515" spans="14:96" x14ac:dyDescent="0.3">
      <c r="N2515" s="1"/>
      <c r="O2515" s="1"/>
      <c r="CR2515" t="str">
        <f t="shared" si="2029"/>
        <v/>
      </c>
    </row>
    <row r="2516" spans="14:96" x14ac:dyDescent="0.3">
      <c r="N2516" s="1"/>
      <c r="O2516" s="1"/>
      <c r="CR2516" t="str">
        <f t="shared" si="2029"/>
        <v/>
      </c>
    </row>
    <row r="2517" spans="14:96" x14ac:dyDescent="0.3">
      <c r="N2517" s="1"/>
      <c r="O2517" s="1"/>
      <c r="CR2517" t="str">
        <f t="shared" si="2029"/>
        <v/>
      </c>
    </row>
    <row r="2518" spans="14:96" x14ac:dyDescent="0.3">
      <c r="N2518" s="1"/>
      <c r="O2518" s="1"/>
      <c r="CR2518" t="str">
        <f t="shared" si="2029"/>
        <v/>
      </c>
    </row>
    <row r="2519" spans="14:96" x14ac:dyDescent="0.3">
      <c r="N2519" s="1"/>
      <c r="O2519" s="1"/>
      <c r="CR2519" t="str">
        <f t="shared" si="2029"/>
        <v/>
      </c>
    </row>
    <row r="2520" spans="14:96" x14ac:dyDescent="0.3">
      <c r="N2520" s="1"/>
      <c r="O2520" s="1"/>
      <c r="CR2520" t="str">
        <f t="shared" si="2029"/>
        <v/>
      </c>
    </row>
    <row r="2521" spans="14:96" x14ac:dyDescent="0.3">
      <c r="N2521" s="1"/>
      <c r="O2521" s="1"/>
      <c r="CR2521" t="str">
        <f t="shared" si="2029"/>
        <v/>
      </c>
    </row>
    <row r="2522" spans="14:96" x14ac:dyDescent="0.3">
      <c r="N2522" s="1"/>
      <c r="O2522" s="1"/>
      <c r="CR2522" t="str">
        <f t="shared" si="2029"/>
        <v/>
      </c>
    </row>
    <row r="2523" spans="14:96" x14ac:dyDescent="0.3">
      <c r="N2523" s="1"/>
      <c r="O2523" s="1"/>
      <c r="CR2523" t="str">
        <f t="shared" si="2029"/>
        <v/>
      </c>
    </row>
    <row r="2524" spans="14:96" x14ac:dyDescent="0.3">
      <c r="N2524" s="1"/>
      <c r="O2524" s="1"/>
      <c r="CR2524" t="str">
        <f t="shared" si="2029"/>
        <v/>
      </c>
    </row>
    <row r="2525" spans="14:96" x14ac:dyDescent="0.3">
      <c r="N2525" s="1"/>
      <c r="O2525" s="1"/>
      <c r="CR2525" t="str">
        <f t="shared" si="2029"/>
        <v/>
      </c>
    </row>
    <row r="2526" spans="14:96" x14ac:dyDescent="0.3">
      <c r="N2526" s="1"/>
      <c r="O2526" s="1"/>
      <c r="CR2526" t="str">
        <f t="shared" si="2029"/>
        <v/>
      </c>
    </row>
    <row r="2527" spans="14:96" x14ac:dyDescent="0.3">
      <c r="N2527" s="1"/>
      <c r="O2527" s="1"/>
      <c r="CR2527" t="str">
        <f t="shared" si="2029"/>
        <v/>
      </c>
    </row>
    <row r="2528" spans="14:96" x14ac:dyDescent="0.3">
      <c r="N2528" s="1"/>
      <c r="O2528" s="1"/>
      <c r="CR2528" t="str">
        <f t="shared" si="2029"/>
        <v/>
      </c>
    </row>
    <row r="2529" spans="14:96" x14ac:dyDescent="0.3">
      <c r="N2529" s="1"/>
      <c r="O2529" s="1"/>
      <c r="CR2529" t="str">
        <f t="shared" si="2029"/>
        <v/>
      </c>
    </row>
    <row r="2530" spans="14:96" x14ac:dyDescent="0.3">
      <c r="N2530" s="1"/>
      <c r="O2530" s="1"/>
      <c r="CR2530" t="str">
        <f t="shared" si="2029"/>
        <v/>
      </c>
    </row>
    <row r="2531" spans="14:96" x14ac:dyDescent="0.3">
      <c r="N2531" s="1"/>
      <c r="O2531" s="1"/>
      <c r="CR2531" t="str">
        <f t="shared" si="2029"/>
        <v/>
      </c>
    </row>
    <row r="2532" spans="14:96" x14ac:dyDescent="0.3">
      <c r="N2532" s="1"/>
      <c r="O2532" s="1"/>
      <c r="CR2532" t="str">
        <f t="shared" si="2029"/>
        <v/>
      </c>
    </row>
    <row r="2533" spans="14:96" x14ac:dyDescent="0.3">
      <c r="N2533" s="1"/>
      <c r="O2533" s="1"/>
      <c r="CR2533" t="str">
        <f t="shared" si="2029"/>
        <v/>
      </c>
    </row>
    <row r="2534" spans="14:96" x14ac:dyDescent="0.3">
      <c r="N2534" s="1"/>
      <c r="O2534" s="1"/>
      <c r="CR2534" t="str">
        <f t="shared" si="2029"/>
        <v/>
      </c>
    </row>
    <row r="2535" spans="14:96" x14ac:dyDescent="0.3">
      <c r="N2535" s="1"/>
      <c r="O2535" s="1"/>
      <c r="CR2535" t="str">
        <f t="shared" si="2029"/>
        <v/>
      </c>
    </row>
    <row r="2536" spans="14:96" x14ac:dyDescent="0.3">
      <c r="N2536" s="1"/>
      <c r="O2536" s="1"/>
      <c r="CR2536" t="str">
        <f t="shared" si="2029"/>
        <v/>
      </c>
    </row>
    <row r="2537" spans="14:96" x14ac:dyDescent="0.3">
      <c r="N2537" s="1"/>
      <c r="O2537" s="1"/>
      <c r="CR2537" t="str">
        <f t="shared" si="2029"/>
        <v/>
      </c>
    </row>
    <row r="2538" spans="14:96" x14ac:dyDescent="0.3">
      <c r="N2538" s="1"/>
      <c r="O2538" s="1"/>
      <c r="CR2538" t="str">
        <f t="shared" si="2029"/>
        <v/>
      </c>
    </row>
    <row r="2539" spans="14:96" x14ac:dyDescent="0.3">
      <c r="N2539" s="1"/>
      <c r="O2539" s="1"/>
      <c r="CR2539" t="str">
        <f t="shared" si="2029"/>
        <v/>
      </c>
    </row>
    <row r="2540" spans="14:96" x14ac:dyDescent="0.3">
      <c r="N2540" s="1"/>
      <c r="O2540" s="1"/>
      <c r="CR2540" t="str">
        <f t="shared" si="2029"/>
        <v/>
      </c>
    </row>
    <row r="2541" spans="14:96" x14ac:dyDescent="0.3">
      <c r="N2541" s="1"/>
      <c r="O2541" s="1"/>
      <c r="CR2541" t="str">
        <f t="shared" si="2029"/>
        <v/>
      </c>
    </row>
    <row r="2542" spans="14:96" x14ac:dyDescent="0.3">
      <c r="N2542" s="1"/>
      <c r="O2542" s="1"/>
      <c r="CR2542" t="str">
        <f t="shared" si="2029"/>
        <v/>
      </c>
    </row>
    <row r="2543" spans="14:96" x14ac:dyDescent="0.3">
      <c r="N2543" s="1"/>
      <c r="O2543" s="1"/>
      <c r="CR2543" t="str">
        <f t="shared" si="2029"/>
        <v/>
      </c>
    </row>
    <row r="2544" spans="14:96" x14ac:dyDescent="0.3">
      <c r="N2544" s="1"/>
      <c r="O2544" s="1"/>
      <c r="CR2544" t="str">
        <f t="shared" si="2029"/>
        <v/>
      </c>
    </row>
    <row r="2545" spans="14:96" x14ac:dyDescent="0.3">
      <c r="N2545" s="1"/>
      <c r="O2545" s="1"/>
      <c r="CR2545" t="str">
        <f t="shared" si="2029"/>
        <v/>
      </c>
    </row>
    <row r="2546" spans="14:96" x14ac:dyDescent="0.3">
      <c r="N2546" s="1"/>
      <c r="O2546" s="1"/>
      <c r="CR2546" t="str">
        <f t="shared" si="2029"/>
        <v/>
      </c>
    </row>
    <row r="2547" spans="14:96" x14ac:dyDescent="0.3">
      <c r="N2547" s="1"/>
      <c r="O2547" s="1"/>
      <c r="CR2547" t="str">
        <f t="shared" si="2029"/>
        <v/>
      </c>
    </row>
    <row r="2548" spans="14:96" x14ac:dyDescent="0.3">
      <c r="N2548" s="1"/>
      <c r="O2548" s="1"/>
      <c r="CR2548" t="str">
        <f t="shared" si="2029"/>
        <v/>
      </c>
    </row>
    <row r="2549" spans="14:96" x14ac:dyDescent="0.3">
      <c r="N2549" s="1"/>
      <c r="O2549" s="1"/>
      <c r="CR2549" t="str">
        <f t="shared" si="2029"/>
        <v/>
      </c>
    </row>
    <row r="2550" spans="14:96" x14ac:dyDescent="0.3">
      <c r="N2550" s="1"/>
      <c r="O2550" s="1"/>
      <c r="CR2550" t="str">
        <f t="shared" si="2029"/>
        <v/>
      </c>
    </row>
    <row r="2551" spans="14:96" x14ac:dyDescent="0.3">
      <c r="N2551" s="1"/>
      <c r="O2551" s="1"/>
      <c r="CR2551" t="str">
        <f t="shared" si="2029"/>
        <v/>
      </c>
    </row>
    <row r="2552" spans="14:96" x14ac:dyDescent="0.3">
      <c r="N2552" s="1"/>
      <c r="O2552" s="1"/>
      <c r="CR2552" t="str">
        <f t="shared" si="2029"/>
        <v/>
      </c>
    </row>
    <row r="2553" spans="14:96" x14ac:dyDescent="0.3">
      <c r="N2553" s="1"/>
      <c r="O2553" s="1"/>
      <c r="CR2553" t="str">
        <f t="shared" si="2029"/>
        <v/>
      </c>
    </row>
    <row r="2554" spans="14:96" x14ac:dyDescent="0.3">
      <c r="N2554" s="1"/>
      <c r="O2554" s="1"/>
      <c r="CR2554" t="str">
        <f t="shared" si="2029"/>
        <v/>
      </c>
    </row>
    <row r="2555" spans="14:96" x14ac:dyDescent="0.3">
      <c r="N2555" s="1"/>
      <c r="O2555" s="1"/>
      <c r="CR2555" t="str">
        <f t="shared" si="2029"/>
        <v/>
      </c>
    </row>
    <row r="2556" spans="14:96" x14ac:dyDescent="0.3">
      <c r="N2556" s="1"/>
      <c r="O2556" s="1"/>
      <c r="CR2556" t="str">
        <f t="shared" si="2029"/>
        <v/>
      </c>
    </row>
    <row r="2557" spans="14:96" x14ac:dyDescent="0.3">
      <c r="N2557" s="1"/>
      <c r="O2557" s="1"/>
      <c r="CR2557" t="str">
        <f t="shared" si="2029"/>
        <v/>
      </c>
    </row>
    <row r="2558" spans="14:96" x14ac:dyDescent="0.3">
      <c r="N2558" s="1"/>
      <c r="O2558" s="1"/>
      <c r="CR2558" t="str">
        <f t="shared" si="2029"/>
        <v/>
      </c>
    </row>
    <row r="2559" spans="14:96" x14ac:dyDescent="0.3">
      <c r="N2559" s="1"/>
      <c r="O2559" s="1"/>
      <c r="CR2559" t="str">
        <f t="shared" si="2029"/>
        <v/>
      </c>
    </row>
    <row r="2560" spans="14:96" x14ac:dyDescent="0.3">
      <c r="N2560" s="1"/>
      <c r="O2560" s="1"/>
      <c r="CR2560" t="str">
        <f t="shared" si="2029"/>
        <v/>
      </c>
    </row>
    <row r="2561" spans="14:96" x14ac:dyDescent="0.3">
      <c r="N2561" s="1"/>
      <c r="O2561" s="1"/>
      <c r="CR2561" t="str">
        <f t="shared" si="2029"/>
        <v/>
      </c>
    </row>
    <row r="2562" spans="14:96" x14ac:dyDescent="0.3">
      <c r="N2562" s="1"/>
      <c r="O2562" s="1"/>
      <c r="CR2562" t="str">
        <f t="shared" si="2029"/>
        <v/>
      </c>
    </row>
    <row r="2563" spans="14:96" x14ac:dyDescent="0.3">
      <c r="N2563" s="1"/>
      <c r="O2563" s="1"/>
      <c r="CR2563" t="str">
        <f t="shared" ref="CR2563:CR2626" si="2030">LEFT(B2563, 4)</f>
        <v/>
      </c>
    </row>
    <row r="2564" spans="14:96" x14ac:dyDescent="0.3">
      <c r="N2564" s="1"/>
      <c r="O2564" s="1"/>
      <c r="CR2564" t="str">
        <f t="shared" si="2030"/>
        <v/>
      </c>
    </row>
    <row r="2565" spans="14:96" x14ac:dyDescent="0.3">
      <c r="N2565" s="1"/>
      <c r="O2565" s="1"/>
      <c r="CR2565" t="str">
        <f t="shared" si="2030"/>
        <v/>
      </c>
    </row>
    <row r="2566" spans="14:96" x14ac:dyDescent="0.3">
      <c r="N2566" s="1"/>
      <c r="O2566" s="1"/>
      <c r="CR2566" t="str">
        <f t="shared" si="2030"/>
        <v/>
      </c>
    </row>
    <row r="2567" spans="14:96" x14ac:dyDescent="0.3">
      <c r="N2567" s="1"/>
      <c r="O2567" s="1"/>
      <c r="CR2567" t="str">
        <f t="shared" si="2030"/>
        <v/>
      </c>
    </row>
    <row r="2568" spans="14:96" x14ac:dyDescent="0.3">
      <c r="N2568" s="1"/>
      <c r="O2568" s="1"/>
      <c r="CR2568" t="str">
        <f t="shared" si="2030"/>
        <v/>
      </c>
    </row>
    <row r="2569" spans="14:96" x14ac:dyDescent="0.3">
      <c r="N2569" s="1"/>
      <c r="O2569" s="1"/>
      <c r="CR2569" t="str">
        <f t="shared" si="2030"/>
        <v/>
      </c>
    </row>
    <row r="2570" spans="14:96" x14ac:dyDescent="0.3">
      <c r="N2570" s="1"/>
      <c r="O2570" s="1"/>
      <c r="CR2570" t="str">
        <f t="shared" si="2030"/>
        <v/>
      </c>
    </row>
    <row r="2571" spans="14:96" x14ac:dyDescent="0.3">
      <c r="N2571" s="1"/>
      <c r="O2571" s="1"/>
      <c r="CR2571" t="str">
        <f t="shared" si="2030"/>
        <v/>
      </c>
    </row>
    <row r="2572" spans="14:96" x14ac:dyDescent="0.3">
      <c r="N2572" s="1"/>
      <c r="O2572" s="1"/>
      <c r="CR2572" t="str">
        <f t="shared" si="2030"/>
        <v/>
      </c>
    </row>
    <row r="2573" spans="14:96" x14ac:dyDescent="0.3">
      <c r="N2573" s="1"/>
      <c r="O2573" s="1"/>
      <c r="CR2573" t="str">
        <f t="shared" si="2030"/>
        <v/>
      </c>
    </row>
    <row r="2574" spans="14:96" x14ac:dyDescent="0.3">
      <c r="N2574" s="1"/>
      <c r="O2574" s="1"/>
      <c r="CR2574" t="str">
        <f t="shared" si="2030"/>
        <v/>
      </c>
    </row>
    <row r="2575" spans="14:96" x14ac:dyDescent="0.3">
      <c r="N2575" s="1"/>
      <c r="O2575" s="1"/>
      <c r="CR2575" t="str">
        <f t="shared" si="2030"/>
        <v/>
      </c>
    </row>
    <row r="2576" spans="14:96" x14ac:dyDescent="0.3">
      <c r="N2576" s="1"/>
      <c r="O2576" s="1"/>
      <c r="CR2576" t="str">
        <f t="shared" si="2030"/>
        <v/>
      </c>
    </row>
    <row r="2577" spans="14:96" x14ac:dyDescent="0.3">
      <c r="N2577" s="1"/>
      <c r="O2577" s="1"/>
      <c r="CR2577" t="str">
        <f t="shared" si="2030"/>
        <v/>
      </c>
    </row>
    <row r="2578" spans="14:96" x14ac:dyDescent="0.3">
      <c r="N2578" s="1"/>
      <c r="O2578" s="1"/>
      <c r="CR2578" t="str">
        <f t="shared" si="2030"/>
        <v/>
      </c>
    </row>
    <row r="2579" spans="14:96" x14ac:dyDescent="0.3">
      <c r="N2579" s="1"/>
      <c r="O2579" s="1"/>
      <c r="CR2579" t="str">
        <f t="shared" si="2030"/>
        <v/>
      </c>
    </row>
    <row r="2580" spans="14:96" x14ac:dyDescent="0.3">
      <c r="N2580" s="1"/>
      <c r="O2580" s="1"/>
      <c r="CR2580" t="str">
        <f t="shared" si="2030"/>
        <v/>
      </c>
    </row>
    <row r="2581" spans="14:96" x14ac:dyDescent="0.3">
      <c r="N2581" s="1"/>
      <c r="O2581" s="1"/>
      <c r="CR2581" t="str">
        <f t="shared" si="2030"/>
        <v/>
      </c>
    </row>
    <row r="2582" spans="14:96" x14ac:dyDescent="0.3">
      <c r="N2582" s="1"/>
      <c r="O2582" s="1"/>
      <c r="CR2582" t="str">
        <f t="shared" si="2030"/>
        <v/>
      </c>
    </row>
    <row r="2583" spans="14:96" x14ac:dyDescent="0.3">
      <c r="N2583" s="1"/>
      <c r="O2583" s="1"/>
      <c r="CR2583" t="str">
        <f t="shared" si="2030"/>
        <v/>
      </c>
    </row>
    <row r="2584" spans="14:96" x14ac:dyDescent="0.3">
      <c r="N2584" s="1"/>
      <c r="O2584" s="1"/>
      <c r="CR2584" t="str">
        <f t="shared" si="2030"/>
        <v/>
      </c>
    </row>
    <row r="2585" spans="14:96" x14ac:dyDescent="0.3">
      <c r="N2585" s="1"/>
      <c r="O2585" s="1"/>
      <c r="CR2585" t="str">
        <f t="shared" si="2030"/>
        <v/>
      </c>
    </row>
    <row r="2586" spans="14:96" x14ac:dyDescent="0.3">
      <c r="N2586" s="1"/>
      <c r="O2586" s="1"/>
      <c r="CR2586" t="str">
        <f t="shared" si="2030"/>
        <v/>
      </c>
    </row>
    <row r="2587" spans="14:96" x14ac:dyDescent="0.3">
      <c r="N2587" s="1"/>
      <c r="O2587" s="1"/>
      <c r="CR2587" t="str">
        <f t="shared" si="2030"/>
        <v/>
      </c>
    </row>
    <row r="2588" spans="14:96" x14ac:dyDescent="0.3">
      <c r="N2588" s="1"/>
      <c r="O2588" s="1"/>
      <c r="CR2588" t="str">
        <f t="shared" si="2030"/>
        <v/>
      </c>
    </row>
    <row r="2589" spans="14:96" x14ac:dyDescent="0.3">
      <c r="N2589" s="1"/>
      <c r="O2589" s="1"/>
      <c r="CR2589" t="str">
        <f t="shared" si="2030"/>
        <v/>
      </c>
    </row>
    <row r="2590" spans="14:96" x14ac:dyDescent="0.3">
      <c r="N2590" s="1"/>
      <c r="O2590" s="1"/>
      <c r="CR2590" t="str">
        <f t="shared" si="2030"/>
        <v/>
      </c>
    </row>
    <row r="2591" spans="14:96" x14ac:dyDescent="0.3">
      <c r="N2591" s="1"/>
      <c r="O2591" s="1"/>
      <c r="CR2591" t="str">
        <f t="shared" si="2030"/>
        <v/>
      </c>
    </row>
    <row r="2592" spans="14:96" x14ac:dyDescent="0.3">
      <c r="N2592" s="1"/>
      <c r="O2592" s="1"/>
      <c r="CR2592" t="str">
        <f t="shared" si="2030"/>
        <v/>
      </c>
    </row>
    <row r="2593" spans="14:96" x14ac:dyDescent="0.3">
      <c r="N2593" s="1"/>
      <c r="O2593" s="1"/>
      <c r="CR2593" t="str">
        <f t="shared" si="2030"/>
        <v/>
      </c>
    </row>
    <row r="2594" spans="14:96" x14ac:dyDescent="0.3">
      <c r="N2594" s="1"/>
      <c r="O2594" s="1"/>
      <c r="CR2594" t="str">
        <f t="shared" si="2030"/>
        <v/>
      </c>
    </row>
    <row r="2595" spans="14:96" x14ac:dyDescent="0.3">
      <c r="N2595" s="1"/>
      <c r="O2595" s="1"/>
      <c r="CR2595" t="str">
        <f t="shared" si="2030"/>
        <v/>
      </c>
    </row>
    <row r="2596" spans="14:96" x14ac:dyDescent="0.3">
      <c r="N2596" s="1"/>
      <c r="O2596" s="1"/>
      <c r="CR2596" t="str">
        <f t="shared" si="2030"/>
        <v/>
      </c>
    </row>
    <row r="2597" spans="14:96" x14ac:dyDescent="0.3">
      <c r="N2597" s="1"/>
      <c r="O2597" s="1"/>
      <c r="CR2597" t="str">
        <f t="shared" si="2030"/>
        <v/>
      </c>
    </row>
    <row r="2598" spans="14:96" x14ac:dyDescent="0.3">
      <c r="N2598" s="1"/>
      <c r="O2598" s="1"/>
      <c r="CR2598" t="str">
        <f t="shared" si="2030"/>
        <v/>
      </c>
    </row>
    <row r="2599" spans="14:96" x14ac:dyDescent="0.3">
      <c r="N2599" s="1"/>
      <c r="O2599" s="1"/>
      <c r="CR2599" t="str">
        <f t="shared" si="2030"/>
        <v/>
      </c>
    </row>
    <row r="2600" spans="14:96" x14ac:dyDescent="0.3">
      <c r="N2600" s="1"/>
      <c r="O2600" s="1"/>
      <c r="CR2600" t="str">
        <f t="shared" si="2030"/>
        <v/>
      </c>
    </row>
    <row r="2601" spans="14:96" x14ac:dyDescent="0.3">
      <c r="N2601" s="1"/>
      <c r="O2601" s="1"/>
      <c r="CR2601" t="str">
        <f t="shared" si="2030"/>
        <v/>
      </c>
    </row>
    <row r="2602" spans="14:96" x14ac:dyDescent="0.3">
      <c r="N2602" s="1"/>
      <c r="O2602" s="1"/>
      <c r="CR2602" t="str">
        <f t="shared" si="2030"/>
        <v/>
      </c>
    </row>
    <row r="2603" spans="14:96" x14ac:dyDescent="0.3">
      <c r="N2603" s="1"/>
      <c r="O2603" s="1"/>
      <c r="CR2603" t="str">
        <f t="shared" si="2030"/>
        <v/>
      </c>
    </row>
    <row r="2604" spans="14:96" x14ac:dyDescent="0.3">
      <c r="N2604" s="1"/>
      <c r="O2604" s="1"/>
      <c r="CR2604" t="str">
        <f t="shared" si="2030"/>
        <v/>
      </c>
    </row>
    <row r="2605" spans="14:96" x14ac:dyDescent="0.3">
      <c r="N2605" s="1"/>
      <c r="O2605" s="1"/>
      <c r="CR2605" t="str">
        <f t="shared" si="2030"/>
        <v/>
      </c>
    </row>
    <row r="2606" spans="14:96" x14ac:dyDescent="0.3">
      <c r="N2606" s="1"/>
      <c r="O2606" s="1"/>
      <c r="CR2606" t="str">
        <f t="shared" si="2030"/>
        <v/>
      </c>
    </row>
    <row r="2607" spans="14:96" x14ac:dyDescent="0.3">
      <c r="N2607" s="1"/>
      <c r="O2607" s="1"/>
      <c r="CR2607" t="str">
        <f t="shared" si="2030"/>
        <v/>
      </c>
    </row>
    <row r="2608" spans="14:96" x14ac:dyDescent="0.3">
      <c r="N2608" s="1"/>
      <c r="O2608" s="1"/>
      <c r="CR2608" t="str">
        <f t="shared" si="2030"/>
        <v/>
      </c>
    </row>
    <row r="2609" spans="14:96" x14ac:dyDescent="0.3">
      <c r="N2609" s="1"/>
      <c r="O2609" s="1"/>
      <c r="CR2609" t="str">
        <f t="shared" si="2030"/>
        <v/>
      </c>
    </row>
    <row r="2610" spans="14:96" x14ac:dyDescent="0.3">
      <c r="N2610" s="1"/>
      <c r="O2610" s="1"/>
      <c r="CR2610" t="str">
        <f t="shared" si="2030"/>
        <v/>
      </c>
    </row>
    <row r="2611" spans="14:96" x14ac:dyDescent="0.3">
      <c r="N2611" s="1"/>
      <c r="O2611" s="1"/>
      <c r="CR2611" t="str">
        <f t="shared" si="2030"/>
        <v/>
      </c>
    </row>
    <row r="2612" spans="14:96" x14ac:dyDescent="0.3">
      <c r="N2612" s="1"/>
      <c r="O2612" s="1"/>
      <c r="CR2612" t="str">
        <f t="shared" si="2030"/>
        <v/>
      </c>
    </row>
    <row r="2613" spans="14:96" x14ac:dyDescent="0.3">
      <c r="N2613" s="1"/>
      <c r="O2613" s="1"/>
      <c r="CR2613" t="str">
        <f t="shared" si="2030"/>
        <v/>
      </c>
    </row>
    <row r="2614" spans="14:96" x14ac:dyDescent="0.3">
      <c r="N2614" s="1"/>
      <c r="O2614" s="1"/>
      <c r="CR2614" t="str">
        <f t="shared" si="2030"/>
        <v/>
      </c>
    </row>
    <row r="2615" spans="14:96" x14ac:dyDescent="0.3">
      <c r="N2615" s="1"/>
      <c r="O2615" s="1"/>
      <c r="CR2615" t="str">
        <f t="shared" si="2030"/>
        <v/>
      </c>
    </row>
    <row r="2616" spans="14:96" x14ac:dyDescent="0.3">
      <c r="N2616" s="1"/>
      <c r="O2616" s="1"/>
      <c r="CR2616" t="str">
        <f t="shared" si="2030"/>
        <v/>
      </c>
    </row>
    <row r="2617" spans="14:96" x14ac:dyDescent="0.3">
      <c r="N2617" s="1"/>
      <c r="O2617" s="1"/>
      <c r="CR2617" t="str">
        <f t="shared" si="2030"/>
        <v/>
      </c>
    </row>
    <row r="2618" spans="14:96" x14ac:dyDescent="0.3">
      <c r="N2618" s="1"/>
      <c r="O2618" s="1"/>
      <c r="CR2618" t="str">
        <f t="shared" si="2030"/>
        <v/>
      </c>
    </row>
    <row r="2619" spans="14:96" x14ac:dyDescent="0.3">
      <c r="N2619" s="1"/>
      <c r="O2619" s="1"/>
      <c r="CR2619" t="str">
        <f t="shared" si="2030"/>
        <v/>
      </c>
    </row>
    <row r="2620" spans="14:96" x14ac:dyDescent="0.3">
      <c r="N2620" s="1"/>
      <c r="O2620" s="1"/>
      <c r="CR2620" t="str">
        <f t="shared" si="2030"/>
        <v/>
      </c>
    </row>
    <row r="2621" spans="14:96" x14ac:dyDescent="0.3">
      <c r="N2621" s="1"/>
      <c r="O2621" s="1"/>
      <c r="CR2621" t="str">
        <f t="shared" si="2030"/>
        <v/>
      </c>
    </row>
    <row r="2622" spans="14:96" x14ac:dyDescent="0.3">
      <c r="N2622" s="1"/>
      <c r="O2622" s="1"/>
      <c r="CR2622" t="str">
        <f t="shared" si="2030"/>
        <v/>
      </c>
    </row>
    <row r="2623" spans="14:96" x14ac:dyDescent="0.3">
      <c r="N2623" s="1"/>
      <c r="O2623" s="1"/>
      <c r="CR2623" t="str">
        <f t="shared" si="2030"/>
        <v/>
      </c>
    </row>
    <row r="2624" spans="14:96" x14ac:dyDescent="0.3">
      <c r="N2624" s="1"/>
      <c r="O2624" s="1"/>
      <c r="CR2624" t="str">
        <f t="shared" si="2030"/>
        <v/>
      </c>
    </row>
    <row r="2625" spans="14:96" x14ac:dyDescent="0.3">
      <c r="N2625" s="1"/>
      <c r="O2625" s="1"/>
      <c r="CR2625" t="str">
        <f t="shared" si="2030"/>
        <v/>
      </c>
    </row>
    <row r="2626" spans="14:96" x14ac:dyDescent="0.3">
      <c r="N2626" s="1"/>
      <c r="O2626" s="1"/>
      <c r="CR2626" t="str">
        <f t="shared" si="2030"/>
        <v/>
      </c>
    </row>
    <row r="2627" spans="14:96" x14ac:dyDescent="0.3">
      <c r="N2627" s="1"/>
      <c r="O2627" s="1"/>
      <c r="CR2627" t="str">
        <f t="shared" ref="CR2627:CR2690" si="2031">LEFT(B2627, 4)</f>
        <v/>
      </c>
    </row>
    <row r="2628" spans="14:96" x14ac:dyDescent="0.3">
      <c r="N2628" s="1"/>
      <c r="O2628" s="1"/>
      <c r="CR2628" t="str">
        <f t="shared" si="2031"/>
        <v/>
      </c>
    </row>
    <row r="2629" spans="14:96" x14ac:dyDescent="0.3">
      <c r="N2629" s="1"/>
      <c r="O2629" s="1"/>
      <c r="CR2629" t="str">
        <f t="shared" si="2031"/>
        <v/>
      </c>
    </row>
    <row r="2630" spans="14:96" x14ac:dyDescent="0.3">
      <c r="N2630" s="1"/>
      <c r="O2630" s="1"/>
      <c r="CR2630" t="str">
        <f t="shared" si="2031"/>
        <v/>
      </c>
    </row>
    <row r="2631" spans="14:96" x14ac:dyDescent="0.3">
      <c r="N2631" s="1"/>
      <c r="O2631" s="1"/>
      <c r="CR2631" t="str">
        <f t="shared" si="2031"/>
        <v/>
      </c>
    </row>
    <row r="2632" spans="14:96" x14ac:dyDescent="0.3">
      <c r="N2632" s="1"/>
      <c r="O2632" s="1"/>
      <c r="CR2632" t="str">
        <f t="shared" si="2031"/>
        <v/>
      </c>
    </row>
    <row r="2633" spans="14:96" x14ac:dyDescent="0.3">
      <c r="N2633" s="1"/>
      <c r="O2633" s="1"/>
      <c r="CR2633" t="str">
        <f t="shared" si="2031"/>
        <v/>
      </c>
    </row>
    <row r="2634" spans="14:96" x14ac:dyDescent="0.3">
      <c r="N2634" s="1"/>
      <c r="O2634" s="1"/>
      <c r="CR2634" t="str">
        <f t="shared" si="2031"/>
        <v/>
      </c>
    </row>
    <row r="2635" spans="14:96" x14ac:dyDescent="0.3">
      <c r="N2635" s="1"/>
      <c r="O2635" s="1"/>
      <c r="CR2635" t="str">
        <f t="shared" si="2031"/>
        <v/>
      </c>
    </row>
    <row r="2636" spans="14:96" x14ac:dyDescent="0.3">
      <c r="N2636" s="1"/>
      <c r="O2636" s="1"/>
      <c r="CR2636" t="str">
        <f t="shared" si="2031"/>
        <v/>
      </c>
    </row>
    <row r="2637" spans="14:96" x14ac:dyDescent="0.3">
      <c r="N2637" s="1"/>
      <c r="O2637" s="1"/>
      <c r="CR2637" t="str">
        <f t="shared" si="2031"/>
        <v/>
      </c>
    </row>
    <row r="2638" spans="14:96" x14ac:dyDescent="0.3">
      <c r="N2638" s="1"/>
      <c r="O2638" s="1"/>
      <c r="CR2638" t="str">
        <f t="shared" si="2031"/>
        <v/>
      </c>
    </row>
    <row r="2639" spans="14:96" x14ac:dyDescent="0.3">
      <c r="N2639" s="1"/>
      <c r="O2639" s="1"/>
      <c r="CR2639" t="str">
        <f t="shared" si="2031"/>
        <v/>
      </c>
    </row>
    <row r="2640" spans="14:96" x14ac:dyDescent="0.3">
      <c r="N2640" s="1"/>
      <c r="O2640" s="1"/>
      <c r="CR2640" t="str">
        <f t="shared" si="2031"/>
        <v/>
      </c>
    </row>
    <row r="2641" spans="14:96" x14ac:dyDescent="0.3">
      <c r="N2641" s="1"/>
      <c r="O2641" s="1"/>
      <c r="CR2641" t="str">
        <f t="shared" si="2031"/>
        <v/>
      </c>
    </row>
    <row r="2642" spans="14:96" x14ac:dyDescent="0.3">
      <c r="N2642" s="1"/>
      <c r="O2642" s="1"/>
      <c r="CR2642" t="str">
        <f t="shared" si="2031"/>
        <v/>
      </c>
    </row>
    <row r="2643" spans="14:96" x14ac:dyDescent="0.3">
      <c r="N2643" s="1"/>
      <c r="O2643" s="1"/>
      <c r="CR2643" t="str">
        <f t="shared" si="2031"/>
        <v/>
      </c>
    </row>
    <row r="2644" spans="14:96" x14ac:dyDescent="0.3">
      <c r="N2644" s="1"/>
      <c r="O2644" s="1"/>
      <c r="CR2644" t="str">
        <f t="shared" si="2031"/>
        <v/>
      </c>
    </row>
    <row r="2645" spans="14:96" x14ac:dyDescent="0.3">
      <c r="N2645" s="1"/>
      <c r="O2645" s="1"/>
      <c r="CR2645" t="str">
        <f t="shared" si="2031"/>
        <v/>
      </c>
    </row>
    <row r="2646" spans="14:96" x14ac:dyDescent="0.3">
      <c r="N2646" s="1"/>
      <c r="O2646" s="1"/>
      <c r="CR2646" t="str">
        <f t="shared" si="2031"/>
        <v/>
      </c>
    </row>
    <row r="2647" spans="14:96" x14ac:dyDescent="0.3">
      <c r="N2647" s="1"/>
      <c r="O2647" s="1"/>
      <c r="CR2647" t="str">
        <f t="shared" si="2031"/>
        <v/>
      </c>
    </row>
    <row r="2648" spans="14:96" x14ac:dyDescent="0.3">
      <c r="N2648" s="1"/>
      <c r="O2648" s="1"/>
      <c r="CR2648" t="str">
        <f t="shared" si="2031"/>
        <v/>
      </c>
    </row>
    <row r="2649" spans="14:96" x14ac:dyDescent="0.3">
      <c r="N2649" s="1"/>
      <c r="O2649" s="1"/>
      <c r="CR2649" t="str">
        <f t="shared" si="2031"/>
        <v/>
      </c>
    </row>
    <row r="2650" spans="14:96" x14ac:dyDescent="0.3">
      <c r="N2650" s="1"/>
      <c r="O2650" s="1"/>
      <c r="CR2650" t="str">
        <f t="shared" si="2031"/>
        <v/>
      </c>
    </row>
    <row r="2651" spans="14:96" x14ac:dyDescent="0.3">
      <c r="N2651" s="1"/>
      <c r="O2651" s="1"/>
      <c r="CR2651" t="str">
        <f t="shared" si="2031"/>
        <v/>
      </c>
    </row>
    <row r="2652" spans="14:96" x14ac:dyDescent="0.3">
      <c r="N2652" s="1"/>
      <c r="O2652" s="1"/>
      <c r="CR2652" t="str">
        <f t="shared" si="2031"/>
        <v/>
      </c>
    </row>
    <row r="2653" spans="14:96" x14ac:dyDescent="0.3">
      <c r="N2653" s="1"/>
      <c r="O2653" s="1"/>
      <c r="CR2653" t="str">
        <f t="shared" si="2031"/>
        <v/>
      </c>
    </row>
    <row r="2654" spans="14:96" x14ac:dyDescent="0.3">
      <c r="N2654" s="1"/>
      <c r="O2654" s="1"/>
      <c r="CR2654" t="str">
        <f t="shared" si="2031"/>
        <v/>
      </c>
    </row>
    <row r="2655" spans="14:96" x14ac:dyDescent="0.3">
      <c r="N2655" s="1"/>
      <c r="O2655" s="1"/>
      <c r="CR2655" t="str">
        <f t="shared" si="2031"/>
        <v/>
      </c>
    </row>
    <row r="2656" spans="14:96" x14ac:dyDescent="0.3">
      <c r="N2656" s="1"/>
      <c r="O2656" s="1"/>
      <c r="CR2656" t="str">
        <f t="shared" si="2031"/>
        <v/>
      </c>
    </row>
    <row r="2657" spans="14:96" x14ac:dyDescent="0.3">
      <c r="N2657" s="1"/>
      <c r="O2657" s="1"/>
      <c r="CR2657" t="str">
        <f t="shared" si="2031"/>
        <v/>
      </c>
    </row>
    <row r="2658" spans="14:96" x14ac:dyDescent="0.3">
      <c r="N2658" s="1"/>
      <c r="O2658" s="1"/>
      <c r="CR2658" t="str">
        <f t="shared" si="2031"/>
        <v/>
      </c>
    </row>
    <row r="2659" spans="14:96" x14ac:dyDescent="0.3">
      <c r="N2659" s="1"/>
      <c r="O2659" s="1"/>
      <c r="CR2659" t="str">
        <f t="shared" si="2031"/>
        <v/>
      </c>
    </row>
    <row r="2660" spans="14:96" x14ac:dyDescent="0.3">
      <c r="N2660" s="1"/>
      <c r="O2660" s="1"/>
      <c r="CR2660" t="str">
        <f t="shared" si="2031"/>
        <v/>
      </c>
    </row>
    <row r="2661" spans="14:96" x14ac:dyDescent="0.3">
      <c r="N2661" s="1"/>
      <c r="O2661" s="1"/>
      <c r="CR2661" t="str">
        <f t="shared" si="2031"/>
        <v/>
      </c>
    </row>
    <row r="2662" spans="14:96" x14ac:dyDescent="0.3">
      <c r="N2662" s="1"/>
      <c r="O2662" s="1"/>
      <c r="CR2662" t="str">
        <f t="shared" si="2031"/>
        <v/>
      </c>
    </row>
    <row r="2663" spans="14:96" x14ac:dyDescent="0.3">
      <c r="N2663" s="1"/>
      <c r="O2663" s="1"/>
      <c r="CR2663" t="str">
        <f t="shared" si="2031"/>
        <v/>
      </c>
    </row>
    <row r="2664" spans="14:96" x14ac:dyDescent="0.3">
      <c r="N2664" s="1"/>
      <c r="O2664" s="1"/>
      <c r="CR2664" t="str">
        <f t="shared" si="2031"/>
        <v/>
      </c>
    </row>
    <row r="2665" spans="14:96" x14ac:dyDescent="0.3">
      <c r="N2665" s="1"/>
      <c r="O2665" s="1"/>
      <c r="CR2665" t="str">
        <f t="shared" si="2031"/>
        <v/>
      </c>
    </row>
    <row r="2666" spans="14:96" x14ac:dyDescent="0.3">
      <c r="N2666" s="1"/>
      <c r="O2666" s="1"/>
      <c r="CR2666" t="str">
        <f t="shared" si="2031"/>
        <v/>
      </c>
    </row>
    <row r="2667" spans="14:96" x14ac:dyDescent="0.3">
      <c r="N2667" s="1"/>
      <c r="O2667" s="1"/>
      <c r="CR2667" t="str">
        <f t="shared" si="2031"/>
        <v/>
      </c>
    </row>
    <row r="2668" spans="14:96" x14ac:dyDescent="0.3">
      <c r="N2668" s="1"/>
      <c r="O2668" s="1"/>
      <c r="CR2668" t="str">
        <f t="shared" si="2031"/>
        <v/>
      </c>
    </row>
    <row r="2669" spans="14:96" x14ac:dyDescent="0.3">
      <c r="N2669" s="1"/>
      <c r="O2669" s="1"/>
      <c r="CR2669" t="str">
        <f t="shared" si="2031"/>
        <v/>
      </c>
    </row>
    <row r="2670" spans="14:96" x14ac:dyDescent="0.3">
      <c r="N2670" s="1"/>
      <c r="O2670" s="1"/>
      <c r="CR2670" t="str">
        <f t="shared" si="2031"/>
        <v/>
      </c>
    </row>
    <row r="2671" spans="14:96" x14ac:dyDescent="0.3">
      <c r="N2671" s="1"/>
      <c r="O2671" s="1"/>
      <c r="CR2671" t="str">
        <f t="shared" si="2031"/>
        <v/>
      </c>
    </row>
    <row r="2672" spans="14:96" x14ac:dyDescent="0.3">
      <c r="N2672" s="1"/>
      <c r="O2672" s="1"/>
      <c r="CR2672" t="str">
        <f t="shared" si="2031"/>
        <v/>
      </c>
    </row>
    <row r="2673" spans="14:96" x14ac:dyDescent="0.3">
      <c r="N2673" s="1"/>
      <c r="O2673" s="1"/>
      <c r="CR2673" t="str">
        <f t="shared" si="2031"/>
        <v/>
      </c>
    </row>
    <row r="2674" spans="14:96" x14ac:dyDescent="0.3">
      <c r="N2674" s="1"/>
      <c r="O2674" s="1"/>
      <c r="CR2674" t="str">
        <f t="shared" si="2031"/>
        <v/>
      </c>
    </row>
    <row r="2675" spans="14:96" x14ac:dyDescent="0.3">
      <c r="N2675" s="1"/>
      <c r="O2675" s="1"/>
      <c r="CR2675" t="str">
        <f t="shared" si="2031"/>
        <v/>
      </c>
    </row>
    <row r="2676" spans="14:96" x14ac:dyDescent="0.3">
      <c r="N2676" s="1"/>
      <c r="O2676" s="1"/>
      <c r="CR2676" t="str">
        <f t="shared" si="2031"/>
        <v/>
      </c>
    </row>
    <row r="2677" spans="14:96" x14ac:dyDescent="0.3">
      <c r="N2677" s="1"/>
      <c r="O2677" s="1"/>
      <c r="CR2677" t="str">
        <f t="shared" si="2031"/>
        <v/>
      </c>
    </row>
    <row r="2678" spans="14:96" x14ac:dyDescent="0.3">
      <c r="N2678" s="1"/>
      <c r="O2678" s="1"/>
      <c r="CR2678" t="str">
        <f t="shared" si="2031"/>
        <v/>
      </c>
    </row>
    <row r="2679" spans="14:96" x14ac:dyDescent="0.3">
      <c r="N2679" s="1"/>
      <c r="O2679" s="1"/>
      <c r="CR2679" t="str">
        <f t="shared" si="2031"/>
        <v/>
      </c>
    </row>
    <row r="2680" spans="14:96" x14ac:dyDescent="0.3">
      <c r="N2680" s="1"/>
      <c r="O2680" s="1"/>
      <c r="CR2680" t="str">
        <f t="shared" si="2031"/>
        <v/>
      </c>
    </row>
    <row r="2681" spans="14:96" x14ac:dyDescent="0.3">
      <c r="N2681" s="1"/>
      <c r="O2681" s="1"/>
      <c r="CR2681" t="str">
        <f t="shared" si="2031"/>
        <v/>
      </c>
    </row>
    <row r="2682" spans="14:96" x14ac:dyDescent="0.3">
      <c r="N2682" s="1"/>
      <c r="O2682" s="1"/>
      <c r="CR2682" t="str">
        <f t="shared" si="2031"/>
        <v/>
      </c>
    </row>
    <row r="2683" spans="14:96" x14ac:dyDescent="0.3">
      <c r="N2683" s="1"/>
      <c r="O2683" s="1"/>
      <c r="CR2683" t="str">
        <f t="shared" si="2031"/>
        <v/>
      </c>
    </row>
    <row r="2684" spans="14:96" x14ac:dyDescent="0.3">
      <c r="N2684" s="1"/>
      <c r="O2684" s="1"/>
      <c r="CR2684" t="str">
        <f t="shared" si="2031"/>
        <v/>
      </c>
    </row>
    <row r="2685" spans="14:96" x14ac:dyDescent="0.3">
      <c r="N2685" s="1"/>
      <c r="O2685" s="1"/>
      <c r="CR2685" t="str">
        <f t="shared" si="2031"/>
        <v/>
      </c>
    </row>
    <row r="2686" spans="14:96" x14ac:dyDescent="0.3">
      <c r="N2686" s="1"/>
      <c r="O2686" s="1"/>
      <c r="CR2686" t="str">
        <f t="shared" si="2031"/>
        <v/>
      </c>
    </row>
    <row r="2687" spans="14:96" x14ac:dyDescent="0.3">
      <c r="N2687" s="1"/>
      <c r="O2687" s="1"/>
      <c r="CR2687" t="str">
        <f t="shared" si="2031"/>
        <v/>
      </c>
    </row>
    <row r="2688" spans="14:96" x14ac:dyDescent="0.3">
      <c r="N2688" s="1"/>
      <c r="O2688" s="1"/>
      <c r="CR2688" t="str">
        <f t="shared" si="2031"/>
        <v/>
      </c>
    </row>
    <row r="2689" spans="14:96" x14ac:dyDescent="0.3">
      <c r="N2689" s="1"/>
      <c r="O2689" s="1"/>
      <c r="CR2689" t="str">
        <f t="shared" si="2031"/>
        <v/>
      </c>
    </row>
    <row r="2690" spans="14:96" x14ac:dyDescent="0.3">
      <c r="N2690" s="1"/>
      <c r="O2690" s="1"/>
      <c r="CR2690" t="str">
        <f t="shared" si="2031"/>
        <v/>
      </c>
    </row>
    <row r="2691" spans="14:96" x14ac:dyDescent="0.3">
      <c r="N2691" s="1"/>
      <c r="O2691" s="1"/>
      <c r="CR2691" t="str">
        <f t="shared" ref="CR2691:CR2754" si="2032">LEFT(B2691, 4)</f>
        <v/>
      </c>
    </row>
    <row r="2692" spans="14:96" x14ac:dyDescent="0.3">
      <c r="N2692" s="1"/>
      <c r="O2692" s="1"/>
      <c r="CR2692" t="str">
        <f t="shared" si="2032"/>
        <v/>
      </c>
    </row>
    <row r="2693" spans="14:96" x14ac:dyDescent="0.3">
      <c r="N2693" s="1"/>
      <c r="O2693" s="1"/>
      <c r="CR2693" t="str">
        <f t="shared" si="2032"/>
        <v/>
      </c>
    </row>
    <row r="2694" spans="14:96" x14ac:dyDescent="0.3">
      <c r="N2694" s="1"/>
      <c r="O2694" s="1"/>
      <c r="CR2694" t="str">
        <f t="shared" si="2032"/>
        <v/>
      </c>
    </row>
    <row r="2695" spans="14:96" x14ac:dyDescent="0.3">
      <c r="N2695" s="1"/>
      <c r="O2695" s="1"/>
      <c r="CR2695" t="str">
        <f t="shared" si="2032"/>
        <v/>
      </c>
    </row>
    <row r="2696" spans="14:96" x14ac:dyDescent="0.3">
      <c r="N2696" s="1"/>
      <c r="O2696" s="1"/>
      <c r="CR2696" t="str">
        <f t="shared" si="2032"/>
        <v/>
      </c>
    </row>
    <row r="2697" spans="14:96" x14ac:dyDescent="0.3">
      <c r="N2697" s="1"/>
      <c r="O2697" s="1"/>
      <c r="CR2697" t="str">
        <f t="shared" si="2032"/>
        <v/>
      </c>
    </row>
    <row r="2698" spans="14:96" x14ac:dyDescent="0.3">
      <c r="N2698" s="1"/>
      <c r="O2698" s="1"/>
      <c r="CR2698" t="str">
        <f t="shared" si="2032"/>
        <v/>
      </c>
    </row>
    <row r="2699" spans="14:96" x14ac:dyDescent="0.3">
      <c r="N2699" s="1"/>
      <c r="O2699" s="1"/>
      <c r="CR2699" t="str">
        <f t="shared" si="2032"/>
        <v/>
      </c>
    </row>
    <row r="2700" spans="14:96" x14ac:dyDescent="0.3">
      <c r="N2700" s="1"/>
      <c r="O2700" s="1"/>
      <c r="CR2700" t="str">
        <f t="shared" si="2032"/>
        <v/>
      </c>
    </row>
    <row r="2701" spans="14:96" x14ac:dyDescent="0.3">
      <c r="N2701" s="1"/>
      <c r="O2701" s="1"/>
      <c r="CR2701" t="str">
        <f t="shared" si="2032"/>
        <v/>
      </c>
    </row>
    <row r="2702" spans="14:96" x14ac:dyDescent="0.3">
      <c r="N2702" s="1"/>
      <c r="O2702" s="1"/>
      <c r="CR2702" t="str">
        <f t="shared" si="2032"/>
        <v/>
      </c>
    </row>
    <row r="2703" spans="14:96" x14ac:dyDescent="0.3">
      <c r="N2703" s="1"/>
      <c r="O2703" s="1"/>
      <c r="CR2703" t="str">
        <f t="shared" si="2032"/>
        <v/>
      </c>
    </row>
    <row r="2704" spans="14:96" x14ac:dyDescent="0.3">
      <c r="N2704" s="1"/>
      <c r="O2704" s="1"/>
      <c r="CR2704" t="str">
        <f t="shared" si="2032"/>
        <v/>
      </c>
    </row>
    <row r="2705" spans="14:96" x14ac:dyDescent="0.3">
      <c r="N2705" s="1"/>
      <c r="O2705" s="1"/>
      <c r="CR2705" t="str">
        <f t="shared" si="2032"/>
        <v/>
      </c>
    </row>
    <row r="2706" spans="14:96" x14ac:dyDescent="0.3">
      <c r="N2706" s="1"/>
      <c r="O2706" s="1"/>
      <c r="CR2706" t="str">
        <f t="shared" si="2032"/>
        <v/>
      </c>
    </row>
    <row r="2707" spans="14:96" x14ac:dyDescent="0.3">
      <c r="N2707" s="1"/>
      <c r="O2707" s="1"/>
      <c r="CR2707" t="str">
        <f t="shared" si="2032"/>
        <v/>
      </c>
    </row>
    <row r="2708" spans="14:96" x14ac:dyDescent="0.3">
      <c r="N2708" s="1"/>
      <c r="O2708" s="1"/>
      <c r="CR2708" t="str">
        <f t="shared" si="2032"/>
        <v/>
      </c>
    </row>
    <row r="2709" spans="14:96" x14ac:dyDescent="0.3">
      <c r="N2709" s="1"/>
      <c r="O2709" s="1"/>
      <c r="CR2709" t="str">
        <f t="shared" si="2032"/>
        <v/>
      </c>
    </row>
    <row r="2710" spans="14:96" x14ac:dyDescent="0.3">
      <c r="N2710" s="1"/>
      <c r="O2710" s="1"/>
      <c r="CR2710" t="str">
        <f t="shared" si="2032"/>
        <v/>
      </c>
    </row>
    <row r="2711" spans="14:96" x14ac:dyDescent="0.3">
      <c r="N2711" s="1"/>
      <c r="O2711" s="1"/>
      <c r="CR2711" t="str">
        <f t="shared" si="2032"/>
        <v/>
      </c>
    </row>
    <row r="2712" spans="14:96" x14ac:dyDescent="0.3">
      <c r="N2712" s="1"/>
      <c r="O2712" s="1"/>
      <c r="CR2712" t="str">
        <f t="shared" si="2032"/>
        <v/>
      </c>
    </row>
    <row r="2713" spans="14:96" x14ac:dyDescent="0.3">
      <c r="N2713" s="1"/>
      <c r="O2713" s="1"/>
      <c r="CR2713" t="str">
        <f t="shared" si="2032"/>
        <v/>
      </c>
    </row>
    <row r="2714" spans="14:96" x14ac:dyDescent="0.3">
      <c r="N2714" s="1"/>
      <c r="O2714" s="1"/>
      <c r="CR2714" t="str">
        <f t="shared" si="2032"/>
        <v/>
      </c>
    </row>
    <row r="2715" spans="14:96" x14ac:dyDescent="0.3">
      <c r="N2715" s="1"/>
      <c r="O2715" s="1"/>
      <c r="CR2715" t="str">
        <f t="shared" si="2032"/>
        <v/>
      </c>
    </row>
    <row r="2716" spans="14:96" x14ac:dyDescent="0.3">
      <c r="N2716" s="1"/>
      <c r="O2716" s="1"/>
      <c r="CR2716" t="str">
        <f t="shared" si="2032"/>
        <v/>
      </c>
    </row>
    <row r="2717" spans="14:96" x14ac:dyDescent="0.3">
      <c r="N2717" s="1"/>
      <c r="O2717" s="1"/>
      <c r="CR2717" t="str">
        <f t="shared" si="2032"/>
        <v/>
      </c>
    </row>
    <row r="2718" spans="14:96" x14ac:dyDescent="0.3">
      <c r="N2718" s="1"/>
      <c r="O2718" s="1"/>
      <c r="CR2718" t="str">
        <f t="shared" si="2032"/>
        <v/>
      </c>
    </row>
    <row r="2719" spans="14:96" x14ac:dyDescent="0.3">
      <c r="N2719" s="1"/>
      <c r="O2719" s="1"/>
      <c r="CR2719" t="str">
        <f t="shared" si="2032"/>
        <v/>
      </c>
    </row>
    <row r="2720" spans="14:96" x14ac:dyDescent="0.3">
      <c r="N2720" s="1"/>
      <c r="O2720" s="1"/>
      <c r="CR2720" t="str">
        <f t="shared" si="2032"/>
        <v/>
      </c>
    </row>
    <row r="2721" spans="14:96" x14ac:dyDescent="0.3">
      <c r="N2721" s="1"/>
      <c r="O2721" s="1"/>
      <c r="CR2721" t="str">
        <f t="shared" si="2032"/>
        <v/>
      </c>
    </row>
    <row r="2722" spans="14:96" x14ac:dyDescent="0.3">
      <c r="N2722" s="1"/>
      <c r="O2722" s="1"/>
      <c r="CR2722" t="str">
        <f t="shared" si="2032"/>
        <v/>
      </c>
    </row>
    <row r="2723" spans="14:96" x14ac:dyDescent="0.3">
      <c r="N2723" s="1"/>
      <c r="O2723" s="1"/>
      <c r="CR2723" t="str">
        <f t="shared" si="2032"/>
        <v/>
      </c>
    </row>
    <row r="2724" spans="14:96" x14ac:dyDescent="0.3">
      <c r="N2724" s="1"/>
      <c r="O2724" s="1"/>
      <c r="CR2724" t="str">
        <f t="shared" si="2032"/>
        <v/>
      </c>
    </row>
    <row r="2725" spans="14:96" x14ac:dyDescent="0.3">
      <c r="N2725" s="1"/>
      <c r="O2725" s="1"/>
      <c r="CR2725" t="str">
        <f t="shared" si="2032"/>
        <v/>
      </c>
    </row>
    <row r="2726" spans="14:96" x14ac:dyDescent="0.3">
      <c r="N2726" s="1"/>
      <c r="O2726" s="1"/>
      <c r="CR2726" t="str">
        <f t="shared" si="2032"/>
        <v/>
      </c>
    </row>
    <row r="2727" spans="14:96" x14ac:dyDescent="0.3">
      <c r="N2727" s="1"/>
      <c r="O2727" s="1"/>
      <c r="CR2727" t="str">
        <f t="shared" si="2032"/>
        <v/>
      </c>
    </row>
    <row r="2728" spans="14:96" x14ac:dyDescent="0.3">
      <c r="N2728" s="1"/>
      <c r="O2728" s="1"/>
      <c r="CR2728" t="str">
        <f t="shared" si="2032"/>
        <v/>
      </c>
    </row>
    <row r="2729" spans="14:96" x14ac:dyDescent="0.3">
      <c r="N2729" s="1"/>
      <c r="O2729" s="1"/>
      <c r="CR2729" t="str">
        <f t="shared" si="2032"/>
        <v/>
      </c>
    </row>
    <row r="2730" spans="14:96" x14ac:dyDescent="0.3">
      <c r="N2730" s="1"/>
      <c r="O2730" s="1"/>
      <c r="CR2730" t="str">
        <f t="shared" si="2032"/>
        <v/>
      </c>
    </row>
    <row r="2731" spans="14:96" x14ac:dyDescent="0.3">
      <c r="N2731" s="1"/>
      <c r="O2731" s="1"/>
      <c r="CR2731" t="str">
        <f t="shared" si="2032"/>
        <v/>
      </c>
    </row>
    <row r="2732" spans="14:96" x14ac:dyDescent="0.3">
      <c r="N2732" s="1"/>
      <c r="O2732" s="1"/>
      <c r="CR2732" t="str">
        <f t="shared" si="2032"/>
        <v/>
      </c>
    </row>
    <row r="2733" spans="14:96" x14ac:dyDescent="0.3">
      <c r="N2733" s="1"/>
      <c r="O2733" s="1"/>
      <c r="CR2733" t="str">
        <f t="shared" si="2032"/>
        <v/>
      </c>
    </row>
    <row r="2734" spans="14:96" x14ac:dyDescent="0.3">
      <c r="N2734" s="1"/>
      <c r="O2734" s="1"/>
      <c r="CR2734" t="str">
        <f t="shared" si="2032"/>
        <v/>
      </c>
    </row>
    <row r="2735" spans="14:96" x14ac:dyDescent="0.3">
      <c r="N2735" s="1"/>
      <c r="O2735" s="1"/>
      <c r="CR2735" t="str">
        <f t="shared" si="2032"/>
        <v/>
      </c>
    </row>
    <row r="2736" spans="14:96" x14ac:dyDescent="0.3">
      <c r="N2736" s="1"/>
      <c r="O2736" s="1"/>
      <c r="CR2736" t="str">
        <f t="shared" si="2032"/>
        <v/>
      </c>
    </row>
    <row r="2737" spans="14:96" x14ac:dyDescent="0.3">
      <c r="N2737" s="1"/>
      <c r="O2737" s="1"/>
      <c r="CR2737" t="str">
        <f t="shared" si="2032"/>
        <v/>
      </c>
    </row>
    <row r="2738" spans="14:96" x14ac:dyDescent="0.3">
      <c r="N2738" s="1"/>
      <c r="O2738" s="1"/>
      <c r="CR2738" t="str">
        <f t="shared" si="2032"/>
        <v/>
      </c>
    </row>
    <row r="2739" spans="14:96" x14ac:dyDescent="0.3">
      <c r="N2739" s="1"/>
      <c r="O2739" s="1"/>
      <c r="CR2739" t="str">
        <f t="shared" si="2032"/>
        <v/>
      </c>
    </row>
    <row r="2740" spans="14:96" x14ac:dyDescent="0.3">
      <c r="N2740" s="1"/>
      <c r="O2740" s="1"/>
      <c r="CR2740" t="str">
        <f t="shared" si="2032"/>
        <v/>
      </c>
    </row>
    <row r="2741" spans="14:96" x14ac:dyDescent="0.3">
      <c r="N2741" s="1"/>
      <c r="O2741" s="1"/>
      <c r="CR2741" t="str">
        <f t="shared" si="2032"/>
        <v/>
      </c>
    </row>
    <row r="2742" spans="14:96" x14ac:dyDescent="0.3">
      <c r="N2742" s="1"/>
      <c r="O2742" s="1"/>
      <c r="CR2742" t="str">
        <f t="shared" si="2032"/>
        <v/>
      </c>
    </row>
    <row r="2743" spans="14:96" x14ac:dyDescent="0.3">
      <c r="N2743" s="1"/>
      <c r="O2743" s="1"/>
      <c r="CR2743" t="str">
        <f t="shared" si="2032"/>
        <v/>
      </c>
    </row>
    <row r="2744" spans="14:96" x14ac:dyDescent="0.3">
      <c r="N2744" s="1"/>
      <c r="O2744" s="1"/>
      <c r="CR2744" t="str">
        <f t="shared" si="2032"/>
        <v/>
      </c>
    </row>
    <row r="2745" spans="14:96" x14ac:dyDescent="0.3">
      <c r="N2745" s="1"/>
      <c r="O2745" s="1"/>
      <c r="CR2745" t="str">
        <f t="shared" si="2032"/>
        <v/>
      </c>
    </row>
    <row r="2746" spans="14:96" x14ac:dyDescent="0.3">
      <c r="N2746" s="1"/>
      <c r="O2746" s="1"/>
      <c r="CR2746" t="str">
        <f t="shared" si="2032"/>
        <v/>
      </c>
    </row>
    <row r="2747" spans="14:96" x14ac:dyDescent="0.3">
      <c r="N2747" s="1"/>
      <c r="O2747" s="1"/>
      <c r="CR2747" t="str">
        <f t="shared" si="2032"/>
        <v/>
      </c>
    </row>
    <row r="2748" spans="14:96" x14ac:dyDescent="0.3">
      <c r="N2748" s="1"/>
      <c r="O2748" s="1"/>
      <c r="CR2748" t="str">
        <f t="shared" si="2032"/>
        <v/>
      </c>
    </row>
    <row r="2749" spans="14:96" x14ac:dyDescent="0.3">
      <c r="N2749" s="1"/>
      <c r="O2749" s="1"/>
      <c r="CR2749" t="str">
        <f t="shared" si="2032"/>
        <v/>
      </c>
    </row>
    <row r="2750" spans="14:96" x14ac:dyDescent="0.3">
      <c r="N2750" s="1"/>
      <c r="O2750" s="1"/>
      <c r="CR2750" t="str">
        <f t="shared" si="2032"/>
        <v/>
      </c>
    </row>
    <row r="2751" spans="14:96" x14ac:dyDescent="0.3">
      <c r="N2751" s="1"/>
      <c r="O2751" s="1"/>
      <c r="CR2751" t="str">
        <f t="shared" si="2032"/>
        <v/>
      </c>
    </row>
    <row r="2752" spans="14:96" x14ac:dyDescent="0.3">
      <c r="N2752" s="1"/>
      <c r="O2752" s="1"/>
      <c r="CR2752" t="str">
        <f t="shared" si="2032"/>
        <v/>
      </c>
    </row>
    <row r="2753" spans="14:96" x14ac:dyDescent="0.3">
      <c r="N2753" s="1"/>
      <c r="O2753" s="1"/>
      <c r="CR2753" t="str">
        <f t="shared" si="2032"/>
        <v/>
      </c>
    </row>
    <row r="2754" spans="14:96" x14ac:dyDescent="0.3">
      <c r="N2754" s="1"/>
      <c r="O2754" s="1"/>
      <c r="CR2754" t="str">
        <f t="shared" si="2032"/>
        <v/>
      </c>
    </row>
    <row r="2755" spans="14:96" x14ac:dyDescent="0.3">
      <c r="N2755" s="1"/>
      <c r="O2755" s="1"/>
      <c r="CR2755" t="str">
        <f t="shared" ref="CR2755:CR2818" si="2033">LEFT(B2755, 4)</f>
        <v/>
      </c>
    </row>
    <row r="2756" spans="14:96" x14ac:dyDescent="0.3">
      <c r="N2756" s="1"/>
      <c r="O2756" s="1"/>
      <c r="CR2756" t="str">
        <f t="shared" si="2033"/>
        <v/>
      </c>
    </row>
    <row r="2757" spans="14:96" x14ac:dyDescent="0.3">
      <c r="N2757" s="1"/>
      <c r="O2757" s="1"/>
      <c r="CR2757" t="str">
        <f t="shared" si="2033"/>
        <v/>
      </c>
    </row>
    <row r="2758" spans="14:96" x14ac:dyDescent="0.3">
      <c r="N2758" s="1"/>
      <c r="O2758" s="1"/>
      <c r="CR2758" t="str">
        <f t="shared" si="2033"/>
        <v/>
      </c>
    </row>
    <row r="2759" spans="14:96" x14ac:dyDescent="0.3">
      <c r="N2759" s="1"/>
      <c r="O2759" s="1"/>
      <c r="CR2759" t="str">
        <f t="shared" si="2033"/>
        <v/>
      </c>
    </row>
    <row r="2760" spans="14:96" x14ac:dyDescent="0.3">
      <c r="N2760" s="1"/>
      <c r="O2760" s="1"/>
      <c r="CR2760" t="str">
        <f t="shared" si="2033"/>
        <v/>
      </c>
    </row>
    <row r="2761" spans="14:96" x14ac:dyDescent="0.3">
      <c r="N2761" s="1"/>
      <c r="O2761" s="1"/>
      <c r="CR2761" t="str">
        <f t="shared" si="2033"/>
        <v/>
      </c>
    </row>
    <row r="2762" spans="14:96" x14ac:dyDescent="0.3">
      <c r="N2762" s="1"/>
      <c r="O2762" s="1"/>
      <c r="CR2762" t="str">
        <f t="shared" si="2033"/>
        <v/>
      </c>
    </row>
    <row r="2763" spans="14:96" x14ac:dyDescent="0.3">
      <c r="N2763" s="1"/>
      <c r="O2763" s="1"/>
      <c r="CR2763" t="str">
        <f t="shared" si="2033"/>
        <v/>
      </c>
    </row>
    <row r="2764" spans="14:96" x14ac:dyDescent="0.3">
      <c r="N2764" s="1"/>
      <c r="O2764" s="1"/>
      <c r="CR2764" t="str">
        <f t="shared" si="2033"/>
        <v/>
      </c>
    </row>
    <row r="2765" spans="14:96" x14ac:dyDescent="0.3">
      <c r="N2765" s="1"/>
      <c r="O2765" s="1"/>
      <c r="CR2765" t="str">
        <f t="shared" si="2033"/>
        <v/>
      </c>
    </row>
    <row r="2766" spans="14:96" x14ac:dyDescent="0.3">
      <c r="N2766" s="1"/>
      <c r="O2766" s="1"/>
      <c r="CR2766" t="str">
        <f t="shared" si="2033"/>
        <v/>
      </c>
    </row>
    <row r="2767" spans="14:96" x14ac:dyDescent="0.3">
      <c r="N2767" s="1"/>
      <c r="O2767" s="1"/>
      <c r="CR2767" t="str">
        <f t="shared" si="2033"/>
        <v/>
      </c>
    </row>
    <row r="2768" spans="14:96" x14ac:dyDescent="0.3">
      <c r="N2768" s="1"/>
      <c r="O2768" s="1"/>
      <c r="CR2768" t="str">
        <f t="shared" si="2033"/>
        <v/>
      </c>
    </row>
    <row r="2769" spans="14:96" x14ac:dyDescent="0.3">
      <c r="N2769" s="1"/>
      <c r="O2769" s="1"/>
      <c r="CR2769" t="str">
        <f t="shared" si="2033"/>
        <v/>
      </c>
    </row>
    <row r="2770" spans="14:96" x14ac:dyDescent="0.3">
      <c r="N2770" s="1"/>
      <c r="O2770" s="1"/>
      <c r="CR2770" t="str">
        <f t="shared" si="2033"/>
        <v/>
      </c>
    </row>
    <row r="2771" spans="14:96" x14ac:dyDescent="0.3">
      <c r="N2771" s="1"/>
      <c r="O2771" s="1"/>
      <c r="CR2771" t="str">
        <f t="shared" si="2033"/>
        <v/>
      </c>
    </row>
    <row r="2772" spans="14:96" x14ac:dyDescent="0.3">
      <c r="N2772" s="1"/>
      <c r="O2772" s="1"/>
      <c r="CR2772" t="str">
        <f t="shared" si="2033"/>
        <v/>
      </c>
    </row>
    <row r="2773" spans="14:96" x14ac:dyDescent="0.3">
      <c r="N2773" s="1"/>
      <c r="O2773" s="1"/>
      <c r="CR2773" t="str">
        <f t="shared" si="2033"/>
        <v/>
      </c>
    </row>
    <row r="2774" spans="14:96" x14ac:dyDescent="0.3">
      <c r="N2774" s="1"/>
      <c r="O2774" s="1"/>
      <c r="CR2774" t="str">
        <f t="shared" si="2033"/>
        <v/>
      </c>
    </row>
    <row r="2775" spans="14:96" x14ac:dyDescent="0.3">
      <c r="N2775" s="1"/>
      <c r="O2775" s="1"/>
      <c r="CR2775" t="str">
        <f t="shared" si="2033"/>
        <v/>
      </c>
    </row>
    <row r="2776" spans="14:96" x14ac:dyDescent="0.3">
      <c r="N2776" s="1"/>
      <c r="O2776" s="1"/>
      <c r="CR2776" t="str">
        <f t="shared" si="2033"/>
        <v/>
      </c>
    </row>
    <row r="2777" spans="14:96" x14ac:dyDescent="0.3">
      <c r="N2777" s="1"/>
      <c r="O2777" s="1"/>
      <c r="CR2777" t="str">
        <f t="shared" si="2033"/>
        <v/>
      </c>
    </row>
    <row r="2778" spans="14:96" x14ac:dyDescent="0.3">
      <c r="N2778" s="1"/>
      <c r="O2778" s="1"/>
      <c r="CR2778" t="str">
        <f t="shared" si="2033"/>
        <v/>
      </c>
    </row>
    <row r="2779" spans="14:96" x14ac:dyDescent="0.3">
      <c r="N2779" s="1"/>
      <c r="O2779" s="1"/>
      <c r="CR2779" t="str">
        <f t="shared" si="2033"/>
        <v/>
      </c>
    </row>
    <row r="2780" spans="14:96" x14ac:dyDescent="0.3">
      <c r="N2780" s="1"/>
      <c r="O2780" s="1"/>
      <c r="CR2780" t="str">
        <f t="shared" si="2033"/>
        <v/>
      </c>
    </row>
    <row r="2781" spans="14:96" x14ac:dyDescent="0.3">
      <c r="N2781" s="1"/>
      <c r="O2781" s="1"/>
      <c r="CR2781" t="str">
        <f t="shared" si="2033"/>
        <v/>
      </c>
    </row>
    <row r="2782" spans="14:96" x14ac:dyDescent="0.3">
      <c r="N2782" s="1"/>
      <c r="O2782" s="1"/>
      <c r="CR2782" t="str">
        <f t="shared" si="2033"/>
        <v/>
      </c>
    </row>
    <row r="2783" spans="14:96" x14ac:dyDescent="0.3">
      <c r="N2783" s="1"/>
      <c r="O2783" s="1"/>
      <c r="CR2783" t="str">
        <f t="shared" si="2033"/>
        <v/>
      </c>
    </row>
    <row r="2784" spans="14:96" x14ac:dyDescent="0.3">
      <c r="N2784" s="1"/>
      <c r="O2784" s="1"/>
      <c r="CR2784" t="str">
        <f t="shared" si="2033"/>
        <v/>
      </c>
    </row>
    <row r="2785" spans="14:96" x14ac:dyDescent="0.3">
      <c r="N2785" s="1"/>
      <c r="O2785" s="1"/>
      <c r="CR2785" t="str">
        <f t="shared" si="2033"/>
        <v/>
      </c>
    </row>
    <row r="2786" spans="14:96" x14ac:dyDescent="0.3">
      <c r="N2786" s="1"/>
      <c r="O2786" s="1"/>
      <c r="CR2786" t="str">
        <f t="shared" si="2033"/>
        <v/>
      </c>
    </row>
    <row r="2787" spans="14:96" x14ac:dyDescent="0.3">
      <c r="N2787" s="1"/>
      <c r="O2787" s="1"/>
      <c r="CR2787" t="str">
        <f t="shared" si="2033"/>
        <v/>
      </c>
    </row>
    <row r="2788" spans="14:96" x14ac:dyDescent="0.3">
      <c r="N2788" s="1"/>
      <c r="O2788" s="1"/>
      <c r="CR2788" t="str">
        <f t="shared" si="2033"/>
        <v/>
      </c>
    </row>
    <row r="2789" spans="14:96" x14ac:dyDescent="0.3">
      <c r="N2789" s="1"/>
      <c r="O2789" s="1"/>
      <c r="CR2789" t="str">
        <f t="shared" si="2033"/>
        <v/>
      </c>
    </row>
    <row r="2790" spans="14:96" x14ac:dyDescent="0.3">
      <c r="N2790" s="1"/>
      <c r="O2790" s="1"/>
      <c r="CR2790" t="str">
        <f t="shared" si="2033"/>
        <v/>
      </c>
    </row>
    <row r="2791" spans="14:96" x14ac:dyDescent="0.3">
      <c r="N2791" s="1"/>
      <c r="O2791" s="1"/>
      <c r="CR2791" t="str">
        <f t="shared" si="2033"/>
        <v/>
      </c>
    </row>
    <row r="2792" spans="14:96" x14ac:dyDescent="0.3">
      <c r="N2792" s="1"/>
      <c r="O2792" s="1"/>
      <c r="CR2792" t="str">
        <f t="shared" si="2033"/>
        <v/>
      </c>
    </row>
    <row r="2793" spans="14:96" x14ac:dyDescent="0.3">
      <c r="N2793" s="1"/>
      <c r="O2793" s="1"/>
      <c r="CR2793" t="str">
        <f t="shared" si="2033"/>
        <v/>
      </c>
    </row>
    <row r="2794" spans="14:96" x14ac:dyDescent="0.3">
      <c r="N2794" s="1"/>
      <c r="O2794" s="1"/>
      <c r="CR2794" t="str">
        <f t="shared" si="2033"/>
        <v/>
      </c>
    </row>
    <row r="2795" spans="14:96" x14ac:dyDescent="0.3">
      <c r="N2795" s="1"/>
      <c r="O2795" s="1"/>
      <c r="CR2795" t="str">
        <f t="shared" si="2033"/>
        <v/>
      </c>
    </row>
    <row r="2796" spans="14:96" x14ac:dyDescent="0.3">
      <c r="N2796" s="1"/>
      <c r="O2796" s="1"/>
      <c r="CR2796" t="str">
        <f t="shared" si="2033"/>
        <v/>
      </c>
    </row>
    <row r="2797" spans="14:96" x14ac:dyDescent="0.3">
      <c r="N2797" s="1"/>
      <c r="O2797" s="1"/>
      <c r="CR2797" t="str">
        <f t="shared" si="2033"/>
        <v/>
      </c>
    </row>
    <row r="2798" spans="14:96" x14ac:dyDescent="0.3">
      <c r="N2798" s="1"/>
      <c r="O2798" s="1"/>
      <c r="CR2798" t="str">
        <f t="shared" si="2033"/>
        <v/>
      </c>
    </row>
    <row r="2799" spans="14:96" x14ac:dyDescent="0.3">
      <c r="N2799" s="1"/>
      <c r="O2799" s="1"/>
      <c r="CR2799" t="str">
        <f t="shared" si="2033"/>
        <v/>
      </c>
    </row>
    <row r="2800" spans="14:96" x14ac:dyDescent="0.3">
      <c r="N2800" s="1"/>
      <c r="O2800" s="1"/>
      <c r="CR2800" t="str">
        <f t="shared" si="2033"/>
        <v/>
      </c>
    </row>
    <row r="2801" spans="14:96" x14ac:dyDescent="0.3">
      <c r="N2801" s="1"/>
      <c r="O2801" s="1"/>
      <c r="CR2801" t="str">
        <f t="shared" si="2033"/>
        <v/>
      </c>
    </row>
    <row r="2802" spans="14:96" x14ac:dyDescent="0.3">
      <c r="N2802" s="1"/>
      <c r="O2802" s="1"/>
      <c r="CR2802" t="str">
        <f t="shared" si="2033"/>
        <v/>
      </c>
    </row>
    <row r="2803" spans="14:96" x14ac:dyDescent="0.3">
      <c r="N2803" s="1"/>
      <c r="O2803" s="1"/>
      <c r="CR2803" t="str">
        <f t="shared" si="2033"/>
        <v/>
      </c>
    </row>
    <row r="2804" spans="14:96" x14ac:dyDescent="0.3">
      <c r="N2804" s="1"/>
      <c r="O2804" s="1"/>
      <c r="CR2804" t="str">
        <f t="shared" si="2033"/>
        <v/>
      </c>
    </row>
    <row r="2805" spans="14:96" x14ac:dyDescent="0.3">
      <c r="N2805" s="1"/>
      <c r="O2805" s="1"/>
      <c r="CR2805" t="str">
        <f t="shared" si="2033"/>
        <v/>
      </c>
    </row>
    <row r="2806" spans="14:96" x14ac:dyDescent="0.3">
      <c r="N2806" s="1"/>
      <c r="O2806" s="1"/>
      <c r="CR2806" t="str">
        <f t="shared" si="2033"/>
        <v/>
      </c>
    </row>
    <row r="2807" spans="14:96" x14ac:dyDescent="0.3">
      <c r="N2807" s="1"/>
      <c r="O2807" s="1"/>
      <c r="CR2807" t="str">
        <f t="shared" si="2033"/>
        <v/>
      </c>
    </row>
    <row r="2808" spans="14:96" x14ac:dyDescent="0.3">
      <c r="N2808" s="1"/>
      <c r="O2808" s="1"/>
      <c r="CR2808" t="str">
        <f t="shared" si="2033"/>
        <v/>
      </c>
    </row>
    <row r="2809" spans="14:96" x14ac:dyDescent="0.3">
      <c r="N2809" s="1"/>
      <c r="O2809" s="1"/>
      <c r="CR2809" t="str">
        <f t="shared" si="2033"/>
        <v/>
      </c>
    </row>
    <row r="2810" spans="14:96" x14ac:dyDescent="0.3">
      <c r="N2810" s="1"/>
      <c r="O2810" s="1"/>
      <c r="CR2810" t="str">
        <f t="shared" si="2033"/>
        <v/>
      </c>
    </row>
    <row r="2811" spans="14:96" x14ac:dyDescent="0.3">
      <c r="N2811" s="1"/>
      <c r="O2811" s="1"/>
      <c r="CR2811" t="str">
        <f t="shared" si="2033"/>
        <v/>
      </c>
    </row>
    <row r="2812" spans="14:96" x14ac:dyDescent="0.3">
      <c r="N2812" s="1"/>
      <c r="O2812" s="1"/>
      <c r="CR2812" t="str">
        <f t="shared" si="2033"/>
        <v/>
      </c>
    </row>
    <row r="2813" spans="14:96" x14ac:dyDescent="0.3">
      <c r="N2813" s="1"/>
      <c r="O2813" s="1"/>
      <c r="CR2813" t="str">
        <f t="shared" si="2033"/>
        <v/>
      </c>
    </row>
    <row r="2814" spans="14:96" x14ac:dyDescent="0.3">
      <c r="N2814" s="1"/>
      <c r="O2814" s="1"/>
      <c r="CR2814" t="str">
        <f t="shared" si="2033"/>
        <v/>
      </c>
    </row>
    <row r="2815" spans="14:96" x14ac:dyDescent="0.3">
      <c r="N2815" s="1"/>
      <c r="O2815" s="1"/>
      <c r="CR2815" t="str">
        <f t="shared" si="2033"/>
        <v/>
      </c>
    </row>
    <row r="2816" spans="14:96" x14ac:dyDescent="0.3">
      <c r="N2816" s="1"/>
      <c r="O2816" s="1"/>
      <c r="CR2816" t="str">
        <f t="shared" si="2033"/>
        <v/>
      </c>
    </row>
    <row r="2817" spans="14:96" x14ac:dyDescent="0.3">
      <c r="N2817" s="1"/>
      <c r="O2817" s="1"/>
      <c r="CR2817" t="str">
        <f t="shared" si="2033"/>
        <v/>
      </c>
    </row>
    <row r="2818" spans="14:96" x14ac:dyDescent="0.3">
      <c r="N2818" s="1"/>
      <c r="O2818" s="1"/>
      <c r="CR2818" t="str">
        <f t="shared" si="2033"/>
        <v/>
      </c>
    </row>
    <row r="2819" spans="14:96" x14ac:dyDescent="0.3">
      <c r="N2819" s="1"/>
      <c r="O2819" s="1"/>
      <c r="CR2819" t="str">
        <f t="shared" ref="CR2819:CR2882" si="2034">LEFT(B2819, 4)</f>
        <v/>
      </c>
    </row>
    <row r="2820" spans="14:96" x14ac:dyDescent="0.3">
      <c r="N2820" s="1"/>
      <c r="O2820" s="1"/>
      <c r="CR2820" t="str">
        <f t="shared" si="2034"/>
        <v/>
      </c>
    </row>
    <row r="2821" spans="14:96" x14ac:dyDescent="0.3">
      <c r="N2821" s="1"/>
      <c r="O2821" s="1"/>
      <c r="CR2821" t="str">
        <f t="shared" si="2034"/>
        <v/>
      </c>
    </row>
    <row r="2822" spans="14:96" x14ac:dyDescent="0.3">
      <c r="N2822" s="1"/>
      <c r="O2822" s="1"/>
      <c r="CR2822" t="str">
        <f t="shared" si="2034"/>
        <v/>
      </c>
    </row>
    <row r="2823" spans="14:96" x14ac:dyDescent="0.3">
      <c r="N2823" s="1"/>
      <c r="O2823" s="1"/>
      <c r="CR2823" t="str">
        <f t="shared" si="2034"/>
        <v/>
      </c>
    </row>
    <row r="2824" spans="14:96" x14ac:dyDescent="0.3">
      <c r="N2824" s="1"/>
      <c r="O2824" s="1"/>
      <c r="CR2824" t="str">
        <f t="shared" si="2034"/>
        <v/>
      </c>
    </row>
    <row r="2825" spans="14:96" x14ac:dyDescent="0.3">
      <c r="N2825" s="1"/>
      <c r="O2825" s="1"/>
      <c r="CR2825" t="str">
        <f t="shared" si="2034"/>
        <v/>
      </c>
    </row>
    <row r="2826" spans="14:96" x14ac:dyDescent="0.3">
      <c r="N2826" s="1"/>
      <c r="O2826" s="1"/>
      <c r="CR2826" t="str">
        <f t="shared" si="2034"/>
        <v/>
      </c>
    </row>
    <row r="2827" spans="14:96" x14ac:dyDescent="0.3">
      <c r="N2827" s="1"/>
      <c r="O2827" s="1"/>
      <c r="CR2827" t="str">
        <f t="shared" si="2034"/>
        <v/>
      </c>
    </row>
    <row r="2828" spans="14:96" x14ac:dyDescent="0.3">
      <c r="N2828" s="1"/>
      <c r="O2828" s="1"/>
      <c r="CR2828" t="str">
        <f t="shared" si="2034"/>
        <v/>
      </c>
    </row>
    <row r="2829" spans="14:96" x14ac:dyDescent="0.3">
      <c r="N2829" s="1"/>
      <c r="O2829" s="1"/>
      <c r="CR2829" t="str">
        <f t="shared" si="2034"/>
        <v/>
      </c>
    </row>
    <row r="2830" spans="14:96" x14ac:dyDescent="0.3">
      <c r="N2830" s="1"/>
      <c r="O2830" s="1"/>
      <c r="CR2830" t="str">
        <f t="shared" si="2034"/>
        <v/>
      </c>
    </row>
    <row r="2831" spans="14:96" x14ac:dyDescent="0.3">
      <c r="N2831" s="1"/>
      <c r="O2831" s="1"/>
      <c r="CR2831" t="str">
        <f t="shared" si="2034"/>
        <v/>
      </c>
    </row>
    <row r="2832" spans="14:96" x14ac:dyDescent="0.3">
      <c r="N2832" s="1"/>
      <c r="O2832" s="1"/>
      <c r="CR2832" t="str">
        <f t="shared" si="2034"/>
        <v/>
      </c>
    </row>
    <row r="2833" spans="14:96" x14ac:dyDescent="0.3">
      <c r="N2833" s="1"/>
      <c r="O2833" s="1"/>
      <c r="CR2833" t="str">
        <f t="shared" si="2034"/>
        <v/>
      </c>
    </row>
    <row r="2834" spans="14:96" x14ac:dyDescent="0.3">
      <c r="N2834" s="1"/>
      <c r="O2834" s="1"/>
      <c r="CR2834" t="str">
        <f t="shared" si="2034"/>
        <v/>
      </c>
    </row>
    <row r="2835" spans="14:96" x14ac:dyDescent="0.3">
      <c r="N2835" s="1"/>
      <c r="O2835" s="1"/>
      <c r="CR2835" t="str">
        <f t="shared" si="2034"/>
        <v/>
      </c>
    </row>
    <row r="2836" spans="14:96" x14ac:dyDescent="0.3">
      <c r="N2836" s="1"/>
      <c r="O2836" s="1"/>
      <c r="CR2836" t="str">
        <f t="shared" si="2034"/>
        <v/>
      </c>
    </row>
    <row r="2837" spans="14:96" x14ac:dyDescent="0.3">
      <c r="N2837" s="1"/>
      <c r="O2837" s="1"/>
      <c r="CR2837" t="str">
        <f t="shared" si="2034"/>
        <v/>
      </c>
    </row>
    <row r="2838" spans="14:96" x14ac:dyDescent="0.3">
      <c r="N2838" s="1"/>
      <c r="O2838" s="1"/>
      <c r="CR2838" t="str">
        <f t="shared" si="2034"/>
        <v/>
      </c>
    </row>
    <row r="2839" spans="14:96" x14ac:dyDescent="0.3">
      <c r="N2839" s="1"/>
      <c r="O2839" s="1"/>
      <c r="CR2839" t="str">
        <f t="shared" si="2034"/>
        <v/>
      </c>
    </row>
    <row r="2840" spans="14:96" x14ac:dyDescent="0.3">
      <c r="N2840" s="1"/>
      <c r="O2840" s="1"/>
      <c r="CR2840" t="str">
        <f t="shared" si="2034"/>
        <v/>
      </c>
    </row>
    <row r="2841" spans="14:96" x14ac:dyDescent="0.3">
      <c r="N2841" s="1"/>
      <c r="O2841" s="1"/>
      <c r="CR2841" t="str">
        <f t="shared" si="2034"/>
        <v/>
      </c>
    </row>
    <row r="2842" spans="14:96" x14ac:dyDescent="0.3">
      <c r="N2842" s="1"/>
      <c r="O2842" s="1"/>
      <c r="CR2842" t="str">
        <f t="shared" si="2034"/>
        <v/>
      </c>
    </row>
    <row r="2843" spans="14:96" x14ac:dyDescent="0.3">
      <c r="N2843" s="1"/>
      <c r="O2843" s="1"/>
      <c r="CR2843" t="str">
        <f t="shared" si="2034"/>
        <v/>
      </c>
    </row>
    <row r="2844" spans="14:96" x14ac:dyDescent="0.3">
      <c r="N2844" s="1"/>
      <c r="O2844" s="1"/>
      <c r="CR2844" t="str">
        <f t="shared" si="2034"/>
        <v/>
      </c>
    </row>
    <row r="2845" spans="14:96" x14ac:dyDescent="0.3">
      <c r="N2845" s="1"/>
      <c r="O2845" s="1"/>
      <c r="CR2845" t="str">
        <f t="shared" si="2034"/>
        <v/>
      </c>
    </row>
    <row r="2846" spans="14:96" x14ac:dyDescent="0.3">
      <c r="N2846" s="1"/>
      <c r="O2846" s="1"/>
      <c r="CR2846" t="str">
        <f t="shared" si="2034"/>
        <v/>
      </c>
    </row>
    <row r="2847" spans="14:96" x14ac:dyDescent="0.3">
      <c r="N2847" s="1"/>
      <c r="O2847" s="1"/>
      <c r="CR2847" t="str">
        <f t="shared" si="2034"/>
        <v/>
      </c>
    </row>
    <row r="2848" spans="14:96" x14ac:dyDescent="0.3">
      <c r="N2848" s="1"/>
      <c r="O2848" s="1"/>
      <c r="CR2848" t="str">
        <f t="shared" si="2034"/>
        <v/>
      </c>
    </row>
    <row r="2849" spans="14:96" x14ac:dyDescent="0.3">
      <c r="N2849" s="1"/>
      <c r="O2849" s="1"/>
      <c r="CR2849" t="str">
        <f t="shared" si="2034"/>
        <v/>
      </c>
    </row>
    <row r="2850" spans="14:96" x14ac:dyDescent="0.3">
      <c r="N2850" s="1"/>
      <c r="O2850" s="1"/>
      <c r="CR2850" t="str">
        <f t="shared" si="2034"/>
        <v/>
      </c>
    </row>
    <row r="2851" spans="14:96" x14ac:dyDescent="0.3">
      <c r="N2851" s="1"/>
      <c r="O2851" s="1"/>
      <c r="CR2851" t="str">
        <f t="shared" si="2034"/>
        <v/>
      </c>
    </row>
    <row r="2852" spans="14:96" x14ac:dyDescent="0.3">
      <c r="N2852" s="1"/>
      <c r="O2852" s="1"/>
      <c r="CR2852" t="str">
        <f t="shared" si="2034"/>
        <v/>
      </c>
    </row>
    <row r="2853" spans="14:96" x14ac:dyDescent="0.3">
      <c r="N2853" s="1"/>
      <c r="O2853" s="1"/>
      <c r="CR2853" t="str">
        <f t="shared" si="2034"/>
        <v/>
      </c>
    </row>
    <row r="2854" spans="14:96" x14ac:dyDescent="0.3">
      <c r="N2854" s="1"/>
      <c r="O2854" s="1"/>
      <c r="CR2854" t="str">
        <f t="shared" si="2034"/>
        <v/>
      </c>
    </row>
    <row r="2855" spans="14:96" x14ac:dyDescent="0.3">
      <c r="N2855" s="1"/>
      <c r="O2855" s="1"/>
      <c r="CR2855" t="str">
        <f t="shared" si="2034"/>
        <v/>
      </c>
    </row>
    <row r="2856" spans="14:96" x14ac:dyDescent="0.3">
      <c r="N2856" s="1"/>
      <c r="O2856" s="1"/>
      <c r="CR2856" t="str">
        <f t="shared" si="2034"/>
        <v/>
      </c>
    </row>
    <row r="2857" spans="14:96" x14ac:dyDescent="0.3">
      <c r="N2857" s="1"/>
      <c r="O2857" s="1"/>
      <c r="CR2857" t="str">
        <f t="shared" si="2034"/>
        <v/>
      </c>
    </row>
    <row r="2858" spans="14:96" x14ac:dyDescent="0.3">
      <c r="N2858" s="1"/>
      <c r="O2858" s="1"/>
      <c r="CR2858" t="str">
        <f t="shared" si="2034"/>
        <v/>
      </c>
    </row>
    <row r="2859" spans="14:96" x14ac:dyDescent="0.3">
      <c r="N2859" s="1"/>
      <c r="O2859" s="1"/>
      <c r="CR2859" t="str">
        <f t="shared" si="2034"/>
        <v/>
      </c>
    </row>
    <row r="2860" spans="14:96" x14ac:dyDescent="0.3">
      <c r="N2860" s="1"/>
      <c r="O2860" s="1"/>
      <c r="CR2860" t="str">
        <f t="shared" si="2034"/>
        <v/>
      </c>
    </row>
    <row r="2861" spans="14:96" x14ac:dyDescent="0.3">
      <c r="N2861" s="1"/>
      <c r="O2861" s="1"/>
      <c r="CR2861" t="str">
        <f t="shared" si="2034"/>
        <v/>
      </c>
    </row>
    <row r="2862" spans="14:96" x14ac:dyDescent="0.3">
      <c r="N2862" s="1"/>
      <c r="O2862" s="1"/>
      <c r="CR2862" t="str">
        <f t="shared" si="2034"/>
        <v/>
      </c>
    </row>
    <row r="2863" spans="14:96" x14ac:dyDescent="0.3">
      <c r="N2863" s="1"/>
      <c r="O2863" s="1"/>
      <c r="CR2863" t="str">
        <f t="shared" si="2034"/>
        <v/>
      </c>
    </row>
    <row r="2864" spans="14:96" x14ac:dyDescent="0.3">
      <c r="N2864" s="1"/>
      <c r="O2864" s="1"/>
      <c r="CR2864" t="str">
        <f t="shared" si="2034"/>
        <v/>
      </c>
    </row>
    <row r="2865" spans="14:96" x14ac:dyDescent="0.3">
      <c r="N2865" s="1"/>
      <c r="O2865" s="1"/>
      <c r="CR2865" t="str">
        <f t="shared" si="2034"/>
        <v/>
      </c>
    </row>
    <row r="2866" spans="14:96" x14ac:dyDescent="0.3">
      <c r="N2866" s="1"/>
      <c r="O2866" s="1"/>
      <c r="CR2866" t="str">
        <f t="shared" si="2034"/>
        <v/>
      </c>
    </row>
    <row r="2867" spans="14:96" x14ac:dyDescent="0.3">
      <c r="N2867" s="1"/>
      <c r="O2867" s="1"/>
      <c r="CR2867" t="str">
        <f t="shared" si="2034"/>
        <v/>
      </c>
    </row>
    <row r="2868" spans="14:96" x14ac:dyDescent="0.3">
      <c r="N2868" s="1"/>
      <c r="O2868" s="1"/>
      <c r="CR2868" t="str">
        <f t="shared" si="2034"/>
        <v/>
      </c>
    </row>
    <row r="2869" spans="14:96" x14ac:dyDescent="0.3">
      <c r="N2869" s="1"/>
      <c r="O2869" s="1"/>
      <c r="CR2869" t="str">
        <f t="shared" si="2034"/>
        <v/>
      </c>
    </row>
    <row r="2870" spans="14:96" x14ac:dyDescent="0.3">
      <c r="N2870" s="1"/>
      <c r="O2870" s="1"/>
      <c r="CR2870" t="str">
        <f t="shared" si="2034"/>
        <v/>
      </c>
    </row>
    <row r="2871" spans="14:96" x14ac:dyDescent="0.3">
      <c r="N2871" s="1"/>
      <c r="O2871" s="1"/>
      <c r="CR2871" t="str">
        <f t="shared" si="2034"/>
        <v/>
      </c>
    </row>
    <row r="2872" spans="14:96" x14ac:dyDescent="0.3">
      <c r="N2872" s="1"/>
      <c r="O2872" s="1"/>
      <c r="CR2872" t="str">
        <f t="shared" si="2034"/>
        <v/>
      </c>
    </row>
    <row r="2873" spans="14:96" x14ac:dyDescent="0.3">
      <c r="N2873" s="1"/>
      <c r="O2873" s="1"/>
      <c r="CR2873" t="str">
        <f t="shared" si="2034"/>
        <v/>
      </c>
    </row>
    <row r="2874" spans="14:96" x14ac:dyDescent="0.3">
      <c r="N2874" s="1"/>
      <c r="O2874" s="1"/>
      <c r="CR2874" t="str">
        <f t="shared" si="2034"/>
        <v/>
      </c>
    </row>
    <row r="2875" spans="14:96" x14ac:dyDescent="0.3">
      <c r="N2875" s="1"/>
      <c r="O2875" s="1"/>
      <c r="CR2875" t="str">
        <f t="shared" si="2034"/>
        <v/>
      </c>
    </row>
    <row r="2876" spans="14:96" x14ac:dyDescent="0.3">
      <c r="N2876" s="1"/>
      <c r="O2876" s="1"/>
      <c r="CR2876" t="str">
        <f t="shared" si="2034"/>
        <v/>
      </c>
    </row>
    <row r="2877" spans="14:96" x14ac:dyDescent="0.3">
      <c r="N2877" s="1"/>
      <c r="O2877" s="1"/>
      <c r="CR2877" t="str">
        <f t="shared" si="2034"/>
        <v/>
      </c>
    </row>
    <row r="2878" spans="14:96" x14ac:dyDescent="0.3">
      <c r="N2878" s="1"/>
      <c r="O2878" s="1"/>
      <c r="CR2878" t="str">
        <f t="shared" si="2034"/>
        <v/>
      </c>
    </row>
    <row r="2879" spans="14:96" x14ac:dyDescent="0.3">
      <c r="N2879" s="1"/>
      <c r="O2879" s="1"/>
      <c r="CR2879" t="str">
        <f t="shared" si="2034"/>
        <v/>
      </c>
    </row>
    <row r="2880" spans="14:96" x14ac:dyDescent="0.3">
      <c r="N2880" s="1"/>
      <c r="O2880" s="1"/>
      <c r="CR2880" t="str">
        <f t="shared" si="2034"/>
        <v/>
      </c>
    </row>
    <row r="2881" spans="14:96" x14ac:dyDescent="0.3">
      <c r="N2881" s="1"/>
      <c r="O2881" s="1"/>
      <c r="CR2881" t="str">
        <f t="shared" si="2034"/>
        <v/>
      </c>
    </row>
    <row r="2882" spans="14:96" x14ac:dyDescent="0.3">
      <c r="N2882" s="1"/>
      <c r="O2882" s="1"/>
      <c r="CR2882" t="str">
        <f t="shared" si="2034"/>
        <v/>
      </c>
    </row>
    <row r="2883" spans="14:96" x14ac:dyDescent="0.3">
      <c r="N2883" s="1"/>
      <c r="O2883" s="1"/>
      <c r="CR2883" t="str">
        <f t="shared" ref="CR2883:CR2946" si="2035">LEFT(B2883, 4)</f>
        <v/>
      </c>
    </row>
    <row r="2884" spans="14:96" x14ac:dyDescent="0.3">
      <c r="N2884" s="1"/>
      <c r="O2884" s="1"/>
      <c r="CR2884" t="str">
        <f t="shared" si="2035"/>
        <v/>
      </c>
    </row>
    <row r="2885" spans="14:96" x14ac:dyDescent="0.3">
      <c r="N2885" s="1"/>
      <c r="O2885" s="1"/>
      <c r="CR2885" t="str">
        <f t="shared" si="2035"/>
        <v/>
      </c>
    </row>
    <row r="2886" spans="14:96" x14ac:dyDescent="0.3">
      <c r="N2886" s="1"/>
      <c r="O2886" s="1"/>
      <c r="CR2886" t="str">
        <f t="shared" si="2035"/>
        <v/>
      </c>
    </row>
    <row r="2887" spans="14:96" x14ac:dyDescent="0.3">
      <c r="N2887" s="1"/>
      <c r="O2887" s="1"/>
      <c r="CR2887" t="str">
        <f t="shared" si="2035"/>
        <v/>
      </c>
    </row>
    <row r="2888" spans="14:96" x14ac:dyDescent="0.3">
      <c r="N2888" s="1"/>
      <c r="O2888" s="1"/>
      <c r="CR2888" t="str">
        <f t="shared" si="2035"/>
        <v/>
      </c>
    </row>
    <row r="2889" spans="14:96" x14ac:dyDescent="0.3">
      <c r="N2889" s="1"/>
      <c r="O2889" s="1"/>
      <c r="CR2889" t="str">
        <f t="shared" si="2035"/>
        <v/>
      </c>
    </row>
    <row r="2890" spans="14:96" x14ac:dyDescent="0.3">
      <c r="N2890" s="1"/>
      <c r="O2890" s="1"/>
      <c r="CR2890" t="str">
        <f t="shared" si="2035"/>
        <v/>
      </c>
    </row>
    <row r="2891" spans="14:96" x14ac:dyDescent="0.3">
      <c r="N2891" s="1"/>
      <c r="O2891" s="1"/>
      <c r="CR2891" t="str">
        <f t="shared" si="2035"/>
        <v/>
      </c>
    </row>
    <row r="2892" spans="14:96" x14ac:dyDescent="0.3">
      <c r="N2892" s="1"/>
      <c r="O2892" s="1"/>
      <c r="CR2892" t="str">
        <f t="shared" si="2035"/>
        <v/>
      </c>
    </row>
    <row r="2893" spans="14:96" x14ac:dyDescent="0.3">
      <c r="N2893" s="1"/>
      <c r="O2893" s="1"/>
      <c r="CR2893" t="str">
        <f t="shared" si="2035"/>
        <v/>
      </c>
    </row>
    <row r="2894" spans="14:96" x14ac:dyDescent="0.3">
      <c r="N2894" s="1"/>
      <c r="O2894" s="1"/>
      <c r="CR2894" t="str">
        <f t="shared" si="2035"/>
        <v/>
      </c>
    </row>
    <row r="2895" spans="14:96" x14ac:dyDescent="0.3">
      <c r="N2895" s="1"/>
      <c r="O2895" s="1"/>
      <c r="CR2895" t="str">
        <f t="shared" si="2035"/>
        <v/>
      </c>
    </row>
    <row r="2896" spans="14:96" x14ac:dyDescent="0.3">
      <c r="N2896" s="1"/>
      <c r="O2896" s="1"/>
      <c r="CR2896" t="str">
        <f t="shared" si="2035"/>
        <v/>
      </c>
    </row>
    <row r="2897" spans="14:96" x14ac:dyDescent="0.3">
      <c r="N2897" s="1"/>
      <c r="O2897" s="1"/>
      <c r="CR2897" t="str">
        <f t="shared" si="2035"/>
        <v/>
      </c>
    </row>
    <row r="2898" spans="14:96" x14ac:dyDescent="0.3">
      <c r="N2898" s="1"/>
      <c r="O2898" s="1"/>
      <c r="CR2898" t="str">
        <f t="shared" si="2035"/>
        <v/>
      </c>
    </row>
    <row r="2899" spans="14:96" x14ac:dyDescent="0.3">
      <c r="N2899" s="1"/>
      <c r="O2899" s="1"/>
      <c r="CR2899" t="str">
        <f t="shared" si="2035"/>
        <v/>
      </c>
    </row>
    <row r="2900" spans="14:96" x14ac:dyDescent="0.3">
      <c r="N2900" s="1"/>
      <c r="O2900" s="1"/>
      <c r="CR2900" t="str">
        <f t="shared" si="2035"/>
        <v/>
      </c>
    </row>
    <row r="2901" spans="14:96" x14ac:dyDescent="0.3">
      <c r="N2901" s="1"/>
      <c r="O2901" s="1"/>
      <c r="CR2901" t="str">
        <f t="shared" si="2035"/>
        <v/>
      </c>
    </row>
    <row r="2902" spans="14:96" x14ac:dyDescent="0.3">
      <c r="N2902" s="1"/>
      <c r="O2902" s="1"/>
      <c r="CR2902" t="str">
        <f t="shared" si="2035"/>
        <v/>
      </c>
    </row>
    <row r="2903" spans="14:96" x14ac:dyDescent="0.3">
      <c r="N2903" s="1"/>
      <c r="O2903" s="1"/>
      <c r="CR2903" t="str">
        <f t="shared" si="2035"/>
        <v/>
      </c>
    </row>
    <row r="2904" spans="14:96" x14ac:dyDescent="0.3">
      <c r="N2904" s="1"/>
      <c r="O2904" s="1"/>
      <c r="CR2904" t="str">
        <f t="shared" si="2035"/>
        <v/>
      </c>
    </row>
    <row r="2905" spans="14:96" x14ac:dyDescent="0.3">
      <c r="N2905" s="1"/>
      <c r="O2905" s="1"/>
      <c r="CR2905" t="str">
        <f t="shared" si="2035"/>
        <v/>
      </c>
    </row>
    <row r="2906" spans="14:96" x14ac:dyDescent="0.3">
      <c r="N2906" s="1"/>
      <c r="O2906" s="1"/>
      <c r="CR2906" t="str">
        <f t="shared" si="2035"/>
        <v/>
      </c>
    </row>
    <row r="2907" spans="14:96" x14ac:dyDescent="0.3">
      <c r="N2907" s="1"/>
      <c r="O2907" s="1"/>
      <c r="CR2907" t="str">
        <f t="shared" si="2035"/>
        <v/>
      </c>
    </row>
    <row r="2908" spans="14:96" x14ac:dyDescent="0.3">
      <c r="N2908" s="1"/>
      <c r="O2908" s="1"/>
      <c r="CR2908" t="str">
        <f t="shared" si="2035"/>
        <v/>
      </c>
    </row>
    <row r="2909" spans="14:96" x14ac:dyDescent="0.3">
      <c r="N2909" s="1"/>
      <c r="O2909" s="1"/>
      <c r="CR2909" t="str">
        <f t="shared" si="2035"/>
        <v/>
      </c>
    </row>
    <row r="2910" spans="14:96" x14ac:dyDescent="0.3">
      <c r="N2910" s="1"/>
      <c r="O2910" s="1"/>
      <c r="CR2910" t="str">
        <f t="shared" si="2035"/>
        <v/>
      </c>
    </row>
    <row r="2911" spans="14:96" x14ac:dyDescent="0.3">
      <c r="N2911" s="1"/>
      <c r="O2911" s="1"/>
      <c r="CR2911" t="str">
        <f t="shared" si="2035"/>
        <v/>
      </c>
    </row>
    <row r="2912" spans="14:96" x14ac:dyDescent="0.3">
      <c r="N2912" s="1"/>
      <c r="O2912" s="1"/>
      <c r="CR2912" t="str">
        <f t="shared" si="2035"/>
        <v/>
      </c>
    </row>
    <row r="2913" spans="14:96" x14ac:dyDescent="0.3">
      <c r="N2913" s="1"/>
      <c r="O2913" s="1"/>
      <c r="CR2913" t="str">
        <f t="shared" si="2035"/>
        <v/>
      </c>
    </row>
    <row r="2914" spans="14:96" x14ac:dyDescent="0.3">
      <c r="N2914" s="1"/>
      <c r="O2914" s="1"/>
      <c r="CR2914" t="str">
        <f t="shared" si="2035"/>
        <v/>
      </c>
    </row>
    <row r="2915" spans="14:96" x14ac:dyDescent="0.3">
      <c r="N2915" s="1"/>
      <c r="O2915" s="1"/>
      <c r="CR2915" t="str">
        <f t="shared" si="2035"/>
        <v/>
      </c>
    </row>
    <row r="2916" spans="14:96" x14ac:dyDescent="0.3">
      <c r="N2916" s="1"/>
      <c r="O2916" s="1"/>
      <c r="CR2916" t="str">
        <f t="shared" si="2035"/>
        <v/>
      </c>
    </row>
    <row r="2917" spans="14:96" x14ac:dyDescent="0.3">
      <c r="N2917" s="1"/>
      <c r="O2917" s="1"/>
      <c r="CR2917" t="str">
        <f t="shared" si="2035"/>
        <v/>
      </c>
    </row>
    <row r="2918" spans="14:96" x14ac:dyDescent="0.3">
      <c r="N2918" s="1"/>
      <c r="O2918" s="1"/>
      <c r="CR2918" t="str">
        <f t="shared" si="2035"/>
        <v/>
      </c>
    </row>
    <row r="2919" spans="14:96" x14ac:dyDescent="0.3">
      <c r="N2919" s="1"/>
      <c r="O2919" s="1"/>
      <c r="CR2919" t="str">
        <f t="shared" si="2035"/>
        <v/>
      </c>
    </row>
    <row r="2920" spans="14:96" x14ac:dyDescent="0.3">
      <c r="N2920" s="1"/>
      <c r="O2920" s="1"/>
      <c r="CR2920" t="str">
        <f t="shared" si="2035"/>
        <v/>
      </c>
    </row>
    <row r="2921" spans="14:96" x14ac:dyDescent="0.3">
      <c r="N2921" s="1"/>
      <c r="O2921" s="1"/>
      <c r="CR2921" t="str">
        <f t="shared" si="2035"/>
        <v/>
      </c>
    </row>
    <row r="2922" spans="14:96" x14ac:dyDescent="0.3">
      <c r="N2922" s="1"/>
      <c r="O2922" s="1"/>
      <c r="CR2922" t="str">
        <f t="shared" si="2035"/>
        <v/>
      </c>
    </row>
    <row r="2923" spans="14:96" x14ac:dyDescent="0.3">
      <c r="N2923" s="1"/>
      <c r="O2923" s="1"/>
      <c r="CR2923" t="str">
        <f t="shared" si="2035"/>
        <v/>
      </c>
    </row>
    <row r="2924" spans="14:96" x14ac:dyDescent="0.3">
      <c r="N2924" s="1"/>
      <c r="O2924" s="1"/>
      <c r="CR2924" t="str">
        <f t="shared" si="2035"/>
        <v/>
      </c>
    </row>
    <row r="2925" spans="14:96" x14ac:dyDescent="0.3">
      <c r="N2925" s="1"/>
      <c r="O2925" s="1"/>
      <c r="CR2925" t="str">
        <f t="shared" si="2035"/>
        <v/>
      </c>
    </row>
    <row r="2926" spans="14:96" x14ac:dyDescent="0.3">
      <c r="N2926" s="1"/>
      <c r="O2926" s="1"/>
      <c r="CR2926" t="str">
        <f t="shared" si="2035"/>
        <v/>
      </c>
    </row>
    <row r="2927" spans="14:96" x14ac:dyDescent="0.3">
      <c r="N2927" s="1"/>
      <c r="O2927" s="1"/>
      <c r="CR2927" t="str">
        <f t="shared" si="2035"/>
        <v/>
      </c>
    </row>
    <row r="2928" spans="14:96" x14ac:dyDescent="0.3">
      <c r="N2928" s="1"/>
      <c r="O2928" s="1"/>
      <c r="CR2928" t="str">
        <f t="shared" si="2035"/>
        <v/>
      </c>
    </row>
    <row r="2929" spans="14:96" x14ac:dyDescent="0.3">
      <c r="N2929" s="1"/>
      <c r="O2929" s="1"/>
      <c r="CR2929" t="str">
        <f t="shared" si="2035"/>
        <v/>
      </c>
    </row>
    <row r="2930" spans="14:96" x14ac:dyDescent="0.3">
      <c r="N2930" s="1"/>
      <c r="O2930" s="1"/>
      <c r="CR2930" t="str">
        <f t="shared" si="2035"/>
        <v/>
      </c>
    </row>
    <row r="2931" spans="14:96" x14ac:dyDescent="0.3">
      <c r="N2931" s="1"/>
      <c r="O2931" s="1"/>
      <c r="CR2931" t="str">
        <f t="shared" si="2035"/>
        <v/>
      </c>
    </row>
    <row r="2932" spans="14:96" x14ac:dyDescent="0.3">
      <c r="N2932" s="1"/>
      <c r="O2932" s="1"/>
      <c r="CR2932" t="str">
        <f t="shared" si="2035"/>
        <v/>
      </c>
    </row>
    <row r="2933" spans="14:96" x14ac:dyDescent="0.3">
      <c r="N2933" s="1"/>
      <c r="O2933" s="1"/>
      <c r="CR2933" t="str">
        <f t="shared" si="2035"/>
        <v/>
      </c>
    </row>
    <row r="2934" spans="14:96" x14ac:dyDescent="0.3">
      <c r="N2934" s="1"/>
      <c r="O2934" s="1"/>
      <c r="CR2934" t="str">
        <f t="shared" si="2035"/>
        <v/>
      </c>
    </row>
    <row r="2935" spans="14:96" x14ac:dyDescent="0.3">
      <c r="N2935" s="1"/>
      <c r="O2935" s="1"/>
      <c r="CR2935" t="str">
        <f t="shared" si="2035"/>
        <v/>
      </c>
    </row>
    <row r="2936" spans="14:96" x14ac:dyDescent="0.3">
      <c r="N2936" s="1"/>
      <c r="O2936" s="1"/>
      <c r="CR2936" t="str">
        <f t="shared" si="2035"/>
        <v/>
      </c>
    </row>
    <row r="2937" spans="14:96" x14ac:dyDescent="0.3">
      <c r="N2937" s="1"/>
      <c r="O2937" s="1"/>
      <c r="CR2937" t="str">
        <f t="shared" si="2035"/>
        <v/>
      </c>
    </row>
    <row r="2938" spans="14:96" x14ac:dyDescent="0.3">
      <c r="N2938" s="1"/>
      <c r="O2938" s="1"/>
      <c r="CR2938" t="str">
        <f t="shared" si="2035"/>
        <v/>
      </c>
    </row>
    <row r="2939" spans="14:96" x14ac:dyDescent="0.3">
      <c r="N2939" s="1"/>
      <c r="O2939" s="1"/>
      <c r="CR2939" t="str">
        <f t="shared" si="2035"/>
        <v/>
      </c>
    </row>
    <row r="2940" spans="14:96" x14ac:dyDescent="0.3">
      <c r="N2940" s="1"/>
      <c r="O2940" s="1"/>
      <c r="CR2940" t="str">
        <f t="shared" si="2035"/>
        <v/>
      </c>
    </row>
    <row r="2941" spans="14:96" x14ac:dyDescent="0.3">
      <c r="N2941" s="1"/>
      <c r="O2941" s="1"/>
      <c r="CR2941" t="str">
        <f t="shared" si="2035"/>
        <v/>
      </c>
    </row>
    <row r="2942" spans="14:96" x14ac:dyDescent="0.3">
      <c r="N2942" s="1"/>
      <c r="O2942" s="1"/>
      <c r="CR2942" t="str">
        <f t="shared" si="2035"/>
        <v/>
      </c>
    </row>
    <row r="2943" spans="14:96" x14ac:dyDescent="0.3">
      <c r="N2943" s="1"/>
      <c r="O2943" s="1"/>
      <c r="CR2943" t="str">
        <f t="shared" si="2035"/>
        <v/>
      </c>
    </row>
    <row r="2944" spans="14:96" x14ac:dyDescent="0.3">
      <c r="N2944" s="1"/>
      <c r="O2944" s="1"/>
      <c r="CR2944" t="str">
        <f t="shared" si="2035"/>
        <v/>
      </c>
    </row>
    <row r="2945" spans="14:96" x14ac:dyDescent="0.3">
      <c r="N2945" s="1"/>
      <c r="O2945" s="1"/>
      <c r="CR2945" t="str">
        <f t="shared" si="2035"/>
        <v/>
      </c>
    </row>
    <row r="2946" spans="14:96" x14ac:dyDescent="0.3">
      <c r="N2946" s="1"/>
      <c r="O2946" s="1"/>
      <c r="CR2946" t="str">
        <f t="shared" si="2035"/>
        <v/>
      </c>
    </row>
    <row r="2947" spans="14:96" x14ac:dyDescent="0.3">
      <c r="N2947" s="1"/>
      <c r="O2947" s="1"/>
      <c r="CR2947" t="str">
        <f t="shared" ref="CR2947:CR3010" si="2036">LEFT(B2947, 4)</f>
        <v/>
      </c>
    </row>
    <row r="2948" spans="14:96" x14ac:dyDescent="0.3">
      <c r="N2948" s="1"/>
      <c r="O2948" s="1"/>
      <c r="CR2948" t="str">
        <f t="shared" si="2036"/>
        <v/>
      </c>
    </row>
    <row r="2949" spans="14:96" x14ac:dyDescent="0.3">
      <c r="N2949" s="1"/>
      <c r="O2949" s="1"/>
      <c r="CR2949" t="str">
        <f t="shared" si="2036"/>
        <v/>
      </c>
    </row>
    <row r="2950" spans="14:96" x14ac:dyDescent="0.3">
      <c r="N2950" s="1"/>
      <c r="O2950" s="1"/>
      <c r="CR2950" t="str">
        <f t="shared" si="2036"/>
        <v/>
      </c>
    </row>
    <row r="2951" spans="14:96" x14ac:dyDescent="0.3">
      <c r="N2951" s="1"/>
      <c r="O2951" s="1"/>
      <c r="CR2951" t="str">
        <f t="shared" si="2036"/>
        <v/>
      </c>
    </row>
    <row r="2952" spans="14:96" x14ac:dyDescent="0.3">
      <c r="N2952" s="1"/>
      <c r="O2952" s="1"/>
      <c r="CR2952" t="str">
        <f t="shared" si="2036"/>
        <v/>
      </c>
    </row>
    <row r="2953" spans="14:96" x14ac:dyDescent="0.3">
      <c r="N2953" s="1"/>
      <c r="O2953" s="1"/>
      <c r="CR2953" t="str">
        <f t="shared" si="2036"/>
        <v/>
      </c>
    </row>
    <row r="2954" spans="14:96" x14ac:dyDescent="0.3">
      <c r="N2954" s="1"/>
      <c r="O2954" s="1"/>
      <c r="CR2954" t="str">
        <f t="shared" si="2036"/>
        <v/>
      </c>
    </row>
    <row r="2955" spans="14:96" x14ac:dyDescent="0.3">
      <c r="N2955" s="1"/>
      <c r="O2955" s="1"/>
      <c r="CR2955" t="str">
        <f t="shared" si="2036"/>
        <v/>
      </c>
    </row>
    <row r="2956" spans="14:96" x14ac:dyDescent="0.3">
      <c r="N2956" s="1"/>
      <c r="O2956" s="1"/>
      <c r="CR2956" t="str">
        <f t="shared" si="2036"/>
        <v/>
      </c>
    </row>
    <row r="2957" spans="14:96" x14ac:dyDescent="0.3">
      <c r="N2957" s="1"/>
      <c r="O2957" s="1"/>
      <c r="CR2957" t="str">
        <f t="shared" si="2036"/>
        <v/>
      </c>
    </row>
    <row r="2958" spans="14:96" x14ac:dyDescent="0.3">
      <c r="N2958" s="1"/>
      <c r="O2958" s="1"/>
      <c r="CR2958" t="str">
        <f t="shared" si="2036"/>
        <v/>
      </c>
    </row>
    <row r="2959" spans="14:96" x14ac:dyDescent="0.3">
      <c r="N2959" s="1"/>
      <c r="O2959" s="1"/>
      <c r="CR2959" t="str">
        <f t="shared" si="2036"/>
        <v/>
      </c>
    </row>
    <row r="2960" spans="14:96" x14ac:dyDescent="0.3">
      <c r="N2960" s="1"/>
      <c r="O2960" s="1"/>
      <c r="CR2960" t="str">
        <f t="shared" si="2036"/>
        <v/>
      </c>
    </row>
    <row r="2961" spans="14:96" x14ac:dyDescent="0.3">
      <c r="N2961" s="1"/>
      <c r="O2961" s="1"/>
      <c r="CR2961" t="str">
        <f t="shared" si="2036"/>
        <v/>
      </c>
    </row>
    <row r="2962" spans="14:96" x14ac:dyDescent="0.3">
      <c r="N2962" s="1"/>
      <c r="O2962" s="1"/>
      <c r="CR2962" t="str">
        <f t="shared" si="2036"/>
        <v/>
      </c>
    </row>
    <row r="2963" spans="14:96" x14ac:dyDescent="0.3">
      <c r="N2963" s="1"/>
      <c r="O2963" s="1"/>
      <c r="CR2963" t="str">
        <f t="shared" si="2036"/>
        <v/>
      </c>
    </row>
    <row r="2964" spans="14:96" x14ac:dyDescent="0.3">
      <c r="N2964" s="1"/>
      <c r="O2964" s="1"/>
      <c r="CR2964" t="str">
        <f t="shared" si="2036"/>
        <v/>
      </c>
    </row>
    <row r="2965" spans="14:96" x14ac:dyDescent="0.3">
      <c r="N2965" s="1"/>
      <c r="O2965" s="1"/>
      <c r="CR2965" t="str">
        <f t="shared" si="2036"/>
        <v/>
      </c>
    </row>
    <row r="2966" spans="14:96" x14ac:dyDescent="0.3">
      <c r="N2966" s="1"/>
      <c r="O2966" s="1"/>
      <c r="CR2966" t="str">
        <f t="shared" si="2036"/>
        <v/>
      </c>
    </row>
    <row r="2967" spans="14:96" x14ac:dyDescent="0.3">
      <c r="N2967" s="1"/>
      <c r="O2967" s="1"/>
      <c r="CR2967" t="str">
        <f t="shared" si="2036"/>
        <v/>
      </c>
    </row>
    <row r="2968" spans="14:96" x14ac:dyDescent="0.3">
      <c r="N2968" s="1"/>
      <c r="O2968" s="1"/>
      <c r="CR2968" t="str">
        <f t="shared" si="2036"/>
        <v/>
      </c>
    </row>
    <row r="2969" spans="14:96" x14ac:dyDescent="0.3">
      <c r="N2969" s="1"/>
      <c r="O2969" s="1"/>
      <c r="CR2969" t="str">
        <f t="shared" si="2036"/>
        <v/>
      </c>
    </row>
    <row r="2970" spans="14:96" x14ac:dyDescent="0.3">
      <c r="N2970" s="1"/>
      <c r="O2970" s="1"/>
      <c r="CR2970" t="str">
        <f t="shared" si="2036"/>
        <v/>
      </c>
    </row>
    <row r="2971" spans="14:96" x14ac:dyDescent="0.3">
      <c r="N2971" s="1"/>
      <c r="O2971" s="1"/>
      <c r="CR2971" t="str">
        <f t="shared" si="2036"/>
        <v/>
      </c>
    </row>
    <row r="2972" spans="14:96" x14ac:dyDescent="0.3">
      <c r="N2972" s="1"/>
      <c r="O2972" s="1"/>
      <c r="CR2972" t="str">
        <f t="shared" si="2036"/>
        <v/>
      </c>
    </row>
    <row r="2973" spans="14:96" x14ac:dyDescent="0.3">
      <c r="N2973" s="1"/>
      <c r="O2973" s="1"/>
      <c r="CR2973" t="str">
        <f t="shared" si="2036"/>
        <v/>
      </c>
    </row>
    <row r="2974" spans="14:96" x14ac:dyDescent="0.3">
      <c r="N2974" s="1"/>
      <c r="O2974" s="1"/>
      <c r="CR2974" t="str">
        <f t="shared" si="2036"/>
        <v/>
      </c>
    </row>
    <row r="2975" spans="14:96" x14ac:dyDescent="0.3">
      <c r="N2975" s="1"/>
      <c r="O2975" s="1"/>
      <c r="CR2975" t="str">
        <f t="shared" si="2036"/>
        <v/>
      </c>
    </row>
    <row r="2976" spans="14:96" x14ac:dyDescent="0.3">
      <c r="N2976" s="1"/>
      <c r="O2976" s="1"/>
      <c r="CR2976" t="str">
        <f t="shared" si="2036"/>
        <v/>
      </c>
    </row>
    <row r="2977" spans="14:96" x14ac:dyDescent="0.3">
      <c r="N2977" s="1"/>
      <c r="O2977" s="1"/>
      <c r="CR2977" t="str">
        <f t="shared" si="2036"/>
        <v/>
      </c>
    </row>
    <row r="2978" spans="14:96" x14ac:dyDescent="0.3">
      <c r="N2978" s="1"/>
      <c r="O2978" s="1"/>
      <c r="CR2978" t="str">
        <f t="shared" si="2036"/>
        <v/>
      </c>
    </row>
    <row r="2979" spans="14:96" x14ac:dyDescent="0.3">
      <c r="N2979" s="1"/>
      <c r="O2979" s="1"/>
      <c r="CR2979" t="str">
        <f t="shared" si="2036"/>
        <v/>
      </c>
    </row>
    <row r="2980" spans="14:96" x14ac:dyDescent="0.3">
      <c r="N2980" s="1"/>
      <c r="O2980" s="1"/>
      <c r="CR2980" t="str">
        <f t="shared" si="2036"/>
        <v/>
      </c>
    </row>
    <row r="2981" spans="14:96" x14ac:dyDescent="0.3">
      <c r="N2981" s="1"/>
      <c r="O2981" s="1"/>
      <c r="CR2981" t="str">
        <f t="shared" si="2036"/>
        <v/>
      </c>
    </row>
    <row r="2982" spans="14:96" x14ac:dyDescent="0.3">
      <c r="N2982" s="1"/>
      <c r="O2982" s="1"/>
      <c r="CR2982" t="str">
        <f t="shared" si="2036"/>
        <v/>
      </c>
    </row>
    <row r="2983" spans="14:96" x14ac:dyDescent="0.3">
      <c r="N2983" s="1"/>
      <c r="O2983" s="1"/>
      <c r="CR2983" t="str">
        <f t="shared" si="2036"/>
        <v/>
      </c>
    </row>
    <row r="2984" spans="14:96" x14ac:dyDescent="0.3">
      <c r="N2984" s="1"/>
      <c r="O2984" s="1"/>
      <c r="CR2984" t="str">
        <f t="shared" si="2036"/>
        <v/>
      </c>
    </row>
    <row r="2985" spans="14:96" x14ac:dyDescent="0.3">
      <c r="N2985" s="1"/>
      <c r="O2985" s="1"/>
      <c r="CR2985" t="str">
        <f t="shared" si="2036"/>
        <v/>
      </c>
    </row>
    <row r="2986" spans="14:96" x14ac:dyDescent="0.3">
      <c r="N2986" s="1"/>
      <c r="O2986" s="1"/>
      <c r="CR2986" t="str">
        <f t="shared" si="2036"/>
        <v/>
      </c>
    </row>
    <row r="2987" spans="14:96" x14ac:dyDescent="0.3">
      <c r="N2987" s="1"/>
      <c r="O2987" s="1"/>
      <c r="CR2987" t="str">
        <f t="shared" si="2036"/>
        <v/>
      </c>
    </row>
    <row r="2988" spans="14:96" x14ac:dyDescent="0.3">
      <c r="N2988" s="1"/>
      <c r="O2988" s="1"/>
      <c r="CR2988" t="str">
        <f t="shared" si="2036"/>
        <v/>
      </c>
    </row>
    <row r="2989" spans="14:96" x14ac:dyDescent="0.3">
      <c r="N2989" s="1"/>
      <c r="O2989" s="1"/>
      <c r="CR2989" t="str">
        <f t="shared" si="2036"/>
        <v/>
      </c>
    </row>
    <row r="2990" spans="14:96" x14ac:dyDescent="0.3">
      <c r="N2990" s="1"/>
      <c r="O2990" s="1"/>
      <c r="CR2990" t="str">
        <f t="shared" si="2036"/>
        <v/>
      </c>
    </row>
    <row r="2991" spans="14:96" x14ac:dyDescent="0.3">
      <c r="N2991" s="1"/>
      <c r="O2991" s="1"/>
      <c r="CR2991" t="str">
        <f t="shared" si="2036"/>
        <v/>
      </c>
    </row>
    <row r="2992" spans="14:96" x14ac:dyDescent="0.3">
      <c r="N2992" s="1"/>
      <c r="O2992" s="1"/>
      <c r="CR2992" t="str">
        <f t="shared" si="2036"/>
        <v/>
      </c>
    </row>
    <row r="2993" spans="14:96" x14ac:dyDescent="0.3">
      <c r="N2993" s="1"/>
      <c r="O2993" s="1"/>
      <c r="CR2993" t="str">
        <f t="shared" si="2036"/>
        <v/>
      </c>
    </row>
    <row r="2994" spans="14:96" x14ac:dyDescent="0.3">
      <c r="N2994" s="1"/>
      <c r="O2994" s="1"/>
      <c r="CR2994" t="str">
        <f t="shared" si="2036"/>
        <v/>
      </c>
    </row>
    <row r="2995" spans="14:96" x14ac:dyDescent="0.3">
      <c r="N2995" s="1"/>
      <c r="O2995" s="1"/>
      <c r="CR2995" t="str">
        <f t="shared" si="2036"/>
        <v/>
      </c>
    </row>
    <row r="2996" spans="14:96" x14ac:dyDescent="0.3">
      <c r="N2996" s="1"/>
      <c r="O2996" s="1"/>
      <c r="CR2996" t="str">
        <f t="shared" si="2036"/>
        <v/>
      </c>
    </row>
    <row r="2997" spans="14:96" x14ac:dyDescent="0.3">
      <c r="N2997" s="1"/>
      <c r="O2997" s="1"/>
      <c r="CR2997" t="str">
        <f t="shared" si="2036"/>
        <v/>
      </c>
    </row>
    <row r="2998" spans="14:96" x14ac:dyDescent="0.3">
      <c r="N2998" s="1"/>
      <c r="O2998" s="1"/>
      <c r="CR2998" t="str">
        <f t="shared" si="2036"/>
        <v/>
      </c>
    </row>
    <row r="2999" spans="14:96" x14ac:dyDescent="0.3">
      <c r="N2999" s="1"/>
      <c r="O2999" s="1"/>
      <c r="CR2999" t="str">
        <f t="shared" si="2036"/>
        <v/>
      </c>
    </row>
    <row r="3000" spans="14:96" x14ac:dyDescent="0.3">
      <c r="N3000" s="1"/>
      <c r="O3000" s="1"/>
      <c r="CR3000" t="str">
        <f t="shared" si="2036"/>
        <v/>
      </c>
    </row>
    <row r="3001" spans="14:96" x14ac:dyDescent="0.3">
      <c r="N3001" s="1"/>
      <c r="O3001" s="1"/>
      <c r="CR3001" t="str">
        <f t="shared" si="2036"/>
        <v/>
      </c>
    </row>
    <row r="3002" spans="14:96" x14ac:dyDescent="0.3">
      <c r="N3002" s="1"/>
      <c r="O3002" s="1"/>
      <c r="CR3002" t="str">
        <f t="shared" si="2036"/>
        <v/>
      </c>
    </row>
    <row r="3003" spans="14:96" x14ac:dyDescent="0.3">
      <c r="N3003" s="1"/>
      <c r="O3003" s="1"/>
      <c r="CR3003" t="str">
        <f t="shared" si="2036"/>
        <v/>
      </c>
    </row>
    <row r="3004" spans="14:96" x14ac:dyDescent="0.3">
      <c r="N3004" s="1"/>
      <c r="O3004" s="1"/>
      <c r="CR3004" t="str">
        <f t="shared" si="2036"/>
        <v/>
      </c>
    </row>
    <row r="3005" spans="14:96" x14ac:dyDescent="0.3">
      <c r="N3005" s="1"/>
      <c r="O3005" s="1"/>
      <c r="CR3005" t="str">
        <f t="shared" si="2036"/>
        <v/>
      </c>
    </row>
    <row r="3006" spans="14:96" x14ac:dyDescent="0.3">
      <c r="N3006" s="1"/>
      <c r="O3006" s="1"/>
      <c r="CR3006" t="str">
        <f t="shared" si="2036"/>
        <v/>
      </c>
    </row>
    <row r="3007" spans="14:96" x14ac:dyDescent="0.3">
      <c r="N3007" s="1"/>
      <c r="O3007" s="1"/>
      <c r="CR3007" t="str">
        <f t="shared" si="2036"/>
        <v/>
      </c>
    </row>
    <row r="3008" spans="14:96" x14ac:dyDescent="0.3">
      <c r="N3008" s="1"/>
      <c r="O3008" s="1"/>
      <c r="CR3008" t="str">
        <f t="shared" si="2036"/>
        <v/>
      </c>
    </row>
    <row r="3009" spans="14:96" x14ac:dyDescent="0.3">
      <c r="N3009" s="1"/>
      <c r="O3009" s="1"/>
      <c r="CR3009" t="str">
        <f t="shared" si="2036"/>
        <v/>
      </c>
    </row>
    <row r="3010" spans="14:96" x14ac:dyDescent="0.3">
      <c r="N3010" s="1"/>
      <c r="O3010" s="1"/>
      <c r="CR3010" t="str">
        <f t="shared" si="2036"/>
        <v/>
      </c>
    </row>
    <row r="3011" spans="14:96" x14ac:dyDescent="0.3">
      <c r="N3011" s="1"/>
      <c r="O3011" s="1"/>
      <c r="CR3011" t="str">
        <f t="shared" ref="CR3011:CR3074" si="2037">LEFT(B3011, 4)</f>
        <v/>
      </c>
    </row>
    <row r="3012" spans="14:96" x14ac:dyDescent="0.3">
      <c r="N3012" s="1"/>
      <c r="O3012" s="1"/>
      <c r="CR3012" t="str">
        <f t="shared" si="2037"/>
        <v/>
      </c>
    </row>
    <row r="3013" spans="14:96" x14ac:dyDescent="0.3">
      <c r="N3013" s="1"/>
      <c r="O3013" s="1"/>
      <c r="CR3013" t="str">
        <f t="shared" si="2037"/>
        <v/>
      </c>
    </row>
    <row r="3014" spans="14:96" x14ac:dyDescent="0.3">
      <c r="N3014" s="1"/>
      <c r="O3014" s="1"/>
      <c r="CR3014" t="str">
        <f t="shared" si="2037"/>
        <v/>
      </c>
    </row>
    <row r="3015" spans="14:96" x14ac:dyDescent="0.3">
      <c r="N3015" s="1"/>
      <c r="O3015" s="1"/>
      <c r="CR3015" t="str">
        <f t="shared" si="2037"/>
        <v/>
      </c>
    </row>
    <row r="3016" spans="14:96" x14ac:dyDescent="0.3">
      <c r="N3016" s="1"/>
      <c r="O3016" s="1"/>
      <c r="CR3016" t="str">
        <f t="shared" si="2037"/>
        <v/>
      </c>
    </row>
    <row r="3017" spans="14:96" x14ac:dyDescent="0.3">
      <c r="N3017" s="1"/>
      <c r="O3017" s="1"/>
      <c r="CR3017" t="str">
        <f t="shared" si="2037"/>
        <v/>
      </c>
    </row>
    <row r="3018" spans="14:96" x14ac:dyDescent="0.3">
      <c r="N3018" s="1"/>
      <c r="O3018" s="1"/>
      <c r="CR3018" t="str">
        <f t="shared" si="2037"/>
        <v/>
      </c>
    </row>
    <row r="3019" spans="14:96" x14ac:dyDescent="0.3">
      <c r="N3019" s="1"/>
      <c r="O3019" s="1"/>
      <c r="CR3019" t="str">
        <f t="shared" si="2037"/>
        <v/>
      </c>
    </row>
    <row r="3020" spans="14:96" x14ac:dyDescent="0.3">
      <c r="N3020" s="1"/>
      <c r="O3020" s="1"/>
      <c r="CR3020" t="str">
        <f t="shared" si="2037"/>
        <v/>
      </c>
    </row>
    <row r="3021" spans="14:96" x14ac:dyDescent="0.3">
      <c r="N3021" s="1"/>
      <c r="O3021" s="1"/>
      <c r="CR3021" t="str">
        <f t="shared" si="2037"/>
        <v/>
      </c>
    </row>
    <row r="3022" spans="14:96" x14ac:dyDescent="0.3">
      <c r="N3022" s="1"/>
      <c r="O3022" s="1"/>
      <c r="CR3022" t="str">
        <f t="shared" si="2037"/>
        <v/>
      </c>
    </row>
    <row r="3023" spans="14:96" x14ac:dyDescent="0.3">
      <c r="N3023" s="1"/>
      <c r="O3023" s="1"/>
      <c r="CR3023" t="str">
        <f t="shared" si="2037"/>
        <v/>
      </c>
    </row>
    <row r="3024" spans="14:96" x14ac:dyDescent="0.3">
      <c r="N3024" s="1"/>
      <c r="O3024" s="1"/>
      <c r="CR3024" t="str">
        <f t="shared" si="2037"/>
        <v/>
      </c>
    </row>
    <row r="3025" spans="14:96" x14ac:dyDescent="0.3">
      <c r="N3025" s="1"/>
      <c r="O3025" s="1"/>
      <c r="CR3025" t="str">
        <f t="shared" si="2037"/>
        <v/>
      </c>
    </row>
    <row r="3026" spans="14:96" x14ac:dyDescent="0.3">
      <c r="N3026" s="1"/>
      <c r="O3026" s="1"/>
      <c r="CR3026" t="str">
        <f t="shared" si="2037"/>
        <v/>
      </c>
    </row>
    <row r="3027" spans="14:96" x14ac:dyDescent="0.3">
      <c r="N3027" s="1"/>
      <c r="O3027" s="1"/>
      <c r="CR3027" t="str">
        <f t="shared" si="2037"/>
        <v/>
      </c>
    </row>
    <row r="3028" spans="14:96" x14ac:dyDescent="0.3">
      <c r="N3028" s="1"/>
      <c r="O3028" s="1"/>
      <c r="CR3028" t="str">
        <f t="shared" si="2037"/>
        <v/>
      </c>
    </row>
    <row r="3029" spans="14:96" x14ac:dyDescent="0.3">
      <c r="N3029" s="1"/>
      <c r="O3029" s="1"/>
      <c r="CR3029" t="str">
        <f t="shared" si="2037"/>
        <v/>
      </c>
    </row>
    <row r="3030" spans="14:96" x14ac:dyDescent="0.3">
      <c r="N3030" s="1"/>
      <c r="O3030" s="1"/>
      <c r="CR3030" t="str">
        <f t="shared" si="2037"/>
        <v/>
      </c>
    </row>
    <row r="3031" spans="14:96" x14ac:dyDescent="0.3">
      <c r="N3031" s="1"/>
      <c r="O3031" s="1"/>
      <c r="CR3031" t="str">
        <f t="shared" si="2037"/>
        <v/>
      </c>
    </row>
    <row r="3032" spans="14:96" x14ac:dyDescent="0.3">
      <c r="N3032" s="1"/>
      <c r="O3032" s="1"/>
      <c r="CR3032" t="str">
        <f t="shared" si="2037"/>
        <v/>
      </c>
    </row>
    <row r="3033" spans="14:96" x14ac:dyDescent="0.3">
      <c r="N3033" s="1"/>
      <c r="O3033" s="1"/>
      <c r="CR3033" t="str">
        <f t="shared" si="2037"/>
        <v/>
      </c>
    </row>
    <row r="3034" spans="14:96" x14ac:dyDescent="0.3">
      <c r="N3034" s="1"/>
      <c r="O3034" s="1"/>
      <c r="CR3034" t="str">
        <f t="shared" si="2037"/>
        <v/>
      </c>
    </row>
    <row r="3035" spans="14:96" x14ac:dyDescent="0.3">
      <c r="N3035" s="1"/>
      <c r="O3035" s="1"/>
      <c r="CR3035" t="str">
        <f t="shared" si="2037"/>
        <v/>
      </c>
    </row>
    <row r="3036" spans="14:96" x14ac:dyDescent="0.3">
      <c r="N3036" s="1"/>
      <c r="O3036" s="1"/>
      <c r="CR3036" t="str">
        <f t="shared" si="2037"/>
        <v/>
      </c>
    </row>
    <row r="3037" spans="14:96" x14ac:dyDescent="0.3">
      <c r="N3037" s="1"/>
      <c r="O3037" s="1"/>
      <c r="CR3037" t="str">
        <f t="shared" si="2037"/>
        <v/>
      </c>
    </row>
    <row r="3038" spans="14:96" x14ac:dyDescent="0.3">
      <c r="N3038" s="1"/>
      <c r="O3038" s="1"/>
      <c r="CR3038" t="str">
        <f t="shared" si="2037"/>
        <v/>
      </c>
    </row>
    <row r="3039" spans="14:96" x14ac:dyDescent="0.3">
      <c r="N3039" s="1"/>
      <c r="O3039" s="1"/>
      <c r="CR3039" t="str">
        <f t="shared" si="2037"/>
        <v/>
      </c>
    </row>
    <row r="3040" spans="14:96" x14ac:dyDescent="0.3">
      <c r="N3040" s="1"/>
      <c r="O3040" s="1"/>
      <c r="CR3040" t="str">
        <f t="shared" si="2037"/>
        <v/>
      </c>
    </row>
    <row r="3041" spans="14:96" x14ac:dyDescent="0.3">
      <c r="N3041" s="1"/>
      <c r="O3041" s="1"/>
      <c r="CR3041" t="str">
        <f t="shared" si="2037"/>
        <v/>
      </c>
    </row>
    <row r="3042" spans="14:96" x14ac:dyDescent="0.3">
      <c r="N3042" s="1"/>
      <c r="O3042" s="1"/>
      <c r="CR3042" t="str">
        <f t="shared" si="2037"/>
        <v/>
      </c>
    </row>
    <row r="3043" spans="14:96" x14ac:dyDescent="0.3">
      <c r="N3043" s="1"/>
      <c r="O3043" s="1"/>
      <c r="CR3043" t="str">
        <f t="shared" si="2037"/>
        <v/>
      </c>
    </row>
    <row r="3044" spans="14:96" x14ac:dyDescent="0.3">
      <c r="N3044" s="1"/>
      <c r="O3044" s="1"/>
      <c r="CR3044" t="str">
        <f t="shared" si="2037"/>
        <v/>
      </c>
    </row>
    <row r="3045" spans="14:96" x14ac:dyDescent="0.3">
      <c r="N3045" s="1"/>
      <c r="O3045" s="1"/>
      <c r="CR3045" t="str">
        <f t="shared" si="2037"/>
        <v/>
      </c>
    </row>
    <row r="3046" spans="14:96" x14ac:dyDescent="0.3">
      <c r="N3046" s="1"/>
      <c r="O3046" s="1"/>
      <c r="CR3046" t="str">
        <f t="shared" si="2037"/>
        <v/>
      </c>
    </row>
    <row r="3047" spans="14:96" x14ac:dyDescent="0.3">
      <c r="N3047" s="1"/>
      <c r="O3047" s="1"/>
      <c r="CR3047" t="str">
        <f t="shared" si="2037"/>
        <v/>
      </c>
    </row>
    <row r="3048" spans="14:96" x14ac:dyDescent="0.3">
      <c r="N3048" s="1"/>
      <c r="O3048" s="1"/>
      <c r="CR3048" t="str">
        <f t="shared" si="2037"/>
        <v/>
      </c>
    </row>
    <row r="3049" spans="14:96" x14ac:dyDescent="0.3">
      <c r="N3049" s="1"/>
      <c r="O3049" s="1"/>
      <c r="CR3049" t="str">
        <f t="shared" si="2037"/>
        <v/>
      </c>
    </row>
    <row r="3050" spans="14:96" x14ac:dyDescent="0.3">
      <c r="N3050" s="1"/>
      <c r="O3050" s="1"/>
      <c r="CR3050" t="str">
        <f t="shared" si="2037"/>
        <v/>
      </c>
    </row>
    <row r="3051" spans="14:96" x14ac:dyDescent="0.3">
      <c r="N3051" s="1"/>
      <c r="O3051" s="1"/>
      <c r="CR3051" t="str">
        <f t="shared" si="2037"/>
        <v/>
      </c>
    </row>
    <row r="3052" spans="14:96" x14ac:dyDescent="0.3">
      <c r="N3052" s="1"/>
      <c r="O3052" s="1"/>
      <c r="CR3052" t="str">
        <f t="shared" si="2037"/>
        <v/>
      </c>
    </row>
    <row r="3053" spans="14:96" x14ac:dyDescent="0.3">
      <c r="N3053" s="1"/>
      <c r="O3053" s="1"/>
      <c r="CR3053" t="str">
        <f t="shared" si="2037"/>
        <v/>
      </c>
    </row>
    <row r="3054" spans="14:96" x14ac:dyDescent="0.3">
      <c r="N3054" s="1"/>
      <c r="O3054" s="1"/>
      <c r="CR3054" t="str">
        <f t="shared" si="2037"/>
        <v/>
      </c>
    </row>
    <row r="3055" spans="14:96" x14ac:dyDescent="0.3">
      <c r="N3055" s="1"/>
      <c r="O3055" s="1"/>
      <c r="CR3055" t="str">
        <f t="shared" si="2037"/>
        <v/>
      </c>
    </row>
    <row r="3056" spans="14:96" x14ac:dyDescent="0.3">
      <c r="N3056" s="1"/>
      <c r="O3056" s="1"/>
      <c r="CR3056" t="str">
        <f t="shared" si="2037"/>
        <v/>
      </c>
    </row>
    <row r="3057" spans="14:96" x14ac:dyDescent="0.3">
      <c r="N3057" s="1"/>
      <c r="O3057" s="1"/>
      <c r="CR3057" t="str">
        <f t="shared" si="2037"/>
        <v/>
      </c>
    </row>
    <row r="3058" spans="14:96" x14ac:dyDescent="0.3">
      <c r="N3058" s="1"/>
      <c r="O3058" s="1"/>
      <c r="CR3058" t="str">
        <f t="shared" si="2037"/>
        <v/>
      </c>
    </row>
    <row r="3059" spans="14:96" x14ac:dyDescent="0.3">
      <c r="N3059" s="1"/>
      <c r="O3059" s="1"/>
      <c r="CR3059" t="str">
        <f t="shared" si="2037"/>
        <v/>
      </c>
    </row>
    <row r="3060" spans="14:96" x14ac:dyDescent="0.3">
      <c r="N3060" s="1"/>
      <c r="O3060" s="1"/>
      <c r="CR3060" t="str">
        <f t="shared" si="2037"/>
        <v/>
      </c>
    </row>
    <row r="3061" spans="14:96" x14ac:dyDescent="0.3">
      <c r="N3061" s="1"/>
      <c r="O3061" s="1"/>
      <c r="CR3061" t="str">
        <f t="shared" si="2037"/>
        <v/>
      </c>
    </row>
    <row r="3062" spans="14:96" x14ac:dyDescent="0.3">
      <c r="N3062" s="1"/>
      <c r="O3062" s="1"/>
      <c r="CR3062" t="str">
        <f t="shared" si="2037"/>
        <v/>
      </c>
    </row>
    <row r="3063" spans="14:96" x14ac:dyDescent="0.3">
      <c r="N3063" s="1"/>
      <c r="O3063" s="1"/>
      <c r="CR3063" t="str">
        <f t="shared" si="2037"/>
        <v/>
      </c>
    </row>
    <row r="3064" spans="14:96" x14ac:dyDescent="0.3">
      <c r="N3064" s="1"/>
      <c r="O3064" s="1"/>
      <c r="CR3064" t="str">
        <f t="shared" si="2037"/>
        <v/>
      </c>
    </row>
    <row r="3065" spans="14:96" x14ac:dyDescent="0.3">
      <c r="N3065" s="1"/>
      <c r="O3065" s="1"/>
      <c r="CR3065" t="str">
        <f t="shared" si="2037"/>
        <v/>
      </c>
    </row>
    <row r="3066" spans="14:96" x14ac:dyDescent="0.3">
      <c r="N3066" s="1"/>
      <c r="O3066" s="1"/>
      <c r="CR3066" t="str">
        <f t="shared" si="2037"/>
        <v/>
      </c>
    </row>
    <row r="3067" spans="14:96" x14ac:dyDescent="0.3">
      <c r="N3067" s="1"/>
      <c r="O3067" s="1"/>
      <c r="CR3067" t="str">
        <f t="shared" si="2037"/>
        <v/>
      </c>
    </row>
    <row r="3068" spans="14:96" x14ac:dyDescent="0.3">
      <c r="N3068" s="1"/>
      <c r="O3068" s="1"/>
      <c r="CR3068" t="str">
        <f t="shared" si="2037"/>
        <v/>
      </c>
    </row>
    <row r="3069" spans="14:96" x14ac:dyDescent="0.3">
      <c r="N3069" s="1"/>
      <c r="O3069" s="1"/>
      <c r="CR3069" t="str">
        <f t="shared" si="2037"/>
        <v/>
      </c>
    </row>
    <row r="3070" spans="14:96" x14ac:dyDescent="0.3">
      <c r="N3070" s="1"/>
      <c r="O3070" s="1"/>
      <c r="CR3070" t="str">
        <f t="shared" si="2037"/>
        <v/>
      </c>
    </row>
    <row r="3071" spans="14:96" x14ac:dyDescent="0.3">
      <c r="N3071" s="1"/>
      <c r="O3071" s="1"/>
      <c r="CR3071" t="str">
        <f t="shared" si="2037"/>
        <v/>
      </c>
    </row>
    <row r="3072" spans="14:96" x14ac:dyDescent="0.3">
      <c r="N3072" s="1"/>
      <c r="O3072" s="1"/>
      <c r="CR3072" t="str">
        <f t="shared" si="2037"/>
        <v/>
      </c>
    </row>
    <row r="3073" spans="14:96" x14ac:dyDescent="0.3">
      <c r="N3073" s="1"/>
      <c r="O3073" s="1"/>
      <c r="CR3073" t="str">
        <f t="shared" si="2037"/>
        <v/>
      </c>
    </row>
    <row r="3074" spans="14:96" x14ac:dyDescent="0.3">
      <c r="N3074" s="1"/>
      <c r="O3074" s="1"/>
      <c r="CR3074" t="str">
        <f t="shared" si="2037"/>
        <v/>
      </c>
    </row>
    <row r="3075" spans="14:96" x14ac:dyDescent="0.3">
      <c r="N3075" s="1"/>
      <c r="O3075" s="1"/>
      <c r="CR3075" t="str">
        <f t="shared" ref="CR3075:CR3138" si="2038">LEFT(B3075, 4)</f>
        <v/>
      </c>
    </row>
    <row r="3076" spans="14:96" x14ac:dyDescent="0.3">
      <c r="N3076" s="1"/>
      <c r="O3076" s="1"/>
      <c r="CR3076" t="str">
        <f t="shared" si="2038"/>
        <v/>
      </c>
    </row>
    <row r="3077" spans="14:96" x14ac:dyDescent="0.3">
      <c r="N3077" s="1"/>
      <c r="O3077" s="1"/>
      <c r="CR3077" t="str">
        <f t="shared" si="2038"/>
        <v/>
      </c>
    </row>
    <row r="3078" spans="14:96" x14ac:dyDescent="0.3">
      <c r="N3078" s="1"/>
      <c r="O3078" s="1"/>
      <c r="CR3078" t="str">
        <f t="shared" si="2038"/>
        <v/>
      </c>
    </row>
    <row r="3079" spans="14:96" x14ac:dyDescent="0.3">
      <c r="N3079" s="1"/>
      <c r="O3079" s="1"/>
      <c r="CR3079" t="str">
        <f t="shared" si="2038"/>
        <v/>
      </c>
    </row>
    <row r="3080" spans="14:96" x14ac:dyDescent="0.3">
      <c r="N3080" s="1"/>
      <c r="O3080" s="1"/>
      <c r="CR3080" t="str">
        <f t="shared" si="2038"/>
        <v/>
      </c>
    </row>
    <row r="3081" spans="14:96" x14ac:dyDescent="0.3">
      <c r="N3081" s="1"/>
      <c r="O3081" s="1"/>
      <c r="CR3081" t="str">
        <f t="shared" si="2038"/>
        <v/>
      </c>
    </row>
    <row r="3082" spans="14:96" x14ac:dyDescent="0.3">
      <c r="N3082" s="1"/>
      <c r="O3082" s="1"/>
      <c r="CR3082" t="str">
        <f t="shared" si="2038"/>
        <v/>
      </c>
    </row>
    <row r="3083" spans="14:96" x14ac:dyDescent="0.3">
      <c r="N3083" s="1"/>
      <c r="O3083" s="1"/>
      <c r="CR3083" t="str">
        <f t="shared" si="2038"/>
        <v/>
      </c>
    </row>
    <row r="3084" spans="14:96" x14ac:dyDescent="0.3">
      <c r="N3084" s="1"/>
      <c r="O3084" s="1"/>
      <c r="CR3084" t="str">
        <f t="shared" si="2038"/>
        <v/>
      </c>
    </row>
    <row r="3085" spans="14:96" x14ac:dyDescent="0.3">
      <c r="N3085" s="1"/>
      <c r="O3085" s="1"/>
      <c r="CR3085" t="str">
        <f t="shared" si="2038"/>
        <v/>
      </c>
    </row>
    <row r="3086" spans="14:96" x14ac:dyDescent="0.3">
      <c r="N3086" s="1"/>
      <c r="O3086" s="1"/>
      <c r="CR3086" t="str">
        <f t="shared" si="2038"/>
        <v/>
      </c>
    </row>
    <row r="3087" spans="14:96" x14ac:dyDescent="0.3">
      <c r="N3087" s="1"/>
      <c r="O3087" s="1"/>
      <c r="CR3087" t="str">
        <f t="shared" si="2038"/>
        <v/>
      </c>
    </row>
    <row r="3088" spans="14:96" x14ac:dyDescent="0.3">
      <c r="N3088" s="1"/>
      <c r="O3088" s="1"/>
      <c r="CR3088" t="str">
        <f t="shared" si="2038"/>
        <v/>
      </c>
    </row>
    <row r="3089" spans="14:96" x14ac:dyDescent="0.3">
      <c r="N3089" s="1"/>
      <c r="O3089" s="1"/>
      <c r="CR3089" t="str">
        <f t="shared" si="2038"/>
        <v/>
      </c>
    </row>
    <row r="3090" spans="14:96" x14ac:dyDescent="0.3">
      <c r="N3090" s="1"/>
      <c r="O3090" s="1"/>
      <c r="CR3090" t="str">
        <f t="shared" si="2038"/>
        <v/>
      </c>
    </row>
    <row r="3091" spans="14:96" x14ac:dyDescent="0.3">
      <c r="N3091" s="1"/>
      <c r="O3091" s="1"/>
      <c r="CR3091" t="str">
        <f t="shared" si="2038"/>
        <v/>
      </c>
    </row>
    <row r="3092" spans="14:96" x14ac:dyDescent="0.3">
      <c r="N3092" s="1"/>
      <c r="O3092" s="1"/>
      <c r="CR3092" t="str">
        <f t="shared" si="2038"/>
        <v/>
      </c>
    </row>
    <row r="3093" spans="14:96" x14ac:dyDescent="0.3">
      <c r="N3093" s="1"/>
      <c r="O3093" s="1"/>
      <c r="CR3093" t="str">
        <f t="shared" si="2038"/>
        <v/>
      </c>
    </row>
    <row r="3094" spans="14:96" x14ac:dyDescent="0.3">
      <c r="N3094" s="1"/>
      <c r="O3094" s="1"/>
      <c r="CR3094" t="str">
        <f t="shared" si="2038"/>
        <v/>
      </c>
    </row>
    <row r="3095" spans="14:96" x14ac:dyDescent="0.3">
      <c r="N3095" s="1"/>
      <c r="O3095" s="1"/>
      <c r="CR3095" t="str">
        <f t="shared" si="2038"/>
        <v/>
      </c>
    </row>
    <row r="3096" spans="14:96" x14ac:dyDescent="0.3">
      <c r="N3096" s="1"/>
      <c r="O3096" s="1"/>
      <c r="CR3096" t="str">
        <f t="shared" si="2038"/>
        <v/>
      </c>
    </row>
    <row r="3097" spans="14:96" x14ac:dyDescent="0.3">
      <c r="N3097" s="1"/>
      <c r="O3097" s="1"/>
      <c r="CR3097" t="str">
        <f t="shared" si="2038"/>
        <v/>
      </c>
    </row>
    <row r="3098" spans="14:96" x14ac:dyDescent="0.3">
      <c r="N3098" s="1"/>
      <c r="O3098" s="1"/>
      <c r="CR3098" t="str">
        <f t="shared" si="2038"/>
        <v/>
      </c>
    </row>
    <row r="3099" spans="14:96" x14ac:dyDescent="0.3">
      <c r="N3099" s="1"/>
      <c r="O3099" s="1"/>
      <c r="CR3099" t="str">
        <f t="shared" si="2038"/>
        <v/>
      </c>
    </row>
    <row r="3100" spans="14:96" x14ac:dyDescent="0.3">
      <c r="N3100" s="1"/>
      <c r="O3100" s="1"/>
      <c r="CR3100" t="str">
        <f t="shared" si="2038"/>
        <v/>
      </c>
    </row>
    <row r="3101" spans="14:96" x14ac:dyDescent="0.3">
      <c r="N3101" s="1"/>
      <c r="O3101" s="1"/>
      <c r="CR3101" t="str">
        <f t="shared" si="2038"/>
        <v/>
      </c>
    </row>
    <row r="3102" spans="14:96" x14ac:dyDescent="0.3">
      <c r="N3102" s="1"/>
      <c r="O3102" s="1"/>
      <c r="CR3102" t="str">
        <f t="shared" si="2038"/>
        <v/>
      </c>
    </row>
    <row r="3103" spans="14:96" x14ac:dyDescent="0.3">
      <c r="N3103" s="1"/>
      <c r="O3103" s="1"/>
      <c r="CR3103" t="str">
        <f t="shared" si="2038"/>
        <v/>
      </c>
    </row>
    <row r="3104" spans="14:96" x14ac:dyDescent="0.3">
      <c r="N3104" s="1"/>
      <c r="O3104" s="1"/>
      <c r="CR3104" t="str">
        <f t="shared" si="2038"/>
        <v/>
      </c>
    </row>
    <row r="3105" spans="14:96" x14ac:dyDescent="0.3">
      <c r="N3105" s="1"/>
      <c r="O3105" s="1"/>
      <c r="CR3105" t="str">
        <f t="shared" si="2038"/>
        <v/>
      </c>
    </row>
    <row r="3106" spans="14:96" x14ac:dyDescent="0.3">
      <c r="N3106" s="1"/>
      <c r="O3106" s="1"/>
      <c r="CR3106" t="str">
        <f t="shared" si="2038"/>
        <v/>
      </c>
    </row>
    <row r="3107" spans="14:96" x14ac:dyDescent="0.3">
      <c r="N3107" s="1"/>
      <c r="O3107" s="1"/>
      <c r="CR3107" t="str">
        <f t="shared" si="2038"/>
        <v/>
      </c>
    </row>
    <row r="3108" spans="14:96" x14ac:dyDescent="0.3">
      <c r="N3108" s="1"/>
      <c r="O3108" s="1"/>
      <c r="CR3108" t="str">
        <f t="shared" si="2038"/>
        <v/>
      </c>
    </row>
    <row r="3109" spans="14:96" x14ac:dyDescent="0.3">
      <c r="N3109" s="1"/>
      <c r="O3109" s="1"/>
      <c r="CR3109" t="str">
        <f t="shared" si="2038"/>
        <v/>
      </c>
    </row>
    <row r="3110" spans="14:96" x14ac:dyDescent="0.3">
      <c r="N3110" s="1"/>
      <c r="O3110" s="1"/>
      <c r="CR3110" t="str">
        <f t="shared" si="2038"/>
        <v/>
      </c>
    </row>
    <row r="3111" spans="14:96" x14ac:dyDescent="0.3">
      <c r="N3111" s="1"/>
      <c r="O3111" s="1"/>
      <c r="CR3111" t="str">
        <f t="shared" si="2038"/>
        <v/>
      </c>
    </row>
    <row r="3112" spans="14:96" x14ac:dyDescent="0.3">
      <c r="N3112" s="1"/>
      <c r="O3112" s="1"/>
      <c r="CR3112" t="str">
        <f t="shared" si="2038"/>
        <v/>
      </c>
    </row>
    <row r="3113" spans="14:96" x14ac:dyDescent="0.3">
      <c r="N3113" s="1"/>
      <c r="O3113" s="1"/>
      <c r="CR3113" t="str">
        <f t="shared" si="2038"/>
        <v/>
      </c>
    </row>
    <row r="3114" spans="14:96" x14ac:dyDescent="0.3">
      <c r="N3114" s="1"/>
      <c r="O3114" s="1"/>
      <c r="CR3114" t="str">
        <f t="shared" si="2038"/>
        <v/>
      </c>
    </row>
    <row r="3115" spans="14:96" x14ac:dyDescent="0.3">
      <c r="N3115" s="1"/>
      <c r="O3115" s="1"/>
      <c r="CR3115" t="str">
        <f t="shared" si="2038"/>
        <v/>
      </c>
    </row>
    <row r="3116" spans="14:96" x14ac:dyDescent="0.3">
      <c r="N3116" s="1"/>
      <c r="O3116" s="1"/>
      <c r="CR3116" t="str">
        <f t="shared" si="2038"/>
        <v/>
      </c>
    </row>
    <row r="3117" spans="14:96" x14ac:dyDescent="0.3">
      <c r="N3117" s="1"/>
      <c r="O3117" s="1"/>
      <c r="CR3117" t="str">
        <f t="shared" si="2038"/>
        <v/>
      </c>
    </row>
    <row r="3118" spans="14:96" x14ac:dyDescent="0.3">
      <c r="N3118" s="1"/>
      <c r="O3118" s="1"/>
      <c r="CR3118" t="str">
        <f t="shared" si="2038"/>
        <v/>
      </c>
    </row>
    <row r="3119" spans="14:96" x14ac:dyDescent="0.3">
      <c r="N3119" s="1"/>
      <c r="O3119" s="1"/>
      <c r="CR3119" t="str">
        <f t="shared" si="2038"/>
        <v/>
      </c>
    </row>
    <row r="3120" spans="14:96" x14ac:dyDescent="0.3">
      <c r="N3120" s="1"/>
      <c r="O3120" s="1"/>
      <c r="CR3120" t="str">
        <f t="shared" si="2038"/>
        <v/>
      </c>
    </row>
    <row r="3121" spans="14:96" x14ac:dyDescent="0.3">
      <c r="N3121" s="1"/>
      <c r="O3121" s="1"/>
      <c r="CR3121" t="str">
        <f t="shared" si="2038"/>
        <v/>
      </c>
    </row>
    <row r="3122" spans="14:96" x14ac:dyDescent="0.3">
      <c r="N3122" s="1"/>
      <c r="O3122" s="1"/>
      <c r="CR3122" t="str">
        <f t="shared" si="2038"/>
        <v/>
      </c>
    </row>
    <row r="3123" spans="14:96" x14ac:dyDescent="0.3">
      <c r="N3123" s="1"/>
      <c r="O3123" s="1"/>
      <c r="CR3123" t="str">
        <f t="shared" si="2038"/>
        <v/>
      </c>
    </row>
    <row r="3124" spans="14:96" x14ac:dyDescent="0.3">
      <c r="N3124" s="1"/>
      <c r="O3124" s="1"/>
      <c r="CR3124" t="str">
        <f t="shared" si="2038"/>
        <v/>
      </c>
    </row>
    <row r="3125" spans="14:96" x14ac:dyDescent="0.3">
      <c r="N3125" s="1"/>
      <c r="O3125" s="1"/>
      <c r="CR3125" t="str">
        <f t="shared" si="2038"/>
        <v/>
      </c>
    </row>
    <row r="3126" spans="14:96" x14ac:dyDescent="0.3">
      <c r="N3126" s="1"/>
      <c r="O3126" s="1"/>
      <c r="CR3126" t="str">
        <f t="shared" si="2038"/>
        <v/>
      </c>
    </row>
    <row r="3127" spans="14:96" x14ac:dyDescent="0.3">
      <c r="N3127" s="1"/>
      <c r="O3127" s="1"/>
      <c r="CR3127" t="str">
        <f t="shared" si="2038"/>
        <v/>
      </c>
    </row>
    <row r="3128" spans="14:96" x14ac:dyDescent="0.3">
      <c r="N3128" s="1"/>
      <c r="O3128" s="1"/>
      <c r="CR3128" t="str">
        <f t="shared" si="2038"/>
        <v/>
      </c>
    </row>
    <row r="3129" spans="14:96" x14ac:dyDescent="0.3">
      <c r="N3129" s="1"/>
      <c r="O3129" s="1"/>
      <c r="CR3129" t="str">
        <f t="shared" si="2038"/>
        <v/>
      </c>
    </row>
    <row r="3130" spans="14:96" x14ac:dyDescent="0.3">
      <c r="N3130" s="1"/>
      <c r="O3130" s="1"/>
      <c r="CR3130" t="str">
        <f t="shared" si="2038"/>
        <v/>
      </c>
    </row>
    <row r="3131" spans="14:96" x14ac:dyDescent="0.3">
      <c r="N3131" s="1"/>
      <c r="O3131" s="1"/>
      <c r="CR3131" t="str">
        <f t="shared" si="2038"/>
        <v/>
      </c>
    </row>
    <row r="3132" spans="14:96" x14ac:dyDescent="0.3">
      <c r="N3132" s="1"/>
      <c r="O3132" s="1"/>
      <c r="CR3132" t="str">
        <f t="shared" si="2038"/>
        <v/>
      </c>
    </row>
    <row r="3133" spans="14:96" x14ac:dyDescent="0.3">
      <c r="N3133" s="1"/>
      <c r="O3133" s="1"/>
      <c r="CR3133" t="str">
        <f t="shared" si="2038"/>
        <v/>
      </c>
    </row>
    <row r="3134" spans="14:96" x14ac:dyDescent="0.3">
      <c r="N3134" s="1"/>
      <c r="O3134" s="1"/>
      <c r="CR3134" t="str">
        <f t="shared" si="2038"/>
        <v/>
      </c>
    </row>
    <row r="3135" spans="14:96" x14ac:dyDescent="0.3">
      <c r="N3135" s="1"/>
      <c r="O3135" s="1"/>
      <c r="CR3135" t="str">
        <f t="shared" si="2038"/>
        <v/>
      </c>
    </row>
    <row r="3136" spans="14:96" x14ac:dyDescent="0.3">
      <c r="N3136" s="1"/>
      <c r="O3136" s="1"/>
      <c r="CR3136" t="str">
        <f t="shared" si="2038"/>
        <v/>
      </c>
    </row>
    <row r="3137" spans="14:96" x14ac:dyDescent="0.3">
      <c r="N3137" s="1"/>
      <c r="O3137" s="1"/>
      <c r="CR3137" t="str">
        <f t="shared" si="2038"/>
        <v/>
      </c>
    </row>
    <row r="3138" spans="14:96" x14ac:dyDescent="0.3">
      <c r="N3138" s="1"/>
      <c r="O3138" s="1"/>
      <c r="CR3138" t="str">
        <f t="shared" si="2038"/>
        <v/>
      </c>
    </row>
    <row r="3139" spans="14:96" x14ac:dyDescent="0.3">
      <c r="N3139" s="1"/>
      <c r="O3139" s="1"/>
      <c r="CR3139" t="str">
        <f t="shared" ref="CR3139:CR3202" si="2039">LEFT(B3139, 4)</f>
        <v/>
      </c>
    </row>
    <row r="3140" spans="14:96" x14ac:dyDescent="0.3">
      <c r="N3140" s="1"/>
      <c r="O3140" s="1"/>
      <c r="CR3140" t="str">
        <f t="shared" si="2039"/>
        <v/>
      </c>
    </row>
    <row r="3141" spans="14:96" x14ac:dyDescent="0.3">
      <c r="N3141" s="1"/>
      <c r="O3141" s="1"/>
      <c r="CR3141" t="str">
        <f t="shared" si="2039"/>
        <v/>
      </c>
    </row>
    <row r="3142" spans="14:96" x14ac:dyDescent="0.3">
      <c r="N3142" s="1"/>
      <c r="O3142" s="1"/>
      <c r="CR3142" t="str">
        <f t="shared" si="2039"/>
        <v/>
      </c>
    </row>
    <row r="3143" spans="14:96" x14ac:dyDescent="0.3">
      <c r="N3143" s="1"/>
      <c r="O3143" s="1"/>
      <c r="CR3143" t="str">
        <f t="shared" si="2039"/>
        <v/>
      </c>
    </row>
    <row r="3144" spans="14:96" x14ac:dyDescent="0.3">
      <c r="N3144" s="1"/>
      <c r="O3144" s="1"/>
      <c r="CR3144" t="str">
        <f t="shared" si="2039"/>
        <v/>
      </c>
    </row>
    <row r="3145" spans="14:96" x14ac:dyDescent="0.3">
      <c r="N3145" s="1"/>
      <c r="O3145" s="1"/>
      <c r="CR3145" t="str">
        <f t="shared" si="2039"/>
        <v/>
      </c>
    </row>
    <row r="3146" spans="14:96" x14ac:dyDescent="0.3">
      <c r="N3146" s="1"/>
      <c r="O3146" s="1"/>
      <c r="CR3146" t="str">
        <f t="shared" si="2039"/>
        <v/>
      </c>
    </row>
    <row r="3147" spans="14:96" x14ac:dyDescent="0.3">
      <c r="N3147" s="1"/>
      <c r="O3147" s="1"/>
      <c r="CR3147" t="str">
        <f t="shared" si="2039"/>
        <v/>
      </c>
    </row>
    <row r="3148" spans="14:96" x14ac:dyDescent="0.3">
      <c r="N3148" s="1"/>
      <c r="O3148" s="1"/>
      <c r="CR3148" t="str">
        <f t="shared" si="2039"/>
        <v/>
      </c>
    </row>
    <row r="3149" spans="14:96" x14ac:dyDescent="0.3">
      <c r="N3149" s="1"/>
      <c r="O3149" s="1"/>
      <c r="CR3149" t="str">
        <f t="shared" si="2039"/>
        <v/>
      </c>
    </row>
    <row r="3150" spans="14:96" x14ac:dyDescent="0.3">
      <c r="N3150" s="1"/>
      <c r="O3150" s="1"/>
      <c r="CR3150" t="str">
        <f t="shared" si="2039"/>
        <v/>
      </c>
    </row>
    <row r="3151" spans="14:96" x14ac:dyDescent="0.3">
      <c r="N3151" s="1"/>
      <c r="O3151" s="1"/>
      <c r="CR3151" t="str">
        <f t="shared" si="2039"/>
        <v/>
      </c>
    </row>
    <row r="3152" spans="14:96" x14ac:dyDescent="0.3">
      <c r="N3152" s="1"/>
      <c r="O3152" s="1"/>
      <c r="CR3152" t="str">
        <f t="shared" si="2039"/>
        <v/>
      </c>
    </row>
    <row r="3153" spans="14:96" x14ac:dyDescent="0.3">
      <c r="N3153" s="1"/>
      <c r="O3153" s="1"/>
      <c r="CR3153" t="str">
        <f t="shared" si="2039"/>
        <v/>
      </c>
    </row>
    <row r="3154" spans="14:96" x14ac:dyDescent="0.3">
      <c r="N3154" s="1"/>
      <c r="O3154" s="1"/>
      <c r="CR3154" t="str">
        <f t="shared" si="2039"/>
        <v/>
      </c>
    </row>
    <row r="3155" spans="14:96" x14ac:dyDescent="0.3">
      <c r="N3155" s="1"/>
      <c r="O3155" s="1"/>
      <c r="CR3155" t="str">
        <f t="shared" si="2039"/>
        <v/>
      </c>
    </row>
    <row r="3156" spans="14:96" x14ac:dyDescent="0.3">
      <c r="N3156" s="1"/>
      <c r="O3156" s="1"/>
      <c r="CR3156" t="str">
        <f t="shared" si="2039"/>
        <v/>
      </c>
    </row>
    <row r="3157" spans="14:96" x14ac:dyDescent="0.3">
      <c r="N3157" s="1"/>
      <c r="O3157" s="1"/>
      <c r="CR3157" t="str">
        <f t="shared" si="2039"/>
        <v/>
      </c>
    </row>
    <row r="3158" spans="14:96" x14ac:dyDescent="0.3">
      <c r="N3158" s="1"/>
      <c r="O3158" s="1"/>
      <c r="CR3158" t="str">
        <f t="shared" si="2039"/>
        <v/>
      </c>
    </row>
    <row r="3159" spans="14:96" x14ac:dyDescent="0.3">
      <c r="N3159" s="1"/>
      <c r="O3159" s="1"/>
      <c r="CR3159" t="str">
        <f t="shared" si="2039"/>
        <v/>
      </c>
    </row>
    <row r="3160" spans="14:96" x14ac:dyDescent="0.3">
      <c r="N3160" s="1"/>
      <c r="O3160" s="1"/>
      <c r="CR3160" t="str">
        <f t="shared" si="2039"/>
        <v/>
      </c>
    </row>
    <row r="3161" spans="14:96" x14ac:dyDescent="0.3">
      <c r="N3161" s="1"/>
      <c r="O3161" s="1"/>
      <c r="CR3161" t="str">
        <f t="shared" si="2039"/>
        <v/>
      </c>
    </row>
    <row r="3162" spans="14:96" x14ac:dyDescent="0.3">
      <c r="N3162" s="1"/>
      <c r="O3162" s="1"/>
      <c r="CR3162" t="str">
        <f t="shared" si="2039"/>
        <v/>
      </c>
    </row>
    <row r="3163" spans="14:96" x14ac:dyDescent="0.3">
      <c r="N3163" s="1"/>
      <c r="O3163" s="1"/>
      <c r="CR3163" t="str">
        <f t="shared" si="2039"/>
        <v/>
      </c>
    </row>
    <row r="3164" spans="14:96" x14ac:dyDescent="0.3">
      <c r="N3164" s="1"/>
      <c r="O3164" s="1"/>
      <c r="CR3164" t="str">
        <f t="shared" si="2039"/>
        <v/>
      </c>
    </row>
    <row r="3165" spans="14:96" x14ac:dyDescent="0.3">
      <c r="N3165" s="1"/>
      <c r="O3165" s="1"/>
      <c r="CR3165" t="str">
        <f t="shared" si="2039"/>
        <v/>
      </c>
    </row>
    <row r="3166" spans="14:96" x14ac:dyDescent="0.3">
      <c r="N3166" s="1"/>
      <c r="O3166" s="1"/>
      <c r="CR3166" t="str">
        <f t="shared" si="2039"/>
        <v/>
      </c>
    </row>
    <row r="3167" spans="14:96" x14ac:dyDescent="0.3">
      <c r="N3167" s="1"/>
      <c r="O3167" s="1"/>
      <c r="CR3167" t="str">
        <f t="shared" si="2039"/>
        <v/>
      </c>
    </row>
    <row r="3168" spans="14:96" x14ac:dyDescent="0.3">
      <c r="N3168" s="1"/>
      <c r="O3168" s="1"/>
      <c r="CR3168" t="str">
        <f t="shared" si="2039"/>
        <v/>
      </c>
    </row>
    <row r="3169" spans="14:96" x14ac:dyDescent="0.3">
      <c r="N3169" s="1"/>
      <c r="O3169" s="1"/>
      <c r="CR3169" t="str">
        <f t="shared" si="2039"/>
        <v/>
      </c>
    </row>
    <row r="3170" spans="14:96" x14ac:dyDescent="0.3">
      <c r="N3170" s="1"/>
      <c r="O3170" s="1"/>
      <c r="CR3170" t="str">
        <f t="shared" si="2039"/>
        <v/>
      </c>
    </row>
    <row r="3171" spans="14:96" x14ac:dyDescent="0.3">
      <c r="N3171" s="1"/>
      <c r="O3171" s="1"/>
      <c r="CR3171" t="str">
        <f t="shared" si="2039"/>
        <v/>
      </c>
    </row>
    <row r="3172" spans="14:96" x14ac:dyDescent="0.3">
      <c r="N3172" s="1"/>
      <c r="O3172" s="1"/>
      <c r="CR3172" t="str">
        <f t="shared" si="2039"/>
        <v/>
      </c>
    </row>
    <row r="3173" spans="14:96" x14ac:dyDescent="0.3">
      <c r="N3173" s="1"/>
      <c r="O3173" s="1"/>
      <c r="CR3173" t="str">
        <f t="shared" si="2039"/>
        <v/>
      </c>
    </row>
    <row r="3174" spans="14:96" x14ac:dyDescent="0.3">
      <c r="N3174" s="1"/>
      <c r="O3174" s="1"/>
      <c r="CR3174" t="str">
        <f t="shared" si="2039"/>
        <v/>
      </c>
    </row>
    <row r="3175" spans="14:96" x14ac:dyDescent="0.3">
      <c r="N3175" s="1"/>
      <c r="O3175" s="1"/>
      <c r="CR3175" t="str">
        <f t="shared" si="2039"/>
        <v/>
      </c>
    </row>
    <row r="3176" spans="14:96" x14ac:dyDescent="0.3">
      <c r="N3176" s="1"/>
      <c r="O3176" s="1"/>
      <c r="CR3176" t="str">
        <f t="shared" si="2039"/>
        <v/>
      </c>
    </row>
    <row r="3177" spans="14:96" x14ac:dyDescent="0.3">
      <c r="N3177" s="1"/>
      <c r="O3177" s="1"/>
      <c r="CR3177" t="str">
        <f t="shared" si="2039"/>
        <v/>
      </c>
    </row>
    <row r="3178" spans="14:96" x14ac:dyDescent="0.3">
      <c r="N3178" s="1"/>
      <c r="O3178" s="1"/>
      <c r="CR3178" t="str">
        <f t="shared" si="2039"/>
        <v/>
      </c>
    </row>
    <row r="3179" spans="14:96" x14ac:dyDescent="0.3">
      <c r="N3179" s="1"/>
      <c r="O3179" s="1"/>
      <c r="CR3179" t="str">
        <f t="shared" si="2039"/>
        <v/>
      </c>
    </row>
    <row r="3180" spans="14:96" x14ac:dyDescent="0.3">
      <c r="N3180" s="1"/>
      <c r="O3180" s="1"/>
      <c r="CR3180" t="str">
        <f t="shared" si="2039"/>
        <v/>
      </c>
    </row>
    <row r="3181" spans="14:96" x14ac:dyDescent="0.3">
      <c r="N3181" s="1"/>
      <c r="O3181" s="1"/>
      <c r="CR3181" t="str">
        <f t="shared" si="2039"/>
        <v/>
      </c>
    </row>
    <row r="3182" spans="14:96" x14ac:dyDescent="0.3">
      <c r="N3182" s="1"/>
      <c r="O3182" s="1"/>
      <c r="CR3182" t="str">
        <f t="shared" si="2039"/>
        <v/>
      </c>
    </row>
    <row r="3183" spans="14:96" x14ac:dyDescent="0.3">
      <c r="N3183" s="1"/>
      <c r="O3183" s="1"/>
      <c r="CR3183" t="str">
        <f t="shared" si="2039"/>
        <v/>
      </c>
    </row>
    <row r="3184" spans="14:96" x14ac:dyDescent="0.3">
      <c r="N3184" s="1"/>
      <c r="O3184" s="1"/>
      <c r="CR3184" t="str">
        <f t="shared" si="2039"/>
        <v/>
      </c>
    </row>
    <row r="3185" spans="14:96" x14ac:dyDescent="0.3">
      <c r="N3185" s="1"/>
      <c r="O3185" s="1"/>
      <c r="CR3185" t="str">
        <f t="shared" si="2039"/>
        <v/>
      </c>
    </row>
    <row r="3186" spans="14:96" x14ac:dyDescent="0.3">
      <c r="N3186" s="1"/>
      <c r="O3186" s="1"/>
      <c r="CR3186" t="str">
        <f t="shared" si="2039"/>
        <v/>
      </c>
    </row>
    <row r="3187" spans="14:96" x14ac:dyDescent="0.3">
      <c r="N3187" s="1"/>
      <c r="O3187" s="1"/>
      <c r="CR3187" t="str">
        <f t="shared" si="2039"/>
        <v/>
      </c>
    </row>
    <row r="3188" spans="14:96" x14ac:dyDescent="0.3">
      <c r="N3188" s="1"/>
      <c r="O3188" s="1"/>
      <c r="CR3188" t="str">
        <f t="shared" si="2039"/>
        <v/>
      </c>
    </row>
    <row r="3189" spans="14:96" x14ac:dyDescent="0.3">
      <c r="N3189" s="1"/>
      <c r="O3189" s="1"/>
      <c r="CR3189" t="str">
        <f t="shared" si="2039"/>
        <v/>
      </c>
    </row>
    <row r="3190" spans="14:96" x14ac:dyDescent="0.3">
      <c r="N3190" s="1"/>
      <c r="O3190" s="1"/>
      <c r="CR3190" t="str">
        <f t="shared" si="2039"/>
        <v/>
      </c>
    </row>
    <row r="3191" spans="14:96" x14ac:dyDescent="0.3">
      <c r="N3191" s="1"/>
      <c r="O3191" s="1"/>
      <c r="CR3191" t="str">
        <f t="shared" si="2039"/>
        <v/>
      </c>
    </row>
    <row r="3192" spans="14:96" x14ac:dyDescent="0.3">
      <c r="N3192" s="1"/>
      <c r="O3192" s="1"/>
      <c r="CR3192" t="str">
        <f t="shared" si="2039"/>
        <v/>
      </c>
    </row>
    <row r="3193" spans="14:96" x14ac:dyDescent="0.3">
      <c r="N3193" s="1"/>
      <c r="O3193" s="1"/>
      <c r="CR3193" t="str">
        <f t="shared" si="2039"/>
        <v/>
      </c>
    </row>
    <row r="3194" spans="14:96" x14ac:dyDescent="0.3">
      <c r="N3194" s="1"/>
      <c r="O3194" s="1"/>
      <c r="CR3194" t="str">
        <f t="shared" si="2039"/>
        <v/>
      </c>
    </row>
    <row r="3195" spans="14:96" x14ac:dyDescent="0.3">
      <c r="N3195" s="1"/>
      <c r="O3195" s="1"/>
      <c r="CR3195" t="str">
        <f t="shared" si="2039"/>
        <v/>
      </c>
    </row>
    <row r="3196" spans="14:96" x14ac:dyDescent="0.3">
      <c r="N3196" s="1"/>
      <c r="O3196" s="1"/>
      <c r="CR3196" t="str">
        <f t="shared" si="2039"/>
        <v/>
      </c>
    </row>
    <row r="3197" spans="14:96" x14ac:dyDescent="0.3">
      <c r="N3197" s="1"/>
      <c r="O3197" s="1"/>
      <c r="CR3197" t="str">
        <f t="shared" si="2039"/>
        <v/>
      </c>
    </row>
    <row r="3198" spans="14:96" x14ac:dyDescent="0.3">
      <c r="N3198" s="1"/>
      <c r="O3198" s="1"/>
      <c r="CR3198" t="str">
        <f t="shared" si="2039"/>
        <v/>
      </c>
    </row>
    <row r="3199" spans="14:96" x14ac:dyDescent="0.3">
      <c r="N3199" s="1"/>
      <c r="O3199" s="1"/>
      <c r="CR3199" t="str">
        <f t="shared" si="2039"/>
        <v/>
      </c>
    </row>
    <row r="3200" spans="14:96" x14ac:dyDescent="0.3">
      <c r="N3200" s="1"/>
      <c r="O3200" s="1"/>
      <c r="CR3200" t="str">
        <f t="shared" si="2039"/>
        <v/>
      </c>
    </row>
    <row r="3201" spans="14:96" x14ac:dyDescent="0.3">
      <c r="N3201" s="1"/>
      <c r="O3201" s="1"/>
      <c r="CR3201" t="str">
        <f t="shared" si="2039"/>
        <v/>
      </c>
    </row>
    <row r="3202" spans="14:96" x14ac:dyDescent="0.3">
      <c r="N3202" s="1"/>
      <c r="O3202" s="1"/>
      <c r="CR3202" t="str">
        <f t="shared" si="2039"/>
        <v/>
      </c>
    </row>
    <row r="3203" spans="14:96" x14ac:dyDescent="0.3">
      <c r="N3203" s="1"/>
      <c r="O3203" s="1"/>
      <c r="CR3203" t="str">
        <f t="shared" ref="CR3203:CR3266" si="2040">LEFT(B3203, 4)</f>
        <v/>
      </c>
    </row>
    <row r="3204" spans="14:96" x14ac:dyDescent="0.3">
      <c r="N3204" s="1"/>
      <c r="O3204" s="1"/>
      <c r="CR3204" t="str">
        <f t="shared" si="2040"/>
        <v/>
      </c>
    </row>
    <row r="3205" spans="14:96" x14ac:dyDescent="0.3">
      <c r="N3205" s="1"/>
      <c r="O3205" s="1"/>
      <c r="CR3205" t="str">
        <f t="shared" si="2040"/>
        <v/>
      </c>
    </row>
    <row r="3206" spans="14:96" x14ac:dyDescent="0.3">
      <c r="N3206" s="1"/>
      <c r="O3206" s="1"/>
      <c r="CR3206" t="str">
        <f t="shared" si="2040"/>
        <v/>
      </c>
    </row>
    <row r="3207" spans="14:96" x14ac:dyDescent="0.3">
      <c r="N3207" s="1"/>
      <c r="O3207" s="1"/>
      <c r="CR3207" t="str">
        <f t="shared" si="2040"/>
        <v/>
      </c>
    </row>
    <row r="3208" spans="14:96" x14ac:dyDescent="0.3">
      <c r="N3208" s="1"/>
      <c r="O3208" s="1"/>
      <c r="CR3208" t="str">
        <f t="shared" si="2040"/>
        <v/>
      </c>
    </row>
    <row r="3209" spans="14:96" x14ac:dyDescent="0.3">
      <c r="N3209" s="1"/>
      <c r="O3209" s="1"/>
      <c r="CR3209" t="str">
        <f t="shared" si="2040"/>
        <v/>
      </c>
    </row>
    <row r="3210" spans="14:96" x14ac:dyDescent="0.3">
      <c r="N3210" s="1"/>
      <c r="O3210" s="1"/>
      <c r="CR3210" t="str">
        <f t="shared" si="2040"/>
        <v/>
      </c>
    </row>
    <row r="3211" spans="14:96" x14ac:dyDescent="0.3">
      <c r="N3211" s="1"/>
      <c r="O3211" s="1"/>
      <c r="CR3211" t="str">
        <f t="shared" si="2040"/>
        <v/>
      </c>
    </row>
    <row r="3212" spans="14:96" x14ac:dyDescent="0.3">
      <c r="N3212" s="1"/>
      <c r="O3212" s="1"/>
      <c r="CR3212" t="str">
        <f t="shared" si="2040"/>
        <v/>
      </c>
    </row>
    <row r="3213" spans="14:96" x14ac:dyDescent="0.3">
      <c r="N3213" s="1"/>
      <c r="O3213" s="1"/>
      <c r="CR3213" t="str">
        <f t="shared" si="2040"/>
        <v/>
      </c>
    </row>
    <row r="3214" spans="14:96" x14ac:dyDescent="0.3">
      <c r="N3214" s="1"/>
      <c r="O3214" s="1"/>
      <c r="CR3214" t="str">
        <f t="shared" si="2040"/>
        <v/>
      </c>
    </row>
    <row r="3215" spans="14:96" x14ac:dyDescent="0.3">
      <c r="N3215" s="1"/>
      <c r="O3215" s="1"/>
      <c r="CR3215" t="str">
        <f t="shared" si="2040"/>
        <v/>
      </c>
    </row>
    <row r="3216" spans="14:96" x14ac:dyDescent="0.3">
      <c r="N3216" s="1"/>
      <c r="O3216" s="1"/>
      <c r="CR3216" t="str">
        <f t="shared" si="2040"/>
        <v/>
      </c>
    </row>
    <row r="3217" spans="14:96" x14ac:dyDescent="0.3">
      <c r="N3217" s="1"/>
      <c r="O3217" s="1"/>
      <c r="CR3217" t="str">
        <f t="shared" si="2040"/>
        <v/>
      </c>
    </row>
    <row r="3218" spans="14:96" x14ac:dyDescent="0.3">
      <c r="N3218" s="1"/>
      <c r="O3218" s="1"/>
      <c r="CR3218" t="str">
        <f t="shared" si="2040"/>
        <v/>
      </c>
    </row>
    <row r="3219" spans="14:96" x14ac:dyDescent="0.3">
      <c r="N3219" s="1"/>
      <c r="O3219" s="1"/>
      <c r="CR3219" t="str">
        <f t="shared" si="2040"/>
        <v/>
      </c>
    </row>
    <row r="3220" spans="14:96" x14ac:dyDescent="0.3">
      <c r="N3220" s="1"/>
      <c r="O3220" s="1"/>
      <c r="CR3220" t="str">
        <f t="shared" si="2040"/>
        <v/>
      </c>
    </row>
    <row r="3221" spans="14:96" x14ac:dyDescent="0.3">
      <c r="N3221" s="1"/>
      <c r="O3221" s="1"/>
      <c r="CR3221" t="str">
        <f t="shared" si="2040"/>
        <v/>
      </c>
    </row>
    <row r="3222" spans="14:96" x14ac:dyDescent="0.3">
      <c r="N3222" s="1"/>
      <c r="O3222" s="1"/>
      <c r="CR3222" t="str">
        <f t="shared" si="2040"/>
        <v/>
      </c>
    </row>
    <row r="3223" spans="14:96" x14ac:dyDescent="0.3">
      <c r="N3223" s="1"/>
      <c r="O3223" s="1"/>
      <c r="CR3223" t="str">
        <f t="shared" si="2040"/>
        <v/>
      </c>
    </row>
    <row r="3224" spans="14:96" x14ac:dyDescent="0.3">
      <c r="N3224" s="1"/>
      <c r="O3224" s="1"/>
      <c r="CR3224" t="str">
        <f t="shared" si="2040"/>
        <v/>
      </c>
    </row>
    <row r="3225" spans="14:96" x14ac:dyDescent="0.3">
      <c r="N3225" s="1"/>
      <c r="O3225" s="1"/>
      <c r="CR3225" t="str">
        <f t="shared" si="2040"/>
        <v/>
      </c>
    </row>
    <row r="3226" spans="14:96" x14ac:dyDescent="0.3">
      <c r="N3226" s="1"/>
      <c r="O3226" s="1"/>
      <c r="CR3226" t="str">
        <f t="shared" si="2040"/>
        <v/>
      </c>
    </row>
    <row r="3227" spans="14:96" x14ac:dyDescent="0.3">
      <c r="N3227" s="1"/>
      <c r="O3227" s="1"/>
      <c r="CR3227" t="str">
        <f t="shared" si="2040"/>
        <v/>
      </c>
    </row>
    <row r="3228" spans="14:96" x14ac:dyDescent="0.3">
      <c r="N3228" s="1"/>
      <c r="O3228" s="1"/>
      <c r="CR3228" t="str">
        <f t="shared" si="2040"/>
        <v/>
      </c>
    </row>
    <row r="3229" spans="14:96" x14ac:dyDescent="0.3">
      <c r="N3229" s="1"/>
      <c r="O3229" s="1"/>
      <c r="CR3229" t="str">
        <f t="shared" si="2040"/>
        <v/>
      </c>
    </row>
    <row r="3230" spans="14:96" x14ac:dyDescent="0.3">
      <c r="N3230" s="1"/>
      <c r="O3230" s="1"/>
      <c r="CR3230" t="str">
        <f t="shared" si="2040"/>
        <v/>
      </c>
    </row>
    <row r="3231" spans="14:96" x14ac:dyDescent="0.3">
      <c r="N3231" s="1"/>
      <c r="O3231" s="1"/>
      <c r="CR3231" t="str">
        <f t="shared" si="2040"/>
        <v/>
      </c>
    </row>
    <row r="3232" spans="14:96" x14ac:dyDescent="0.3">
      <c r="N3232" s="1"/>
      <c r="O3232" s="1"/>
      <c r="CR3232" t="str">
        <f t="shared" si="2040"/>
        <v/>
      </c>
    </row>
    <row r="3233" spans="14:96" x14ac:dyDescent="0.3">
      <c r="N3233" s="1"/>
      <c r="O3233" s="1"/>
      <c r="CR3233" t="str">
        <f t="shared" si="2040"/>
        <v/>
      </c>
    </row>
    <row r="3234" spans="14:96" x14ac:dyDescent="0.3">
      <c r="N3234" s="1"/>
      <c r="O3234" s="1"/>
      <c r="CR3234" t="str">
        <f t="shared" si="2040"/>
        <v/>
      </c>
    </row>
    <row r="3235" spans="14:96" x14ac:dyDescent="0.3">
      <c r="N3235" s="1"/>
      <c r="O3235" s="1"/>
      <c r="CR3235" t="str">
        <f t="shared" si="2040"/>
        <v/>
      </c>
    </row>
    <row r="3236" spans="14:96" x14ac:dyDescent="0.3">
      <c r="N3236" s="1"/>
      <c r="O3236" s="1"/>
      <c r="CR3236" t="str">
        <f t="shared" si="2040"/>
        <v/>
      </c>
    </row>
    <row r="3237" spans="14:96" x14ac:dyDescent="0.3">
      <c r="N3237" s="1"/>
      <c r="O3237" s="1"/>
      <c r="CR3237" t="str">
        <f t="shared" si="2040"/>
        <v/>
      </c>
    </row>
    <row r="3238" spans="14:96" x14ac:dyDescent="0.3">
      <c r="N3238" s="1"/>
      <c r="O3238" s="1"/>
      <c r="CR3238" t="str">
        <f t="shared" si="2040"/>
        <v/>
      </c>
    </row>
    <row r="3239" spans="14:96" x14ac:dyDescent="0.3">
      <c r="N3239" s="1"/>
      <c r="O3239" s="1"/>
      <c r="CR3239" t="str">
        <f t="shared" si="2040"/>
        <v/>
      </c>
    </row>
    <row r="3240" spans="14:96" x14ac:dyDescent="0.3">
      <c r="N3240" s="1"/>
      <c r="O3240" s="1"/>
      <c r="CR3240" t="str">
        <f t="shared" si="2040"/>
        <v/>
      </c>
    </row>
    <row r="3241" spans="14:96" x14ac:dyDescent="0.3">
      <c r="N3241" s="1"/>
      <c r="O3241" s="1"/>
      <c r="CR3241" t="str">
        <f t="shared" si="2040"/>
        <v/>
      </c>
    </row>
    <row r="3242" spans="14:96" x14ac:dyDescent="0.3">
      <c r="N3242" s="1"/>
      <c r="O3242" s="1"/>
      <c r="CR3242" t="str">
        <f t="shared" si="2040"/>
        <v/>
      </c>
    </row>
    <row r="3243" spans="14:96" x14ac:dyDescent="0.3">
      <c r="N3243" s="1"/>
      <c r="O3243" s="1"/>
      <c r="CR3243" t="str">
        <f t="shared" si="2040"/>
        <v/>
      </c>
    </row>
    <row r="3244" spans="14:96" x14ac:dyDescent="0.3">
      <c r="N3244" s="1"/>
      <c r="O3244" s="1"/>
      <c r="CR3244" t="str">
        <f t="shared" si="2040"/>
        <v/>
      </c>
    </row>
    <row r="3245" spans="14:96" x14ac:dyDescent="0.3">
      <c r="N3245" s="1"/>
      <c r="O3245" s="1"/>
      <c r="CR3245" t="str">
        <f t="shared" si="2040"/>
        <v/>
      </c>
    </row>
    <row r="3246" spans="14:96" x14ac:dyDescent="0.3">
      <c r="N3246" s="1"/>
      <c r="O3246" s="1"/>
      <c r="CR3246" t="str">
        <f t="shared" si="2040"/>
        <v/>
      </c>
    </row>
    <row r="3247" spans="14:96" x14ac:dyDescent="0.3">
      <c r="N3247" s="1"/>
      <c r="O3247" s="1"/>
      <c r="CR3247" t="str">
        <f t="shared" si="2040"/>
        <v/>
      </c>
    </row>
    <row r="3248" spans="14:96" x14ac:dyDescent="0.3">
      <c r="N3248" s="1"/>
      <c r="O3248" s="1"/>
      <c r="CR3248" t="str">
        <f t="shared" si="2040"/>
        <v/>
      </c>
    </row>
    <row r="3249" spans="14:96" x14ac:dyDescent="0.3">
      <c r="N3249" s="1"/>
      <c r="O3249" s="1"/>
      <c r="CR3249" t="str">
        <f t="shared" si="2040"/>
        <v/>
      </c>
    </row>
    <row r="3250" spans="14:96" x14ac:dyDescent="0.3">
      <c r="N3250" s="1"/>
      <c r="O3250" s="1"/>
      <c r="CR3250" t="str">
        <f t="shared" si="2040"/>
        <v/>
      </c>
    </row>
    <row r="3251" spans="14:96" x14ac:dyDescent="0.3">
      <c r="N3251" s="1"/>
      <c r="O3251" s="1"/>
      <c r="CR3251" t="str">
        <f t="shared" si="2040"/>
        <v/>
      </c>
    </row>
    <row r="3252" spans="14:96" x14ac:dyDescent="0.3">
      <c r="N3252" s="1"/>
      <c r="O3252" s="1"/>
      <c r="CR3252" t="str">
        <f t="shared" si="2040"/>
        <v/>
      </c>
    </row>
    <row r="3253" spans="14:96" x14ac:dyDescent="0.3">
      <c r="N3253" s="1"/>
      <c r="O3253" s="1"/>
      <c r="CR3253" t="str">
        <f t="shared" si="2040"/>
        <v/>
      </c>
    </row>
    <row r="3254" spans="14:96" x14ac:dyDescent="0.3">
      <c r="N3254" s="1"/>
      <c r="O3254" s="1"/>
      <c r="CR3254" t="str">
        <f t="shared" si="2040"/>
        <v/>
      </c>
    </row>
    <row r="3255" spans="14:96" x14ac:dyDescent="0.3">
      <c r="N3255" s="1"/>
      <c r="O3255" s="1"/>
      <c r="CR3255" t="str">
        <f t="shared" si="2040"/>
        <v/>
      </c>
    </row>
    <row r="3256" spans="14:96" x14ac:dyDescent="0.3">
      <c r="N3256" s="1"/>
      <c r="O3256" s="1"/>
      <c r="CR3256" t="str">
        <f t="shared" si="2040"/>
        <v/>
      </c>
    </row>
    <row r="3257" spans="14:96" x14ac:dyDescent="0.3">
      <c r="N3257" s="1"/>
      <c r="O3257" s="1"/>
      <c r="CR3257" t="str">
        <f t="shared" si="2040"/>
        <v/>
      </c>
    </row>
    <row r="3258" spans="14:96" x14ac:dyDescent="0.3">
      <c r="N3258" s="1"/>
      <c r="O3258" s="1"/>
      <c r="CR3258" t="str">
        <f t="shared" si="2040"/>
        <v/>
      </c>
    </row>
    <row r="3259" spans="14:96" x14ac:dyDescent="0.3">
      <c r="N3259" s="1"/>
      <c r="O3259" s="1"/>
      <c r="CR3259" t="str">
        <f t="shared" si="2040"/>
        <v/>
      </c>
    </row>
    <row r="3260" spans="14:96" x14ac:dyDescent="0.3">
      <c r="N3260" s="1"/>
      <c r="O3260" s="1"/>
      <c r="CR3260" t="str">
        <f t="shared" si="2040"/>
        <v/>
      </c>
    </row>
    <row r="3261" spans="14:96" x14ac:dyDescent="0.3">
      <c r="N3261" s="1"/>
      <c r="O3261" s="1"/>
      <c r="CR3261" t="str">
        <f t="shared" si="2040"/>
        <v/>
      </c>
    </row>
    <row r="3262" spans="14:96" x14ac:dyDescent="0.3">
      <c r="N3262" s="1"/>
      <c r="O3262" s="1"/>
      <c r="CR3262" t="str">
        <f t="shared" si="2040"/>
        <v/>
      </c>
    </row>
    <row r="3263" spans="14:96" x14ac:dyDescent="0.3">
      <c r="N3263" s="1"/>
      <c r="O3263" s="1"/>
      <c r="CR3263" t="str">
        <f t="shared" si="2040"/>
        <v/>
      </c>
    </row>
    <row r="3264" spans="14:96" x14ac:dyDescent="0.3">
      <c r="N3264" s="1"/>
      <c r="O3264" s="1"/>
      <c r="CR3264" t="str">
        <f t="shared" si="2040"/>
        <v/>
      </c>
    </row>
    <row r="3265" spans="14:96" x14ac:dyDescent="0.3">
      <c r="N3265" s="1"/>
      <c r="O3265" s="1"/>
      <c r="CR3265" t="str">
        <f t="shared" si="2040"/>
        <v/>
      </c>
    </row>
    <row r="3266" spans="14:96" x14ac:dyDescent="0.3">
      <c r="N3266" s="1"/>
      <c r="O3266" s="1"/>
      <c r="CR3266" t="str">
        <f t="shared" si="2040"/>
        <v/>
      </c>
    </row>
    <row r="3267" spans="14:96" x14ac:dyDescent="0.3">
      <c r="N3267" s="1"/>
      <c r="O3267" s="1"/>
      <c r="CR3267" t="str">
        <f t="shared" ref="CR3267:CR3330" si="2041">LEFT(B3267, 4)</f>
        <v/>
      </c>
    </row>
    <row r="3268" spans="14:96" x14ac:dyDescent="0.3">
      <c r="N3268" s="1"/>
      <c r="O3268" s="1"/>
      <c r="CR3268" t="str">
        <f t="shared" si="2041"/>
        <v/>
      </c>
    </row>
    <row r="3269" spans="14:96" x14ac:dyDescent="0.3">
      <c r="N3269" s="1"/>
      <c r="O3269" s="1"/>
      <c r="CR3269" t="str">
        <f t="shared" si="2041"/>
        <v/>
      </c>
    </row>
    <row r="3270" spans="14:96" x14ac:dyDescent="0.3">
      <c r="N3270" s="1"/>
      <c r="O3270" s="1"/>
      <c r="CR3270" t="str">
        <f t="shared" si="2041"/>
        <v/>
      </c>
    </row>
    <row r="3271" spans="14:96" x14ac:dyDescent="0.3">
      <c r="N3271" s="1"/>
      <c r="O3271" s="1"/>
      <c r="CR3271" t="str">
        <f t="shared" si="2041"/>
        <v/>
      </c>
    </row>
    <row r="3272" spans="14:96" x14ac:dyDescent="0.3">
      <c r="N3272" s="1"/>
      <c r="O3272" s="1"/>
      <c r="CR3272" t="str">
        <f t="shared" si="2041"/>
        <v/>
      </c>
    </row>
    <row r="3273" spans="14:96" x14ac:dyDescent="0.3">
      <c r="N3273" s="1"/>
      <c r="O3273" s="1"/>
      <c r="CR3273" t="str">
        <f t="shared" si="2041"/>
        <v/>
      </c>
    </row>
    <row r="3274" spans="14:96" x14ac:dyDescent="0.3">
      <c r="N3274" s="1"/>
      <c r="O3274" s="1"/>
      <c r="CR3274" t="str">
        <f t="shared" si="2041"/>
        <v/>
      </c>
    </row>
    <row r="3275" spans="14:96" x14ac:dyDescent="0.3">
      <c r="N3275" s="1"/>
      <c r="O3275" s="1"/>
      <c r="CR3275" t="str">
        <f t="shared" si="2041"/>
        <v/>
      </c>
    </row>
    <row r="3276" spans="14:96" x14ac:dyDescent="0.3">
      <c r="N3276" s="1"/>
      <c r="O3276" s="1"/>
      <c r="CR3276" t="str">
        <f t="shared" si="2041"/>
        <v/>
      </c>
    </row>
    <row r="3277" spans="14:96" x14ac:dyDescent="0.3">
      <c r="N3277" s="1"/>
      <c r="O3277" s="1"/>
      <c r="CR3277" t="str">
        <f t="shared" si="2041"/>
        <v/>
      </c>
    </row>
    <row r="3278" spans="14:96" x14ac:dyDescent="0.3">
      <c r="N3278" s="1"/>
      <c r="O3278" s="1"/>
      <c r="CR3278" t="str">
        <f t="shared" si="2041"/>
        <v/>
      </c>
    </row>
    <row r="3279" spans="14:96" x14ac:dyDescent="0.3">
      <c r="N3279" s="1"/>
      <c r="O3279" s="1"/>
      <c r="CR3279" t="str">
        <f t="shared" si="2041"/>
        <v/>
      </c>
    </row>
    <row r="3280" spans="14:96" x14ac:dyDescent="0.3">
      <c r="N3280" s="1"/>
      <c r="O3280" s="1"/>
      <c r="CR3280" t="str">
        <f t="shared" si="2041"/>
        <v/>
      </c>
    </row>
    <row r="3281" spans="14:96" x14ac:dyDescent="0.3">
      <c r="N3281" s="1"/>
      <c r="O3281" s="1"/>
      <c r="CR3281" t="str">
        <f t="shared" si="2041"/>
        <v/>
      </c>
    </row>
    <row r="3282" spans="14:96" x14ac:dyDescent="0.3">
      <c r="N3282" s="1"/>
      <c r="O3282" s="1"/>
      <c r="CR3282" t="str">
        <f t="shared" si="2041"/>
        <v/>
      </c>
    </row>
    <row r="3283" spans="14:96" x14ac:dyDescent="0.3">
      <c r="N3283" s="1"/>
      <c r="O3283" s="1"/>
      <c r="CR3283" t="str">
        <f t="shared" si="2041"/>
        <v/>
      </c>
    </row>
    <row r="3284" spans="14:96" x14ac:dyDescent="0.3">
      <c r="N3284" s="1"/>
      <c r="O3284" s="1"/>
      <c r="CR3284" t="str">
        <f t="shared" si="2041"/>
        <v/>
      </c>
    </row>
    <row r="3285" spans="14:96" x14ac:dyDescent="0.3">
      <c r="N3285" s="1"/>
      <c r="O3285" s="1"/>
      <c r="CR3285" t="str">
        <f t="shared" si="2041"/>
        <v/>
      </c>
    </row>
    <row r="3286" spans="14:96" x14ac:dyDescent="0.3">
      <c r="N3286" s="1"/>
      <c r="O3286" s="1"/>
      <c r="CR3286" t="str">
        <f t="shared" si="2041"/>
        <v/>
      </c>
    </row>
    <row r="3287" spans="14:96" x14ac:dyDescent="0.3">
      <c r="N3287" s="1"/>
      <c r="O3287" s="1"/>
      <c r="CR3287" t="str">
        <f t="shared" si="2041"/>
        <v/>
      </c>
    </row>
    <row r="3288" spans="14:96" x14ac:dyDescent="0.3">
      <c r="N3288" s="1"/>
      <c r="O3288" s="1"/>
      <c r="CR3288" t="str">
        <f t="shared" si="2041"/>
        <v/>
      </c>
    </row>
    <row r="3289" spans="14:96" x14ac:dyDescent="0.3">
      <c r="N3289" s="1"/>
      <c r="O3289" s="1"/>
      <c r="CR3289" t="str">
        <f t="shared" si="2041"/>
        <v/>
      </c>
    </row>
    <row r="3290" spans="14:96" x14ac:dyDescent="0.3">
      <c r="N3290" s="1"/>
      <c r="O3290" s="1"/>
      <c r="CR3290" t="str">
        <f t="shared" si="2041"/>
        <v/>
      </c>
    </row>
    <row r="3291" spans="14:96" x14ac:dyDescent="0.3">
      <c r="N3291" s="1"/>
      <c r="O3291" s="1"/>
      <c r="CR3291" t="str">
        <f t="shared" si="2041"/>
        <v/>
      </c>
    </row>
    <row r="3292" spans="14:96" x14ac:dyDescent="0.3">
      <c r="N3292" s="1"/>
      <c r="O3292" s="1"/>
      <c r="CR3292" t="str">
        <f t="shared" si="2041"/>
        <v/>
      </c>
    </row>
    <row r="3293" spans="14:96" x14ac:dyDescent="0.3">
      <c r="N3293" s="1"/>
      <c r="O3293" s="1"/>
      <c r="CR3293" t="str">
        <f t="shared" si="2041"/>
        <v/>
      </c>
    </row>
    <row r="3294" spans="14:96" x14ac:dyDescent="0.3">
      <c r="N3294" s="1"/>
      <c r="O3294" s="1"/>
      <c r="CR3294" t="str">
        <f t="shared" si="2041"/>
        <v/>
      </c>
    </row>
    <row r="3295" spans="14:96" x14ac:dyDescent="0.3">
      <c r="N3295" s="1"/>
      <c r="O3295" s="1"/>
      <c r="CR3295" t="str">
        <f t="shared" si="2041"/>
        <v/>
      </c>
    </row>
    <row r="3296" spans="14:96" x14ac:dyDescent="0.3">
      <c r="N3296" s="1"/>
      <c r="O3296" s="1"/>
      <c r="CR3296" t="str">
        <f t="shared" si="2041"/>
        <v/>
      </c>
    </row>
    <row r="3297" spans="14:96" x14ac:dyDescent="0.3">
      <c r="N3297" s="1"/>
      <c r="O3297" s="1"/>
      <c r="CR3297" t="str">
        <f t="shared" si="2041"/>
        <v/>
      </c>
    </row>
    <row r="3298" spans="14:96" x14ac:dyDescent="0.3">
      <c r="N3298" s="1"/>
      <c r="O3298" s="1"/>
      <c r="CR3298" t="str">
        <f t="shared" si="2041"/>
        <v/>
      </c>
    </row>
    <row r="3299" spans="14:96" x14ac:dyDescent="0.3">
      <c r="N3299" s="1"/>
      <c r="O3299" s="1"/>
      <c r="CR3299" t="str">
        <f t="shared" si="2041"/>
        <v/>
      </c>
    </row>
    <row r="3300" spans="14:96" x14ac:dyDescent="0.3">
      <c r="N3300" s="1"/>
      <c r="O3300" s="1"/>
      <c r="CR3300" t="str">
        <f t="shared" si="2041"/>
        <v/>
      </c>
    </row>
    <row r="3301" spans="14:96" x14ac:dyDescent="0.3">
      <c r="N3301" s="1"/>
      <c r="O3301" s="1"/>
      <c r="CR3301" t="str">
        <f t="shared" si="2041"/>
        <v/>
      </c>
    </row>
    <row r="3302" spans="14:96" x14ac:dyDescent="0.3">
      <c r="N3302" s="1"/>
      <c r="O3302" s="1"/>
      <c r="CR3302" t="str">
        <f t="shared" si="2041"/>
        <v/>
      </c>
    </row>
    <row r="3303" spans="14:96" x14ac:dyDescent="0.3">
      <c r="N3303" s="1"/>
      <c r="O3303" s="1"/>
      <c r="CR3303" t="str">
        <f t="shared" si="2041"/>
        <v/>
      </c>
    </row>
    <row r="3304" spans="14:96" x14ac:dyDescent="0.3">
      <c r="N3304" s="1"/>
      <c r="O3304" s="1"/>
      <c r="CR3304" t="str">
        <f t="shared" si="2041"/>
        <v/>
      </c>
    </row>
    <row r="3305" spans="14:96" x14ac:dyDescent="0.3">
      <c r="N3305" s="1"/>
      <c r="O3305" s="1"/>
      <c r="CR3305" t="str">
        <f t="shared" si="2041"/>
        <v/>
      </c>
    </row>
    <row r="3306" spans="14:96" x14ac:dyDescent="0.3">
      <c r="N3306" s="1"/>
      <c r="O3306" s="1"/>
      <c r="CR3306" t="str">
        <f t="shared" si="2041"/>
        <v/>
      </c>
    </row>
    <row r="3307" spans="14:96" x14ac:dyDescent="0.3">
      <c r="N3307" s="1"/>
      <c r="O3307" s="1"/>
      <c r="CR3307" t="str">
        <f t="shared" si="2041"/>
        <v/>
      </c>
    </row>
    <row r="3308" spans="14:96" x14ac:dyDescent="0.3">
      <c r="N3308" s="1"/>
      <c r="O3308" s="1"/>
      <c r="CR3308" t="str">
        <f t="shared" si="2041"/>
        <v/>
      </c>
    </row>
    <row r="3309" spans="14:96" x14ac:dyDescent="0.3">
      <c r="N3309" s="1"/>
      <c r="O3309" s="1"/>
      <c r="CR3309" t="str">
        <f t="shared" si="2041"/>
        <v/>
      </c>
    </row>
    <row r="3310" spans="14:96" x14ac:dyDescent="0.3">
      <c r="N3310" s="1"/>
      <c r="O3310" s="1"/>
      <c r="CR3310" t="str">
        <f t="shared" si="2041"/>
        <v/>
      </c>
    </row>
    <row r="3311" spans="14:96" x14ac:dyDescent="0.3">
      <c r="N3311" s="1"/>
      <c r="O3311" s="1"/>
      <c r="CR3311" t="str">
        <f t="shared" si="2041"/>
        <v/>
      </c>
    </row>
    <row r="3312" spans="14:96" x14ac:dyDescent="0.3">
      <c r="N3312" s="1"/>
      <c r="O3312" s="1"/>
      <c r="CR3312" t="str">
        <f t="shared" si="2041"/>
        <v/>
      </c>
    </row>
    <row r="3313" spans="14:96" x14ac:dyDescent="0.3">
      <c r="N3313" s="1"/>
      <c r="O3313" s="1"/>
      <c r="CR3313" t="str">
        <f t="shared" si="2041"/>
        <v/>
      </c>
    </row>
    <row r="3314" spans="14:96" x14ac:dyDescent="0.3">
      <c r="N3314" s="1"/>
      <c r="O3314" s="1"/>
      <c r="CR3314" t="str">
        <f t="shared" si="2041"/>
        <v/>
      </c>
    </row>
    <row r="3315" spans="14:96" x14ac:dyDescent="0.3">
      <c r="N3315" s="1"/>
      <c r="O3315" s="1"/>
      <c r="CR3315" t="str">
        <f t="shared" si="2041"/>
        <v/>
      </c>
    </row>
    <row r="3316" spans="14:96" x14ac:dyDescent="0.3">
      <c r="N3316" s="1"/>
      <c r="O3316" s="1"/>
      <c r="CR3316" t="str">
        <f t="shared" si="2041"/>
        <v/>
      </c>
    </row>
    <row r="3317" spans="14:96" x14ac:dyDescent="0.3">
      <c r="N3317" s="1"/>
      <c r="O3317" s="1"/>
      <c r="CR3317" t="str">
        <f t="shared" si="2041"/>
        <v/>
      </c>
    </row>
    <row r="3318" spans="14:96" x14ac:dyDescent="0.3">
      <c r="N3318" s="1"/>
      <c r="O3318" s="1"/>
      <c r="CR3318" t="str">
        <f t="shared" si="2041"/>
        <v/>
      </c>
    </row>
    <row r="3319" spans="14:96" x14ac:dyDescent="0.3">
      <c r="N3319" s="1"/>
      <c r="O3319" s="1"/>
      <c r="CR3319" t="str">
        <f t="shared" si="2041"/>
        <v/>
      </c>
    </row>
    <row r="3320" spans="14:96" x14ac:dyDescent="0.3">
      <c r="N3320" s="1"/>
      <c r="O3320" s="1"/>
      <c r="CR3320" t="str">
        <f t="shared" si="2041"/>
        <v/>
      </c>
    </row>
    <row r="3321" spans="14:96" x14ac:dyDescent="0.3">
      <c r="N3321" s="1"/>
      <c r="O3321" s="1"/>
      <c r="CR3321" t="str">
        <f t="shared" si="2041"/>
        <v/>
      </c>
    </row>
    <row r="3322" spans="14:96" x14ac:dyDescent="0.3">
      <c r="N3322" s="1"/>
      <c r="O3322" s="1"/>
      <c r="CR3322" t="str">
        <f t="shared" si="2041"/>
        <v/>
      </c>
    </row>
    <row r="3323" spans="14:96" x14ac:dyDescent="0.3">
      <c r="N3323" s="1"/>
      <c r="O3323" s="1"/>
      <c r="CR3323" t="str">
        <f t="shared" si="2041"/>
        <v/>
      </c>
    </row>
    <row r="3324" spans="14:96" x14ac:dyDescent="0.3">
      <c r="N3324" s="1"/>
      <c r="O3324" s="1"/>
      <c r="CR3324" t="str">
        <f t="shared" si="2041"/>
        <v/>
      </c>
    </row>
    <row r="3325" spans="14:96" x14ac:dyDescent="0.3">
      <c r="N3325" s="1"/>
      <c r="O3325" s="1"/>
      <c r="CR3325" t="str">
        <f t="shared" si="2041"/>
        <v/>
      </c>
    </row>
    <row r="3326" spans="14:96" x14ac:dyDescent="0.3">
      <c r="N3326" s="1"/>
      <c r="O3326" s="1"/>
      <c r="CR3326" t="str">
        <f t="shared" si="2041"/>
        <v/>
      </c>
    </row>
    <row r="3327" spans="14:96" x14ac:dyDescent="0.3">
      <c r="N3327" s="1"/>
      <c r="O3327" s="1"/>
      <c r="CR3327" t="str">
        <f t="shared" si="2041"/>
        <v/>
      </c>
    </row>
    <row r="3328" spans="14:96" x14ac:dyDescent="0.3">
      <c r="N3328" s="1"/>
      <c r="O3328" s="1"/>
      <c r="CR3328" t="str">
        <f t="shared" si="2041"/>
        <v/>
      </c>
    </row>
    <row r="3329" spans="14:96" x14ac:dyDescent="0.3">
      <c r="N3329" s="1"/>
      <c r="O3329" s="1"/>
      <c r="CR3329" t="str">
        <f t="shared" si="2041"/>
        <v/>
      </c>
    </row>
    <row r="3330" spans="14:96" x14ac:dyDescent="0.3">
      <c r="N3330" s="1"/>
      <c r="O3330" s="1"/>
      <c r="CR3330" t="str">
        <f t="shared" si="2041"/>
        <v/>
      </c>
    </row>
    <row r="3331" spans="14:96" x14ac:dyDescent="0.3">
      <c r="N3331" s="1"/>
      <c r="O3331" s="1"/>
      <c r="CR3331" t="str">
        <f t="shared" ref="CR3331:CR3394" si="2042">LEFT(B3331, 4)</f>
        <v/>
      </c>
    </row>
    <row r="3332" spans="14:96" x14ac:dyDescent="0.3">
      <c r="N3332" s="1"/>
      <c r="O3332" s="1"/>
      <c r="CR3332" t="str">
        <f t="shared" si="2042"/>
        <v/>
      </c>
    </row>
    <row r="3333" spans="14:96" x14ac:dyDescent="0.3">
      <c r="N3333" s="1"/>
      <c r="O3333" s="1"/>
      <c r="CR3333" t="str">
        <f t="shared" si="2042"/>
        <v/>
      </c>
    </row>
    <row r="3334" spans="14:96" x14ac:dyDescent="0.3">
      <c r="N3334" s="1"/>
      <c r="O3334" s="1"/>
      <c r="CR3334" t="str">
        <f t="shared" si="2042"/>
        <v/>
      </c>
    </row>
    <row r="3335" spans="14:96" x14ac:dyDescent="0.3">
      <c r="N3335" s="1"/>
      <c r="O3335" s="1"/>
      <c r="CR3335" t="str">
        <f t="shared" si="2042"/>
        <v/>
      </c>
    </row>
    <row r="3336" spans="14:96" x14ac:dyDescent="0.3">
      <c r="N3336" s="1"/>
      <c r="O3336" s="1"/>
      <c r="CR3336" t="str">
        <f t="shared" si="2042"/>
        <v/>
      </c>
    </row>
    <row r="3337" spans="14:96" x14ac:dyDescent="0.3">
      <c r="N3337" s="1"/>
      <c r="O3337" s="1"/>
      <c r="CR3337" t="str">
        <f t="shared" si="2042"/>
        <v/>
      </c>
    </row>
    <row r="3338" spans="14:96" x14ac:dyDescent="0.3">
      <c r="N3338" s="1"/>
      <c r="O3338" s="1"/>
      <c r="CR3338" t="str">
        <f t="shared" si="2042"/>
        <v/>
      </c>
    </row>
    <row r="3339" spans="14:96" x14ac:dyDescent="0.3">
      <c r="N3339" s="1"/>
      <c r="O3339" s="1"/>
      <c r="CR3339" t="str">
        <f t="shared" si="2042"/>
        <v/>
      </c>
    </row>
    <row r="3340" spans="14:96" x14ac:dyDescent="0.3">
      <c r="N3340" s="1"/>
      <c r="O3340" s="1"/>
      <c r="CR3340" t="str">
        <f t="shared" si="2042"/>
        <v/>
      </c>
    </row>
    <row r="3341" spans="14:96" x14ac:dyDescent="0.3">
      <c r="N3341" s="1"/>
      <c r="O3341" s="1"/>
      <c r="CR3341" t="str">
        <f t="shared" si="2042"/>
        <v/>
      </c>
    </row>
    <row r="3342" spans="14:96" x14ac:dyDescent="0.3">
      <c r="N3342" s="1"/>
      <c r="O3342" s="1"/>
      <c r="CR3342" t="str">
        <f t="shared" si="2042"/>
        <v/>
      </c>
    </row>
    <row r="3343" spans="14:96" x14ac:dyDescent="0.3">
      <c r="N3343" s="1"/>
      <c r="O3343" s="1"/>
      <c r="CR3343" t="str">
        <f t="shared" si="2042"/>
        <v/>
      </c>
    </row>
    <row r="3344" spans="14:96" x14ac:dyDescent="0.3">
      <c r="N3344" s="1"/>
      <c r="O3344" s="1"/>
      <c r="CR3344" t="str">
        <f t="shared" si="2042"/>
        <v/>
      </c>
    </row>
    <row r="3345" spans="14:96" x14ac:dyDescent="0.3">
      <c r="N3345" s="1"/>
      <c r="O3345" s="1"/>
      <c r="CR3345" t="str">
        <f t="shared" si="2042"/>
        <v/>
      </c>
    </row>
    <row r="3346" spans="14:96" x14ac:dyDescent="0.3">
      <c r="N3346" s="1"/>
      <c r="O3346" s="1"/>
      <c r="CR3346" t="str">
        <f t="shared" si="2042"/>
        <v/>
      </c>
    </row>
    <row r="3347" spans="14:96" x14ac:dyDescent="0.3">
      <c r="N3347" s="1"/>
      <c r="O3347" s="1"/>
      <c r="CR3347" t="str">
        <f t="shared" si="2042"/>
        <v/>
      </c>
    </row>
    <row r="3348" spans="14:96" x14ac:dyDescent="0.3">
      <c r="N3348" s="1"/>
      <c r="O3348" s="1"/>
      <c r="CR3348" t="str">
        <f t="shared" si="2042"/>
        <v/>
      </c>
    </row>
    <row r="3349" spans="14:96" x14ac:dyDescent="0.3">
      <c r="N3349" s="1"/>
      <c r="O3349" s="1"/>
      <c r="CR3349" t="str">
        <f t="shared" si="2042"/>
        <v/>
      </c>
    </row>
    <row r="3350" spans="14:96" x14ac:dyDescent="0.3">
      <c r="N3350" s="1"/>
      <c r="O3350" s="1"/>
      <c r="CR3350" t="str">
        <f t="shared" si="2042"/>
        <v/>
      </c>
    </row>
    <row r="3351" spans="14:96" x14ac:dyDescent="0.3">
      <c r="N3351" s="1"/>
      <c r="O3351" s="1"/>
      <c r="CR3351" t="str">
        <f t="shared" si="2042"/>
        <v/>
      </c>
    </row>
    <row r="3352" spans="14:96" x14ac:dyDescent="0.3">
      <c r="N3352" s="1"/>
      <c r="O3352" s="1"/>
      <c r="CR3352" t="str">
        <f t="shared" si="2042"/>
        <v/>
      </c>
    </row>
    <row r="3353" spans="14:96" x14ac:dyDescent="0.3">
      <c r="N3353" s="1"/>
      <c r="O3353" s="1"/>
      <c r="CR3353" t="str">
        <f t="shared" si="2042"/>
        <v/>
      </c>
    </row>
    <row r="3354" spans="14:96" x14ac:dyDescent="0.3">
      <c r="N3354" s="1"/>
      <c r="O3354" s="1"/>
      <c r="CR3354" t="str">
        <f t="shared" si="2042"/>
        <v/>
      </c>
    </row>
    <row r="3355" spans="14:96" x14ac:dyDescent="0.3">
      <c r="N3355" s="1"/>
      <c r="O3355" s="1"/>
      <c r="CR3355" t="str">
        <f t="shared" si="2042"/>
        <v/>
      </c>
    </row>
    <row r="3356" spans="14:96" x14ac:dyDescent="0.3">
      <c r="N3356" s="1"/>
      <c r="O3356" s="1"/>
      <c r="CR3356" t="str">
        <f t="shared" si="2042"/>
        <v/>
      </c>
    </row>
    <row r="3357" spans="14:96" x14ac:dyDescent="0.3">
      <c r="N3357" s="1"/>
      <c r="O3357" s="1"/>
      <c r="CR3357" t="str">
        <f t="shared" si="2042"/>
        <v/>
      </c>
    </row>
    <row r="3358" spans="14:96" x14ac:dyDescent="0.3">
      <c r="N3358" s="1"/>
      <c r="O3358" s="1"/>
      <c r="CR3358" t="str">
        <f t="shared" si="2042"/>
        <v/>
      </c>
    </row>
    <row r="3359" spans="14:96" x14ac:dyDescent="0.3">
      <c r="N3359" s="1"/>
      <c r="O3359" s="1"/>
      <c r="CR3359" t="str">
        <f t="shared" si="2042"/>
        <v/>
      </c>
    </row>
    <row r="3360" spans="14:96" x14ac:dyDescent="0.3">
      <c r="N3360" s="1"/>
      <c r="O3360" s="1"/>
      <c r="CR3360" t="str">
        <f t="shared" si="2042"/>
        <v/>
      </c>
    </row>
    <row r="3361" spans="14:96" x14ac:dyDescent="0.3">
      <c r="N3361" s="1"/>
      <c r="O3361" s="1"/>
      <c r="CR3361" t="str">
        <f t="shared" si="2042"/>
        <v/>
      </c>
    </row>
    <row r="3362" spans="14:96" x14ac:dyDescent="0.3">
      <c r="N3362" s="1"/>
      <c r="O3362" s="1"/>
      <c r="CR3362" t="str">
        <f t="shared" si="2042"/>
        <v/>
      </c>
    </row>
    <row r="3363" spans="14:96" x14ac:dyDescent="0.3">
      <c r="N3363" s="1"/>
      <c r="O3363" s="1"/>
      <c r="CR3363" t="str">
        <f t="shared" si="2042"/>
        <v/>
      </c>
    </row>
    <row r="3364" spans="14:96" x14ac:dyDescent="0.3">
      <c r="N3364" s="1"/>
      <c r="O3364" s="1"/>
      <c r="CR3364" t="str">
        <f t="shared" si="2042"/>
        <v/>
      </c>
    </row>
    <row r="3365" spans="14:96" x14ac:dyDescent="0.3">
      <c r="N3365" s="1"/>
      <c r="O3365" s="1"/>
      <c r="CR3365" t="str">
        <f t="shared" si="2042"/>
        <v/>
      </c>
    </row>
    <row r="3366" spans="14:96" x14ac:dyDescent="0.3">
      <c r="N3366" s="1"/>
      <c r="O3366" s="1"/>
      <c r="CR3366" t="str">
        <f t="shared" si="2042"/>
        <v/>
      </c>
    </row>
    <row r="3367" spans="14:96" x14ac:dyDescent="0.3">
      <c r="N3367" s="1"/>
      <c r="O3367" s="1"/>
      <c r="CR3367" t="str">
        <f t="shared" si="2042"/>
        <v/>
      </c>
    </row>
    <row r="3368" spans="14:96" x14ac:dyDescent="0.3">
      <c r="N3368" s="1"/>
      <c r="O3368" s="1"/>
      <c r="CR3368" t="str">
        <f t="shared" si="2042"/>
        <v/>
      </c>
    </row>
    <row r="3369" spans="14:96" x14ac:dyDescent="0.3">
      <c r="N3369" s="1"/>
      <c r="O3369" s="1"/>
      <c r="CR3369" t="str">
        <f t="shared" si="2042"/>
        <v/>
      </c>
    </row>
    <row r="3370" spans="14:96" x14ac:dyDescent="0.3">
      <c r="N3370" s="1"/>
      <c r="O3370" s="1"/>
      <c r="CR3370" t="str">
        <f t="shared" si="2042"/>
        <v/>
      </c>
    </row>
    <row r="3371" spans="14:96" x14ac:dyDescent="0.3">
      <c r="N3371" s="1"/>
      <c r="O3371" s="1"/>
      <c r="CR3371" t="str">
        <f t="shared" si="2042"/>
        <v/>
      </c>
    </row>
    <row r="3372" spans="14:96" x14ac:dyDescent="0.3">
      <c r="N3372" s="1"/>
      <c r="O3372" s="1"/>
      <c r="CR3372" t="str">
        <f t="shared" si="2042"/>
        <v/>
      </c>
    </row>
    <row r="3373" spans="14:96" x14ac:dyDescent="0.3">
      <c r="N3373" s="1"/>
      <c r="O3373" s="1"/>
      <c r="CR3373" t="str">
        <f t="shared" si="2042"/>
        <v/>
      </c>
    </row>
    <row r="3374" spans="14:96" x14ac:dyDescent="0.3">
      <c r="N3374" s="1"/>
      <c r="O3374" s="1"/>
      <c r="CR3374" t="str">
        <f t="shared" si="2042"/>
        <v/>
      </c>
    </row>
    <row r="3375" spans="14:96" x14ac:dyDescent="0.3">
      <c r="N3375" s="1"/>
      <c r="O3375" s="1"/>
      <c r="CR3375" t="str">
        <f t="shared" si="2042"/>
        <v/>
      </c>
    </row>
    <row r="3376" spans="14:96" x14ac:dyDescent="0.3">
      <c r="N3376" s="1"/>
      <c r="O3376" s="1"/>
      <c r="CR3376" t="str">
        <f t="shared" si="2042"/>
        <v/>
      </c>
    </row>
    <row r="3377" spans="14:96" x14ac:dyDescent="0.3">
      <c r="N3377" s="1"/>
      <c r="O3377" s="1"/>
      <c r="CR3377" t="str">
        <f t="shared" si="2042"/>
        <v/>
      </c>
    </row>
    <row r="3378" spans="14:96" x14ac:dyDescent="0.3">
      <c r="N3378" s="1"/>
      <c r="O3378" s="1"/>
      <c r="CR3378" t="str">
        <f t="shared" si="2042"/>
        <v/>
      </c>
    </row>
    <row r="3379" spans="14:96" x14ac:dyDescent="0.3">
      <c r="N3379" s="1"/>
      <c r="O3379" s="1"/>
      <c r="CR3379" t="str">
        <f t="shared" si="2042"/>
        <v/>
      </c>
    </row>
    <row r="3380" spans="14:96" x14ac:dyDescent="0.3">
      <c r="N3380" s="1"/>
      <c r="O3380" s="1"/>
      <c r="CR3380" t="str">
        <f t="shared" si="2042"/>
        <v/>
      </c>
    </row>
    <row r="3381" spans="14:96" x14ac:dyDescent="0.3">
      <c r="N3381" s="1"/>
      <c r="O3381" s="1"/>
      <c r="CR3381" t="str">
        <f t="shared" si="2042"/>
        <v/>
      </c>
    </row>
    <row r="3382" spans="14:96" x14ac:dyDescent="0.3">
      <c r="N3382" s="1"/>
      <c r="O3382" s="1"/>
      <c r="CR3382" t="str">
        <f t="shared" si="2042"/>
        <v/>
      </c>
    </row>
    <row r="3383" spans="14:96" x14ac:dyDescent="0.3">
      <c r="N3383" s="1"/>
      <c r="O3383" s="1"/>
      <c r="CR3383" t="str">
        <f t="shared" si="2042"/>
        <v/>
      </c>
    </row>
    <row r="3384" spans="14:96" x14ac:dyDescent="0.3">
      <c r="N3384" s="1"/>
      <c r="O3384" s="1"/>
      <c r="CR3384" t="str">
        <f t="shared" si="2042"/>
        <v/>
      </c>
    </row>
    <row r="3385" spans="14:96" x14ac:dyDescent="0.3">
      <c r="N3385" s="1"/>
      <c r="O3385" s="1"/>
      <c r="CR3385" t="str">
        <f t="shared" si="2042"/>
        <v/>
      </c>
    </row>
    <row r="3386" spans="14:96" x14ac:dyDescent="0.3">
      <c r="N3386" s="1"/>
      <c r="O3386" s="1"/>
      <c r="CR3386" t="str">
        <f t="shared" si="2042"/>
        <v/>
      </c>
    </row>
    <row r="3387" spans="14:96" x14ac:dyDescent="0.3">
      <c r="N3387" s="1"/>
      <c r="O3387" s="1"/>
      <c r="CR3387" t="str">
        <f t="shared" si="2042"/>
        <v/>
      </c>
    </row>
    <row r="3388" spans="14:96" x14ac:dyDescent="0.3">
      <c r="N3388" s="1"/>
      <c r="O3388" s="1"/>
      <c r="CR3388" t="str">
        <f t="shared" si="2042"/>
        <v/>
      </c>
    </row>
    <row r="3389" spans="14:96" x14ac:dyDescent="0.3">
      <c r="N3389" s="1"/>
      <c r="O3389" s="1"/>
      <c r="CR3389" t="str">
        <f t="shared" si="2042"/>
        <v/>
      </c>
    </row>
    <row r="3390" spans="14:96" x14ac:dyDescent="0.3">
      <c r="N3390" s="1"/>
      <c r="O3390" s="1"/>
      <c r="CR3390" t="str">
        <f t="shared" si="2042"/>
        <v/>
      </c>
    </row>
    <row r="3391" spans="14:96" x14ac:dyDescent="0.3">
      <c r="N3391" s="1"/>
      <c r="O3391" s="1"/>
      <c r="CR3391" t="str">
        <f t="shared" si="2042"/>
        <v/>
      </c>
    </row>
    <row r="3392" spans="14:96" x14ac:dyDescent="0.3">
      <c r="N3392" s="1"/>
      <c r="O3392" s="1"/>
      <c r="CR3392" t="str">
        <f t="shared" si="2042"/>
        <v/>
      </c>
    </row>
    <row r="3393" spans="14:96" x14ac:dyDescent="0.3">
      <c r="N3393" s="1"/>
      <c r="O3393" s="1"/>
      <c r="CR3393" t="str">
        <f t="shared" si="2042"/>
        <v/>
      </c>
    </row>
    <row r="3394" spans="14:96" x14ac:dyDescent="0.3">
      <c r="N3394" s="1"/>
      <c r="O3394" s="1"/>
      <c r="CR3394" t="str">
        <f t="shared" si="2042"/>
        <v/>
      </c>
    </row>
    <row r="3395" spans="14:96" x14ac:dyDescent="0.3">
      <c r="N3395" s="1"/>
      <c r="O3395" s="1"/>
      <c r="CR3395" t="str">
        <f t="shared" ref="CR3395:CR3421" si="2043">LEFT(B3395, 4)</f>
        <v/>
      </c>
    </row>
    <row r="3396" spans="14:96" x14ac:dyDescent="0.3">
      <c r="N3396" s="1"/>
      <c r="O3396" s="1"/>
      <c r="CR3396" t="str">
        <f t="shared" si="2043"/>
        <v/>
      </c>
    </row>
    <row r="3397" spans="14:96" x14ac:dyDescent="0.3">
      <c r="N3397" s="1"/>
      <c r="O3397" s="1"/>
      <c r="CR3397" t="str">
        <f t="shared" si="2043"/>
        <v/>
      </c>
    </row>
    <row r="3398" spans="14:96" x14ac:dyDescent="0.3">
      <c r="N3398" s="1"/>
      <c r="O3398" s="1"/>
      <c r="CR3398" t="str">
        <f t="shared" si="2043"/>
        <v/>
      </c>
    </row>
    <row r="3399" spans="14:96" x14ac:dyDescent="0.3">
      <c r="N3399" s="1"/>
      <c r="O3399" s="1"/>
      <c r="CR3399" t="str">
        <f t="shared" si="2043"/>
        <v/>
      </c>
    </row>
    <row r="3400" spans="14:96" x14ac:dyDescent="0.3">
      <c r="N3400" s="1"/>
      <c r="O3400" s="1"/>
      <c r="CR3400" t="str">
        <f t="shared" si="2043"/>
        <v/>
      </c>
    </row>
    <row r="3401" spans="14:96" x14ac:dyDescent="0.3">
      <c r="N3401" s="1"/>
      <c r="O3401" s="1"/>
      <c r="CR3401" t="str">
        <f t="shared" si="2043"/>
        <v/>
      </c>
    </row>
    <row r="3402" spans="14:96" x14ac:dyDescent="0.3">
      <c r="N3402" s="1"/>
      <c r="O3402" s="1"/>
      <c r="CR3402" t="str">
        <f t="shared" si="2043"/>
        <v/>
      </c>
    </row>
    <row r="3403" spans="14:96" x14ac:dyDescent="0.3">
      <c r="N3403" s="1"/>
      <c r="O3403" s="1"/>
      <c r="CR3403" t="str">
        <f t="shared" si="2043"/>
        <v/>
      </c>
    </row>
    <row r="3404" spans="14:96" x14ac:dyDescent="0.3">
      <c r="N3404" s="1"/>
      <c r="O3404" s="1"/>
      <c r="CR3404" t="str">
        <f t="shared" si="2043"/>
        <v/>
      </c>
    </row>
    <row r="3405" spans="14:96" x14ac:dyDescent="0.3">
      <c r="N3405" s="1"/>
      <c r="O3405" s="1"/>
      <c r="CR3405" t="str">
        <f t="shared" si="2043"/>
        <v/>
      </c>
    </row>
    <row r="3406" spans="14:96" x14ac:dyDescent="0.3">
      <c r="N3406" s="1"/>
      <c r="O3406" s="1"/>
      <c r="CR3406" t="str">
        <f t="shared" si="2043"/>
        <v/>
      </c>
    </row>
    <row r="3407" spans="14:96" x14ac:dyDescent="0.3">
      <c r="N3407" s="1"/>
      <c r="O3407" s="1"/>
      <c r="CR3407" t="str">
        <f t="shared" si="2043"/>
        <v/>
      </c>
    </row>
    <row r="3408" spans="14:96" x14ac:dyDescent="0.3">
      <c r="N3408" s="1"/>
      <c r="O3408" s="1"/>
      <c r="CR3408" t="str">
        <f t="shared" si="2043"/>
        <v/>
      </c>
    </row>
    <row r="3409" spans="14:96" x14ac:dyDescent="0.3">
      <c r="N3409" s="1"/>
      <c r="O3409" s="1"/>
      <c r="CR3409" t="str">
        <f t="shared" si="2043"/>
        <v/>
      </c>
    </row>
    <row r="3410" spans="14:96" x14ac:dyDescent="0.3">
      <c r="N3410" s="1"/>
      <c r="O3410" s="1"/>
      <c r="CR3410" t="str">
        <f t="shared" si="2043"/>
        <v/>
      </c>
    </row>
    <row r="3411" spans="14:96" x14ac:dyDescent="0.3">
      <c r="N3411" s="1"/>
      <c r="O3411" s="1"/>
      <c r="CR3411" t="str">
        <f t="shared" si="2043"/>
        <v/>
      </c>
    </row>
    <row r="3412" spans="14:96" x14ac:dyDescent="0.3">
      <c r="N3412" s="1"/>
      <c r="O3412" s="1"/>
      <c r="CR3412" t="str">
        <f t="shared" si="2043"/>
        <v/>
      </c>
    </row>
    <row r="3413" spans="14:96" x14ac:dyDescent="0.3">
      <c r="N3413" s="1"/>
      <c r="O3413" s="1"/>
      <c r="CR3413" t="str">
        <f t="shared" si="2043"/>
        <v/>
      </c>
    </row>
    <row r="3414" spans="14:96" x14ac:dyDescent="0.3">
      <c r="N3414" s="1"/>
      <c r="O3414" s="1"/>
      <c r="CR3414" t="str">
        <f t="shared" si="2043"/>
        <v/>
      </c>
    </row>
    <row r="3415" spans="14:96" x14ac:dyDescent="0.3">
      <c r="N3415" s="1"/>
      <c r="O3415" s="1"/>
      <c r="CR3415" t="str">
        <f t="shared" si="2043"/>
        <v/>
      </c>
    </row>
    <row r="3416" spans="14:96" x14ac:dyDescent="0.3">
      <c r="N3416" s="1"/>
      <c r="O3416" s="1"/>
      <c r="CR3416" t="str">
        <f t="shared" si="2043"/>
        <v/>
      </c>
    </row>
    <row r="3417" spans="14:96" x14ac:dyDescent="0.3">
      <c r="N3417" s="1"/>
      <c r="O3417" s="1"/>
      <c r="CR3417" t="str">
        <f t="shared" si="2043"/>
        <v/>
      </c>
    </row>
    <row r="3418" spans="14:96" x14ac:dyDescent="0.3">
      <c r="N3418" s="1"/>
      <c r="O3418" s="1"/>
      <c r="CR3418" t="str">
        <f t="shared" si="2043"/>
        <v/>
      </c>
    </row>
    <row r="3419" spans="14:96" x14ac:dyDescent="0.3">
      <c r="N3419" s="1"/>
      <c r="O3419" s="1"/>
      <c r="CR3419" t="str">
        <f t="shared" si="2043"/>
        <v/>
      </c>
    </row>
    <row r="3420" spans="14:96" x14ac:dyDescent="0.3">
      <c r="N3420" s="1"/>
      <c r="O3420" s="1"/>
      <c r="CR3420" t="str">
        <f t="shared" si="2043"/>
        <v/>
      </c>
    </row>
    <row r="3421" spans="14:96" x14ac:dyDescent="0.3">
      <c r="N3421" s="1"/>
      <c r="O3421" s="1"/>
      <c r="CR3421" t="str">
        <f t="shared" si="2043"/>
        <v/>
      </c>
    </row>
  </sheetData>
  <hyperlinks>
    <hyperlink ref="BU2" r:id="rId1" display="https://www.transfermarkt.com/nk-bravo/kader/verein/26985/saison_id/2023"/>
    <hyperlink ref="BW2" r:id="rId2" display="https://www.transfermarkt.com/nk-bravo/transfers/verein/26985/w_s/pos/saison_id/2023"/>
    <hyperlink ref="BY2" r:id="rId3" display="https://www.transfermarkt.com/nk-bravo/transfers/verein/26985/w_s/pos/saison_id/2023"/>
    <hyperlink ref="BU20" r:id="rId4" display="https://www.transfermarkt.com/fc-koper/kader/verein/433/saison_id/2023"/>
    <hyperlink ref="BW20" r:id="rId5" display="https://www.transfermarkt.com/fc-koper/transfers/verein/433/w_s/pos/saison_id/2023"/>
    <hyperlink ref="BY20" r:id="rId6" display="https://www.transfermarkt.com/fc-koper/transfers/verein/433/w_s/pos/saison_id/2023"/>
    <hyperlink ref="BU29" r:id="rId7" display="https://www.transfermarkt.com/nk-radomlje/kader/verein/21460/saison_id/2023"/>
    <hyperlink ref="BW29" r:id="rId8" display="https://www.transfermarkt.com/nk-radomlje/transfers/verein/21460/w_s/pos/saison_id/2023"/>
    <hyperlink ref="BY29" r:id="rId9" display="https://www.transfermarkt.com/nk-radomlje/transfers/verein/21460/w_s/pos/saison_id/2023"/>
    <hyperlink ref="BU38" r:id="rId10" display="https://www.transfermarkt.com/nk-aluminij-kidricevo/kader/verein/11033/saison_id/2023"/>
    <hyperlink ref="BW38" r:id="rId11" display="https://www.transfermarkt.com/nk-aluminij-kidricevo/transfers/verein/11033/w_s/pos/saison_id/2023"/>
    <hyperlink ref="BY38" r:id="rId12" display="https://www.transfermarkt.com/nk-aluminij-kidricevo/transfers/verein/11033/w_s/pos/saison_id/2023"/>
    <hyperlink ref="BU47" r:id="rId13" display="https://www.transfermarkt.com/fc-koper/kader/verein/433/saison_id/2023"/>
    <hyperlink ref="BW47" r:id="rId14" display="https://www.transfermarkt.com/fc-koper/transfers/verein/433/w_s/pos/saison_id/2023"/>
    <hyperlink ref="BY47" r:id="rId15" display="https://www.transfermarkt.com/fc-koper/transfers/verein/433/w_s/pos/saison_id/2023"/>
    <hyperlink ref="BU56" r:id="rId16" display="https://www.transfermarkt.com/nk-olimpija-ljubljana/kader/verein/4772/saison_id/2023"/>
    <hyperlink ref="BW56" r:id="rId17" display="https://www.transfermarkt.com/nk-olimpija-ljubljana/transfers/verein/4772/w_s/pos/saison_id/2023"/>
    <hyperlink ref="BY56" r:id="rId18" display="https://www.transfermarkt.com/nk-olimpija-ljubljana/transfers/verein/4772/w_s/pos/saison_id/2023"/>
    <hyperlink ref="BU65" r:id="rId19" display="https://www.transfermarkt.com/nk-domzale/kader/verein/6248/saison_id/2023"/>
    <hyperlink ref="BW65" r:id="rId20" display="https://www.transfermarkt.com/nk-domzale/transfers/verein/6248/w_s/pos/saison_id/2023"/>
    <hyperlink ref="BY65" r:id="rId21" display="https://www.transfermarkt.com/nk-domzale/transfers/verein/6248/w_s/pos/saison_id/2023"/>
    <hyperlink ref="BU74" r:id="rId22" display="https://www.transfermarkt.com/nk-maribor/kader/verein/790/saison_id/2023"/>
    <hyperlink ref="BW74" r:id="rId23" display="https://www.transfermarkt.com/nk-maribor/transfers/verein/790/w_s/pos/saison_id/2023"/>
    <hyperlink ref="BY74" r:id="rId24" display="https://www.transfermarkt.com/nk-maribor/transfers/verein/790/w_s/pos/saison_id/2023"/>
    <hyperlink ref="BU83" r:id="rId25" display="https://www.transfermarkt.com/nk-celje/kader/verein/710/saison_id/2023"/>
    <hyperlink ref="BW83" r:id="rId26" display="https://www.transfermarkt.com/nk-celje/transfers/verein/710/w_s/pos/saison_id/2023"/>
    <hyperlink ref="BY83" r:id="rId27" display="https://www.transfermarkt.com/nk-celje/transfers/verein/710/w_s/pos/saison_id/2023"/>
    <hyperlink ref="BU101" r:id="rId28" display="https://www.transfermarkt.com/nk-radomlje/kader/verein/21460/saison_id/2023"/>
    <hyperlink ref="BW101" r:id="rId29" display="https://www.transfermarkt.com/nk-radomlje/transfers/verein/21460/w_s/pos/saison_id/2023"/>
    <hyperlink ref="BY101" r:id="rId30" display="https://www.transfermarkt.com/nk-radomlje/transfers/verein/21460/w_s/pos/saison_id/2023"/>
    <hyperlink ref="BU119" r:id="rId31" display="https://www.transfermarkt.com/ns-mura/kader/verein/4059/saison_id/2023"/>
    <hyperlink ref="BW119" r:id="rId32" display="https://www.transfermarkt.com/ns-mura/transfers/verein/4059/w_s/pos/saison_id/2023"/>
    <hyperlink ref="BY119" r:id="rId33" display="https://www.transfermarkt.com/ns-mura/transfers/verein/4059/w_s/pos/saison_id/2023"/>
    <hyperlink ref="BU137" r:id="rId34" display="https://www.transfermarkt.com/nk-olimpija-ljubljana/kader/verein/4772/saison_id/2023"/>
    <hyperlink ref="BW137" r:id="rId35" display="https://www.transfermarkt.com/nk-olimpija-ljubljana/transfers/verein/4772/w_s/pos/saison_id/2023"/>
    <hyperlink ref="BY137" r:id="rId36" display="https://www.transfermarkt.com/nk-olimpija-ljubljana/transfers/verein/4772/w_s/pos/saison_id/2023"/>
    <hyperlink ref="BU146" r:id="rId37" display="https://www.transfermarkt.com/nk-radomlje/kader/verein/21460/saison_id/2023"/>
    <hyperlink ref="BW146" r:id="rId38" display="https://www.transfermarkt.com/nk-radomlje/transfers/verein/21460/w_s/pos/saison_id/2023"/>
    <hyperlink ref="BY146" r:id="rId39" display="https://www.transfermarkt.com/nk-radomlje/transfers/verein/21460/w_s/pos/saison_id/2023"/>
    <hyperlink ref="BU164" r:id="rId40" display="https://www.transfermarkt.com/nk-celje/kader/verein/710/saison_id/2023"/>
    <hyperlink ref="BW164" r:id="rId41" display="https://www.transfermarkt.com/nk-celje/transfers/verein/710/w_s/pos/saison_id/2023"/>
    <hyperlink ref="BY164" r:id="rId42" display="https://www.transfermarkt.com/nk-celje/transfers/verein/710/w_s/pos/saison_id/2023"/>
    <hyperlink ref="BU173" r:id="rId43" display="https://www.transfermarkt.com/fc-koper/kader/verein/433/saison_id/2023"/>
    <hyperlink ref="BW173" r:id="rId44" display="https://www.transfermarkt.com/fc-koper/transfers/verein/433/w_s/pos/saison_id/2023"/>
    <hyperlink ref="BY173" r:id="rId45" display="https://www.transfermarkt.com/fc-koper/transfers/verein/433/w_s/pos/saison_id/2023"/>
    <hyperlink ref="BU191" r:id="rId46" display="https://www.transfermarkt.com/ns-mura/kader/verein/4059/saison_id/2023"/>
    <hyperlink ref="BW191" r:id="rId47" display="https://www.transfermarkt.com/ns-mura/transfers/verein/4059/w_s/pos/saison_id/2023"/>
    <hyperlink ref="BY191" r:id="rId48" display="https://www.transfermarkt.com/ns-mura/transfers/verein/4059/w_s/pos/saison_id/2023"/>
    <hyperlink ref="BU200" r:id="rId49" display="https://www.transfermarkt.com/nk-aluminij-kidricevo/kader/verein/11033/saison_id/2023"/>
    <hyperlink ref="BW200" r:id="rId50" display="https://www.transfermarkt.com/nk-aluminij-kidricevo/transfers/verein/11033/w_s/pos/saison_id/2023"/>
    <hyperlink ref="BY200" r:id="rId51" display="https://www.transfermarkt.com/nk-aluminij-kidricevo/transfers/verein/11033/w_s/pos/saison_id/2023"/>
    <hyperlink ref="BU218" r:id="rId52" display="https://www.transfermarkt.com/nk-domzale/kader/verein/6248/saison_id/2023"/>
    <hyperlink ref="BW218" r:id="rId53" display="https://www.transfermarkt.com/nk-domzale/transfers/verein/6248/w_s/pos/saison_id/2023"/>
    <hyperlink ref="BY218" r:id="rId54" display="https://www.transfermarkt.com/nk-domzale/transfers/verein/6248/w_s/pos/saison_id/2023"/>
    <hyperlink ref="BU236" r:id="rId55" display="https://www.transfermarkt.com/fc-koper/kader/verein/433/saison_id/2023"/>
    <hyperlink ref="BW236" r:id="rId56" display="https://www.transfermarkt.com/fc-koper/transfers/verein/433/w_s/pos/saison_id/2023"/>
    <hyperlink ref="BY236" r:id="rId57" display="https://www.transfermarkt.com/fc-koper/transfers/verein/433/w_s/pos/saison_id/2023"/>
    <hyperlink ref="BU245" r:id="rId58" display="https://www.transfermarkt.com/nk-maribor/kader/verein/790/saison_id/2023"/>
    <hyperlink ref="BW245" r:id="rId59" display="https://www.transfermarkt.com/nk-maribor/transfers/verein/790/w_s/pos/saison_id/2023"/>
    <hyperlink ref="BY245" r:id="rId60" display="https://www.transfermarkt.com/nk-maribor/transfers/verein/790/w_s/pos/saison_id/2023"/>
    <hyperlink ref="BU254" r:id="rId61" display="https://www.transfermarkt.com/nk-olimpija-ljubljana/kader/verein/4772/saison_id/2023"/>
    <hyperlink ref="BW254" r:id="rId62" display="https://www.transfermarkt.com/nk-olimpija-ljubljana/transfers/verein/4772/w_s/pos/saison_id/2023"/>
    <hyperlink ref="BY254" r:id="rId63" display="https://www.transfermarkt.com/nk-olimpija-ljubljana/transfers/verein/4772/w_s/pos/saison_id/2023"/>
    <hyperlink ref="BU263" r:id="rId64" display="https://www.transfermarkt.com/nk-radomlje/kader/verein/21460/saison_id/2023"/>
    <hyperlink ref="BW263" r:id="rId65" display="https://www.transfermarkt.com/nk-radomlje/transfers/verein/21460/w_s/pos/saison_id/2023"/>
    <hyperlink ref="BY263" r:id="rId66" display="https://www.transfermarkt.com/nk-radomlje/transfers/verein/21460/w_s/pos/saison_id/2023"/>
    <hyperlink ref="BU272" r:id="rId67" display="https://www.transfermarkt.com/nk-bravo/kader/verein/26985/saison_id/2023"/>
    <hyperlink ref="BW272" r:id="rId68" display="https://www.transfermarkt.com/nk-bravo/transfers/verein/26985/w_s/pos/saison_id/2023"/>
    <hyperlink ref="BY272" r:id="rId69" display="https://www.transfermarkt.com/nk-bravo/transfers/verein/26985/w_s/pos/saison_id/2023"/>
    <hyperlink ref="BU281" r:id="rId70" display="https://www.transfermarkt.com/nk-domzale/kader/verein/6248/saison_id/2023"/>
    <hyperlink ref="BW281" r:id="rId71" display="https://www.transfermarkt.com/nk-domzale/transfers/verein/6248/w_s/pos/saison_id/2023"/>
    <hyperlink ref="BY281" r:id="rId72" display="https://www.transfermarkt.com/nk-domzale/transfers/verein/6248/w_s/pos/saison_id/2023"/>
    <hyperlink ref="BU290" r:id="rId73" display="https://www.transfermarkt.com/nk-rogaska/kader/verein/55601/saison_id/2023"/>
    <hyperlink ref="BW290" r:id="rId74" display="https://www.transfermarkt.com/nk-rogaska/transfers/verein/55601/w_s/pos/saison_id/2023"/>
    <hyperlink ref="BY290" r:id="rId75" display="https://www.transfermarkt.com/nk-rogaska/transfers/verein/55601/w_s/pos/saison_id/2023"/>
    <hyperlink ref="BU299" r:id="rId76" display="https://www.transfermarkt.com/nk-celje/kader/verein/710/saison_id/2023"/>
    <hyperlink ref="BW299" r:id="rId77" display="https://www.transfermarkt.com/nk-celje/transfers/verein/710/w_s/pos/saison_id/2023"/>
    <hyperlink ref="BY299" r:id="rId78" display="https://www.transfermarkt.com/nk-celje/transfers/verein/710/w_s/pos/saison_id/2023"/>
    <hyperlink ref="BU308" r:id="rId79" display="https://www.transfermarkt.com/ns-mura/kader/verein/4059/saison_id/2023"/>
    <hyperlink ref="BW308" r:id="rId80" display="https://www.transfermarkt.com/ns-mura/transfers/verein/4059/w_s/pos/saison_id/2023"/>
    <hyperlink ref="BY308" r:id="rId81" display="https://www.transfermarkt.com/ns-mura/transfers/verein/4059/w_s/pos/saison_id/2023"/>
    <hyperlink ref="BU317" r:id="rId82" display="https://www.transfermarkt.com/nk-aluminij-kidricevo/kader/verein/11033/saison_id/2023"/>
    <hyperlink ref="BW317" r:id="rId83" display="https://www.transfermarkt.com/nk-aluminij-kidricevo/transfers/verein/11033/w_s/pos/saison_id/2023"/>
    <hyperlink ref="BY317" r:id="rId84" display="https://www.transfermarkt.com/nk-aluminij-kidricevo/transfers/verein/11033/w_s/pos/saison_id/2023"/>
    <hyperlink ref="BU326" r:id="rId85" display="https://www.transfermarkt.com/ns-mura/kader/verein/4059/saison_id/2023"/>
    <hyperlink ref="BW326" r:id="rId86" display="https://www.transfermarkt.com/ns-mura/transfers/verein/4059/w_s/pos/saison_id/2023"/>
    <hyperlink ref="BY326" r:id="rId87" display="https://www.transfermarkt.com/ns-mura/transfers/verein/4059/w_s/pos/saison_id/2023"/>
    <hyperlink ref="BU344" r:id="rId88" display="https://www.transfermarkt.com/nk-radomlje/kader/verein/21460/saison_id/2023"/>
    <hyperlink ref="BW344" r:id="rId89" display="https://www.transfermarkt.com/nk-radomlje/transfers/verein/21460/w_s/pos/saison_id/2023"/>
    <hyperlink ref="BY344" r:id="rId90" display="https://www.transfermarkt.com/nk-radomlje/transfers/verein/21460/w_s/pos/saison_id/2023"/>
    <hyperlink ref="BU353" r:id="rId91" display="https://www.transfermarkt.com/fc-koper/kader/verein/433/saison_id/2023"/>
    <hyperlink ref="BW353" r:id="rId92" display="https://www.transfermarkt.com/fc-koper/transfers/verein/433/w_s/pos/saison_id/2023"/>
    <hyperlink ref="BY353" r:id="rId93" display="https://www.transfermarkt.com/fc-koper/transfers/verein/433/w_s/pos/saison_id/2023"/>
    <hyperlink ref="BU362" r:id="rId94" display="https://www.transfermarkt.com/nk-domzale/kader/verein/6248/saison_id/2023"/>
    <hyperlink ref="BW362" r:id="rId95" display="https://www.transfermarkt.com/nk-domzale/transfers/verein/6248/w_s/pos/saison_id/2023"/>
    <hyperlink ref="BY362" r:id="rId96" display="https://www.transfermarkt.com/nk-domzale/transfers/verein/6248/w_s/pos/saison_id/2023"/>
    <hyperlink ref="BU371" r:id="rId97" display="https://www.transfermarkt.com/nk-bravo/kader/verein/26985/saison_id/2023"/>
    <hyperlink ref="BW371" r:id="rId98" display="https://www.transfermarkt.com/nk-bravo/transfers/verein/26985/w_s/pos/saison_id/2023"/>
    <hyperlink ref="BY371" r:id="rId99" display="https://www.transfermarkt.com/nk-bravo/transfers/verein/26985/w_s/pos/saison_id/2023"/>
    <hyperlink ref="BU380" r:id="rId100" display="https://www.transfermarkt.com/nk-rogaska/kader/verein/55601/saison_id/2023"/>
    <hyperlink ref="BW380" r:id="rId101" display="https://www.transfermarkt.com/nk-rogaska/transfers/verein/55601/w_s/pos/saison_id/2023"/>
    <hyperlink ref="BY380" r:id="rId102" display="https://www.transfermarkt.com/nk-rogaska/transfers/verein/55601/w_s/pos/saison_id/2023"/>
    <hyperlink ref="BU389" r:id="rId103" display="https://www.transfermarkt.com/nk-celje/kader/verein/710/saison_id/2023"/>
    <hyperlink ref="BW389" r:id="rId104" display="https://www.transfermarkt.com/nk-celje/transfers/verein/710/w_s/pos/saison_id/2023"/>
    <hyperlink ref="BY389" r:id="rId105" display="https://www.transfermarkt.com/nk-celje/transfers/verein/710/w_s/pos/saison_id/2023"/>
    <hyperlink ref="BU398" r:id="rId106" display="https://www.transfermarkt.com/nk-maribor/kader/verein/790/saison_id/2023"/>
    <hyperlink ref="BW398" r:id="rId107" display="https://www.transfermarkt.com/nk-maribor/transfers/verein/790/w_s/pos/saison_id/2023"/>
    <hyperlink ref="BY398" r:id="rId108" display="https://www.transfermarkt.com/nk-maribor/transfers/verein/790/w_s/pos/saison_id/2023"/>
    <hyperlink ref="BU407" r:id="rId109" display="https://www.transfermarkt.com/nk-rogaska/kader/verein/55601/saison_id/2023"/>
    <hyperlink ref="BW407" r:id="rId110" display="https://www.transfermarkt.com/nk-rogaska/transfers/verein/55601/w_s/pos/saison_id/2023"/>
    <hyperlink ref="BY407" r:id="rId111" display="https://www.transfermarkt.com/nk-rogaska/transfers/verein/55601/w_s/pos/saison_id/2023"/>
    <hyperlink ref="BU416" r:id="rId112" display="https://www.transfermarkt.com/nk-celje/kader/verein/710/saison_id/2023"/>
    <hyperlink ref="BW416" r:id="rId113" display="https://www.transfermarkt.com/nk-celje/transfers/verein/710/w_s/pos/saison_id/2023"/>
    <hyperlink ref="BY416" r:id="rId114" display="https://www.transfermarkt.com/nk-celje/transfers/verein/710/w_s/pos/saison_id/2023"/>
    <hyperlink ref="BU425" r:id="rId115" display="https://www.transfermarkt.com/nk-domzale/kader/verein/6248/saison_id/2023"/>
    <hyperlink ref="BW425" r:id="rId116" display="https://www.transfermarkt.com/nk-domzale/transfers/verein/6248/w_s/pos/saison_id/2023"/>
    <hyperlink ref="BY425" r:id="rId117" display="https://www.transfermarkt.com/nk-domzale/transfers/verein/6248/w_s/pos/saison_id/2023"/>
    <hyperlink ref="BU434" r:id="rId118" display="https://www.transfermarkt.com/nk-maribor/kader/verein/790/saison_id/2023"/>
    <hyperlink ref="BW434" r:id="rId119" display="https://www.transfermarkt.com/nk-maribor/transfers/verein/790/w_s/pos/saison_id/2023"/>
    <hyperlink ref="BY434" r:id="rId120" display="https://www.transfermarkt.com/nk-maribor/transfers/verein/790/w_s/pos/saison_id/2023"/>
    <hyperlink ref="BU443" r:id="rId121" display="https://www.transfermarkt.com/nk-olimpija-ljubljana/kader/verein/4772/saison_id/2023"/>
    <hyperlink ref="BW443" r:id="rId122" display="https://www.transfermarkt.com/nk-olimpija-ljubljana/transfers/verein/4772/w_s/pos/saison_id/2023"/>
    <hyperlink ref="BY443" r:id="rId123" display="https://www.transfermarkt.com/nk-olimpija-ljubljana/transfers/verein/4772/w_s/pos/saison_id/2023"/>
    <hyperlink ref="BU461" r:id="rId124" display="https://www.transfermarkt.com/ns-mura/kader/verein/4059/saison_id/2023"/>
    <hyperlink ref="BW461" r:id="rId125" display="https://www.transfermarkt.com/ns-mura/transfers/verein/4059/w_s/pos/saison_id/2023"/>
    <hyperlink ref="BY461" r:id="rId126" display="https://www.transfermarkt.com/ns-mura/transfers/verein/4059/w_s/pos/saison_id/2023"/>
    <hyperlink ref="BU479" r:id="rId127" display="https://www.transfermarkt.com/nk-radomlje/kader/verein/21460/saison_id/2023"/>
    <hyperlink ref="BW479" r:id="rId128" display="https://www.transfermarkt.com/nk-radomlje/transfers/verein/21460/w_s/pos/saison_id/2023"/>
    <hyperlink ref="BY479" r:id="rId129" display="https://www.transfermarkt.com/nk-radomlje/transfers/verein/21460/w_s/pos/saison_id/2023"/>
    <hyperlink ref="BU488" r:id="rId130" display="https://www.transfermarkt.com/nk-aluminij-kidricevo/kader/verein/11033/saison_id/2023"/>
    <hyperlink ref="BW488" r:id="rId131" display="https://www.transfermarkt.com/nk-aluminij-kidricevo/transfers/verein/11033/w_s/pos/saison_id/2023"/>
    <hyperlink ref="BY488" r:id="rId132" display="https://www.transfermarkt.com/nk-aluminij-kidricevo/transfers/verein/11033/w_s/pos/saison_id/2023"/>
    <hyperlink ref="BU497" r:id="rId133" display="https://www.transfermarkt.com/nk-celje/kader/verein/710/saison_id/2023"/>
    <hyperlink ref="BW497" r:id="rId134" display="https://www.transfermarkt.com/nk-celje/transfers/verein/710/w_s/pos/saison_id/2023"/>
    <hyperlink ref="BY497" r:id="rId135" display="https://www.transfermarkt.com/nk-celje/transfers/verein/710/w_s/pos/saison_id/2023"/>
    <hyperlink ref="BU506" r:id="rId136" display="https://www.transfermarkt.com/nk-maribor/kader/verein/790/saison_id/2023"/>
    <hyperlink ref="BW506" r:id="rId137" display="https://www.transfermarkt.com/nk-maribor/transfers/verein/790/w_s/pos/saison_id/2023"/>
    <hyperlink ref="BY506" r:id="rId138" display="https://www.transfermarkt.com/nk-maribor/transfers/verein/790/w_s/pos/saison_id/2023"/>
    <hyperlink ref="BU515" r:id="rId139" display="https://www.transfermarkt.com/nk-domzale/kader/verein/6248/saison_id/2023"/>
    <hyperlink ref="BW515" r:id="rId140" display="https://www.transfermarkt.com/nk-domzale/transfers/verein/6248/w_s/pos/saison_id/2023"/>
    <hyperlink ref="BY515" r:id="rId141" display="https://www.transfermarkt.com/nk-domzale/transfers/verein/6248/w_s/pos/saison_id/2023"/>
    <hyperlink ref="BU524" r:id="rId142" display="https://www.transfermarkt.com/nk-olimpija-ljubljana/kader/verein/4772/saison_id/2023"/>
    <hyperlink ref="BW524" r:id="rId143" display="https://www.transfermarkt.com/nk-olimpija-ljubljana/transfers/verein/4772/w_s/pos/saison_id/2023"/>
    <hyperlink ref="BY524" r:id="rId144" display="https://www.transfermarkt.com/nk-olimpija-ljubljana/transfers/verein/4772/w_s/pos/saison_id/2023"/>
    <hyperlink ref="BU533" r:id="rId145" display="https://www.transfermarkt.com/fc-koper/kader/verein/433/saison_id/2023"/>
    <hyperlink ref="BW533" r:id="rId146" display="https://www.transfermarkt.com/fc-koper/transfers/verein/433/w_s/pos/saison_id/2023"/>
    <hyperlink ref="BY533" r:id="rId147" display="https://www.transfermarkt.com/fc-koper/transfers/verein/433/w_s/pos/saison_id/2023"/>
    <hyperlink ref="BU542" r:id="rId148" display="https://www.transfermarkt.com/nk-rogaska/kader/verein/55601/saison_id/2023"/>
    <hyperlink ref="BW542" r:id="rId149" display="https://www.transfermarkt.com/nk-rogaska/transfers/verein/55601/w_s/pos/saison_id/2023"/>
    <hyperlink ref="BY542" r:id="rId150" display="https://www.transfermarkt.com/nk-rogaska/transfers/verein/55601/w_s/pos/saison_id/2023"/>
    <hyperlink ref="BU551" r:id="rId151" display="https://www.transfermarkt.com/nk-domzale/kader/verein/6248/saison_id/2023"/>
    <hyperlink ref="BW551" r:id="rId152" display="https://www.transfermarkt.com/nk-domzale/transfers/verein/6248/w_s/pos/saison_id/2023"/>
    <hyperlink ref="BY551" r:id="rId153" display="https://www.transfermarkt.com/nk-domzale/transfers/verein/6248/w_s/pos/saison_id/2023"/>
    <hyperlink ref="BU560" r:id="rId154" display="https://www.transfermarkt.com/nk-bravo/kader/verein/26985/saison_id/2023"/>
    <hyperlink ref="BW560" r:id="rId155" display="https://www.transfermarkt.com/nk-bravo/transfers/verein/26985/w_s/pos/saison_id/2023"/>
    <hyperlink ref="BY560" r:id="rId156" display="https://www.transfermarkt.com/nk-bravo/transfers/verein/26985/w_s/pos/saison_id/2023"/>
    <hyperlink ref="BU587" r:id="rId157" display="https://www.transfermarkt.com/nk-celje/kader/verein/710/saison_id/2023"/>
    <hyperlink ref="BW587" r:id="rId158" display="https://www.transfermarkt.com/nk-celje/transfers/verein/710/w_s/pos/saison_id/2023"/>
    <hyperlink ref="BY587" r:id="rId159" display="https://www.transfermarkt.com/nk-celje/transfers/verein/710/w_s/pos/saison_id/2023"/>
    <hyperlink ref="BU596" r:id="rId160" display="https://www.transfermarkt.com/fc-koper/kader/verein/433/saison_id/2023"/>
    <hyperlink ref="BW596" r:id="rId161" display="https://www.transfermarkt.com/fc-koper/transfers/verein/433/w_s/pos/saison_id/2023"/>
    <hyperlink ref="BY596" r:id="rId162" display="https://www.transfermarkt.com/fc-koper/transfers/verein/433/w_s/pos/saison_id/2023"/>
    <hyperlink ref="BU605" r:id="rId163" display="https://www.transfermarkt.com/nk-maribor/kader/verein/790/saison_id/2023"/>
    <hyperlink ref="BW605" r:id="rId164" display="https://www.transfermarkt.com/nk-maribor/transfers/verein/790/w_s/pos/saison_id/2023"/>
    <hyperlink ref="BY605" r:id="rId165" display="https://www.transfermarkt.com/nk-maribor/transfers/verein/790/w_s/pos/saison_id/2023"/>
    <hyperlink ref="BU614" r:id="rId166" display="https://www.transfermarkt.com/nk-radomlje/kader/verein/21460/saison_id/2023"/>
    <hyperlink ref="BW614" r:id="rId167" display="https://www.transfermarkt.com/nk-radomlje/transfers/verein/21460/w_s/pos/saison_id/2023"/>
    <hyperlink ref="BY614" r:id="rId168" display="https://www.transfermarkt.com/nk-radomlje/transfers/verein/21460/w_s/pos/saison_id/2023"/>
    <hyperlink ref="BU623" r:id="rId169" display="https://www.transfermarkt.com/nk-olimpija-ljubljana/kader/verein/4772/saison_id/2023"/>
    <hyperlink ref="BW623" r:id="rId170" display="https://www.transfermarkt.com/nk-olimpija-ljubljana/transfers/verein/4772/w_s/pos/saison_id/2023"/>
    <hyperlink ref="BY623" r:id="rId171" display="https://www.transfermarkt.com/nk-olimpija-ljubljana/transfers/verein/4772/w_s/pos/saison_id/2023"/>
    <hyperlink ref="BU632" r:id="rId172" display="https://www.transfermarkt.com/nk-rogaska/kader/verein/55601/saison_id/2023"/>
    <hyperlink ref="BW632" r:id="rId173" display="https://www.transfermarkt.com/nk-rogaska/transfers/verein/55601/w_s/pos/saison_id/2023"/>
    <hyperlink ref="BY632" r:id="rId174" display="https://www.transfermarkt.com/nk-rogaska/transfers/verein/55601/w_s/pos/saison_id/2023"/>
    <hyperlink ref="BU641" r:id="rId175" display="https://www.transfermarkt.com/ns-mura/kader/verein/4059/saison_id/2023"/>
    <hyperlink ref="BW641" r:id="rId176" display="https://www.transfermarkt.com/ns-mura/transfers/verein/4059/w_s/pos/saison_id/2023"/>
    <hyperlink ref="BY641" r:id="rId177" display="https://www.transfermarkt.com/ns-mura/transfers/verein/4059/w_s/pos/saison_id/2023"/>
    <hyperlink ref="BU650" r:id="rId178" display="https://www.transfermarkt.com/nk-domzale/kader/verein/6248/saison_id/2023"/>
    <hyperlink ref="BW650" r:id="rId179" display="https://www.transfermarkt.com/nk-domzale/transfers/verein/6248/w_s/pos/saison_id/2023"/>
    <hyperlink ref="BY650" r:id="rId180" display="https://www.transfermarkt.com/nk-domzale/transfers/verein/6248/w_s/pos/saison_id/2023"/>
    <hyperlink ref="BU668" r:id="rId181" display="https://www.transfermarkt.com/nk-celje/kader/verein/710/saison_id/2023"/>
    <hyperlink ref="BW668" r:id="rId182" display="https://www.transfermarkt.com/nk-celje/transfers/verein/710/w_s/pos/saison_id/2023"/>
    <hyperlink ref="BY668" r:id="rId183" display="https://www.transfermarkt.com/nk-celje/transfers/verein/710/w_s/pos/saison_id/2023"/>
    <hyperlink ref="BU677" r:id="rId184" display="https://www.transfermarkt.com/nk-aluminij-kidricevo/kader/verein/11033/saison_id/2023"/>
    <hyperlink ref="BW677" r:id="rId185" display="https://www.transfermarkt.com/nk-aluminij-kidricevo/transfers/verein/11033/w_s/pos/saison_id/2023"/>
    <hyperlink ref="BY677" r:id="rId186" display="https://www.transfermarkt.com/nk-aluminij-kidricevo/transfers/verein/11033/w_s/pos/saison_id/2023"/>
    <hyperlink ref="BU686" r:id="rId187" display="https://www.transfermarkt.com/nk-radomlje/kader/verein/21460/saison_id/2023"/>
    <hyperlink ref="BW686" r:id="rId188" display="https://www.transfermarkt.com/nk-radomlje/transfers/verein/21460/w_s/pos/saison_id/2023"/>
    <hyperlink ref="BY686" r:id="rId189" display="https://www.transfermarkt.com/nk-radomlje/transfers/verein/21460/w_s/pos/saison_id/2023"/>
    <hyperlink ref="BU695" r:id="rId190" display="https://www.transfermarkt.com/fc-koper/kader/verein/433/saison_id/2023"/>
    <hyperlink ref="BW695" r:id="rId191" display="https://www.transfermarkt.com/fc-koper/transfers/verein/433/w_s/pos/saison_id/2023"/>
    <hyperlink ref="BY695" r:id="rId192" display="https://www.transfermarkt.com/fc-koper/transfers/verein/433/w_s/pos/saison_id/2023"/>
    <hyperlink ref="BU704" r:id="rId193" display="https://www.transfermarkt.com/nk-maribor/kader/verein/790/saison_id/2023"/>
    <hyperlink ref="BW704" r:id="rId194" display="https://www.transfermarkt.com/nk-maribor/transfers/verein/790/w_s/pos/saison_id/2023"/>
    <hyperlink ref="BY704" r:id="rId195" display="https://www.transfermarkt.com/nk-maribor/transfers/verein/790/w_s/pos/saison_id/2023"/>
    <hyperlink ref="BU713" r:id="rId196" display="https://www.transfermarkt.com/nk-olimpija-ljubljana/kader/verein/4772/saison_id/2023"/>
    <hyperlink ref="BW713" r:id="rId197" display="https://www.transfermarkt.com/nk-olimpija-ljubljana/transfers/verein/4772/w_s/pos/saison_id/2023"/>
    <hyperlink ref="BY713" r:id="rId198" display="https://www.transfermarkt.com/nk-olimpija-ljubljana/transfers/verein/4772/w_s/pos/saison_id/2023"/>
    <hyperlink ref="BU722" r:id="rId199" display="https://www.transfermarkt.com/nk-domzale/kader/verein/6248/saison_id/2023"/>
    <hyperlink ref="BW722" r:id="rId200" display="https://www.transfermarkt.com/nk-domzale/transfers/verein/6248/w_s/pos/saison_id/2023"/>
    <hyperlink ref="BY722" r:id="rId201" display="https://www.transfermarkt.com/nk-domzale/transfers/verein/6248/w_s/pos/saison_id/2023"/>
    <hyperlink ref="BU740" r:id="rId202" display="https://www.transfermarkt.com/nk-maribor/kader/verein/790/saison_id/2023"/>
    <hyperlink ref="BW740" r:id="rId203" display="https://www.transfermarkt.com/nk-maribor/transfers/verein/790/w_s/pos/saison_id/2023"/>
    <hyperlink ref="BY740" r:id="rId204" display="https://www.transfermarkt.com/nk-maribor/transfers/verein/790/w_s/pos/saison_id/2023"/>
    <hyperlink ref="BU749" r:id="rId205" display="https://www.transfermarkt.com/nk-rogaska/kader/verein/55601/saison_id/2023"/>
    <hyperlink ref="BW749" r:id="rId206" display="https://www.transfermarkt.com/nk-rogaska/transfers/verein/55601/w_s/pos/saison_id/2023"/>
    <hyperlink ref="BY749" r:id="rId207" display="https://www.transfermarkt.com/nk-rogaska/transfers/verein/55601/w_s/pos/saison_id/2023"/>
    <hyperlink ref="BU758" r:id="rId208" display="https://www.transfermarkt.com/nk-celje/kader/verein/710/saison_id/2023"/>
    <hyperlink ref="BW758" r:id="rId209" display="https://www.transfermarkt.com/nk-celje/transfers/verein/710/w_s/pos/saison_id/2023"/>
    <hyperlink ref="BY758" r:id="rId210" display="https://www.transfermarkt.com/nk-celje/transfers/verein/710/w_s/pos/saison_id/2023"/>
    <hyperlink ref="BU767" r:id="rId211" display="https://www.transfermarkt.com/nk-radomlje/kader/verein/21460/saison_id/2023"/>
    <hyperlink ref="BW767" r:id="rId212" display="https://www.transfermarkt.com/nk-radomlje/transfers/verein/21460/w_s/pos/saison_id/2023"/>
    <hyperlink ref="BY767" r:id="rId213" display="https://www.transfermarkt.com/nk-radomlje/transfers/verein/21460/w_s/pos/saison_id/2023"/>
    <hyperlink ref="BU776" r:id="rId214" display="https://www.transfermarkt.com/nk-aluminij-kidricevo/kader/verein/11033/saison_id/2023"/>
    <hyperlink ref="BW776" r:id="rId215" display="https://www.transfermarkt.com/nk-aluminij-kidricevo/transfers/verein/11033/w_s/pos/saison_id/2023"/>
    <hyperlink ref="BY776" r:id="rId216" display="https://www.transfermarkt.com/nk-aluminij-kidricevo/transfers/verein/11033/w_s/pos/saison_id/2023"/>
    <hyperlink ref="BU785" r:id="rId217" display="https://www.transfermarkt.com/fc-koper/kader/verein/433/saison_id/2023"/>
    <hyperlink ref="BW785" r:id="rId218" display="https://www.transfermarkt.com/fc-koper/transfers/verein/433/w_s/pos/saison_id/2023"/>
    <hyperlink ref="BY785" r:id="rId219" display="https://www.transfermarkt.com/fc-koper/transfers/verein/433/w_s/pos/saison_id/2023"/>
    <hyperlink ref="BU794" r:id="rId220" display="https://www.transfermarkt.com/ns-mura/kader/verein/4059/saison_id/2023"/>
    <hyperlink ref="BW794" r:id="rId221" display="https://www.transfermarkt.com/ns-mura/transfers/verein/4059/w_s/pos/saison_id/2023"/>
    <hyperlink ref="BY794" r:id="rId222" display="https://www.transfermarkt.com/ns-mura/transfers/verein/4059/w_s/pos/saison_id/2023"/>
    <hyperlink ref="BU803" r:id="rId223" display="https://www.transfermarkt.com/nk-olimpija-ljubljana/kader/verein/4772/saison_id/2023"/>
    <hyperlink ref="BW803" r:id="rId224" display="https://www.transfermarkt.com/nk-olimpija-ljubljana/transfers/verein/4772/w_s/pos/saison_id/2023"/>
    <hyperlink ref="BY803" r:id="rId225" display="https://www.transfermarkt.com/nk-olimpija-ljubljana/transfers/verein/4772/w_s/pos/saison_id/2023"/>
    <hyperlink ref="BU821" r:id="rId226" display="https://www.transfermarkt.com/nk-bravo/kader/verein/26985/saison_id/2023"/>
    <hyperlink ref="BW821" r:id="rId227" display="https://www.transfermarkt.com/nk-bravo/transfers/verein/26985/w_s/pos/saison_id/2023"/>
    <hyperlink ref="BY821" r:id="rId228" display="https://www.transfermarkt.com/nk-bravo/transfers/verein/26985/w_s/pos/saison_id/2023"/>
    <hyperlink ref="BU830" r:id="rId229" display="https://www.transfermarkt.com/fc-koper/kader/verein/433/saison_id/2023"/>
    <hyperlink ref="BW830" r:id="rId230" display="https://www.transfermarkt.com/fc-koper/transfers/verein/433/w_s/pos/saison_id/2023"/>
    <hyperlink ref="BY830" r:id="rId231" display="https://www.transfermarkt.com/fc-koper/transfers/verein/433/w_s/pos/saison_id/2023"/>
    <hyperlink ref="BU839" r:id="rId232" display="https://www.transfermarkt.com/ns-mura/kader/verein/4059/saison_id/2023"/>
    <hyperlink ref="BW839" r:id="rId233" display="https://www.transfermarkt.com/ns-mura/transfers/verein/4059/w_s/pos/saison_id/2023"/>
    <hyperlink ref="BY839" r:id="rId234" display="https://www.transfermarkt.com/ns-mura/transfers/verein/4059/w_s/pos/saison_id/2023"/>
    <hyperlink ref="BU857" r:id="rId235" display="https://www.transfermarkt.com/nk-olimpija-ljubljana/kader/verein/4772/saison_id/2023"/>
    <hyperlink ref="BW857" r:id="rId236" display="https://www.transfermarkt.com/nk-olimpija-ljubljana/transfers/verein/4772/w_s/pos/saison_id/2023"/>
    <hyperlink ref="BY857" r:id="rId237" display="https://www.transfermarkt.com/nk-olimpija-ljubljana/transfers/verein/4772/w_s/pos/saison_id/2023"/>
    <hyperlink ref="BU866" r:id="rId238" display="https://www.transfermarkt.com/nk-domzale/kader/verein/6248/saison_id/2023"/>
    <hyperlink ref="BW866" r:id="rId239" display="https://www.transfermarkt.com/nk-domzale/transfers/verein/6248/w_s/pos/saison_id/2023"/>
    <hyperlink ref="BY866" r:id="rId240" display="https://www.transfermarkt.com/nk-domzale/transfers/verein/6248/w_s/pos/saison_id/2023"/>
    <hyperlink ref="BU875" r:id="rId241" display="https://www.transfermarkt.com/fc-koper/kader/verein/433/saison_id/2023"/>
    <hyperlink ref="BW875" r:id="rId242" display="https://www.transfermarkt.com/fc-koper/transfers/verein/433/w_s/pos/saison_id/2023"/>
    <hyperlink ref="BY875" r:id="rId243" display="https://www.transfermarkt.com/fc-koper/transfers/verein/433/w_s/pos/saison_id/2023"/>
    <hyperlink ref="BU884" r:id="rId244" display="https://www.transfermarkt.com/nk-celje/kader/verein/710/saison_id/2023"/>
    <hyperlink ref="BW884" r:id="rId245" display="https://www.transfermarkt.com/nk-celje/transfers/verein/710/w_s/pos/saison_id/2023"/>
    <hyperlink ref="BY884" r:id="rId246" display="https://www.transfermarkt.com/nk-celje/transfers/verein/710/w_s/pos/saison_id/2023"/>
    <hyperlink ref="BU893" r:id="rId247" display="https://www.transfermarkt.com/nk-maribor/kader/verein/790/saison_id/2023"/>
    <hyperlink ref="BW893" r:id="rId248" display="https://www.transfermarkt.com/nk-maribor/transfers/verein/790/w_s/pos/saison_id/2023"/>
    <hyperlink ref="BY893" r:id="rId249" display="https://www.transfermarkt.com/nk-maribor/transfers/verein/790/w_s/pos/saison_id/2023"/>
    <hyperlink ref="BU902" r:id="rId250" display="https://www.transfermarkt.com/nk-aluminij-kidricevo/kader/verein/11033/saison_id/2023"/>
    <hyperlink ref="BW902" r:id="rId251" display="https://www.transfermarkt.com/nk-aluminij-kidricevo/transfers/verein/11033/w_s/pos/saison_id/2023"/>
    <hyperlink ref="BY902" r:id="rId252" display="https://www.transfermarkt.com/nk-aluminij-kidricevo/transfers/verein/11033/w_s/pos/saison_id/2023"/>
    <hyperlink ref="BU911" r:id="rId253" display="https://www.transfermarkt.com/nk-rogaska/kader/verein/55601/saison_id/2023"/>
    <hyperlink ref="BW911" r:id="rId254" display="https://www.transfermarkt.com/nk-rogaska/transfers/verein/55601/w_s/pos/saison_id/2023"/>
    <hyperlink ref="BY911" r:id="rId255" display="https://www.transfermarkt.com/nk-rogaska/transfers/verein/55601/w_s/pos/saison_id/2023"/>
    <hyperlink ref="BU920" r:id="rId256" display="https://www.transfermarkt.com/nk-radomlje/kader/verein/21460/saison_id/2023"/>
    <hyperlink ref="BW920" r:id="rId257" display="https://www.transfermarkt.com/nk-radomlje/transfers/verein/21460/w_s/pos/saison_id/2023"/>
    <hyperlink ref="BY920" r:id="rId258" display="https://www.transfermarkt.com/nk-radomlje/transfers/verein/21460/w_s/pos/saison_id/2023"/>
    <hyperlink ref="BU929" r:id="rId259" display="https://www.transfermarkt.com/nk-bravo/kader/verein/26985/saison_id/2023"/>
    <hyperlink ref="BW929" r:id="rId260" display="https://www.transfermarkt.com/nk-bravo/transfers/verein/26985/w_s/pos/saison_id/2023"/>
    <hyperlink ref="BY929" r:id="rId261" display="https://www.transfermarkt.com/nk-bravo/transfers/verein/26985/w_s/pos/saison_id/2023"/>
    <hyperlink ref="BU938" r:id="rId262" display="https://www.transfermarkt.com/ns-mura/kader/verein/4059/saison_id/2023"/>
    <hyperlink ref="BW938" r:id="rId263" display="https://www.transfermarkt.com/ns-mura/transfers/verein/4059/w_s/pos/saison_id/2023"/>
    <hyperlink ref="BY938" r:id="rId264" display="https://www.transfermarkt.com/ns-mura/transfers/verein/4059/w_s/pos/saison_id/2023"/>
    <hyperlink ref="BU956" r:id="rId265" display="https://www.transfermarkt.com/nk-olimpija-ljubljana/kader/verein/4772/saison_id/2023"/>
    <hyperlink ref="BW956" r:id="rId266" display="https://www.transfermarkt.com/nk-olimpija-ljubljana/transfers/verein/4772/w_s/pos/saison_id/2023"/>
    <hyperlink ref="BY956" r:id="rId267" display="https://www.transfermarkt.com/nk-olimpija-ljubljana/transfers/verein/4772/w_s/pos/saison_id/2023"/>
    <hyperlink ref="BU965" r:id="rId268" display="https://www.transfermarkt.com/nk-celje/kader/verein/710/saison_id/2023"/>
    <hyperlink ref="BW965" r:id="rId269" display="https://www.transfermarkt.com/nk-celje/transfers/verein/710/w_s/pos/saison_id/2023"/>
    <hyperlink ref="BY965" r:id="rId270" display="https://www.transfermarkt.com/nk-celje/transfers/verein/710/w_s/pos/saison_id/2023"/>
    <hyperlink ref="BU974" r:id="rId271" display="https://www.transfermarkt.com/nk-maribor/kader/verein/790/saison_id/2023"/>
    <hyperlink ref="BW974" r:id="rId272" display="https://www.transfermarkt.com/nk-maribor/transfers/verein/790/w_s/pos/saison_id/2023"/>
    <hyperlink ref="BY974" r:id="rId273" display="https://www.transfermarkt.com/nk-maribor/transfers/verein/790/w_s/pos/saison_id/2023"/>
    <hyperlink ref="BU983" r:id="rId274" display="https://www.transfermarkt.com/fc-koper/kader/verein/433/saison_id/2023"/>
    <hyperlink ref="BW983" r:id="rId275" display="https://www.transfermarkt.com/fc-koper/transfers/verein/433/w_s/pos/saison_id/2023"/>
    <hyperlink ref="BY983" r:id="rId276" display="https://www.transfermarkt.com/fc-koper/transfers/verein/433/w_s/pos/saison_id/2023"/>
    <hyperlink ref="BU992" r:id="rId277" display="https://www.transfermarkt.com/nk-aluminij-kidricevo/kader/verein/11033/saison_id/2023"/>
    <hyperlink ref="BW992" r:id="rId278" display="https://www.transfermarkt.com/nk-aluminij-kidricevo/transfers/verein/11033/w_s/pos/saison_id/2023"/>
    <hyperlink ref="BY992" r:id="rId279" display="https://www.transfermarkt.com/nk-aluminij-kidricevo/transfers/verein/11033/w_s/pos/saison_id/2023"/>
    <hyperlink ref="BU1010" r:id="rId280" display="https://www.transfermarkt.com/nk-domzale/kader/verein/6248/saison_id/2023"/>
    <hyperlink ref="BW1010" r:id="rId281" display="https://www.transfermarkt.com/nk-domzale/transfers/verein/6248/w_s/pos/saison_id/2023"/>
    <hyperlink ref="BY1010" r:id="rId282" display="https://www.transfermarkt.com/nk-domzale/transfers/verein/6248/w_s/pos/saison_id/2023"/>
    <hyperlink ref="BU1019" r:id="rId283" display="https://www.transfermarkt.com/ns-mura/kader/verein/4059/saison_id/2023"/>
    <hyperlink ref="BW1019" r:id="rId284" display="https://www.transfermarkt.com/ns-mura/transfers/verein/4059/w_s/pos/saison_id/2023"/>
    <hyperlink ref="BY1019" r:id="rId285" display="https://www.transfermarkt.com/ns-mura/transfers/verein/4059/w_s/pos/saison_id/2023"/>
    <hyperlink ref="BU1028" r:id="rId286" display="https://www.transfermarkt.com/nk-bravo/kader/verein/26985/saison_id/2023"/>
    <hyperlink ref="BW1028" r:id="rId287" display="https://www.transfermarkt.com/nk-bravo/transfers/verein/26985/w_s/pos/saison_id/2023"/>
    <hyperlink ref="BY1028" r:id="rId288" display="https://www.transfermarkt.com/nk-bravo/transfers/verein/26985/w_s/pos/saison_id/2023"/>
    <hyperlink ref="BU1037" r:id="rId289" display="https://www.transfermarkt.com/nk-aluminij-kidricevo/kader/verein/11033/saison_id/2023"/>
    <hyperlink ref="BW1037" r:id="rId290" display="https://www.transfermarkt.com/nk-aluminij-kidricevo/transfers/verein/11033/w_s/pos/saison_id/2023"/>
    <hyperlink ref="BY1037" r:id="rId291" display="https://www.transfermarkt.com/nk-aluminij-kidricevo/transfers/verein/11033/w_s/pos/saison_id/2023"/>
    <hyperlink ref="BU1046" r:id="rId292" display="https://www.transfermarkt.com/nk-olimpija-ljubljana/kader/verein/4772/saison_id/2023"/>
    <hyperlink ref="BW1046" r:id="rId293" display="https://www.transfermarkt.com/nk-olimpija-ljubljana/transfers/verein/4772/w_s/pos/saison_id/2023"/>
    <hyperlink ref="BY1046" r:id="rId294" display="https://www.transfermarkt.com/nk-olimpija-ljubljana/transfers/verein/4772/w_s/pos/saison_id/2023"/>
    <hyperlink ref="BU1055" r:id="rId295" display="https://www.transfermarkt.com/nk-maribor/kader/verein/790/saison_id/2023"/>
    <hyperlink ref="BW1055" r:id="rId296" display="https://www.transfermarkt.com/nk-maribor/transfers/verein/790/w_s/pos/saison_id/2023"/>
    <hyperlink ref="BY1055" r:id="rId297" display="https://www.transfermarkt.com/nk-maribor/transfers/verein/790/w_s/pos/saison_id/2023"/>
    <hyperlink ref="BU1073" r:id="rId298" display="https://www.transfermarkt.com/nk-radomlje/kader/verein/21460/saison_id/2023"/>
    <hyperlink ref="BW1073" r:id="rId299" display="https://www.transfermarkt.com/nk-radomlje/transfers/verein/21460/w_s/pos/saison_id/2023"/>
    <hyperlink ref="BY1073" r:id="rId300" display="https://www.transfermarkt.com/nk-radomlje/transfers/verein/21460/w_s/pos/saison_id/2023"/>
    <hyperlink ref="BU1082" r:id="rId301" display="https://www.transfermarkt.com/nk-bravo/kader/verein/26985/saison_id/2023"/>
    <hyperlink ref="BW1082" r:id="rId302" display="https://www.transfermarkt.com/nk-bravo/transfers/verein/26985/w_s/pos/saison_id/2023"/>
    <hyperlink ref="BY1082" r:id="rId303" display="https://www.transfermarkt.com/nk-bravo/transfers/verein/26985/w_s/pos/saison_id/2023"/>
    <hyperlink ref="BU1100" r:id="rId304" display="https://www.transfermarkt.com/nk-rogaska/kader/verein/55601/saison_id/2023"/>
    <hyperlink ref="BW1100" r:id="rId305" display="https://www.transfermarkt.com/nk-rogaska/transfers/verein/55601/w_s/pos/saison_id/2023"/>
    <hyperlink ref="BY1100" r:id="rId306" display="https://www.transfermarkt.com/nk-rogaska/transfers/verein/55601/w_s/pos/saison_id/2023"/>
    <hyperlink ref="BU1109" r:id="rId307" display="https://www.transfermarkt.com/ns-mura/kader/verein/4059/saison_id/2023"/>
    <hyperlink ref="BW1109" r:id="rId308" display="https://www.transfermarkt.com/ns-mura/transfers/verein/4059/w_s/pos/saison_id/2023"/>
    <hyperlink ref="BY1109" r:id="rId309" display="https://www.transfermarkt.com/ns-mura/transfers/verein/4059/w_s/pos/saison_id/2023"/>
    <hyperlink ref="BU1118" r:id="rId310" display="https://www.transfermarkt.com/nk-domzale/kader/verein/6248/saison_id/2023"/>
    <hyperlink ref="BW1118" r:id="rId311" display="https://www.transfermarkt.com/nk-domzale/transfers/verein/6248/w_s/pos/saison_id/2023"/>
    <hyperlink ref="BY1118" r:id="rId312" display="https://www.transfermarkt.com/nk-domzale/transfers/verein/6248/w_s/pos/saison_id/2023"/>
    <hyperlink ref="BU1136" r:id="rId313" display="https://www.transfermarkt.com/nk-aluminij-kidricevo/kader/verein/11033/saison_id/2023"/>
    <hyperlink ref="BW1136" r:id="rId314" display="https://www.transfermarkt.com/nk-aluminij-kidricevo/transfers/verein/11033/w_s/pos/saison_id/2023"/>
    <hyperlink ref="BY1136" r:id="rId315" display="https://www.transfermarkt.com/nk-aluminij-kidricevo/transfers/verein/11033/w_s/pos/saison_id/2023"/>
    <hyperlink ref="BU1145" r:id="rId316" display="https://www.transfermarkt.com/nk-radomlje/kader/verein/21460/saison_id/2023"/>
    <hyperlink ref="BW1145" r:id="rId317" display="https://www.transfermarkt.com/nk-radomlje/transfers/verein/21460/w_s/pos/saison_id/2023"/>
    <hyperlink ref="BY1145" r:id="rId318" display="https://www.transfermarkt.com/nk-radomlje/transfers/verein/21460/w_s/pos/saison_id/2023"/>
    <hyperlink ref="BU1154" r:id="rId319" display="https://www.transfermarkt.com/fc-koper/kader/verein/433/saison_id/2023"/>
    <hyperlink ref="BW1154" r:id="rId320" display="https://www.transfermarkt.com/fc-koper/transfers/verein/433/w_s/pos/saison_id/2023"/>
    <hyperlink ref="BY1154" r:id="rId321" display="https://www.transfermarkt.com/fc-koper/transfers/verein/433/w_s/pos/saison_id/2023"/>
    <hyperlink ref="BU1163" r:id="rId322" display="https://www.transfermarkt.com/nk-olimpija-ljubljana/kader/verein/4772/saison_id/2023"/>
    <hyperlink ref="BW1163" r:id="rId323" display="https://www.transfermarkt.com/nk-olimpija-ljubljana/transfers/verein/4772/w_s/pos/saison_id/2023"/>
    <hyperlink ref="BY1163" r:id="rId324" display="https://www.transfermarkt.com/nk-olimpija-ljubljana/transfers/verein/4772/w_s/pos/saison_id/2023"/>
    <hyperlink ref="BU1172" r:id="rId325" display="https://www.transfermarkt.com/nk-bravo/kader/verein/26985/saison_id/2023"/>
    <hyperlink ref="BW1172" r:id="rId326" display="https://www.transfermarkt.com/nk-bravo/transfers/verein/26985/w_s/pos/saison_id/2023"/>
    <hyperlink ref="BY1172" r:id="rId327" display="https://www.transfermarkt.com/nk-bravo/transfers/verein/26985/w_s/pos/saison_id/2023"/>
    <hyperlink ref="BU1181" r:id="rId328" display="https://www.transfermarkt.com/nk-domzale/kader/verein/6248/saison_id/2023"/>
    <hyperlink ref="BW1181" r:id="rId329" display="https://www.transfermarkt.com/nk-domzale/transfers/verein/6248/w_s/pos/saison_id/2023"/>
    <hyperlink ref="BY1181" r:id="rId330" display="https://www.transfermarkt.com/nk-domzale/transfers/verein/6248/w_s/pos/saison_id/2023"/>
    <hyperlink ref="BU1190" r:id="rId331" display="https://www.transfermarkt.com/nk-rogaska/kader/verein/55601/saison_id/2023"/>
    <hyperlink ref="BW1190" r:id="rId332" display="https://www.transfermarkt.com/nk-rogaska/transfers/verein/55601/w_s/pos/saison_id/2023"/>
    <hyperlink ref="BY1190" r:id="rId333" display="https://www.transfermarkt.com/nk-rogaska/transfers/verein/55601/w_s/pos/saison_id/2023"/>
    <hyperlink ref="BU1199" r:id="rId334" display="https://www.transfermarkt.com/nk-celje/kader/verein/710/saison_id/2023"/>
    <hyperlink ref="BW1199" r:id="rId335" display="https://www.transfermarkt.com/nk-celje/transfers/verein/710/w_s/pos/saison_id/2023"/>
    <hyperlink ref="BY1199" r:id="rId336" display="https://www.transfermarkt.com/nk-celje/transfers/verein/710/w_s/pos/saison_id/2023"/>
    <hyperlink ref="BU1208" r:id="rId337" display="https://www.transfermarkt.com/nk-maribor/kader/verein/790/saison_id/2023"/>
    <hyperlink ref="BW1208" r:id="rId338" display="https://www.transfermarkt.com/nk-maribor/transfers/verein/790/w_s/pos/saison_id/2023"/>
    <hyperlink ref="BY1208" r:id="rId339" display="https://www.transfermarkt.com/nk-maribor/transfers/verein/790/w_s/pos/saison_id/2023"/>
    <hyperlink ref="BU1226" r:id="rId340" display="https://www.transfermarkt.com/nk-maribor/kader/verein/790/saison_id/2023"/>
    <hyperlink ref="BW1226" r:id="rId341" display="https://www.transfermarkt.com/nk-maribor/transfers/verein/790/w_s/pos/saison_id/2023"/>
    <hyperlink ref="BY1226" r:id="rId342" display="https://www.transfermarkt.com/nk-maribor/transfers/verein/790/w_s/pos/saison_id/2023"/>
    <hyperlink ref="BU1217" r:id="rId343" display="https://www.transfermarkt.com/nk-rogaska/kader/verein/55601/saison_id/2023"/>
    <hyperlink ref="BW1217" r:id="rId344" display="https://www.transfermarkt.com/nk-rogaska/transfers/verein/55601/w_s/pos/saison_id/2023"/>
    <hyperlink ref="BY1217" r:id="rId345" display="https://www.transfermarkt.com/nk-rogaska/transfers/verein/55601/w_s/pos/saison_id/2023"/>
    <hyperlink ref="BU1235" r:id="rId346" display="https://www.transfermarkt.com/nk-domzale/kader/verein/6248/saison_id/2023"/>
    <hyperlink ref="BW1235" r:id="rId347" display="https://www.transfermarkt.com/nk-domzale/transfers/verein/6248/w_s/pos/saison_id/2023"/>
    <hyperlink ref="BY1235" r:id="rId348" display="https://www.transfermarkt.com/nk-domzale/transfers/verein/6248/w_s/pos/saison_id/2023"/>
    <hyperlink ref="BU1244" r:id="rId349" display="https://www.transfermarkt.com/nk-olimpija-ljubljana/kader/verein/4772/saison_id/2023"/>
    <hyperlink ref="BW1244" r:id="rId350" display="https://www.transfermarkt.com/nk-olimpija-ljubljana/transfers/verein/4772/w_s/pos/saison_id/2023"/>
    <hyperlink ref="BY1244" r:id="rId351" display="https://www.transfermarkt.com/nk-olimpija-ljubljana/transfers/verein/4772/w_s/pos/saison_id/2023"/>
    <hyperlink ref="BU1253" r:id="rId352" display="https://www.transfermarkt.com/nk-celje/kader/verein/710/saison_id/2023"/>
    <hyperlink ref="BW1253" r:id="rId353" display="https://www.transfermarkt.com/nk-celje/transfers/verein/710/w_s/pos/saison_id/2023"/>
    <hyperlink ref="BY1253" r:id="rId354" display="https://www.transfermarkt.com/nk-celje/transfers/verein/710/w_s/pos/saison_id/2023"/>
    <hyperlink ref="BU1271" r:id="rId355" display="https://www.transfermarkt.com/nk-rogaska/kader/verein/55601/saison_id/2023"/>
    <hyperlink ref="BW1271" r:id="rId356" display="https://www.transfermarkt.com/nk-rogaska/transfers/verein/55601/w_s/pos/saison_id/2023"/>
    <hyperlink ref="BY1271" r:id="rId357" display="https://www.transfermarkt.com/nk-rogaska/transfers/verein/55601/w_s/pos/saison_id/2023"/>
    <hyperlink ref="BU1289" r:id="rId358" display="https://www.transfermarkt.com/ns-mura/kader/verein/4059/saison_id/2023"/>
    <hyperlink ref="BW1289" r:id="rId359" display="https://www.transfermarkt.com/ns-mura/transfers/verein/4059/w_s/pos/saison_id/2023"/>
    <hyperlink ref="BY1289" r:id="rId360" display="https://www.transfermarkt.com/ns-mura/transfers/verein/4059/w_s/pos/saison_id/2023"/>
    <hyperlink ref="BU1298" r:id="rId361" display="https://www.transfermarkt.com/nk-bravo/kader/verein/26985/saison_id/2023"/>
    <hyperlink ref="BW1298" r:id="rId362" display="https://www.transfermarkt.com/nk-bravo/transfers/verein/26985/w_s/pos/saison_id/2023"/>
    <hyperlink ref="BY1298" r:id="rId363" display="https://www.transfermarkt.com/nk-bravo/transfers/verein/26985/w_s/pos/saison_id/2023"/>
    <hyperlink ref="BU1307" r:id="rId364" display="https://www.transfermarkt.com/nk-maribor/kader/verein/790/saison_id/2023"/>
    <hyperlink ref="BW1307" r:id="rId365" display="https://www.transfermarkt.com/nk-maribor/transfers/verein/790/w_s/pos/saison_id/2023"/>
    <hyperlink ref="BY1307" r:id="rId366" display="https://www.transfermarkt.com/nk-maribor/transfers/verein/790/w_s/pos/saison_id/2023"/>
    <hyperlink ref="BU1316" r:id="rId367" display="https://www.transfermarkt.com/nk-celje/kader/verein/710/saison_id/2023"/>
    <hyperlink ref="BW1316" r:id="rId368" display="https://www.transfermarkt.com/nk-celje/transfers/verein/710/w_s/pos/saison_id/2023"/>
    <hyperlink ref="BY1316" r:id="rId369" display="https://www.transfermarkt.com/nk-celje/transfers/verein/710/w_s/pos/saison_id/2023"/>
    <hyperlink ref="BU1325" r:id="rId370" display="https://www.transfermarkt.com/nk-domzale/kader/verein/6248/saison_id/2023"/>
    <hyperlink ref="BW1325" r:id="rId371" display="https://www.transfermarkt.com/nk-domzale/transfers/verein/6248/w_s/pos/saison_id/2023"/>
    <hyperlink ref="BY1325" r:id="rId372" display="https://www.transfermarkt.com/nk-domzale/transfers/verein/6248/w_s/pos/saison_id/2023"/>
    <hyperlink ref="BU1334" r:id="rId373" display="https://www.transfermarkt.com/nk-olimpija-ljubljana/kader/verein/4772/saison_id/2023"/>
    <hyperlink ref="BW1334" r:id="rId374" display="https://www.transfermarkt.com/nk-olimpija-ljubljana/transfers/verein/4772/w_s/pos/saison_id/2023"/>
    <hyperlink ref="BY1334" r:id="rId375" display="https://www.transfermarkt.com/nk-olimpija-ljubljana/transfers/verein/4772/w_s/pos/saison_id/2023"/>
    <hyperlink ref="BU1343" r:id="rId376" display="https://www.transfermarkt.com/fc-koper/kader/verein/433/saison_id/2023"/>
    <hyperlink ref="BW1343" r:id="rId377" display="https://www.transfermarkt.com/fc-koper/transfers/verein/433/w_s/pos/saison_id/2023"/>
    <hyperlink ref="BY1343" r:id="rId378" display="https://www.transfermarkt.com/fc-koper/transfers/verein/433/w_s/pos/saison_id/2023"/>
    <hyperlink ref="BU1352" r:id="rId379" display="https://www.transfermarkt.com/nk-rogaska/kader/verein/55601/saison_id/2023"/>
    <hyperlink ref="BW1352" r:id="rId380" display="https://www.transfermarkt.com/nk-rogaska/transfers/verein/55601/w_s/pos/saison_id/2023"/>
    <hyperlink ref="BY1352" r:id="rId381" display="https://www.transfermarkt.com/nk-rogaska/transfers/verein/55601/w_s/pos/saison_id/2023"/>
    <hyperlink ref="BU1361" r:id="rId382" display="https://www.transfermarkt.com/nk-bravo/kader/verein/26985/saison_id/2023"/>
    <hyperlink ref="BW1361" r:id="rId383" display="https://www.transfermarkt.com/nk-bravo/transfers/verein/26985/w_s/pos/saison_id/2023"/>
    <hyperlink ref="BY1361" r:id="rId384" display="https://www.transfermarkt.com/nk-bravo/transfers/verein/26985/w_s/pos/saison_id/2023"/>
    <hyperlink ref="BU1370" r:id="rId385" display="https://www.transfermarkt.com/ns-mura/kader/verein/4059/saison_id/2023"/>
    <hyperlink ref="BW1370" r:id="rId386" display="https://www.transfermarkt.com/ns-mura/transfers/verein/4059/w_s/pos/saison_id/2023"/>
    <hyperlink ref="BY1370" r:id="rId387" display="https://www.transfermarkt.com/ns-mura/transfers/verein/4059/w_s/pos/saison_id/2023"/>
    <hyperlink ref="BU1379" r:id="rId388" display="https://www.transfermarkt.com/nk-domzale/kader/verein/6248/saison_id/2023"/>
    <hyperlink ref="BW1379" r:id="rId389" display="https://www.transfermarkt.com/nk-domzale/transfers/verein/6248/w_s/pos/saison_id/2023"/>
    <hyperlink ref="BY1379" r:id="rId390" display="https://www.transfermarkt.com/nk-domzale/transfers/verein/6248/w_s/pos/saison_id/2023"/>
    <hyperlink ref="BU1388" r:id="rId391" display="https://www.transfermarkt.com/nk-aluminij-kidricevo/kader/verein/11033/saison_id/2023"/>
    <hyperlink ref="BW1388" r:id="rId392" display="https://www.transfermarkt.com/nk-aluminij-kidricevo/transfers/verein/11033/w_s/pos/saison_id/2023"/>
    <hyperlink ref="BY1388" r:id="rId393" display="https://www.transfermarkt.com/nk-aluminij-kidricevo/transfers/verein/11033/w_s/pos/saison_id/2023"/>
    <hyperlink ref="BU1397" r:id="rId394" display="https://www.transfermarkt.com/nk-radomlje/kader/verein/21460/saison_id/2023"/>
    <hyperlink ref="BW1397" r:id="rId395" display="https://www.transfermarkt.com/nk-radomlje/transfers/verein/21460/w_s/pos/saison_id/2023"/>
    <hyperlink ref="BY1397" r:id="rId396" display="https://www.transfermarkt.com/nk-radomlje/transfers/verein/21460/w_s/pos/saison_id/2023"/>
    <hyperlink ref="BU1415" r:id="rId397" display="https://www.transfermarkt.com/nk-maribor/kader/verein/790/saison_id/2023"/>
    <hyperlink ref="BW1415" r:id="rId398" display="https://www.transfermarkt.com/nk-maribor/transfers/verein/790/w_s/pos/saison_id/2023"/>
    <hyperlink ref="BY1415" r:id="rId399" display="https://www.transfermarkt.com/nk-maribor/transfers/verein/790/w_s/pos/saison_id/2023"/>
    <hyperlink ref="BU1424" r:id="rId400" display="https://www.transfermarkt.com/nk-celje/kader/verein/710/saison_id/2023"/>
    <hyperlink ref="BW1424" r:id="rId401" display="https://www.transfermarkt.com/nk-celje/transfers/verein/710/w_s/pos/saison_id/2023"/>
    <hyperlink ref="BY1424" r:id="rId402" display="https://www.transfermarkt.com/nk-celje/transfers/verein/710/w_s/pos/saison_id/2023"/>
    <hyperlink ref="BU1433" r:id="rId403" display="https://www.transfermarkt.com/fc-koper/kader/verein/433/saison_id/2023"/>
    <hyperlink ref="BW1433" r:id="rId404" display="https://www.transfermarkt.com/fc-koper/transfers/verein/433/w_s/pos/saison_id/2023"/>
    <hyperlink ref="BY1433" r:id="rId405" display="https://www.transfermarkt.com/fc-koper/transfers/verein/433/w_s/pos/saison_id/2023"/>
    <hyperlink ref="BU1442" r:id="rId406" display="https://www.transfermarkt.com/nk-bravo/kader/verein/26985/saison_id/2023"/>
    <hyperlink ref="BW1442" r:id="rId407" display="https://www.transfermarkt.com/nk-bravo/transfers/verein/26985/w_s/pos/saison_id/2023"/>
    <hyperlink ref="BY1442" r:id="rId408" display="https://www.transfermarkt.com/nk-bravo/transfers/verein/26985/w_s/pos/saison_id/2023"/>
    <hyperlink ref="BU1451" r:id="rId409" display="https://www.transfermarkt.com/nk-domzale/kader/verein/6248/saison_id/2023"/>
    <hyperlink ref="BW1451" r:id="rId410" display="https://www.transfermarkt.com/nk-domzale/transfers/verein/6248/w_s/pos/saison_id/2023"/>
    <hyperlink ref="BY1451" r:id="rId411" display="https://www.transfermarkt.com/nk-domzale/transfers/verein/6248/w_s/pos/saison_id/2023"/>
    <hyperlink ref="BU1460" r:id="rId412" display="https://www.transfermarkt.com/nk-celje/kader/verein/710/saison_id/2023"/>
    <hyperlink ref="BW1460" r:id="rId413" display="https://www.transfermarkt.com/nk-celje/transfers/verein/710/w_s/pos/saison_id/2023"/>
    <hyperlink ref="BY1460" r:id="rId414" display="https://www.transfermarkt.com/nk-celje/transfers/verein/710/w_s/pos/saison_id/2023"/>
    <hyperlink ref="BU1469" r:id="rId415" display="https://www.transfermarkt.com/nk-rogaska/kader/verein/55601/saison_id/2023"/>
    <hyperlink ref="BW1469" r:id="rId416" display="https://www.transfermarkt.com/nk-rogaska/transfers/verein/55601/w_s/pos/saison_id/2023"/>
    <hyperlink ref="BY1469" r:id="rId417" display="https://www.transfermarkt.com/nk-rogaska/transfers/verein/55601/w_s/pos/saison_id/2023"/>
    <hyperlink ref="BU1478" r:id="rId418" display="https://www.transfermarkt.com/ns-mura/kader/verein/4059/saison_id/2023"/>
    <hyperlink ref="BW1478" r:id="rId419" display="https://www.transfermarkt.com/ns-mura/transfers/verein/4059/w_s/pos/saison_id/2023"/>
    <hyperlink ref="BY1478" r:id="rId420" display="https://www.transfermarkt.com/ns-mura/transfers/verein/4059/w_s/pos/saison_id/2023"/>
    <hyperlink ref="BU1487" r:id="rId421" display="https://www.transfermarkt.com/nk-aluminij-kidricevo/kader/verein/11033/saison_id/2023"/>
    <hyperlink ref="BW1487" r:id="rId422" display="https://www.transfermarkt.com/nk-aluminij-kidricevo/transfers/verein/11033/w_s/pos/saison_id/2023"/>
    <hyperlink ref="BY1487" r:id="rId423" display="https://www.transfermarkt.com/nk-aluminij-kidricevo/transfers/verein/11033/w_s/pos/saison_id/2023"/>
    <hyperlink ref="BU1496" r:id="rId424" display="https://www.transfermarkt.com/fc-koper/kader/verein/433/saison_id/2023"/>
    <hyperlink ref="BW1496" r:id="rId425" display="https://www.transfermarkt.com/fc-koper/transfers/verein/433/w_s/pos/saison_id/2023"/>
    <hyperlink ref="BY1496" r:id="rId426" display="https://www.transfermarkt.com/fc-koper/transfers/verein/433/w_s/pos/saison_id/2023"/>
    <hyperlink ref="BU1505" r:id="rId427" display="https://www.transfermarkt.com/nk-maribor/kader/verein/790/saison_id/2023"/>
    <hyperlink ref="BW1505" r:id="rId428" display="https://www.transfermarkt.com/nk-maribor/transfers/verein/790/w_s/pos/saison_id/2023"/>
    <hyperlink ref="BY1505" r:id="rId429" display="https://www.transfermarkt.com/nk-maribor/transfers/verein/790/w_s/pos/saison_id/2023"/>
    <hyperlink ref="BU1514" r:id="rId430" display="https://www.transfermarkt.com/nk-radomlje/kader/verein/21460/saison_id/2023"/>
    <hyperlink ref="BW1514" r:id="rId431" display="https://www.transfermarkt.com/nk-radomlje/transfers/verein/21460/w_s/pos/saison_id/2023"/>
    <hyperlink ref="BY1514" r:id="rId432" display="https://www.transfermarkt.com/nk-radomlje/transfers/verein/21460/w_s/pos/saison_id/2023"/>
    <hyperlink ref="BU1523" r:id="rId433" display="https://www.transfermarkt.com/nk-olimpija-ljubljana/kader/verein/4772/saison_id/2023"/>
    <hyperlink ref="BW1523" r:id="rId434" display="https://www.transfermarkt.com/nk-olimpija-ljubljana/transfers/verein/4772/w_s/pos/saison_id/2023"/>
    <hyperlink ref="BY1523" r:id="rId435" display="https://www.transfermarkt.com/nk-olimpija-ljubljana/transfers/verein/4772/w_s/pos/saison_id/2023"/>
    <hyperlink ref="BU1532" r:id="rId436" display="https://www.transfermarkt.com/nk-rogaska/kader/verein/55601/saison_id/2023"/>
    <hyperlink ref="BW1532" r:id="rId437" display="https://www.transfermarkt.com/nk-rogaska/transfers/verein/55601/w_s/pos/saison_id/2023"/>
    <hyperlink ref="BY1532" r:id="rId438" display="https://www.transfermarkt.com/nk-rogaska/transfers/verein/55601/w_s/pos/saison_id/2023"/>
    <hyperlink ref="BU1550" r:id="rId439" display="https://www.transfermarkt.com/nk-maribor/kader/verein/790/saison_id/2023"/>
    <hyperlink ref="BW1550" r:id="rId440" display="https://www.transfermarkt.com/nk-maribor/transfers/verein/790/w_s/pos/saison_id/2023"/>
    <hyperlink ref="BY1550" r:id="rId441" display="https://www.transfermarkt.com/nk-maribor/transfers/verein/790/w_s/pos/saison_id/2023"/>
    <hyperlink ref="BU1559" r:id="rId442" display="https://www.transfermarkt.com/nk-celje/kader/verein/710/saison_id/2023"/>
    <hyperlink ref="BW1559" r:id="rId443" display="https://www.transfermarkt.com/nk-celje/transfers/verein/710/w_s/pos/saison_id/2023"/>
    <hyperlink ref="BY1559" r:id="rId444" display="https://www.transfermarkt.com/nk-celje/transfers/verein/710/w_s/pos/saison_id/2023"/>
    <hyperlink ref="BU1568" r:id="rId445" display="https://www.transfermarkt.com/nk-bravo/kader/verein/26985/saison_id/2023"/>
    <hyperlink ref="BW1568" r:id="rId446" display="https://www.transfermarkt.com/nk-bravo/transfers/verein/26985/w_s/pos/saison_id/2023"/>
    <hyperlink ref="BY1568" r:id="rId447" display="https://www.transfermarkt.com/nk-bravo/transfers/verein/26985/w_s/pos/saison_id/2023"/>
    <hyperlink ref="BU1577" r:id="rId448" display="https://www.transfermarkt.com/nk-aluminij-kidricevo/kader/verein/11033/saison_id/2023"/>
    <hyperlink ref="BW1577" r:id="rId449" display="https://www.transfermarkt.com/nk-aluminij-kidricevo/transfers/verein/11033/w_s/pos/saison_id/2023"/>
    <hyperlink ref="BY1577" r:id="rId450" display="https://www.transfermarkt.com/nk-aluminij-kidricevo/transfers/verein/11033/w_s/pos/saison_id/2023"/>
    <hyperlink ref="BU1595" r:id="rId451" display="https://www.transfermarkt.com/nk-radomlje/kader/verein/21460/saison_id/2023"/>
    <hyperlink ref="BW1595" r:id="rId452" display="https://www.transfermarkt.com/nk-radomlje/transfers/verein/21460/w_s/pos/saison_id/2023"/>
    <hyperlink ref="BY1595" r:id="rId453" display="https://www.transfermarkt.com/nk-radomlje/transfers/verein/21460/w_s/pos/saison_id/2023"/>
    <hyperlink ref="BU1604" r:id="rId454" display="https://www.transfermarkt.com/fc-koper/kader/verein/433/saison_id/2023"/>
    <hyperlink ref="BW1604" r:id="rId455" display="https://www.transfermarkt.com/fc-koper/transfers/verein/433/w_s/pos/saison_id/2023"/>
    <hyperlink ref="BY1604" r:id="rId456" display="https://www.transfermarkt.com/fc-koper/transfers/verein/433/w_s/pos/saison_id/2023"/>
    <hyperlink ref="CE2" r:id="rId457" display="https://www.transfermarkt.com/nk-rogaska/kader/verein/55601/saison_id/2023"/>
    <hyperlink ref="CG2" r:id="rId458" display="https://www.transfermarkt.com/nk-rogaska/transfers/verein/55601/w_s/pos/saison_id/2023"/>
    <hyperlink ref="CI2" r:id="rId459" display="https://www.transfermarkt.com/nk-rogaska/transfers/verein/55601/w_s/pos/saison_id/2023"/>
    <hyperlink ref="CE20" r:id="rId460" display="https://www.transfermarkt.com/nk-olimpija-ljubljana/kader/verein/4772/saison_id/2023"/>
    <hyperlink ref="CG20" r:id="rId461" display="https://www.transfermarkt.com/nk-olimpija-ljubljana/transfers/verein/4772/w_s/pos/saison_id/2023"/>
    <hyperlink ref="CI20" r:id="rId462" display="https://www.transfermarkt.com/nk-olimpija-ljubljana/transfers/verein/4772/w_s/pos/saison_id/2023"/>
    <hyperlink ref="CE29" r:id="rId463" display="https://www.transfermarkt.com/nk-maribor/kader/verein/790/saison_id/2023"/>
    <hyperlink ref="CG29" r:id="rId464" display="https://www.transfermarkt.com/nk-maribor/transfers/verein/790/w_s/pos/saison_id/2023"/>
    <hyperlink ref="CI29" r:id="rId465" display="https://www.transfermarkt.com/nk-maribor/transfers/verein/790/w_s/pos/saison_id/2023"/>
    <hyperlink ref="CE38" r:id="rId466" display="https://www.transfermarkt.com/nk-celje/kader/verein/710/saison_id/2023"/>
    <hyperlink ref="CG38" r:id="rId467" display="https://www.transfermarkt.com/nk-celje/transfers/verein/710/w_s/pos/saison_id/2023"/>
    <hyperlink ref="CI38" r:id="rId468" display="https://www.transfermarkt.com/nk-celje/transfers/verein/710/w_s/pos/saison_id/2023"/>
    <hyperlink ref="CE47" r:id="rId469" display="https://www.transfermarkt.com/nk-radomlje/kader/verein/21460/saison_id/2023"/>
    <hyperlink ref="CG47" r:id="rId470" display="https://www.transfermarkt.com/nk-radomlje/transfers/verein/21460/w_s/pos/saison_id/2023"/>
    <hyperlink ref="CI47" r:id="rId471" display="https://www.transfermarkt.com/nk-radomlje/transfers/verein/21460/w_s/pos/saison_id/2023"/>
    <hyperlink ref="CE56" r:id="rId472" display="https://www.transfermarkt.com/nk-rogaska/kader/verein/55601/saison_id/2023"/>
    <hyperlink ref="CG56" r:id="rId473" display="https://www.transfermarkt.com/nk-rogaska/transfers/verein/55601/w_s/pos/saison_id/2023"/>
    <hyperlink ref="CI56" r:id="rId474" display="https://www.transfermarkt.com/nk-rogaska/transfers/verein/55601/w_s/pos/saison_id/2023"/>
    <hyperlink ref="CE65" r:id="rId475" display="https://www.transfermarkt.com/nk-bravo/kader/verein/26985/saison_id/2023"/>
    <hyperlink ref="CG65" r:id="rId476" display="https://www.transfermarkt.com/nk-bravo/transfers/verein/26985/w_s/pos/saison_id/2023"/>
    <hyperlink ref="CI65" r:id="rId477" display="https://www.transfermarkt.com/nk-bravo/transfers/verein/26985/w_s/pos/saison_id/2023"/>
    <hyperlink ref="CE74" r:id="rId478" display="https://www.transfermarkt.com/nk-aluminij-kidricevo/kader/verein/11033/saison_id/2023"/>
    <hyperlink ref="CG74" r:id="rId479" display="https://www.transfermarkt.com/nk-aluminij-kidricevo/transfers/verein/11033/w_s/pos/saison_id/2023"/>
    <hyperlink ref="CI74" r:id="rId480" display="https://www.transfermarkt.com/nk-aluminij-kidricevo/transfers/verein/11033/w_s/pos/saison_id/2023"/>
    <hyperlink ref="CE83" r:id="rId481" display="https://www.transfermarkt.com/ns-mura/kader/verein/4059/saison_id/2023"/>
    <hyperlink ref="CG83" r:id="rId482" display="https://www.transfermarkt.com/ns-mura/transfers/verein/4059/w_s/pos/saison_id/2023"/>
    <hyperlink ref="CI83" r:id="rId483" display="https://www.transfermarkt.com/ns-mura/transfers/verein/4059/w_s/pos/saison_id/2023"/>
    <hyperlink ref="CE101" r:id="rId484" display="https://www.transfermarkt.com/nk-olimpija-ljubljana/kader/verein/4772/saison_id/2023"/>
    <hyperlink ref="CG101" r:id="rId485" display="https://www.transfermarkt.com/nk-olimpija-ljubljana/transfers/verein/4772/w_s/pos/saison_id/2023"/>
    <hyperlink ref="CI101" r:id="rId486" display="https://www.transfermarkt.com/nk-olimpija-ljubljana/transfers/verein/4772/w_s/pos/saison_id/2023"/>
    <hyperlink ref="CE119" r:id="rId487" display="https://www.transfermarkt.com/nk-maribor/kader/verein/790/saison_id/2023"/>
    <hyperlink ref="CG119" r:id="rId488" display="https://www.transfermarkt.com/nk-maribor/transfers/verein/790/w_s/pos/saison_id/2023"/>
    <hyperlink ref="CI119" r:id="rId489" display="https://www.transfermarkt.com/nk-maribor/transfers/verein/790/w_s/pos/saison_id/2023"/>
    <hyperlink ref="CE137" r:id="rId490" display="https://www.transfermarkt.com/nk-domzale/kader/verein/6248/saison_id/2023"/>
    <hyperlink ref="CG137" r:id="rId491" display="https://www.transfermarkt.com/nk-domzale/transfers/verein/6248/w_s/pos/saison_id/2023"/>
    <hyperlink ref="CI137" r:id="rId492" display="https://www.transfermarkt.com/nk-domzale/transfers/verein/6248/w_s/pos/saison_id/2023"/>
    <hyperlink ref="CE146" r:id="rId493" display="https://www.transfermarkt.com/nk-aluminij-kidricevo/kader/verein/11033/saison_id/2023"/>
    <hyperlink ref="CG146" r:id="rId494" display="https://www.transfermarkt.com/nk-aluminij-kidricevo/transfers/verein/11033/w_s/pos/saison_id/2023"/>
    <hyperlink ref="CI146" r:id="rId495" display="https://www.transfermarkt.com/nk-aluminij-kidricevo/transfers/verein/11033/w_s/pos/saison_id/2023"/>
    <hyperlink ref="CE164" r:id="rId496" display="https://www.transfermarkt.com/nk-rogaska/kader/verein/55601/saison_id/2023"/>
    <hyperlink ref="CG164" r:id="rId497" display="https://www.transfermarkt.com/nk-rogaska/transfers/verein/55601/w_s/pos/saison_id/2023"/>
    <hyperlink ref="CI164" r:id="rId498" display="https://www.transfermarkt.com/nk-rogaska/transfers/verein/55601/w_s/pos/saison_id/2023"/>
    <hyperlink ref="CE173" r:id="rId499" display="https://www.transfermarkt.com/ns-mura/kader/verein/4059/saison_id/2023"/>
    <hyperlink ref="CG173" r:id="rId500" display="https://www.transfermarkt.com/ns-mura/transfers/verein/4059/w_s/pos/saison_id/2023"/>
    <hyperlink ref="CI173" r:id="rId501" display="https://www.transfermarkt.com/ns-mura/transfers/verein/4059/w_s/pos/saison_id/2023"/>
    <hyperlink ref="CE191" r:id="rId502" display="https://www.transfermarkt.com/nk-radomlje/kader/verein/21460/saison_id/2023"/>
    <hyperlink ref="CG191" r:id="rId503" display="https://www.transfermarkt.com/nk-radomlje/transfers/verein/21460/w_s/pos/saison_id/2023"/>
    <hyperlink ref="CI191" r:id="rId504" display="https://www.transfermarkt.com/nk-radomlje/transfers/verein/21460/w_s/pos/saison_id/2023"/>
    <hyperlink ref="CE200" r:id="rId505" display="https://www.transfermarkt.com/nk-olimpija-ljubljana/kader/verein/4772/saison_id/2023"/>
    <hyperlink ref="CG200" r:id="rId506" display="https://www.transfermarkt.com/nk-olimpija-ljubljana/transfers/verein/4772/w_s/pos/saison_id/2023"/>
    <hyperlink ref="CI200" r:id="rId507" display="https://www.transfermarkt.com/nk-olimpija-ljubljana/transfers/verein/4772/w_s/pos/saison_id/2023"/>
    <hyperlink ref="CE218" r:id="rId508" display="https://www.transfermarkt.com/nk-celje/kader/verein/710/saison_id/2023"/>
    <hyperlink ref="CG218" r:id="rId509" display="https://www.transfermarkt.com/nk-celje/transfers/verein/710/w_s/pos/saison_id/2023"/>
    <hyperlink ref="CI218" r:id="rId510" display="https://www.transfermarkt.com/nk-celje/transfers/verein/710/w_s/pos/saison_id/2023"/>
    <hyperlink ref="CE236" r:id="rId511" display="https://www.transfermarkt.com/nk-rogaska/kader/verein/55601/saison_id/2023"/>
    <hyperlink ref="CG236" r:id="rId512" display="https://www.transfermarkt.com/nk-rogaska/transfers/verein/55601/w_s/pos/saison_id/2023"/>
    <hyperlink ref="CI236" r:id="rId513" display="https://www.transfermarkt.com/nk-rogaska/transfers/verein/55601/w_s/pos/saison_id/2023"/>
    <hyperlink ref="CE245" r:id="rId514" display="https://www.transfermarkt.com/nk-domzale/kader/verein/6248/saison_id/2023"/>
    <hyperlink ref="CG245" r:id="rId515" display="https://www.transfermarkt.com/nk-domzale/transfers/verein/6248/w_s/pos/saison_id/2023"/>
    <hyperlink ref="CI245" r:id="rId516" display="https://www.transfermarkt.com/nk-domzale/transfers/verein/6248/w_s/pos/saison_id/2023"/>
    <hyperlink ref="CE254" r:id="rId517" display="https://www.transfermarkt.com/nk-celje/kader/verein/710/saison_id/2023"/>
    <hyperlink ref="CG254" r:id="rId518" display="https://www.transfermarkt.com/nk-celje/transfers/verein/710/w_s/pos/saison_id/2023"/>
    <hyperlink ref="CI254" r:id="rId519" display="https://www.transfermarkt.com/nk-celje/transfers/verein/710/w_s/pos/saison_id/2023"/>
    <hyperlink ref="CE263" r:id="rId520" display="https://www.transfermarkt.com/nk-bravo/kader/verein/26985/saison_id/2023"/>
    <hyperlink ref="CG263" r:id="rId521" display="https://www.transfermarkt.com/nk-bravo/transfers/verein/26985/w_s/pos/saison_id/2023"/>
    <hyperlink ref="CI263" r:id="rId522" display="https://www.transfermarkt.com/nk-bravo/transfers/verein/26985/w_s/pos/saison_id/2023"/>
    <hyperlink ref="CE272" r:id="rId523" display="https://www.transfermarkt.com/nk-aluminij-kidricevo/kader/verein/11033/saison_id/2023"/>
    <hyperlink ref="CG272" r:id="rId524" display="https://www.transfermarkt.com/nk-aluminij-kidricevo/transfers/verein/11033/w_s/pos/saison_id/2023"/>
    <hyperlink ref="CI272" r:id="rId525" display="https://www.transfermarkt.com/nk-aluminij-kidricevo/transfers/verein/11033/w_s/pos/saison_id/2023"/>
    <hyperlink ref="CE281" r:id="rId526" display="https://www.transfermarkt.com/fc-koper/kader/verein/433/saison_id/2023"/>
    <hyperlink ref="CG281" r:id="rId527" display="https://www.transfermarkt.com/fc-koper/transfers/verein/433/w_s/pos/saison_id/2023"/>
    <hyperlink ref="CI281" r:id="rId528" display="https://www.transfermarkt.com/fc-koper/transfers/verein/433/w_s/pos/saison_id/2023"/>
    <hyperlink ref="CE290" r:id="rId529" display="https://www.transfermarkt.com/nk-radomlje/kader/verein/21460/saison_id/2023"/>
    <hyperlink ref="CG290" r:id="rId530" display="https://www.transfermarkt.com/nk-radomlje/transfers/verein/21460/w_s/pos/saison_id/2023"/>
    <hyperlink ref="CI290" r:id="rId531" display="https://www.transfermarkt.com/nk-radomlje/transfers/verein/21460/w_s/pos/saison_id/2023"/>
    <hyperlink ref="CE299" r:id="rId532" display="https://www.transfermarkt.com/nk-maribor/kader/verein/790/saison_id/2023"/>
    <hyperlink ref="CG299" r:id="rId533" display="https://www.transfermarkt.com/nk-maribor/transfers/verein/790/w_s/pos/saison_id/2023"/>
    <hyperlink ref="CI299" r:id="rId534" display="https://www.transfermarkt.com/nk-maribor/transfers/verein/790/w_s/pos/saison_id/2023"/>
    <hyperlink ref="CE308" r:id="rId535" display="https://www.transfermarkt.com/nk-olimpija-ljubljana/kader/verein/4772/saison_id/2023"/>
    <hyperlink ref="CG308" r:id="rId536" display="https://www.transfermarkt.com/nk-olimpija-ljubljana/transfers/verein/4772/w_s/pos/saison_id/2023"/>
    <hyperlink ref="CI308" r:id="rId537" display="https://www.transfermarkt.com/nk-olimpija-ljubljana/transfers/verein/4772/w_s/pos/saison_id/2023"/>
    <hyperlink ref="CE317" r:id="rId538" display="https://www.transfermarkt.com/nk-rogaska/kader/verein/55601/saison_id/2023"/>
    <hyperlink ref="CG317" r:id="rId539" display="https://www.transfermarkt.com/nk-rogaska/transfers/verein/55601/w_s/pos/saison_id/2023"/>
    <hyperlink ref="CI317" r:id="rId540" display="https://www.transfermarkt.com/nk-rogaska/transfers/verein/55601/w_s/pos/saison_id/2023"/>
    <hyperlink ref="CE326" r:id="rId541" display="https://www.transfermarkt.com/nk-bravo/kader/verein/26985/saison_id/2023"/>
    <hyperlink ref="CG326" r:id="rId542" display="https://www.transfermarkt.com/nk-bravo/transfers/verein/26985/w_s/pos/saison_id/2023"/>
    <hyperlink ref="CI326" r:id="rId543" display="https://www.transfermarkt.com/nk-bravo/transfers/verein/26985/w_s/pos/saison_id/2023"/>
    <hyperlink ref="CE344" r:id="rId544" display="https://www.transfermarkt.com/nk-domzale/kader/verein/6248/saison_id/2023"/>
    <hyperlink ref="CG344" r:id="rId545" display="https://www.transfermarkt.com/nk-domzale/transfers/verein/6248/w_s/pos/saison_id/2023"/>
    <hyperlink ref="CI344" r:id="rId546" display="https://www.transfermarkt.com/nk-domzale/transfers/verein/6248/w_s/pos/saison_id/2023"/>
    <hyperlink ref="CE353" r:id="rId547" display="https://www.transfermarkt.com/nk-celje/kader/verein/710/saison_id/2023"/>
    <hyperlink ref="CG353" r:id="rId548" display="https://www.transfermarkt.com/nk-celje/transfers/verein/710/w_s/pos/saison_id/2023"/>
    <hyperlink ref="CI353" r:id="rId549" display="https://www.transfermarkt.com/nk-celje/transfers/verein/710/w_s/pos/saison_id/2023"/>
    <hyperlink ref="CE362" r:id="rId550" display="https://www.transfermarkt.com/nk-aluminij-kidricevo/kader/verein/11033/saison_id/2023"/>
    <hyperlink ref="CG362" r:id="rId551" display="https://www.transfermarkt.com/nk-aluminij-kidricevo/transfers/verein/11033/w_s/pos/saison_id/2023"/>
    <hyperlink ref="CI362" r:id="rId552" display="https://www.transfermarkt.com/nk-aluminij-kidricevo/transfers/verein/11033/w_s/pos/saison_id/2023"/>
    <hyperlink ref="CE371" r:id="rId553" display="https://www.transfermarkt.com/nk-olimpija-ljubljana/kader/verein/4772/saison_id/2023"/>
    <hyperlink ref="CG371" r:id="rId554" display="https://www.transfermarkt.com/nk-olimpija-ljubljana/transfers/verein/4772/w_s/pos/saison_id/2023"/>
    <hyperlink ref="CI371" r:id="rId555" display="https://www.transfermarkt.com/nk-olimpija-ljubljana/transfers/verein/4772/w_s/pos/saison_id/2023"/>
    <hyperlink ref="CE380" r:id="rId556" display="https://www.transfermarkt.com/ns-mura/kader/verein/4059/saison_id/2023"/>
    <hyperlink ref="CG380" r:id="rId557" display="https://www.transfermarkt.com/ns-mura/transfers/verein/4059/w_s/pos/saison_id/2023"/>
    <hyperlink ref="CI380" r:id="rId558" display="https://www.transfermarkt.com/ns-mura/transfers/verein/4059/w_s/pos/saison_id/2023"/>
    <hyperlink ref="CE389" r:id="rId559" display="https://www.transfermarkt.com/nk-radomlje/kader/verein/21460/saison_id/2023"/>
    <hyperlink ref="CG389" r:id="rId560" display="https://www.transfermarkt.com/nk-radomlje/transfers/verein/21460/w_s/pos/saison_id/2023"/>
    <hyperlink ref="CI389" r:id="rId561" display="https://www.transfermarkt.com/nk-radomlje/transfers/verein/21460/w_s/pos/saison_id/2023"/>
    <hyperlink ref="CE398" r:id="rId562" display="https://www.transfermarkt.com/fc-koper/kader/verein/433/saison_id/2023"/>
    <hyperlink ref="CG398" r:id="rId563" display="https://www.transfermarkt.com/fc-koper/transfers/verein/433/w_s/pos/saison_id/2023"/>
    <hyperlink ref="CI398" r:id="rId564" display="https://www.transfermarkt.com/fc-koper/transfers/verein/433/w_s/pos/saison_id/2023"/>
    <hyperlink ref="CE407" r:id="rId565" display="https://www.transfermarkt.com/nk-bravo/kader/verein/26985/saison_id/2023"/>
    <hyperlink ref="CG407" r:id="rId566" display="https://www.transfermarkt.com/nk-bravo/transfers/verein/26985/w_s/pos/saison_id/2023"/>
    <hyperlink ref="CI407" r:id="rId567" display="https://www.transfermarkt.com/nk-bravo/transfers/verein/26985/w_s/pos/saison_id/2023"/>
    <hyperlink ref="CE416" r:id="rId568" display="https://www.transfermarkt.com/nk-aluminij-kidricevo/kader/verein/11033/saison_id/2023"/>
    <hyperlink ref="CG416" r:id="rId569" display="https://www.transfermarkt.com/nk-aluminij-kidricevo/transfers/verein/11033/w_s/pos/saison_id/2023"/>
    <hyperlink ref="CI416" r:id="rId570" display="https://www.transfermarkt.com/nk-aluminij-kidricevo/transfers/verein/11033/w_s/pos/saison_id/2023"/>
    <hyperlink ref="CE425" r:id="rId571" display="https://www.transfermarkt.com/ns-mura/kader/verein/4059/saison_id/2023"/>
    <hyperlink ref="CG425" r:id="rId572" display="https://www.transfermarkt.com/ns-mura/transfers/verein/4059/w_s/pos/saison_id/2023"/>
    <hyperlink ref="CI425" r:id="rId573" display="https://www.transfermarkt.com/ns-mura/transfers/verein/4059/w_s/pos/saison_id/2023"/>
    <hyperlink ref="CE434" r:id="rId574" display="https://www.transfermarkt.com/nk-radomlje/kader/verein/21460/saison_id/2023"/>
    <hyperlink ref="CG434" r:id="rId575" display="https://www.transfermarkt.com/nk-radomlje/transfers/verein/21460/w_s/pos/saison_id/2023"/>
    <hyperlink ref="CI434" r:id="rId576" display="https://www.transfermarkt.com/nk-radomlje/transfers/verein/21460/w_s/pos/saison_id/2023"/>
    <hyperlink ref="CE443" r:id="rId577" display="https://www.transfermarkt.com/fc-koper/kader/verein/433/saison_id/2023"/>
    <hyperlink ref="CG443" r:id="rId578" display="https://www.transfermarkt.com/fc-koper/transfers/verein/433/w_s/pos/saison_id/2023"/>
    <hyperlink ref="CI443" r:id="rId579" display="https://www.transfermarkt.com/fc-koper/transfers/verein/433/w_s/pos/saison_id/2023"/>
    <hyperlink ref="CE461" r:id="rId580" display="https://www.transfermarkt.com/nk-celje/kader/verein/710/saison_id/2023"/>
    <hyperlink ref="CG461" r:id="rId581" display="https://www.transfermarkt.com/nk-celje/transfers/verein/710/w_s/pos/saison_id/2023"/>
    <hyperlink ref="CI461" r:id="rId582" display="https://www.transfermarkt.com/nk-celje/transfers/verein/710/w_s/pos/saison_id/2023"/>
    <hyperlink ref="CE479" r:id="rId583" display="https://www.transfermarkt.com/fc-koper/kader/verein/433/saison_id/2023"/>
    <hyperlink ref="CG479" r:id="rId584" display="https://www.transfermarkt.com/fc-koper/transfers/verein/433/w_s/pos/saison_id/2023"/>
    <hyperlink ref="CI479" r:id="rId585" display="https://www.transfermarkt.com/fc-koper/transfers/verein/433/w_s/pos/saison_id/2023"/>
    <hyperlink ref="CE488" r:id="rId586" display="https://www.transfermarkt.com/nk-maribor/kader/verein/790/saison_id/2023"/>
    <hyperlink ref="CG488" r:id="rId587" display="https://www.transfermarkt.com/nk-maribor/transfers/verein/790/w_s/pos/saison_id/2023"/>
    <hyperlink ref="CI488" r:id="rId588" display="https://www.transfermarkt.com/nk-maribor/transfers/verein/790/w_s/pos/saison_id/2023"/>
    <hyperlink ref="CE497" r:id="rId589" display="https://www.transfermarkt.com/nk-bravo/kader/verein/26985/saison_id/2023"/>
    <hyperlink ref="CG497" r:id="rId590" display="https://www.transfermarkt.com/nk-bravo/transfers/verein/26985/w_s/pos/saison_id/2023"/>
    <hyperlink ref="CI497" r:id="rId591" display="https://www.transfermarkt.com/nk-bravo/transfers/verein/26985/w_s/pos/saison_id/2023"/>
    <hyperlink ref="CE506" r:id="rId592" display="https://www.transfermarkt.com/ns-mura/kader/verein/4059/saison_id/2023"/>
    <hyperlink ref="CG506" r:id="rId593" display="https://www.transfermarkt.com/ns-mura/transfers/verein/4059/w_s/pos/saison_id/2023"/>
    <hyperlink ref="CI506" r:id="rId594" display="https://www.transfermarkt.com/ns-mura/transfers/verein/4059/w_s/pos/saison_id/2023"/>
    <hyperlink ref="CE515" r:id="rId595" display="https://www.transfermarkt.com/nk-rogaska/kader/verein/55601/saison_id/2023"/>
    <hyperlink ref="CG515" r:id="rId596" display="https://www.transfermarkt.com/nk-rogaska/transfers/verein/55601/w_s/pos/saison_id/2023"/>
    <hyperlink ref="CI515" r:id="rId597" display="https://www.transfermarkt.com/nk-rogaska/transfers/verein/55601/w_s/pos/saison_id/2023"/>
    <hyperlink ref="CE524" r:id="rId598" display="https://www.transfermarkt.com/nk-radomlje/kader/verein/21460/saison_id/2023"/>
    <hyperlink ref="CG524" r:id="rId599" display="https://www.transfermarkt.com/nk-radomlje/transfers/verein/21460/w_s/pos/saison_id/2023"/>
    <hyperlink ref="CI524" r:id="rId600" display="https://www.transfermarkt.com/nk-radomlje/transfers/verein/21460/w_s/pos/saison_id/2023"/>
    <hyperlink ref="CE533" r:id="rId601" display="https://www.transfermarkt.com/nk-aluminij-kidricevo/kader/verein/11033/saison_id/2023"/>
    <hyperlink ref="CG533" r:id="rId602" display="https://www.transfermarkt.com/nk-aluminij-kidricevo/transfers/verein/11033/w_s/pos/saison_id/2023"/>
    <hyperlink ref="CI533" r:id="rId603" display="https://www.transfermarkt.com/nk-aluminij-kidricevo/transfers/verein/11033/w_s/pos/saison_id/2023"/>
    <hyperlink ref="CE542" r:id="rId604" display="https://www.transfermarkt.com/nk-celje/kader/verein/710/saison_id/2023"/>
    <hyperlink ref="CG542" r:id="rId605" display="https://www.transfermarkt.com/nk-celje/transfers/verein/710/w_s/pos/saison_id/2023"/>
    <hyperlink ref="CI542" r:id="rId606" display="https://www.transfermarkt.com/nk-celje/transfers/verein/710/w_s/pos/saison_id/2023"/>
    <hyperlink ref="CE551" r:id="rId607" display="https://www.transfermarkt.com/nk-olimpija-ljubljana/kader/verein/4772/saison_id/2023"/>
    <hyperlink ref="CG551" r:id="rId608" display="https://www.transfermarkt.com/nk-olimpija-ljubljana/transfers/verein/4772/w_s/pos/saison_id/2023"/>
    <hyperlink ref="CI551" r:id="rId609" display="https://www.transfermarkt.com/nk-olimpija-ljubljana/transfers/verein/4772/w_s/pos/saison_id/2023"/>
    <hyperlink ref="CE560" r:id="rId610" display="https://www.transfermarkt.com/nk-maribor/kader/verein/790/saison_id/2023"/>
    <hyperlink ref="CG560" r:id="rId611" display="https://www.transfermarkt.com/nk-maribor/transfers/verein/790/w_s/pos/saison_id/2023"/>
    <hyperlink ref="CI560" r:id="rId612" display="https://www.transfermarkt.com/nk-maribor/transfers/verein/790/w_s/pos/saison_id/2023"/>
    <hyperlink ref="CE587" r:id="rId613" display="https://www.transfermarkt.com/nk-domzale/kader/verein/6248/saison_id/2023"/>
    <hyperlink ref="CG587" r:id="rId614" display="https://www.transfermarkt.com/nk-domzale/transfers/verein/6248/w_s/pos/saison_id/2023"/>
    <hyperlink ref="CI587" r:id="rId615" display="https://www.transfermarkt.com/nk-domzale/transfers/verein/6248/w_s/pos/saison_id/2023"/>
    <hyperlink ref="CE596" r:id="rId616" display="https://www.transfermarkt.com/nk-bravo/kader/verein/26985/saison_id/2023"/>
    <hyperlink ref="CG596" r:id="rId617" display="https://www.transfermarkt.com/nk-bravo/transfers/verein/26985/w_s/pos/saison_id/2023"/>
    <hyperlink ref="CI596" r:id="rId618" display="https://www.transfermarkt.com/nk-bravo/transfers/verein/26985/w_s/pos/saison_id/2023"/>
    <hyperlink ref="CE605" r:id="rId619" display="https://www.transfermarkt.com/nk-rogaska/kader/verein/55601/saison_id/2023"/>
    <hyperlink ref="CG605" r:id="rId620" display="https://www.transfermarkt.com/nk-rogaska/transfers/verein/55601/w_s/pos/saison_id/2023"/>
    <hyperlink ref="CI605" r:id="rId621" display="https://www.transfermarkt.com/nk-rogaska/transfers/verein/55601/w_s/pos/saison_id/2023"/>
    <hyperlink ref="CE614" r:id="rId622" display="https://www.transfermarkt.com/ns-mura/kader/verein/4059/saison_id/2023"/>
    <hyperlink ref="CG614" r:id="rId623" display="https://www.transfermarkt.com/ns-mura/transfers/verein/4059/w_s/pos/saison_id/2023"/>
    <hyperlink ref="CI614" r:id="rId624" display="https://www.transfermarkt.com/ns-mura/transfers/verein/4059/w_s/pos/saison_id/2023"/>
    <hyperlink ref="CE623" r:id="rId625" display="https://www.transfermarkt.com/nk-aluminij-kidricevo/kader/verein/11033/saison_id/2023"/>
    <hyperlink ref="CG623" r:id="rId626" display="https://www.transfermarkt.com/nk-aluminij-kidricevo/transfers/verein/11033/w_s/pos/saison_id/2023"/>
    <hyperlink ref="CI623" r:id="rId627" display="https://www.transfermarkt.com/nk-aluminij-kidricevo/transfers/verein/11033/w_s/pos/saison_id/2023"/>
    <hyperlink ref="CE641" r:id="rId628" display="https://www.transfermarkt.com/nk-aluminij-kidricevo/kader/verein/11033/saison_id/2023"/>
    <hyperlink ref="CG641" r:id="rId629" display="https://www.transfermarkt.com/nk-aluminij-kidricevo/transfers/verein/11033/w_s/pos/saison_id/2023"/>
    <hyperlink ref="CI641" r:id="rId630" display="https://www.transfermarkt.com/nk-aluminij-kidricevo/transfers/verein/11033/w_s/pos/saison_id/2023"/>
    <hyperlink ref="CE632" r:id="rId631" display="https://www.transfermarkt.com/fc-koper/kader/verein/433/saison_id/2023"/>
    <hyperlink ref="CG632" r:id="rId632" display="https://www.transfermarkt.com/fc-koper/transfers/verein/433/w_s/pos/saison_id/2023"/>
    <hyperlink ref="CI632" r:id="rId633" display="https://www.transfermarkt.com/fc-koper/transfers/verein/433/w_s/pos/saison_id/2023"/>
    <hyperlink ref="CE650" r:id="rId634" display="https://www.transfermarkt.com/nk-maribor/kader/verein/790/saison_id/2023"/>
    <hyperlink ref="CG650" r:id="rId635" display="https://www.transfermarkt.com/nk-maribor/transfers/verein/790/w_s/pos/saison_id/2023"/>
    <hyperlink ref="CI650" r:id="rId636" display="https://www.transfermarkt.com/nk-maribor/transfers/verein/790/w_s/pos/saison_id/2023"/>
    <hyperlink ref="CE668" r:id="rId637" display="https://www.transfermarkt.com/nk-olimpija-ljubljana/kader/verein/4772/saison_id/2023"/>
    <hyperlink ref="CG668" r:id="rId638" display="https://www.transfermarkt.com/nk-olimpija-ljubljana/transfers/verein/4772/w_s/pos/saison_id/2023"/>
    <hyperlink ref="CI668" r:id="rId639" display="https://www.transfermarkt.com/nk-olimpija-ljubljana/transfers/verein/4772/w_s/pos/saison_id/2023"/>
    <hyperlink ref="CE677" r:id="rId640" display="https://www.transfermarkt.com/nk-bravo/kader/verein/26985/saison_id/2023"/>
    <hyperlink ref="CG677" r:id="rId641" display="https://www.transfermarkt.com/nk-bravo/transfers/verein/26985/w_s/pos/saison_id/2023"/>
    <hyperlink ref="CI677" r:id="rId642" display="https://www.transfermarkt.com/nk-bravo/transfers/verein/26985/w_s/pos/saison_id/2023"/>
    <hyperlink ref="CE686" r:id="rId643" display="https://www.transfermarkt.com/nk-rogaska/kader/verein/55601/saison_id/2023"/>
    <hyperlink ref="CG686" r:id="rId644" display="https://www.transfermarkt.com/nk-rogaska/transfers/verein/55601/w_s/pos/saison_id/2023"/>
    <hyperlink ref="CI686" r:id="rId645" display="https://www.transfermarkt.com/nk-rogaska/transfers/verein/55601/w_s/pos/saison_id/2023"/>
    <hyperlink ref="CE695" r:id="rId646" display="https://www.transfermarkt.com/nk-domzale/kader/verein/6248/saison_id/2023"/>
    <hyperlink ref="CG695" r:id="rId647" display="https://www.transfermarkt.com/nk-domzale/transfers/verein/6248/w_s/pos/saison_id/2023"/>
    <hyperlink ref="CI695" r:id="rId648" display="https://www.transfermarkt.com/nk-domzale/transfers/verein/6248/w_s/pos/saison_id/2023"/>
    <hyperlink ref="CE704" r:id="rId649" display="https://www.transfermarkt.com/nk-celje/kader/verein/710/saison_id/2023"/>
    <hyperlink ref="CG704" r:id="rId650" display="https://www.transfermarkt.com/nk-celje/transfers/verein/710/w_s/pos/saison_id/2023"/>
    <hyperlink ref="CI704" r:id="rId651" display="https://www.transfermarkt.com/nk-celje/transfers/verein/710/w_s/pos/saison_id/2023"/>
    <hyperlink ref="CE713" r:id="rId652" display="https://www.transfermarkt.com/ns-mura/kader/verein/4059/saison_id/2023"/>
    <hyperlink ref="CG713" r:id="rId653" display="https://www.transfermarkt.com/ns-mura/transfers/verein/4059/w_s/pos/saison_id/2023"/>
    <hyperlink ref="CI713" r:id="rId654" display="https://www.transfermarkt.com/ns-mura/transfers/verein/4059/w_s/pos/saison_id/2023"/>
    <hyperlink ref="CE722" r:id="rId655" display="https://www.transfermarkt.com/nk-radomlje/kader/verein/21460/saison_id/2023"/>
    <hyperlink ref="CG722" r:id="rId656" display="https://www.transfermarkt.com/nk-radomlje/transfers/verein/21460/w_s/pos/saison_id/2023"/>
    <hyperlink ref="CI722" r:id="rId657" display="https://www.transfermarkt.com/nk-radomlje/transfers/verein/21460/w_s/pos/saison_id/2023"/>
    <hyperlink ref="CE740" r:id="rId658" display="https://www.transfermarkt.com/nk-olimpija-ljubljana/kader/verein/4772/saison_id/2023"/>
    <hyperlink ref="CG740" r:id="rId659" display="https://www.transfermarkt.com/nk-olimpija-ljubljana/transfers/verein/4772/w_s/pos/saison_id/2023"/>
    <hyperlink ref="CI740" r:id="rId660" display="https://www.transfermarkt.com/nk-olimpija-ljubljana/transfers/verein/4772/w_s/pos/saison_id/2023"/>
    <hyperlink ref="CE749" r:id="rId661" display="https://www.transfermarkt.com/nk-aluminij-kidricevo/kader/verein/11033/saison_id/2023"/>
    <hyperlink ref="CG749" r:id="rId662" display="https://www.transfermarkt.com/nk-aluminij-kidricevo/transfers/verein/11033/w_s/pos/saison_id/2023"/>
    <hyperlink ref="CI749" r:id="rId663" display="https://www.transfermarkt.com/nk-aluminij-kidricevo/transfers/verein/11033/w_s/pos/saison_id/2023"/>
    <hyperlink ref="CE758" r:id="rId664" display="https://www.transfermarkt.com/fc-koper/kader/verein/433/saison_id/2023"/>
    <hyperlink ref="CG758" r:id="rId665" display="https://www.transfermarkt.com/fc-koper/transfers/verein/433/w_s/pos/saison_id/2023"/>
    <hyperlink ref="CI758" r:id="rId666" display="https://www.transfermarkt.com/fc-koper/transfers/verein/433/w_s/pos/saison_id/2023"/>
    <hyperlink ref="CE767" r:id="rId667" display="https://www.transfermarkt.com/nk-celje/kader/verein/710/saison_id/2023"/>
    <hyperlink ref="CG767" r:id="rId668" display="https://www.transfermarkt.com/nk-celje/transfers/verein/710/w_s/pos/saison_id/2023"/>
    <hyperlink ref="CI767" r:id="rId669" display="https://www.transfermarkt.com/nk-celje/transfers/verein/710/w_s/pos/saison_id/2023"/>
    <hyperlink ref="CE776" r:id="rId670" display="https://www.transfermarkt.com/nk-domzale/kader/verein/6248/saison_id/2023"/>
    <hyperlink ref="CG776" r:id="rId671" display="https://www.transfermarkt.com/nk-domzale/transfers/verein/6248/w_s/pos/saison_id/2023"/>
    <hyperlink ref="CI776" r:id="rId672" display="https://www.transfermarkt.com/nk-domzale/transfers/verein/6248/w_s/pos/saison_id/2023"/>
    <hyperlink ref="CE785" r:id="rId673" display="https://www.transfermarkt.com/nk-maribor/kader/verein/790/saison_id/2023"/>
    <hyperlink ref="CG785" r:id="rId674" display="https://www.transfermarkt.com/nk-maribor/transfers/verein/790/w_s/pos/saison_id/2023"/>
    <hyperlink ref="CI785" r:id="rId675" display="https://www.transfermarkt.com/nk-maribor/transfers/verein/790/w_s/pos/saison_id/2023"/>
    <hyperlink ref="CE794" r:id="rId676" display="https://www.transfermarkt.com/nk-rogaska/kader/verein/55601/saison_id/2023"/>
    <hyperlink ref="CG794" r:id="rId677" display="https://www.transfermarkt.com/nk-rogaska/transfers/verein/55601/w_s/pos/saison_id/2023"/>
    <hyperlink ref="CI794" r:id="rId678" display="https://www.transfermarkt.com/nk-rogaska/transfers/verein/55601/w_s/pos/saison_id/2023"/>
    <hyperlink ref="CE803" r:id="rId679" display="https://www.transfermarkt.com/nk-bravo/kader/verein/26985/saison_id/2023"/>
    <hyperlink ref="CG803" r:id="rId680" display="https://www.transfermarkt.com/nk-bravo/transfers/verein/26985/w_s/pos/saison_id/2023"/>
    <hyperlink ref="CI803" r:id="rId681" display="https://www.transfermarkt.com/nk-bravo/transfers/verein/26985/w_s/pos/saison_id/2023"/>
    <hyperlink ref="CE821" r:id="rId682" display="https://www.transfermarkt.com/nk-rogaska/kader/verein/55601/saison_id/2023"/>
    <hyperlink ref="CG821" r:id="rId683" display="https://www.transfermarkt.com/nk-rogaska/transfers/verein/55601/w_s/pos/saison_id/2023"/>
    <hyperlink ref="CI821" r:id="rId684" display="https://www.transfermarkt.com/nk-rogaska/transfers/verein/55601/w_s/pos/saison_id/2023"/>
    <hyperlink ref="CE830" r:id="rId685" display="https://www.transfermarkt.com/nk-olimpija-ljubljana/kader/verein/4772/saison_id/2023"/>
    <hyperlink ref="CG830" r:id="rId686" display="https://www.transfermarkt.com/nk-olimpija-ljubljana/transfers/verein/4772/w_s/pos/saison_id/2023"/>
    <hyperlink ref="CI830" r:id="rId687" display="https://www.transfermarkt.com/nk-olimpija-ljubljana/transfers/verein/4772/w_s/pos/saison_id/2023"/>
    <hyperlink ref="CE839" r:id="rId688" display="https://www.transfermarkt.com/nk-domzale/kader/verein/6248/saison_id/2023"/>
    <hyperlink ref="CG839" r:id="rId689" display="https://www.transfermarkt.com/nk-domzale/transfers/verein/6248/w_s/pos/saison_id/2023"/>
    <hyperlink ref="CI839" r:id="rId690" display="https://www.transfermarkt.com/nk-domzale/transfers/verein/6248/w_s/pos/saison_id/2023"/>
    <hyperlink ref="CE857" r:id="rId691" display="https://www.transfermarkt.com/nk-rogaska/kader/verein/55601/saison_id/2023"/>
    <hyperlink ref="CG857" r:id="rId692" display="https://www.transfermarkt.com/nk-rogaska/transfers/verein/55601/w_s/pos/saison_id/2023"/>
    <hyperlink ref="CI857" r:id="rId693" display="https://www.transfermarkt.com/nk-rogaska/transfers/verein/55601/w_s/pos/saison_id/2023"/>
    <hyperlink ref="CE866" r:id="rId694" display="https://www.transfermarkt.com/nk-bravo/kader/verein/26985/saison_id/2023"/>
    <hyperlink ref="CG866" r:id="rId695" display="https://www.transfermarkt.com/nk-bravo/transfers/verein/26985/w_s/pos/saison_id/2023"/>
    <hyperlink ref="CI866" r:id="rId696" display="https://www.transfermarkt.com/nk-bravo/transfers/verein/26985/w_s/pos/saison_id/2023"/>
    <hyperlink ref="CE875" r:id="rId697" display="https://www.transfermarkt.com/nk-radomlje/kader/verein/21460/saison_id/2023"/>
    <hyperlink ref="CG875" r:id="rId698" display="https://www.transfermarkt.com/nk-radomlje/transfers/verein/21460/w_s/pos/saison_id/2023"/>
    <hyperlink ref="CI875" r:id="rId699" display="https://www.transfermarkt.com/nk-radomlje/transfers/verein/21460/w_s/pos/saison_id/2023"/>
    <hyperlink ref="CE884" r:id="rId700" display="https://www.transfermarkt.com/ns-mura/kader/verein/4059/saison_id/2023"/>
    <hyperlink ref="CG884" r:id="rId701" display="https://www.transfermarkt.com/ns-mura/transfers/verein/4059/w_s/pos/saison_id/2023"/>
    <hyperlink ref="CI884" r:id="rId702" display="https://www.transfermarkt.com/ns-mura/transfers/verein/4059/w_s/pos/saison_id/2023"/>
    <hyperlink ref="CE893" r:id="rId703" display="https://www.transfermarkt.com/nk-aluminij-kidricevo/kader/verein/11033/saison_id/2023"/>
    <hyperlink ref="CG893" r:id="rId704" display="https://www.transfermarkt.com/nk-aluminij-kidricevo/transfers/verein/11033/w_s/pos/saison_id/2023"/>
    <hyperlink ref="CI893" r:id="rId705" display="https://www.transfermarkt.com/nk-aluminij-kidricevo/transfers/verein/11033/w_s/pos/saison_id/2023"/>
    <hyperlink ref="CE902" r:id="rId706" display="https://www.transfermarkt.com/fc-koper/kader/verein/433/saison_id/2023"/>
    <hyperlink ref="CG902" r:id="rId707" display="https://www.transfermarkt.com/fc-koper/transfers/verein/433/w_s/pos/saison_id/2023"/>
    <hyperlink ref="CI902" r:id="rId708" display="https://www.transfermarkt.com/fc-koper/transfers/verein/433/w_s/pos/saison_id/2023"/>
    <hyperlink ref="CE911" r:id="rId709" display="https://www.transfermarkt.com/nk-domzale/kader/verein/6248/saison_id/2023"/>
    <hyperlink ref="CG911" r:id="rId710" display="https://www.transfermarkt.com/nk-domzale/transfers/verein/6248/w_s/pos/saison_id/2023"/>
    <hyperlink ref="CI911" r:id="rId711" display="https://www.transfermarkt.com/nk-domzale/transfers/verein/6248/w_s/pos/saison_id/2023"/>
    <hyperlink ref="CE920" r:id="rId712" display="https://www.transfermarkt.com/nk-olimpija-ljubljana/kader/verein/4772/saison_id/2023"/>
    <hyperlink ref="CG920" r:id="rId713" display="https://www.transfermarkt.com/nk-olimpija-ljubljana/transfers/verein/4772/w_s/pos/saison_id/2023"/>
    <hyperlink ref="CI920" r:id="rId714" display="https://www.transfermarkt.com/nk-olimpija-ljubljana/transfers/verein/4772/w_s/pos/saison_id/2023"/>
    <hyperlink ref="CE929" r:id="rId715" display="https://www.transfermarkt.com/nk-celje/kader/verein/710/saison_id/2023"/>
    <hyperlink ref="CG929" r:id="rId716" display="https://www.transfermarkt.com/nk-celje/transfers/verein/710/w_s/pos/saison_id/2023"/>
    <hyperlink ref="CI929" r:id="rId717" display="https://www.transfermarkt.com/nk-celje/transfers/verein/710/w_s/pos/saison_id/2023"/>
    <hyperlink ref="CE938" r:id="rId718" display="https://www.transfermarkt.com/nk-maribor/kader/verein/790/saison_id/2023"/>
    <hyperlink ref="CG938" r:id="rId719" display="https://www.transfermarkt.com/nk-maribor/transfers/verein/790/w_s/pos/saison_id/2023"/>
    <hyperlink ref="CI938" r:id="rId720" display="https://www.transfermarkt.com/nk-maribor/transfers/verein/790/w_s/pos/saison_id/2023"/>
    <hyperlink ref="CE956" r:id="rId721" display="https://www.transfermarkt.com/nk-domzale/kader/verein/6248/saison_id/2023"/>
    <hyperlink ref="CG956" r:id="rId722" display="https://www.transfermarkt.com/nk-domzale/transfers/verein/6248/w_s/pos/saison_id/2023"/>
    <hyperlink ref="CI956" r:id="rId723" display="https://www.transfermarkt.com/nk-domzale/transfers/verein/6248/w_s/pos/saison_id/2023"/>
    <hyperlink ref="CE965" r:id="rId724" display="https://www.transfermarkt.com/nk-rogaska/kader/verein/55601/saison_id/2023"/>
    <hyperlink ref="CG965" r:id="rId725" display="https://www.transfermarkt.com/nk-rogaska/transfers/verein/55601/w_s/pos/saison_id/2023"/>
    <hyperlink ref="CI965" r:id="rId726" display="https://www.transfermarkt.com/nk-rogaska/transfers/verein/55601/w_s/pos/saison_id/2023"/>
    <hyperlink ref="CE974" r:id="rId727" display="https://www.transfermarkt.com/nk-bravo/kader/verein/26985/saison_id/2023"/>
    <hyperlink ref="CG974" r:id="rId728" display="https://www.transfermarkt.com/nk-bravo/transfers/verein/26985/w_s/pos/saison_id/2023"/>
    <hyperlink ref="CI974" r:id="rId729" display="https://www.transfermarkt.com/nk-bravo/transfers/verein/26985/w_s/pos/saison_id/2023"/>
    <hyperlink ref="CE983" r:id="rId730" display="https://www.transfermarkt.com/ns-mura/kader/verein/4059/saison_id/2023"/>
    <hyperlink ref="CG983" r:id="rId731" display="https://www.transfermarkt.com/ns-mura/transfers/verein/4059/w_s/pos/saison_id/2023"/>
    <hyperlink ref="CI983" r:id="rId732" display="https://www.transfermarkt.com/ns-mura/transfers/verein/4059/w_s/pos/saison_id/2023"/>
    <hyperlink ref="CE992" r:id="rId733" display="https://www.transfermarkt.com/nk-olimpija-ljubljana/kader/verein/4772/saison_id/2023"/>
    <hyperlink ref="CG992" r:id="rId734" display="https://www.transfermarkt.com/nk-olimpija-ljubljana/transfers/verein/4772/w_s/pos/saison_id/2023"/>
    <hyperlink ref="CI992" r:id="rId735" display="https://www.transfermarkt.com/nk-olimpija-ljubljana/transfers/verein/4772/w_s/pos/saison_id/2023"/>
    <hyperlink ref="CE1010" r:id="rId736" display="https://www.transfermarkt.com/nk-celje/kader/verein/710/saison_id/2023"/>
    <hyperlink ref="CG1010" r:id="rId737" display="https://www.transfermarkt.com/nk-celje/transfers/verein/710/w_s/pos/saison_id/2023"/>
    <hyperlink ref="CI1010" r:id="rId738" display="https://www.transfermarkt.com/nk-celje/transfers/verein/710/w_s/pos/saison_id/2023"/>
    <hyperlink ref="CE1019" r:id="rId739" display="https://www.transfermarkt.com/nk-radomlje/kader/verein/21460/saison_id/2023"/>
    <hyperlink ref="CG1019" r:id="rId740" display="https://www.transfermarkt.com/nk-radomlje/transfers/verein/21460/w_s/pos/saison_id/2023"/>
    <hyperlink ref="CI1019" r:id="rId741" display="https://www.transfermarkt.com/nk-radomlje/transfers/verein/21460/w_s/pos/saison_id/2023"/>
    <hyperlink ref="CE1028" r:id="rId742" display="https://www.transfermarkt.com/fc-koper/kader/verein/433/saison_id/2023"/>
    <hyperlink ref="CG1028" r:id="rId743" display="https://www.transfermarkt.com/fc-koper/transfers/verein/433/w_s/pos/saison_id/2023"/>
    <hyperlink ref="CI1028" r:id="rId744" display="https://www.transfermarkt.com/fc-koper/transfers/verein/433/w_s/pos/saison_id/2023"/>
    <hyperlink ref="CE1037" r:id="rId745" display="https://www.transfermarkt.com/ns-mura/kader/verein/4059/saison_id/2023"/>
    <hyperlink ref="CG1037" r:id="rId746" display="https://www.transfermarkt.com/ns-mura/transfers/verein/4059/w_s/pos/saison_id/2023"/>
    <hyperlink ref="CI1037" r:id="rId747" display="https://www.transfermarkt.com/ns-mura/transfers/verein/4059/w_s/pos/saison_id/2023"/>
    <hyperlink ref="CE1046" r:id="rId748" display="https://www.transfermarkt.com/nk-celje/kader/verein/710/saison_id/2023"/>
    <hyperlink ref="CG1046" r:id="rId749" display="https://www.transfermarkt.com/nk-celje/transfers/verein/710/w_s/pos/saison_id/2023"/>
    <hyperlink ref="CI1046" r:id="rId750" display="https://www.transfermarkt.com/nk-celje/transfers/verein/710/w_s/pos/saison_id/2023"/>
    <hyperlink ref="CE1055" r:id="rId751" display="https://www.transfermarkt.com/nk-domzale/kader/verein/6248/saison_id/2023"/>
    <hyperlink ref="CG1055" r:id="rId752" display="https://www.transfermarkt.com/nk-domzale/transfers/verein/6248/w_s/pos/saison_id/2023"/>
    <hyperlink ref="CI1055" r:id="rId753" display="https://www.transfermarkt.com/nk-domzale/transfers/verein/6248/w_s/pos/saison_id/2023"/>
    <hyperlink ref="CE1073" r:id="rId754" display="https://www.transfermarkt.com/nk-bravo/kader/verein/26985/saison_id/2023"/>
    <hyperlink ref="CG1073" r:id="rId755" display="https://www.transfermarkt.com/nk-bravo/transfers/verein/26985/w_s/pos/saison_id/2023"/>
    <hyperlink ref="CI1073" r:id="rId756" display="https://www.transfermarkt.com/nk-bravo/transfers/verein/26985/w_s/pos/saison_id/2023"/>
    <hyperlink ref="CE1082" r:id="rId757" display="https://www.transfermarkt.com/nk-aluminij-kidricevo/kader/verein/11033/saison_id/2023"/>
    <hyperlink ref="CG1082" r:id="rId758" display="https://www.transfermarkt.com/nk-aluminij-kidricevo/transfers/verein/11033/w_s/pos/saison_id/2023"/>
    <hyperlink ref="CI1082" r:id="rId759" display="https://www.transfermarkt.com/nk-aluminij-kidricevo/transfers/verein/11033/w_s/pos/saison_id/2023"/>
    <hyperlink ref="CE1100" r:id="rId760" display="https://www.transfermarkt.com/nk-radomlje/kader/verein/21460/saison_id/2023"/>
    <hyperlink ref="CG1100" r:id="rId761" display="https://www.transfermarkt.com/nk-radomlje/transfers/verein/21460/w_s/pos/saison_id/2023"/>
    <hyperlink ref="CI1100" r:id="rId762" display="https://www.transfermarkt.com/nk-radomlje/transfers/verein/21460/w_s/pos/saison_id/2023"/>
    <hyperlink ref="CE1109" r:id="rId763" display="https://www.transfermarkt.com/nk-olimpija-ljubljana/kader/verein/4772/saison_id/2023"/>
    <hyperlink ref="CG1109" r:id="rId764" display="https://www.transfermarkt.com/nk-olimpija-ljubljana/transfers/verein/4772/w_s/pos/saison_id/2023"/>
    <hyperlink ref="CI1109" r:id="rId765" display="https://www.transfermarkt.com/nk-olimpija-ljubljana/transfers/verein/4772/w_s/pos/saison_id/2023"/>
    <hyperlink ref="CE1118" r:id="rId766" display="https://www.transfermarkt.com/fc-koper/kader/verein/433/saison_id/2023"/>
    <hyperlink ref="CG1118" r:id="rId767" display="https://www.transfermarkt.com/fc-koper/transfers/verein/433/w_s/pos/saison_id/2023"/>
    <hyperlink ref="CI1118" r:id="rId768" display="https://www.transfermarkt.com/fc-koper/transfers/verein/433/w_s/pos/saison_id/2023"/>
    <hyperlink ref="CE1136" r:id="rId769" display="https://www.transfermarkt.com/nk-rogaska/kader/verein/55601/saison_id/2023"/>
    <hyperlink ref="CG1136" r:id="rId770" display="https://www.transfermarkt.com/nk-rogaska/transfers/verein/55601/w_s/pos/saison_id/2023"/>
    <hyperlink ref="CI1136" r:id="rId771" display="https://www.transfermarkt.com/nk-rogaska/transfers/verein/55601/w_s/pos/saison_id/2023"/>
    <hyperlink ref="CE1145" r:id="rId772" display="https://www.transfermarkt.com/nk-domzale/kader/verein/6248/saison_id/2023"/>
    <hyperlink ref="CG1145" r:id="rId773" display="https://www.transfermarkt.com/nk-domzale/transfers/verein/6248/w_s/pos/saison_id/2023"/>
    <hyperlink ref="CI1145" r:id="rId774" display="https://www.transfermarkt.com/nk-domzale/transfers/verein/6248/w_s/pos/saison_id/2023"/>
    <hyperlink ref="CE1154" r:id="rId775" display="https://www.transfermarkt.com/nk-celje/kader/verein/710/saison_id/2023"/>
    <hyperlink ref="CG1154" r:id="rId776" display="https://www.transfermarkt.com/nk-celje/transfers/verein/710/w_s/pos/saison_id/2023"/>
    <hyperlink ref="CI1154" r:id="rId777" display="https://www.transfermarkt.com/nk-celje/transfers/verein/710/w_s/pos/saison_id/2023"/>
    <hyperlink ref="CE1163" r:id="rId778" display="https://www.transfermarkt.com/nk-maribor/kader/verein/790/saison_id/2023"/>
    <hyperlink ref="CG1163" r:id="rId779" display="https://www.transfermarkt.com/nk-maribor/transfers/verein/790/w_s/pos/saison_id/2023"/>
    <hyperlink ref="CI1163" r:id="rId780" display="https://www.transfermarkt.com/nk-maribor/transfers/verein/790/w_s/pos/saison_id/2023"/>
    <hyperlink ref="CE1172" r:id="rId781" display="https://www.transfermarkt.com/nk-olimpija-ljubljana/kader/verein/4772/saison_id/2023"/>
    <hyperlink ref="CG1172" r:id="rId782" display="https://www.transfermarkt.com/nk-olimpija-ljubljana/transfers/verein/4772/w_s/pos/saison_id/2023"/>
    <hyperlink ref="CI1172" r:id="rId783" display="https://www.transfermarkt.com/nk-olimpija-ljubljana/transfers/verein/4772/w_s/pos/saison_id/2023"/>
    <hyperlink ref="CE1181" r:id="rId784" display="https://www.transfermarkt.com/nk-aluminij-kidricevo/kader/verein/11033/saison_id/2023"/>
    <hyperlink ref="CG1181" r:id="rId785" display="https://www.transfermarkt.com/nk-aluminij-kidricevo/transfers/verein/11033/w_s/pos/saison_id/2023"/>
    <hyperlink ref="CI1181" r:id="rId786" display="https://www.transfermarkt.com/nk-aluminij-kidricevo/transfers/verein/11033/w_s/pos/saison_id/2023"/>
    <hyperlink ref="CE1190" r:id="rId787" display="https://www.transfermarkt.com/ns-mura/kader/verein/4059/saison_id/2023"/>
    <hyperlink ref="CG1190" r:id="rId788" display="https://www.transfermarkt.com/ns-mura/transfers/verein/4059/w_s/pos/saison_id/2023"/>
    <hyperlink ref="CI1190" r:id="rId789" display="https://www.transfermarkt.com/ns-mura/transfers/verein/4059/w_s/pos/saison_id/2023"/>
    <hyperlink ref="CE1199" r:id="rId790" display="https://www.transfermarkt.com/nk-radomlje/kader/verein/21460/saison_id/2023"/>
    <hyperlink ref="CG1199" r:id="rId791" display="https://www.transfermarkt.com/nk-radomlje/transfers/verein/21460/w_s/pos/saison_id/2023"/>
    <hyperlink ref="CI1199" r:id="rId792" display="https://www.transfermarkt.com/nk-radomlje/transfers/verein/21460/w_s/pos/saison_id/2023"/>
    <hyperlink ref="CE1208" r:id="rId793" display="https://www.transfermarkt.com/fc-koper/kader/verein/433/saison_id/2023"/>
    <hyperlink ref="CG1208" r:id="rId794" display="https://www.transfermarkt.com/fc-koper/transfers/verein/433/w_s/pos/saison_id/2023"/>
    <hyperlink ref="CI1208" r:id="rId795" display="https://www.transfermarkt.com/fc-koper/transfers/verein/433/w_s/pos/saison_id/2023"/>
    <hyperlink ref="CE1217" r:id="rId796" display="https://www.transfermarkt.com/nk-bravo/kader/verein/26985/saison_id/2023"/>
    <hyperlink ref="CG1217" r:id="rId797" display="https://www.transfermarkt.com/nk-bravo/transfers/verein/26985/w_s/pos/saison_id/2023"/>
    <hyperlink ref="CI1217" r:id="rId798" display="https://www.transfermarkt.com/nk-bravo/transfers/verein/26985/w_s/pos/saison_id/2023"/>
    <hyperlink ref="CE1226" r:id="rId799" display="https://www.transfermarkt.com/nk-radomlje/kader/verein/21460/saison_id/2023"/>
    <hyperlink ref="CG1226" r:id="rId800" display="https://www.transfermarkt.com/nk-radomlje/transfers/verein/21460/w_s/pos/saison_id/2023"/>
    <hyperlink ref="CI1226" r:id="rId801" display="https://www.transfermarkt.com/nk-radomlje/transfers/verein/21460/w_s/pos/saison_id/2023"/>
    <hyperlink ref="CE1235" r:id="rId802" display="https://www.transfermarkt.com/ns-mura/kader/verein/4059/saison_id/2023"/>
    <hyperlink ref="CG1235" r:id="rId803" display="https://www.transfermarkt.com/ns-mura/transfers/verein/4059/w_s/pos/saison_id/2023"/>
    <hyperlink ref="CI1235" r:id="rId804" display="https://www.transfermarkt.com/ns-mura/transfers/verein/4059/w_s/pos/saison_id/2023"/>
    <hyperlink ref="CE1244" r:id="rId805" display="https://www.transfermarkt.com/fc-koper/kader/verein/433/saison_id/2023"/>
    <hyperlink ref="CG1244" r:id="rId806" display="https://www.transfermarkt.com/fc-koper/transfers/verein/433/w_s/pos/saison_id/2023"/>
    <hyperlink ref="CI1244" r:id="rId807" display="https://www.transfermarkt.com/fc-koper/transfers/verein/433/w_s/pos/saison_id/2023"/>
    <hyperlink ref="CE1253" r:id="rId808" display="https://www.transfermarkt.com/nk-aluminij-kidricevo/kader/verein/11033/saison_id/2023"/>
    <hyperlink ref="CG1253" r:id="rId809" display="https://www.transfermarkt.com/nk-aluminij-kidricevo/transfers/verein/11033/w_s/pos/saison_id/2023"/>
    <hyperlink ref="CI1253" r:id="rId810" display="https://www.transfermarkt.com/nk-aluminij-kidricevo/transfers/verein/11033/w_s/pos/saison_id/2023"/>
    <hyperlink ref="CE1271" r:id="rId811" display="https://www.transfermarkt.com/nk-olimpija-ljubljana/kader/verein/4772/saison_id/2023"/>
    <hyperlink ref="CG1271" r:id="rId812" display="https://www.transfermarkt.com/nk-olimpija-ljubljana/transfers/verein/4772/w_s/pos/saison_id/2023"/>
    <hyperlink ref="CI1271" r:id="rId813" display="https://www.transfermarkt.com/nk-olimpija-ljubljana/transfers/verein/4772/w_s/pos/saison_id/2023"/>
    <hyperlink ref="CE1289" r:id="rId814" display="https://www.transfermarkt.com/nk-celje/kader/verein/710/saison_id/2023"/>
    <hyperlink ref="CG1289" r:id="rId815" display="https://www.transfermarkt.com/nk-celje/transfers/verein/710/w_s/pos/saison_id/2023"/>
    <hyperlink ref="CI1289" r:id="rId816" display="https://www.transfermarkt.com/nk-celje/transfers/verein/710/w_s/pos/saison_id/2023"/>
    <hyperlink ref="CE1298" r:id="rId817" display="https://www.transfermarkt.com/nk-domzale/kader/verein/6248/saison_id/2023"/>
    <hyperlink ref="CG1298" r:id="rId818" display="https://www.transfermarkt.com/nk-domzale/transfers/verein/6248/w_s/pos/saison_id/2023"/>
    <hyperlink ref="CI1298" r:id="rId819" display="https://www.transfermarkt.com/nk-domzale/transfers/verein/6248/w_s/pos/saison_id/2023"/>
    <hyperlink ref="CE1307" r:id="rId820" display="https://www.transfermarkt.com/ns-mura/kader/verein/4059/saison_id/2023"/>
    <hyperlink ref="CG1307" r:id="rId821" display="https://www.transfermarkt.com/ns-mura/transfers/verein/4059/w_s/pos/saison_id/2023"/>
    <hyperlink ref="CI1307" r:id="rId822" display="https://www.transfermarkt.com/ns-mura/transfers/verein/4059/w_s/pos/saison_id/2023"/>
    <hyperlink ref="CE1316" r:id="rId823" display="https://www.transfermarkt.com/nk-bravo/kader/verein/26985/saison_id/2023"/>
    <hyperlink ref="CG1316" r:id="rId824" display="https://www.transfermarkt.com/nk-bravo/transfers/verein/26985/w_s/pos/saison_id/2023"/>
    <hyperlink ref="CI1316" r:id="rId825" display="https://www.transfermarkt.com/nk-bravo/transfers/verein/26985/w_s/pos/saison_id/2023"/>
    <hyperlink ref="CE1325" r:id="rId826" display="https://www.transfermarkt.com/nk-rogaska/kader/verein/55601/saison_id/2023"/>
    <hyperlink ref="CG1325" r:id="rId827" display="https://www.transfermarkt.com/nk-rogaska/transfers/verein/55601/w_s/pos/saison_id/2023"/>
    <hyperlink ref="CI1325" r:id="rId828" display="https://www.transfermarkt.com/nk-rogaska/transfers/verein/55601/w_s/pos/saison_id/2023"/>
    <hyperlink ref="CE1334" r:id="rId829" display="https://www.transfermarkt.com/nk-radomlje/kader/verein/21460/saison_id/2023"/>
    <hyperlink ref="CG1334" r:id="rId830" display="https://www.transfermarkt.com/nk-radomlje/transfers/verein/21460/w_s/pos/saison_id/2023"/>
    <hyperlink ref="CI1334" r:id="rId831" display="https://www.transfermarkt.com/nk-radomlje/transfers/verein/21460/w_s/pos/saison_id/2023"/>
    <hyperlink ref="CE1343" r:id="rId832" display="https://www.transfermarkt.com/nk-aluminij-kidricevo/kader/verein/11033/saison_id/2023"/>
    <hyperlink ref="CG1343" r:id="rId833" display="https://www.transfermarkt.com/nk-aluminij-kidricevo/transfers/verein/11033/w_s/pos/saison_id/2023"/>
    <hyperlink ref="CI1343" r:id="rId834" display="https://www.transfermarkt.com/nk-aluminij-kidricevo/transfers/verein/11033/w_s/pos/saison_id/2023"/>
    <hyperlink ref="CE1352" r:id="rId835" display="https://www.transfermarkt.com/nk-celje/kader/verein/710/saison_id/2023"/>
    <hyperlink ref="CG1352" r:id="rId836" display="https://www.transfermarkt.com/nk-celje/transfers/verein/710/w_s/pos/saison_id/2023"/>
    <hyperlink ref="CI1352" r:id="rId837" display="https://www.transfermarkt.com/nk-celje/transfers/verein/710/w_s/pos/saison_id/2023"/>
    <hyperlink ref="CE1361" r:id="rId838" display="https://www.transfermarkt.com/nk-maribor/kader/verein/790/saison_id/2023"/>
    <hyperlink ref="CG1361" r:id="rId839" display="https://www.transfermarkt.com/nk-maribor/transfers/verein/790/w_s/pos/saison_id/2023"/>
    <hyperlink ref="CI1361" r:id="rId840" display="https://www.transfermarkt.com/nk-maribor/transfers/verein/790/w_s/pos/saison_id/2023"/>
    <hyperlink ref="CE1370" r:id="rId841" display="https://www.transfermarkt.com/fc-koper/kader/verein/433/saison_id/2023"/>
    <hyperlink ref="CG1370" r:id="rId842" display="https://www.transfermarkt.com/fc-koper/transfers/verein/433/w_s/pos/saison_id/2023"/>
    <hyperlink ref="CI1370" r:id="rId843" display="https://www.transfermarkt.com/fc-koper/transfers/verein/433/w_s/pos/saison_id/2023"/>
    <hyperlink ref="CE1379" r:id="rId844" display="https://www.transfermarkt.com/nk-olimpija-ljubljana/kader/verein/4772/saison_id/2023"/>
    <hyperlink ref="CG1379" r:id="rId845" display="https://www.transfermarkt.com/nk-olimpija-ljubljana/transfers/verein/4772/w_s/pos/saison_id/2023"/>
    <hyperlink ref="CI1379" r:id="rId846" display="https://www.transfermarkt.com/nk-olimpija-ljubljana/transfers/verein/4772/w_s/pos/saison_id/2023"/>
    <hyperlink ref="CE1388" r:id="rId847" display="https://www.transfermarkt.com/nk-radomlje/kader/verein/21460/saison_id/2023"/>
    <hyperlink ref="CG1388" r:id="rId848" display="https://www.transfermarkt.com/nk-radomlje/transfers/verein/21460/w_s/pos/saison_id/2023"/>
    <hyperlink ref="CI1388" r:id="rId849" display="https://www.transfermarkt.com/nk-radomlje/transfers/verein/21460/w_s/pos/saison_id/2023"/>
    <hyperlink ref="CE1397" r:id="rId850" display="https://www.transfermarkt.com/ns-mura/kader/verein/4059/saison_id/2023"/>
    <hyperlink ref="CG1397" r:id="rId851" display="https://www.transfermarkt.com/ns-mura/transfers/verein/4059/w_s/pos/saison_id/2023"/>
    <hyperlink ref="CI1397" r:id="rId852" display="https://www.transfermarkt.com/ns-mura/transfers/verein/4059/w_s/pos/saison_id/2023"/>
    <hyperlink ref="CE1415" r:id="rId853" display="https://www.transfermarkt.com/nk-rogaska/kader/verein/55601/saison_id/2023"/>
    <hyperlink ref="CG1415" r:id="rId854" display="https://www.transfermarkt.com/nk-rogaska/transfers/verein/55601/w_s/pos/saison_id/2023"/>
    <hyperlink ref="CI1415" r:id="rId855" display="https://www.transfermarkt.com/nk-rogaska/transfers/verein/55601/w_s/pos/saison_id/2023"/>
    <hyperlink ref="CE1424" r:id="rId856" display="https://www.transfermarkt.com/nk-domzale/kader/verein/6248/saison_id/2023"/>
    <hyperlink ref="CG1424" r:id="rId857" display="https://www.transfermarkt.com/nk-domzale/transfers/verein/6248/w_s/pos/saison_id/2023"/>
    <hyperlink ref="CI1424" r:id="rId858" display="https://www.transfermarkt.com/nk-domzale/transfers/verein/6248/w_s/pos/saison_id/2023"/>
    <hyperlink ref="CE1433" r:id="rId859" display="https://www.transfermarkt.com/nk-bravo/kader/verein/26985/saison_id/2023"/>
    <hyperlink ref="CG1433" r:id="rId860" display="https://www.transfermarkt.com/nk-bravo/transfers/verein/26985/w_s/pos/saison_id/2023"/>
    <hyperlink ref="CI1433" r:id="rId861" display="https://www.transfermarkt.com/nk-bravo/transfers/verein/26985/w_s/pos/saison_id/2023"/>
    <hyperlink ref="CE1442" r:id="rId862" display="https://www.transfermarkt.com/nk-radomlje/kader/verein/21460/saison_id/2023"/>
    <hyperlink ref="CG1442" r:id="rId863" display="https://www.transfermarkt.com/nk-radomlje/transfers/verein/21460/w_s/pos/saison_id/2023"/>
    <hyperlink ref="CI1442" r:id="rId864" display="https://www.transfermarkt.com/nk-radomlje/transfers/verein/21460/w_s/pos/saison_id/2023"/>
    <hyperlink ref="CE1451" r:id="rId865" display="https://www.transfermarkt.com/nk-maribor/kader/verein/790/saison_id/2023"/>
    <hyperlink ref="CG1451" r:id="rId866" display="https://www.transfermarkt.com/nk-maribor/transfers/verein/790/w_s/pos/saison_id/2023"/>
    <hyperlink ref="CI1451" r:id="rId867" display="https://www.transfermarkt.com/nk-maribor/transfers/verein/790/w_s/pos/saison_id/2023"/>
    <hyperlink ref="CE1460" r:id="rId868" display="https://www.transfermarkt.com/nk-olimpija-ljubljana/kader/verein/4772/saison_id/2023"/>
    <hyperlink ref="CG1460" r:id="rId869" display="https://www.transfermarkt.com/nk-olimpija-ljubljana/transfers/verein/4772/w_s/pos/saison_id/2023"/>
    <hyperlink ref="CI1460" r:id="rId870" display="https://www.transfermarkt.com/nk-olimpija-ljubljana/transfers/verein/4772/w_s/pos/saison_id/2023"/>
    <hyperlink ref="CE1469" r:id="rId871" display="https://www.transfermarkt.com/fc-koper/kader/verein/433/saison_id/2023"/>
    <hyperlink ref="CG1469" r:id="rId872" display="https://www.transfermarkt.com/fc-koper/transfers/verein/433/w_s/pos/saison_id/2023"/>
    <hyperlink ref="CI1469" r:id="rId873" display="https://www.transfermarkt.com/fc-koper/transfers/verein/433/w_s/pos/saison_id/2023"/>
    <hyperlink ref="CE1478" r:id="rId874" display="https://www.transfermarkt.com/nk-aluminij-kidricevo/kader/verein/11033/saison_id/2023"/>
    <hyperlink ref="CG1478" r:id="rId875" display="https://www.transfermarkt.com/nk-aluminij-kidricevo/transfers/verein/11033/w_s/pos/saison_id/2023"/>
    <hyperlink ref="CI1478" r:id="rId876" display="https://www.transfermarkt.com/nk-aluminij-kidricevo/transfers/verein/11033/w_s/pos/saison_id/2023"/>
    <hyperlink ref="CE1487" r:id="rId877" display="https://www.transfermarkt.com/nk-bravo/kader/verein/26985/saison_id/2023"/>
    <hyperlink ref="CG1487" r:id="rId878" display="https://www.transfermarkt.com/nk-bravo/transfers/verein/26985/w_s/pos/saison_id/2023"/>
    <hyperlink ref="CI1487" r:id="rId879" display="https://www.transfermarkt.com/nk-bravo/transfers/verein/26985/w_s/pos/saison_id/2023"/>
    <hyperlink ref="CE1496" r:id="rId880" display="https://www.transfermarkt.com/nk-domzale/kader/verein/6248/saison_id/2023"/>
    <hyperlink ref="CG1496" r:id="rId881" display="https://www.transfermarkt.com/nk-domzale/transfers/verein/6248/w_s/pos/saison_id/2023"/>
    <hyperlink ref="CI1496" r:id="rId882" display="https://www.transfermarkt.com/nk-domzale/transfers/verein/6248/w_s/pos/saison_id/2023"/>
    <hyperlink ref="CE1505" r:id="rId883" display="https://www.transfermarkt.com/nk-celje/kader/verein/710/saison_id/2023"/>
    <hyperlink ref="CG1505" r:id="rId884" display="https://www.transfermarkt.com/nk-celje/transfers/verein/710/w_s/pos/saison_id/2023"/>
    <hyperlink ref="CI1505" r:id="rId885" display="https://www.transfermarkt.com/nk-celje/transfers/verein/710/w_s/pos/saison_id/2023"/>
    <hyperlink ref="CE1514" r:id="rId886" display="https://www.transfermarkt.com/nk-rogaska/kader/verein/55601/saison_id/2023"/>
    <hyperlink ref="CG1514" r:id="rId887" display="https://www.transfermarkt.com/nk-rogaska/transfers/verein/55601/w_s/pos/saison_id/2023"/>
    <hyperlink ref="CI1514" r:id="rId888" display="https://www.transfermarkt.com/nk-rogaska/transfers/verein/55601/w_s/pos/saison_id/2023"/>
    <hyperlink ref="CE1523" r:id="rId889" display="https://www.transfermarkt.com/ns-mura/kader/verein/4059/saison_id/2023"/>
    <hyperlink ref="CG1523" r:id="rId890" display="https://www.transfermarkt.com/ns-mura/transfers/verein/4059/w_s/pos/saison_id/2023"/>
    <hyperlink ref="CI1523" r:id="rId891" display="https://www.transfermarkt.com/ns-mura/transfers/verein/4059/w_s/pos/saison_id/2023"/>
    <hyperlink ref="CE1532" r:id="rId892" display="https://www.transfermarkt.com/nk-aluminij-kidricevo/kader/verein/11033/saison_id/2023"/>
    <hyperlink ref="CG1532" r:id="rId893" display="https://www.transfermarkt.com/nk-aluminij-kidricevo/transfers/verein/11033/w_s/pos/saison_id/2023"/>
    <hyperlink ref="CI1532" r:id="rId894" display="https://www.transfermarkt.com/nk-aluminij-kidricevo/transfers/verein/11033/w_s/pos/saison_id/2023"/>
    <hyperlink ref="CE1550" r:id="rId895" display="https://www.transfermarkt.com/nk-olimpija-ljubljana/kader/verein/4772/saison_id/2023"/>
    <hyperlink ref="CG1550" r:id="rId896" display="https://www.transfermarkt.com/nk-olimpija-ljubljana/transfers/verein/4772/w_s/pos/saison_id/2023"/>
    <hyperlink ref="CI1550" r:id="rId897" display="https://www.transfermarkt.com/nk-olimpija-ljubljana/transfers/verein/4772/w_s/pos/saison_id/2023"/>
    <hyperlink ref="CE1559" r:id="rId898" display="https://www.transfermarkt.com/fc-koper/kader/verein/433/saison_id/2023"/>
    <hyperlink ref="CG1559" r:id="rId899" display="https://www.transfermarkt.com/fc-koper/transfers/verein/433/w_s/pos/saison_id/2023"/>
    <hyperlink ref="CI1559" r:id="rId900" display="https://www.transfermarkt.com/fc-koper/transfers/verein/433/w_s/pos/saison_id/2023"/>
    <hyperlink ref="CE1568" r:id="rId901" display="https://www.transfermarkt.com/ns-mura/kader/verein/4059/saison_id/2023"/>
    <hyperlink ref="CG1568" r:id="rId902" display="https://www.transfermarkt.com/ns-mura/transfers/verein/4059/w_s/pos/saison_id/2023"/>
    <hyperlink ref="CI1568" r:id="rId903" display="https://www.transfermarkt.com/ns-mura/transfers/verein/4059/w_s/pos/saison_id/2023"/>
    <hyperlink ref="CE1577" r:id="rId904" display="https://www.transfermarkt.com/nk-domzale/kader/verein/6248/saison_id/2023"/>
    <hyperlink ref="CG1577" r:id="rId905" display="https://www.transfermarkt.com/nk-domzale/transfers/verein/6248/w_s/pos/saison_id/2023"/>
    <hyperlink ref="CI1577" r:id="rId906" display="https://www.transfermarkt.com/nk-domzale/transfers/verein/6248/w_s/pos/saison_id/2023"/>
    <hyperlink ref="CE1595" r:id="rId907" display="https://www.transfermarkt.com/nk-celje/kader/verein/710/saison_id/2023"/>
    <hyperlink ref="CG1595" r:id="rId908" display="https://www.transfermarkt.com/nk-celje/transfers/verein/710/w_s/pos/saison_id/2023"/>
    <hyperlink ref="CI1595" r:id="rId909" display="https://www.transfermarkt.com/nk-celje/transfers/verein/710/w_s/pos/saison_id/2023"/>
    <hyperlink ref="CE1604" r:id="rId910" display="https://www.transfermarkt.com/nk-maribor/kader/verein/790/saison_id/2023"/>
    <hyperlink ref="CG1604" r:id="rId911" display="https://www.transfermarkt.com/nk-maribor/transfers/verein/790/w_s/pos/saison_id/2023"/>
    <hyperlink ref="CI1604" r:id="rId912" display="https://www.transfermarkt.com/nk-maribor/transfers/verein/790/w_s/pos/saison_id/2023"/>
    <hyperlink ref="CI11" r:id="rId913" display="https://www.transfermarkt.com/nk-domzale/transfers/verein/6248/w_s/pos/saison_id/2023"/>
    <hyperlink ref="CG11" r:id="rId914" display="https://www.transfermarkt.com/nk-domzale/transfers/verein/6248/w_s/pos/saison_id/2023"/>
    <hyperlink ref="CE11" r:id="rId915" display="https://www.transfermarkt.com/nk-domzale/kader/verein/6248/saison_id/2023"/>
    <hyperlink ref="BY11" r:id="rId916" display="https://www.transfermarkt.com/ns-mura/transfers/verein/4059/w_s/pos/saison_id/2023"/>
    <hyperlink ref="BW11" r:id="rId917" display="https://www.transfermarkt.com/ns-mura/transfers/verein/4059/w_s/pos/saison_id/2023"/>
    <hyperlink ref="BU11" r:id="rId918" display="https://www.transfermarkt.com/ns-mura/kader/verein/4059/saison_id/2023"/>
    <hyperlink ref="BU3" r:id="rId919" display="https://www.transfermarkt.com/nk-bravo/kader/verein/26985/saison_id/2023"/>
    <hyperlink ref="BW3" r:id="rId920" display="https://www.transfermarkt.com/nk-bravo/transfers/verein/26985/w_s/pos/saison_id/2023"/>
    <hyperlink ref="BY3" r:id="rId921" display="https://www.transfermarkt.com/nk-bravo/transfers/verein/26985/w_s/pos/saison_id/2023"/>
    <hyperlink ref="CE3" r:id="rId922" display="https://www.transfermarkt.com/nk-rogaska/kader/verein/55601/saison_id/2023"/>
    <hyperlink ref="CG3" r:id="rId923" display="https://www.transfermarkt.com/nk-rogaska/transfers/verein/55601/w_s/pos/saison_id/2023"/>
    <hyperlink ref="CI3" r:id="rId924" display="https://www.transfermarkt.com/nk-rogaska/transfers/verein/55601/w_s/pos/saison_id/2023"/>
    <hyperlink ref="BU4" r:id="rId925" display="https://www.transfermarkt.com/nk-bravo/kader/verein/26985/saison_id/2023"/>
    <hyperlink ref="BW4" r:id="rId926" display="https://www.transfermarkt.com/nk-bravo/transfers/verein/26985/w_s/pos/saison_id/2023"/>
    <hyperlink ref="BY4" r:id="rId927" display="https://www.transfermarkt.com/nk-bravo/transfers/verein/26985/w_s/pos/saison_id/2023"/>
    <hyperlink ref="CE4" r:id="rId928" display="https://www.transfermarkt.com/nk-rogaska/kader/verein/55601/saison_id/2023"/>
    <hyperlink ref="CG4" r:id="rId929" display="https://www.transfermarkt.com/nk-rogaska/transfers/verein/55601/w_s/pos/saison_id/2023"/>
    <hyperlink ref="CI4" r:id="rId930" display="https://www.transfermarkt.com/nk-rogaska/transfers/verein/55601/w_s/pos/saison_id/2023"/>
    <hyperlink ref="CI12" r:id="rId931" display="https://www.transfermarkt.com/nk-domzale/transfers/verein/6248/w_s/pos/saison_id/2023"/>
    <hyperlink ref="CG12" r:id="rId932" display="https://www.transfermarkt.com/nk-domzale/transfers/verein/6248/w_s/pos/saison_id/2023"/>
    <hyperlink ref="CE12" r:id="rId933" display="https://www.transfermarkt.com/nk-domzale/kader/verein/6248/saison_id/2023"/>
    <hyperlink ref="BY12" r:id="rId934" display="https://www.transfermarkt.com/ns-mura/transfers/verein/4059/w_s/pos/saison_id/2023"/>
    <hyperlink ref="BW12" r:id="rId935" display="https://www.transfermarkt.com/ns-mura/transfers/verein/4059/w_s/pos/saison_id/2023"/>
    <hyperlink ref="BU12" r:id="rId936" display="https://www.transfermarkt.com/ns-mura/kader/verein/4059/saison_id/2023"/>
    <hyperlink ref="CI13" r:id="rId937" display="https://www.transfermarkt.com/nk-domzale/transfers/verein/6248/w_s/pos/saison_id/2023"/>
    <hyperlink ref="CG13" r:id="rId938" display="https://www.transfermarkt.com/nk-domzale/transfers/verein/6248/w_s/pos/saison_id/2023"/>
    <hyperlink ref="CE13" r:id="rId939" display="https://www.transfermarkt.com/nk-domzale/kader/verein/6248/saison_id/2023"/>
    <hyperlink ref="BY13" r:id="rId940" display="https://www.transfermarkt.com/ns-mura/transfers/verein/4059/w_s/pos/saison_id/2023"/>
    <hyperlink ref="BW13" r:id="rId941" display="https://www.transfermarkt.com/ns-mura/transfers/verein/4059/w_s/pos/saison_id/2023"/>
    <hyperlink ref="BU13" r:id="rId942" display="https://www.transfermarkt.com/ns-mura/kader/verein/4059/saison_id/2023"/>
    <hyperlink ref="BU21" r:id="rId943" display="https://www.transfermarkt.com/fc-koper/kader/verein/433/saison_id/2023"/>
    <hyperlink ref="BW21" r:id="rId944" display="https://www.transfermarkt.com/fc-koper/transfers/verein/433/w_s/pos/saison_id/2023"/>
    <hyperlink ref="BY21" r:id="rId945" display="https://www.transfermarkt.com/fc-koper/transfers/verein/433/w_s/pos/saison_id/2023"/>
    <hyperlink ref="CE21" r:id="rId946" display="https://www.transfermarkt.com/nk-olimpija-ljubljana/kader/verein/4772/saison_id/2023"/>
    <hyperlink ref="CG21" r:id="rId947" display="https://www.transfermarkt.com/nk-olimpija-ljubljana/transfers/verein/4772/w_s/pos/saison_id/2023"/>
    <hyperlink ref="CI21" r:id="rId948" display="https://www.transfermarkt.com/nk-olimpija-ljubljana/transfers/verein/4772/w_s/pos/saison_id/2023"/>
    <hyperlink ref="BU22" r:id="rId949" display="https://www.transfermarkt.com/fc-koper/kader/verein/433/saison_id/2023"/>
    <hyperlink ref="BW22" r:id="rId950" display="https://www.transfermarkt.com/fc-koper/transfers/verein/433/w_s/pos/saison_id/2023"/>
    <hyperlink ref="BY22" r:id="rId951" display="https://www.transfermarkt.com/fc-koper/transfers/verein/433/w_s/pos/saison_id/2023"/>
    <hyperlink ref="CE22" r:id="rId952" display="https://www.transfermarkt.com/nk-olimpija-ljubljana/kader/verein/4772/saison_id/2023"/>
    <hyperlink ref="CG22" r:id="rId953" display="https://www.transfermarkt.com/nk-olimpija-ljubljana/transfers/verein/4772/w_s/pos/saison_id/2023"/>
    <hyperlink ref="CI22" r:id="rId954" display="https://www.transfermarkt.com/nk-olimpija-ljubljana/transfers/verein/4772/w_s/pos/saison_id/2023"/>
    <hyperlink ref="BU30" r:id="rId955" display="https://www.transfermarkt.com/nk-radomlje/kader/verein/21460/saison_id/2023"/>
    <hyperlink ref="BW30" r:id="rId956" display="https://www.transfermarkt.com/nk-radomlje/transfers/verein/21460/w_s/pos/saison_id/2023"/>
    <hyperlink ref="BY30" r:id="rId957" display="https://www.transfermarkt.com/nk-radomlje/transfers/verein/21460/w_s/pos/saison_id/2023"/>
    <hyperlink ref="CE30" r:id="rId958" display="https://www.transfermarkt.com/nk-maribor/kader/verein/790/saison_id/2023"/>
    <hyperlink ref="CG30" r:id="rId959" display="https://www.transfermarkt.com/nk-maribor/transfers/verein/790/w_s/pos/saison_id/2023"/>
    <hyperlink ref="CI30" r:id="rId960" display="https://www.transfermarkt.com/nk-maribor/transfers/verein/790/w_s/pos/saison_id/2023"/>
    <hyperlink ref="BU31" r:id="rId961" display="https://www.transfermarkt.com/nk-radomlje/kader/verein/21460/saison_id/2023"/>
    <hyperlink ref="BW31" r:id="rId962" display="https://www.transfermarkt.com/nk-radomlje/transfers/verein/21460/w_s/pos/saison_id/2023"/>
    <hyperlink ref="BY31" r:id="rId963" display="https://www.transfermarkt.com/nk-radomlje/transfers/verein/21460/w_s/pos/saison_id/2023"/>
    <hyperlink ref="CE31" r:id="rId964" display="https://www.transfermarkt.com/nk-maribor/kader/verein/790/saison_id/2023"/>
    <hyperlink ref="CG31" r:id="rId965" display="https://www.transfermarkt.com/nk-maribor/transfers/verein/790/w_s/pos/saison_id/2023"/>
    <hyperlink ref="CI31" r:id="rId966" display="https://www.transfermarkt.com/nk-maribor/transfers/verein/790/w_s/pos/saison_id/2023"/>
    <hyperlink ref="BU39" r:id="rId967" display="https://www.transfermarkt.com/nk-aluminij-kidricevo/kader/verein/11033/saison_id/2023"/>
    <hyperlink ref="BW39" r:id="rId968" display="https://www.transfermarkt.com/nk-aluminij-kidricevo/transfers/verein/11033/w_s/pos/saison_id/2023"/>
    <hyperlink ref="BY39" r:id="rId969" display="https://www.transfermarkt.com/nk-aluminij-kidricevo/transfers/verein/11033/w_s/pos/saison_id/2023"/>
    <hyperlink ref="CE39" r:id="rId970" display="https://www.transfermarkt.com/nk-celje/kader/verein/710/saison_id/2023"/>
    <hyperlink ref="CG39" r:id="rId971" display="https://www.transfermarkt.com/nk-celje/transfers/verein/710/w_s/pos/saison_id/2023"/>
    <hyperlink ref="CI39" r:id="rId972" display="https://www.transfermarkt.com/nk-celje/transfers/verein/710/w_s/pos/saison_id/2023"/>
    <hyperlink ref="BU40" r:id="rId973" display="https://www.transfermarkt.com/nk-aluminij-kidricevo/kader/verein/11033/saison_id/2023"/>
    <hyperlink ref="BW40" r:id="rId974" display="https://www.transfermarkt.com/nk-aluminij-kidricevo/transfers/verein/11033/w_s/pos/saison_id/2023"/>
    <hyperlink ref="BY40" r:id="rId975" display="https://www.transfermarkt.com/nk-aluminij-kidricevo/transfers/verein/11033/w_s/pos/saison_id/2023"/>
    <hyperlink ref="CE40" r:id="rId976" display="https://www.transfermarkt.com/nk-celje/kader/verein/710/saison_id/2023"/>
    <hyperlink ref="CG40" r:id="rId977" display="https://www.transfermarkt.com/nk-celje/transfers/verein/710/w_s/pos/saison_id/2023"/>
    <hyperlink ref="CI40" r:id="rId978" display="https://www.transfermarkt.com/nk-celje/transfers/verein/710/w_s/pos/saison_id/2023"/>
    <hyperlink ref="BU48" r:id="rId979" display="https://www.transfermarkt.com/fc-koper/kader/verein/433/saison_id/2023"/>
    <hyperlink ref="BW48" r:id="rId980" display="https://www.transfermarkt.com/fc-koper/transfers/verein/433/w_s/pos/saison_id/2023"/>
    <hyperlink ref="BY48" r:id="rId981" display="https://www.transfermarkt.com/fc-koper/transfers/verein/433/w_s/pos/saison_id/2023"/>
    <hyperlink ref="CE48" r:id="rId982" display="https://www.transfermarkt.com/nk-radomlje/kader/verein/21460/saison_id/2023"/>
    <hyperlink ref="CG48" r:id="rId983" display="https://www.transfermarkt.com/nk-radomlje/transfers/verein/21460/w_s/pos/saison_id/2023"/>
    <hyperlink ref="CI48" r:id="rId984" display="https://www.transfermarkt.com/nk-radomlje/transfers/verein/21460/w_s/pos/saison_id/2023"/>
    <hyperlink ref="BU49" r:id="rId985" display="https://www.transfermarkt.com/fc-koper/kader/verein/433/saison_id/2023"/>
    <hyperlink ref="BW49" r:id="rId986" display="https://www.transfermarkt.com/fc-koper/transfers/verein/433/w_s/pos/saison_id/2023"/>
    <hyperlink ref="BY49" r:id="rId987" display="https://www.transfermarkt.com/fc-koper/transfers/verein/433/w_s/pos/saison_id/2023"/>
    <hyperlink ref="CE49" r:id="rId988" display="https://www.transfermarkt.com/nk-radomlje/kader/verein/21460/saison_id/2023"/>
    <hyperlink ref="CG49" r:id="rId989" display="https://www.transfermarkt.com/nk-radomlje/transfers/verein/21460/w_s/pos/saison_id/2023"/>
    <hyperlink ref="CI49" r:id="rId990" display="https://www.transfermarkt.com/nk-radomlje/transfers/verein/21460/w_s/pos/saison_id/2023"/>
    <hyperlink ref="BU57" r:id="rId991" display="https://www.transfermarkt.com/nk-olimpija-ljubljana/kader/verein/4772/saison_id/2023"/>
    <hyperlink ref="BW57" r:id="rId992" display="https://www.transfermarkt.com/nk-olimpija-ljubljana/transfers/verein/4772/w_s/pos/saison_id/2023"/>
    <hyperlink ref="BY57" r:id="rId993" display="https://www.transfermarkt.com/nk-olimpija-ljubljana/transfers/verein/4772/w_s/pos/saison_id/2023"/>
    <hyperlink ref="CE57" r:id="rId994" display="https://www.transfermarkt.com/nk-rogaska/kader/verein/55601/saison_id/2023"/>
    <hyperlink ref="CG57" r:id="rId995" display="https://www.transfermarkt.com/nk-rogaska/transfers/verein/55601/w_s/pos/saison_id/2023"/>
    <hyperlink ref="CI57" r:id="rId996" display="https://www.transfermarkt.com/nk-rogaska/transfers/verein/55601/w_s/pos/saison_id/2023"/>
    <hyperlink ref="BU58" r:id="rId997" display="https://www.transfermarkt.com/nk-olimpija-ljubljana/kader/verein/4772/saison_id/2023"/>
    <hyperlink ref="BW58" r:id="rId998" display="https://www.transfermarkt.com/nk-olimpija-ljubljana/transfers/verein/4772/w_s/pos/saison_id/2023"/>
    <hyperlink ref="BY58" r:id="rId999" display="https://www.transfermarkt.com/nk-olimpija-ljubljana/transfers/verein/4772/w_s/pos/saison_id/2023"/>
    <hyperlink ref="CE58" r:id="rId1000" display="https://www.transfermarkt.com/nk-rogaska/kader/verein/55601/saison_id/2023"/>
    <hyperlink ref="CG58" r:id="rId1001" display="https://www.transfermarkt.com/nk-rogaska/transfers/verein/55601/w_s/pos/saison_id/2023"/>
    <hyperlink ref="CI58" r:id="rId1002" display="https://www.transfermarkt.com/nk-rogaska/transfers/verein/55601/w_s/pos/saison_id/2023"/>
    <hyperlink ref="BU66" r:id="rId1003" display="https://www.transfermarkt.com/nk-domzale/kader/verein/6248/saison_id/2023"/>
    <hyperlink ref="BW66" r:id="rId1004" display="https://www.transfermarkt.com/nk-domzale/transfers/verein/6248/w_s/pos/saison_id/2023"/>
    <hyperlink ref="BY66" r:id="rId1005" display="https://www.transfermarkt.com/nk-domzale/transfers/verein/6248/w_s/pos/saison_id/2023"/>
    <hyperlink ref="CE66" r:id="rId1006" display="https://www.transfermarkt.com/nk-bravo/kader/verein/26985/saison_id/2023"/>
    <hyperlink ref="CG66" r:id="rId1007" display="https://www.transfermarkt.com/nk-bravo/transfers/verein/26985/w_s/pos/saison_id/2023"/>
    <hyperlink ref="CI66" r:id="rId1008" display="https://www.transfermarkt.com/nk-bravo/transfers/verein/26985/w_s/pos/saison_id/2023"/>
    <hyperlink ref="BU67" r:id="rId1009" display="https://www.transfermarkt.com/nk-domzale/kader/verein/6248/saison_id/2023"/>
    <hyperlink ref="BW67" r:id="rId1010" display="https://www.transfermarkt.com/nk-domzale/transfers/verein/6248/w_s/pos/saison_id/2023"/>
    <hyperlink ref="BY67" r:id="rId1011" display="https://www.transfermarkt.com/nk-domzale/transfers/verein/6248/w_s/pos/saison_id/2023"/>
    <hyperlink ref="CE67" r:id="rId1012" display="https://www.transfermarkt.com/nk-bravo/kader/verein/26985/saison_id/2023"/>
    <hyperlink ref="CG67" r:id="rId1013" display="https://www.transfermarkt.com/nk-bravo/transfers/verein/26985/w_s/pos/saison_id/2023"/>
    <hyperlink ref="CI67" r:id="rId1014" display="https://www.transfermarkt.com/nk-bravo/transfers/verein/26985/w_s/pos/saison_id/2023"/>
    <hyperlink ref="BU75" r:id="rId1015" display="https://www.transfermarkt.com/nk-maribor/kader/verein/790/saison_id/2023"/>
    <hyperlink ref="BW75" r:id="rId1016" display="https://www.transfermarkt.com/nk-maribor/transfers/verein/790/w_s/pos/saison_id/2023"/>
    <hyperlink ref="BY75" r:id="rId1017" display="https://www.transfermarkt.com/nk-maribor/transfers/verein/790/w_s/pos/saison_id/2023"/>
    <hyperlink ref="CE75" r:id="rId1018" display="https://www.transfermarkt.com/nk-aluminij-kidricevo/kader/verein/11033/saison_id/2023"/>
    <hyperlink ref="CG75" r:id="rId1019" display="https://www.transfermarkt.com/nk-aluminij-kidricevo/transfers/verein/11033/w_s/pos/saison_id/2023"/>
    <hyperlink ref="CI75" r:id="rId1020" display="https://www.transfermarkt.com/nk-aluminij-kidricevo/transfers/verein/11033/w_s/pos/saison_id/2023"/>
    <hyperlink ref="BU76" r:id="rId1021" display="https://www.transfermarkt.com/nk-maribor/kader/verein/790/saison_id/2023"/>
    <hyperlink ref="BW76" r:id="rId1022" display="https://www.transfermarkt.com/nk-maribor/transfers/verein/790/w_s/pos/saison_id/2023"/>
    <hyperlink ref="BY76" r:id="rId1023" display="https://www.transfermarkt.com/nk-maribor/transfers/verein/790/w_s/pos/saison_id/2023"/>
    <hyperlink ref="CE76" r:id="rId1024" display="https://www.transfermarkt.com/nk-aluminij-kidricevo/kader/verein/11033/saison_id/2023"/>
    <hyperlink ref="CG76" r:id="rId1025" display="https://www.transfermarkt.com/nk-aluminij-kidricevo/transfers/verein/11033/w_s/pos/saison_id/2023"/>
    <hyperlink ref="CI76" r:id="rId1026" display="https://www.transfermarkt.com/nk-aluminij-kidricevo/transfers/verein/11033/w_s/pos/saison_id/2023"/>
    <hyperlink ref="BU84" r:id="rId1027" display="https://www.transfermarkt.com/nk-celje/kader/verein/710/saison_id/2023"/>
    <hyperlink ref="BW84" r:id="rId1028" display="https://www.transfermarkt.com/nk-celje/transfers/verein/710/w_s/pos/saison_id/2023"/>
    <hyperlink ref="BY84" r:id="rId1029" display="https://www.transfermarkt.com/nk-celje/transfers/verein/710/w_s/pos/saison_id/2023"/>
    <hyperlink ref="CE84" r:id="rId1030" display="https://www.transfermarkt.com/ns-mura/kader/verein/4059/saison_id/2023"/>
    <hyperlink ref="CG84" r:id="rId1031" display="https://www.transfermarkt.com/ns-mura/transfers/verein/4059/w_s/pos/saison_id/2023"/>
    <hyperlink ref="CI84" r:id="rId1032" display="https://www.transfermarkt.com/ns-mura/transfers/verein/4059/w_s/pos/saison_id/2023"/>
    <hyperlink ref="BU85" r:id="rId1033" display="https://www.transfermarkt.com/nk-celje/kader/verein/710/saison_id/2023"/>
    <hyperlink ref="BW85" r:id="rId1034" display="https://www.transfermarkt.com/nk-celje/transfers/verein/710/w_s/pos/saison_id/2023"/>
    <hyperlink ref="BY85" r:id="rId1035" display="https://www.transfermarkt.com/nk-celje/transfers/verein/710/w_s/pos/saison_id/2023"/>
    <hyperlink ref="CE85" r:id="rId1036" display="https://www.transfermarkt.com/ns-mura/kader/verein/4059/saison_id/2023"/>
    <hyperlink ref="CG85" r:id="rId1037" display="https://www.transfermarkt.com/ns-mura/transfers/verein/4059/w_s/pos/saison_id/2023"/>
    <hyperlink ref="CI85" r:id="rId1038" display="https://www.transfermarkt.com/ns-mura/transfers/verein/4059/w_s/pos/saison_id/2023"/>
    <hyperlink ref="BU93" r:id="rId1039" display="https://www.transfermarkt.com/nk-rogaska/kader/verein/55601/saison_id/2023"/>
    <hyperlink ref="BW93" r:id="rId1040" display="https://www.transfermarkt.com/nk-rogaska/transfers/verein/55601/w_s/pos/saison_id/2023"/>
    <hyperlink ref="BY93" r:id="rId1041" display="https://www.transfermarkt.com/nk-rogaska/transfers/verein/55601/w_s/pos/saison_id/2023"/>
    <hyperlink ref="CE93" r:id="rId1042" display="https://www.transfermarkt.com/nk-domzale/kader/verein/6248/saison_id/2023"/>
    <hyperlink ref="CG93" r:id="rId1043" display="https://www.transfermarkt.com/nk-domzale/transfers/verein/6248/w_s/pos/saison_id/2023"/>
    <hyperlink ref="CI93" r:id="rId1044" display="https://www.transfermarkt.com/nk-domzale/transfers/verein/6248/w_s/pos/saison_id/2023"/>
    <hyperlink ref="BU94" r:id="rId1045" display="https://www.transfermarkt.com/nk-rogaska/kader/verein/55601/saison_id/2023"/>
    <hyperlink ref="BW94" r:id="rId1046" display="https://www.transfermarkt.com/nk-rogaska/transfers/verein/55601/w_s/pos/saison_id/2023"/>
    <hyperlink ref="BY94" r:id="rId1047" display="https://www.transfermarkt.com/nk-rogaska/transfers/verein/55601/w_s/pos/saison_id/2023"/>
    <hyperlink ref="CE94" r:id="rId1048" display="https://www.transfermarkt.com/nk-domzale/kader/verein/6248/saison_id/2023"/>
    <hyperlink ref="CG94" r:id="rId1049" display="https://www.transfermarkt.com/nk-domzale/transfers/verein/6248/w_s/pos/saison_id/2023"/>
    <hyperlink ref="CI94" r:id="rId1050" display="https://www.transfermarkt.com/nk-domzale/transfers/verein/6248/w_s/pos/saison_id/2023"/>
    <hyperlink ref="BU102" r:id="rId1051" display="https://www.transfermarkt.com/nk-radomlje/kader/verein/21460/saison_id/2023"/>
    <hyperlink ref="BW102" r:id="rId1052" display="https://www.transfermarkt.com/nk-radomlje/transfers/verein/21460/w_s/pos/saison_id/2023"/>
    <hyperlink ref="BY102" r:id="rId1053" display="https://www.transfermarkt.com/nk-radomlje/transfers/verein/21460/w_s/pos/saison_id/2023"/>
    <hyperlink ref="CE102" r:id="rId1054" display="https://www.transfermarkt.com/nk-olimpija-ljubljana/kader/verein/4772/saison_id/2023"/>
    <hyperlink ref="CG102" r:id="rId1055" display="https://www.transfermarkt.com/nk-olimpija-ljubljana/transfers/verein/4772/w_s/pos/saison_id/2023"/>
    <hyperlink ref="CI102" r:id="rId1056" display="https://www.transfermarkt.com/nk-olimpija-ljubljana/transfers/verein/4772/w_s/pos/saison_id/2023"/>
    <hyperlink ref="BU103" r:id="rId1057" display="https://www.transfermarkt.com/nk-radomlje/kader/verein/21460/saison_id/2023"/>
    <hyperlink ref="BW103" r:id="rId1058" display="https://www.transfermarkt.com/nk-radomlje/transfers/verein/21460/w_s/pos/saison_id/2023"/>
    <hyperlink ref="BY103" r:id="rId1059" display="https://www.transfermarkt.com/nk-radomlje/transfers/verein/21460/w_s/pos/saison_id/2023"/>
    <hyperlink ref="CE103" r:id="rId1060" display="https://www.transfermarkt.com/nk-olimpija-ljubljana/kader/verein/4772/saison_id/2023"/>
    <hyperlink ref="CG103" r:id="rId1061" display="https://www.transfermarkt.com/nk-olimpija-ljubljana/transfers/verein/4772/w_s/pos/saison_id/2023"/>
    <hyperlink ref="CI103" r:id="rId1062" display="https://www.transfermarkt.com/nk-olimpija-ljubljana/transfers/verein/4772/w_s/pos/saison_id/2023"/>
    <hyperlink ref="BU111" r:id="rId1063" display="https://www.transfermarkt.com/nk-bravo/kader/verein/26985/saison_id/2023"/>
    <hyperlink ref="BW111" r:id="rId1064" display="https://www.transfermarkt.com/nk-bravo/transfers/verein/26985/w_s/pos/saison_id/2023"/>
    <hyperlink ref="BY111" r:id="rId1065" display="https://www.transfermarkt.com/nk-bravo/transfers/verein/26985/w_s/pos/saison_id/2023"/>
    <hyperlink ref="CE111" r:id="rId1066" display="https://www.transfermarkt.com/nk-celje/kader/verein/710/saison_id/2023"/>
    <hyperlink ref="CG111" r:id="rId1067" display="https://www.transfermarkt.com/nk-celje/transfers/verein/710/w_s/pos/saison_id/2023"/>
    <hyperlink ref="CI111" r:id="rId1068" display="https://www.transfermarkt.com/nk-celje/transfers/verein/710/w_s/pos/saison_id/2023"/>
    <hyperlink ref="BU112" r:id="rId1069" display="https://www.transfermarkt.com/nk-bravo/kader/verein/26985/saison_id/2023"/>
    <hyperlink ref="BW112" r:id="rId1070" display="https://www.transfermarkt.com/nk-bravo/transfers/verein/26985/w_s/pos/saison_id/2023"/>
    <hyperlink ref="BY112" r:id="rId1071" display="https://www.transfermarkt.com/nk-bravo/transfers/verein/26985/w_s/pos/saison_id/2023"/>
    <hyperlink ref="CE112" r:id="rId1072" display="https://www.transfermarkt.com/nk-celje/kader/verein/710/saison_id/2023"/>
    <hyperlink ref="CG112" r:id="rId1073" display="https://www.transfermarkt.com/nk-celje/transfers/verein/710/w_s/pos/saison_id/2023"/>
    <hyperlink ref="CI112" r:id="rId1074" display="https://www.transfermarkt.com/nk-celje/transfers/verein/710/w_s/pos/saison_id/2023"/>
    <hyperlink ref="BU120" r:id="rId1075" display="https://www.transfermarkt.com/ns-mura/kader/verein/4059/saison_id/2023"/>
    <hyperlink ref="BW120" r:id="rId1076" display="https://www.transfermarkt.com/ns-mura/transfers/verein/4059/w_s/pos/saison_id/2023"/>
    <hyperlink ref="BY120" r:id="rId1077" display="https://www.transfermarkt.com/ns-mura/transfers/verein/4059/w_s/pos/saison_id/2023"/>
    <hyperlink ref="CE120" r:id="rId1078" display="https://www.transfermarkt.com/nk-maribor/kader/verein/790/saison_id/2023"/>
    <hyperlink ref="CG120" r:id="rId1079" display="https://www.transfermarkt.com/nk-maribor/transfers/verein/790/w_s/pos/saison_id/2023"/>
    <hyperlink ref="CI120" r:id="rId1080" display="https://www.transfermarkt.com/nk-maribor/transfers/verein/790/w_s/pos/saison_id/2023"/>
    <hyperlink ref="BU121" r:id="rId1081" display="https://www.transfermarkt.com/ns-mura/kader/verein/4059/saison_id/2023"/>
    <hyperlink ref="BW121" r:id="rId1082" display="https://www.transfermarkt.com/ns-mura/transfers/verein/4059/w_s/pos/saison_id/2023"/>
    <hyperlink ref="BY121" r:id="rId1083" display="https://www.transfermarkt.com/ns-mura/transfers/verein/4059/w_s/pos/saison_id/2023"/>
    <hyperlink ref="CE121" r:id="rId1084" display="https://www.transfermarkt.com/nk-maribor/kader/verein/790/saison_id/2023"/>
    <hyperlink ref="CG121" r:id="rId1085" display="https://www.transfermarkt.com/nk-maribor/transfers/verein/790/w_s/pos/saison_id/2023"/>
    <hyperlink ref="CI121" r:id="rId1086" display="https://www.transfermarkt.com/nk-maribor/transfers/verein/790/w_s/pos/saison_id/2023"/>
    <hyperlink ref="BU129" r:id="rId1087" display="https://www.transfermarkt.com/nk-aluminij-kidricevo/kader/verein/11033/saison_id/2023"/>
    <hyperlink ref="BW129" r:id="rId1088" display="https://www.transfermarkt.com/nk-aluminij-kidricevo/transfers/verein/11033/w_s/pos/saison_id/2023"/>
    <hyperlink ref="BY129" r:id="rId1089" display="https://www.transfermarkt.com/nk-aluminij-kidricevo/transfers/verein/11033/w_s/pos/saison_id/2023"/>
    <hyperlink ref="CE129" r:id="rId1090" display="https://www.transfermarkt.com/fc-koper/kader/verein/433/saison_id/2023"/>
    <hyperlink ref="CG129" r:id="rId1091" display="https://www.transfermarkt.com/fc-koper/transfers/verein/433/w_s/pos/saison_id/2023"/>
    <hyperlink ref="CI129" r:id="rId1092" display="https://www.transfermarkt.com/fc-koper/transfers/verein/433/w_s/pos/saison_id/2023"/>
    <hyperlink ref="BU130" r:id="rId1093" display="https://www.transfermarkt.com/nk-aluminij-kidricevo/kader/verein/11033/saison_id/2023"/>
    <hyperlink ref="BW130" r:id="rId1094" display="https://www.transfermarkt.com/nk-aluminij-kidricevo/transfers/verein/11033/w_s/pos/saison_id/2023"/>
    <hyperlink ref="BY130" r:id="rId1095" display="https://www.transfermarkt.com/nk-aluminij-kidricevo/transfers/verein/11033/w_s/pos/saison_id/2023"/>
    <hyperlink ref="CE130" r:id="rId1096" display="https://www.transfermarkt.com/fc-koper/kader/verein/433/saison_id/2023"/>
    <hyperlink ref="CG130" r:id="rId1097" display="https://www.transfermarkt.com/fc-koper/transfers/verein/433/w_s/pos/saison_id/2023"/>
    <hyperlink ref="CI130" r:id="rId1098" display="https://www.transfermarkt.com/fc-koper/transfers/verein/433/w_s/pos/saison_id/2023"/>
    <hyperlink ref="BU138" r:id="rId1099" display="https://www.transfermarkt.com/nk-olimpija-ljubljana/kader/verein/4772/saison_id/2023"/>
    <hyperlink ref="BW138" r:id="rId1100" display="https://www.transfermarkt.com/nk-olimpija-ljubljana/transfers/verein/4772/w_s/pos/saison_id/2023"/>
    <hyperlink ref="BY138" r:id="rId1101" display="https://www.transfermarkt.com/nk-olimpija-ljubljana/transfers/verein/4772/w_s/pos/saison_id/2023"/>
    <hyperlink ref="CE138" r:id="rId1102" display="https://www.transfermarkt.com/nk-domzale/kader/verein/6248/saison_id/2023"/>
    <hyperlink ref="CG138" r:id="rId1103" display="https://www.transfermarkt.com/nk-domzale/transfers/verein/6248/w_s/pos/saison_id/2023"/>
    <hyperlink ref="CI138" r:id="rId1104" display="https://www.transfermarkt.com/nk-domzale/transfers/verein/6248/w_s/pos/saison_id/2023"/>
    <hyperlink ref="BU139" r:id="rId1105" display="https://www.transfermarkt.com/nk-olimpija-ljubljana/kader/verein/4772/saison_id/2023"/>
    <hyperlink ref="BW139" r:id="rId1106" display="https://www.transfermarkt.com/nk-olimpija-ljubljana/transfers/verein/4772/w_s/pos/saison_id/2023"/>
    <hyperlink ref="BY139" r:id="rId1107" display="https://www.transfermarkt.com/nk-olimpija-ljubljana/transfers/verein/4772/w_s/pos/saison_id/2023"/>
    <hyperlink ref="CE139" r:id="rId1108" display="https://www.transfermarkt.com/nk-domzale/kader/verein/6248/saison_id/2023"/>
    <hyperlink ref="CG139" r:id="rId1109" display="https://www.transfermarkt.com/nk-domzale/transfers/verein/6248/w_s/pos/saison_id/2023"/>
    <hyperlink ref="CI139" r:id="rId1110" display="https://www.transfermarkt.com/nk-domzale/transfers/verein/6248/w_s/pos/saison_id/2023"/>
    <hyperlink ref="BU147" r:id="rId1111" display="https://www.transfermarkt.com/nk-radomlje/kader/verein/21460/saison_id/2023"/>
    <hyperlink ref="BW147" r:id="rId1112" display="https://www.transfermarkt.com/nk-radomlje/transfers/verein/21460/w_s/pos/saison_id/2023"/>
    <hyperlink ref="BY147" r:id="rId1113" display="https://www.transfermarkt.com/nk-radomlje/transfers/verein/21460/w_s/pos/saison_id/2023"/>
    <hyperlink ref="CE147" r:id="rId1114" display="https://www.transfermarkt.com/nk-aluminij-kidricevo/kader/verein/11033/saison_id/2023"/>
    <hyperlink ref="CG147" r:id="rId1115" display="https://www.transfermarkt.com/nk-aluminij-kidricevo/transfers/verein/11033/w_s/pos/saison_id/2023"/>
    <hyperlink ref="CI147" r:id="rId1116" display="https://www.transfermarkt.com/nk-aluminij-kidricevo/transfers/verein/11033/w_s/pos/saison_id/2023"/>
    <hyperlink ref="BU148" r:id="rId1117" display="https://www.transfermarkt.com/nk-radomlje/kader/verein/21460/saison_id/2023"/>
    <hyperlink ref="BW148" r:id="rId1118" display="https://www.transfermarkt.com/nk-radomlje/transfers/verein/21460/w_s/pos/saison_id/2023"/>
    <hyperlink ref="BY148" r:id="rId1119" display="https://www.transfermarkt.com/nk-radomlje/transfers/verein/21460/w_s/pos/saison_id/2023"/>
    <hyperlink ref="CE148" r:id="rId1120" display="https://www.transfermarkt.com/nk-aluminij-kidricevo/kader/verein/11033/saison_id/2023"/>
    <hyperlink ref="CG148" r:id="rId1121" display="https://www.transfermarkt.com/nk-aluminij-kidricevo/transfers/verein/11033/w_s/pos/saison_id/2023"/>
    <hyperlink ref="CI148" r:id="rId1122" display="https://www.transfermarkt.com/nk-aluminij-kidricevo/transfers/verein/11033/w_s/pos/saison_id/2023"/>
    <hyperlink ref="BU156" r:id="rId1123" display="https://www.transfermarkt.com/nk-maribor/kader/verein/790/saison_id/2023"/>
    <hyperlink ref="BW156" r:id="rId1124" display="https://www.transfermarkt.com/nk-maribor/transfers/verein/790/w_s/pos/saison_id/2023"/>
    <hyperlink ref="BY156" r:id="rId1125" display="https://www.transfermarkt.com/nk-maribor/transfers/verein/790/w_s/pos/saison_id/2023"/>
    <hyperlink ref="CE156" r:id="rId1126" display="https://www.transfermarkt.com/nk-bravo/kader/verein/26985/saison_id/2023"/>
    <hyperlink ref="CG156" r:id="rId1127" display="https://www.transfermarkt.com/nk-bravo/transfers/verein/26985/w_s/pos/saison_id/2023"/>
    <hyperlink ref="CI156" r:id="rId1128" display="https://www.transfermarkt.com/nk-bravo/transfers/verein/26985/w_s/pos/saison_id/2023"/>
    <hyperlink ref="BU157" r:id="rId1129" display="https://www.transfermarkt.com/nk-maribor/kader/verein/790/saison_id/2023"/>
    <hyperlink ref="BW157" r:id="rId1130" display="https://www.transfermarkt.com/nk-maribor/transfers/verein/790/w_s/pos/saison_id/2023"/>
    <hyperlink ref="BY157" r:id="rId1131" display="https://www.transfermarkt.com/nk-maribor/transfers/verein/790/w_s/pos/saison_id/2023"/>
    <hyperlink ref="CE157" r:id="rId1132" display="https://www.transfermarkt.com/nk-bravo/kader/verein/26985/saison_id/2023"/>
    <hyperlink ref="CG157" r:id="rId1133" display="https://www.transfermarkt.com/nk-bravo/transfers/verein/26985/w_s/pos/saison_id/2023"/>
    <hyperlink ref="CI157" r:id="rId1134" display="https://www.transfermarkt.com/nk-bravo/transfers/verein/26985/w_s/pos/saison_id/2023"/>
    <hyperlink ref="BU165" r:id="rId1135" display="https://www.transfermarkt.com/nk-celje/kader/verein/710/saison_id/2023"/>
    <hyperlink ref="BW165" r:id="rId1136" display="https://www.transfermarkt.com/nk-celje/transfers/verein/710/w_s/pos/saison_id/2023"/>
    <hyperlink ref="BY165" r:id="rId1137" display="https://www.transfermarkt.com/nk-celje/transfers/verein/710/w_s/pos/saison_id/2023"/>
    <hyperlink ref="CE165" r:id="rId1138" display="https://www.transfermarkt.com/nk-rogaska/kader/verein/55601/saison_id/2023"/>
    <hyperlink ref="CG165" r:id="rId1139" display="https://www.transfermarkt.com/nk-rogaska/transfers/verein/55601/w_s/pos/saison_id/2023"/>
    <hyperlink ref="CI165" r:id="rId1140" display="https://www.transfermarkt.com/nk-rogaska/transfers/verein/55601/w_s/pos/saison_id/2023"/>
    <hyperlink ref="BU166" r:id="rId1141" display="https://www.transfermarkt.com/nk-celje/kader/verein/710/saison_id/2023"/>
    <hyperlink ref="BW166" r:id="rId1142" display="https://www.transfermarkt.com/nk-celje/transfers/verein/710/w_s/pos/saison_id/2023"/>
    <hyperlink ref="BY166" r:id="rId1143" display="https://www.transfermarkt.com/nk-celje/transfers/verein/710/w_s/pos/saison_id/2023"/>
    <hyperlink ref="CE166" r:id="rId1144" display="https://www.transfermarkt.com/nk-rogaska/kader/verein/55601/saison_id/2023"/>
    <hyperlink ref="CG166" r:id="rId1145" display="https://www.transfermarkt.com/nk-rogaska/transfers/verein/55601/w_s/pos/saison_id/2023"/>
    <hyperlink ref="CI166" r:id="rId1146" display="https://www.transfermarkt.com/nk-rogaska/transfers/verein/55601/w_s/pos/saison_id/2023"/>
    <hyperlink ref="CI182" r:id="rId1147" display="https://www.transfermarkt.com/fc-koper/transfers/verein/433/w_s/pos/saison_id/2023"/>
    <hyperlink ref="CG182" r:id="rId1148" display="https://www.transfermarkt.com/fc-koper/transfers/verein/433/w_s/pos/saison_id/2023"/>
    <hyperlink ref="CE182" r:id="rId1149" display="https://www.transfermarkt.com/fc-koper/kader/verein/433/saison_id/2023"/>
    <hyperlink ref="BY182" r:id="rId1150" display="https://www.transfermarkt.com/nk-bravo/transfers/verein/26985/w_s/pos/saison_id/2023"/>
    <hyperlink ref="BW182" r:id="rId1151" display="https://www.transfermarkt.com/nk-bravo/transfers/verein/26985/w_s/pos/saison_id/2023"/>
    <hyperlink ref="BU182" r:id="rId1152" display="https://www.transfermarkt.com/nk-bravo/kader/verein/26985/saison_id/2023"/>
    <hyperlink ref="BU174" r:id="rId1153" display="https://www.transfermarkt.com/fc-koper/kader/verein/433/saison_id/2023"/>
    <hyperlink ref="BW174" r:id="rId1154" display="https://www.transfermarkt.com/fc-koper/transfers/verein/433/w_s/pos/saison_id/2023"/>
    <hyperlink ref="BY174" r:id="rId1155" display="https://www.transfermarkt.com/fc-koper/transfers/verein/433/w_s/pos/saison_id/2023"/>
    <hyperlink ref="CE174" r:id="rId1156" display="https://www.transfermarkt.com/ns-mura/kader/verein/4059/saison_id/2023"/>
    <hyperlink ref="CG174" r:id="rId1157" display="https://www.transfermarkt.com/ns-mura/transfers/verein/4059/w_s/pos/saison_id/2023"/>
    <hyperlink ref="CI174" r:id="rId1158" display="https://www.transfermarkt.com/ns-mura/transfers/verein/4059/w_s/pos/saison_id/2023"/>
    <hyperlink ref="BU175" r:id="rId1159" display="https://www.transfermarkt.com/fc-koper/kader/verein/433/saison_id/2023"/>
    <hyperlink ref="BW175" r:id="rId1160" display="https://www.transfermarkt.com/fc-koper/transfers/verein/433/w_s/pos/saison_id/2023"/>
    <hyperlink ref="BY175" r:id="rId1161" display="https://www.transfermarkt.com/fc-koper/transfers/verein/433/w_s/pos/saison_id/2023"/>
    <hyperlink ref="CE175" r:id="rId1162" display="https://www.transfermarkt.com/ns-mura/kader/verein/4059/saison_id/2023"/>
    <hyperlink ref="CG175" r:id="rId1163" display="https://www.transfermarkt.com/ns-mura/transfers/verein/4059/w_s/pos/saison_id/2023"/>
    <hyperlink ref="CI175" r:id="rId1164" display="https://www.transfermarkt.com/ns-mura/transfers/verein/4059/w_s/pos/saison_id/2023"/>
    <hyperlink ref="CI183" r:id="rId1165" display="https://www.transfermarkt.com/fc-koper/transfers/verein/433/w_s/pos/saison_id/2023"/>
    <hyperlink ref="CG183" r:id="rId1166" display="https://www.transfermarkt.com/fc-koper/transfers/verein/433/w_s/pos/saison_id/2023"/>
    <hyperlink ref="CE183" r:id="rId1167" display="https://www.transfermarkt.com/fc-koper/kader/verein/433/saison_id/2023"/>
    <hyperlink ref="BY183" r:id="rId1168" display="https://www.transfermarkt.com/nk-bravo/transfers/verein/26985/w_s/pos/saison_id/2023"/>
    <hyperlink ref="BW183" r:id="rId1169" display="https://www.transfermarkt.com/nk-bravo/transfers/verein/26985/w_s/pos/saison_id/2023"/>
    <hyperlink ref="BU183" r:id="rId1170" display="https://www.transfermarkt.com/nk-bravo/kader/verein/26985/saison_id/2023"/>
    <hyperlink ref="CI184" r:id="rId1171" display="https://www.transfermarkt.com/fc-koper/transfers/verein/433/w_s/pos/saison_id/2023"/>
    <hyperlink ref="CG184" r:id="rId1172" display="https://www.transfermarkt.com/fc-koper/transfers/verein/433/w_s/pos/saison_id/2023"/>
    <hyperlink ref="CE184" r:id="rId1173" display="https://www.transfermarkt.com/fc-koper/kader/verein/433/saison_id/2023"/>
    <hyperlink ref="BY184" r:id="rId1174" display="https://www.transfermarkt.com/nk-bravo/transfers/verein/26985/w_s/pos/saison_id/2023"/>
    <hyperlink ref="BW184" r:id="rId1175" display="https://www.transfermarkt.com/nk-bravo/transfers/verein/26985/w_s/pos/saison_id/2023"/>
    <hyperlink ref="BU184" r:id="rId1176" display="https://www.transfermarkt.com/nk-bravo/kader/verein/26985/saison_id/2023"/>
    <hyperlink ref="BU192" r:id="rId1177" display="https://www.transfermarkt.com/ns-mura/kader/verein/4059/saison_id/2023"/>
    <hyperlink ref="BW192" r:id="rId1178" display="https://www.transfermarkt.com/ns-mura/transfers/verein/4059/w_s/pos/saison_id/2023"/>
    <hyperlink ref="BY192" r:id="rId1179" display="https://www.transfermarkt.com/ns-mura/transfers/verein/4059/w_s/pos/saison_id/2023"/>
    <hyperlink ref="CE192" r:id="rId1180" display="https://www.transfermarkt.com/nk-radomlje/kader/verein/21460/saison_id/2023"/>
    <hyperlink ref="CG192" r:id="rId1181" display="https://www.transfermarkt.com/nk-radomlje/transfers/verein/21460/w_s/pos/saison_id/2023"/>
    <hyperlink ref="CI192" r:id="rId1182" display="https://www.transfermarkt.com/nk-radomlje/transfers/verein/21460/w_s/pos/saison_id/2023"/>
    <hyperlink ref="BU193" r:id="rId1183" display="https://www.transfermarkt.com/ns-mura/kader/verein/4059/saison_id/2023"/>
    <hyperlink ref="BW193" r:id="rId1184" display="https://www.transfermarkt.com/ns-mura/transfers/verein/4059/w_s/pos/saison_id/2023"/>
    <hyperlink ref="BY193" r:id="rId1185" display="https://www.transfermarkt.com/ns-mura/transfers/verein/4059/w_s/pos/saison_id/2023"/>
    <hyperlink ref="CE193" r:id="rId1186" display="https://www.transfermarkt.com/nk-radomlje/kader/verein/21460/saison_id/2023"/>
    <hyperlink ref="CG193" r:id="rId1187" display="https://www.transfermarkt.com/nk-radomlje/transfers/verein/21460/w_s/pos/saison_id/2023"/>
    <hyperlink ref="CI193" r:id="rId1188" display="https://www.transfermarkt.com/nk-radomlje/transfers/verein/21460/w_s/pos/saison_id/2023"/>
    <hyperlink ref="BU201" r:id="rId1189" display="https://www.transfermarkt.com/nk-aluminij-kidricevo/kader/verein/11033/saison_id/2023"/>
    <hyperlink ref="BW201" r:id="rId1190" display="https://www.transfermarkt.com/nk-aluminij-kidricevo/transfers/verein/11033/w_s/pos/saison_id/2023"/>
    <hyperlink ref="BY201" r:id="rId1191" display="https://www.transfermarkt.com/nk-aluminij-kidricevo/transfers/verein/11033/w_s/pos/saison_id/2023"/>
    <hyperlink ref="CE201" r:id="rId1192" display="https://www.transfermarkt.com/nk-olimpija-ljubljana/kader/verein/4772/saison_id/2023"/>
    <hyperlink ref="CG201" r:id="rId1193" display="https://www.transfermarkt.com/nk-olimpija-ljubljana/transfers/verein/4772/w_s/pos/saison_id/2023"/>
    <hyperlink ref="CI201" r:id="rId1194" display="https://www.transfermarkt.com/nk-olimpija-ljubljana/transfers/verein/4772/w_s/pos/saison_id/2023"/>
    <hyperlink ref="BU202" r:id="rId1195" display="https://www.transfermarkt.com/nk-aluminij-kidricevo/kader/verein/11033/saison_id/2023"/>
    <hyperlink ref="BW202" r:id="rId1196" display="https://www.transfermarkt.com/nk-aluminij-kidricevo/transfers/verein/11033/w_s/pos/saison_id/2023"/>
    <hyperlink ref="BY202" r:id="rId1197" display="https://www.transfermarkt.com/nk-aluminij-kidricevo/transfers/verein/11033/w_s/pos/saison_id/2023"/>
    <hyperlink ref="CE202" r:id="rId1198" display="https://www.transfermarkt.com/nk-olimpija-ljubljana/kader/verein/4772/saison_id/2023"/>
    <hyperlink ref="CG202" r:id="rId1199" display="https://www.transfermarkt.com/nk-olimpija-ljubljana/transfers/verein/4772/w_s/pos/saison_id/2023"/>
    <hyperlink ref="CI202" r:id="rId1200" display="https://www.transfermarkt.com/nk-olimpija-ljubljana/transfers/verein/4772/w_s/pos/saison_id/2023"/>
    <hyperlink ref="BU210" r:id="rId1201" display="https://www.transfermarkt.com/nk-rogaska/kader/verein/55601/saison_id/2023"/>
    <hyperlink ref="BW210" r:id="rId1202" display="https://www.transfermarkt.com/nk-rogaska/transfers/verein/55601/w_s/pos/saison_id/2023"/>
    <hyperlink ref="BY210" r:id="rId1203" display="https://www.transfermarkt.com/nk-rogaska/transfers/verein/55601/w_s/pos/saison_id/2023"/>
    <hyperlink ref="CE210" r:id="rId1204" display="https://www.transfermarkt.com/nk-maribor/kader/verein/790/saison_id/2023"/>
    <hyperlink ref="CG210" r:id="rId1205" display="https://www.transfermarkt.com/nk-maribor/transfers/verein/790/w_s/pos/saison_id/2023"/>
    <hyperlink ref="CI210" r:id="rId1206" display="https://www.transfermarkt.com/nk-maribor/transfers/verein/790/w_s/pos/saison_id/2023"/>
    <hyperlink ref="BU211" r:id="rId1207" display="https://www.transfermarkt.com/nk-rogaska/kader/verein/55601/saison_id/2023"/>
    <hyperlink ref="BW211" r:id="rId1208" display="https://www.transfermarkt.com/nk-rogaska/transfers/verein/55601/w_s/pos/saison_id/2023"/>
    <hyperlink ref="BY211" r:id="rId1209" display="https://www.transfermarkt.com/nk-rogaska/transfers/verein/55601/w_s/pos/saison_id/2023"/>
    <hyperlink ref="CE211" r:id="rId1210" display="https://www.transfermarkt.com/nk-maribor/kader/verein/790/saison_id/2023"/>
    <hyperlink ref="CG211" r:id="rId1211" display="https://www.transfermarkt.com/nk-maribor/transfers/verein/790/w_s/pos/saison_id/2023"/>
    <hyperlink ref="CI211" r:id="rId1212" display="https://www.transfermarkt.com/nk-maribor/transfers/verein/790/w_s/pos/saison_id/2023"/>
    <hyperlink ref="BU219" r:id="rId1213" display="https://www.transfermarkt.com/nk-domzale/kader/verein/6248/saison_id/2023"/>
    <hyperlink ref="BW219" r:id="rId1214" display="https://www.transfermarkt.com/nk-domzale/transfers/verein/6248/w_s/pos/saison_id/2023"/>
    <hyperlink ref="BY219" r:id="rId1215" display="https://www.transfermarkt.com/nk-domzale/transfers/verein/6248/w_s/pos/saison_id/2023"/>
    <hyperlink ref="CE219" r:id="rId1216" display="https://www.transfermarkt.com/nk-celje/kader/verein/710/saison_id/2023"/>
    <hyperlink ref="CG219" r:id="rId1217" display="https://www.transfermarkt.com/nk-celje/transfers/verein/710/w_s/pos/saison_id/2023"/>
    <hyperlink ref="CI219" r:id="rId1218" display="https://www.transfermarkt.com/nk-celje/transfers/verein/710/w_s/pos/saison_id/2023"/>
    <hyperlink ref="BU220" r:id="rId1219" display="https://www.transfermarkt.com/nk-domzale/kader/verein/6248/saison_id/2023"/>
    <hyperlink ref="BW220" r:id="rId1220" display="https://www.transfermarkt.com/nk-domzale/transfers/verein/6248/w_s/pos/saison_id/2023"/>
    <hyperlink ref="BY220" r:id="rId1221" display="https://www.transfermarkt.com/nk-domzale/transfers/verein/6248/w_s/pos/saison_id/2023"/>
    <hyperlink ref="CE220" r:id="rId1222" display="https://www.transfermarkt.com/nk-celje/kader/verein/710/saison_id/2023"/>
    <hyperlink ref="CG220" r:id="rId1223" display="https://www.transfermarkt.com/nk-celje/transfers/verein/710/w_s/pos/saison_id/2023"/>
    <hyperlink ref="CI220" r:id="rId1224" display="https://www.transfermarkt.com/nk-celje/transfers/verein/710/w_s/pos/saison_id/2023"/>
    <hyperlink ref="BU228" r:id="rId1225" display="https://www.transfermarkt.com/nk-aluminij-kidricevo/kader/verein/11033/saison_id/2023"/>
    <hyperlink ref="BW228" r:id="rId1226" display="https://www.transfermarkt.com/nk-aluminij-kidricevo/transfers/verein/11033/w_s/pos/saison_id/2023"/>
    <hyperlink ref="BY228" r:id="rId1227" display="https://www.transfermarkt.com/nk-aluminij-kidricevo/transfers/verein/11033/w_s/pos/saison_id/2023"/>
    <hyperlink ref="CE228" r:id="rId1228" display="https://www.transfermarkt.com/ns-mura/kader/verein/4059/saison_id/2023"/>
    <hyperlink ref="CG228" r:id="rId1229" display="https://www.transfermarkt.com/ns-mura/transfers/verein/4059/w_s/pos/saison_id/2023"/>
    <hyperlink ref="CI228" r:id="rId1230" display="https://www.transfermarkt.com/ns-mura/transfers/verein/4059/w_s/pos/saison_id/2023"/>
    <hyperlink ref="BU229" r:id="rId1231" display="https://www.transfermarkt.com/nk-aluminij-kidricevo/kader/verein/11033/saison_id/2023"/>
    <hyperlink ref="BW229" r:id="rId1232" display="https://www.transfermarkt.com/nk-aluminij-kidricevo/transfers/verein/11033/w_s/pos/saison_id/2023"/>
    <hyperlink ref="BY229" r:id="rId1233" display="https://www.transfermarkt.com/nk-aluminij-kidricevo/transfers/verein/11033/w_s/pos/saison_id/2023"/>
    <hyperlink ref="CE229" r:id="rId1234" display="https://www.transfermarkt.com/ns-mura/kader/verein/4059/saison_id/2023"/>
    <hyperlink ref="CG229" r:id="rId1235" display="https://www.transfermarkt.com/ns-mura/transfers/verein/4059/w_s/pos/saison_id/2023"/>
    <hyperlink ref="CI229" r:id="rId1236" display="https://www.transfermarkt.com/ns-mura/transfers/verein/4059/w_s/pos/saison_id/2023"/>
    <hyperlink ref="BU237" r:id="rId1237" display="https://www.transfermarkt.com/fc-koper/kader/verein/433/saison_id/2023"/>
    <hyperlink ref="BW237" r:id="rId1238" display="https://www.transfermarkt.com/fc-koper/transfers/verein/433/w_s/pos/saison_id/2023"/>
    <hyperlink ref="BY237" r:id="rId1239" display="https://www.transfermarkt.com/fc-koper/transfers/verein/433/w_s/pos/saison_id/2023"/>
    <hyperlink ref="CE237" r:id="rId1240" display="https://www.transfermarkt.com/nk-rogaska/kader/verein/55601/saison_id/2023"/>
    <hyperlink ref="CG237" r:id="rId1241" display="https://www.transfermarkt.com/nk-rogaska/transfers/verein/55601/w_s/pos/saison_id/2023"/>
    <hyperlink ref="CI237" r:id="rId1242" display="https://www.transfermarkt.com/nk-rogaska/transfers/verein/55601/w_s/pos/saison_id/2023"/>
    <hyperlink ref="BU238" r:id="rId1243" display="https://www.transfermarkt.com/fc-koper/kader/verein/433/saison_id/2023"/>
    <hyperlink ref="BW238" r:id="rId1244" display="https://www.transfermarkt.com/fc-koper/transfers/verein/433/w_s/pos/saison_id/2023"/>
    <hyperlink ref="BY238" r:id="rId1245" display="https://www.transfermarkt.com/fc-koper/transfers/verein/433/w_s/pos/saison_id/2023"/>
    <hyperlink ref="CE238" r:id="rId1246" display="https://www.transfermarkt.com/nk-rogaska/kader/verein/55601/saison_id/2023"/>
    <hyperlink ref="CG238" r:id="rId1247" display="https://www.transfermarkt.com/nk-rogaska/transfers/verein/55601/w_s/pos/saison_id/2023"/>
    <hyperlink ref="CI238" r:id="rId1248" display="https://www.transfermarkt.com/nk-rogaska/transfers/verein/55601/w_s/pos/saison_id/2023"/>
    <hyperlink ref="BU246" r:id="rId1249" display="https://www.transfermarkt.com/nk-maribor/kader/verein/790/saison_id/2023"/>
    <hyperlink ref="BW246" r:id="rId1250" display="https://www.transfermarkt.com/nk-maribor/transfers/verein/790/w_s/pos/saison_id/2023"/>
    <hyperlink ref="BY246" r:id="rId1251" display="https://www.transfermarkt.com/nk-maribor/transfers/verein/790/w_s/pos/saison_id/2023"/>
    <hyperlink ref="CE246" r:id="rId1252" display="https://www.transfermarkt.com/nk-domzale/kader/verein/6248/saison_id/2023"/>
    <hyperlink ref="CG246" r:id="rId1253" display="https://www.transfermarkt.com/nk-domzale/transfers/verein/6248/w_s/pos/saison_id/2023"/>
    <hyperlink ref="CI246" r:id="rId1254" display="https://www.transfermarkt.com/nk-domzale/transfers/verein/6248/w_s/pos/saison_id/2023"/>
    <hyperlink ref="BU247" r:id="rId1255" display="https://www.transfermarkt.com/nk-maribor/kader/verein/790/saison_id/2023"/>
    <hyperlink ref="BW247" r:id="rId1256" display="https://www.transfermarkt.com/nk-maribor/transfers/verein/790/w_s/pos/saison_id/2023"/>
    <hyperlink ref="BY247" r:id="rId1257" display="https://www.transfermarkt.com/nk-maribor/transfers/verein/790/w_s/pos/saison_id/2023"/>
    <hyperlink ref="CE247" r:id="rId1258" display="https://www.transfermarkt.com/nk-domzale/kader/verein/6248/saison_id/2023"/>
    <hyperlink ref="CG247" r:id="rId1259" display="https://www.transfermarkt.com/nk-domzale/transfers/verein/6248/w_s/pos/saison_id/2023"/>
    <hyperlink ref="CI247" r:id="rId1260" display="https://www.transfermarkt.com/nk-domzale/transfers/verein/6248/w_s/pos/saison_id/2023"/>
    <hyperlink ref="BU255" r:id="rId1261" display="https://www.transfermarkt.com/nk-olimpija-ljubljana/kader/verein/4772/saison_id/2023"/>
    <hyperlink ref="BW255" r:id="rId1262" display="https://www.transfermarkt.com/nk-olimpija-ljubljana/transfers/verein/4772/w_s/pos/saison_id/2023"/>
    <hyperlink ref="BY255" r:id="rId1263" display="https://www.transfermarkt.com/nk-olimpija-ljubljana/transfers/verein/4772/w_s/pos/saison_id/2023"/>
    <hyperlink ref="CE255" r:id="rId1264" display="https://www.transfermarkt.com/nk-celje/kader/verein/710/saison_id/2023"/>
    <hyperlink ref="CG255" r:id="rId1265" display="https://www.transfermarkt.com/nk-celje/transfers/verein/710/w_s/pos/saison_id/2023"/>
    <hyperlink ref="CI255" r:id="rId1266" display="https://www.transfermarkt.com/nk-celje/transfers/verein/710/w_s/pos/saison_id/2023"/>
    <hyperlink ref="BU256" r:id="rId1267" display="https://www.transfermarkt.com/nk-olimpija-ljubljana/kader/verein/4772/saison_id/2023"/>
    <hyperlink ref="BW256" r:id="rId1268" display="https://www.transfermarkt.com/nk-olimpija-ljubljana/transfers/verein/4772/w_s/pos/saison_id/2023"/>
    <hyperlink ref="BY256" r:id="rId1269" display="https://www.transfermarkt.com/nk-olimpija-ljubljana/transfers/verein/4772/w_s/pos/saison_id/2023"/>
    <hyperlink ref="CE256" r:id="rId1270" display="https://www.transfermarkt.com/nk-celje/kader/verein/710/saison_id/2023"/>
    <hyperlink ref="CG256" r:id="rId1271" display="https://www.transfermarkt.com/nk-celje/transfers/verein/710/w_s/pos/saison_id/2023"/>
    <hyperlink ref="CI256" r:id="rId1272" display="https://www.transfermarkt.com/nk-celje/transfers/verein/710/w_s/pos/saison_id/2023"/>
    <hyperlink ref="BU264" r:id="rId1273" display="https://www.transfermarkt.com/nk-radomlje/kader/verein/21460/saison_id/2023"/>
    <hyperlink ref="BW264" r:id="rId1274" display="https://www.transfermarkt.com/nk-radomlje/transfers/verein/21460/w_s/pos/saison_id/2023"/>
    <hyperlink ref="BY264" r:id="rId1275" display="https://www.transfermarkt.com/nk-radomlje/transfers/verein/21460/w_s/pos/saison_id/2023"/>
    <hyperlink ref="CE264" r:id="rId1276" display="https://www.transfermarkt.com/nk-bravo/kader/verein/26985/saison_id/2023"/>
    <hyperlink ref="CG264" r:id="rId1277" display="https://www.transfermarkt.com/nk-bravo/transfers/verein/26985/w_s/pos/saison_id/2023"/>
    <hyperlink ref="CI264" r:id="rId1278" display="https://www.transfermarkt.com/nk-bravo/transfers/verein/26985/w_s/pos/saison_id/2023"/>
    <hyperlink ref="BU265" r:id="rId1279" display="https://www.transfermarkt.com/nk-radomlje/kader/verein/21460/saison_id/2023"/>
    <hyperlink ref="BW265" r:id="rId1280" display="https://www.transfermarkt.com/nk-radomlje/transfers/verein/21460/w_s/pos/saison_id/2023"/>
    <hyperlink ref="BY265" r:id="rId1281" display="https://www.transfermarkt.com/nk-radomlje/transfers/verein/21460/w_s/pos/saison_id/2023"/>
    <hyperlink ref="CE265" r:id="rId1282" display="https://www.transfermarkt.com/nk-bravo/kader/verein/26985/saison_id/2023"/>
    <hyperlink ref="CG265" r:id="rId1283" display="https://www.transfermarkt.com/nk-bravo/transfers/verein/26985/w_s/pos/saison_id/2023"/>
    <hyperlink ref="CI265" r:id="rId1284" display="https://www.transfermarkt.com/nk-bravo/transfers/verein/26985/w_s/pos/saison_id/2023"/>
    <hyperlink ref="BU273" r:id="rId1285" display="https://www.transfermarkt.com/nk-bravo/kader/verein/26985/saison_id/2023"/>
    <hyperlink ref="BW273" r:id="rId1286" display="https://www.transfermarkt.com/nk-bravo/transfers/verein/26985/w_s/pos/saison_id/2023"/>
    <hyperlink ref="BY273" r:id="rId1287" display="https://www.transfermarkt.com/nk-bravo/transfers/verein/26985/w_s/pos/saison_id/2023"/>
    <hyperlink ref="CE273" r:id="rId1288" display="https://www.transfermarkt.com/nk-aluminij-kidricevo/kader/verein/11033/saison_id/2023"/>
    <hyperlink ref="CG273" r:id="rId1289" display="https://www.transfermarkt.com/nk-aluminij-kidricevo/transfers/verein/11033/w_s/pos/saison_id/2023"/>
    <hyperlink ref="CI273" r:id="rId1290" display="https://www.transfermarkt.com/nk-aluminij-kidricevo/transfers/verein/11033/w_s/pos/saison_id/2023"/>
    <hyperlink ref="BU274" r:id="rId1291" display="https://www.transfermarkt.com/nk-bravo/kader/verein/26985/saison_id/2023"/>
    <hyperlink ref="BW274" r:id="rId1292" display="https://www.transfermarkt.com/nk-bravo/transfers/verein/26985/w_s/pos/saison_id/2023"/>
    <hyperlink ref="BY274" r:id="rId1293" display="https://www.transfermarkt.com/nk-bravo/transfers/verein/26985/w_s/pos/saison_id/2023"/>
    <hyperlink ref="CE274" r:id="rId1294" display="https://www.transfermarkt.com/nk-aluminij-kidricevo/kader/verein/11033/saison_id/2023"/>
    <hyperlink ref="CG274" r:id="rId1295" display="https://www.transfermarkt.com/nk-aluminij-kidricevo/transfers/verein/11033/w_s/pos/saison_id/2023"/>
    <hyperlink ref="CI274" r:id="rId1296" display="https://www.transfermarkt.com/nk-aluminij-kidricevo/transfers/verein/11033/w_s/pos/saison_id/2023"/>
    <hyperlink ref="BU282" r:id="rId1297" display="https://www.transfermarkt.com/nk-domzale/kader/verein/6248/saison_id/2023"/>
    <hyperlink ref="BW282" r:id="rId1298" display="https://www.transfermarkt.com/nk-domzale/transfers/verein/6248/w_s/pos/saison_id/2023"/>
    <hyperlink ref="BY282" r:id="rId1299" display="https://www.transfermarkt.com/nk-domzale/transfers/verein/6248/w_s/pos/saison_id/2023"/>
    <hyperlink ref="CE282" r:id="rId1300" display="https://www.transfermarkt.com/fc-koper/kader/verein/433/saison_id/2023"/>
    <hyperlink ref="CG282" r:id="rId1301" display="https://www.transfermarkt.com/fc-koper/transfers/verein/433/w_s/pos/saison_id/2023"/>
    <hyperlink ref="CI282" r:id="rId1302" display="https://www.transfermarkt.com/fc-koper/transfers/verein/433/w_s/pos/saison_id/2023"/>
    <hyperlink ref="BU283" r:id="rId1303" display="https://www.transfermarkt.com/nk-domzale/kader/verein/6248/saison_id/2023"/>
    <hyperlink ref="BW283" r:id="rId1304" display="https://www.transfermarkt.com/nk-domzale/transfers/verein/6248/w_s/pos/saison_id/2023"/>
    <hyperlink ref="BY283" r:id="rId1305" display="https://www.transfermarkt.com/nk-domzale/transfers/verein/6248/w_s/pos/saison_id/2023"/>
    <hyperlink ref="CE283" r:id="rId1306" display="https://www.transfermarkt.com/fc-koper/kader/verein/433/saison_id/2023"/>
    <hyperlink ref="CG283" r:id="rId1307" display="https://www.transfermarkt.com/fc-koper/transfers/verein/433/w_s/pos/saison_id/2023"/>
    <hyperlink ref="CI283" r:id="rId1308" display="https://www.transfermarkt.com/fc-koper/transfers/verein/433/w_s/pos/saison_id/2023"/>
    <hyperlink ref="BU291" r:id="rId1309" display="https://www.transfermarkt.com/nk-rogaska/kader/verein/55601/saison_id/2023"/>
    <hyperlink ref="BW291" r:id="rId1310" display="https://www.transfermarkt.com/nk-rogaska/transfers/verein/55601/w_s/pos/saison_id/2023"/>
    <hyperlink ref="BY291" r:id="rId1311" display="https://www.transfermarkt.com/nk-rogaska/transfers/verein/55601/w_s/pos/saison_id/2023"/>
    <hyperlink ref="CE291" r:id="rId1312" display="https://www.transfermarkt.com/nk-radomlje/kader/verein/21460/saison_id/2023"/>
    <hyperlink ref="CG291" r:id="rId1313" display="https://www.transfermarkt.com/nk-radomlje/transfers/verein/21460/w_s/pos/saison_id/2023"/>
    <hyperlink ref="CI291" r:id="rId1314" display="https://www.transfermarkt.com/nk-radomlje/transfers/verein/21460/w_s/pos/saison_id/2023"/>
    <hyperlink ref="BU292" r:id="rId1315" display="https://www.transfermarkt.com/nk-rogaska/kader/verein/55601/saison_id/2023"/>
    <hyperlink ref="BW292" r:id="rId1316" display="https://www.transfermarkt.com/nk-rogaska/transfers/verein/55601/w_s/pos/saison_id/2023"/>
    <hyperlink ref="BY292" r:id="rId1317" display="https://www.transfermarkt.com/nk-rogaska/transfers/verein/55601/w_s/pos/saison_id/2023"/>
    <hyperlink ref="CE292" r:id="rId1318" display="https://www.transfermarkt.com/nk-radomlje/kader/verein/21460/saison_id/2023"/>
    <hyperlink ref="CG292" r:id="rId1319" display="https://www.transfermarkt.com/nk-radomlje/transfers/verein/21460/w_s/pos/saison_id/2023"/>
    <hyperlink ref="CI292" r:id="rId1320" display="https://www.transfermarkt.com/nk-radomlje/transfers/verein/21460/w_s/pos/saison_id/2023"/>
    <hyperlink ref="BU300" r:id="rId1321" display="https://www.transfermarkt.com/nk-celje/kader/verein/710/saison_id/2023"/>
    <hyperlink ref="BW300" r:id="rId1322" display="https://www.transfermarkt.com/nk-celje/transfers/verein/710/w_s/pos/saison_id/2023"/>
    <hyperlink ref="BY300" r:id="rId1323" display="https://www.transfermarkt.com/nk-celje/transfers/verein/710/w_s/pos/saison_id/2023"/>
    <hyperlink ref="CE300" r:id="rId1324" display="https://www.transfermarkt.com/nk-maribor/kader/verein/790/saison_id/2023"/>
    <hyperlink ref="CG300" r:id="rId1325" display="https://www.transfermarkt.com/nk-maribor/transfers/verein/790/w_s/pos/saison_id/2023"/>
    <hyperlink ref="CI300" r:id="rId1326" display="https://www.transfermarkt.com/nk-maribor/transfers/verein/790/w_s/pos/saison_id/2023"/>
    <hyperlink ref="BU301" r:id="rId1327" display="https://www.transfermarkt.com/nk-celje/kader/verein/710/saison_id/2023"/>
    <hyperlink ref="BW301" r:id="rId1328" display="https://www.transfermarkt.com/nk-celje/transfers/verein/710/w_s/pos/saison_id/2023"/>
    <hyperlink ref="BY301" r:id="rId1329" display="https://www.transfermarkt.com/nk-celje/transfers/verein/710/w_s/pos/saison_id/2023"/>
    <hyperlink ref="CE301" r:id="rId1330" display="https://www.transfermarkt.com/nk-maribor/kader/verein/790/saison_id/2023"/>
    <hyperlink ref="CG301" r:id="rId1331" display="https://www.transfermarkt.com/nk-maribor/transfers/verein/790/w_s/pos/saison_id/2023"/>
    <hyperlink ref="CI301" r:id="rId1332" display="https://www.transfermarkt.com/nk-maribor/transfers/verein/790/w_s/pos/saison_id/2023"/>
    <hyperlink ref="BU309" r:id="rId1333" display="https://www.transfermarkt.com/ns-mura/kader/verein/4059/saison_id/2023"/>
    <hyperlink ref="BW309" r:id="rId1334" display="https://www.transfermarkt.com/ns-mura/transfers/verein/4059/w_s/pos/saison_id/2023"/>
    <hyperlink ref="BY309" r:id="rId1335" display="https://www.transfermarkt.com/ns-mura/transfers/verein/4059/w_s/pos/saison_id/2023"/>
    <hyperlink ref="CE309" r:id="rId1336" display="https://www.transfermarkt.com/nk-olimpija-ljubljana/kader/verein/4772/saison_id/2023"/>
    <hyperlink ref="CG309" r:id="rId1337" display="https://www.transfermarkt.com/nk-olimpija-ljubljana/transfers/verein/4772/w_s/pos/saison_id/2023"/>
    <hyperlink ref="CI309" r:id="rId1338" display="https://www.transfermarkt.com/nk-olimpija-ljubljana/transfers/verein/4772/w_s/pos/saison_id/2023"/>
    <hyperlink ref="BU310" r:id="rId1339" display="https://www.transfermarkt.com/ns-mura/kader/verein/4059/saison_id/2023"/>
    <hyperlink ref="BW310" r:id="rId1340" display="https://www.transfermarkt.com/ns-mura/transfers/verein/4059/w_s/pos/saison_id/2023"/>
    <hyperlink ref="BY310" r:id="rId1341" display="https://www.transfermarkt.com/ns-mura/transfers/verein/4059/w_s/pos/saison_id/2023"/>
    <hyperlink ref="CE310" r:id="rId1342" display="https://www.transfermarkt.com/nk-olimpija-ljubljana/kader/verein/4772/saison_id/2023"/>
    <hyperlink ref="CG310" r:id="rId1343" display="https://www.transfermarkt.com/nk-olimpija-ljubljana/transfers/verein/4772/w_s/pos/saison_id/2023"/>
    <hyperlink ref="CI310" r:id="rId1344" display="https://www.transfermarkt.com/nk-olimpija-ljubljana/transfers/verein/4772/w_s/pos/saison_id/2023"/>
    <hyperlink ref="BU318" r:id="rId1345" display="https://www.transfermarkt.com/nk-aluminij-kidricevo/kader/verein/11033/saison_id/2023"/>
    <hyperlink ref="BW318" r:id="rId1346" display="https://www.transfermarkt.com/nk-aluminij-kidricevo/transfers/verein/11033/w_s/pos/saison_id/2023"/>
    <hyperlink ref="BY318" r:id="rId1347" display="https://www.transfermarkt.com/nk-aluminij-kidricevo/transfers/verein/11033/w_s/pos/saison_id/2023"/>
    <hyperlink ref="CE318" r:id="rId1348" display="https://www.transfermarkt.com/nk-rogaska/kader/verein/55601/saison_id/2023"/>
    <hyperlink ref="CG318" r:id="rId1349" display="https://www.transfermarkt.com/nk-rogaska/transfers/verein/55601/w_s/pos/saison_id/2023"/>
    <hyperlink ref="CI318" r:id="rId1350" display="https://www.transfermarkt.com/nk-rogaska/transfers/verein/55601/w_s/pos/saison_id/2023"/>
    <hyperlink ref="BU319" r:id="rId1351" display="https://www.transfermarkt.com/nk-aluminij-kidricevo/kader/verein/11033/saison_id/2023"/>
    <hyperlink ref="BW319" r:id="rId1352" display="https://www.transfermarkt.com/nk-aluminij-kidricevo/transfers/verein/11033/w_s/pos/saison_id/2023"/>
    <hyperlink ref="BY319" r:id="rId1353" display="https://www.transfermarkt.com/nk-aluminij-kidricevo/transfers/verein/11033/w_s/pos/saison_id/2023"/>
    <hyperlink ref="CE319" r:id="rId1354" display="https://www.transfermarkt.com/nk-rogaska/kader/verein/55601/saison_id/2023"/>
    <hyperlink ref="CG319" r:id="rId1355" display="https://www.transfermarkt.com/nk-rogaska/transfers/verein/55601/w_s/pos/saison_id/2023"/>
    <hyperlink ref="CI319" r:id="rId1356" display="https://www.transfermarkt.com/nk-rogaska/transfers/verein/55601/w_s/pos/saison_id/2023"/>
    <hyperlink ref="BU327" r:id="rId1357" display="https://www.transfermarkt.com/ns-mura/kader/verein/4059/saison_id/2023"/>
    <hyperlink ref="BW327" r:id="rId1358" display="https://www.transfermarkt.com/ns-mura/transfers/verein/4059/w_s/pos/saison_id/2023"/>
    <hyperlink ref="BY327" r:id="rId1359" display="https://www.transfermarkt.com/ns-mura/transfers/verein/4059/w_s/pos/saison_id/2023"/>
    <hyperlink ref="CE327" r:id="rId1360" display="https://www.transfermarkt.com/nk-bravo/kader/verein/26985/saison_id/2023"/>
    <hyperlink ref="CG327" r:id="rId1361" display="https://www.transfermarkt.com/nk-bravo/transfers/verein/26985/w_s/pos/saison_id/2023"/>
    <hyperlink ref="CI327" r:id="rId1362" display="https://www.transfermarkt.com/nk-bravo/transfers/verein/26985/w_s/pos/saison_id/2023"/>
    <hyperlink ref="BU328" r:id="rId1363" display="https://www.transfermarkt.com/ns-mura/kader/verein/4059/saison_id/2023"/>
    <hyperlink ref="BW328" r:id="rId1364" display="https://www.transfermarkt.com/ns-mura/transfers/verein/4059/w_s/pos/saison_id/2023"/>
    <hyperlink ref="BY328" r:id="rId1365" display="https://www.transfermarkt.com/ns-mura/transfers/verein/4059/w_s/pos/saison_id/2023"/>
    <hyperlink ref="CE328" r:id="rId1366" display="https://www.transfermarkt.com/nk-bravo/kader/verein/26985/saison_id/2023"/>
    <hyperlink ref="CG328" r:id="rId1367" display="https://www.transfermarkt.com/nk-bravo/transfers/verein/26985/w_s/pos/saison_id/2023"/>
    <hyperlink ref="CI328" r:id="rId1368" display="https://www.transfermarkt.com/nk-bravo/transfers/verein/26985/w_s/pos/saison_id/2023"/>
    <hyperlink ref="BU336" r:id="rId1369" display="https://www.transfermarkt.com/nk-olimpija-ljubljana/kader/verein/4772/saison_id/2023"/>
    <hyperlink ref="BW336" r:id="rId1370" display="https://www.transfermarkt.com/nk-olimpija-ljubljana/transfers/verein/4772/w_s/pos/saison_id/2023"/>
    <hyperlink ref="BY336" r:id="rId1371" display="https://www.transfermarkt.com/nk-olimpija-ljubljana/transfers/verein/4772/w_s/pos/saison_id/2023"/>
    <hyperlink ref="CE336" r:id="rId1372" display="https://www.transfermarkt.com/nk-maribor/kader/verein/790/saison_id/2023"/>
    <hyperlink ref="CG336" r:id="rId1373" display="https://www.transfermarkt.com/nk-maribor/transfers/verein/790/w_s/pos/saison_id/2023"/>
    <hyperlink ref="CI336" r:id="rId1374" display="https://www.transfermarkt.com/nk-maribor/transfers/verein/790/w_s/pos/saison_id/2023"/>
    <hyperlink ref="BU337" r:id="rId1375" display="https://www.transfermarkt.com/nk-olimpija-ljubljana/kader/verein/4772/saison_id/2023"/>
    <hyperlink ref="BW337" r:id="rId1376" display="https://www.transfermarkt.com/nk-olimpija-ljubljana/transfers/verein/4772/w_s/pos/saison_id/2023"/>
    <hyperlink ref="BY337" r:id="rId1377" display="https://www.transfermarkt.com/nk-olimpija-ljubljana/transfers/verein/4772/w_s/pos/saison_id/2023"/>
    <hyperlink ref="CE337" r:id="rId1378" display="https://www.transfermarkt.com/nk-maribor/kader/verein/790/saison_id/2023"/>
    <hyperlink ref="CG337" r:id="rId1379" display="https://www.transfermarkt.com/nk-maribor/transfers/verein/790/w_s/pos/saison_id/2023"/>
    <hyperlink ref="CI337" r:id="rId1380" display="https://www.transfermarkt.com/nk-maribor/transfers/verein/790/w_s/pos/saison_id/2023"/>
    <hyperlink ref="BU345" r:id="rId1381" display="https://www.transfermarkt.com/nk-radomlje/kader/verein/21460/saison_id/2023"/>
    <hyperlink ref="BW345" r:id="rId1382" display="https://www.transfermarkt.com/nk-radomlje/transfers/verein/21460/w_s/pos/saison_id/2023"/>
    <hyperlink ref="BY345" r:id="rId1383" display="https://www.transfermarkt.com/nk-radomlje/transfers/verein/21460/w_s/pos/saison_id/2023"/>
    <hyperlink ref="CE345" r:id="rId1384" display="https://www.transfermarkt.com/nk-domzale/kader/verein/6248/saison_id/2023"/>
    <hyperlink ref="CG345" r:id="rId1385" display="https://www.transfermarkt.com/nk-domzale/transfers/verein/6248/w_s/pos/saison_id/2023"/>
    <hyperlink ref="CI345" r:id="rId1386" display="https://www.transfermarkt.com/nk-domzale/transfers/verein/6248/w_s/pos/saison_id/2023"/>
    <hyperlink ref="BU346" r:id="rId1387" display="https://www.transfermarkt.com/nk-radomlje/kader/verein/21460/saison_id/2023"/>
    <hyperlink ref="BW346" r:id="rId1388" display="https://www.transfermarkt.com/nk-radomlje/transfers/verein/21460/w_s/pos/saison_id/2023"/>
    <hyperlink ref="BY346" r:id="rId1389" display="https://www.transfermarkt.com/nk-radomlje/transfers/verein/21460/w_s/pos/saison_id/2023"/>
    <hyperlink ref="CE346" r:id="rId1390" display="https://www.transfermarkt.com/nk-domzale/kader/verein/6248/saison_id/2023"/>
    <hyperlink ref="CG346" r:id="rId1391" display="https://www.transfermarkt.com/nk-domzale/transfers/verein/6248/w_s/pos/saison_id/2023"/>
    <hyperlink ref="CI346" r:id="rId1392" display="https://www.transfermarkt.com/nk-domzale/transfers/verein/6248/w_s/pos/saison_id/2023"/>
    <hyperlink ref="BU354" r:id="rId1393" display="https://www.transfermarkt.com/fc-koper/kader/verein/433/saison_id/2023"/>
    <hyperlink ref="BW354" r:id="rId1394" display="https://www.transfermarkt.com/fc-koper/transfers/verein/433/w_s/pos/saison_id/2023"/>
    <hyperlink ref="BY354" r:id="rId1395" display="https://www.transfermarkt.com/fc-koper/transfers/verein/433/w_s/pos/saison_id/2023"/>
    <hyperlink ref="CE354" r:id="rId1396" display="https://www.transfermarkt.com/nk-celje/kader/verein/710/saison_id/2023"/>
    <hyperlink ref="CG354" r:id="rId1397" display="https://www.transfermarkt.com/nk-celje/transfers/verein/710/w_s/pos/saison_id/2023"/>
    <hyperlink ref="CI354" r:id="rId1398" display="https://www.transfermarkt.com/nk-celje/transfers/verein/710/w_s/pos/saison_id/2023"/>
    <hyperlink ref="BU355" r:id="rId1399" display="https://www.transfermarkt.com/fc-koper/kader/verein/433/saison_id/2023"/>
    <hyperlink ref="BW355" r:id="rId1400" display="https://www.transfermarkt.com/fc-koper/transfers/verein/433/w_s/pos/saison_id/2023"/>
    <hyperlink ref="BY355" r:id="rId1401" display="https://www.transfermarkt.com/fc-koper/transfers/verein/433/w_s/pos/saison_id/2023"/>
    <hyperlink ref="CE355" r:id="rId1402" display="https://www.transfermarkt.com/nk-celje/kader/verein/710/saison_id/2023"/>
    <hyperlink ref="CG355" r:id="rId1403" display="https://www.transfermarkt.com/nk-celje/transfers/verein/710/w_s/pos/saison_id/2023"/>
    <hyperlink ref="CI355" r:id="rId1404" display="https://www.transfermarkt.com/nk-celje/transfers/verein/710/w_s/pos/saison_id/2023"/>
    <hyperlink ref="BU363" r:id="rId1405" display="https://www.transfermarkt.com/nk-domzale/kader/verein/6248/saison_id/2023"/>
    <hyperlink ref="BW363" r:id="rId1406" display="https://www.transfermarkt.com/nk-domzale/transfers/verein/6248/w_s/pos/saison_id/2023"/>
    <hyperlink ref="BY363" r:id="rId1407" display="https://www.transfermarkt.com/nk-domzale/transfers/verein/6248/w_s/pos/saison_id/2023"/>
    <hyperlink ref="CE363" r:id="rId1408" display="https://www.transfermarkt.com/nk-aluminij-kidricevo/kader/verein/11033/saison_id/2023"/>
    <hyperlink ref="CG363" r:id="rId1409" display="https://www.transfermarkt.com/nk-aluminij-kidricevo/transfers/verein/11033/w_s/pos/saison_id/2023"/>
    <hyperlink ref="CI363" r:id="rId1410" display="https://www.transfermarkt.com/nk-aluminij-kidricevo/transfers/verein/11033/w_s/pos/saison_id/2023"/>
    <hyperlink ref="BU364" r:id="rId1411" display="https://www.transfermarkt.com/nk-domzale/kader/verein/6248/saison_id/2023"/>
    <hyperlink ref="BW364" r:id="rId1412" display="https://www.transfermarkt.com/nk-domzale/transfers/verein/6248/w_s/pos/saison_id/2023"/>
    <hyperlink ref="BY364" r:id="rId1413" display="https://www.transfermarkt.com/nk-domzale/transfers/verein/6248/w_s/pos/saison_id/2023"/>
    <hyperlink ref="CE364" r:id="rId1414" display="https://www.transfermarkt.com/nk-aluminij-kidricevo/kader/verein/11033/saison_id/2023"/>
    <hyperlink ref="CG364" r:id="rId1415" display="https://www.transfermarkt.com/nk-aluminij-kidricevo/transfers/verein/11033/w_s/pos/saison_id/2023"/>
    <hyperlink ref="CI364" r:id="rId1416" display="https://www.transfermarkt.com/nk-aluminij-kidricevo/transfers/verein/11033/w_s/pos/saison_id/2023"/>
    <hyperlink ref="BU372" r:id="rId1417" display="https://www.transfermarkt.com/nk-bravo/kader/verein/26985/saison_id/2023"/>
    <hyperlink ref="BW372" r:id="rId1418" display="https://www.transfermarkt.com/nk-bravo/transfers/verein/26985/w_s/pos/saison_id/2023"/>
    <hyperlink ref="BY372" r:id="rId1419" display="https://www.transfermarkt.com/nk-bravo/transfers/verein/26985/w_s/pos/saison_id/2023"/>
    <hyperlink ref="CE372" r:id="rId1420" display="https://www.transfermarkt.com/nk-olimpija-ljubljana/kader/verein/4772/saison_id/2023"/>
    <hyperlink ref="CG372" r:id="rId1421" display="https://www.transfermarkt.com/nk-olimpija-ljubljana/transfers/verein/4772/w_s/pos/saison_id/2023"/>
    <hyperlink ref="CI372" r:id="rId1422" display="https://www.transfermarkt.com/nk-olimpija-ljubljana/transfers/verein/4772/w_s/pos/saison_id/2023"/>
    <hyperlink ref="BU373" r:id="rId1423" display="https://www.transfermarkt.com/nk-bravo/kader/verein/26985/saison_id/2023"/>
    <hyperlink ref="BW373" r:id="rId1424" display="https://www.transfermarkt.com/nk-bravo/transfers/verein/26985/w_s/pos/saison_id/2023"/>
    <hyperlink ref="BY373" r:id="rId1425" display="https://www.transfermarkt.com/nk-bravo/transfers/verein/26985/w_s/pos/saison_id/2023"/>
    <hyperlink ref="CE373" r:id="rId1426" display="https://www.transfermarkt.com/nk-olimpija-ljubljana/kader/verein/4772/saison_id/2023"/>
    <hyperlink ref="CG373" r:id="rId1427" display="https://www.transfermarkt.com/nk-olimpija-ljubljana/transfers/verein/4772/w_s/pos/saison_id/2023"/>
    <hyperlink ref="CI373" r:id="rId1428" display="https://www.transfermarkt.com/nk-olimpija-ljubljana/transfers/verein/4772/w_s/pos/saison_id/2023"/>
    <hyperlink ref="BU381" r:id="rId1429" display="https://www.transfermarkt.com/nk-rogaska/kader/verein/55601/saison_id/2023"/>
    <hyperlink ref="BW381" r:id="rId1430" display="https://www.transfermarkt.com/nk-rogaska/transfers/verein/55601/w_s/pos/saison_id/2023"/>
    <hyperlink ref="BY381" r:id="rId1431" display="https://www.transfermarkt.com/nk-rogaska/transfers/verein/55601/w_s/pos/saison_id/2023"/>
    <hyperlink ref="CE381" r:id="rId1432" display="https://www.transfermarkt.com/ns-mura/kader/verein/4059/saison_id/2023"/>
    <hyperlink ref="CG381" r:id="rId1433" display="https://www.transfermarkt.com/ns-mura/transfers/verein/4059/w_s/pos/saison_id/2023"/>
    <hyperlink ref="CI381" r:id="rId1434" display="https://www.transfermarkt.com/ns-mura/transfers/verein/4059/w_s/pos/saison_id/2023"/>
    <hyperlink ref="BU382" r:id="rId1435" display="https://www.transfermarkt.com/nk-rogaska/kader/verein/55601/saison_id/2023"/>
    <hyperlink ref="BW382" r:id="rId1436" display="https://www.transfermarkt.com/nk-rogaska/transfers/verein/55601/w_s/pos/saison_id/2023"/>
    <hyperlink ref="BY382" r:id="rId1437" display="https://www.transfermarkt.com/nk-rogaska/transfers/verein/55601/w_s/pos/saison_id/2023"/>
    <hyperlink ref="CE382" r:id="rId1438" display="https://www.transfermarkt.com/ns-mura/kader/verein/4059/saison_id/2023"/>
    <hyperlink ref="CG382" r:id="rId1439" display="https://www.transfermarkt.com/ns-mura/transfers/verein/4059/w_s/pos/saison_id/2023"/>
    <hyperlink ref="CI382" r:id="rId1440" display="https://www.transfermarkt.com/ns-mura/transfers/verein/4059/w_s/pos/saison_id/2023"/>
    <hyperlink ref="BU390" r:id="rId1441" display="https://www.transfermarkt.com/nk-celje/kader/verein/710/saison_id/2023"/>
    <hyperlink ref="BW390" r:id="rId1442" display="https://www.transfermarkt.com/nk-celje/transfers/verein/710/w_s/pos/saison_id/2023"/>
    <hyperlink ref="BY390" r:id="rId1443" display="https://www.transfermarkt.com/nk-celje/transfers/verein/710/w_s/pos/saison_id/2023"/>
    <hyperlink ref="CE390" r:id="rId1444" display="https://www.transfermarkt.com/nk-radomlje/kader/verein/21460/saison_id/2023"/>
    <hyperlink ref="CG390" r:id="rId1445" display="https://www.transfermarkt.com/nk-radomlje/transfers/verein/21460/w_s/pos/saison_id/2023"/>
    <hyperlink ref="CI390" r:id="rId1446" display="https://www.transfermarkt.com/nk-radomlje/transfers/verein/21460/w_s/pos/saison_id/2023"/>
    <hyperlink ref="BU391" r:id="rId1447" display="https://www.transfermarkt.com/nk-celje/kader/verein/710/saison_id/2023"/>
    <hyperlink ref="BW391" r:id="rId1448" display="https://www.transfermarkt.com/nk-celje/transfers/verein/710/w_s/pos/saison_id/2023"/>
    <hyperlink ref="BY391" r:id="rId1449" display="https://www.transfermarkt.com/nk-celje/transfers/verein/710/w_s/pos/saison_id/2023"/>
    <hyperlink ref="CE391" r:id="rId1450" display="https://www.transfermarkt.com/nk-radomlje/kader/verein/21460/saison_id/2023"/>
    <hyperlink ref="CG391" r:id="rId1451" display="https://www.transfermarkt.com/nk-radomlje/transfers/verein/21460/w_s/pos/saison_id/2023"/>
    <hyperlink ref="CI391" r:id="rId1452" display="https://www.transfermarkt.com/nk-radomlje/transfers/verein/21460/w_s/pos/saison_id/2023"/>
    <hyperlink ref="BU399" r:id="rId1453" display="https://www.transfermarkt.com/nk-maribor/kader/verein/790/saison_id/2023"/>
    <hyperlink ref="BW399" r:id="rId1454" display="https://www.transfermarkt.com/nk-maribor/transfers/verein/790/w_s/pos/saison_id/2023"/>
    <hyperlink ref="BY399" r:id="rId1455" display="https://www.transfermarkt.com/nk-maribor/transfers/verein/790/w_s/pos/saison_id/2023"/>
    <hyperlink ref="CE399" r:id="rId1456" display="https://www.transfermarkt.com/fc-koper/kader/verein/433/saison_id/2023"/>
    <hyperlink ref="CG399" r:id="rId1457" display="https://www.transfermarkt.com/fc-koper/transfers/verein/433/w_s/pos/saison_id/2023"/>
    <hyperlink ref="CI399" r:id="rId1458" display="https://www.transfermarkt.com/fc-koper/transfers/verein/433/w_s/pos/saison_id/2023"/>
    <hyperlink ref="BU400" r:id="rId1459" display="https://www.transfermarkt.com/nk-maribor/kader/verein/790/saison_id/2023"/>
    <hyperlink ref="BW400" r:id="rId1460" display="https://www.transfermarkt.com/nk-maribor/transfers/verein/790/w_s/pos/saison_id/2023"/>
    <hyperlink ref="BY400" r:id="rId1461" display="https://www.transfermarkt.com/nk-maribor/transfers/verein/790/w_s/pos/saison_id/2023"/>
    <hyperlink ref="CE400" r:id="rId1462" display="https://www.transfermarkt.com/fc-koper/kader/verein/433/saison_id/2023"/>
    <hyperlink ref="CG400" r:id="rId1463" display="https://www.transfermarkt.com/fc-koper/transfers/verein/433/w_s/pos/saison_id/2023"/>
    <hyperlink ref="CI400" r:id="rId1464" display="https://www.transfermarkt.com/fc-koper/transfers/verein/433/w_s/pos/saison_id/2023"/>
    <hyperlink ref="BU408" r:id="rId1465" display="https://www.transfermarkt.com/nk-rogaska/kader/verein/55601/saison_id/2023"/>
    <hyperlink ref="BW408" r:id="rId1466" display="https://www.transfermarkt.com/nk-rogaska/transfers/verein/55601/w_s/pos/saison_id/2023"/>
    <hyperlink ref="BY408" r:id="rId1467" display="https://www.transfermarkt.com/nk-rogaska/transfers/verein/55601/w_s/pos/saison_id/2023"/>
    <hyperlink ref="CE408" r:id="rId1468" display="https://www.transfermarkt.com/nk-bravo/kader/verein/26985/saison_id/2023"/>
    <hyperlink ref="CG408" r:id="rId1469" display="https://www.transfermarkt.com/nk-bravo/transfers/verein/26985/w_s/pos/saison_id/2023"/>
    <hyperlink ref="CI408" r:id="rId1470" display="https://www.transfermarkt.com/nk-bravo/transfers/verein/26985/w_s/pos/saison_id/2023"/>
    <hyperlink ref="BU409" r:id="rId1471" display="https://www.transfermarkt.com/nk-rogaska/kader/verein/55601/saison_id/2023"/>
    <hyperlink ref="BW409" r:id="rId1472" display="https://www.transfermarkt.com/nk-rogaska/transfers/verein/55601/w_s/pos/saison_id/2023"/>
    <hyperlink ref="BY409" r:id="rId1473" display="https://www.transfermarkt.com/nk-rogaska/transfers/verein/55601/w_s/pos/saison_id/2023"/>
    <hyperlink ref="CE409" r:id="rId1474" display="https://www.transfermarkt.com/nk-bravo/kader/verein/26985/saison_id/2023"/>
    <hyperlink ref="CG409" r:id="rId1475" display="https://www.transfermarkt.com/nk-bravo/transfers/verein/26985/w_s/pos/saison_id/2023"/>
    <hyperlink ref="CI409" r:id="rId1476" display="https://www.transfermarkt.com/nk-bravo/transfers/verein/26985/w_s/pos/saison_id/2023"/>
    <hyperlink ref="BU417" r:id="rId1477" display="https://www.transfermarkt.com/nk-celje/kader/verein/710/saison_id/2023"/>
    <hyperlink ref="BW417" r:id="rId1478" display="https://www.transfermarkt.com/nk-celje/transfers/verein/710/w_s/pos/saison_id/2023"/>
    <hyperlink ref="BY417" r:id="rId1479" display="https://www.transfermarkt.com/nk-celje/transfers/verein/710/w_s/pos/saison_id/2023"/>
    <hyperlink ref="CE417" r:id="rId1480" display="https://www.transfermarkt.com/nk-aluminij-kidricevo/kader/verein/11033/saison_id/2023"/>
    <hyperlink ref="CG417" r:id="rId1481" display="https://www.transfermarkt.com/nk-aluminij-kidricevo/transfers/verein/11033/w_s/pos/saison_id/2023"/>
    <hyperlink ref="CI417" r:id="rId1482" display="https://www.transfermarkt.com/nk-aluminij-kidricevo/transfers/verein/11033/w_s/pos/saison_id/2023"/>
    <hyperlink ref="BU418" r:id="rId1483" display="https://www.transfermarkt.com/nk-celje/kader/verein/710/saison_id/2023"/>
    <hyperlink ref="BW418" r:id="rId1484" display="https://www.transfermarkt.com/nk-celje/transfers/verein/710/w_s/pos/saison_id/2023"/>
    <hyperlink ref="BY418" r:id="rId1485" display="https://www.transfermarkt.com/nk-celje/transfers/verein/710/w_s/pos/saison_id/2023"/>
    <hyperlink ref="CE418" r:id="rId1486" display="https://www.transfermarkt.com/nk-aluminij-kidricevo/kader/verein/11033/saison_id/2023"/>
    <hyperlink ref="CG418" r:id="rId1487" display="https://www.transfermarkt.com/nk-aluminij-kidricevo/transfers/verein/11033/w_s/pos/saison_id/2023"/>
    <hyperlink ref="CI418" r:id="rId1488" display="https://www.transfermarkt.com/nk-aluminij-kidricevo/transfers/verein/11033/w_s/pos/saison_id/2023"/>
    <hyperlink ref="BU426" r:id="rId1489" display="https://www.transfermarkt.com/nk-domzale/kader/verein/6248/saison_id/2023"/>
    <hyperlink ref="BW426" r:id="rId1490" display="https://www.transfermarkt.com/nk-domzale/transfers/verein/6248/w_s/pos/saison_id/2023"/>
    <hyperlink ref="BY426" r:id="rId1491" display="https://www.transfermarkt.com/nk-domzale/transfers/verein/6248/w_s/pos/saison_id/2023"/>
    <hyperlink ref="CE426" r:id="rId1492" display="https://www.transfermarkt.com/ns-mura/kader/verein/4059/saison_id/2023"/>
    <hyperlink ref="CG426" r:id="rId1493" display="https://www.transfermarkt.com/ns-mura/transfers/verein/4059/w_s/pos/saison_id/2023"/>
    <hyperlink ref="CI426" r:id="rId1494" display="https://www.transfermarkt.com/ns-mura/transfers/verein/4059/w_s/pos/saison_id/2023"/>
    <hyperlink ref="BU427" r:id="rId1495" display="https://www.transfermarkt.com/nk-domzale/kader/verein/6248/saison_id/2023"/>
    <hyperlink ref="BW427" r:id="rId1496" display="https://www.transfermarkt.com/nk-domzale/transfers/verein/6248/w_s/pos/saison_id/2023"/>
    <hyperlink ref="BY427" r:id="rId1497" display="https://www.transfermarkt.com/nk-domzale/transfers/verein/6248/w_s/pos/saison_id/2023"/>
    <hyperlink ref="CE427" r:id="rId1498" display="https://www.transfermarkt.com/ns-mura/kader/verein/4059/saison_id/2023"/>
    <hyperlink ref="CG427" r:id="rId1499" display="https://www.transfermarkt.com/ns-mura/transfers/verein/4059/w_s/pos/saison_id/2023"/>
    <hyperlink ref="CI427" r:id="rId1500" display="https://www.transfermarkt.com/ns-mura/transfers/verein/4059/w_s/pos/saison_id/2023"/>
    <hyperlink ref="BU435" r:id="rId1501" display="https://www.transfermarkt.com/nk-maribor/kader/verein/790/saison_id/2023"/>
    <hyperlink ref="BW435" r:id="rId1502" display="https://www.transfermarkt.com/nk-maribor/transfers/verein/790/w_s/pos/saison_id/2023"/>
    <hyperlink ref="BY435" r:id="rId1503" display="https://www.transfermarkt.com/nk-maribor/transfers/verein/790/w_s/pos/saison_id/2023"/>
    <hyperlink ref="CE435" r:id="rId1504" display="https://www.transfermarkt.com/nk-radomlje/kader/verein/21460/saison_id/2023"/>
    <hyperlink ref="CG435" r:id="rId1505" display="https://www.transfermarkt.com/nk-radomlje/transfers/verein/21460/w_s/pos/saison_id/2023"/>
    <hyperlink ref="CI435" r:id="rId1506" display="https://www.transfermarkt.com/nk-radomlje/transfers/verein/21460/w_s/pos/saison_id/2023"/>
    <hyperlink ref="BU436" r:id="rId1507" display="https://www.transfermarkt.com/nk-maribor/kader/verein/790/saison_id/2023"/>
    <hyperlink ref="BW436" r:id="rId1508" display="https://www.transfermarkt.com/nk-maribor/transfers/verein/790/w_s/pos/saison_id/2023"/>
    <hyperlink ref="BY436" r:id="rId1509" display="https://www.transfermarkt.com/nk-maribor/transfers/verein/790/w_s/pos/saison_id/2023"/>
    <hyperlink ref="CE436" r:id="rId1510" display="https://www.transfermarkt.com/nk-radomlje/kader/verein/21460/saison_id/2023"/>
    <hyperlink ref="CG436" r:id="rId1511" display="https://www.transfermarkt.com/nk-radomlje/transfers/verein/21460/w_s/pos/saison_id/2023"/>
    <hyperlink ref="CI436" r:id="rId1512" display="https://www.transfermarkt.com/nk-radomlje/transfers/verein/21460/w_s/pos/saison_id/2023"/>
    <hyperlink ref="CI452" r:id="rId1513" display="https://www.transfermarkt.com/nk-domzale/transfers/verein/6248/w_s/pos/saison_id/2023"/>
    <hyperlink ref="CG452" r:id="rId1514" display="https://www.transfermarkt.com/nk-domzale/transfers/verein/6248/w_s/pos/saison_id/2023"/>
    <hyperlink ref="CE452" r:id="rId1515" display="https://www.transfermarkt.com/nk-domzale/kader/verein/6248/saison_id/2023"/>
    <hyperlink ref="BY452" r:id="rId1516" display="https://www.transfermarkt.com/nk-bravo/transfers/verein/26985/w_s/pos/saison_id/2023"/>
    <hyperlink ref="BW452" r:id="rId1517" display="https://www.transfermarkt.com/nk-bravo/transfers/verein/26985/w_s/pos/saison_id/2023"/>
    <hyperlink ref="BU452" r:id="rId1518" display="https://www.transfermarkt.com/nk-bravo/kader/verein/26985/saison_id/2023"/>
    <hyperlink ref="BU445" r:id="rId1519" display="https://www.transfermarkt.com/nk-olimpija-ljubljana/kader/verein/4772/saison_id/2023"/>
    <hyperlink ref="BW445" r:id="rId1520" display="https://www.transfermarkt.com/nk-olimpija-ljubljana/transfers/verein/4772/w_s/pos/saison_id/2023"/>
    <hyperlink ref="BY445" r:id="rId1521" display="https://www.transfermarkt.com/nk-olimpija-ljubljana/transfers/verein/4772/w_s/pos/saison_id/2023"/>
    <hyperlink ref="CE445" r:id="rId1522" display="https://www.transfermarkt.com/fc-koper/kader/verein/433/saison_id/2023"/>
    <hyperlink ref="CG445" r:id="rId1523" display="https://www.transfermarkt.com/fc-koper/transfers/verein/433/w_s/pos/saison_id/2023"/>
    <hyperlink ref="CI445" r:id="rId1524" display="https://www.transfermarkt.com/fc-koper/transfers/verein/433/w_s/pos/saison_id/2023"/>
    <hyperlink ref="CI453" r:id="rId1525" display="https://www.transfermarkt.com/nk-domzale/transfers/verein/6248/w_s/pos/saison_id/2023"/>
    <hyperlink ref="CG453" r:id="rId1526" display="https://www.transfermarkt.com/nk-domzale/transfers/verein/6248/w_s/pos/saison_id/2023"/>
    <hyperlink ref="CE453" r:id="rId1527" display="https://www.transfermarkt.com/nk-domzale/kader/verein/6248/saison_id/2023"/>
    <hyperlink ref="BY453" r:id="rId1528" display="https://www.transfermarkt.com/nk-bravo/transfers/verein/26985/w_s/pos/saison_id/2023"/>
    <hyperlink ref="BW453" r:id="rId1529" display="https://www.transfermarkt.com/nk-bravo/transfers/verein/26985/w_s/pos/saison_id/2023"/>
    <hyperlink ref="BU453" r:id="rId1530" display="https://www.transfermarkt.com/nk-bravo/kader/verein/26985/saison_id/2023"/>
    <hyperlink ref="CI454" r:id="rId1531" display="https://www.transfermarkt.com/nk-domzale/transfers/verein/6248/w_s/pos/saison_id/2023"/>
    <hyperlink ref="CG454" r:id="rId1532" display="https://www.transfermarkt.com/nk-domzale/transfers/verein/6248/w_s/pos/saison_id/2023"/>
    <hyperlink ref="CE454" r:id="rId1533" display="https://www.transfermarkt.com/nk-domzale/kader/verein/6248/saison_id/2023"/>
    <hyperlink ref="BY454" r:id="rId1534" display="https://www.transfermarkt.com/nk-bravo/transfers/verein/26985/w_s/pos/saison_id/2023"/>
    <hyperlink ref="BW454" r:id="rId1535" display="https://www.transfermarkt.com/nk-bravo/transfers/verein/26985/w_s/pos/saison_id/2023"/>
    <hyperlink ref="BU454" r:id="rId1536" display="https://www.transfermarkt.com/nk-bravo/kader/verein/26985/saison_id/2023"/>
    <hyperlink ref="BU462" r:id="rId1537" display="https://www.transfermarkt.com/ns-mura/kader/verein/4059/saison_id/2023"/>
    <hyperlink ref="BW462" r:id="rId1538" display="https://www.transfermarkt.com/ns-mura/transfers/verein/4059/w_s/pos/saison_id/2023"/>
    <hyperlink ref="BY462" r:id="rId1539" display="https://www.transfermarkt.com/ns-mura/transfers/verein/4059/w_s/pos/saison_id/2023"/>
    <hyperlink ref="CE462" r:id="rId1540" display="https://www.transfermarkt.com/nk-celje/kader/verein/710/saison_id/2023"/>
    <hyperlink ref="CG462" r:id="rId1541" display="https://www.transfermarkt.com/nk-celje/transfers/verein/710/w_s/pos/saison_id/2023"/>
    <hyperlink ref="CI462" r:id="rId1542" display="https://www.transfermarkt.com/nk-celje/transfers/verein/710/w_s/pos/saison_id/2023"/>
    <hyperlink ref="BU463" r:id="rId1543" display="https://www.transfermarkt.com/ns-mura/kader/verein/4059/saison_id/2023"/>
    <hyperlink ref="BW463" r:id="rId1544" display="https://www.transfermarkt.com/ns-mura/transfers/verein/4059/w_s/pos/saison_id/2023"/>
    <hyperlink ref="BY463" r:id="rId1545" display="https://www.transfermarkt.com/ns-mura/transfers/verein/4059/w_s/pos/saison_id/2023"/>
    <hyperlink ref="CE463" r:id="rId1546" display="https://www.transfermarkt.com/nk-celje/kader/verein/710/saison_id/2023"/>
    <hyperlink ref="CG463" r:id="rId1547" display="https://www.transfermarkt.com/nk-celje/transfers/verein/710/w_s/pos/saison_id/2023"/>
    <hyperlink ref="CI463" r:id="rId1548" display="https://www.transfermarkt.com/nk-celje/transfers/verein/710/w_s/pos/saison_id/2023"/>
    <hyperlink ref="BU471" r:id="rId1549" display="https://www.transfermarkt.com/nk-rogaska/kader/verein/55601/saison_id/2023"/>
    <hyperlink ref="BW471" r:id="rId1550" display="https://www.transfermarkt.com/nk-rogaska/transfers/verein/55601/w_s/pos/saison_id/2023"/>
    <hyperlink ref="BY471" r:id="rId1551" display="https://www.transfermarkt.com/nk-rogaska/transfers/verein/55601/w_s/pos/saison_id/2023"/>
    <hyperlink ref="CE471" r:id="rId1552" display="https://www.transfermarkt.com/nk-olimpija-ljubljana/kader/verein/4772/saison_id/2023"/>
    <hyperlink ref="CG471" r:id="rId1553" display="https://www.transfermarkt.com/nk-olimpija-ljubljana/transfers/verein/4772/w_s/pos/saison_id/2023"/>
    <hyperlink ref="CI471" r:id="rId1554" display="https://www.transfermarkt.com/nk-olimpija-ljubljana/transfers/verein/4772/w_s/pos/saison_id/2023"/>
    <hyperlink ref="BU472" r:id="rId1555" display="https://www.transfermarkt.com/nk-rogaska/kader/verein/55601/saison_id/2023"/>
    <hyperlink ref="BW472" r:id="rId1556" display="https://www.transfermarkt.com/nk-rogaska/transfers/verein/55601/w_s/pos/saison_id/2023"/>
    <hyperlink ref="BY472" r:id="rId1557" display="https://www.transfermarkt.com/nk-rogaska/transfers/verein/55601/w_s/pos/saison_id/2023"/>
    <hyperlink ref="CE472" r:id="rId1558" display="https://www.transfermarkt.com/nk-olimpija-ljubljana/kader/verein/4772/saison_id/2023"/>
    <hyperlink ref="CG472" r:id="rId1559" display="https://www.transfermarkt.com/nk-olimpija-ljubljana/transfers/verein/4772/w_s/pos/saison_id/2023"/>
    <hyperlink ref="CI472" r:id="rId1560" display="https://www.transfermarkt.com/nk-olimpija-ljubljana/transfers/verein/4772/w_s/pos/saison_id/2023"/>
    <hyperlink ref="BU480" r:id="rId1561" display="https://www.transfermarkt.com/nk-radomlje/kader/verein/21460/saison_id/2023"/>
    <hyperlink ref="BW480" r:id="rId1562" display="https://www.transfermarkt.com/nk-radomlje/transfers/verein/21460/w_s/pos/saison_id/2023"/>
    <hyperlink ref="BY480" r:id="rId1563" display="https://www.transfermarkt.com/nk-radomlje/transfers/verein/21460/w_s/pos/saison_id/2023"/>
    <hyperlink ref="CE480" r:id="rId1564" display="https://www.transfermarkt.com/fc-koper/kader/verein/433/saison_id/2023"/>
    <hyperlink ref="CG480" r:id="rId1565" display="https://www.transfermarkt.com/fc-koper/transfers/verein/433/w_s/pos/saison_id/2023"/>
    <hyperlink ref="CI480" r:id="rId1566" display="https://www.transfermarkt.com/fc-koper/transfers/verein/433/w_s/pos/saison_id/2023"/>
    <hyperlink ref="BU481" r:id="rId1567" display="https://www.transfermarkt.com/nk-radomlje/kader/verein/21460/saison_id/2023"/>
    <hyperlink ref="BW481" r:id="rId1568" display="https://www.transfermarkt.com/nk-radomlje/transfers/verein/21460/w_s/pos/saison_id/2023"/>
    <hyperlink ref="BY481" r:id="rId1569" display="https://www.transfermarkt.com/nk-radomlje/transfers/verein/21460/w_s/pos/saison_id/2023"/>
    <hyperlink ref="CE481" r:id="rId1570" display="https://www.transfermarkt.com/fc-koper/kader/verein/433/saison_id/2023"/>
    <hyperlink ref="CG481" r:id="rId1571" display="https://www.transfermarkt.com/fc-koper/transfers/verein/433/w_s/pos/saison_id/2023"/>
    <hyperlink ref="CI481" r:id="rId1572" display="https://www.transfermarkt.com/fc-koper/transfers/verein/433/w_s/pos/saison_id/2023"/>
    <hyperlink ref="BU489" r:id="rId1573" display="https://www.transfermarkt.com/nk-aluminij-kidricevo/kader/verein/11033/saison_id/2023"/>
    <hyperlink ref="BW489" r:id="rId1574" display="https://www.transfermarkt.com/nk-aluminij-kidricevo/transfers/verein/11033/w_s/pos/saison_id/2023"/>
    <hyperlink ref="BY489" r:id="rId1575" display="https://www.transfermarkt.com/nk-aluminij-kidricevo/transfers/verein/11033/w_s/pos/saison_id/2023"/>
    <hyperlink ref="CE489" r:id="rId1576" display="https://www.transfermarkt.com/nk-maribor/kader/verein/790/saison_id/2023"/>
    <hyperlink ref="CG489" r:id="rId1577" display="https://www.transfermarkt.com/nk-maribor/transfers/verein/790/w_s/pos/saison_id/2023"/>
    <hyperlink ref="CI489" r:id="rId1578" display="https://www.transfermarkt.com/nk-maribor/transfers/verein/790/w_s/pos/saison_id/2023"/>
    <hyperlink ref="BU490" r:id="rId1579" display="https://www.transfermarkt.com/nk-aluminij-kidricevo/kader/verein/11033/saison_id/2023"/>
    <hyperlink ref="BW490" r:id="rId1580" display="https://www.transfermarkt.com/nk-aluminij-kidricevo/transfers/verein/11033/w_s/pos/saison_id/2023"/>
    <hyperlink ref="BY490" r:id="rId1581" display="https://www.transfermarkt.com/nk-aluminij-kidricevo/transfers/verein/11033/w_s/pos/saison_id/2023"/>
    <hyperlink ref="CE490" r:id="rId1582" display="https://www.transfermarkt.com/nk-maribor/kader/verein/790/saison_id/2023"/>
    <hyperlink ref="CG490" r:id="rId1583" display="https://www.transfermarkt.com/nk-maribor/transfers/verein/790/w_s/pos/saison_id/2023"/>
    <hyperlink ref="CI490" r:id="rId1584" display="https://www.transfermarkt.com/nk-maribor/transfers/verein/790/w_s/pos/saison_id/2023"/>
    <hyperlink ref="BU498" r:id="rId1585" display="https://www.transfermarkt.com/nk-celje/kader/verein/710/saison_id/2023"/>
    <hyperlink ref="BW498" r:id="rId1586" display="https://www.transfermarkt.com/nk-celje/transfers/verein/710/w_s/pos/saison_id/2023"/>
    <hyperlink ref="BY498" r:id="rId1587" display="https://www.transfermarkt.com/nk-celje/transfers/verein/710/w_s/pos/saison_id/2023"/>
    <hyperlink ref="CE498" r:id="rId1588" display="https://www.transfermarkt.com/nk-bravo/kader/verein/26985/saison_id/2023"/>
    <hyperlink ref="CG498" r:id="rId1589" display="https://www.transfermarkt.com/nk-bravo/transfers/verein/26985/w_s/pos/saison_id/2023"/>
    <hyperlink ref="CI498" r:id="rId1590" display="https://www.transfermarkt.com/nk-bravo/transfers/verein/26985/w_s/pos/saison_id/2023"/>
    <hyperlink ref="BU499" r:id="rId1591" display="https://www.transfermarkt.com/nk-celje/kader/verein/710/saison_id/2023"/>
    <hyperlink ref="BW499" r:id="rId1592" display="https://www.transfermarkt.com/nk-celje/transfers/verein/710/w_s/pos/saison_id/2023"/>
    <hyperlink ref="BY499" r:id="rId1593" display="https://www.transfermarkt.com/nk-celje/transfers/verein/710/w_s/pos/saison_id/2023"/>
    <hyperlink ref="CE499" r:id="rId1594" display="https://www.transfermarkt.com/nk-bravo/kader/verein/26985/saison_id/2023"/>
    <hyperlink ref="CG499" r:id="rId1595" display="https://www.transfermarkt.com/nk-bravo/transfers/verein/26985/w_s/pos/saison_id/2023"/>
    <hyperlink ref="CI499" r:id="rId1596" display="https://www.transfermarkt.com/nk-bravo/transfers/verein/26985/w_s/pos/saison_id/2023"/>
    <hyperlink ref="BU507" r:id="rId1597" display="https://www.transfermarkt.com/nk-maribor/kader/verein/790/saison_id/2023"/>
    <hyperlink ref="BW507" r:id="rId1598" display="https://www.transfermarkt.com/nk-maribor/transfers/verein/790/w_s/pos/saison_id/2023"/>
    <hyperlink ref="BY507" r:id="rId1599" display="https://www.transfermarkt.com/nk-maribor/transfers/verein/790/w_s/pos/saison_id/2023"/>
    <hyperlink ref="CE507" r:id="rId1600" display="https://www.transfermarkt.com/ns-mura/kader/verein/4059/saison_id/2023"/>
    <hyperlink ref="CG507" r:id="rId1601" display="https://www.transfermarkt.com/ns-mura/transfers/verein/4059/w_s/pos/saison_id/2023"/>
    <hyperlink ref="CI507" r:id="rId1602" display="https://www.transfermarkt.com/ns-mura/transfers/verein/4059/w_s/pos/saison_id/2023"/>
    <hyperlink ref="BU508" r:id="rId1603" display="https://www.transfermarkt.com/nk-maribor/kader/verein/790/saison_id/2023"/>
    <hyperlink ref="BW508" r:id="rId1604" display="https://www.transfermarkt.com/nk-maribor/transfers/verein/790/w_s/pos/saison_id/2023"/>
    <hyperlink ref="BY508" r:id="rId1605" display="https://www.transfermarkt.com/nk-maribor/transfers/verein/790/w_s/pos/saison_id/2023"/>
    <hyperlink ref="CE508" r:id="rId1606" display="https://www.transfermarkt.com/ns-mura/kader/verein/4059/saison_id/2023"/>
    <hyperlink ref="CG508" r:id="rId1607" display="https://www.transfermarkt.com/ns-mura/transfers/verein/4059/w_s/pos/saison_id/2023"/>
    <hyperlink ref="CI508" r:id="rId1608" display="https://www.transfermarkt.com/ns-mura/transfers/verein/4059/w_s/pos/saison_id/2023"/>
    <hyperlink ref="BU516" r:id="rId1609" display="https://www.transfermarkt.com/nk-domzale/kader/verein/6248/saison_id/2023"/>
    <hyperlink ref="BW516" r:id="rId1610" display="https://www.transfermarkt.com/nk-domzale/transfers/verein/6248/w_s/pos/saison_id/2023"/>
    <hyperlink ref="BY516" r:id="rId1611" display="https://www.transfermarkt.com/nk-domzale/transfers/verein/6248/w_s/pos/saison_id/2023"/>
    <hyperlink ref="CE516" r:id="rId1612" display="https://www.transfermarkt.com/nk-rogaska/kader/verein/55601/saison_id/2023"/>
    <hyperlink ref="CG516" r:id="rId1613" display="https://www.transfermarkt.com/nk-rogaska/transfers/verein/55601/w_s/pos/saison_id/2023"/>
    <hyperlink ref="CI516" r:id="rId1614" display="https://www.transfermarkt.com/nk-rogaska/transfers/verein/55601/w_s/pos/saison_id/2023"/>
    <hyperlink ref="BU517" r:id="rId1615" display="https://www.transfermarkt.com/nk-domzale/kader/verein/6248/saison_id/2023"/>
    <hyperlink ref="BW517" r:id="rId1616" display="https://www.transfermarkt.com/nk-domzale/transfers/verein/6248/w_s/pos/saison_id/2023"/>
    <hyperlink ref="BY517" r:id="rId1617" display="https://www.transfermarkt.com/nk-domzale/transfers/verein/6248/w_s/pos/saison_id/2023"/>
    <hyperlink ref="CE517" r:id="rId1618" display="https://www.transfermarkt.com/nk-rogaska/kader/verein/55601/saison_id/2023"/>
    <hyperlink ref="CG517" r:id="rId1619" display="https://www.transfermarkt.com/nk-rogaska/transfers/verein/55601/w_s/pos/saison_id/2023"/>
    <hyperlink ref="CI517" r:id="rId1620" display="https://www.transfermarkt.com/nk-rogaska/transfers/verein/55601/w_s/pos/saison_id/2023"/>
    <hyperlink ref="BU525" r:id="rId1621" display="https://www.transfermarkt.com/nk-olimpija-ljubljana/kader/verein/4772/saison_id/2023"/>
    <hyperlink ref="BW525" r:id="rId1622" display="https://www.transfermarkt.com/nk-olimpija-ljubljana/transfers/verein/4772/w_s/pos/saison_id/2023"/>
    <hyperlink ref="BY525" r:id="rId1623" display="https://www.transfermarkt.com/nk-olimpija-ljubljana/transfers/verein/4772/w_s/pos/saison_id/2023"/>
    <hyperlink ref="CE525" r:id="rId1624" display="https://www.transfermarkt.com/nk-radomlje/kader/verein/21460/saison_id/2023"/>
    <hyperlink ref="CG525" r:id="rId1625" display="https://www.transfermarkt.com/nk-radomlje/transfers/verein/21460/w_s/pos/saison_id/2023"/>
    <hyperlink ref="CI525" r:id="rId1626" display="https://www.transfermarkt.com/nk-radomlje/transfers/verein/21460/w_s/pos/saison_id/2023"/>
    <hyperlink ref="BU526" r:id="rId1627" display="https://www.transfermarkt.com/nk-olimpija-ljubljana/kader/verein/4772/saison_id/2023"/>
    <hyperlink ref="BW526" r:id="rId1628" display="https://www.transfermarkt.com/nk-olimpija-ljubljana/transfers/verein/4772/w_s/pos/saison_id/2023"/>
    <hyperlink ref="BY526" r:id="rId1629" display="https://www.transfermarkt.com/nk-olimpija-ljubljana/transfers/verein/4772/w_s/pos/saison_id/2023"/>
    <hyperlink ref="CE526" r:id="rId1630" display="https://www.transfermarkt.com/nk-radomlje/kader/verein/21460/saison_id/2023"/>
    <hyperlink ref="CG526" r:id="rId1631" display="https://www.transfermarkt.com/nk-radomlje/transfers/verein/21460/w_s/pos/saison_id/2023"/>
    <hyperlink ref="CI526" r:id="rId1632" display="https://www.transfermarkt.com/nk-radomlje/transfers/verein/21460/w_s/pos/saison_id/2023"/>
    <hyperlink ref="BU534" r:id="rId1633" display="https://www.transfermarkt.com/fc-koper/kader/verein/433/saison_id/2023"/>
    <hyperlink ref="BW534" r:id="rId1634" display="https://www.transfermarkt.com/fc-koper/transfers/verein/433/w_s/pos/saison_id/2023"/>
    <hyperlink ref="BY534" r:id="rId1635" display="https://www.transfermarkt.com/fc-koper/transfers/verein/433/w_s/pos/saison_id/2023"/>
    <hyperlink ref="CE534" r:id="rId1636" display="https://www.transfermarkt.com/nk-aluminij-kidricevo/kader/verein/11033/saison_id/2023"/>
    <hyperlink ref="CG534" r:id="rId1637" display="https://www.transfermarkt.com/nk-aluminij-kidricevo/transfers/verein/11033/w_s/pos/saison_id/2023"/>
    <hyperlink ref="CI534" r:id="rId1638" display="https://www.transfermarkt.com/nk-aluminij-kidricevo/transfers/verein/11033/w_s/pos/saison_id/2023"/>
    <hyperlink ref="BU535" r:id="rId1639" display="https://www.transfermarkt.com/fc-koper/kader/verein/433/saison_id/2023"/>
    <hyperlink ref="BW535" r:id="rId1640" display="https://www.transfermarkt.com/fc-koper/transfers/verein/433/w_s/pos/saison_id/2023"/>
    <hyperlink ref="BY535" r:id="rId1641" display="https://www.transfermarkt.com/fc-koper/transfers/verein/433/w_s/pos/saison_id/2023"/>
    <hyperlink ref="CE535" r:id="rId1642" display="https://www.transfermarkt.com/nk-aluminij-kidricevo/kader/verein/11033/saison_id/2023"/>
    <hyperlink ref="CG535" r:id="rId1643" display="https://www.transfermarkt.com/nk-aluminij-kidricevo/transfers/verein/11033/w_s/pos/saison_id/2023"/>
    <hyperlink ref="CI535" r:id="rId1644" display="https://www.transfermarkt.com/nk-aluminij-kidricevo/transfers/verein/11033/w_s/pos/saison_id/2023"/>
    <hyperlink ref="BU543" r:id="rId1645" display="https://www.transfermarkt.com/nk-rogaska/kader/verein/55601/saison_id/2023"/>
    <hyperlink ref="BW543" r:id="rId1646" display="https://www.transfermarkt.com/nk-rogaska/transfers/verein/55601/w_s/pos/saison_id/2023"/>
    <hyperlink ref="BY543" r:id="rId1647" display="https://www.transfermarkt.com/nk-rogaska/transfers/verein/55601/w_s/pos/saison_id/2023"/>
    <hyperlink ref="CE543" r:id="rId1648" display="https://www.transfermarkt.com/nk-celje/kader/verein/710/saison_id/2023"/>
    <hyperlink ref="CG543" r:id="rId1649" display="https://www.transfermarkt.com/nk-celje/transfers/verein/710/w_s/pos/saison_id/2023"/>
    <hyperlink ref="CI543" r:id="rId1650" display="https://www.transfermarkt.com/nk-celje/transfers/verein/710/w_s/pos/saison_id/2023"/>
    <hyperlink ref="BU544" r:id="rId1651" display="https://www.transfermarkt.com/nk-rogaska/kader/verein/55601/saison_id/2023"/>
    <hyperlink ref="BW544" r:id="rId1652" display="https://www.transfermarkt.com/nk-rogaska/transfers/verein/55601/w_s/pos/saison_id/2023"/>
    <hyperlink ref="BY544" r:id="rId1653" display="https://www.transfermarkt.com/nk-rogaska/transfers/verein/55601/w_s/pos/saison_id/2023"/>
    <hyperlink ref="CE544" r:id="rId1654" display="https://www.transfermarkt.com/nk-celje/kader/verein/710/saison_id/2023"/>
    <hyperlink ref="CG544" r:id="rId1655" display="https://www.transfermarkt.com/nk-celje/transfers/verein/710/w_s/pos/saison_id/2023"/>
    <hyperlink ref="CI544" r:id="rId1656" display="https://www.transfermarkt.com/nk-celje/transfers/verein/710/w_s/pos/saison_id/2023"/>
    <hyperlink ref="BU552" r:id="rId1657" display="https://www.transfermarkt.com/nk-domzale/kader/verein/6248/saison_id/2023"/>
    <hyperlink ref="BW552" r:id="rId1658" display="https://www.transfermarkt.com/nk-domzale/transfers/verein/6248/w_s/pos/saison_id/2023"/>
    <hyperlink ref="BY552" r:id="rId1659" display="https://www.transfermarkt.com/nk-domzale/transfers/verein/6248/w_s/pos/saison_id/2023"/>
    <hyperlink ref="CE552" r:id="rId1660" display="https://www.transfermarkt.com/nk-olimpija-ljubljana/kader/verein/4772/saison_id/2023"/>
    <hyperlink ref="CG552" r:id="rId1661" display="https://www.transfermarkt.com/nk-olimpija-ljubljana/transfers/verein/4772/w_s/pos/saison_id/2023"/>
    <hyperlink ref="CI552" r:id="rId1662" display="https://www.transfermarkt.com/nk-olimpija-ljubljana/transfers/verein/4772/w_s/pos/saison_id/2023"/>
    <hyperlink ref="BU553" r:id="rId1663" display="https://www.transfermarkt.com/nk-domzale/kader/verein/6248/saison_id/2023"/>
    <hyperlink ref="BW553" r:id="rId1664" display="https://www.transfermarkt.com/nk-domzale/transfers/verein/6248/w_s/pos/saison_id/2023"/>
    <hyperlink ref="BY553" r:id="rId1665" display="https://www.transfermarkt.com/nk-domzale/transfers/verein/6248/w_s/pos/saison_id/2023"/>
    <hyperlink ref="CE553" r:id="rId1666" display="https://www.transfermarkt.com/nk-olimpija-ljubljana/kader/verein/4772/saison_id/2023"/>
    <hyperlink ref="CG553" r:id="rId1667" display="https://www.transfermarkt.com/nk-olimpija-ljubljana/transfers/verein/4772/w_s/pos/saison_id/2023"/>
    <hyperlink ref="CI553" r:id="rId1668" display="https://www.transfermarkt.com/nk-olimpija-ljubljana/transfers/verein/4772/w_s/pos/saison_id/2023"/>
    <hyperlink ref="BU561" r:id="rId1669" display="https://www.transfermarkt.com/nk-bravo/kader/verein/26985/saison_id/2023"/>
    <hyperlink ref="BW561" r:id="rId1670" display="https://www.transfermarkt.com/nk-bravo/transfers/verein/26985/w_s/pos/saison_id/2023"/>
    <hyperlink ref="BY561" r:id="rId1671" display="https://www.transfermarkt.com/nk-bravo/transfers/verein/26985/w_s/pos/saison_id/2023"/>
    <hyperlink ref="CE561" r:id="rId1672" display="https://www.transfermarkt.com/nk-maribor/kader/verein/790/saison_id/2023"/>
    <hyperlink ref="CG561" r:id="rId1673" display="https://www.transfermarkt.com/nk-maribor/transfers/verein/790/w_s/pos/saison_id/2023"/>
    <hyperlink ref="CI561" r:id="rId1674" display="https://www.transfermarkt.com/nk-maribor/transfers/verein/790/w_s/pos/saison_id/2023"/>
    <hyperlink ref="BU562" r:id="rId1675" display="https://www.transfermarkt.com/nk-bravo/kader/verein/26985/saison_id/2023"/>
    <hyperlink ref="BW562" r:id="rId1676" display="https://www.transfermarkt.com/nk-bravo/transfers/verein/26985/w_s/pos/saison_id/2023"/>
    <hyperlink ref="BY562" r:id="rId1677" display="https://www.transfermarkt.com/nk-bravo/transfers/verein/26985/w_s/pos/saison_id/2023"/>
    <hyperlink ref="CE562" r:id="rId1678" display="https://www.transfermarkt.com/nk-maribor/kader/verein/790/saison_id/2023"/>
    <hyperlink ref="CG562" r:id="rId1679" display="https://www.transfermarkt.com/nk-maribor/transfers/verein/790/w_s/pos/saison_id/2023"/>
    <hyperlink ref="CI562" r:id="rId1680" display="https://www.transfermarkt.com/nk-maribor/transfers/verein/790/w_s/pos/saison_id/2023"/>
    <hyperlink ref="BU570" r:id="rId1681" display="https://www.transfermarkt.com/nk-aluminij-kidricevo/kader/verein/11033/saison_id/2023"/>
    <hyperlink ref="BW570" r:id="rId1682" display="https://www.transfermarkt.com/nk-aluminij-kidricevo/transfers/verein/11033/w_s/pos/saison_id/2023"/>
    <hyperlink ref="BY570" r:id="rId1683" display="https://www.transfermarkt.com/nk-aluminij-kidricevo/transfers/verein/11033/w_s/pos/saison_id/2023"/>
    <hyperlink ref="CE570" r:id="rId1684" display="https://www.transfermarkt.com/nk-radomlje/kader/verein/21460/saison_id/2023"/>
    <hyperlink ref="CG570" r:id="rId1685" display="https://www.transfermarkt.com/nk-radomlje/transfers/verein/21460/w_s/pos/saison_id/2023"/>
    <hyperlink ref="CI570" r:id="rId1686" display="https://www.transfermarkt.com/nk-radomlje/transfers/verein/21460/w_s/pos/saison_id/2023"/>
    <hyperlink ref="BU571" r:id="rId1687" display="https://www.transfermarkt.com/nk-aluminij-kidricevo/kader/verein/11033/saison_id/2023"/>
    <hyperlink ref="BW571" r:id="rId1688" display="https://www.transfermarkt.com/nk-aluminij-kidricevo/transfers/verein/11033/w_s/pos/saison_id/2023"/>
    <hyperlink ref="BY571" r:id="rId1689" display="https://www.transfermarkt.com/nk-aluminij-kidricevo/transfers/verein/11033/w_s/pos/saison_id/2023"/>
    <hyperlink ref="CE571" r:id="rId1690" display="https://www.transfermarkt.com/nk-radomlje/kader/verein/21460/saison_id/2023"/>
    <hyperlink ref="CG571" r:id="rId1691" display="https://www.transfermarkt.com/nk-radomlje/transfers/verein/21460/w_s/pos/saison_id/2023"/>
    <hyperlink ref="CI571" r:id="rId1692" display="https://www.transfermarkt.com/nk-radomlje/transfers/verein/21460/w_s/pos/saison_id/2023"/>
    <hyperlink ref="BU579" r:id="rId1693" display="https://www.transfermarkt.com/ns-mura/kader/verein/4059/saison_id/2023"/>
    <hyperlink ref="BW579" r:id="rId1694" display="https://www.transfermarkt.com/ns-mura/transfers/verein/4059/w_s/pos/saison_id/2023"/>
    <hyperlink ref="BY579" r:id="rId1695" display="https://www.transfermarkt.com/ns-mura/transfers/verein/4059/w_s/pos/saison_id/2023"/>
    <hyperlink ref="CE579" r:id="rId1696" display="https://www.transfermarkt.com/fc-koper/kader/verein/433/saison_id/2023"/>
    <hyperlink ref="CG579" r:id="rId1697" display="https://www.transfermarkt.com/fc-koper/transfers/verein/433/w_s/pos/saison_id/2023"/>
    <hyperlink ref="CI579" r:id="rId1698" display="https://www.transfermarkt.com/fc-koper/transfers/verein/433/w_s/pos/saison_id/2023"/>
    <hyperlink ref="BU580" r:id="rId1699" display="https://www.transfermarkt.com/ns-mura/kader/verein/4059/saison_id/2023"/>
    <hyperlink ref="BW580" r:id="rId1700" display="https://www.transfermarkt.com/ns-mura/transfers/verein/4059/w_s/pos/saison_id/2023"/>
    <hyperlink ref="BY580" r:id="rId1701" display="https://www.transfermarkt.com/ns-mura/transfers/verein/4059/w_s/pos/saison_id/2023"/>
    <hyperlink ref="CE580" r:id="rId1702" display="https://www.transfermarkt.com/fc-koper/kader/verein/433/saison_id/2023"/>
    <hyperlink ref="CG580" r:id="rId1703" display="https://www.transfermarkt.com/fc-koper/transfers/verein/433/w_s/pos/saison_id/2023"/>
    <hyperlink ref="CI580" r:id="rId1704" display="https://www.transfermarkt.com/fc-koper/transfers/verein/433/w_s/pos/saison_id/2023"/>
    <hyperlink ref="BU588" r:id="rId1705" display="https://www.transfermarkt.com/nk-celje/kader/verein/710/saison_id/2023"/>
    <hyperlink ref="BW588" r:id="rId1706" display="https://www.transfermarkt.com/nk-celje/transfers/verein/710/w_s/pos/saison_id/2023"/>
    <hyperlink ref="BY588" r:id="rId1707" display="https://www.transfermarkt.com/nk-celje/transfers/verein/710/w_s/pos/saison_id/2023"/>
    <hyperlink ref="CE588" r:id="rId1708" display="https://www.transfermarkt.com/nk-domzale/kader/verein/6248/saison_id/2023"/>
    <hyperlink ref="CG588" r:id="rId1709" display="https://www.transfermarkt.com/nk-domzale/transfers/verein/6248/w_s/pos/saison_id/2023"/>
    <hyperlink ref="CI588" r:id="rId1710" display="https://www.transfermarkt.com/nk-domzale/transfers/verein/6248/w_s/pos/saison_id/2023"/>
    <hyperlink ref="BU589" r:id="rId1711" display="https://www.transfermarkt.com/nk-celje/kader/verein/710/saison_id/2023"/>
    <hyperlink ref="BW589" r:id="rId1712" display="https://www.transfermarkt.com/nk-celje/transfers/verein/710/w_s/pos/saison_id/2023"/>
    <hyperlink ref="BY589" r:id="rId1713" display="https://www.transfermarkt.com/nk-celje/transfers/verein/710/w_s/pos/saison_id/2023"/>
    <hyperlink ref="CE589" r:id="rId1714" display="https://www.transfermarkt.com/nk-domzale/kader/verein/6248/saison_id/2023"/>
    <hyperlink ref="CG589" r:id="rId1715" display="https://www.transfermarkt.com/nk-domzale/transfers/verein/6248/w_s/pos/saison_id/2023"/>
    <hyperlink ref="CI589" r:id="rId1716" display="https://www.transfermarkt.com/nk-domzale/transfers/verein/6248/w_s/pos/saison_id/2023"/>
    <hyperlink ref="BU597" r:id="rId1717" display="https://www.transfermarkt.com/fc-koper/kader/verein/433/saison_id/2023"/>
    <hyperlink ref="BW597" r:id="rId1718" display="https://www.transfermarkt.com/fc-koper/transfers/verein/433/w_s/pos/saison_id/2023"/>
    <hyperlink ref="BY597" r:id="rId1719" display="https://www.transfermarkt.com/fc-koper/transfers/verein/433/w_s/pos/saison_id/2023"/>
    <hyperlink ref="CE597" r:id="rId1720" display="https://www.transfermarkt.com/nk-bravo/kader/verein/26985/saison_id/2023"/>
    <hyperlink ref="CG597" r:id="rId1721" display="https://www.transfermarkt.com/nk-bravo/transfers/verein/26985/w_s/pos/saison_id/2023"/>
    <hyperlink ref="CI597" r:id="rId1722" display="https://www.transfermarkt.com/nk-bravo/transfers/verein/26985/w_s/pos/saison_id/2023"/>
    <hyperlink ref="BU598" r:id="rId1723" display="https://www.transfermarkt.com/fc-koper/kader/verein/433/saison_id/2023"/>
    <hyperlink ref="BW598" r:id="rId1724" display="https://www.transfermarkt.com/fc-koper/transfers/verein/433/w_s/pos/saison_id/2023"/>
    <hyperlink ref="BY598" r:id="rId1725" display="https://www.transfermarkt.com/fc-koper/transfers/verein/433/w_s/pos/saison_id/2023"/>
    <hyperlink ref="CE598" r:id="rId1726" display="https://www.transfermarkt.com/nk-bravo/kader/verein/26985/saison_id/2023"/>
    <hyperlink ref="CG598" r:id="rId1727" display="https://www.transfermarkt.com/nk-bravo/transfers/verein/26985/w_s/pos/saison_id/2023"/>
    <hyperlink ref="CI598" r:id="rId1728" display="https://www.transfermarkt.com/nk-bravo/transfers/verein/26985/w_s/pos/saison_id/2023"/>
    <hyperlink ref="BU606" r:id="rId1729" display="https://www.transfermarkt.com/nk-maribor/kader/verein/790/saison_id/2023"/>
    <hyperlink ref="BW606" r:id="rId1730" display="https://www.transfermarkt.com/nk-maribor/transfers/verein/790/w_s/pos/saison_id/2023"/>
    <hyperlink ref="BY606" r:id="rId1731" display="https://www.transfermarkt.com/nk-maribor/transfers/verein/790/w_s/pos/saison_id/2023"/>
    <hyperlink ref="CE606" r:id="rId1732" display="https://www.transfermarkt.com/nk-rogaska/kader/verein/55601/saison_id/2023"/>
    <hyperlink ref="CG606" r:id="rId1733" display="https://www.transfermarkt.com/nk-rogaska/transfers/verein/55601/w_s/pos/saison_id/2023"/>
    <hyperlink ref="CI606" r:id="rId1734" display="https://www.transfermarkt.com/nk-rogaska/transfers/verein/55601/w_s/pos/saison_id/2023"/>
    <hyperlink ref="BU607" r:id="rId1735" display="https://www.transfermarkt.com/nk-maribor/kader/verein/790/saison_id/2023"/>
    <hyperlink ref="BW607" r:id="rId1736" display="https://www.transfermarkt.com/nk-maribor/transfers/verein/790/w_s/pos/saison_id/2023"/>
    <hyperlink ref="BY607" r:id="rId1737" display="https://www.transfermarkt.com/nk-maribor/transfers/verein/790/w_s/pos/saison_id/2023"/>
    <hyperlink ref="CE607" r:id="rId1738" display="https://www.transfermarkt.com/nk-rogaska/kader/verein/55601/saison_id/2023"/>
    <hyperlink ref="CG607" r:id="rId1739" display="https://www.transfermarkt.com/nk-rogaska/transfers/verein/55601/w_s/pos/saison_id/2023"/>
    <hyperlink ref="CI607" r:id="rId1740" display="https://www.transfermarkt.com/nk-rogaska/transfers/verein/55601/w_s/pos/saison_id/2023"/>
    <hyperlink ref="BU615" r:id="rId1741" display="https://www.transfermarkt.com/nk-radomlje/kader/verein/21460/saison_id/2023"/>
    <hyperlink ref="BW615" r:id="rId1742" display="https://www.transfermarkt.com/nk-radomlje/transfers/verein/21460/w_s/pos/saison_id/2023"/>
    <hyperlink ref="BY615" r:id="rId1743" display="https://www.transfermarkt.com/nk-radomlje/transfers/verein/21460/w_s/pos/saison_id/2023"/>
    <hyperlink ref="CE615" r:id="rId1744" display="https://www.transfermarkt.com/ns-mura/kader/verein/4059/saison_id/2023"/>
    <hyperlink ref="CG615" r:id="rId1745" display="https://www.transfermarkt.com/ns-mura/transfers/verein/4059/w_s/pos/saison_id/2023"/>
    <hyperlink ref="CI615" r:id="rId1746" display="https://www.transfermarkt.com/ns-mura/transfers/verein/4059/w_s/pos/saison_id/2023"/>
    <hyperlink ref="BU616" r:id="rId1747" display="https://www.transfermarkt.com/nk-radomlje/kader/verein/21460/saison_id/2023"/>
    <hyperlink ref="BW616" r:id="rId1748" display="https://www.transfermarkt.com/nk-radomlje/transfers/verein/21460/w_s/pos/saison_id/2023"/>
    <hyperlink ref="BY616" r:id="rId1749" display="https://www.transfermarkt.com/nk-radomlje/transfers/verein/21460/w_s/pos/saison_id/2023"/>
    <hyperlink ref="CE616" r:id="rId1750" display="https://www.transfermarkt.com/ns-mura/kader/verein/4059/saison_id/2023"/>
    <hyperlink ref="CG616" r:id="rId1751" display="https://www.transfermarkt.com/ns-mura/transfers/verein/4059/w_s/pos/saison_id/2023"/>
    <hyperlink ref="CI616" r:id="rId1752" display="https://www.transfermarkt.com/ns-mura/transfers/verein/4059/w_s/pos/saison_id/2023"/>
    <hyperlink ref="BU624" r:id="rId1753" display="https://www.transfermarkt.com/nk-olimpija-ljubljana/kader/verein/4772/saison_id/2023"/>
    <hyperlink ref="BW624" r:id="rId1754" display="https://www.transfermarkt.com/nk-olimpija-ljubljana/transfers/verein/4772/w_s/pos/saison_id/2023"/>
    <hyperlink ref="BY624" r:id="rId1755" display="https://www.transfermarkt.com/nk-olimpija-ljubljana/transfers/verein/4772/w_s/pos/saison_id/2023"/>
    <hyperlink ref="CE624" r:id="rId1756" display="https://www.transfermarkt.com/nk-aluminij-kidricevo/kader/verein/11033/saison_id/2023"/>
    <hyperlink ref="CG624" r:id="rId1757" display="https://www.transfermarkt.com/nk-aluminij-kidricevo/transfers/verein/11033/w_s/pos/saison_id/2023"/>
    <hyperlink ref="CI624" r:id="rId1758" display="https://www.transfermarkt.com/nk-aluminij-kidricevo/transfers/verein/11033/w_s/pos/saison_id/2023"/>
    <hyperlink ref="BU625" r:id="rId1759" display="https://www.transfermarkt.com/nk-olimpija-ljubljana/kader/verein/4772/saison_id/2023"/>
    <hyperlink ref="BW625" r:id="rId1760" display="https://www.transfermarkt.com/nk-olimpija-ljubljana/transfers/verein/4772/w_s/pos/saison_id/2023"/>
    <hyperlink ref="BY625" r:id="rId1761" display="https://www.transfermarkt.com/nk-olimpija-ljubljana/transfers/verein/4772/w_s/pos/saison_id/2023"/>
    <hyperlink ref="CE625" r:id="rId1762" display="https://www.transfermarkt.com/nk-aluminij-kidricevo/kader/verein/11033/saison_id/2023"/>
    <hyperlink ref="CG625" r:id="rId1763" display="https://www.transfermarkt.com/nk-aluminij-kidricevo/transfers/verein/11033/w_s/pos/saison_id/2023"/>
    <hyperlink ref="CI625" r:id="rId1764" display="https://www.transfermarkt.com/nk-aluminij-kidricevo/transfers/verein/11033/w_s/pos/saison_id/2023"/>
    <hyperlink ref="BU633" r:id="rId1765" display="https://www.transfermarkt.com/nk-rogaska/kader/verein/55601/saison_id/2023"/>
    <hyperlink ref="BW633" r:id="rId1766" display="https://www.transfermarkt.com/nk-rogaska/transfers/verein/55601/w_s/pos/saison_id/2023"/>
    <hyperlink ref="BY633" r:id="rId1767" display="https://www.transfermarkt.com/nk-rogaska/transfers/verein/55601/w_s/pos/saison_id/2023"/>
    <hyperlink ref="CE633" r:id="rId1768" display="https://www.transfermarkt.com/fc-koper/kader/verein/433/saison_id/2023"/>
    <hyperlink ref="CG633" r:id="rId1769" display="https://www.transfermarkt.com/fc-koper/transfers/verein/433/w_s/pos/saison_id/2023"/>
    <hyperlink ref="CI633" r:id="rId1770" display="https://www.transfermarkt.com/fc-koper/transfers/verein/433/w_s/pos/saison_id/2023"/>
    <hyperlink ref="BU634" r:id="rId1771" display="https://www.transfermarkt.com/nk-rogaska/kader/verein/55601/saison_id/2023"/>
    <hyperlink ref="BW634" r:id="rId1772" display="https://www.transfermarkt.com/nk-rogaska/transfers/verein/55601/w_s/pos/saison_id/2023"/>
    <hyperlink ref="BY634" r:id="rId1773" display="https://www.transfermarkt.com/nk-rogaska/transfers/verein/55601/w_s/pos/saison_id/2023"/>
    <hyperlink ref="CE634" r:id="rId1774" display="https://www.transfermarkt.com/fc-koper/kader/verein/433/saison_id/2023"/>
    <hyperlink ref="CG634" r:id="rId1775" display="https://www.transfermarkt.com/fc-koper/transfers/verein/433/w_s/pos/saison_id/2023"/>
    <hyperlink ref="CI634" r:id="rId1776" display="https://www.transfermarkt.com/fc-koper/transfers/verein/433/w_s/pos/saison_id/2023"/>
    <hyperlink ref="BU642" r:id="rId1777" display="https://www.transfermarkt.com/ns-mura/kader/verein/4059/saison_id/2023"/>
    <hyperlink ref="BW642" r:id="rId1778" display="https://www.transfermarkt.com/ns-mura/transfers/verein/4059/w_s/pos/saison_id/2023"/>
    <hyperlink ref="BY642" r:id="rId1779" display="https://www.transfermarkt.com/ns-mura/transfers/verein/4059/w_s/pos/saison_id/2023"/>
    <hyperlink ref="CE642" r:id="rId1780" display="https://www.transfermarkt.com/nk-aluminij-kidricevo/kader/verein/11033/saison_id/2023"/>
    <hyperlink ref="CG642" r:id="rId1781" display="https://www.transfermarkt.com/nk-aluminij-kidricevo/transfers/verein/11033/w_s/pos/saison_id/2023"/>
    <hyperlink ref="CI642" r:id="rId1782" display="https://www.transfermarkt.com/nk-aluminij-kidricevo/transfers/verein/11033/w_s/pos/saison_id/2023"/>
    <hyperlink ref="BU643" r:id="rId1783" display="https://www.transfermarkt.com/ns-mura/kader/verein/4059/saison_id/2023"/>
    <hyperlink ref="BW643" r:id="rId1784" display="https://www.transfermarkt.com/ns-mura/transfers/verein/4059/w_s/pos/saison_id/2023"/>
    <hyperlink ref="BY643" r:id="rId1785" display="https://www.transfermarkt.com/ns-mura/transfers/verein/4059/w_s/pos/saison_id/2023"/>
    <hyperlink ref="CE643" r:id="rId1786" display="https://www.transfermarkt.com/nk-aluminij-kidricevo/kader/verein/11033/saison_id/2023"/>
    <hyperlink ref="CG643" r:id="rId1787" display="https://www.transfermarkt.com/nk-aluminij-kidricevo/transfers/verein/11033/w_s/pos/saison_id/2023"/>
    <hyperlink ref="CI643" r:id="rId1788" display="https://www.transfermarkt.com/nk-aluminij-kidricevo/transfers/verein/11033/w_s/pos/saison_id/2023"/>
    <hyperlink ref="BU651" r:id="rId1789" display="https://www.transfermarkt.com/nk-domzale/kader/verein/6248/saison_id/2023"/>
    <hyperlink ref="BW651" r:id="rId1790" display="https://www.transfermarkt.com/nk-domzale/transfers/verein/6248/w_s/pos/saison_id/2023"/>
    <hyperlink ref="BY651" r:id="rId1791" display="https://www.transfermarkt.com/nk-domzale/transfers/verein/6248/w_s/pos/saison_id/2023"/>
    <hyperlink ref="CE651" r:id="rId1792" display="https://www.transfermarkt.com/nk-maribor/kader/verein/790/saison_id/2023"/>
    <hyperlink ref="CG651" r:id="rId1793" display="https://www.transfermarkt.com/nk-maribor/transfers/verein/790/w_s/pos/saison_id/2023"/>
    <hyperlink ref="CI651" r:id="rId1794" display="https://www.transfermarkt.com/nk-maribor/transfers/verein/790/w_s/pos/saison_id/2023"/>
    <hyperlink ref="CI659" r:id="rId1795" display="https://www.transfermarkt.com/nk-radomlje/transfers/verein/21460/w_s/pos/saison_id/2023"/>
    <hyperlink ref="CG659" r:id="rId1796" display="https://www.transfermarkt.com/nk-radomlje/transfers/verein/21460/w_s/pos/saison_id/2023"/>
    <hyperlink ref="CE659" r:id="rId1797" display="https://www.transfermarkt.com/nk-radomlje/kader/verein/21460/saison_id/2023"/>
    <hyperlink ref="BY659" r:id="rId1798" display="https://www.transfermarkt.com/nk-bravo/transfers/verein/26985/w_s/pos/saison_id/2023"/>
    <hyperlink ref="BW659" r:id="rId1799" display="https://www.transfermarkt.com/nk-bravo/transfers/verein/26985/w_s/pos/saison_id/2023"/>
    <hyperlink ref="BU659" r:id="rId1800" display="https://www.transfermarkt.com/nk-bravo/kader/verein/26985/saison_id/2023"/>
    <hyperlink ref="BU652" r:id="rId1801" display="https://www.transfermarkt.com/nk-domzale/kader/verein/6248/saison_id/2023"/>
    <hyperlink ref="BW652" r:id="rId1802" display="https://www.transfermarkt.com/nk-domzale/transfers/verein/6248/w_s/pos/saison_id/2023"/>
    <hyperlink ref="BY652" r:id="rId1803" display="https://www.transfermarkt.com/nk-domzale/transfers/verein/6248/w_s/pos/saison_id/2023"/>
    <hyperlink ref="CE652" r:id="rId1804" display="https://www.transfermarkt.com/nk-maribor/kader/verein/790/saison_id/2023"/>
    <hyperlink ref="CG652" r:id="rId1805" display="https://www.transfermarkt.com/nk-maribor/transfers/verein/790/w_s/pos/saison_id/2023"/>
    <hyperlink ref="CI652" r:id="rId1806" display="https://www.transfermarkt.com/nk-maribor/transfers/verein/790/w_s/pos/saison_id/2023"/>
    <hyperlink ref="CI660" r:id="rId1807" display="https://www.transfermarkt.com/nk-radomlje/transfers/verein/21460/w_s/pos/saison_id/2023"/>
    <hyperlink ref="CG660" r:id="rId1808" display="https://www.transfermarkt.com/nk-radomlje/transfers/verein/21460/w_s/pos/saison_id/2023"/>
    <hyperlink ref="CE660" r:id="rId1809" display="https://www.transfermarkt.com/nk-radomlje/kader/verein/21460/saison_id/2023"/>
    <hyperlink ref="BY660" r:id="rId1810" display="https://www.transfermarkt.com/nk-bravo/transfers/verein/26985/w_s/pos/saison_id/2023"/>
    <hyperlink ref="BW660" r:id="rId1811" display="https://www.transfermarkt.com/nk-bravo/transfers/verein/26985/w_s/pos/saison_id/2023"/>
    <hyperlink ref="BU660" r:id="rId1812" display="https://www.transfermarkt.com/nk-bravo/kader/verein/26985/saison_id/2023"/>
    <hyperlink ref="CI661" r:id="rId1813" display="https://www.transfermarkt.com/nk-radomlje/transfers/verein/21460/w_s/pos/saison_id/2023"/>
    <hyperlink ref="CG661" r:id="rId1814" display="https://www.transfermarkt.com/nk-radomlje/transfers/verein/21460/w_s/pos/saison_id/2023"/>
    <hyperlink ref="CE661" r:id="rId1815" display="https://www.transfermarkt.com/nk-radomlje/kader/verein/21460/saison_id/2023"/>
    <hyperlink ref="BY661" r:id="rId1816" display="https://www.transfermarkt.com/nk-bravo/transfers/verein/26985/w_s/pos/saison_id/2023"/>
    <hyperlink ref="BW661" r:id="rId1817" display="https://www.transfermarkt.com/nk-bravo/transfers/verein/26985/w_s/pos/saison_id/2023"/>
    <hyperlink ref="BU661" r:id="rId1818" display="https://www.transfermarkt.com/nk-bravo/kader/verein/26985/saison_id/2023"/>
    <hyperlink ref="BU669" r:id="rId1819" display="https://www.transfermarkt.com/nk-celje/kader/verein/710/saison_id/2023"/>
    <hyperlink ref="BW669" r:id="rId1820" display="https://www.transfermarkt.com/nk-celje/transfers/verein/710/w_s/pos/saison_id/2023"/>
    <hyperlink ref="BY669" r:id="rId1821" display="https://www.transfermarkt.com/nk-celje/transfers/verein/710/w_s/pos/saison_id/2023"/>
    <hyperlink ref="CE669" r:id="rId1822" display="https://www.transfermarkt.com/nk-olimpija-ljubljana/kader/verein/4772/saison_id/2023"/>
    <hyperlink ref="CG669" r:id="rId1823" display="https://www.transfermarkt.com/nk-olimpija-ljubljana/transfers/verein/4772/w_s/pos/saison_id/2023"/>
    <hyperlink ref="CI669" r:id="rId1824" display="https://www.transfermarkt.com/nk-olimpija-ljubljana/transfers/verein/4772/w_s/pos/saison_id/2023"/>
    <hyperlink ref="BU670" r:id="rId1825" display="https://www.transfermarkt.com/nk-celje/kader/verein/710/saison_id/2023"/>
    <hyperlink ref="BW670" r:id="rId1826" display="https://www.transfermarkt.com/nk-celje/transfers/verein/710/w_s/pos/saison_id/2023"/>
    <hyperlink ref="BY670" r:id="rId1827" display="https://www.transfermarkt.com/nk-celje/transfers/verein/710/w_s/pos/saison_id/2023"/>
    <hyperlink ref="CE670" r:id="rId1828" display="https://www.transfermarkt.com/nk-olimpija-ljubljana/kader/verein/4772/saison_id/2023"/>
    <hyperlink ref="CG670" r:id="rId1829" display="https://www.transfermarkt.com/nk-olimpija-ljubljana/transfers/verein/4772/w_s/pos/saison_id/2023"/>
    <hyperlink ref="CI670" r:id="rId1830" display="https://www.transfermarkt.com/nk-olimpija-ljubljana/transfers/verein/4772/w_s/pos/saison_id/2023"/>
    <hyperlink ref="BU678" r:id="rId1831" display="https://www.transfermarkt.com/nk-aluminij-kidricevo/kader/verein/11033/saison_id/2023"/>
    <hyperlink ref="BW678" r:id="rId1832" display="https://www.transfermarkt.com/nk-aluminij-kidricevo/transfers/verein/11033/w_s/pos/saison_id/2023"/>
    <hyperlink ref="BY678" r:id="rId1833" display="https://www.transfermarkt.com/nk-aluminij-kidricevo/transfers/verein/11033/w_s/pos/saison_id/2023"/>
    <hyperlink ref="CE678" r:id="rId1834" display="https://www.transfermarkt.com/nk-bravo/kader/verein/26985/saison_id/2023"/>
    <hyperlink ref="CG678" r:id="rId1835" display="https://www.transfermarkt.com/nk-bravo/transfers/verein/26985/w_s/pos/saison_id/2023"/>
    <hyperlink ref="CI678" r:id="rId1836" display="https://www.transfermarkt.com/nk-bravo/transfers/verein/26985/w_s/pos/saison_id/2023"/>
    <hyperlink ref="BU679" r:id="rId1837" display="https://www.transfermarkt.com/nk-aluminij-kidricevo/kader/verein/11033/saison_id/2023"/>
    <hyperlink ref="BW679" r:id="rId1838" display="https://www.transfermarkt.com/nk-aluminij-kidricevo/transfers/verein/11033/w_s/pos/saison_id/2023"/>
    <hyperlink ref="BY679" r:id="rId1839" display="https://www.transfermarkt.com/nk-aluminij-kidricevo/transfers/verein/11033/w_s/pos/saison_id/2023"/>
    <hyperlink ref="CE679" r:id="rId1840" display="https://www.transfermarkt.com/nk-bravo/kader/verein/26985/saison_id/2023"/>
    <hyperlink ref="CG679" r:id="rId1841" display="https://www.transfermarkt.com/nk-bravo/transfers/verein/26985/w_s/pos/saison_id/2023"/>
    <hyperlink ref="CI679" r:id="rId1842" display="https://www.transfermarkt.com/nk-bravo/transfers/verein/26985/w_s/pos/saison_id/2023"/>
    <hyperlink ref="BU687" r:id="rId1843" display="https://www.transfermarkt.com/nk-radomlje/kader/verein/21460/saison_id/2023"/>
    <hyperlink ref="BW687" r:id="rId1844" display="https://www.transfermarkt.com/nk-radomlje/transfers/verein/21460/w_s/pos/saison_id/2023"/>
    <hyperlink ref="BY687" r:id="rId1845" display="https://www.transfermarkt.com/nk-radomlje/transfers/verein/21460/w_s/pos/saison_id/2023"/>
    <hyperlink ref="CE687" r:id="rId1846" display="https://www.transfermarkt.com/nk-rogaska/kader/verein/55601/saison_id/2023"/>
    <hyperlink ref="CG687" r:id="rId1847" display="https://www.transfermarkt.com/nk-rogaska/transfers/verein/55601/w_s/pos/saison_id/2023"/>
    <hyperlink ref="CI687" r:id="rId1848" display="https://www.transfermarkt.com/nk-rogaska/transfers/verein/55601/w_s/pos/saison_id/2023"/>
    <hyperlink ref="BU688" r:id="rId1849" display="https://www.transfermarkt.com/nk-radomlje/kader/verein/21460/saison_id/2023"/>
    <hyperlink ref="BW688" r:id="rId1850" display="https://www.transfermarkt.com/nk-radomlje/transfers/verein/21460/w_s/pos/saison_id/2023"/>
    <hyperlink ref="BY688" r:id="rId1851" display="https://www.transfermarkt.com/nk-radomlje/transfers/verein/21460/w_s/pos/saison_id/2023"/>
    <hyperlink ref="CE688" r:id="rId1852" display="https://www.transfermarkt.com/nk-rogaska/kader/verein/55601/saison_id/2023"/>
    <hyperlink ref="CG688" r:id="rId1853" display="https://www.transfermarkt.com/nk-rogaska/transfers/verein/55601/w_s/pos/saison_id/2023"/>
    <hyperlink ref="CI688" r:id="rId1854" display="https://www.transfermarkt.com/nk-rogaska/transfers/verein/55601/w_s/pos/saison_id/2023"/>
    <hyperlink ref="BU696" r:id="rId1855" display="https://www.transfermarkt.com/fc-koper/kader/verein/433/saison_id/2023"/>
    <hyperlink ref="BW696" r:id="rId1856" display="https://www.transfermarkt.com/fc-koper/transfers/verein/433/w_s/pos/saison_id/2023"/>
    <hyperlink ref="BY696" r:id="rId1857" display="https://www.transfermarkt.com/fc-koper/transfers/verein/433/w_s/pos/saison_id/2023"/>
    <hyperlink ref="CE696" r:id="rId1858" display="https://www.transfermarkt.com/nk-domzale/kader/verein/6248/saison_id/2023"/>
    <hyperlink ref="CG696" r:id="rId1859" display="https://www.transfermarkt.com/nk-domzale/transfers/verein/6248/w_s/pos/saison_id/2023"/>
    <hyperlink ref="CI696" r:id="rId1860" display="https://www.transfermarkt.com/nk-domzale/transfers/verein/6248/w_s/pos/saison_id/2023"/>
    <hyperlink ref="BU697" r:id="rId1861" display="https://www.transfermarkt.com/fc-koper/kader/verein/433/saison_id/2023"/>
    <hyperlink ref="BW697" r:id="rId1862" display="https://www.transfermarkt.com/fc-koper/transfers/verein/433/w_s/pos/saison_id/2023"/>
    <hyperlink ref="BY697" r:id="rId1863" display="https://www.transfermarkt.com/fc-koper/transfers/verein/433/w_s/pos/saison_id/2023"/>
    <hyperlink ref="CE697" r:id="rId1864" display="https://www.transfermarkt.com/nk-domzale/kader/verein/6248/saison_id/2023"/>
    <hyperlink ref="CG697" r:id="rId1865" display="https://www.transfermarkt.com/nk-domzale/transfers/verein/6248/w_s/pos/saison_id/2023"/>
    <hyperlink ref="CI697" r:id="rId1866" display="https://www.transfermarkt.com/nk-domzale/transfers/verein/6248/w_s/pos/saison_id/2023"/>
    <hyperlink ref="BU705" r:id="rId1867" display="https://www.transfermarkt.com/nk-maribor/kader/verein/790/saison_id/2023"/>
    <hyperlink ref="BW705" r:id="rId1868" display="https://www.transfermarkt.com/nk-maribor/transfers/verein/790/w_s/pos/saison_id/2023"/>
    <hyperlink ref="BY705" r:id="rId1869" display="https://www.transfermarkt.com/nk-maribor/transfers/verein/790/w_s/pos/saison_id/2023"/>
    <hyperlink ref="CE705" r:id="rId1870" display="https://www.transfermarkt.com/nk-celje/kader/verein/710/saison_id/2023"/>
    <hyperlink ref="CG705" r:id="rId1871" display="https://www.transfermarkt.com/nk-celje/transfers/verein/710/w_s/pos/saison_id/2023"/>
    <hyperlink ref="CI705" r:id="rId1872" display="https://www.transfermarkt.com/nk-celje/transfers/verein/710/w_s/pos/saison_id/2023"/>
    <hyperlink ref="BU706" r:id="rId1873" display="https://www.transfermarkt.com/nk-maribor/kader/verein/790/saison_id/2023"/>
    <hyperlink ref="BW706" r:id="rId1874" display="https://www.transfermarkt.com/nk-maribor/transfers/verein/790/w_s/pos/saison_id/2023"/>
    <hyperlink ref="BY706" r:id="rId1875" display="https://www.transfermarkt.com/nk-maribor/transfers/verein/790/w_s/pos/saison_id/2023"/>
    <hyperlink ref="CE706" r:id="rId1876" display="https://www.transfermarkt.com/nk-celje/kader/verein/710/saison_id/2023"/>
    <hyperlink ref="CG706" r:id="rId1877" display="https://www.transfermarkt.com/nk-celje/transfers/verein/710/w_s/pos/saison_id/2023"/>
    <hyperlink ref="CI706" r:id="rId1878" display="https://www.transfermarkt.com/nk-celje/transfers/verein/710/w_s/pos/saison_id/2023"/>
    <hyperlink ref="BU714" r:id="rId1879" display="https://www.transfermarkt.com/nk-olimpija-ljubljana/kader/verein/4772/saison_id/2023"/>
    <hyperlink ref="BW714" r:id="rId1880" display="https://www.transfermarkt.com/nk-olimpija-ljubljana/transfers/verein/4772/w_s/pos/saison_id/2023"/>
    <hyperlink ref="BY714" r:id="rId1881" display="https://www.transfermarkt.com/nk-olimpija-ljubljana/transfers/verein/4772/w_s/pos/saison_id/2023"/>
    <hyperlink ref="CE714" r:id="rId1882" display="https://www.transfermarkt.com/ns-mura/kader/verein/4059/saison_id/2023"/>
    <hyperlink ref="CG714" r:id="rId1883" display="https://www.transfermarkt.com/ns-mura/transfers/verein/4059/w_s/pos/saison_id/2023"/>
    <hyperlink ref="CI714" r:id="rId1884" display="https://www.transfermarkt.com/ns-mura/transfers/verein/4059/w_s/pos/saison_id/2023"/>
    <hyperlink ref="BU715" r:id="rId1885" display="https://www.transfermarkt.com/nk-olimpija-ljubljana/kader/verein/4772/saison_id/2023"/>
    <hyperlink ref="BW715" r:id="rId1886" display="https://www.transfermarkt.com/nk-olimpija-ljubljana/transfers/verein/4772/w_s/pos/saison_id/2023"/>
    <hyperlink ref="BY715" r:id="rId1887" display="https://www.transfermarkt.com/nk-olimpija-ljubljana/transfers/verein/4772/w_s/pos/saison_id/2023"/>
    <hyperlink ref="CE715" r:id="rId1888" display="https://www.transfermarkt.com/ns-mura/kader/verein/4059/saison_id/2023"/>
    <hyperlink ref="CG715" r:id="rId1889" display="https://www.transfermarkt.com/ns-mura/transfers/verein/4059/w_s/pos/saison_id/2023"/>
    <hyperlink ref="CI715" r:id="rId1890" display="https://www.transfermarkt.com/ns-mura/transfers/verein/4059/w_s/pos/saison_id/2023"/>
    <hyperlink ref="BU723" r:id="rId1891" display="https://www.transfermarkt.com/nk-domzale/kader/verein/6248/saison_id/2023"/>
    <hyperlink ref="BW723" r:id="rId1892" display="https://www.transfermarkt.com/nk-domzale/transfers/verein/6248/w_s/pos/saison_id/2023"/>
    <hyperlink ref="BY723" r:id="rId1893" display="https://www.transfermarkt.com/nk-domzale/transfers/verein/6248/w_s/pos/saison_id/2023"/>
    <hyperlink ref="CE723" r:id="rId1894" display="https://www.transfermarkt.com/nk-radomlje/kader/verein/21460/saison_id/2023"/>
    <hyperlink ref="CG723" r:id="rId1895" display="https://www.transfermarkt.com/nk-radomlje/transfers/verein/21460/w_s/pos/saison_id/2023"/>
    <hyperlink ref="CI723" r:id="rId1896" display="https://www.transfermarkt.com/nk-radomlje/transfers/verein/21460/w_s/pos/saison_id/2023"/>
    <hyperlink ref="BU724" r:id="rId1897" display="https://www.transfermarkt.com/nk-domzale/kader/verein/6248/saison_id/2023"/>
    <hyperlink ref="BW724" r:id="rId1898" display="https://www.transfermarkt.com/nk-domzale/transfers/verein/6248/w_s/pos/saison_id/2023"/>
    <hyperlink ref="BY724" r:id="rId1899" display="https://www.transfermarkt.com/nk-domzale/transfers/verein/6248/w_s/pos/saison_id/2023"/>
    <hyperlink ref="CE724" r:id="rId1900" display="https://www.transfermarkt.com/nk-radomlje/kader/verein/21460/saison_id/2023"/>
    <hyperlink ref="CG724" r:id="rId1901" display="https://www.transfermarkt.com/nk-radomlje/transfers/verein/21460/w_s/pos/saison_id/2023"/>
    <hyperlink ref="CI724" r:id="rId1902" display="https://www.transfermarkt.com/nk-radomlje/transfers/verein/21460/w_s/pos/saison_id/2023"/>
    <hyperlink ref="BU732" r:id="rId1903" display="https://www.transfermarkt.com/nk-bravo/kader/verein/26985/saison_id/2023"/>
    <hyperlink ref="BW732" r:id="rId1904" display="https://www.transfermarkt.com/nk-bravo/transfers/verein/26985/w_s/pos/saison_id/2023"/>
    <hyperlink ref="BY732" r:id="rId1905" display="https://www.transfermarkt.com/nk-bravo/transfers/verein/26985/w_s/pos/saison_id/2023"/>
    <hyperlink ref="CE732" r:id="rId1906" display="https://www.transfermarkt.com/ns-mura/kader/verein/4059/saison_id/2023"/>
    <hyperlink ref="CG732" r:id="rId1907" display="https://www.transfermarkt.com/ns-mura/transfers/verein/4059/w_s/pos/saison_id/2023"/>
    <hyperlink ref="CI732" r:id="rId1908" display="https://www.transfermarkt.com/ns-mura/transfers/verein/4059/w_s/pos/saison_id/2023"/>
    <hyperlink ref="BU733" r:id="rId1909" display="https://www.transfermarkt.com/nk-bravo/kader/verein/26985/saison_id/2023"/>
    <hyperlink ref="BW733" r:id="rId1910" display="https://www.transfermarkt.com/nk-bravo/transfers/verein/26985/w_s/pos/saison_id/2023"/>
    <hyperlink ref="BY733" r:id="rId1911" display="https://www.transfermarkt.com/nk-bravo/transfers/verein/26985/w_s/pos/saison_id/2023"/>
    <hyperlink ref="CE733" r:id="rId1912" display="https://www.transfermarkt.com/ns-mura/kader/verein/4059/saison_id/2023"/>
    <hyperlink ref="CG733" r:id="rId1913" display="https://www.transfermarkt.com/ns-mura/transfers/verein/4059/w_s/pos/saison_id/2023"/>
    <hyperlink ref="CI733" r:id="rId1914" display="https://www.transfermarkt.com/ns-mura/transfers/verein/4059/w_s/pos/saison_id/2023"/>
    <hyperlink ref="BU741" r:id="rId1915" display="https://www.transfermarkt.com/nk-maribor/kader/verein/790/saison_id/2023"/>
    <hyperlink ref="BW741" r:id="rId1916" display="https://www.transfermarkt.com/nk-maribor/transfers/verein/790/w_s/pos/saison_id/2023"/>
    <hyperlink ref="BY741" r:id="rId1917" display="https://www.transfermarkt.com/nk-maribor/transfers/verein/790/w_s/pos/saison_id/2023"/>
    <hyperlink ref="CE741" r:id="rId1918" display="https://www.transfermarkt.com/nk-olimpija-ljubljana/kader/verein/4772/saison_id/2023"/>
    <hyperlink ref="CG741" r:id="rId1919" display="https://www.transfermarkt.com/nk-olimpija-ljubljana/transfers/verein/4772/w_s/pos/saison_id/2023"/>
    <hyperlink ref="CI741" r:id="rId1920" display="https://www.transfermarkt.com/nk-olimpija-ljubljana/transfers/verein/4772/w_s/pos/saison_id/2023"/>
    <hyperlink ref="BU742" r:id="rId1921" display="https://www.transfermarkt.com/nk-maribor/kader/verein/790/saison_id/2023"/>
    <hyperlink ref="BW742" r:id="rId1922" display="https://www.transfermarkt.com/nk-maribor/transfers/verein/790/w_s/pos/saison_id/2023"/>
    <hyperlink ref="BY742" r:id="rId1923" display="https://www.transfermarkt.com/nk-maribor/transfers/verein/790/w_s/pos/saison_id/2023"/>
    <hyperlink ref="CE742" r:id="rId1924" display="https://www.transfermarkt.com/nk-olimpija-ljubljana/kader/verein/4772/saison_id/2023"/>
    <hyperlink ref="CG742" r:id="rId1925" display="https://www.transfermarkt.com/nk-olimpija-ljubljana/transfers/verein/4772/w_s/pos/saison_id/2023"/>
    <hyperlink ref="CI742" r:id="rId1926" display="https://www.transfermarkt.com/nk-olimpija-ljubljana/transfers/verein/4772/w_s/pos/saison_id/2023"/>
    <hyperlink ref="BU750" r:id="rId1927" display="https://www.transfermarkt.com/nk-rogaska/kader/verein/55601/saison_id/2023"/>
    <hyperlink ref="BW750" r:id="rId1928" display="https://www.transfermarkt.com/nk-rogaska/transfers/verein/55601/w_s/pos/saison_id/2023"/>
    <hyperlink ref="BY750" r:id="rId1929" display="https://www.transfermarkt.com/nk-rogaska/transfers/verein/55601/w_s/pos/saison_id/2023"/>
    <hyperlink ref="CE750" r:id="rId1930" display="https://www.transfermarkt.com/nk-aluminij-kidricevo/kader/verein/11033/saison_id/2023"/>
    <hyperlink ref="CG750" r:id="rId1931" display="https://www.transfermarkt.com/nk-aluminij-kidricevo/transfers/verein/11033/w_s/pos/saison_id/2023"/>
    <hyperlink ref="CI750" r:id="rId1932" display="https://www.transfermarkt.com/nk-aluminij-kidricevo/transfers/verein/11033/w_s/pos/saison_id/2023"/>
    <hyperlink ref="BU751" r:id="rId1933" display="https://www.transfermarkt.com/nk-rogaska/kader/verein/55601/saison_id/2023"/>
    <hyperlink ref="BW751" r:id="rId1934" display="https://www.transfermarkt.com/nk-rogaska/transfers/verein/55601/w_s/pos/saison_id/2023"/>
    <hyperlink ref="BY751" r:id="rId1935" display="https://www.transfermarkt.com/nk-rogaska/transfers/verein/55601/w_s/pos/saison_id/2023"/>
    <hyperlink ref="CE751" r:id="rId1936" display="https://www.transfermarkt.com/nk-aluminij-kidricevo/kader/verein/11033/saison_id/2023"/>
    <hyperlink ref="CG751" r:id="rId1937" display="https://www.transfermarkt.com/nk-aluminij-kidricevo/transfers/verein/11033/w_s/pos/saison_id/2023"/>
    <hyperlink ref="CI751" r:id="rId1938" display="https://www.transfermarkt.com/nk-aluminij-kidricevo/transfers/verein/11033/w_s/pos/saison_id/2023"/>
    <hyperlink ref="BU759" r:id="rId1939" display="https://www.transfermarkt.com/nk-celje/kader/verein/710/saison_id/2023"/>
    <hyperlink ref="BW759" r:id="rId1940" display="https://www.transfermarkt.com/nk-celje/transfers/verein/710/w_s/pos/saison_id/2023"/>
    <hyperlink ref="BY759" r:id="rId1941" display="https://www.transfermarkt.com/nk-celje/transfers/verein/710/w_s/pos/saison_id/2023"/>
    <hyperlink ref="CE759" r:id="rId1942" display="https://www.transfermarkt.com/fc-koper/kader/verein/433/saison_id/2023"/>
    <hyperlink ref="CG759" r:id="rId1943" display="https://www.transfermarkt.com/fc-koper/transfers/verein/433/w_s/pos/saison_id/2023"/>
    <hyperlink ref="CI759" r:id="rId1944" display="https://www.transfermarkt.com/fc-koper/transfers/verein/433/w_s/pos/saison_id/2023"/>
    <hyperlink ref="BU760" r:id="rId1945" display="https://www.transfermarkt.com/nk-celje/kader/verein/710/saison_id/2023"/>
    <hyperlink ref="BW760" r:id="rId1946" display="https://www.transfermarkt.com/nk-celje/transfers/verein/710/w_s/pos/saison_id/2023"/>
    <hyperlink ref="BY760" r:id="rId1947" display="https://www.transfermarkt.com/nk-celje/transfers/verein/710/w_s/pos/saison_id/2023"/>
    <hyperlink ref="CE760" r:id="rId1948" display="https://www.transfermarkt.com/fc-koper/kader/verein/433/saison_id/2023"/>
    <hyperlink ref="CG760" r:id="rId1949" display="https://www.transfermarkt.com/fc-koper/transfers/verein/433/w_s/pos/saison_id/2023"/>
    <hyperlink ref="CI760" r:id="rId1950" display="https://www.transfermarkt.com/fc-koper/transfers/verein/433/w_s/pos/saison_id/2023"/>
    <hyperlink ref="BU768" r:id="rId1951" display="https://www.transfermarkt.com/nk-radomlje/kader/verein/21460/saison_id/2023"/>
    <hyperlink ref="BW768" r:id="rId1952" display="https://www.transfermarkt.com/nk-radomlje/transfers/verein/21460/w_s/pos/saison_id/2023"/>
    <hyperlink ref="BY768" r:id="rId1953" display="https://www.transfermarkt.com/nk-radomlje/transfers/verein/21460/w_s/pos/saison_id/2023"/>
    <hyperlink ref="CE768" r:id="rId1954" display="https://www.transfermarkt.com/nk-celje/kader/verein/710/saison_id/2023"/>
    <hyperlink ref="CG768" r:id="rId1955" display="https://www.transfermarkt.com/nk-celje/transfers/verein/710/w_s/pos/saison_id/2023"/>
    <hyperlink ref="CI768" r:id="rId1956" display="https://www.transfermarkt.com/nk-celje/transfers/verein/710/w_s/pos/saison_id/2023"/>
    <hyperlink ref="BU769" r:id="rId1957" display="https://www.transfermarkt.com/nk-radomlje/kader/verein/21460/saison_id/2023"/>
    <hyperlink ref="BW769" r:id="rId1958" display="https://www.transfermarkt.com/nk-radomlje/transfers/verein/21460/w_s/pos/saison_id/2023"/>
    <hyperlink ref="BY769" r:id="rId1959" display="https://www.transfermarkt.com/nk-radomlje/transfers/verein/21460/w_s/pos/saison_id/2023"/>
    <hyperlink ref="CE769" r:id="rId1960" display="https://www.transfermarkt.com/nk-celje/kader/verein/710/saison_id/2023"/>
    <hyperlink ref="CG769" r:id="rId1961" display="https://www.transfermarkt.com/nk-celje/transfers/verein/710/w_s/pos/saison_id/2023"/>
    <hyperlink ref="CI769" r:id="rId1962" display="https://www.transfermarkt.com/nk-celje/transfers/verein/710/w_s/pos/saison_id/2023"/>
    <hyperlink ref="BU777" r:id="rId1963" display="https://www.transfermarkt.com/nk-aluminij-kidricevo/kader/verein/11033/saison_id/2023"/>
    <hyperlink ref="BW777" r:id="rId1964" display="https://www.transfermarkt.com/nk-aluminij-kidricevo/transfers/verein/11033/w_s/pos/saison_id/2023"/>
    <hyperlink ref="BY777" r:id="rId1965" display="https://www.transfermarkt.com/nk-aluminij-kidricevo/transfers/verein/11033/w_s/pos/saison_id/2023"/>
    <hyperlink ref="CE777" r:id="rId1966" display="https://www.transfermarkt.com/nk-domzale/kader/verein/6248/saison_id/2023"/>
    <hyperlink ref="CG777" r:id="rId1967" display="https://www.transfermarkt.com/nk-domzale/transfers/verein/6248/w_s/pos/saison_id/2023"/>
    <hyperlink ref="CI777" r:id="rId1968" display="https://www.transfermarkt.com/nk-domzale/transfers/verein/6248/w_s/pos/saison_id/2023"/>
    <hyperlink ref="BU778" r:id="rId1969" display="https://www.transfermarkt.com/nk-aluminij-kidricevo/kader/verein/11033/saison_id/2023"/>
    <hyperlink ref="BW778" r:id="rId1970" display="https://www.transfermarkt.com/nk-aluminij-kidricevo/transfers/verein/11033/w_s/pos/saison_id/2023"/>
    <hyperlink ref="BY778" r:id="rId1971" display="https://www.transfermarkt.com/nk-aluminij-kidricevo/transfers/verein/11033/w_s/pos/saison_id/2023"/>
    <hyperlink ref="CE778" r:id="rId1972" display="https://www.transfermarkt.com/nk-domzale/kader/verein/6248/saison_id/2023"/>
    <hyperlink ref="CG778" r:id="rId1973" display="https://www.transfermarkt.com/nk-domzale/transfers/verein/6248/w_s/pos/saison_id/2023"/>
    <hyperlink ref="CI778" r:id="rId1974" display="https://www.transfermarkt.com/nk-domzale/transfers/verein/6248/w_s/pos/saison_id/2023"/>
    <hyperlink ref="BU786" r:id="rId1975" display="https://www.transfermarkt.com/fc-koper/kader/verein/433/saison_id/2023"/>
    <hyperlink ref="BW786" r:id="rId1976" display="https://www.transfermarkt.com/fc-koper/transfers/verein/433/w_s/pos/saison_id/2023"/>
    <hyperlink ref="BY786" r:id="rId1977" display="https://www.transfermarkt.com/fc-koper/transfers/verein/433/w_s/pos/saison_id/2023"/>
    <hyperlink ref="CE786" r:id="rId1978" display="https://www.transfermarkt.com/nk-maribor/kader/verein/790/saison_id/2023"/>
    <hyperlink ref="CG786" r:id="rId1979" display="https://www.transfermarkt.com/nk-maribor/transfers/verein/790/w_s/pos/saison_id/2023"/>
    <hyperlink ref="CI786" r:id="rId1980" display="https://www.transfermarkt.com/nk-maribor/transfers/verein/790/w_s/pos/saison_id/2023"/>
    <hyperlink ref="BU787" r:id="rId1981" display="https://www.transfermarkt.com/fc-koper/kader/verein/433/saison_id/2023"/>
    <hyperlink ref="BW787" r:id="rId1982" display="https://www.transfermarkt.com/fc-koper/transfers/verein/433/w_s/pos/saison_id/2023"/>
    <hyperlink ref="BY787" r:id="rId1983" display="https://www.transfermarkt.com/fc-koper/transfers/verein/433/w_s/pos/saison_id/2023"/>
    <hyperlink ref="CE787" r:id="rId1984" display="https://www.transfermarkt.com/nk-maribor/kader/verein/790/saison_id/2023"/>
    <hyperlink ref="CG787" r:id="rId1985" display="https://www.transfermarkt.com/nk-maribor/transfers/verein/790/w_s/pos/saison_id/2023"/>
    <hyperlink ref="CI787" r:id="rId1986" display="https://www.transfermarkt.com/nk-maribor/transfers/verein/790/w_s/pos/saison_id/2023"/>
    <hyperlink ref="BU795" r:id="rId1987" display="https://www.transfermarkt.com/ns-mura/kader/verein/4059/saison_id/2023"/>
    <hyperlink ref="BW795" r:id="rId1988" display="https://www.transfermarkt.com/ns-mura/transfers/verein/4059/w_s/pos/saison_id/2023"/>
    <hyperlink ref="BY795" r:id="rId1989" display="https://www.transfermarkt.com/ns-mura/transfers/verein/4059/w_s/pos/saison_id/2023"/>
    <hyperlink ref="CE795" r:id="rId1990" display="https://www.transfermarkt.com/nk-rogaska/kader/verein/55601/saison_id/2023"/>
    <hyperlink ref="CG795" r:id="rId1991" display="https://www.transfermarkt.com/nk-rogaska/transfers/verein/55601/w_s/pos/saison_id/2023"/>
    <hyperlink ref="CI795" r:id="rId1992" display="https://www.transfermarkt.com/nk-rogaska/transfers/verein/55601/w_s/pos/saison_id/2023"/>
    <hyperlink ref="BU796" r:id="rId1993" display="https://www.transfermarkt.com/ns-mura/kader/verein/4059/saison_id/2023"/>
    <hyperlink ref="BW796" r:id="rId1994" display="https://www.transfermarkt.com/ns-mura/transfers/verein/4059/w_s/pos/saison_id/2023"/>
    <hyperlink ref="BY796" r:id="rId1995" display="https://www.transfermarkt.com/ns-mura/transfers/verein/4059/w_s/pos/saison_id/2023"/>
    <hyperlink ref="CE796" r:id="rId1996" display="https://www.transfermarkt.com/nk-rogaska/kader/verein/55601/saison_id/2023"/>
    <hyperlink ref="CG796" r:id="rId1997" display="https://www.transfermarkt.com/nk-rogaska/transfers/verein/55601/w_s/pos/saison_id/2023"/>
    <hyperlink ref="CI796" r:id="rId1998" display="https://www.transfermarkt.com/nk-rogaska/transfers/verein/55601/w_s/pos/saison_id/2023"/>
    <hyperlink ref="BU804" r:id="rId1999" display="https://www.transfermarkt.com/nk-olimpija-ljubljana/kader/verein/4772/saison_id/2023"/>
    <hyperlink ref="BW804" r:id="rId2000" display="https://www.transfermarkt.com/nk-olimpija-ljubljana/transfers/verein/4772/w_s/pos/saison_id/2023"/>
    <hyperlink ref="BY804" r:id="rId2001" display="https://www.transfermarkt.com/nk-olimpija-ljubljana/transfers/verein/4772/w_s/pos/saison_id/2023"/>
    <hyperlink ref="CE804" r:id="rId2002" display="https://www.transfermarkt.com/nk-bravo/kader/verein/26985/saison_id/2023"/>
    <hyperlink ref="CG804" r:id="rId2003" display="https://www.transfermarkt.com/nk-bravo/transfers/verein/26985/w_s/pos/saison_id/2023"/>
    <hyperlink ref="CI804" r:id="rId2004" display="https://www.transfermarkt.com/nk-bravo/transfers/verein/26985/w_s/pos/saison_id/2023"/>
    <hyperlink ref="BU805" r:id="rId2005" display="https://www.transfermarkt.com/nk-olimpija-ljubljana/kader/verein/4772/saison_id/2023"/>
    <hyperlink ref="BW805" r:id="rId2006" display="https://www.transfermarkt.com/nk-olimpija-ljubljana/transfers/verein/4772/w_s/pos/saison_id/2023"/>
    <hyperlink ref="BY805" r:id="rId2007" display="https://www.transfermarkt.com/nk-olimpija-ljubljana/transfers/verein/4772/w_s/pos/saison_id/2023"/>
    <hyperlink ref="CE805" r:id="rId2008" display="https://www.transfermarkt.com/nk-bravo/kader/verein/26985/saison_id/2023"/>
    <hyperlink ref="CG805" r:id="rId2009" display="https://www.transfermarkt.com/nk-bravo/transfers/verein/26985/w_s/pos/saison_id/2023"/>
    <hyperlink ref="CI805" r:id="rId2010" display="https://www.transfermarkt.com/nk-bravo/transfers/verein/26985/w_s/pos/saison_id/2023"/>
    <hyperlink ref="BU813" r:id="rId2011" display="https://www.transfermarkt.com/nk-aluminij-kidricevo/kader/verein/11033/saison_id/2023"/>
    <hyperlink ref="BW813" r:id="rId2012" display="https://www.transfermarkt.com/nk-aluminij-kidricevo/transfers/verein/11033/w_s/pos/saison_id/2023"/>
    <hyperlink ref="BY813" r:id="rId2013" display="https://www.transfermarkt.com/nk-aluminij-kidricevo/transfers/verein/11033/w_s/pos/saison_id/2023"/>
    <hyperlink ref="CE813" r:id="rId2014" display="https://www.transfermarkt.com/nk-celje/kader/verein/710/saison_id/2023"/>
    <hyperlink ref="CG813" r:id="rId2015" display="https://www.transfermarkt.com/nk-celje/transfers/verein/710/w_s/pos/saison_id/2023"/>
    <hyperlink ref="CI813" r:id="rId2016" display="https://www.transfermarkt.com/nk-celje/transfers/verein/710/w_s/pos/saison_id/2023"/>
    <hyperlink ref="BU814" r:id="rId2017" display="https://www.transfermarkt.com/nk-aluminij-kidricevo/kader/verein/11033/saison_id/2023"/>
    <hyperlink ref="BW814" r:id="rId2018" display="https://www.transfermarkt.com/nk-aluminij-kidricevo/transfers/verein/11033/w_s/pos/saison_id/2023"/>
    <hyperlink ref="BY814" r:id="rId2019" display="https://www.transfermarkt.com/nk-aluminij-kidricevo/transfers/verein/11033/w_s/pos/saison_id/2023"/>
    <hyperlink ref="CE814" r:id="rId2020" display="https://www.transfermarkt.com/nk-celje/kader/verein/710/saison_id/2023"/>
    <hyperlink ref="CG814" r:id="rId2021" display="https://www.transfermarkt.com/nk-celje/transfers/verein/710/w_s/pos/saison_id/2023"/>
    <hyperlink ref="CI814" r:id="rId2022" display="https://www.transfermarkt.com/nk-celje/transfers/verein/710/w_s/pos/saison_id/2023"/>
    <hyperlink ref="BU822" r:id="rId2023" display="https://www.transfermarkt.com/nk-bravo/kader/verein/26985/saison_id/2023"/>
    <hyperlink ref="BW822" r:id="rId2024" display="https://www.transfermarkt.com/nk-bravo/transfers/verein/26985/w_s/pos/saison_id/2023"/>
    <hyperlink ref="BY822" r:id="rId2025" display="https://www.transfermarkt.com/nk-bravo/transfers/verein/26985/w_s/pos/saison_id/2023"/>
    <hyperlink ref="CE822" r:id="rId2026" display="https://www.transfermarkt.com/nk-rogaska/kader/verein/55601/saison_id/2023"/>
    <hyperlink ref="CG822" r:id="rId2027" display="https://www.transfermarkt.com/nk-rogaska/transfers/verein/55601/w_s/pos/saison_id/2023"/>
    <hyperlink ref="CI822" r:id="rId2028" display="https://www.transfermarkt.com/nk-rogaska/transfers/verein/55601/w_s/pos/saison_id/2023"/>
    <hyperlink ref="BU823" r:id="rId2029" display="https://www.transfermarkt.com/nk-bravo/kader/verein/26985/saison_id/2023"/>
    <hyperlink ref="BW823" r:id="rId2030" display="https://www.transfermarkt.com/nk-bravo/transfers/verein/26985/w_s/pos/saison_id/2023"/>
    <hyperlink ref="BY823" r:id="rId2031" display="https://www.transfermarkt.com/nk-bravo/transfers/verein/26985/w_s/pos/saison_id/2023"/>
    <hyperlink ref="CE823" r:id="rId2032" display="https://www.transfermarkt.com/nk-rogaska/kader/verein/55601/saison_id/2023"/>
    <hyperlink ref="CG823" r:id="rId2033" display="https://www.transfermarkt.com/nk-rogaska/transfers/verein/55601/w_s/pos/saison_id/2023"/>
    <hyperlink ref="CI823" r:id="rId2034" display="https://www.transfermarkt.com/nk-rogaska/transfers/verein/55601/w_s/pos/saison_id/2023"/>
    <hyperlink ref="BU831" r:id="rId2035" display="https://www.transfermarkt.com/fc-koper/kader/verein/433/saison_id/2023"/>
    <hyperlink ref="BW831" r:id="rId2036" display="https://www.transfermarkt.com/fc-koper/transfers/verein/433/w_s/pos/saison_id/2023"/>
    <hyperlink ref="BY831" r:id="rId2037" display="https://www.transfermarkt.com/fc-koper/transfers/verein/433/w_s/pos/saison_id/2023"/>
    <hyperlink ref="CE831" r:id="rId2038" display="https://www.transfermarkt.com/nk-olimpija-ljubljana/kader/verein/4772/saison_id/2023"/>
    <hyperlink ref="CG831" r:id="rId2039" display="https://www.transfermarkt.com/nk-olimpija-ljubljana/transfers/verein/4772/w_s/pos/saison_id/2023"/>
    <hyperlink ref="CI831" r:id="rId2040" display="https://www.transfermarkt.com/nk-olimpija-ljubljana/transfers/verein/4772/w_s/pos/saison_id/2023"/>
    <hyperlink ref="BU832" r:id="rId2041" display="https://www.transfermarkt.com/fc-koper/kader/verein/433/saison_id/2023"/>
    <hyperlink ref="BW832" r:id="rId2042" display="https://www.transfermarkt.com/fc-koper/transfers/verein/433/w_s/pos/saison_id/2023"/>
    <hyperlink ref="BY832" r:id="rId2043" display="https://www.transfermarkt.com/fc-koper/transfers/verein/433/w_s/pos/saison_id/2023"/>
    <hyperlink ref="CE832" r:id="rId2044" display="https://www.transfermarkt.com/nk-olimpija-ljubljana/kader/verein/4772/saison_id/2023"/>
    <hyperlink ref="CG832" r:id="rId2045" display="https://www.transfermarkt.com/nk-olimpija-ljubljana/transfers/verein/4772/w_s/pos/saison_id/2023"/>
    <hyperlink ref="CI832" r:id="rId2046" display="https://www.transfermarkt.com/nk-olimpija-ljubljana/transfers/verein/4772/w_s/pos/saison_id/2023"/>
    <hyperlink ref="BU840" r:id="rId2047" display="https://www.transfermarkt.com/ns-mura/kader/verein/4059/saison_id/2023"/>
    <hyperlink ref="BW840" r:id="rId2048" display="https://www.transfermarkt.com/ns-mura/transfers/verein/4059/w_s/pos/saison_id/2023"/>
    <hyperlink ref="BY840" r:id="rId2049" display="https://www.transfermarkt.com/ns-mura/transfers/verein/4059/w_s/pos/saison_id/2023"/>
    <hyperlink ref="CE840" r:id="rId2050" display="https://www.transfermarkt.com/nk-domzale/kader/verein/6248/saison_id/2023"/>
    <hyperlink ref="CG840" r:id="rId2051" display="https://www.transfermarkt.com/nk-domzale/transfers/verein/6248/w_s/pos/saison_id/2023"/>
    <hyperlink ref="CI840" r:id="rId2052" display="https://www.transfermarkt.com/nk-domzale/transfers/verein/6248/w_s/pos/saison_id/2023"/>
    <hyperlink ref="BU841" r:id="rId2053" display="https://www.transfermarkt.com/ns-mura/kader/verein/4059/saison_id/2023"/>
    <hyperlink ref="BW841" r:id="rId2054" display="https://www.transfermarkt.com/ns-mura/transfers/verein/4059/w_s/pos/saison_id/2023"/>
    <hyperlink ref="BY841" r:id="rId2055" display="https://www.transfermarkt.com/ns-mura/transfers/verein/4059/w_s/pos/saison_id/2023"/>
    <hyperlink ref="CE841" r:id="rId2056" display="https://www.transfermarkt.com/nk-domzale/kader/verein/6248/saison_id/2023"/>
    <hyperlink ref="CG841" r:id="rId2057" display="https://www.transfermarkt.com/nk-domzale/transfers/verein/6248/w_s/pos/saison_id/2023"/>
    <hyperlink ref="CI841" r:id="rId2058" display="https://www.transfermarkt.com/nk-domzale/transfers/verein/6248/w_s/pos/saison_id/2023"/>
    <hyperlink ref="CI848" r:id="rId2059" display="https://www.transfermarkt.com/nk-maribor/transfers/verein/790/w_s/pos/saison_id/2023"/>
    <hyperlink ref="CG848" r:id="rId2060" display="https://www.transfermarkt.com/nk-maribor/transfers/verein/790/w_s/pos/saison_id/2023"/>
    <hyperlink ref="CE848" r:id="rId2061" display="https://www.transfermarkt.com/nk-maribor/kader/verein/790/saison_id/2023"/>
    <hyperlink ref="BY848" r:id="rId2062" display="https://www.transfermarkt.com/nk-radomlje/transfers/verein/21460/w_s/pos/saison_id/2023"/>
    <hyperlink ref="BW848" r:id="rId2063" display="https://www.transfermarkt.com/nk-radomlje/transfers/verein/21460/w_s/pos/saison_id/2023"/>
    <hyperlink ref="BU848" r:id="rId2064" display="https://www.transfermarkt.com/nk-radomlje/kader/verein/21460/saison_id/2023"/>
    <hyperlink ref="CI849" r:id="rId2065" display="https://www.transfermarkt.com/nk-maribor/transfers/verein/790/w_s/pos/saison_id/2023"/>
    <hyperlink ref="CG849" r:id="rId2066" display="https://www.transfermarkt.com/nk-maribor/transfers/verein/790/w_s/pos/saison_id/2023"/>
    <hyperlink ref="CE849" r:id="rId2067" display="https://www.transfermarkt.com/nk-maribor/kader/verein/790/saison_id/2023"/>
    <hyperlink ref="BY849" r:id="rId2068" display="https://www.transfermarkt.com/nk-radomlje/transfers/verein/21460/w_s/pos/saison_id/2023"/>
    <hyperlink ref="BW849" r:id="rId2069" display="https://www.transfermarkt.com/nk-radomlje/transfers/verein/21460/w_s/pos/saison_id/2023"/>
    <hyperlink ref="BU849" r:id="rId2070" display="https://www.transfermarkt.com/nk-radomlje/kader/verein/21460/saison_id/2023"/>
    <hyperlink ref="CI850" r:id="rId2071" display="https://www.transfermarkt.com/nk-maribor/transfers/verein/790/w_s/pos/saison_id/2023"/>
    <hyperlink ref="CG850" r:id="rId2072" display="https://www.transfermarkt.com/nk-maribor/transfers/verein/790/w_s/pos/saison_id/2023"/>
    <hyperlink ref="CE850" r:id="rId2073" display="https://www.transfermarkt.com/nk-maribor/kader/verein/790/saison_id/2023"/>
    <hyperlink ref="BY850" r:id="rId2074" display="https://www.transfermarkt.com/nk-radomlje/transfers/verein/21460/w_s/pos/saison_id/2023"/>
    <hyperlink ref="BW850" r:id="rId2075" display="https://www.transfermarkt.com/nk-radomlje/transfers/verein/21460/w_s/pos/saison_id/2023"/>
    <hyperlink ref="BU850" r:id="rId2076" display="https://www.transfermarkt.com/nk-radomlje/kader/verein/21460/saison_id/2023"/>
    <hyperlink ref="BU858" r:id="rId2077" display="https://www.transfermarkt.com/nk-olimpija-ljubljana/kader/verein/4772/saison_id/2023"/>
    <hyperlink ref="BW858" r:id="rId2078" display="https://www.transfermarkt.com/nk-olimpija-ljubljana/transfers/verein/4772/w_s/pos/saison_id/2023"/>
    <hyperlink ref="BY858" r:id="rId2079" display="https://www.transfermarkt.com/nk-olimpija-ljubljana/transfers/verein/4772/w_s/pos/saison_id/2023"/>
    <hyperlink ref="CE858" r:id="rId2080" display="https://www.transfermarkt.com/nk-rogaska/kader/verein/55601/saison_id/2023"/>
    <hyperlink ref="CG858" r:id="rId2081" display="https://www.transfermarkt.com/nk-rogaska/transfers/verein/55601/w_s/pos/saison_id/2023"/>
    <hyperlink ref="CI858" r:id="rId2082" display="https://www.transfermarkt.com/nk-rogaska/transfers/verein/55601/w_s/pos/saison_id/2023"/>
    <hyperlink ref="BU859" r:id="rId2083" display="https://www.transfermarkt.com/nk-olimpija-ljubljana/kader/verein/4772/saison_id/2023"/>
    <hyperlink ref="BW859" r:id="rId2084" display="https://www.transfermarkt.com/nk-olimpija-ljubljana/transfers/verein/4772/w_s/pos/saison_id/2023"/>
    <hyperlink ref="BY859" r:id="rId2085" display="https://www.transfermarkt.com/nk-olimpija-ljubljana/transfers/verein/4772/w_s/pos/saison_id/2023"/>
    <hyperlink ref="CE859" r:id="rId2086" display="https://www.transfermarkt.com/nk-rogaska/kader/verein/55601/saison_id/2023"/>
    <hyperlink ref="CG859" r:id="rId2087" display="https://www.transfermarkt.com/nk-rogaska/transfers/verein/55601/w_s/pos/saison_id/2023"/>
    <hyperlink ref="CI859" r:id="rId2088" display="https://www.transfermarkt.com/nk-rogaska/transfers/verein/55601/w_s/pos/saison_id/2023"/>
    <hyperlink ref="BU867" r:id="rId2089" display="https://www.transfermarkt.com/nk-domzale/kader/verein/6248/saison_id/2023"/>
    <hyperlink ref="BW867" r:id="rId2090" display="https://www.transfermarkt.com/nk-domzale/transfers/verein/6248/w_s/pos/saison_id/2023"/>
    <hyperlink ref="BY867" r:id="rId2091" display="https://www.transfermarkt.com/nk-domzale/transfers/verein/6248/w_s/pos/saison_id/2023"/>
    <hyperlink ref="CE867" r:id="rId2092" display="https://www.transfermarkt.com/nk-bravo/kader/verein/26985/saison_id/2023"/>
    <hyperlink ref="CG867" r:id="rId2093" display="https://www.transfermarkt.com/nk-bravo/transfers/verein/26985/w_s/pos/saison_id/2023"/>
    <hyperlink ref="CI867" r:id="rId2094" display="https://www.transfermarkt.com/nk-bravo/transfers/verein/26985/w_s/pos/saison_id/2023"/>
    <hyperlink ref="BU868" r:id="rId2095" display="https://www.transfermarkt.com/nk-domzale/kader/verein/6248/saison_id/2023"/>
    <hyperlink ref="BW868" r:id="rId2096" display="https://www.transfermarkt.com/nk-domzale/transfers/verein/6248/w_s/pos/saison_id/2023"/>
    <hyperlink ref="BY868" r:id="rId2097" display="https://www.transfermarkt.com/nk-domzale/transfers/verein/6248/w_s/pos/saison_id/2023"/>
    <hyperlink ref="CE868" r:id="rId2098" display="https://www.transfermarkt.com/nk-bravo/kader/verein/26985/saison_id/2023"/>
    <hyperlink ref="CG868" r:id="rId2099" display="https://www.transfermarkt.com/nk-bravo/transfers/verein/26985/w_s/pos/saison_id/2023"/>
    <hyperlink ref="CI868" r:id="rId2100" display="https://www.transfermarkt.com/nk-bravo/transfers/verein/26985/w_s/pos/saison_id/2023"/>
    <hyperlink ref="BU876" r:id="rId2101" display="https://www.transfermarkt.com/fc-koper/kader/verein/433/saison_id/2023"/>
    <hyperlink ref="BW876" r:id="rId2102" display="https://www.transfermarkt.com/fc-koper/transfers/verein/433/w_s/pos/saison_id/2023"/>
    <hyperlink ref="BY876" r:id="rId2103" display="https://www.transfermarkt.com/fc-koper/transfers/verein/433/w_s/pos/saison_id/2023"/>
    <hyperlink ref="CE876" r:id="rId2104" display="https://www.transfermarkt.com/nk-radomlje/kader/verein/21460/saison_id/2023"/>
    <hyperlink ref="CG876" r:id="rId2105" display="https://www.transfermarkt.com/nk-radomlje/transfers/verein/21460/w_s/pos/saison_id/2023"/>
    <hyperlink ref="CI876" r:id="rId2106" display="https://www.transfermarkt.com/nk-radomlje/transfers/verein/21460/w_s/pos/saison_id/2023"/>
    <hyperlink ref="BU877" r:id="rId2107" display="https://www.transfermarkt.com/fc-koper/kader/verein/433/saison_id/2023"/>
    <hyperlink ref="BW877" r:id="rId2108" display="https://www.transfermarkt.com/fc-koper/transfers/verein/433/w_s/pos/saison_id/2023"/>
    <hyperlink ref="BY877" r:id="rId2109" display="https://www.transfermarkt.com/fc-koper/transfers/verein/433/w_s/pos/saison_id/2023"/>
    <hyperlink ref="CE877" r:id="rId2110" display="https://www.transfermarkt.com/nk-radomlje/kader/verein/21460/saison_id/2023"/>
    <hyperlink ref="CG877" r:id="rId2111" display="https://www.transfermarkt.com/nk-radomlje/transfers/verein/21460/w_s/pos/saison_id/2023"/>
    <hyperlink ref="CI877" r:id="rId2112" display="https://www.transfermarkt.com/nk-radomlje/transfers/verein/21460/w_s/pos/saison_id/2023"/>
    <hyperlink ref="BU885" r:id="rId2113" display="https://www.transfermarkt.com/nk-celje/kader/verein/710/saison_id/2023"/>
    <hyperlink ref="BW885" r:id="rId2114" display="https://www.transfermarkt.com/nk-celje/transfers/verein/710/w_s/pos/saison_id/2023"/>
    <hyperlink ref="BY885" r:id="rId2115" display="https://www.transfermarkt.com/nk-celje/transfers/verein/710/w_s/pos/saison_id/2023"/>
    <hyperlink ref="CE885" r:id="rId2116" display="https://www.transfermarkt.com/ns-mura/kader/verein/4059/saison_id/2023"/>
    <hyperlink ref="CG885" r:id="rId2117" display="https://www.transfermarkt.com/ns-mura/transfers/verein/4059/w_s/pos/saison_id/2023"/>
    <hyperlink ref="CI885" r:id="rId2118" display="https://www.transfermarkt.com/ns-mura/transfers/verein/4059/w_s/pos/saison_id/2023"/>
    <hyperlink ref="BU886" r:id="rId2119" display="https://www.transfermarkt.com/nk-celje/kader/verein/710/saison_id/2023"/>
    <hyperlink ref="BW886" r:id="rId2120" display="https://www.transfermarkt.com/nk-celje/transfers/verein/710/w_s/pos/saison_id/2023"/>
    <hyperlink ref="BY886" r:id="rId2121" display="https://www.transfermarkt.com/nk-celje/transfers/verein/710/w_s/pos/saison_id/2023"/>
    <hyperlink ref="CE886" r:id="rId2122" display="https://www.transfermarkt.com/ns-mura/kader/verein/4059/saison_id/2023"/>
    <hyperlink ref="CG886" r:id="rId2123" display="https://www.transfermarkt.com/ns-mura/transfers/verein/4059/w_s/pos/saison_id/2023"/>
    <hyperlink ref="CI886" r:id="rId2124" display="https://www.transfermarkt.com/ns-mura/transfers/verein/4059/w_s/pos/saison_id/2023"/>
    <hyperlink ref="BU894" r:id="rId2125" display="https://www.transfermarkt.com/nk-maribor/kader/verein/790/saison_id/2023"/>
    <hyperlink ref="BW894" r:id="rId2126" display="https://www.transfermarkt.com/nk-maribor/transfers/verein/790/w_s/pos/saison_id/2023"/>
    <hyperlink ref="BY894" r:id="rId2127" display="https://www.transfermarkt.com/nk-maribor/transfers/verein/790/w_s/pos/saison_id/2023"/>
    <hyperlink ref="CE894" r:id="rId2128" display="https://www.transfermarkt.com/nk-aluminij-kidricevo/kader/verein/11033/saison_id/2023"/>
    <hyperlink ref="CG894" r:id="rId2129" display="https://www.transfermarkt.com/nk-aluminij-kidricevo/transfers/verein/11033/w_s/pos/saison_id/2023"/>
    <hyperlink ref="CI894" r:id="rId2130" display="https://www.transfermarkt.com/nk-aluminij-kidricevo/transfers/verein/11033/w_s/pos/saison_id/2023"/>
    <hyperlink ref="BU895" r:id="rId2131" display="https://www.transfermarkt.com/nk-maribor/kader/verein/790/saison_id/2023"/>
    <hyperlink ref="BW895" r:id="rId2132" display="https://www.transfermarkt.com/nk-maribor/transfers/verein/790/w_s/pos/saison_id/2023"/>
    <hyperlink ref="BY895" r:id="rId2133" display="https://www.transfermarkt.com/nk-maribor/transfers/verein/790/w_s/pos/saison_id/2023"/>
    <hyperlink ref="CE895" r:id="rId2134" display="https://www.transfermarkt.com/nk-aluminij-kidricevo/kader/verein/11033/saison_id/2023"/>
    <hyperlink ref="CG895" r:id="rId2135" display="https://www.transfermarkt.com/nk-aluminij-kidricevo/transfers/verein/11033/w_s/pos/saison_id/2023"/>
    <hyperlink ref="CI895" r:id="rId2136" display="https://www.transfermarkt.com/nk-aluminij-kidricevo/transfers/verein/11033/w_s/pos/saison_id/2023"/>
    <hyperlink ref="BU903" r:id="rId2137" display="https://www.transfermarkt.com/nk-aluminij-kidricevo/kader/verein/11033/saison_id/2023"/>
    <hyperlink ref="BW903" r:id="rId2138" display="https://www.transfermarkt.com/nk-aluminij-kidricevo/transfers/verein/11033/w_s/pos/saison_id/2023"/>
    <hyperlink ref="BY903" r:id="rId2139" display="https://www.transfermarkt.com/nk-aluminij-kidricevo/transfers/verein/11033/w_s/pos/saison_id/2023"/>
    <hyperlink ref="CE903" r:id="rId2140" display="https://www.transfermarkt.com/fc-koper/kader/verein/433/saison_id/2023"/>
    <hyperlink ref="CG903" r:id="rId2141" display="https://www.transfermarkt.com/fc-koper/transfers/verein/433/w_s/pos/saison_id/2023"/>
    <hyperlink ref="CI903" r:id="rId2142" display="https://www.transfermarkt.com/fc-koper/transfers/verein/433/w_s/pos/saison_id/2023"/>
    <hyperlink ref="BU904" r:id="rId2143" display="https://www.transfermarkt.com/nk-aluminij-kidricevo/kader/verein/11033/saison_id/2023"/>
    <hyperlink ref="BW904" r:id="rId2144" display="https://www.transfermarkt.com/nk-aluminij-kidricevo/transfers/verein/11033/w_s/pos/saison_id/2023"/>
    <hyperlink ref="BY904" r:id="rId2145" display="https://www.transfermarkt.com/nk-aluminij-kidricevo/transfers/verein/11033/w_s/pos/saison_id/2023"/>
    <hyperlink ref="CE904" r:id="rId2146" display="https://www.transfermarkt.com/fc-koper/kader/verein/433/saison_id/2023"/>
    <hyperlink ref="CG904" r:id="rId2147" display="https://www.transfermarkt.com/fc-koper/transfers/verein/433/w_s/pos/saison_id/2023"/>
    <hyperlink ref="CI904" r:id="rId2148" display="https://www.transfermarkt.com/fc-koper/transfers/verein/433/w_s/pos/saison_id/2023"/>
    <hyperlink ref="BU912" r:id="rId2149" display="https://www.transfermarkt.com/nk-rogaska/kader/verein/55601/saison_id/2023"/>
    <hyperlink ref="BW912" r:id="rId2150" display="https://www.transfermarkt.com/nk-rogaska/transfers/verein/55601/w_s/pos/saison_id/2023"/>
    <hyperlink ref="BY912" r:id="rId2151" display="https://www.transfermarkt.com/nk-rogaska/transfers/verein/55601/w_s/pos/saison_id/2023"/>
    <hyperlink ref="CE912" r:id="rId2152" display="https://www.transfermarkt.com/nk-domzale/kader/verein/6248/saison_id/2023"/>
    <hyperlink ref="CG912" r:id="rId2153" display="https://www.transfermarkt.com/nk-domzale/transfers/verein/6248/w_s/pos/saison_id/2023"/>
    <hyperlink ref="CI912" r:id="rId2154" display="https://www.transfermarkt.com/nk-domzale/transfers/verein/6248/w_s/pos/saison_id/2023"/>
    <hyperlink ref="BU913" r:id="rId2155" display="https://www.transfermarkt.com/nk-rogaska/kader/verein/55601/saison_id/2023"/>
    <hyperlink ref="BW913" r:id="rId2156" display="https://www.transfermarkt.com/nk-rogaska/transfers/verein/55601/w_s/pos/saison_id/2023"/>
    <hyperlink ref="BY913" r:id="rId2157" display="https://www.transfermarkt.com/nk-rogaska/transfers/verein/55601/w_s/pos/saison_id/2023"/>
    <hyperlink ref="CE913" r:id="rId2158" display="https://www.transfermarkt.com/nk-domzale/kader/verein/6248/saison_id/2023"/>
    <hyperlink ref="CG913" r:id="rId2159" display="https://www.transfermarkt.com/nk-domzale/transfers/verein/6248/w_s/pos/saison_id/2023"/>
    <hyperlink ref="CI913" r:id="rId2160" display="https://www.transfermarkt.com/nk-domzale/transfers/verein/6248/w_s/pos/saison_id/2023"/>
    <hyperlink ref="BU921" r:id="rId2161" display="https://www.transfermarkt.com/nk-radomlje/kader/verein/21460/saison_id/2023"/>
    <hyperlink ref="BW921" r:id="rId2162" display="https://www.transfermarkt.com/nk-radomlje/transfers/verein/21460/w_s/pos/saison_id/2023"/>
    <hyperlink ref="BY921" r:id="rId2163" display="https://www.transfermarkt.com/nk-radomlje/transfers/verein/21460/w_s/pos/saison_id/2023"/>
    <hyperlink ref="CE921" r:id="rId2164" display="https://www.transfermarkt.com/nk-olimpija-ljubljana/kader/verein/4772/saison_id/2023"/>
    <hyperlink ref="CG921" r:id="rId2165" display="https://www.transfermarkt.com/nk-olimpija-ljubljana/transfers/verein/4772/w_s/pos/saison_id/2023"/>
    <hyperlink ref="CI921" r:id="rId2166" display="https://www.transfermarkt.com/nk-olimpija-ljubljana/transfers/verein/4772/w_s/pos/saison_id/2023"/>
    <hyperlink ref="BU922" r:id="rId2167" display="https://www.transfermarkt.com/nk-radomlje/kader/verein/21460/saison_id/2023"/>
    <hyperlink ref="BW922" r:id="rId2168" display="https://www.transfermarkt.com/nk-radomlje/transfers/verein/21460/w_s/pos/saison_id/2023"/>
    <hyperlink ref="BY922" r:id="rId2169" display="https://www.transfermarkt.com/nk-radomlje/transfers/verein/21460/w_s/pos/saison_id/2023"/>
    <hyperlink ref="CE922" r:id="rId2170" display="https://www.transfermarkt.com/nk-olimpija-ljubljana/kader/verein/4772/saison_id/2023"/>
    <hyperlink ref="CG922" r:id="rId2171" display="https://www.transfermarkt.com/nk-olimpija-ljubljana/transfers/verein/4772/w_s/pos/saison_id/2023"/>
    <hyperlink ref="CI922" r:id="rId2172" display="https://www.transfermarkt.com/nk-olimpija-ljubljana/transfers/verein/4772/w_s/pos/saison_id/2023"/>
    <hyperlink ref="BU930" r:id="rId2173" display="https://www.transfermarkt.com/nk-bravo/kader/verein/26985/saison_id/2023"/>
    <hyperlink ref="BW930" r:id="rId2174" display="https://www.transfermarkt.com/nk-bravo/transfers/verein/26985/w_s/pos/saison_id/2023"/>
    <hyperlink ref="BY930" r:id="rId2175" display="https://www.transfermarkt.com/nk-bravo/transfers/verein/26985/w_s/pos/saison_id/2023"/>
    <hyperlink ref="CE930" r:id="rId2176" display="https://www.transfermarkt.com/nk-celje/kader/verein/710/saison_id/2023"/>
    <hyperlink ref="CG930" r:id="rId2177" display="https://www.transfermarkt.com/nk-celje/transfers/verein/710/w_s/pos/saison_id/2023"/>
    <hyperlink ref="CI930" r:id="rId2178" display="https://www.transfermarkt.com/nk-celje/transfers/verein/710/w_s/pos/saison_id/2023"/>
    <hyperlink ref="BU931" r:id="rId2179" display="https://www.transfermarkt.com/nk-bravo/kader/verein/26985/saison_id/2023"/>
    <hyperlink ref="BW931" r:id="rId2180" display="https://www.transfermarkt.com/nk-bravo/transfers/verein/26985/w_s/pos/saison_id/2023"/>
    <hyperlink ref="BY931" r:id="rId2181" display="https://www.transfermarkt.com/nk-bravo/transfers/verein/26985/w_s/pos/saison_id/2023"/>
    <hyperlink ref="CE931" r:id="rId2182" display="https://www.transfermarkt.com/nk-celje/kader/verein/710/saison_id/2023"/>
    <hyperlink ref="CG931" r:id="rId2183" display="https://www.transfermarkt.com/nk-celje/transfers/verein/710/w_s/pos/saison_id/2023"/>
    <hyperlink ref="CI931" r:id="rId2184" display="https://www.transfermarkt.com/nk-celje/transfers/verein/710/w_s/pos/saison_id/2023"/>
    <hyperlink ref="BU939" r:id="rId2185" display="https://www.transfermarkt.com/ns-mura/kader/verein/4059/saison_id/2023"/>
    <hyperlink ref="BW939" r:id="rId2186" display="https://www.transfermarkt.com/ns-mura/transfers/verein/4059/w_s/pos/saison_id/2023"/>
    <hyperlink ref="BY939" r:id="rId2187" display="https://www.transfermarkt.com/ns-mura/transfers/verein/4059/w_s/pos/saison_id/2023"/>
    <hyperlink ref="CE939" r:id="rId2188" display="https://www.transfermarkt.com/nk-maribor/kader/verein/790/saison_id/2023"/>
    <hyperlink ref="CG939" r:id="rId2189" display="https://www.transfermarkt.com/nk-maribor/transfers/verein/790/w_s/pos/saison_id/2023"/>
    <hyperlink ref="CI939" r:id="rId2190" display="https://www.transfermarkt.com/nk-maribor/transfers/verein/790/w_s/pos/saison_id/2023"/>
    <hyperlink ref="BU940" r:id="rId2191" display="https://www.transfermarkt.com/ns-mura/kader/verein/4059/saison_id/2023"/>
    <hyperlink ref="BW940" r:id="rId2192" display="https://www.transfermarkt.com/ns-mura/transfers/verein/4059/w_s/pos/saison_id/2023"/>
    <hyperlink ref="BY940" r:id="rId2193" display="https://www.transfermarkt.com/ns-mura/transfers/verein/4059/w_s/pos/saison_id/2023"/>
    <hyperlink ref="CE940" r:id="rId2194" display="https://www.transfermarkt.com/nk-maribor/kader/verein/790/saison_id/2023"/>
    <hyperlink ref="CG940" r:id="rId2195" display="https://www.transfermarkt.com/nk-maribor/transfers/verein/790/w_s/pos/saison_id/2023"/>
    <hyperlink ref="CI940" r:id="rId2196" display="https://www.transfermarkt.com/nk-maribor/transfers/verein/790/w_s/pos/saison_id/2023"/>
    <hyperlink ref="BU948" r:id="rId2197" display="https://www.transfermarkt.com/nk-radomlje/kader/verein/21460/saison_id/2023"/>
    <hyperlink ref="BW948" r:id="rId2198" display="https://www.transfermarkt.com/nk-radomlje/transfers/verein/21460/w_s/pos/saison_id/2023"/>
    <hyperlink ref="BY948" r:id="rId2199" display="https://www.transfermarkt.com/nk-radomlje/transfers/verein/21460/w_s/pos/saison_id/2023"/>
    <hyperlink ref="CE948" r:id="rId2200" display="https://www.transfermarkt.com/nk-aluminij-kidricevo/kader/verein/11033/saison_id/2023"/>
    <hyperlink ref="CG948" r:id="rId2201" display="https://www.transfermarkt.com/nk-aluminij-kidricevo/transfers/verein/11033/w_s/pos/saison_id/2023"/>
    <hyperlink ref="CI948" r:id="rId2202" display="https://www.transfermarkt.com/nk-aluminij-kidricevo/transfers/verein/11033/w_s/pos/saison_id/2023"/>
    <hyperlink ref="BU949" r:id="rId2203" display="https://www.transfermarkt.com/nk-radomlje/kader/verein/21460/saison_id/2023"/>
    <hyperlink ref="BW949" r:id="rId2204" display="https://www.transfermarkt.com/nk-radomlje/transfers/verein/21460/w_s/pos/saison_id/2023"/>
    <hyperlink ref="BY949" r:id="rId2205" display="https://www.transfermarkt.com/nk-radomlje/transfers/verein/21460/w_s/pos/saison_id/2023"/>
    <hyperlink ref="CE949" r:id="rId2206" display="https://www.transfermarkt.com/nk-aluminij-kidricevo/kader/verein/11033/saison_id/2023"/>
    <hyperlink ref="CG949" r:id="rId2207" display="https://www.transfermarkt.com/nk-aluminij-kidricevo/transfers/verein/11033/w_s/pos/saison_id/2023"/>
    <hyperlink ref="CI949" r:id="rId2208" display="https://www.transfermarkt.com/nk-aluminij-kidricevo/transfers/verein/11033/w_s/pos/saison_id/2023"/>
    <hyperlink ref="BU957" r:id="rId2209" display="https://www.transfermarkt.com/nk-olimpija-ljubljana/kader/verein/4772/saison_id/2023"/>
    <hyperlink ref="BW957" r:id="rId2210" display="https://www.transfermarkt.com/nk-olimpija-ljubljana/transfers/verein/4772/w_s/pos/saison_id/2023"/>
    <hyperlink ref="BY957" r:id="rId2211" display="https://www.transfermarkt.com/nk-olimpija-ljubljana/transfers/verein/4772/w_s/pos/saison_id/2023"/>
    <hyperlink ref="CE957" r:id="rId2212" display="https://www.transfermarkt.com/nk-domzale/kader/verein/6248/saison_id/2023"/>
    <hyperlink ref="CG957" r:id="rId2213" display="https://www.transfermarkt.com/nk-domzale/transfers/verein/6248/w_s/pos/saison_id/2023"/>
    <hyperlink ref="CI957" r:id="rId2214" display="https://www.transfermarkt.com/nk-domzale/transfers/verein/6248/w_s/pos/saison_id/2023"/>
    <hyperlink ref="BU958" r:id="rId2215" display="https://www.transfermarkt.com/nk-olimpija-ljubljana/kader/verein/4772/saison_id/2023"/>
    <hyperlink ref="BW958" r:id="rId2216" display="https://www.transfermarkt.com/nk-olimpija-ljubljana/transfers/verein/4772/w_s/pos/saison_id/2023"/>
    <hyperlink ref="BY958" r:id="rId2217" display="https://www.transfermarkt.com/nk-olimpija-ljubljana/transfers/verein/4772/w_s/pos/saison_id/2023"/>
    <hyperlink ref="CE958" r:id="rId2218" display="https://www.transfermarkt.com/nk-domzale/kader/verein/6248/saison_id/2023"/>
    <hyperlink ref="CG958" r:id="rId2219" display="https://www.transfermarkt.com/nk-domzale/transfers/verein/6248/w_s/pos/saison_id/2023"/>
    <hyperlink ref="CI958" r:id="rId2220" display="https://www.transfermarkt.com/nk-domzale/transfers/verein/6248/w_s/pos/saison_id/2023"/>
    <hyperlink ref="BU966" r:id="rId2221" display="https://www.transfermarkt.com/nk-celje/kader/verein/710/saison_id/2023"/>
    <hyperlink ref="BW966" r:id="rId2222" display="https://www.transfermarkt.com/nk-celje/transfers/verein/710/w_s/pos/saison_id/2023"/>
    <hyperlink ref="BY966" r:id="rId2223" display="https://www.transfermarkt.com/nk-celje/transfers/verein/710/w_s/pos/saison_id/2023"/>
    <hyperlink ref="CE966" r:id="rId2224" display="https://www.transfermarkt.com/nk-rogaska/kader/verein/55601/saison_id/2023"/>
    <hyperlink ref="CG966" r:id="rId2225" display="https://www.transfermarkt.com/nk-rogaska/transfers/verein/55601/w_s/pos/saison_id/2023"/>
    <hyperlink ref="CI966" r:id="rId2226" display="https://www.transfermarkt.com/nk-rogaska/transfers/verein/55601/w_s/pos/saison_id/2023"/>
    <hyperlink ref="BU967" r:id="rId2227" display="https://www.transfermarkt.com/nk-celje/kader/verein/710/saison_id/2023"/>
    <hyperlink ref="BW967" r:id="rId2228" display="https://www.transfermarkt.com/nk-celje/transfers/verein/710/w_s/pos/saison_id/2023"/>
    <hyperlink ref="BY967" r:id="rId2229" display="https://www.transfermarkt.com/nk-celje/transfers/verein/710/w_s/pos/saison_id/2023"/>
    <hyperlink ref="CE967" r:id="rId2230" display="https://www.transfermarkt.com/nk-rogaska/kader/verein/55601/saison_id/2023"/>
    <hyperlink ref="CG967" r:id="rId2231" display="https://www.transfermarkt.com/nk-rogaska/transfers/verein/55601/w_s/pos/saison_id/2023"/>
    <hyperlink ref="CI967" r:id="rId2232" display="https://www.transfermarkt.com/nk-rogaska/transfers/verein/55601/w_s/pos/saison_id/2023"/>
    <hyperlink ref="BU975" r:id="rId2233" display="https://www.transfermarkt.com/nk-maribor/kader/verein/790/saison_id/2023"/>
    <hyperlink ref="BW975" r:id="rId2234" display="https://www.transfermarkt.com/nk-maribor/transfers/verein/790/w_s/pos/saison_id/2023"/>
    <hyperlink ref="BY975" r:id="rId2235" display="https://www.transfermarkt.com/nk-maribor/transfers/verein/790/w_s/pos/saison_id/2023"/>
    <hyperlink ref="CE975" r:id="rId2236" display="https://www.transfermarkt.com/nk-bravo/kader/verein/26985/saison_id/2023"/>
    <hyperlink ref="CG975" r:id="rId2237" display="https://www.transfermarkt.com/nk-bravo/transfers/verein/26985/w_s/pos/saison_id/2023"/>
    <hyperlink ref="CI975" r:id="rId2238" display="https://www.transfermarkt.com/nk-bravo/transfers/verein/26985/w_s/pos/saison_id/2023"/>
    <hyperlink ref="BU976" r:id="rId2239" display="https://www.transfermarkt.com/nk-maribor/kader/verein/790/saison_id/2023"/>
    <hyperlink ref="BW976" r:id="rId2240" display="https://www.transfermarkt.com/nk-maribor/transfers/verein/790/w_s/pos/saison_id/2023"/>
    <hyperlink ref="BY976" r:id="rId2241" display="https://www.transfermarkt.com/nk-maribor/transfers/verein/790/w_s/pos/saison_id/2023"/>
    <hyperlink ref="CE976" r:id="rId2242" display="https://www.transfermarkt.com/nk-bravo/kader/verein/26985/saison_id/2023"/>
    <hyperlink ref="CG976" r:id="rId2243" display="https://www.transfermarkt.com/nk-bravo/transfers/verein/26985/w_s/pos/saison_id/2023"/>
    <hyperlink ref="CI976" r:id="rId2244" display="https://www.transfermarkt.com/nk-bravo/transfers/verein/26985/w_s/pos/saison_id/2023"/>
    <hyperlink ref="BU984" r:id="rId2245" display="https://www.transfermarkt.com/fc-koper/kader/verein/433/saison_id/2023"/>
    <hyperlink ref="BW984" r:id="rId2246" display="https://www.transfermarkt.com/fc-koper/transfers/verein/433/w_s/pos/saison_id/2023"/>
    <hyperlink ref="BY984" r:id="rId2247" display="https://www.transfermarkt.com/fc-koper/transfers/verein/433/w_s/pos/saison_id/2023"/>
    <hyperlink ref="CE984" r:id="rId2248" display="https://www.transfermarkt.com/ns-mura/kader/verein/4059/saison_id/2023"/>
    <hyperlink ref="CG984" r:id="rId2249" display="https://www.transfermarkt.com/ns-mura/transfers/verein/4059/w_s/pos/saison_id/2023"/>
    <hyperlink ref="CI984" r:id="rId2250" display="https://www.transfermarkt.com/ns-mura/transfers/verein/4059/w_s/pos/saison_id/2023"/>
    <hyperlink ref="BU985" r:id="rId2251" display="https://www.transfermarkt.com/fc-koper/kader/verein/433/saison_id/2023"/>
    <hyperlink ref="BW985" r:id="rId2252" display="https://www.transfermarkt.com/fc-koper/transfers/verein/433/w_s/pos/saison_id/2023"/>
    <hyperlink ref="BY985" r:id="rId2253" display="https://www.transfermarkt.com/fc-koper/transfers/verein/433/w_s/pos/saison_id/2023"/>
    <hyperlink ref="CE985" r:id="rId2254" display="https://www.transfermarkt.com/ns-mura/kader/verein/4059/saison_id/2023"/>
    <hyperlink ref="CG985" r:id="rId2255" display="https://www.transfermarkt.com/ns-mura/transfers/verein/4059/w_s/pos/saison_id/2023"/>
    <hyperlink ref="CI985" r:id="rId2256" display="https://www.transfermarkt.com/ns-mura/transfers/verein/4059/w_s/pos/saison_id/2023"/>
    <hyperlink ref="BU993" r:id="rId2257" display="https://www.transfermarkt.com/nk-aluminij-kidricevo/kader/verein/11033/saison_id/2023"/>
    <hyperlink ref="BW993" r:id="rId2258" display="https://www.transfermarkt.com/nk-aluminij-kidricevo/transfers/verein/11033/w_s/pos/saison_id/2023"/>
    <hyperlink ref="BY993" r:id="rId2259" display="https://www.transfermarkt.com/nk-aluminij-kidricevo/transfers/verein/11033/w_s/pos/saison_id/2023"/>
    <hyperlink ref="CE993" r:id="rId2260" display="https://www.transfermarkt.com/nk-olimpija-ljubljana/kader/verein/4772/saison_id/2023"/>
    <hyperlink ref="CG993" r:id="rId2261" display="https://www.transfermarkt.com/nk-olimpija-ljubljana/transfers/verein/4772/w_s/pos/saison_id/2023"/>
    <hyperlink ref="CI993" r:id="rId2262" display="https://www.transfermarkt.com/nk-olimpija-ljubljana/transfers/verein/4772/w_s/pos/saison_id/2023"/>
    <hyperlink ref="BU994" r:id="rId2263" display="https://www.transfermarkt.com/nk-aluminij-kidricevo/kader/verein/11033/saison_id/2023"/>
    <hyperlink ref="BW994" r:id="rId2264" display="https://www.transfermarkt.com/nk-aluminij-kidricevo/transfers/verein/11033/w_s/pos/saison_id/2023"/>
    <hyperlink ref="BY994" r:id="rId2265" display="https://www.transfermarkt.com/nk-aluminij-kidricevo/transfers/verein/11033/w_s/pos/saison_id/2023"/>
    <hyperlink ref="CE994" r:id="rId2266" display="https://www.transfermarkt.com/nk-olimpija-ljubljana/kader/verein/4772/saison_id/2023"/>
    <hyperlink ref="CG994" r:id="rId2267" display="https://www.transfermarkt.com/nk-olimpija-ljubljana/transfers/verein/4772/w_s/pos/saison_id/2023"/>
    <hyperlink ref="CI994" r:id="rId2268" display="https://www.transfermarkt.com/nk-olimpija-ljubljana/transfers/verein/4772/w_s/pos/saison_id/2023"/>
    <hyperlink ref="CI1001" r:id="rId2269" display="https://www.transfermarkt.com/nk-maribor/transfers/verein/790/w_s/pos/saison_id/2023"/>
    <hyperlink ref="CG1001" r:id="rId2270" display="https://www.transfermarkt.com/nk-maribor/transfers/verein/790/w_s/pos/saison_id/2023"/>
    <hyperlink ref="CE1001" r:id="rId2271" display="https://www.transfermarkt.com/nk-maribor/kader/verein/790/saison_id/2023"/>
    <hyperlink ref="BY1001" r:id="rId2272" display="https://www.transfermarkt.com/nk-rogaska/transfers/verein/55601/w_s/pos/saison_id/2023"/>
    <hyperlink ref="BW1001" r:id="rId2273" display="https://www.transfermarkt.com/nk-rogaska/transfers/verein/55601/w_s/pos/saison_id/2023"/>
    <hyperlink ref="BU1001" r:id="rId2274" display="https://www.transfermarkt.com/nk-rogaska/kader/verein/55601/saison_id/2023"/>
    <hyperlink ref="CI1002" r:id="rId2275" display="https://www.transfermarkt.com/nk-maribor/transfers/verein/790/w_s/pos/saison_id/2023"/>
    <hyperlink ref="CG1002" r:id="rId2276" display="https://www.transfermarkt.com/nk-maribor/transfers/verein/790/w_s/pos/saison_id/2023"/>
    <hyperlink ref="CE1002" r:id="rId2277" display="https://www.transfermarkt.com/nk-maribor/kader/verein/790/saison_id/2023"/>
    <hyperlink ref="BY1002" r:id="rId2278" display="https://www.transfermarkt.com/nk-rogaska/transfers/verein/55601/w_s/pos/saison_id/2023"/>
    <hyperlink ref="BW1002" r:id="rId2279" display="https://www.transfermarkt.com/nk-rogaska/transfers/verein/55601/w_s/pos/saison_id/2023"/>
    <hyperlink ref="BU1002" r:id="rId2280" display="https://www.transfermarkt.com/nk-rogaska/kader/verein/55601/saison_id/2023"/>
    <hyperlink ref="CI1003" r:id="rId2281" display="https://www.transfermarkt.com/nk-maribor/transfers/verein/790/w_s/pos/saison_id/2023"/>
    <hyperlink ref="CG1003" r:id="rId2282" display="https://www.transfermarkt.com/nk-maribor/transfers/verein/790/w_s/pos/saison_id/2023"/>
    <hyperlink ref="CE1003" r:id="rId2283" display="https://www.transfermarkt.com/nk-maribor/kader/verein/790/saison_id/2023"/>
    <hyperlink ref="BY1003" r:id="rId2284" display="https://www.transfermarkt.com/nk-rogaska/transfers/verein/55601/w_s/pos/saison_id/2023"/>
    <hyperlink ref="BW1003" r:id="rId2285" display="https://www.transfermarkt.com/nk-rogaska/transfers/verein/55601/w_s/pos/saison_id/2023"/>
    <hyperlink ref="BU1003" r:id="rId2286" display="https://www.transfermarkt.com/nk-rogaska/kader/verein/55601/saison_id/2023"/>
    <hyperlink ref="BU1011" r:id="rId2287" display="https://www.transfermarkt.com/nk-domzale/kader/verein/6248/saison_id/2023"/>
    <hyperlink ref="BW1011" r:id="rId2288" display="https://www.transfermarkt.com/nk-domzale/transfers/verein/6248/w_s/pos/saison_id/2023"/>
    <hyperlink ref="BY1011" r:id="rId2289" display="https://www.transfermarkt.com/nk-domzale/transfers/verein/6248/w_s/pos/saison_id/2023"/>
    <hyperlink ref="CE1011" r:id="rId2290" display="https://www.transfermarkt.com/nk-celje/kader/verein/710/saison_id/2023"/>
    <hyperlink ref="CG1011" r:id="rId2291" display="https://www.transfermarkt.com/nk-celje/transfers/verein/710/w_s/pos/saison_id/2023"/>
    <hyperlink ref="CI1011" r:id="rId2292" display="https://www.transfermarkt.com/nk-celje/transfers/verein/710/w_s/pos/saison_id/2023"/>
    <hyperlink ref="BU1012" r:id="rId2293" display="https://www.transfermarkt.com/nk-domzale/kader/verein/6248/saison_id/2023"/>
    <hyperlink ref="BW1012" r:id="rId2294" display="https://www.transfermarkt.com/nk-domzale/transfers/verein/6248/w_s/pos/saison_id/2023"/>
    <hyperlink ref="BY1012" r:id="rId2295" display="https://www.transfermarkt.com/nk-domzale/transfers/verein/6248/w_s/pos/saison_id/2023"/>
    <hyperlink ref="CE1012" r:id="rId2296" display="https://www.transfermarkt.com/nk-celje/kader/verein/710/saison_id/2023"/>
    <hyperlink ref="CG1012" r:id="rId2297" display="https://www.transfermarkt.com/nk-celje/transfers/verein/710/w_s/pos/saison_id/2023"/>
    <hyperlink ref="CI1012" r:id="rId2298" display="https://www.transfermarkt.com/nk-celje/transfers/verein/710/w_s/pos/saison_id/2023"/>
    <hyperlink ref="BU1020" r:id="rId2299" display="https://www.transfermarkt.com/ns-mura/kader/verein/4059/saison_id/2023"/>
    <hyperlink ref="BW1020" r:id="rId2300" display="https://www.transfermarkt.com/ns-mura/transfers/verein/4059/w_s/pos/saison_id/2023"/>
    <hyperlink ref="BY1020" r:id="rId2301" display="https://www.transfermarkt.com/ns-mura/transfers/verein/4059/w_s/pos/saison_id/2023"/>
    <hyperlink ref="CE1020" r:id="rId2302" display="https://www.transfermarkt.com/nk-radomlje/kader/verein/21460/saison_id/2023"/>
    <hyperlink ref="CG1020" r:id="rId2303" display="https://www.transfermarkt.com/nk-radomlje/transfers/verein/21460/w_s/pos/saison_id/2023"/>
    <hyperlink ref="CI1020" r:id="rId2304" display="https://www.transfermarkt.com/nk-radomlje/transfers/verein/21460/w_s/pos/saison_id/2023"/>
    <hyperlink ref="BU1021" r:id="rId2305" display="https://www.transfermarkt.com/ns-mura/kader/verein/4059/saison_id/2023"/>
    <hyperlink ref="BW1021" r:id="rId2306" display="https://www.transfermarkt.com/ns-mura/transfers/verein/4059/w_s/pos/saison_id/2023"/>
    <hyperlink ref="BY1021" r:id="rId2307" display="https://www.transfermarkt.com/ns-mura/transfers/verein/4059/w_s/pos/saison_id/2023"/>
    <hyperlink ref="CE1021" r:id="rId2308" display="https://www.transfermarkt.com/nk-radomlje/kader/verein/21460/saison_id/2023"/>
    <hyperlink ref="CG1021" r:id="rId2309" display="https://www.transfermarkt.com/nk-radomlje/transfers/verein/21460/w_s/pos/saison_id/2023"/>
    <hyperlink ref="CI1021" r:id="rId2310" display="https://www.transfermarkt.com/nk-radomlje/transfers/verein/21460/w_s/pos/saison_id/2023"/>
    <hyperlink ref="BU1029" r:id="rId2311" display="https://www.transfermarkt.com/nk-bravo/kader/verein/26985/saison_id/2023"/>
    <hyperlink ref="BW1029" r:id="rId2312" display="https://www.transfermarkt.com/nk-bravo/transfers/verein/26985/w_s/pos/saison_id/2023"/>
    <hyperlink ref="BY1029" r:id="rId2313" display="https://www.transfermarkt.com/nk-bravo/transfers/verein/26985/w_s/pos/saison_id/2023"/>
    <hyperlink ref="CE1029" r:id="rId2314" display="https://www.transfermarkt.com/fc-koper/kader/verein/433/saison_id/2023"/>
    <hyperlink ref="CG1029" r:id="rId2315" display="https://www.transfermarkt.com/fc-koper/transfers/verein/433/w_s/pos/saison_id/2023"/>
    <hyperlink ref="CI1029" r:id="rId2316" display="https://www.transfermarkt.com/fc-koper/transfers/verein/433/w_s/pos/saison_id/2023"/>
    <hyperlink ref="BU1030" r:id="rId2317" display="https://www.transfermarkt.com/nk-bravo/kader/verein/26985/saison_id/2023"/>
    <hyperlink ref="BW1030" r:id="rId2318" display="https://www.transfermarkt.com/nk-bravo/transfers/verein/26985/w_s/pos/saison_id/2023"/>
    <hyperlink ref="BY1030" r:id="rId2319" display="https://www.transfermarkt.com/nk-bravo/transfers/verein/26985/w_s/pos/saison_id/2023"/>
    <hyperlink ref="CE1030" r:id="rId2320" display="https://www.transfermarkt.com/fc-koper/kader/verein/433/saison_id/2023"/>
    <hyperlink ref="CG1030" r:id="rId2321" display="https://www.transfermarkt.com/fc-koper/transfers/verein/433/w_s/pos/saison_id/2023"/>
    <hyperlink ref="CI1030" r:id="rId2322" display="https://www.transfermarkt.com/fc-koper/transfers/verein/433/w_s/pos/saison_id/2023"/>
    <hyperlink ref="BU1038" r:id="rId2323" display="https://www.transfermarkt.com/nk-aluminij-kidricevo/kader/verein/11033/saison_id/2023"/>
    <hyperlink ref="BW1038" r:id="rId2324" display="https://www.transfermarkt.com/nk-aluminij-kidricevo/transfers/verein/11033/w_s/pos/saison_id/2023"/>
    <hyperlink ref="BY1038" r:id="rId2325" display="https://www.transfermarkt.com/nk-aluminij-kidricevo/transfers/verein/11033/w_s/pos/saison_id/2023"/>
    <hyperlink ref="CE1038" r:id="rId2326" display="https://www.transfermarkt.com/ns-mura/kader/verein/4059/saison_id/2023"/>
    <hyperlink ref="CG1038" r:id="rId2327" display="https://www.transfermarkt.com/ns-mura/transfers/verein/4059/w_s/pos/saison_id/2023"/>
    <hyperlink ref="CI1038" r:id="rId2328" display="https://www.transfermarkt.com/ns-mura/transfers/verein/4059/w_s/pos/saison_id/2023"/>
    <hyperlink ref="BU1039" r:id="rId2329" display="https://www.transfermarkt.com/nk-aluminij-kidricevo/kader/verein/11033/saison_id/2023"/>
    <hyperlink ref="BW1039" r:id="rId2330" display="https://www.transfermarkt.com/nk-aluminij-kidricevo/transfers/verein/11033/w_s/pos/saison_id/2023"/>
    <hyperlink ref="BY1039" r:id="rId2331" display="https://www.transfermarkt.com/nk-aluminij-kidricevo/transfers/verein/11033/w_s/pos/saison_id/2023"/>
    <hyperlink ref="CE1039" r:id="rId2332" display="https://www.transfermarkt.com/ns-mura/kader/verein/4059/saison_id/2023"/>
    <hyperlink ref="CG1039" r:id="rId2333" display="https://www.transfermarkt.com/ns-mura/transfers/verein/4059/w_s/pos/saison_id/2023"/>
    <hyperlink ref="CI1039" r:id="rId2334" display="https://www.transfermarkt.com/ns-mura/transfers/verein/4059/w_s/pos/saison_id/2023"/>
    <hyperlink ref="BU1047" r:id="rId2335" display="https://www.transfermarkt.com/nk-olimpija-ljubljana/kader/verein/4772/saison_id/2023"/>
    <hyperlink ref="BW1047" r:id="rId2336" display="https://www.transfermarkt.com/nk-olimpija-ljubljana/transfers/verein/4772/w_s/pos/saison_id/2023"/>
    <hyperlink ref="BY1047" r:id="rId2337" display="https://www.transfermarkt.com/nk-olimpija-ljubljana/transfers/verein/4772/w_s/pos/saison_id/2023"/>
    <hyperlink ref="CE1047" r:id="rId2338" display="https://www.transfermarkt.com/nk-celje/kader/verein/710/saison_id/2023"/>
    <hyperlink ref="CG1047" r:id="rId2339" display="https://www.transfermarkt.com/nk-celje/transfers/verein/710/w_s/pos/saison_id/2023"/>
    <hyperlink ref="CI1047" r:id="rId2340" display="https://www.transfermarkt.com/nk-celje/transfers/verein/710/w_s/pos/saison_id/2023"/>
    <hyperlink ref="BU1048" r:id="rId2341" display="https://www.transfermarkt.com/nk-olimpija-ljubljana/kader/verein/4772/saison_id/2023"/>
    <hyperlink ref="BW1048" r:id="rId2342" display="https://www.transfermarkt.com/nk-olimpija-ljubljana/transfers/verein/4772/w_s/pos/saison_id/2023"/>
    <hyperlink ref="BY1048" r:id="rId2343" display="https://www.transfermarkt.com/nk-olimpija-ljubljana/transfers/verein/4772/w_s/pos/saison_id/2023"/>
    <hyperlink ref="CE1048" r:id="rId2344" display="https://www.transfermarkt.com/nk-celje/kader/verein/710/saison_id/2023"/>
    <hyperlink ref="CG1048" r:id="rId2345" display="https://www.transfermarkt.com/nk-celje/transfers/verein/710/w_s/pos/saison_id/2023"/>
    <hyperlink ref="CI1048" r:id="rId2346" display="https://www.transfermarkt.com/nk-celje/transfers/verein/710/w_s/pos/saison_id/2023"/>
    <hyperlink ref="BU1056" r:id="rId2347" display="https://www.transfermarkt.com/nk-maribor/kader/verein/790/saison_id/2023"/>
    <hyperlink ref="BW1056" r:id="rId2348" display="https://www.transfermarkt.com/nk-maribor/transfers/verein/790/w_s/pos/saison_id/2023"/>
    <hyperlink ref="BY1056" r:id="rId2349" display="https://www.transfermarkt.com/nk-maribor/transfers/verein/790/w_s/pos/saison_id/2023"/>
    <hyperlink ref="CE1056" r:id="rId2350" display="https://www.transfermarkt.com/nk-domzale/kader/verein/6248/saison_id/2023"/>
    <hyperlink ref="CG1056" r:id="rId2351" display="https://www.transfermarkt.com/nk-domzale/transfers/verein/6248/w_s/pos/saison_id/2023"/>
    <hyperlink ref="CI1056" r:id="rId2352" display="https://www.transfermarkt.com/nk-domzale/transfers/verein/6248/w_s/pos/saison_id/2023"/>
    <hyperlink ref="CI1064" r:id="rId2353" display="https://www.transfermarkt.com/nk-rogaska/transfers/verein/55601/w_s/pos/saison_id/2023"/>
    <hyperlink ref="CG1064" r:id="rId2354" display="https://www.transfermarkt.com/nk-rogaska/transfers/verein/55601/w_s/pos/saison_id/2023"/>
    <hyperlink ref="CE1064" r:id="rId2355" display="https://www.transfermarkt.com/nk-rogaska/kader/verein/55601/saison_id/2023"/>
    <hyperlink ref="BY1064" r:id="rId2356" display="https://www.transfermarkt.com/fc-koper/transfers/verein/433/w_s/pos/saison_id/2023"/>
    <hyperlink ref="BW1064" r:id="rId2357" display="https://www.transfermarkt.com/fc-koper/transfers/verein/433/w_s/pos/saison_id/2023"/>
    <hyperlink ref="BU1064" r:id="rId2358" display="https://www.transfermarkt.com/fc-koper/kader/verein/433/saison_id/2023"/>
    <hyperlink ref="BU1057" r:id="rId2359" display="https://www.transfermarkt.com/nk-maribor/kader/verein/790/saison_id/2023"/>
    <hyperlink ref="BW1057" r:id="rId2360" display="https://www.transfermarkt.com/nk-maribor/transfers/verein/790/w_s/pos/saison_id/2023"/>
    <hyperlink ref="BY1057" r:id="rId2361" display="https://www.transfermarkt.com/nk-maribor/transfers/verein/790/w_s/pos/saison_id/2023"/>
    <hyperlink ref="CE1057" r:id="rId2362" display="https://www.transfermarkt.com/nk-domzale/kader/verein/6248/saison_id/2023"/>
    <hyperlink ref="CG1057" r:id="rId2363" display="https://www.transfermarkt.com/nk-domzale/transfers/verein/6248/w_s/pos/saison_id/2023"/>
    <hyperlink ref="CI1057" r:id="rId2364" display="https://www.transfermarkt.com/nk-domzale/transfers/verein/6248/w_s/pos/saison_id/2023"/>
    <hyperlink ref="CI1065" r:id="rId2365" display="https://www.transfermarkt.com/nk-rogaska/transfers/verein/55601/w_s/pos/saison_id/2023"/>
    <hyperlink ref="CG1065" r:id="rId2366" display="https://www.transfermarkt.com/nk-rogaska/transfers/verein/55601/w_s/pos/saison_id/2023"/>
    <hyperlink ref="CE1065" r:id="rId2367" display="https://www.transfermarkt.com/nk-rogaska/kader/verein/55601/saison_id/2023"/>
    <hyperlink ref="BY1065" r:id="rId2368" display="https://www.transfermarkt.com/fc-koper/transfers/verein/433/w_s/pos/saison_id/2023"/>
    <hyperlink ref="BW1065" r:id="rId2369" display="https://www.transfermarkt.com/fc-koper/transfers/verein/433/w_s/pos/saison_id/2023"/>
    <hyperlink ref="BU1065" r:id="rId2370" display="https://www.transfermarkt.com/fc-koper/kader/verein/433/saison_id/2023"/>
    <hyperlink ref="CI1066" r:id="rId2371" display="https://www.transfermarkt.com/nk-rogaska/transfers/verein/55601/w_s/pos/saison_id/2023"/>
    <hyperlink ref="CG1066" r:id="rId2372" display="https://www.transfermarkt.com/nk-rogaska/transfers/verein/55601/w_s/pos/saison_id/2023"/>
    <hyperlink ref="CE1066" r:id="rId2373" display="https://www.transfermarkt.com/nk-rogaska/kader/verein/55601/saison_id/2023"/>
    <hyperlink ref="BY1066" r:id="rId2374" display="https://www.transfermarkt.com/fc-koper/transfers/verein/433/w_s/pos/saison_id/2023"/>
    <hyperlink ref="BW1066" r:id="rId2375" display="https://www.transfermarkt.com/fc-koper/transfers/verein/433/w_s/pos/saison_id/2023"/>
    <hyperlink ref="BU1066" r:id="rId2376" display="https://www.transfermarkt.com/fc-koper/kader/verein/433/saison_id/2023"/>
    <hyperlink ref="BU1074" r:id="rId2377" display="https://www.transfermarkt.com/nk-radomlje/kader/verein/21460/saison_id/2023"/>
    <hyperlink ref="BW1074" r:id="rId2378" display="https://www.transfermarkt.com/nk-radomlje/transfers/verein/21460/w_s/pos/saison_id/2023"/>
    <hyperlink ref="BY1074" r:id="rId2379" display="https://www.transfermarkt.com/nk-radomlje/transfers/verein/21460/w_s/pos/saison_id/2023"/>
    <hyperlink ref="CE1074" r:id="rId2380" display="https://www.transfermarkt.com/nk-bravo/kader/verein/26985/saison_id/2023"/>
    <hyperlink ref="CG1074" r:id="rId2381" display="https://www.transfermarkt.com/nk-bravo/transfers/verein/26985/w_s/pos/saison_id/2023"/>
    <hyperlink ref="CI1074" r:id="rId2382" display="https://www.transfermarkt.com/nk-bravo/transfers/verein/26985/w_s/pos/saison_id/2023"/>
    <hyperlink ref="BU1075" r:id="rId2383" display="https://www.transfermarkt.com/nk-radomlje/kader/verein/21460/saison_id/2023"/>
    <hyperlink ref="BW1075" r:id="rId2384" display="https://www.transfermarkt.com/nk-radomlje/transfers/verein/21460/w_s/pos/saison_id/2023"/>
    <hyperlink ref="BY1075" r:id="rId2385" display="https://www.transfermarkt.com/nk-radomlje/transfers/verein/21460/w_s/pos/saison_id/2023"/>
    <hyperlink ref="CE1075" r:id="rId2386" display="https://www.transfermarkt.com/nk-bravo/kader/verein/26985/saison_id/2023"/>
    <hyperlink ref="CG1075" r:id="rId2387" display="https://www.transfermarkt.com/nk-bravo/transfers/verein/26985/w_s/pos/saison_id/2023"/>
    <hyperlink ref="CI1075" r:id="rId2388" display="https://www.transfermarkt.com/nk-bravo/transfers/verein/26985/w_s/pos/saison_id/2023"/>
    <hyperlink ref="BU1083" r:id="rId2389" display="https://www.transfermarkt.com/nk-bravo/kader/verein/26985/saison_id/2023"/>
    <hyperlink ref="BW1083" r:id="rId2390" display="https://www.transfermarkt.com/nk-bravo/transfers/verein/26985/w_s/pos/saison_id/2023"/>
    <hyperlink ref="BY1083" r:id="rId2391" display="https://www.transfermarkt.com/nk-bravo/transfers/verein/26985/w_s/pos/saison_id/2023"/>
    <hyperlink ref="CE1083" r:id="rId2392" display="https://www.transfermarkt.com/nk-aluminij-kidricevo/kader/verein/11033/saison_id/2023"/>
    <hyperlink ref="CG1083" r:id="rId2393" display="https://www.transfermarkt.com/nk-aluminij-kidricevo/transfers/verein/11033/w_s/pos/saison_id/2023"/>
    <hyperlink ref="CI1083" r:id="rId2394" display="https://www.transfermarkt.com/nk-aluminij-kidricevo/transfers/verein/11033/w_s/pos/saison_id/2023"/>
    <hyperlink ref="BU1084" r:id="rId2395" display="https://www.transfermarkt.com/nk-bravo/kader/verein/26985/saison_id/2023"/>
    <hyperlink ref="BW1084" r:id="rId2396" display="https://www.transfermarkt.com/nk-bravo/transfers/verein/26985/w_s/pos/saison_id/2023"/>
    <hyperlink ref="BY1084" r:id="rId2397" display="https://www.transfermarkt.com/nk-bravo/transfers/verein/26985/w_s/pos/saison_id/2023"/>
    <hyperlink ref="CE1084" r:id="rId2398" display="https://www.transfermarkt.com/nk-aluminij-kidricevo/kader/verein/11033/saison_id/2023"/>
    <hyperlink ref="CG1084" r:id="rId2399" display="https://www.transfermarkt.com/nk-aluminij-kidricevo/transfers/verein/11033/w_s/pos/saison_id/2023"/>
    <hyperlink ref="CI1084" r:id="rId2400" display="https://www.transfermarkt.com/nk-aluminij-kidricevo/transfers/verein/11033/w_s/pos/saison_id/2023"/>
    <hyperlink ref="BU1092" r:id="rId2401" display="https://www.transfermarkt.com/nk-celje/kader/verein/710/saison_id/2023"/>
    <hyperlink ref="BW1092" r:id="rId2402" display="https://www.transfermarkt.com/nk-celje/transfers/verein/710/w_s/pos/saison_id/2023"/>
    <hyperlink ref="BY1092" r:id="rId2403" display="https://www.transfermarkt.com/nk-celje/transfers/verein/710/w_s/pos/saison_id/2023"/>
    <hyperlink ref="CE1092" r:id="rId2404" display="https://www.transfermarkt.com/nk-maribor/kader/verein/790/saison_id/2023"/>
    <hyperlink ref="CG1092" r:id="rId2405" display="https://www.transfermarkt.com/nk-maribor/transfers/verein/790/w_s/pos/saison_id/2023"/>
    <hyperlink ref="CI1092" r:id="rId2406" display="https://www.transfermarkt.com/nk-maribor/transfers/verein/790/w_s/pos/saison_id/2023"/>
    <hyperlink ref="BU1093" r:id="rId2407" display="https://www.transfermarkt.com/nk-celje/kader/verein/710/saison_id/2023"/>
    <hyperlink ref="BW1093" r:id="rId2408" display="https://www.transfermarkt.com/nk-celje/transfers/verein/710/w_s/pos/saison_id/2023"/>
    <hyperlink ref="BY1093" r:id="rId2409" display="https://www.transfermarkt.com/nk-celje/transfers/verein/710/w_s/pos/saison_id/2023"/>
    <hyperlink ref="CE1093" r:id="rId2410" display="https://www.transfermarkt.com/nk-maribor/kader/verein/790/saison_id/2023"/>
    <hyperlink ref="CG1093" r:id="rId2411" display="https://www.transfermarkt.com/nk-maribor/transfers/verein/790/w_s/pos/saison_id/2023"/>
    <hyperlink ref="CI1093" r:id="rId2412" display="https://www.transfermarkt.com/nk-maribor/transfers/verein/790/w_s/pos/saison_id/2023"/>
    <hyperlink ref="BU1101" r:id="rId2413" display="https://www.transfermarkt.com/nk-rogaska/kader/verein/55601/saison_id/2023"/>
    <hyperlink ref="BW1101" r:id="rId2414" display="https://www.transfermarkt.com/nk-rogaska/transfers/verein/55601/w_s/pos/saison_id/2023"/>
    <hyperlink ref="BY1101" r:id="rId2415" display="https://www.transfermarkt.com/nk-rogaska/transfers/verein/55601/w_s/pos/saison_id/2023"/>
    <hyperlink ref="CE1101" r:id="rId2416" display="https://www.transfermarkt.com/nk-radomlje/kader/verein/21460/saison_id/2023"/>
    <hyperlink ref="CG1101" r:id="rId2417" display="https://www.transfermarkt.com/nk-radomlje/transfers/verein/21460/w_s/pos/saison_id/2023"/>
    <hyperlink ref="CI1101" r:id="rId2418" display="https://www.transfermarkt.com/nk-radomlje/transfers/verein/21460/w_s/pos/saison_id/2023"/>
    <hyperlink ref="BU1102" r:id="rId2419" display="https://www.transfermarkt.com/nk-rogaska/kader/verein/55601/saison_id/2023"/>
    <hyperlink ref="BW1102" r:id="rId2420" display="https://www.transfermarkt.com/nk-rogaska/transfers/verein/55601/w_s/pos/saison_id/2023"/>
    <hyperlink ref="BY1102" r:id="rId2421" display="https://www.transfermarkt.com/nk-rogaska/transfers/verein/55601/w_s/pos/saison_id/2023"/>
    <hyperlink ref="CE1102" r:id="rId2422" display="https://www.transfermarkt.com/nk-radomlje/kader/verein/21460/saison_id/2023"/>
    <hyperlink ref="CG1102" r:id="rId2423" display="https://www.transfermarkt.com/nk-radomlje/transfers/verein/21460/w_s/pos/saison_id/2023"/>
    <hyperlink ref="CI1102" r:id="rId2424" display="https://www.transfermarkt.com/nk-radomlje/transfers/verein/21460/w_s/pos/saison_id/2023"/>
    <hyperlink ref="BU1110" r:id="rId2425" display="https://www.transfermarkt.com/ns-mura/kader/verein/4059/saison_id/2023"/>
    <hyperlink ref="BW1110" r:id="rId2426" display="https://www.transfermarkt.com/ns-mura/transfers/verein/4059/w_s/pos/saison_id/2023"/>
    <hyperlink ref="BY1110" r:id="rId2427" display="https://www.transfermarkt.com/ns-mura/transfers/verein/4059/w_s/pos/saison_id/2023"/>
    <hyperlink ref="CE1110" r:id="rId2428" display="https://www.transfermarkt.com/nk-olimpija-ljubljana/kader/verein/4772/saison_id/2023"/>
    <hyperlink ref="CG1110" r:id="rId2429" display="https://www.transfermarkt.com/nk-olimpija-ljubljana/transfers/verein/4772/w_s/pos/saison_id/2023"/>
    <hyperlink ref="CI1110" r:id="rId2430" display="https://www.transfermarkt.com/nk-olimpija-ljubljana/transfers/verein/4772/w_s/pos/saison_id/2023"/>
    <hyperlink ref="BU1111" r:id="rId2431" display="https://www.transfermarkt.com/ns-mura/kader/verein/4059/saison_id/2023"/>
    <hyperlink ref="BW1111" r:id="rId2432" display="https://www.transfermarkt.com/ns-mura/transfers/verein/4059/w_s/pos/saison_id/2023"/>
    <hyperlink ref="BY1111" r:id="rId2433" display="https://www.transfermarkt.com/ns-mura/transfers/verein/4059/w_s/pos/saison_id/2023"/>
    <hyperlink ref="CE1111" r:id="rId2434" display="https://www.transfermarkt.com/nk-olimpija-ljubljana/kader/verein/4772/saison_id/2023"/>
    <hyperlink ref="CG1111" r:id="rId2435" display="https://www.transfermarkt.com/nk-olimpija-ljubljana/transfers/verein/4772/w_s/pos/saison_id/2023"/>
    <hyperlink ref="CI1111" r:id="rId2436" display="https://www.transfermarkt.com/nk-olimpija-ljubljana/transfers/verein/4772/w_s/pos/saison_id/2023"/>
    <hyperlink ref="BU1119" r:id="rId2437" display="https://www.transfermarkt.com/nk-domzale/kader/verein/6248/saison_id/2023"/>
    <hyperlink ref="BW1119" r:id="rId2438" display="https://www.transfermarkt.com/nk-domzale/transfers/verein/6248/w_s/pos/saison_id/2023"/>
    <hyperlink ref="BY1119" r:id="rId2439" display="https://www.transfermarkt.com/nk-domzale/transfers/verein/6248/w_s/pos/saison_id/2023"/>
    <hyperlink ref="CE1119" r:id="rId2440" display="https://www.transfermarkt.com/fc-koper/kader/verein/433/saison_id/2023"/>
    <hyperlink ref="CG1119" r:id="rId2441" display="https://www.transfermarkt.com/fc-koper/transfers/verein/433/w_s/pos/saison_id/2023"/>
    <hyperlink ref="CI1119" r:id="rId2442" display="https://www.transfermarkt.com/fc-koper/transfers/verein/433/w_s/pos/saison_id/2023"/>
    <hyperlink ref="BU1120" r:id="rId2443" display="https://www.transfermarkt.com/nk-domzale/kader/verein/6248/saison_id/2023"/>
    <hyperlink ref="BW1120" r:id="rId2444" display="https://www.transfermarkt.com/nk-domzale/transfers/verein/6248/w_s/pos/saison_id/2023"/>
    <hyperlink ref="BY1120" r:id="rId2445" display="https://www.transfermarkt.com/nk-domzale/transfers/verein/6248/w_s/pos/saison_id/2023"/>
    <hyperlink ref="CE1120" r:id="rId2446" display="https://www.transfermarkt.com/fc-koper/kader/verein/433/saison_id/2023"/>
    <hyperlink ref="CG1120" r:id="rId2447" display="https://www.transfermarkt.com/fc-koper/transfers/verein/433/w_s/pos/saison_id/2023"/>
    <hyperlink ref="CI1120" r:id="rId2448" display="https://www.transfermarkt.com/fc-koper/transfers/verein/433/w_s/pos/saison_id/2023"/>
    <hyperlink ref="BU1128" r:id="rId2449" display="https://www.transfermarkt.com/ns-mura/kader/verein/4059/saison_id/2023"/>
    <hyperlink ref="BW1128" r:id="rId2450" display="https://www.transfermarkt.com/ns-mura/transfers/verein/4059/w_s/pos/saison_id/2023"/>
    <hyperlink ref="BY1128" r:id="rId2451" display="https://www.transfermarkt.com/ns-mura/transfers/verein/4059/w_s/pos/saison_id/2023"/>
    <hyperlink ref="CE1128" r:id="rId2452" display="https://www.transfermarkt.com/nk-bravo/kader/verein/26985/saison_id/2023"/>
    <hyperlink ref="CG1128" r:id="rId2453" display="https://www.transfermarkt.com/nk-bravo/transfers/verein/26985/w_s/pos/saison_id/2023"/>
    <hyperlink ref="CI1128" r:id="rId2454" display="https://www.transfermarkt.com/nk-bravo/transfers/verein/26985/w_s/pos/saison_id/2023"/>
    <hyperlink ref="BU1129" r:id="rId2455" display="https://www.transfermarkt.com/ns-mura/kader/verein/4059/saison_id/2023"/>
    <hyperlink ref="BW1129" r:id="rId2456" display="https://www.transfermarkt.com/ns-mura/transfers/verein/4059/w_s/pos/saison_id/2023"/>
    <hyperlink ref="BY1129" r:id="rId2457" display="https://www.transfermarkt.com/ns-mura/transfers/verein/4059/w_s/pos/saison_id/2023"/>
    <hyperlink ref="CE1129" r:id="rId2458" display="https://www.transfermarkt.com/nk-bravo/kader/verein/26985/saison_id/2023"/>
    <hyperlink ref="CG1129" r:id="rId2459" display="https://www.transfermarkt.com/nk-bravo/transfers/verein/26985/w_s/pos/saison_id/2023"/>
    <hyperlink ref="CI1129" r:id="rId2460" display="https://www.transfermarkt.com/nk-bravo/transfers/verein/26985/w_s/pos/saison_id/2023"/>
    <hyperlink ref="BU1137" r:id="rId2461" display="https://www.transfermarkt.com/nk-aluminij-kidricevo/kader/verein/11033/saison_id/2023"/>
    <hyperlink ref="BW1137" r:id="rId2462" display="https://www.transfermarkt.com/nk-aluminij-kidricevo/transfers/verein/11033/w_s/pos/saison_id/2023"/>
    <hyperlink ref="BY1137" r:id="rId2463" display="https://www.transfermarkt.com/nk-aluminij-kidricevo/transfers/verein/11033/w_s/pos/saison_id/2023"/>
    <hyperlink ref="CE1137" r:id="rId2464" display="https://www.transfermarkt.com/nk-rogaska/kader/verein/55601/saison_id/2023"/>
    <hyperlink ref="CG1137" r:id="rId2465" display="https://www.transfermarkt.com/nk-rogaska/transfers/verein/55601/w_s/pos/saison_id/2023"/>
    <hyperlink ref="CI1137" r:id="rId2466" display="https://www.transfermarkt.com/nk-rogaska/transfers/verein/55601/w_s/pos/saison_id/2023"/>
    <hyperlink ref="BU1138" r:id="rId2467" display="https://www.transfermarkt.com/nk-aluminij-kidricevo/kader/verein/11033/saison_id/2023"/>
    <hyperlink ref="BW1138" r:id="rId2468" display="https://www.transfermarkt.com/nk-aluminij-kidricevo/transfers/verein/11033/w_s/pos/saison_id/2023"/>
    <hyperlink ref="BY1138" r:id="rId2469" display="https://www.transfermarkt.com/nk-aluminij-kidricevo/transfers/verein/11033/w_s/pos/saison_id/2023"/>
    <hyperlink ref="CE1138" r:id="rId2470" display="https://www.transfermarkt.com/nk-rogaska/kader/verein/55601/saison_id/2023"/>
    <hyperlink ref="CG1138" r:id="rId2471" display="https://www.transfermarkt.com/nk-rogaska/transfers/verein/55601/w_s/pos/saison_id/2023"/>
    <hyperlink ref="CI1138" r:id="rId2472" display="https://www.transfermarkt.com/nk-rogaska/transfers/verein/55601/w_s/pos/saison_id/2023"/>
    <hyperlink ref="BU1146" r:id="rId2473" display="https://www.transfermarkt.com/nk-radomlje/kader/verein/21460/saison_id/2023"/>
    <hyperlink ref="BW1146" r:id="rId2474" display="https://www.transfermarkt.com/nk-radomlje/transfers/verein/21460/w_s/pos/saison_id/2023"/>
    <hyperlink ref="BY1146" r:id="rId2475" display="https://www.transfermarkt.com/nk-radomlje/transfers/verein/21460/w_s/pos/saison_id/2023"/>
    <hyperlink ref="CE1146" r:id="rId2476" display="https://www.transfermarkt.com/nk-domzale/kader/verein/6248/saison_id/2023"/>
    <hyperlink ref="CG1146" r:id="rId2477" display="https://www.transfermarkt.com/nk-domzale/transfers/verein/6248/w_s/pos/saison_id/2023"/>
    <hyperlink ref="CI1146" r:id="rId2478" display="https://www.transfermarkt.com/nk-domzale/transfers/verein/6248/w_s/pos/saison_id/2023"/>
    <hyperlink ref="BU1147" r:id="rId2479" display="https://www.transfermarkt.com/nk-radomlje/kader/verein/21460/saison_id/2023"/>
    <hyperlink ref="BW1147" r:id="rId2480" display="https://www.transfermarkt.com/nk-radomlje/transfers/verein/21460/w_s/pos/saison_id/2023"/>
    <hyperlink ref="BY1147" r:id="rId2481" display="https://www.transfermarkt.com/nk-radomlje/transfers/verein/21460/w_s/pos/saison_id/2023"/>
    <hyperlink ref="CE1147" r:id="rId2482" display="https://www.transfermarkt.com/nk-domzale/kader/verein/6248/saison_id/2023"/>
    <hyperlink ref="CG1147" r:id="rId2483" display="https://www.transfermarkt.com/nk-domzale/transfers/verein/6248/w_s/pos/saison_id/2023"/>
    <hyperlink ref="CI1147" r:id="rId2484" display="https://www.transfermarkt.com/nk-domzale/transfers/verein/6248/w_s/pos/saison_id/2023"/>
    <hyperlink ref="BU1155" r:id="rId2485" display="https://www.transfermarkt.com/fc-koper/kader/verein/433/saison_id/2023"/>
    <hyperlink ref="BW1155" r:id="rId2486" display="https://www.transfermarkt.com/fc-koper/transfers/verein/433/w_s/pos/saison_id/2023"/>
    <hyperlink ref="BY1155" r:id="rId2487" display="https://www.transfermarkt.com/fc-koper/transfers/verein/433/w_s/pos/saison_id/2023"/>
    <hyperlink ref="CE1155" r:id="rId2488" display="https://www.transfermarkt.com/nk-celje/kader/verein/710/saison_id/2023"/>
    <hyperlink ref="CG1155" r:id="rId2489" display="https://www.transfermarkt.com/nk-celje/transfers/verein/710/w_s/pos/saison_id/2023"/>
    <hyperlink ref="CI1155" r:id="rId2490" display="https://www.transfermarkt.com/nk-celje/transfers/verein/710/w_s/pos/saison_id/2023"/>
    <hyperlink ref="BU1156" r:id="rId2491" display="https://www.transfermarkt.com/fc-koper/kader/verein/433/saison_id/2023"/>
    <hyperlink ref="BW1156" r:id="rId2492" display="https://www.transfermarkt.com/fc-koper/transfers/verein/433/w_s/pos/saison_id/2023"/>
    <hyperlink ref="BY1156" r:id="rId2493" display="https://www.transfermarkt.com/fc-koper/transfers/verein/433/w_s/pos/saison_id/2023"/>
    <hyperlink ref="CE1156" r:id="rId2494" display="https://www.transfermarkt.com/nk-celje/kader/verein/710/saison_id/2023"/>
    <hyperlink ref="CG1156" r:id="rId2495" display="https://www.transfermarkt.com/nk-celje/transfers/verein/710/w_s/pos/saison_id/2023"/>
    <hyperlink ref="CI1156" r:id="rId2496" display="https://www.transfermarkt.com/nk-celje/transfers/verein/710/w_s/pos/saison_id/2023"/>
    <hyperlink ref="BU1164" r:id="rId2497" display="https://www.transfermarkt.com/nk-olimpija-ljubljana/kader/verein/4772/saison_id/2023"/>
    <hyperlink ref="BW1164" r:id="rId2498" display="https://www.transfermarkt.com/nk-olimpija-ljubljana/transfers/verein/4772/w_s/pos/saison_id/2023"/>
    <hyperlink ref="BY1164" r:id="rId2499" display="https://www.transfermarkt.com/nk-olimpija-ljubljana/transfers/verein/4772/w_s/pos/saison_id/2023"/>
    <hyperlink ref="CE1164" r:id="rId2500" display="https://www.transfermarkt.com/nk-maribor/kader/verein/790/saison_id/2023"/>
    <hyperlink ref="CG1164" r:id="rId2501" display="https://www.transfermarkt.com/nk-maribor/transfers/verein/790/w_s/pos/saison_id/2023"/>
    <hyperlink ref="CI1164" r:id="rId2502" display="https://www.transfermarkt.com/nk-maribor/transfers/verein/790/w_s/pos/saison_id/2023"/>
    <hyperlink ref="BU1165" r:id="rId2503" display="https://www.transfermarkt.com/nk-olimpija-ljubljana/kader/verein/4772/saison_id/2023"/>
    <hyperlink ref="BW1165" r:id="rId2504" display="https://www.transfermarkt.com/nk-olimpija-ljubljana/transfers/verein/4772/w_s/pos/saison_id/2023"/>
    <hyperlink ref="BY1165" r:id="rId2505" display="https://www.transfermarkt.com/nk-olimpija-ljubljana/transfers/verein/4772/w_s/pos/saison_id/2023"/>
    <hyperlink ref="CE1165" r:id="rId2506" display="https://www.transfermarkt.com/nk-maribor/kader/verein/790/saison_id/2023"/>
    <hyperlink ref="CG1165" r:id="rId2507" display="https://www.transfermarkt.com/nk-maribor/transfers/verein/790/w_s/pos/saison_id/2023"/>
    <hyperlink ref="CI1165" r:id="rId2508" display="https://www.transfermarkt.com/nk-maribor/transfers/verein/790/w_s/pos/saison_id/2023"/>
    <hyperlink ref="BU1173" r:id="rId2509" display="https://www.transfermarkt.com/nk-bravo/kader/verein/26985/saison_id/2023"/>
    <hyperlink ref="BW1173" r:id="rId2510" display="https://www.transfermarkt.com/nk-bravo/transfers/verein/26985/w_s/pos/saison_id/2023"/>
    <hyperlink ref="BY1173" r:id="rId2511" display="https://www.transfermarkt.com/nk-bravo/transfers/verein/26985/w_s/pos/saison_id/2023"/>
    <hyperlink ref="CE1173" r:id="rId2512" display="https://www.transfermarkt.com/nk-olimpija-ljubljana/kader/verein/4772/saison_id/2023"/>
    <hyperlink ref="CG1173" r:id="rId2513" display="https://www.transfermarkt.com/nk-olimpija-ljubljana/transfers/verein/4772/w_s/pos/saison_id/2023"/>
    <hyperlink ref="CI1173" r:id="rId2514" display="https://www.transfermarkt.com/nk-olimpija-ljubljana/transfers/verein/4772/w_s/pos/saison_id/2023"/>
    <hyperlink ref="BU1174" r:id="rId2515" display="https://www.transfermarkt.com/nk-bravo/kader/verein/26985/saison_id/2023"/>
    <hyperlink ref="BW1174" r:id="rId2516" display="https://www.transfermarkt.com/nk-bravo/transfers/verein/26985/w_s/pos/saison_id/2023"/>
    <hyperlink ref="BY1174" r:id="rId2517" display="https://www.transfermarkt.com/nk-bravo/transfers/verein/26985/w_s/pos/saison_id/2023"/>
    <hyperlink ref="CE1174" r:id="rId2518" display="https://www.transfermarkt.com/nk-olimpija-ljubljana/kader/verein/4772/saison_id/2023"/>
    <hyperlink ref="CG1174" r:id="rId2519" display="https://www.transfermarkt.com/nk-olimpija-ljubljana/transfers/verein/4772/w_s/pos/saison_id/2023"/>
    <hyperlink ref="CI1174" r:id="rId2520" display="https://www.transfermarkt.com/nk-olimpija-ljubljana/transfers/verein/4772/w_s/pos/saison_id/2023"/>
    <hyperlink ref="BU1182" r:id="rId2521" display="https://www.transfermarkt.com/nk-domzale/kader/verein/6248/saison_id/2023"/>
    <hyperlink ref="BW1182" r:id="rId2522" display="https://www.transfermarkt.com/nk-domzale/transfers/verein/6248/w_s/pos/saison_id/2023"/>
    <hyperlink ref="BY1182" r:id="rId2523" display="https://www.transfermarkt.com/nk-domzale/transfers/verein/6248/w_s/pos/saison_id/2023"/>
    <hyperlink ref="CE1182" r:id="rId2524" display="https://www.transfermarkt.com/nk-aluminij-kidricevo/kader/verein/11033/saison_id/2023"/>
    <hyperlink ref="CG1182" r:id="rId2525" display="https://www.transfermarkt.com/nk-aluminij-kidricevo/transfers/verein/11033/w_s/pos/saison_id/2023"/>
    <hyperlink ref="CI1182" r:id="rId2526" display="https://www.transfermarkt.com/nk-aluminij-kidricevo/transfers/verein/11033/w_s/pos/saison_id/2023"/>
    <hyperlink ref="BU1183" r:id="rId2527" display="https://www.transfermarkt.com/nk-domzale/kader/verein/6248/saison_id/2023"/>
    <hyperlink ref="BW1183" r:id="rId2528" display="https://www.transfermarkt.com/nk-domzale/transfers/verein/6248/w_s/pos/saison_id/2023"/>
    <hyperlink ref="BY1183" r:id="rId2529" display="https://www.transfermarkt.com/nk-domzale/transfers/verein/6248/w_s/pos/saison_id/2023"/>
    <hyperlink ref="CE1183" r:id="rId2530" display="https://www.transfermarkt.com/nk-aluminij-kidricevo/kader/verein/11033/saison_id/2023"/>
    <hyperlink ref="CG1183" r:id="rId2531" display="https://www.transfermarkt.com/nk-aluminij-kidricevo/transfers/verein/11033/w_s/pos/saison_id/2023"/>
    <hyperlink ref="CI1183" r:id="rId2532" display="https://www.transfermarkt.com/nk-aluminij-kidricevo/transfers/verein/11033/w_s/pos/saison_id/2023"/>
    <hyperlink ref="BU1191" r:id="rId2533" display="https://www.transfermarkt.com/nk-rogaska/kader/verein/55601/saison_id/2023"/>
    <hyperlink ref="BW1191" r:id="rId2534" display="https://www.transfermarkt.com/nk-rogaska/transfers/verein/55601/w_s/pos/saison_id/2023"/>
    <hyperlink ref="BY1191" r:id="rId2535" display="https://www.transfermarkt.com/nk-rogaska/transfers/verein/55601/w_s/pos/saison_id/2023"/>
    <hyperlink ref="CE1191" r:id="rId2536" display="https://www.transfermarkt.com/ns-mura/kader/verein/4059/saison_id/2023"/>
    <hyperlink ref="CG1191" r:id="rId2537" display="https://www.transfermarkt.com/ns-mura/transfers/verein/4059/w_s/pos/saison_id/2023"/>
    <hyperlink ref="CI1191" r:id="rId2538" display="https://www.transfermarkt.com/ns-mura/transfers/verein/4059/w_s/pos/saison_id/2023"/>
    <hyperlink ref="BU1192" r:id="rId2539" display="https://www.transfermarkt.com/nk-rogaska/kader/verein/55601/saison_id/2023"/>
    <hyperlink ref="BW1192" r:id="rId2540" display="https://www.transfermarkt.com/nk-rogaska/transfers/verein/55601/w_s/pos/saison_id/2023"/>
    <hyperlink ref="BY1192" r:id="rId2541" display="https://www.transfermarkt.com/nk-rogaska/transfers/verein/55601/w_s/pos/saison_id/2023"/>
    <hyperlink ref="CE1192" r:id="rId2542" display="https://www.transfermarkt.com/ns-mura/kader/verein/4059/saison_id/2023"/>
    <hyperlink ref="CG1192" r:id="rId2543" display="https://www.transfermarkt.com/ns-mura/transfers/verein/4059/w_s/pos/saison_id/2023"/>
    <hyperlink ref="CI1192" r:id="rId2544" display="https://www.transfermarkt.com/ns-mura/transfers/verein/4059/w_s/pos/saison_id/2023"/>
    <hyperlink ref="BU1200" r:id="rId2545" display="https://www.transfermarkt.com/nk-celje/kader/verein/710/saison_id/2023"/>
    <hyperlink ref="BW1200" r:id="rId2546" display="https://www.transfermarkt.com/nk-celje/transfers/verein/710/w_s/pos/saison_id/2023"/>
    <hyperlink ref="BY1200" r:id="rId2547" display="https://www.transfermarkt.com/nk-celje/transfers/verein/710/w_s/pos/saison_id/2023"/>
    <hyperlink ref="CE1200" r:id="rId2548" display="https://www.transfermarkt.com/nk-radomlje/kader/verein/21460/saison_id/2023"/>
    <hyperlink ref="CG1200" r:id="rId2549" display="https://www.transfermarkt.com/nk-radomlje/transfers/verein/21460/w_s/pos/saison_id/2023"/>
    <hyperlink ref="CI1200" r:id="rId2550" display="https://www.transfermarkt.com/nk-radomlje/transfers/verein/21460/w_s/pos/saison_id/2023"/>
    <hyperlink ref="BU1201" r:id="rId2551" display="https://www.transfermarkt.com/nk-celje/kader/verein/710/saison_id/2023"/>
    <hyperlink ref="BW1201" r:id="rId2552" display="https://www.transfermarkt.com/nk-celje/transfers/verein/710/w_s/pos/saison_id/2023"/>
    <hyperlink ref="BY1201" r:id="rId2553" display="https://www.transfermarkt.com/nk-celje/transfers/verein/710/w_s/pos/saison_id/2023"/>
    <hyperlink ref="CE1201" r:id="rId2554" display="https://www.transfermarkt.com/nk-radomlje/kader/verein/21460/saison_id/2023"/>
    <hyperlink ref="CG1201" r:id="rId2555" display="https://www.transfermarkt.com/nk-radomlje/transfers/verein/21460/w_s/pos/saison_id/2023"/>
    <hyperlink ref="CI1201" r:id="rId2556" display="https://www.transfermarkt.com/nk-radomlje/transfers/verein/21460/w_s/pos/saison_id/2023"/>
    <hyperlink ref="BU1209" r:id="rId2557" display="https://www.transfermarkt.com/nk-maribor/kader/verein/790/saison_id/2023"/>
    <hyperlink ref="BW1209" r:id="rId2558" display="https://www.transfermarkt.com/nk-maribor/transfers/verein/790/w_s/pos/saison_id/2023"/>
    <hyperlink ref="BY1209" r:id="rId2559" display="https://www.transfermarkt.com/nk-maribor/transfers/verein/790/w_s/pos/saison_id/2023"/>
    <hyperlink ref="CE1209" r:id="rId2560" display="https://www.transfermarkt.com/fc-koper/kader/verein/433/saison_id/2023"/>
    <hyperlink ref="CG1209" r:id="rId2561" display="https://www.transfermarkt.com/fc-koper/transfers/verein/433/w_s/pos/saison_id/2023"/>
    <hyperlink ref="CI1209" r:id="rId2562" display="https://www.transfermarkt.com/fc-koper/transfers/verein/433/w_s/pos/saison_id/2023"/>
    <hyperlink ref="BU1210" r:id="rId2563" display="https://www.transfermarkt.com/nk-maribor/kader/verein/790/saison_id/2023"/>
    <hyperlink ref="BW1210" r:id="rId2564" display="https://www.transfermarkt.com/nk-maribor/transfers/verein/790/w_s/pos/saison_id/2023"/>
    <hyperlink ref="BY1210" r:id="rId2565" display="https://www.transfermarkt.com/nk-maribor/transfers/verein/790/w_s/pos/saison_id/2023"/>
    <hyperlink ref="CE1210" r:id="rId2566" display="https://www.transfermarkt.com/fc-koper/kader/verein/433/saison_id/2023"/>
    <hyperlink ref="CG1210" r:id="rId2567" display="https://www.transfermarkt.com/fc-koper/transfers/verein/433/w_s/pos/saison_id/2023"/>
    <hyperlink ref="CI1210" r:id="rId2568" display="https://www.transfermarkt.com/fc-koper/transfers/verein/433/w_s/pos/saison_id/2023"/>
    <hyperlink ref="BU1218" r:id="rId2569" display="https://www.transfermarkt.com/nk-rogaska/kader/verein/55601/saison_id/2023"/>
    <hyperlink ref="BW1218" r:id="rId2570" display="https://www.transfermarkt.com/nk-rogaska/transfers/verein/55601/w_s/pos/saison_id/2023"/>
    <hyperlink ref="BY1218" r:id="rId2571" display="https://www.transfermarkt.com/nk-rogaska/transfers/verein/55601/w_s/pos/saison_id/2023"/>
    <hyperlink ref="CE1218" r:id="rId2572" display="https://www.transfermarkt.com/nk-bravo/kader/verein/26985/saison_id/2023"/>
    <hyperlink ref="CG1218" r:id="rId2573" display="https://www.transfermarkt.com/nk-bravo/transfers/verein/26985/w_s/pos/saison_id/2023"/>
    <hyperlink ref="CI1218" r:id="rId2574" display="https://www.transfermarkt.com/nk-bravo/transfers/verein/26985/w_s/pos/saison_id/2023"/>
    <hyperlink ref="BU1219" r:id="rId2575" display="https://www.transfermarkt.com/nk-rogaska/kader/verein/55601/saison_id/2023"/>
    <hyperlink ref="BW1219" r:id="rId2576" display="https://www.transfermarkt.com/nk-rogaska/transfers/verein/55601/w_s/pos/saison_id/2023"/>
    <hyperlink ref="BY1219" r:id="rId2577" display="https://www.transfermarkt.com/nk-rogaska/transfers/verein/55601/w_s/pos/saison_id/2023"/>
    <hyperlink ref="CE1219" r:id="rId2578" display="https://www.transfermarkt.com/nk-bravo/kader/verein/26985/saison_id/2023"/>
    <hyperlink ref="CG1219" r:id="rId2579" display="https://www.transfermarkt.com/nk-bravo/transfers/verein/26985/w_s/pos/saison_id/2023"/>
    <hyperlink ref="CI1219" r:id="rId2580" display="https://www.transfermarkt.com/nk-bravo/transfers/verein/26985/w_s/pos/saison_id/2023"/>
    <hyperlink ref="BU1227" r:id="rId2581" display="https://www.transfermarkt.com/nk-maribor/kader/verein/790/saison_id/2023"/>
    <hyperlink ref="BW1227" r:id="rId2582" display="https://www.transfermarkt.com/nk-maribor/transfers/verein/790/w_s/pos/saison_id/2023"/>
    <hyperlink ref="BY1227" r:id="rId2583" display="https://www.transfermarkt.com/nk-maribor/transfers/verein/790/w_s/pos/saison_id/2023"/>
    <hyperlink ref="CE1227" r:id="rId2584" display="https://www.transfermarkt.com/nk-radomlje/kader/verein/21460/saison_id/2023"/>
    <hyperlink ref="CG1227" r:id="rId2585" display="https://www.transfermarkt.com/nk-radomlje/transfers/verein/21460/w_s/pos/saison_id/2023"/>
    <hyperlink ref="CI1227" r:id="rId2586" display="https://www.transfermarkt.com/nk-radomlje/transfers/verein/21460/w_s/pos/saison_id/2023"/>
    <hyperlink ref="BU1228" r:id="rId2587" display="https://www.transfermarkt.com/nk-maribor/kader/verein/790/saison_id/2023"/>
    <hyperlink ref="BW1228" r:id="rId2588" display="https://www.transfermarkt.com/nk-maribor/transfers/verein/790/w_s/pos/saison_id/2023"/>
    <hyperlink ref="BY1228" r:id="rId2589" display="https://www.transfermarkt.com/nk-maribor/transfers/verein/790/w_s/pos/saison_id/2023"/>
    <hyperlink ref="CE1228" r:id="rId2590" display="https://www.transfermarkt.com/nk-radomlje/kader/verein/21460/saison_id/2023"/>
    <hyperlink ref="CG1228" r:id="rId2591" display="https://www.transfermarkt.com/nk-radomlje/transfers/verein/21460/w_s/pos/saison_id/2023"/>
    <hyperlink ref="CI1228" r:id="rId2592" display="https://www.transfermarkt.com/nk-radomlje/transfers/verein/21460/w_s/pos/saison_id/2023"/>
    <hyperlink ref="BU1236" r:id="rId2593" display="https://www.transfermarkt.com/nk-domzale/kader/verein/6248/saison_id/2023"/>
    <hyperlink ref="BW1236" r:id="rId2594" display="https://www.transfermarkt.com/nk-domzale/transfers/verein/6248/w_s/pos/saison_id/2023"/>
    <hyperlink ref="BY1236" r:id="rId2595" display="https://www.transfermarkt.com/nk-domzale/transfers/verein/6248/w_s/pos/saison_id/2023"/>
    <hyperlink ref="CE1236" r:id="rId2596" display="https://www.transfermarkt.com/ns-mura/kader/verein/4059/saison_id/2023"/>
    <hyperlink ref="CG1236" r:id="rId2597" display="https://www.transfermarkt.com/ns-mura/transfers/verein/4059/w_s/pos/saison_id/2023"/>
    <hyperlink ref="CI1236" r:id="rId2598" display="https://www.transfermarkt.com/ns-mura/transfers/verein/4059/w_s/pos/saison_id/2023"/>
    <hyperlink ref="BU1237" r:id="rId2599" display="https://www.transfermarkt.com/nk-domzale/kader/verein/6248/saison_id/2023"/>
    <hyperlink ref="BW1237" r:id="rId2600" display="https://www.transfermarkt.com/nk-domzale/transfers/verein/6248/w_s/pos/saison_id/2023"/>
    <hyperlink ref="BY1237" r:id="rId2601" display="https://www.transfermarkt.com/nk-domzale/transfers/verein/6248/w_s/pos/saison_id/2023"/>
    <hyperlink ref="CE1237" r:id="rId2602" display="https://www.transfermarkt.com/ns-mura/kader/verein/4059/saison_id/2023"/>
    <hyperlink ref="CG1237" r:id="rId2603" display="https://www.transfermarkt.com/ns-mura/transfers/verein/4059/w_s/pos/saison_id/2023"/>
    <hyperlink ref="CI1237" r:id="rId2604" display="https://www.transfermarkt.com/ns-mura/transfers/verein/4059/w_s/pos/saison_id/2023"/>
    <hyperlink ref="BU1245" r:id="rId2605" display="https://www.transfermarkt.com/nk-olimpija-ljubljana/kader/verein/4772/saison_id/2023"/>
    <hyperlink ref="BW1245" r:id="rId2606" display="https://www.transfermarkt.com/nk-olimpija-ljubljana/transfers/verein/4772/w_s/pos/saison_id/2023"/>
    <hyperlink ref="BY1245" r:id="rId2607" display="https://www.transfermarkt.com/nk-olimpija-ljubljana/transfers/verein/4772/w_s/pos/saison_id/2023"/>
    <hyperlink ref="CE1245" r:id="rId2608" display="https://www.transfermarkt.com/fc-koper/kader/verein/433/saison_id/2023"/>
    <hyperlink ref="CG1245" r:id="rId2609" display="https://www.transfermarkt.com/fc-koper/transfers/verein/433/w_s/pos/saison_id/2023"/>
    <hyperlink ref="CI1245" r:id="rId2610" display="https://www.transfermarkt.com/fc-koper/transfers/verein/433/w_s/pos/saison_id/2023"/>
    <hyperlink ref="BU1246" r:id="rId2611" display="https://www.transfermarkt.com/nk-olimpija-ljubljana/kader/verein/4772/saison_id/2023"/>
    <hyperlink ref="BW1246" r:id="rId2612" display="https://www.transfermarkt.com/nk-olimpija-ljubljana/transfers/verein/4772/w_s/pos/saison_id/2023"/>
    <hyperlink ref="BY1246" r:id="rId2613" display="https://www.transfermarkt.com/nk-olimpija-ljubljana/transfers/verein/4772/w_s/pos/saison_id/2023"/>
    <hyperlink ref="CE1246" r:id="rId2614" display="https://www.transfermarkt.com/fc-koper/kader/verein/433/saison_id/2023"/>
    <hyperlink ref="CG1246" r:id="rId2615" display="https://www.transfermarkt.com/fc-koper/transfers/verein/433/w_s/pos/saison_id/2023"/>
    <hyperlink ref="CI1246" r:id="rId2616" display="https://www.transfermarkt.com/fc-koper/transfers/verein/433/w_s/pos/saison_id/2023"/>
    <hyperlink ref="BU1254" r:id="rId2617" display="https://www.transfermarkt.com/nk-celje/kader/verein/710/saison_id/2023"/>
    <hyperlink ref="BW1254" r:id="rId2618" display="https://www.transfermarkt.com/nk-celje/transfers/verein/710/w_s/pos/saison_id/2023"/>
    <hyperlink ref="BY1254" r:id="rId2619" display="https://www.transfermarkt.com/nk-celje/transfers/verein/710/w_s/pos/saison_id/2023"/>
    <hyperlink ref="CE1254" r:id="rId2620" display="https://www.transfermarkt.com/nk-aluminij-kidricevo/kader/verein/11033/saison_id/2023"/>
    <hyperlink ref="CG1254" r:id="rId2621" display="https://www.transfermarkt.com/nk-aluminij-kidricevo/transfers/verein/11033/w_s/pos/saison_id/2023"/>
    <hyperlink ref="CI1254" r:id="rId2622" display="https://www.transfermarkt.com/nk-aluminij-kidricevo/transfers/verein/11033/w_s/pos/saison_id/2023"/>
    <hyperlink ref="CI1262" r:id="rId2623" display="https://www.transfermarkt.com/nk-maribor/transfers/verein/790/w_s/pos/saison_id/2023"/>
    <hyperlink ref="CG1262" r:id="rId2624" display="https://www.transfermarkt.com/nk-maribor/transfers/verein/790/w_s/pos/saison_id/2023"/>
    <hyperlink ref="CE1262" r:id="rId2625" display="https://www.transfermarkt.com/nk-maribor/kader/verein/790/saison_id/2023"/>
    <hyperlink ref="BY1262" r:id="rId2626" display="https://www.transfermarkt.com/nk-aluminij-kidricevo/transfers/verein/11033/w_s/pos/saison_id/2023"/>
    <hyperlink ref="BW1262" r:id="rId2627" display="https://www.transfermarkt.com/nk-aluminij-kidricevo/transfers/verein/11033/w_s/pos/saison_id/2023"/>
    <hyperlink ref="BU1262" r:id="rId2628" display="https://www.transfermarkt.com/nk-aluminij-kidricevo/kader/verein/11033/saison_id/2023"/>
    <hyperlink ref="BU1255" r:id="rId2629" display="https://www.transfermarkt.com/nk-celje/kader/verein/710/saison_id/2023"/>
    <hyperlink ref="BW1255" r:id="rId2630" display="https://www.transfermarkt.com/nk-celje/transfers/verein/710/w_s/pos/saison_id/2023"/>
    <hyperlink ref="BY1255" r:id="rId2631" display="https://www.transfermarkt.com/nk-celje/transfers/verein/710/w_s/pos/saison_id/2023"/>
    <hyperlink ref="CE1255" r:id="rId2632" display="https://www.transfermarkt.com/nk-aluminij-kidricevo/kader/verein/11033/saison_id/2023"/>
    <hyperlink ref="CG1255" r:id="rId2633" display="https://www.transfermarkt.com/nk-aluminij-kidricevo/transfers/verein/11033/w_s/pos/saison_id/2023"/>
    <hyperlink ref="CI1255" r:id="rId2634" display="https://www.transfermarkt.com/nk-aluminij-kidricevo/transfers/verein/11033/w_s/pos/saison_id/2023"/>
    <hyperlink ref="CI1263" r:id="rId2635" display="https://www.transfermarkt.com/nk-maribor/transfers/verein/790/w_s/pos/saison_id/2023"/>
    <hyperlink ref="CG1263" r:id="rId2636" display="https://www.transfermarkt.com/nk-maribor/transfers/verein/790/w_s/pos/saison_id/2023"/>
    <hyperlink ref="CE1263" r:id="rId2637" display="https://www.transfermarkt.com/nk-maribor/kader/verein/790/saison_id/2023"/>
    <hyperlink ref="BY1263" r:id="rId2638" display="https://www.transfermarkt.com/nk-aluminij-kidricevo/transfers/verein/11033/w_s/pos/saison_id/2023"/>
    <hyperlink ref="BW1263" r:id="rId2639" display="https://www.transfermarkt.com/nk-aluminij-kidricevo/transfers/verein/11033/w_s/pos/saison_id/2023"/>
    <hyperlink ref="BU1263" r:id="rId2640" display="https://www.transfermarkt.com/nk-aluminij-kidricevo/kader/verein/11033/saison_id/2023"/>
    <hyperlink ref="CI1264" r:id="rId2641" display="https://www.transfermarkt.com/nk-maribor/transfers/verein/790/w_s/pos/saison_id/2023"/>
    <hyperlink ref="CG1264" r:id="rId2642" display="https://www.transfermarkt.com/nk-maribor/transfers/verein/790/w_s/pos/saison_id/2023"/>
    <hyperlink ref="CE1264" r:id="rId2643" display="https://www.transfermarkt.com/nk-maribor/kader/verein/790/saison_id/2023"/>
    <hyperlink ref="BY1264" r:id="rId2644" display="https://www.transfermarkt.com/nk-aluminij-kidricevo/transfers/verein/11033/w_s/pos/saison_id/2023"/>
    <hyperlink ref="BW1264" r:id="rId2645" display="https://www.transfermarkt.com/nk-aluminij-kidricevo/transfers/verein/11033/w_s/pos/saison_id/2023"/>
    <hyperlink ref="BU1264" r:id="rId2646" display="https://www.transfermarkt.com/nk-aluminij-kidricevo/kader/verein/11033/saison_id/2023"/>
    <hyperlink ref="CI1280" r:id="rId2647" display="https://www.transfermarkt.com/fc-koper/transfers/verein/433/w_s/pos/saison_id/2023"/>
    <hyperlink ref="CG1280" r:id="rId2648" display="https://www.transfermarkt.com/fc-koper/transfers/verein/433/w_s/pos/saison_id/2023"/>
    <hyperlink ref="CE1280" r:id="rId2649" display="https://www.transfermarkt.com/fc-koper/kader/verein/433/saison_id/2023"/>
    <hyperlink ref="BY1280" r:id="rId2650" display="https://www.transfermarkt.com/nk-radomlje/transfers/verein/21460/w_s/pos/saison_id/2023"/>
    <hyperlink ref="BW1280" r:id="rId2651" display="https://www.transfermarkt.com/nk-radomlje/transfers/verein/21460/w_s/pos/saison_id/2023"/>
    <hyperlink ref="BU1280" r:id="rId2652" display="https://www.transfermarkt.com/nk-radomlje/kader/verein/21460/saison_id/2023"/>
    <hyperlink ref="BU1272" r:id="rId2653" display="https://www.transfermarkt.com/nk-rogaska/kader/verein/55601/saison_id/2023"/>
    <hyperlink ref="BW1272" r:id="rId2654" display="https://www.transfermarkt.com/nk-rogaska/transfers/verein/55601/w_s/pos/saison_id/2023"/>
    <hyperlink ref="BY1272" r:id="rId2655" display="https://www.transfermarkt.com/nk-rogaska/transfers/verein/55601/w_s/pos/saison_id/2023"/>
    <hyperlink ref="CE1272" r:id="rId2656" display="https://www.transfermarkt.com/nk-olimpija-ljubljana/kader/verein/4772/saison_id/2023"/>
    <hyperlink ref="CG1272" r:id="rId2657" display="https://www.transfermarkt.com/nk-olimpija-ljubljana/transfers/verein/4772/w_s/pos/saison_id/2023"/>
    <hyperlink ref="CI1272" r:id="rId2658" display="https://www.transfermarkt.com/nk-olimpija-ljubljana/transfers/verein/4772/w_s/pos/saison_id/2023"/>
    <hyperlink ref="BU1273" r:id="rId2659" display="https://www.transfermarkt.com/nk-rogaska/kader/verein/55601/saison_id/2023"/>
    <hyperlink ref="BW1273" r:id="rId2660" display="https://www.transfermarkt.com/nk-rogaska/transfers/verein/55601/w_s/pos/saison_id/2023"/>
    <hyperlink ref="BY1273" r:id="rId2661" display="https://www.transfermarkt.com/nk-rogaska/transfers/verein/55601/w_s/pos/saison_id/2023"/>
    <hyperlink ref="CE1273" r:id="rId2662" display="https://www.transfermarkt.com/nk-olimpija-ljubljana/kader/verein/4772/saison_id/2023"/>
    <hyperlink ref="CG1273" r:id="rId2663" display="https://www.transfermarkt.com/nk-olimpija-ljubljana/transfers/verein/4772/w_s/pos/saison_id/2023"/>
    <hyperlink ref="CI1273" r:id="rId2664" display="https://www.transfermarkt.com/nk-olimpija-ljubljana/transfers/verein/4772/w_s/pos/saison_id/2023"/>
    <hyperlink ref="CI1281" r:id="rId2665" display="https://www.transfermarkt.com/fc-koper/transfers/verein/433/w_s/pos/saison_id/2023"/>
    <hyperlink ref="CG1281" r:id="rId2666" display="https://www.transfermarkt.com/fc-koper/transfers/verein/433/w_s/pos/saison_id/2023"/>
    <hyperlink ref="CE1281" r:id="rId2667" display="https://www.transfermarkt.com/fc-koper/kader/verein/433/saison_id/2023"/>
    <hyperlink ref="BY1281" r:id="rId2668" display="https://www.transfermarkt.com/nk-radomlje/transfers/verein/21460/w_s/pos/saison_id/2023"/>
    <hyperlink ref="BW1281" r:id="rId2669" display="https://www.transfermarkt.com/nk-radomlje/transfers/verein/21460/w_s/pos/saison_id/2023"/>
    <hyperlink ref="BU1281" r:id="rId2670" display="https://www.transfermarkt.com/nk-radomlje/kader/verein/21460/saison_id/2023"/>
    <hyperlink ref="CI1282" r:id="rId2671" display="https://www.transfermarkt.com/fc-koper/transfers/verein/433/w_s/pos/saison_id/2023"/>
    <hyperlink ref="CG1282" r:id="rId2672" display="https://www.transfermarkt.com/fc-koper/transfers/verein/433/w_s/pos/saison_id/2023"/>
    <hyperlink ref="CE1282" r:id="rId2673" display="https://www.transfermarkt.com/fc-koper/kader/verein/433/saison_id/2023"/>
    <hyperlink ref="BY1282" r:id="rId2674" display="https://www.transfermarkt.com/nk-radomlje/transfers/verein/21460/w_s/pos/saison_id/2023"/>
    <hyperlink ref="BW1282" r:id="rId2675" display="https://www.transfermarkt.com/nk-radomlje/transfers/verein/21460/w_s/pos/saison_id/2023"/>
    <hyperlink ref="BU1282" r:id="rId2676" display="https://www.transfermarkt.com/nk-radomlje/kader/verein/21460/saison_id/2023"/>
    <hyperlink ref="BU1290" r:id="rId2677" display="https://www.transfermarkt.com/ns-mura/kader/verein/4059/saison_id/2023"/>
    <hyperlink ref="BW1290" r:id="rId2678" display="https://www.transfermarkt.com/ns-mura/transfers/verein/4059/w_s/pos/saison_id/2023"/>
    <hyperlink ref="BY1290" r:id="rId2679" display="https://www.transfermarkt.com/ns-mura/transfers/verein/4059/w_s/pos/saison_id/2023"/>
    <hyperlink ref="CE1290" r:id="rId2680" display="https://www.transfermarkt.com/nk-celje/kader/verein/710/saison_id/2023"/>
    <hyperlink ref="CG1290" r:id="rId2681" display="https://www.transfermarkt.com/nk-celje/transfers/verein/710/w_s/pos/saison_id/2023"/>
    <hyperlink ref="CI1290" r:id="rId2682" display="https://www.transfermarkt.com/nk-celje/transfers/verein/710/w_s/pos/saison_id/2023"/>
    <hyperlink ref="BU1291" r:id="rId2683" display="https://www.transfermarkt.com/ns-mura/kader/verein/4059/saison_id/2023"/>
    <hyperlink ref="BW1291" r:id="rId2684" display="https://www.transfermarkt.com/ns-mura/transfers/verein/4059/w_s/pos/saison_id/2023"/>
    <hyperlink ref="BY1291" r:id="rId2685" display="https://www.transfermarkt.com/ns-mura/transfers/verein/4059/w_s/pos/saison_id/2023"/>
    <hyperlink ref="CE1291" r:id="rId2686" display="https://www.transfermarkt.com/nk-celje/kader/verein/710/saison_id/2023"/>
    <hyperlink ref="CG1291" r:id="rId2687" display="https://www.transfermarkt.com/nk-celje/transfers/verein/710/w_s/pos/saison_id/2023"/>
    <hyperlink ref="CI1291" r:id="rId2688" display="https://www.transfermarkt.com/nk-celje/transfers/verein/710/w_s/pos/saison_id/2023"/>
    <hyperlink ref="BU1299" r:id="rId2689" display="https://www.transfermarkt.com/nk-bravo/kader/verein/26985/saison_id/2023"/>
    <hyperlink ref="BW1299" r:id="rId2690" display="https://www.transfermarkt.com/nk-bravo/transfers/verein/26985/w_s/pos/saison_id/2023"/>
    <hyperlink ref="BY1299" r:id="rId2691" display="https://www.transfermarkt.com/nk-bravo/transfers/verein/26985/w_s/pos/saison_id/2023"/>
    <hyperlink ref="CE1299" r:id="rId2692" display="https://www.transfermarkt.com/nk-domzale/kader/verein/6248/saison_id/2023"/>
    <hyperlink ref="CG1299" r:id="rId2693" display="https://www.transfermarkt.com/nk-domzale/transfers/verein/6248/w_s/pos/saison_id/2023"/>
    <hyperlink ref="CI1299" r:id="rId2694" display="https://www.transfermarkt.com/nk-domzale/transfers/verein/6248/w_s/pos/saison_id/2023"/>
    <hyperlink ref="BU1300" r:id="rId2695" display="https://www.transfermarkt.com/nk-bravo/kader/verein/26985/saison_id/2023"/>
    <hyperlink ref="BW1300" r:id="rId2696" display="https://www.transfermarkt.com/nk-bravo/transfers/verein/26985/w_s/pos/saison_id/2023"/>
    <hyperlink ref="BY1300" r:id="rId2697" display="https://www.transfermarkt.com/nk-bravo/transfers/verein/26985/w_s/pos/saison_id/2023"/>
    <hyperlink ref="CE1300" r:id="rId2698" display="https://www.transfermarkt.com/nk-domzale/kader/verein/6248/saison_id/2023"/>
    <hyperlink ref="CG1300" r:id="rId2699" display="https://www.transfermarkt.com/nk-domzale/transfers/verein/6248/w_s/pos/saison_id/2023"/>
    <hyperlink ref="CI1300" r:id="rId2700" display="https://www.transfermarkt.com/nk-domzale/transfers/verein/6248/w_s/pos/saison_id/2023"/>
    <hyperlink ref="BU1308" r:id="rId2701" display="https://www.transfermarkt.com/nk-maribor/kader/verein/790/saison_id/2023"/>
    <hyperlink ref="BW1308" r:id="rId2702" display="https://www.transfermarkt.com/nk-maribor/transfers/verein/790/w_s/pos/saison_id/2023"/>
    <hyperlink ref="BY1308" r:id="rId2703" display="https://www.transfermarkt.com/nk-maribor/transfers/verein/790/w_s/pos/saison_id/2023"/>
    <hyperlink ref="CE1308" r:id="rId2704" display="https://www.transfermarkt.com/ns-mura/kader/verein/4059/saison_id/2023"/>
    <hyperlink ref="CG1308" r:id="rId2705" display="https://www.transfermarkt.com/ns-mura/transfers/verein/4059/w_s/pos/saison_id/2023"/>
    <hyperlink ref="CI1308" r:id="rId2706" display="https://www.transfermarkt.com/ns-mura/transfers/verein/4059/w_s/pos/saison_id/2023"/>
    <hyperlink ref="BU1309" r:id="rId2707" display="https://www.transfermarkt.com/nk-maribor/kader/verein/790/saison_id/2023"/>
    <hyperlink ref="BW1309" r:id="rId2708" display="https://www.transfermarkt.com/nk-maribor/transfers/verein/790/w_s/pos/saison_id/2023"/>
    <hyperlink ref="BY1309" r:id="rId2709" display="https://www.transfermarkt.com/nk-maribor/transfers/verein/790/w_s/pos/saison_id/2023"/>
    <hyperlink ref="CE1309" r:id="rId2710" display="https://www.transfermarkt.com/ns-mura/kader/verein/4059/saison_id/2023"/>
    <hyperlink ref="CG1309" r:id="rId2711" display="https://www.transfermarkt.com/ns-mura/transfers/verein/4059/w_s/pos/saison_id/2023"/>
    <hyperlink ref="CI1309" r:id="rId2712" display="https://www.transfermarkt.com/ns-mura/transfers/verein/4059/w_s/pos/saison_id/2023"/>
    <hyperlink ref="BU1317" r:id="rId2713" display="https://www.transfermarkt.com/nk-celje/kader/verein/710/saison_id/2023"/>
    <hyperlink ref="BW1317" r:id="rId2714" display="https://www.transfermarkt.com/nk-celje/transfers/verein/710/w_s/pos/saison_id/2023"/>
    <hyperlink ref="BY1317" r:id="rId2715" display="https://www.transfermarkt.com/nk-celje/transfers/verein/710/w_s/pos/saison_id/2023"/>
    <hyperlink ref="CE1317" r:id="rId2716" display="https://www.transfermarkt.com/nk-bravo/kader/verein/26985/saison_id/2023"/>
    <hyperlink ref="CG1317" r:id="rId2717" display="https://www.transfermarkt.com/nk-bravo/transfers/verein/26985/w_s/pos/saison_id/2023"/>
    <hyperlink ref="CI1317" r:id="rId2718" display="https://www.transfermarkt.com/nk-bravo/transfers/verein/26985/w_s/pos/saison_id/2023"/>
    <hyperlink ref="BU1318" r:id="rId2719" display="https://www.transfermarkt.com/nk-celje/kader/verein/710/saison_id/2023"/>
    <hyperlink ref="BW1318" r:id="rId2720" display="https://www.transfermarkt.com/nk-celje/transfers/verein/710/w_s/pos/saison_id/2023"/>
    <hyperlink ref="BY1318" r:id="rId2721" display="https://www.transfermarkt.com/nk-celje/transfers/verein/710/w_s/pos/saison_id/2023"/>
    <hyperlink ref="CE1318" r:id="rId2722" display="https://www.transfermarkt.com/nk-bravo/kader/verein/26985/saison_id/2023"/>
    <hyperlink ref="CG1318" r:id="rId2723" display="https://www.transfermarkt.com/nk-bravo/transfers/verein/26985/w_s/pos/saison_id/2023"/>
    <hyperlink ref="CI1318" r:id="rId2724" display="https://www.transfermarkt.com/nk-bravo/transfers/verein/26985/w_s/pos/saison_id/2023"/>
    <hyperlink ref="BU1326" r:id="rId2725" display="https://www.transfermarkt.com/nk-domzale/kader/verein/6248/saison_id/2023"/>
    <hyperlink ref="BW1326" r:id="rId2726" display="https://www.transfermarkt.com/nk-domzale/transfers/verein/6248/w_s/pos/saison_id/2023"/>
    <hyperlink ref="BY1326" r:id="rId2727" display="https://www.transfermarkt.com/nk-domzale/transfers/verein/6248/w_s/pos/saison_id/2023"/>
    <hyperlink ref="CE1326" r:id="rId2728" display="https://www.transfermarkt.com/nk-rogaska/kader/verein/55601/saison_id/2023"/>
    <hyperlink ref="CG1326" r:id="rId2729" display="https://www.transfermarkt.com/nk-rogaska/transfers/verein/55601/w_s/pos/saison_id/2023"/>
    <hyperlink ref="CI1326" r:id="rId2730" display="https://www.transfermarkt.com/nk-rogaska/transfers/verein/55601/w_s/pos/saison_id/2023"/>
    <hyperlink ref="BU1327" r:id="rId2731" display="https://www.transfermarkt.com/nk-domzale/kader/verein/6248/saison_id/2023"/>
    <hyperlink ref="BW1327" r:id="rId2732" display="https://www.transfermarkt.com/nk-domzale/transfers/verein/6248/w_s/pos/saison_id/2023"/>
    <hyperlink ref="BY1327" r:id="rId2733" display="https://www.transfermarkt.com/nk-domzale/transfers/verein/6248/w_s/pos/saison_id/2023"/>
    <hyperlink ref="CE1327" r:id="rId2734" display="https://www.transfermarkt.com/nk-rogaska/kader/verein/55601/saison_id/2023"/>
    <hyperlink ref="CG1327" r:id="rId2735" display="https://www.transfermarkt.com/nk-rogaska/transfers/verein/55601/w_s/pos/saison_id/2023"/>
    <hyperlink ref="CI1327" r:id="rId2736" display="https://www.transfermarkt.com/nk-rogaska/transfers/verein/55601/w_s/pos/saison_id/2023"/>
    <hyperlink ref="BU1335" r:id="rId2737" display="https://www.transfermarkt.com/nk-olimpija-ljubljana/kader/verein/4772/saison_id/2023"/>
    <hyperlink ref="BW1335" r:id="rId2738" display="https://www.transfermarkt.com/nk-olimpija-ljubljana/transfers/verein/4772/w_s/pos/saison_id/2023"/>
    <hyperlink ref="BY1335" r:id="rId2739" display="https://www.transfermarkt.com/nk-olimpija-ljubljana/transfers/verein/4772/w_s/pos/saison_id/2023"/>
    <hyperlink ref="CE1335" r:id="rId2740" display="https://www.transfermarkt.com/nk-radomlje/kader/verein/21460/saison_id/2023"/>
    <hyperlink ref="CG1335" r:id="rId2741" display="https://www.transfermarkt.com/nk-radomlje/transfers/verein/21460/w_s/pos/saison_id/2023"/>
    <hyperlink ref="CI1335" r:id="rId2742" display="https://www.transfermarkt.com/nk-radomlje/transfers/verein/21460/w_s/pos/saison_id/2023"/>
    <hyperlink ref="BU1336" r:id="rId2743" display="https://www.transfermarkt.com/nk-olimpija-ljubljana/kader/verein/4772/saison_id/2023"/>
    <hyperlink ref="BW1336" r:id="rId2744" display="https://www.transfermarkt.com/nk-olimpija-ljubljana/transfers/verein/4772/w_s/pos/saison_id/2023"/>
    <hyperlink ref="BY1336" r:id="rId2745" display="https://www.transfermarkt.com/nk-olimpija-ljubljana/transfers/verein/4772/w_s/pos/saison_id/2023"/>
    <hyperlink ref="CE1336" r:id="rId2746" display="https://www.transfermarkt.com/nk-radomlje/kader/verein/21460/saison_id/2023"/>
    <hyperlink ref="CG1336" r:id="rId2747" display="https://www.transfermarkt.com/nk-radomlje/transfers/verein/21460/w_s/pos/saison_id/2023"/>
    <hyperlink ref="CI1336" r:id="rId2748" display="https://www.transfermarkt.com/nk-radomlje/transfers/verein/21460/w_s/pos/saison_id/2023"/>
    <hyperlink ref="BU1344" r:id="rId2749" display="https://www.transfermarkt.com/fc-koper/kader/verein/433/saison_id/2023"/>
    <hyperlink ref="BW1344" r:id="rId2750" display="https://www.transfermarkt.com/fc-koper/transfers/verein/433/w_s/pos/saison_id/2023"/>
    <hyperlink ref="BY1344" r:id="rId2751" display="https://www.transfermarkt.com/fc-koper/transfers/verein/433/w_s/pos/saison_id/2023"/>
    <hyperlink ref="CE1344" r:id="rId2752" display="https://www.transfermarkt.com/nk-aluminij-kidricevo/kader/verein/11033/saison_id/2023"/>
    <hyperlink ref="CG1344" r:id="rId2753" display="https://www.transfermarkt.com/nk-aluminij-kidricevo/transfers/verein/11033/w_s/pos/saison_id/2023"/>
    <hyperlink ref="CI1344" r:id="rId2754" display="https://www.transfermarkt.com/nk-aluminij-kidricevo/transfers/verein/11033/w_s/pos/saison_id/2023"/>
    <hyperlink ref="BU1345" r:id="rId2755" display="https://www.transfermarkt.com/fc-koper/kader/verein/433/saison_id/2023"/>
    <hyperlink ref="BW1345" r:id="rId2756" display="https://www.transfermarkt.com/fc-koper/transfers/verein/433/w_s/pos/saison_id/2023"/>
    <hyperlink ref="BY1345" r:id="rId2757" display="https://www.transfermarkt.com/fc-koper/transfers/verein/433/w_s/pos/saison_id/2023"/>
    <hyperlink ref="CE1345" r:id="rId2758" display="https://www.transfermarkt.com/nk-aluminij-kidricevo/kader/verein/11033/saison_id/2023"/>
    <hyperlink ref="CG1345" r:id="rId2759" display="https://www.transfermarkt.com/nk-aluminij-kidricevo/transfers/verein/11033/w_s/pos/saison_id/2023"/>
    <hyperlink ref="CI1345" r:id="rId2760" display="https://www.transfermarkt.com/nk-aluminij-kidricevo/transfers/verein/11033/w_s/pos/saison_id/2023"/>
    <hyperlink ref="BU1353" r:id="rId2761" display="https://www.transfermarkt.com/nk-rogaska/kader/verein/55601/saison_id/2023"/>
    <hyperlink ref="BW1353" r:id="rId2762" display="https://www.transfermarkt.com/nk-rogaska/transfers/verein/55601/w_s/pos/saison_id/2023"/>
    <hyperlink ref="BY1353" r:id="rId2763" display="https://www.transfermarkt.com/nk-rogaska/transfers/verein/55601/w_s/pos/saison_id/2023"/>
    <hyperlink ref="CE1353" r:id="rId2764" display="https://www.transfermarkt.com/nk-celje/kader/verein/710/saison_id/2023"/>
    <hyperlink ref="CG1353" r:id="rId2765" display="https://www.transfermarkt.com/nk-celje/transfers/verein/710/w_s/pos/saison_id/2023"/>
    <hyperlink ref="CI1353" r:id="rId2766" display="https://www.transfermarkt.com/nk-celje/transfers/verein/710/w_s/pos/saison_id/2023"/>
    <hyperlink ref="BU1354" r:id="rId2767" display="https://www.transfermarkt.com/nk-rogaska/kader/verein/55601/saison_id/2023"/>
    <hyperlink ref="BW1354" r:id="rId2768" display="https://www.transfermarkt.com/nk-rogaska/transfers/verein/55601/w_s/pos/saison_id/2023"/>
    <hyperlink ref="BY1354" r:id="rId2769" display="https://www.transfermarkt.com/nk-rogaska/transfers/verein/55601/w_s/pos/saison_id/2023"/>
    <hyperlink ref="CE1354" r:id="rId2770" display="https://www.transfermarkt.com/nk-celje/kader/verein/710/saison_id/2023"/>
    <hyperlink ref="CG1354" r:id="rId2771" display="https://www.transfermarkt.com/nk-celje/transfers/verein/710/w_s/pos/saison_id/2023"/>
    <hyperlink ref="CI1354" r:id="rId2772" display="https://www.transfermarkt.com/nk-celje/transfers/verein/710/w_s/pos/saison_id/2023"/>
    <hyperlink ref="BU1362" r:id="rId2773" display="https://www.transfermarkt.com/nk-bravo/kader/verein/26985/saison_id/2023"/>
    <hyperlink ref="BW1362" r:id="rId2774" display="https://www.transfermarkt.com/nk-bravo/transfers/verein/26985/w_s/pos/saison_id/2023"/>
    <hyperlink ref="BY1362" r:id="rId2775" display="https://www.transfermarkt.com/nk-bravo/transfers/verein/26985/w_s/pos/saison_id/2023"/>
    <hyperlink ref="CE1362" r:id="rId2776" display="https://www.transfermarkt.com/nk-maribor/kader/verein/790/saison_id/2023"/>
    <hyperlink ref="CG1362" r:id="rId2777" display="https://www.transfermarkt.com/nk-maribor/transfers/verein/790/w_s/pos/saison_id/2023"/>
    <hyperlink ref="CI1362" r:id="rId2778" display="https://www.transfermarkt.com/nk-maribor/transfers/verein/790/w_s/pos/saison_id/2023"/>
    <hyperlink ref="BU1363" r:id="rId2779" display="https://www.transfermarkt.com/nk-bravo/kader/verein/26985/saison_id/2023"/>
    <hyperlink ref="BW1363" r:id="rId2780" display="https://www.transfermarkt.com/nk-bravo/transfers/verein/26985/w_s/pos/saison_id/2023"/>
    <hyperlink ref="BY1363" r:id="rId2781" display="https://www.transfermarkt.com/nk-bravo/transfers/verein/26985/w_s/pos/saison_id/2023"/>
    <hyperlink ref="CE1363" r:id="rId2782" display="https://www.transfermarkt.com/nk-maribor/kader/verein/790/saison_id/2023"/>
    <hyperlink ref="CG1363" r:id="rId2783" display="https://www.transfermarkt.com/nk-maribor/transfers/verein/790/w_s/pos/saison_id/2023"/>
    <hyperlink ref="CI1363" r:id="rId2784" display="https://www.transfermarkt.com/nk-maribor/transfers/verein/790/w_s/pos/saison_id/2023"/>
    <hyperlink ref="BU1371" r:id="rId2785" display="https://www.transfermarkt.com/ns-mura/kader/verein/4059/saison_id/2023"/>
    <hyperlink ref="BW1371" r:id="rId2786" display="https://www.transfermarkt.com/ns-mura/transfers/verein/4059/w_s/pos/saison_id/2023"/>
    <hyperlink ref="BY1371" r:id="rId2787" display="https://www.transfermarkt.com/ns-mura/transfers/verein/4059/w_s/pos/saison_id/2023"/>
    <hyperlink ref="CE1371" r:id="rId2788" display="https://www.transfermarkt.com/fc-koper/kader/verein/433/saison_id/2023"/>
    <hyperlink ref="CG1371" r:id="rId2789" display="https://www.transfermarkt.com/fc-koper/transfers/verein/433/w_s/pos/saison_id/2023"/>
    <hyperlink ref="CI1371" r:id="rId2790" display="https://www.transfermarkt.com/fc-koper/transfers/verein/433/w_s/pos/saison_id/2023"/>
    <hyperlink ref="BU1372" r:id="rId2791" display="https://www.transfermarkt.com/ns-mura/kader/verein/4059/saison_id/2023"/>
    <hyperlink ref="BW1372" r:id="rId2792" display="https://www.transfermarkt.com/ns-mura/transfers/verein/4059/w_s/pos/saison_id/2023"/>
    <hyperlink ref="BY1372" r:id="rId2793" display="https://www.transfermarkt.com/ns-mura/transfers/verein/4059/w_s/pos/saison_id/2023"/>
    <hyperlink ref="CE1372" r:id="rId2794" display="https://www.transfermarkt.com/fc-koper/kader/verein/433/saison_id/2023"/>
    <hyperlink ref="CG1372" r:id="rId2795" display="https://www.transfermarkt.com/fc-koper/transfers/verein/433/w_s/pos/saison_id/2023"/>
    <hyperlink ref="CI1372" r:id="rId2796" display="https://www.transfermarkt.com/fc-koper/transfers/verein/433/w_s/pos/saison_id/2023"/>
    <hyperlink ref="BU1380" r:id="rId2797" display="https://www.transfermarkt.com/nk-domzale/kader/verein/6248/saison_id/2023"/>
    <hyperlink ref="BW1380" r:id="rId2798" display="https://www.transfermarkt.com/nk-domzale/transfers/verein/6248/w_s/pos/saison_id/2023"/>
    <hyperlink ref="BY1380" r:id="rId2799" display="https://www.transfermarkt.com/nk-domzale/transfers/verein/6248/w_s/pos/saison_id/2023"/>
    <hyperlink ref="CE1380" r:id="rId2800" display="https://www.transfermarkt.com/nk-olimpija-ljubljana/kader/verein/4772/saison_id/2023"/>
    <hyperlink ref="CG1380" r:id="rId2801" display="https://www.transfermarkt.com/nk-olimpija-ljubljana/transfers/verein/4772/w_s/pos/saison_id/2023"/>
    <hyperlink ref="CI1380" r:id="rId2802" display="https://www.transfermarkt.com/nk-olimpija-ljubljana/transfers/verein/4772/w_s/pos/saison_id/2023"/>
    <hyperlink ref="BU1381" r:id="rId2803" display="https://www.transfermarkt.com/nk-domzale/kader/verein/6248/saison_id/2023"/>
    <hyperlink ref="BW1381" r:id="rId2804" display="https://www.transfermarkt.com/nk-domzale/transfers/verein/6248/w_s/pos/saison_id/2023"/>
    <hyperlink ref="BY1381" r:id="rId2805" display="https://www.transfermarkt.com/nk-domzale/transfers/verein/6248/w_s/pos/saison_id/2023"/>
    <hyperlink ref="CE1381" r:id="rId2806" display="https://www.transfermarkt.com/nk-olimpija-ljubljana/kader/verein/4772/saison_id/2023"/>
    <hyperlink ref="CG1381" r:id="rId2807" display="https://www.transfermarkt.com/nk-olimpija-ljubljana/transfers/verein/4772/w_s/pos/saison_id/2023"/>
    <hyperlink ref="CI1381" r:id="rId2808" display="https://www.transfermarkt.com/nk-olimpija-ljubljana/transfers/verein/4772/w_s/pos/saison_id/2023"/>
    <hyperlink ref="BU1389" r:id="rId2809" display="https://www.transfermarkt.com/nk-aluminij-kidricevo/kader/verein/11033/saison_id/2023"/>
    <hyperlink ref="BW1389" r:id="rId2810" display="https://www.transfermarkt.com/nk-aluminij-kidricevo/transfers/verein/11033/w_s/pos/saison_id/2023"/>
    <hyperlink ref="BY1389" r:id="rId2811" display="https://www.transfermarkt.com/nk-aluminij-kidricevo/transfers/verein/11033/w_s/pos/saison_id/2023"/>
    <hyperlink ref="CE1389" r:id="rId2812" display="https://www.transfermarkt.com/nk-radomlje/kader/verein/21460/saison_id/2023"/>
    <hyperlink ref="CG1389" r:id="rId2813" display="https://www.transfermarkt.com/nk-radomlje/transfers/verein/21460/w_s/pos/saison_id/2023"/>
    <hyperlink ref="CI1389" r:id="rId2814" display="https://www.transfermarkt.com/nk-radomlje/transfers/verein/21460/w_s/pos/saison_id/2023"/>
    <hyperlink ref="BU1390" r:id="rId2815" display="https://www.transfermarkt.com/nk-aluminij-kidricevo/kader/verein/11033/saison_id/2023"/>
    <hyperlink ref="BW1390" r:id="rId2816" display="https://www.transfermarkt.com/nk-aluminij-kidricevo/transfers/verein/11033/w_s/pos/saison_id/2023"/>
    <hyperlink ref="BY1390" r:id="rId2817" display="https://www.transfermarkt.com/nk-aluminij-kidricevo/transfers/verein/11033/w_s/pos/saison_id/2023"/>
    <hyperlink ref="CE1390" r:id="rId2818" display="https://www.transfermarkt.com/nk-radomlje/kader/verein/21460/saison_id/2023"/>
    <hyperlink ref="CG1390" r:id="rId2819" display="https://www.transfermarkt.com/nk-radomlje/transfers/verein/21460/w_s/pos/saison_id/2023"/>
    <hyperlink ref="CI1390" r:id="rId2820" display="https://www.transfermarkt.com/nk-radomlje/transfers/verein/21460/w_s/pos/saison_id/2023"/>
    <hyperlink ref="BU1398" r:id="rId2821" display="https://www.transfermarkt.com/nk-radomlje/kader/verein/21460/saison_id/2023"/>
    <hyperlink ref="BW1398" r:id="rId2822" display="https://www.transfermarkt.com/nk-radomlje/transfers/verein/21460/w_s/pos/saison_id/2023"/>
    <hyperlink ref="BY1398" r:id="rId2823" display="https://www.transfermarkt.com/nk-radomlje/transfers/verein/21460/w_s/pos/saison_id/2023"/>
    <hyperlink ref="CE1398" r:id="rId2824" display="https://www.transfermarkt.com/ns-mura/kader/verein/4059/saison_id/2023"/>
    <hyperlink ref="CG1398" r:id="rId2825" display="https://www.transfermarkt.com/ns-mura/transfers/verein/4059/w_s/pos/saison_id/2023"/>
    <hyperlink ref="CI1398" r:id="rId2826" display="https://www.transfermarkt.com/ns-mura/transfers/verein/4059/w_s/pos/saison_id/2023"/>
    <hyperlink ref="CI1406" r:id="rId2827" display="https://www.transfermarkt.com/nk-aluminij-kidricevo/transfers/verein/11033/w_s/pos/saison_id/2023"/>
    <hyperlink ref="CG1406" r:id="rId2828" display="https://www.transfermarkt.com/nk-aluminij-kidricevo/transfers/verein/11033/w_s/pos/saison_id/2023"/>
    <hyperlink ref="CE1406" r:id="rId2829" display="https://www.transfermarkt.com/nk-aluminij-kidricevo/kader/verein/11033/saison_id/2023"/>
    <hyperlink ref="BY1406" r:id="rId2830" display="https://www.transfermarkt.com/nk-olimpija-ljubljana/transfers/verein/4772/w_s/pos/saison_id/2023"/>
    <hyperlink ref="BW1406" r:id="rId2831" display="https://www.transfermarkt.com/nk-olimpija-ljubljana/transfers/verein/4772/w_s/pos/saison_id/2023"/>
    <hyperlink ref="BU1406" r:id="rId2832" display="https://www.transfermarkt.com/nk-olimpija-ljubljana/kader/verein/4772/saison_id/2023"/>
    <hyperlink ref="BU1399" r:id="rId2833" display="https://www.transfermarkt.com/nk-radomlje/kader/verein/21460/saison_id/2023"/>
    <hyperlink ref="BW1399" r:id="rId2834" display="https://www.transfermarkt.com/nk-radomlje/transfers/verein/21460/w_s/pos/saison_id/2023"/>
    <hyperlink ref="BY1399" r:id="rId2835" display="https://www.transfermarkt.com/nk-radomlje/transfers/verein/21460/w_s/pos/saison_id/2023"/>
    <hyperlink ref="CE1399" r:id="rId2836" display="https://www.transfermarkt.com/ns-mura/kader/verein/4059/saison_id/2023"/>
    <hyperlink ref="CG1399" r:id="rId2837" display="https://www.transfermarkt.com/ns-mura/transfers/verein/4059/w_s/pos/saison_id/2023"/>
    <hyperlink ref="CI1399" r:id="rId2838" display="https://www.transfermarkt.com/ns-mura/transfers/verein/4059/w_s/pos/saison_id/2023"/>
    <hyperlink ref="CI1407" r:id="rId2839" display="https://www.transfermarkt.com/nk-aluminij-kidricevo/transfers/verein/11033/w_s/pos/saison_id/2023"/>
    <hyperlink ref="CG1407" r:id="rId2840" display="https://www.transfermarkt.com/nk-aluminij-kidricevo/transfers/verein/11033/w_s/pos/saison_id/2023"/>
    <hyperlink ref="CE1407" r:id="rId2841" display="https://www.transfermarkt.com/nk-aluminij-kidricevo/kader/verein/11033/saison_id/2023"/>
    <hyperlink ref="BY1407" r:id="rId2842" display="https://www.transfermarkt.com/nk-olimpija-ljubljana/transfers/verein/4772/w_s/pos/saison_id/2023"/>
    <hyperlink ref="BW1407" r:id="rId2843" display="https://www.transfermarkt.com/nk-olimpija-ljubljana/transfers/verein/4772/w_s/pos/saison_id/2023"/>
    <hyperlink ref="BU1407" r:id="rId2844" display="https://www.transfermarkt.com/nk-olimpija-ljubljana/kader/verein/4772/saison_id/2023"/>
    <hyperlink ref="CI1408" r:id="rId2845" display="https://www.transfermarkt.com/nk-aluminij-kidricevo/transfers/verein/11033/w_s/pos/saison_id/2023"/>
    <hyperlink ref="CG1408" r:id="rId2846" display="https://www.transfermarkt.com/nk-aluminij-kidricevo/transfers/verein/11033/w_s/pos/saison_id/2023"/>
    <hyperlink ref="CE1408" r:id="rId2847" display="https://www.transfermarkt.com/nk-aluminij-kidricevo/kader/verein/11033/saison_id/2023"/>
    <hyperlink ref="BY1408" r:id="rId2848" display="https://www.transfermarkt.com/nk-olimpija-ljubljana/transfers/verein/4772/w_s/pos/saison_id/2023"/>
    <hyperlink ref="BW1408" r:id="rId2849" display="https://www.transfermarkt.com/nk-olimpija-ljubljana/transfers/verein/4772/w_s/pos/saison_id/2023"/>
    <hyperlink ref="BU1408" r:id="rId2850" display="https://www.transfermarkt.com/nk-olimpija-ljubljana/kader/verein/4772/saison_id/2023"/>
    <hyperlink ref="BU1416" r:id="rId2851" display="https://www.transfermarkt.com/nk-maribor/kader/verein/790/saison_id/2023"/>
    <hyperlink ref="BW1416" r:id="rId2852" display="https://www.transfermarkt.com/nk-maribor/transfers/verein/790/w_s/pos/saison_id/2023"/>
    <hyperlink ref="BY1416" r:id="rId2853" display="https://www.transfermarkt.com/nk-maribor/transfers/verein/790/w_s/pos/saison_id/2023"/>
    <hyperlink ref="CE1416" r:id="rId2854" display="https://www.transfermarkt.com/nk-rogaska/kader/verein/55601/saison_id/2023"/>
    <hyperlink ref="CG1416" r:id="rId2855" display="https://www.transfermarkt.com/nk-rogaska/transfers/verein/55601/w_s/pos/saison_id/2023"/>
    <hyperlink ref="CI1416" r:id="rId2856" display="https://www.transfermarkt.com/nk-rogaska/transfers/verein/55601/w_s/pos/saison_id/2023"/>
    <hyperlink ref="BU1417" r:id="rId2857" display="https://www.transfermarkt.com/nk-maribor/kader/verein/790/saison_id/2023"/>
    <hyperlink ref="BW1417" r:id="rId2858" display="https://www.transfermarkt.com/nk-maribor/transfers/verein/790/w_s/pos/saison_id/2023"/>
    <hyperlink ref="BY1417" r:id="rId2859" display="https://www.transfermarkt.com/nk-maribor/transfers/verein/790/w_s/pos/saison_id/2023"/>
    <hyperlink ref="CE1417" r:id="rId2860" display="https://www.transfermarkt.com/nk-rogaska/kader/verein/55601/saison_id/2023"/>
    <hyperlink ref="CG1417" r:id="rId2861" display="https://www.transfermarkt.com/nk-rogaska/transfers/verein/55601/w_s/pos/saison_id/2023"/>
    <hyperlink ref="CI1417" r:id="rId2862" display="https://www.transfermarkt.com/nk-rogaska/transfers/verein/55601/w_s/pos/saison_id/2023"/>
    <hyperlink ref="BU1425" r:id="rId2863" display="https://www.transfermarkt.com/nk-celje/kader/verein/710/saison_id/2023"/>
    <hyperlink ref="BW1425" r:id="rId2864" display="https://www.transfermarkt.com/nk-celje/transfers/verein/710/w_s/pos/saison_id/2023"/>
    <hyperlink ref="BY1425" r:id="rId2865" display="https://www.transfermarkt.com/nk-celje/transfers/verein/710/w_s/pos/saison_id/2023"/>
    <hyperlink ref="CE1425" r:id="rId2866" display="https://www.transfermarkt.com/nk-domzale/kader/verein/6248/saison_id/2023"/>
    <hyperlink ref="CG1425" r:id="rId2867" display="https://www.transfermarkt.com/nk-domzale/transfers/verein/6248/w_s/pos/saison_id/2023"/>
    <hyperlink ref="CI1425" r:id="rId2868" display="https://www.transfermarkt.com/nk-domzale/transfers/verein/6248/w_s/pos/saison_id/2023"/>
    <hyperlink ref="BU1426" r:id="rId2869" display="https://www.transfermarkt.com/nk-celje/kader/verein/710/saison_id/2023"/>
    <hyperlink ref="BW1426" r:id="rId2870" display="https://www.transfermarkt.com/nk-celje/transfers/verein/710/w_s/pos/saison_id/2023"/>
    <hyperlink ref="BY1426" r:id="rId2871" display="https://www.transfermarkt.com/nk-celje/transfers/verein/710/w_s/pos/saison_id/2023"/>
    <hyperlink ref="CE1426" r:id="rId2872" display="https://www.transfermarkt.com/nk-domzale/kader/verein/6248/saison_id/2023"/>
    <hyperlink ref="CG1426" r:id="rId2873" display="https://www.transfermarkt.com/nk-domzale/transfers/verein/6248/w_s/pos/saison_id/2023"/>
    <hyperlink ref="CI1426" r:id="rId2874" display="https://www.transfermarkt.com/nk-domzale/transfers/verein/6248/w_s/pos/saison_id/2023"/>
    <hyperlink ref="BU1434" r:id="rId2875" display="https://www.transfermarkt.com/fc-koper/kader/verein/433/saison_id/2023"/>
    <hyperlink ref="BW1434" r:id="rId2876" display="https://www.transfermarkt.com/fc-koper/transfers/verein/433/w_s/pos/saison_id/2023"/>
    <hyperlink ref="BY1434" r:id="rId2877" display="https://www.transfermarkt.com/fc-koper/transfers/verein/433/w_s/pos/saison_id/2023"/>
    <hyperlink ref="CE1434" r:id="rId2878" display="https://www.transfermarkt.com/nk-bravo/kader/verein/26985/saison_id/2023"/>
    <hyperlink ref="CG1434" r:id="rId2879" display="https://www.transfermarkt.com/nk-bravo/transfers/verein/26985/w_s/pos/saison_id/2023"/>
    <hyperlink ref="CI1434" r:id="rId2880" display="https://www.transfermarkt.com/nk-bravo/transfers/verein/26985/w_s/pos/saison_id/2023"/>
    <hyperlink ref="BU1435" r:id="rId2881" display="https://www.transfermarkt.com/fc-koper/kader/verein/433/saison_id/2023"/>
    <hyperlink ref="BW1435" r:id="rId2882" display="https://www.transfermarkt.com/fc-koper/transfers/verein/433/w_s/pos/saison_id/2023"/>
    <hyperlink ref="BY1435" r:id="rId2883" display="https://www.transfermarkt.com/fc-koper/transfers/verein/433/w_s/pos/saison_id/2023"/>
    <hyperlink ref="CE1435" r:id="rId2884" display="https://www.transfermarkt.com/nk-bravo/kader/verein/26985/saison_id/2023"/>
    <hyperlink ref="CG1435" r:id="rId2885" display="https://www.transfermarkt.com/nk-bravo/transfers/verein/26985/w_s/pos/saison_id/2023"/>
    <hyperlink ref="CI1435" r:id="rId2886" display="https://www.transfermarkt.com/nk-bravo/transfers/verein/26985/w_s/pos/saison_id/2023"/>
    <hyperlink ref="BU1443" r:id="rId2887" display="https://www.transfermarkt.com/nk-bravo/kader/verein/26985/saison_id/2023"/>
    <hyperlink ref="BW1443" r:id="rId2888" display="https://www.transfermarkt.com/nk-bravo/transfers/verein/26985/w_s/pos/saison_id/2023"/>
    <hyperlink ref="BY1443" r:id="rId2889" display="https://www.transfermarkt.com/nk-bravo/transfers/verein/26985/w_s/pos/saison_id/2023"/>
    <hyperlink ref="CE1443" r:id="rId2890" display="https://www.transfermarkt.com/nk-radomlje/kader/verein/21460/saison_id/2023"/>
    <hyperlink ref="CG1443" r:id="rId2891" display="https://www.transfermarkt.com/nk-radomlje/transfers/verein/21460/w_s/pos/saison_id/2023"/>
    <hyperlink ref="CI1443" r:id="rId2892" display="https://www.transfermarkt.com/nk-radomlje/transfers/verein/21460/w_s/pos/saison_id/2023"/>
    <hyperlink ref="BU1444" r:id="rId2893" display="https://www.transfermarkt.com/nk-bravo/kader/verein/26985/saison_id/2023"/>
    <hyperlink ref="BW1444" r:id="rId2894" display="https://www.transfermarkt.com/nk-bravo/transfers/verein/26985/w_s/pos/saison_id/2023"/>
    <hyperlink ref="BY1444" r:id="rId2895" display="https://www.transfermarkt.com/nk-bravo/transfers/verein/26985/w_s/pos/saison_id/2023"/>
    <hyperlink ref="CE1444" r:id="rId2896" display="https://www.transfermarkt.com/nk-radomlje/kader/verein/21460/saison_id/2023"/>
    <hyperlink ref="CG1444" r:id="rId2897" display="https://www.transfermarkt.com/nk-radomlje/transfers/verein/21460/w_s/pos/saison_id/2023"/>
    <hyperlink ref="CI1444" r:id="rId2898" display="https://www.transfermarkt.com/nk-radomlje/transfers/verein/21460/w_s/pos/saison_id/2023"/>
    <hyperlink ref="BU1452" r:id="rId2899" display="https://www.transfermarkt.com/nk-domzale/kader/verein/6248/saison_id/2023"/>
    <hyperlink ref="BW1452" r:id="rId2900" display="https://www.transfermarkt.com/nk-domzale/transfers/verein/6248/w_s/pos/saison_id/2023"/>
    <hyperlink ref="BY1452" r:id="rId2901" display="https://www.transfermarkt.com/nk-domzale/transfers/verein/6248/w_s/pos/saison_id/2023"/>
    <hyperlink ref="CE1452" r:id="rId2902" display="https://www.transfermarkt.com/nk-maribor/kader/verein/790/saison_id/2023"/>
    <hyperlink ref="CG1452" r:id="rId2903" display="https://www.transfermarkt.com/nk-maribor/transfers/verein/790/w_s/pos/saison_id/2023"/>
    <hyperlink ref="CI1452" r:id="rId2904" display="https://www.transfermarkt.com/nk-maribor/transfers/verein/790/w_s/pos/saison_id/2023"/>
    <hyperlink ref="BU1453" r:id="rId2905" display="https://www.transfermarkt.com/nk-domzale/kader/verein/6248/saison_id/2023"/>
    <hyperlink ref="BW1453" r:id="rId2906" display="https://www.transfermarkt.com/nk-domzale/transfers/verein/6248/w_s/pos/saison_id/2023"/>
    <hyperlink ref="BY1453" r:id="rId2907" display="https://www.transfermarkt.com/nk-domzale/transfers/verein/6248/w_s/pos/saison_id/2023"/>
    <hyperlink ref="CE1453" r:id="rId2908" display="https://www.transfermarkt.com/nk-maribor/kader/verein/790/saison_id/2023"/>
    <hyperlink ref="CG1453" r:id="rId2909" display="https://www.transfermarkt.com/nk-maribor/transfers/verein/790/w_s/pos/saison_id/2023"/>
    <hyperlink ref="CI1453" r:id="rId2910" display="https://www.transfermarkt.com/nk-maribor/transfers/verein/790/w_s/pos/saison_id/2023"/>
    <hyperlink ref="BU1461" r:id="rId2911" display="https://www.transfermarkt.com/nk-celje/kader/verein/710/saison_id/2023"/>
    <hyperlink ref="BW1461" r:id="rId2912" display="https://www.transfermarkt.com/nk-celje/transfers/verein/710/w_s/pos/saison_id/2023"/>
    <hyperlink ref="BY1461" r:id="rId2913" display="https://www.transfermarkt.com/nk-celje/transfers/verein/710/w_s/pos/saison_id/2023"/>
    <hyperlink ref="CE1461" r:id="rId2914" display="https://www.transfermarkt.com/nk-olimpija-ljubljana/kader/verein/4772/saison_id/2023"/>
    <hyperlink ref="CG1461" r:id="rId2915" display="https://www.transfermarkt.com/nk-olimpija-ljubljana/transfers/verein/4772/w_s/pos/saison_id/2023"/>
    <hyperlink ref="CI1461" r:id="rId2916" display="https://www.transfermarkt.com/nk-olimpija-ljubljana/transfers/verein/4772/w_s/pos/saison_id/2023"/>
    <hyperlink ref="BU1462" r:id="rId2917" display="https://www.transfermarkt.com/nk-celje/kader/verein/710/saison_id/2023"/>
    <hyperlink ref="BW1462" r:id="rId2918" display="https://www.transfermarkt.com/nk-celje/transfers/verein/710/w_s/pos/saison_id/2023"/>
    <hyperlink ref="BY1462" r:id="rId2919" display="https://www.transfermarkt.com/nk-celje/transfers/verein/710/w_s/pos/saison_id/2023"/>
    <hyperlink ref="CE1462" r:id="rId2920" display="https://www.transfermarkt.com/nk-olimpija-ljubljana/kader/verein/4772/saison_id/2023"/>
    <hyperlink ref="CG1462" r:id="rId2921" display="https://www.transfermarkt.com/nk-olimpija-ljubljana/transfers/verein/4772/w_s/pos/saison_id/2023"/>
    <hyperlink ref="CI1462" r:id="rId2922" display="https://www.transfermarkt.com/nk-olimpija-ljubljana/transfers/verein/4772/w_s/pos/saison_id/2023"/>
    <hyperlink ref="BU1470" r:id="rId2923" display="https://www.transfermarkt.com/nk-rogaska/kader/verein/55601/saison_id/2023"/>
    <hyperlink ref="BW1470" r:id="rId2924" display="https://www.transfermarkt.com/nk-rogaska/transfers/verein/55601/w_s/pos/saison_id/2023"/>
    <hyperlink ref="BY1470" r:id="rId2925" display="https://www.transfermarkt.com/nk-rogaska/transfers/verein/55601/w_s/pos/saison_id/2023"/>
    <hyperlink ref="CE1470" r:id="rId2926" display="https://www.transfermarkt.com/fc-koper/kader/verein/433/saison_id/2023"/>
    <hyperlink ref="CG1470" r:id="rId2927" display="https://www.transfermarkt.com/fc-koper/transfers/verein/433/w_s/pos/saison_id/2023"/>
    <hyperlink ref="CI1470" r:id="rId2928" display="https://www.transfermarkt.com/fc-koper/transfers/verein/433/w_s/pos/saison_id/2023"/>
    <hyperlink ref="BU1471" r:id="rId2929" display="https://www.transfermarkt.com/nk-rogaska/kader/verein/55601/saison_id/2023"/>
    <hyperlink ref="BW1471" r:id="rId2930" display="https://www.transfermarkt.com/nk-rogaska/transfers/verein/55601/w_s/pos/saison_id/2023"/>
    <hyperlink ref="BY1471" r:id="rId2931" display="https://www.transfermarkt.com/nk-rogaska/transfers/verein/55601/w_s/pos/saison_id/2023"/>
    <hyperlink ref="CE1471" r:id="rId2932" display="https://www.transfermarkt.com/fc-koper/kader/verein/433/saison_id/2023"/>
    <hyperlink ref="CG1471" r:id="rId2933" display="https://www.transfermarkt.com/fc-koper/transfers/verein/433/w_s/pos/saison_id/2023"/>
    <hyperlink ref="CI1471" r:id="rId2934" display="https://www.transfermarkt.com/fc-koper/transfers/verein/433/w_s/pos/saison_id/2023"/>
    <hyperlink ref="BU1479" r:id="rId2935" display="https://www.transfermarkt.com/ns-mura/kader/verein/4059/saison_id/2023"/>
    <hyperlink ref="BW1479" r:id="rId2936" display="https://www.transfermarkt.com/ns-mura/transfers/verein/4059/w_s/pos/saison_id/2023"/>
    <hyperlink ref="BY1479" r:id="rId2937" display="https://www.transfermarkt.com/ns-mura/transfers/verein/4059/w_s/pos/saison_id/2023"/>
    <hyperlink ref="CE1479" r:id="rId2938" display="https://www.transfermarkt.com/nk-aluminij-kidricevo/kader/verein/11033/saison_id/2023"/>
    <hyperlink ref="CG1479" r:id="rId2939" display="https://www.transfermarkt.com/nk-aluminij-kidricevo/transfers/verein/11033/w_s/pos/saison_id/2023"/>
    <hyperlink ref="CI1479" r:id="rId2940" display="https://www.transfermarkt.com/nk-aluminij-kidricevo/transfers/verein/11033/w_s/pos/saison_id/2023"/>
    <hyperlink ref="BU1480" r:id="rId2941" display="https://www.transfermarkt.com/ns-mura/kader/verein/4059/saison_id/2023"/>
    <hyperlink ref="BW1480" r:id="rId2942" display="https://www.transfermarkt.com/ns-mura/transfers/verein/4059/w_s/pos/saison_id/2023"/>
    <hyperlink ref="BY1480" r:id="rId2943" display="https://www.transfermarkt.com/ns-mura/transfers/verein/4059/w_s/pos/saison_id/2023"/>
    <hyperlink ref="CE1480" r:id="rId2944" display="https://www.transfermarkt.com/nk-aluminij-kidricevo/kader/verein/11033/saison_id/2023"/>
    <hyperlink ref="CG1480" r:id="rId2945" display="https://www.transfermarkt.com/nk-aluminij-kidricevo/transfers/verein/11033/w_s/pos/saison_id/2023"/>
    <hyperlink ref="CI1480" r:id="rId2946" display="https://www.transfermarkt.com/nk-aluminij-kidricevo/transfers/verein/11033/w_s/pos/saison_id/2023"/>
    <hyperlink ref="BU1488" r:id="rId2947" display="https://www.transfermarkt.com/nk-aluminij-kidricevo/kader/verein/11033/saison_id/2023"/>
    <hyperlink ref="BW1488" r:id="rId2948" display="https://www.transfermarkt.com/nk-aluminij-kidricevo/transfers/verein/11033/w_s/pos/saison_id/2023"/>
    <hyperlink ref="BY1488" r:id="rId2949" display="https://www.transfermarkt.com/nk-aluminij-kidricevo/transfers/verein/11033/w_s/pos/saison_id/2023"/>
    <hyperlink ref="CE1488" r:id="rId2950" display="https://www.transfermarkt.com/nk-bravo/kader/verein/26985/saison_id/2023"/>
    <hyperlink ref="CG1488" r:id="rId2951" display="https://www.transfermarkt.com/nk-bravo/transfers/verein/26985/w_s/pos/saison_id/2023"/>
    <hyperlink ref="CI1488" r:id="rId2952" display="https://www.transfermarkt.com/nk-bravo/transfers/verein/26985/w_s/pos/saison_id/2023"/>
    <hyperlink ref="BU1489" r:id="rId2953" display="https://www.transfermarkt.com/nk-aluminij-kidricevo/kader/verein/11033/saison_id/2023"/>
    <hyperlink ref="BW1489" r:id="rId2954" display="https://www.transfermarkt.com/nk-aluminij-kidricevo/transfers/verein/11033/w_s/pos/saison_id/2023"/>
    <hyperlink ref="BY1489" r:id="rId2955" display="https://www.transfermarkt.com/nk-aluminij-kidricevo/transfers/verein/11033/w_s/pos/saison_id/2023"/>
    <hyperlink ref="CE1489" r:id="rId2956" display="https://www.transfermarkt.com/nk-bravo/kader/verein/26985/saison_id/2023"/>
    <hyperlink ref="CG1489" r:id="rId2957" display="https://www.transfermarkt.com/nk-bravo/transfers/verein/26985/w_s/pos/saison_id/2023"/>
    <hyperlink ref="CI1489" r:id="rId2958" display="https://www.transfermarkt.com/nk-bravo/transfers/verein/26985/w_s/pos/saison_id/2023"/>
    <hyperlink ref="BU1497" r:id="rId2959" display="https://www.transfermarkt.com/fc-koper/kader/verein/433/saison_id/2023"/>
    <hyperlink ref="BW1497" r:id="rId2960" display="https://www.transfermarkt.com/fc-koper/transfers/verein/433/w_s/pos/saison_id/2023"/>
    <hyperlink ref="BY1497" r:id="rId2961" display="https://www.transfermarkt.com/fc-koper/transfers/verein/433/w_s/pos/saison_id/2023"/>
    <hyperlink ref="CE1497" r:id="rId2962" display="https://www.transfermarkt.com/nk-domzale/kader/verein/6248/saison_id/2023"/>
    <hyperlink ref="CG1497" r:id="rId2963" display="https://www.transfermarkt.com/nk-domzale/transfers/verein/6248/w_s/pos/saison_id/2023"/>
    <hyperlink ref="CI1497" r:id="rId2964" display="https://www.transfermarkt.com/nk-domzale/transfers/verein/6248/w_s/pos/saison_id/2023"/>
    <hyperlink ref="BU1498" r:id="rId2965" display="https://www.transfermarkt.com/fc-koper/kader/verein/433/saison_id/2023"/>
    <hyperlink ref="BW1498" r:id="rId2966" display="https://www.transfermarkt.com/fc-koper/transfers/verein/433/w_s/pos/saison_id/2023"/>
    <hyperlink ref="BY1498" r:id="rId2967" display="https://www.transfermarkt.com/fc-koper/transfers/verein/433/w_s/pos/saison_id/2023"/>
    <hyperlink ref="CE1498" r:id="rId2968" display="https://www.transfermarkt.com/nk-domzale/kader/verein/6248/saison_id/2023"/>
    <hyperlink ref="CG1498" r:id="rId2969" display="https://www.transfermarkt.com/nk-domzale/transfers/verein/6248/w_s/pos/saison_id/2023"/>
    <hyperlink ref="CI1498" r:id="rId2970" display="https://www.transfermarkt.com/nk-domzale/transfers/verein/6248/w_s/pos/saison_id/2023"/>
    <hyperlink ref="BU1506" r:id="rId2971" display="https://www.transfermarkt.com/nk-maribor/kader/verein/790/saison_id/2023"/>
    <hyperlink ref="BW1506" r:id="rId2972" display="https://www.transfermarkt.com/nk-maribor/transfers/verein/790/w_s/pos/saison_id/2023"/>
    <hyperlink ref="BY1506" r:id="rId2973" display="https://www.transfermarkt.com/nk-maribor/transfers/verein/790/w_s/pos/saison_id/2023"/>
    <hyperlink ref="CE1506" r:id="rId2974" display="https://www.transfermarkt.com/nk-celje/kader/verein/710/saison_id/2023"/>
    <hyperlink ref="CG1506" r:id="rId2975" display="https://www.transfermarkt.com/nk-celje/transfers/verein/710/w_s/pos/saison_id/2023"/>
    <hyperlink ref="CI1506" r:id="rId2976" display="https://www.transfermarkt.com/nk-celje/transfers/verein/710/w_s/pos/saison_id/2023"/>
    <hyperlink ref="BU1507" r:id="rId2977" display="https://www.transfermarkt.com/nk-maribor/kader/verein/790/saison_id/2023"/>
    <hyperlink ref="BW1507" r:id="rId2978" display="https://www.transfermarkt.com/nk-maribor/transfers/verein/790/w_s/pos/saison_id/2023"/>
    <hyperlink ref="BY1507" r:id="rId2979" display="https://www.transfermarkt.com/nk-maribor/transfers/verein/790/w_s/pos/saison_id/2023"/>
    <hyperlink ref="CE1507" r:id="rId2980" display="https://www.transfermarkt.com/nk-celje/kader/verein/710/saison_id/2023"/>
    <hyperlink ref="CG1507" r:id="rId2981" display="https://www.transfermarkt.com/nk-celje/transfers/verein/710/w_s/pos/saison_id/2023"/>
    <hyperlink ref="CI1507" r:id="rId2982" display="https://www.transfermarkt.com/nk-celje/transfers/verein/710/w_s/pos/saison_id/2023"/>
    <hyperlink ref="BU1515" r:id="rId2983" display="https://www.transfermarkt.com/nk-radomlje/kader/verein/21460/saison_id/2023"/>
    <hyperlink ref="BW1515" r:id="rId2984" display="https://www.transfermarkt.com/nk-radomlje/transfers/verein/21460/w_s/pos/saison_id/2023"/>
    <hyperlink ref="BY1515" r:id="rId2985" display="https://www.transfermarkt.com/nk-radomlje/transfers/verein/21460/w_s/pos/saison_id/2023"/>
    <hyperlink ref="CE1515" r:id="rId2986" display="https://www.transfermarkt.com/nk-rogaska/kader/verein/55601/saison_id/2023"/>
    <hyperlink ref="CG1515" r:id="rId2987" display="https://www.transfermarkt.com/nk-rogaska/transfers/verein/55601/w_s/pos/saison_id/2023"/>
    <hyperlink ref="CI1515" r:id="rId2988" display="https://www.transfermarkt.com/nk-rogaska/transfers/verein/55601/w_s/pos/saison_id/2023"/>
    <hyperlink ref="BU1516" r:id="rId2989" display="https://www.transfermarkt.com/nk-radomlje/kader/verein/21460/saison_id/2023"/>
    <hyperlink ref="BW1516" r:id="rId2990" display="https://www.transfermarkt.com/nk-radomlje/transfers/verein/21460/w_s/pos/saison_id/2023"/>
    <hyperlink ref="BY1516" r:id="rId2991" display="https://www.transfermarkt.com/nk-radomlje/transfers/verein/21460/w_s/pos/saison_id/2023"/>
    <hyperlink ref="CE1516" r:id="rId2992" display="https://www.transfermarkt.com/nk-rogaska/kader/verein/55601/saison_id/2023"/>
    <hyperlink ref="CG1516" r:id="rId2993" display="https://www.transfermarkt.com/nk-rogaska/transfers/verein/55601/w_s/pos/saison_id/2023"/>
    <hyperlink ref="CI1516" r:id="rId2994" display="https://www.transfermarkt.com/nk-rogaska/transfers/verein/55601/w_s/pos/saison_id/2023"/>
    <hyperlink ref="BU1524" r:id="rId2995" display="https://www.transfermarkt.com/nk-olimpija-ljubljana/kader/verein/4772/saison_id/2023"/>
    <hyperlink ref="BW1524" r:id="rId2996" display="https://www.transfermarkt.com/nk-olimpija-ljubljana/transfers/verein/4772/w_s/pos/saison_id/2023"/>
    <hyperlink ref="BY1524" r:id="rId2997" display="https://www.transfermarkt.com/nk-olimpija-ljubljana/transfers/verein/4772/w_s/pos/saison_id/2023"/>
    <hyperlink ref="CE1524" r:id="rId2998" display="https://www.transfermarkt.com/ns-mura/kader/verein/4059/saison_id/2023"/>
    <hyperlink ref="CG1524" r:id="rId2999" display="https://www.transfermarkt.com/ns-mura/transfers/verein/4059/w_s/pos/saison_id/2023"/>
    <hyperlink ref="CI1524" r:id="rId3000" display="https://www.transfermarkt.com/ns-mura/transfers/verein/4059/w_s/pos/saison_id/2023"/>
    <hyperlink ref="BU1525" r:id="rId3001" display="https://www.transfermarkt.com/nk-olimpija-ljubljana/kader/verein/4772/saison_id/2023"/>
    <hyperlink ref="BW1525" r:id="rId3002" display="https://www.transfermarkt.com/nk-olimpija-ljubljana/transfers/verein/4772/w_s/pos/saison_id/2023"/>
    <hyperlink ref="BY1525" r:id="rId3003" display="https://www.transfermarkt.com/nk-olimpija-ljubljana/transfers/verein/4772/w_s/pos/saison_id/2023"/>
    <hyperlink ref="CE1525" r:id="rId3004" display="https://www.transfermarkt.com/ns-mura/kader/verein/4059/saison_id/2023"/>
    <hyperlink ref="CG1525" r:id="rId3005" display="https://www.transfermarkt.com/ns-mura/transfers/verein/4059/w_s/pos/saison_id/2023"/>
    <hyperlink ref="CI1525" r:id="rId3006" display="https://www.transfermarkt.com/ns-mura/transfers/verein/4059/w_s/pos/saison_id/2023"/>
    <hyperlink ref="BU1533" r:id="rId3007" display="https://www.transfermarkt.com/nk-rogaska/kader/verein/55601/saison_id/2023"/>
    <hyperlink ref="BW1533" r:id="rId3008" display="https://www.transfermarkt.com/nk-rogaska/transfers/verein/55601/w_s/pos/saison_id/2023"/>
    <hyperlink ref="BY1533" r:id="rId3009" display="https://www.transfermarkt.com/nk-rogaska/transfers/verein/55601/w_s/pos/saison_id/2023"/>
    <hyperlink ref="CE1533" r:id="rId3010" display="https://www.transfermarkt.com/nk-aluminij-kidricevo/kader/verein/11033/saison_id/2023"/>
    <hyperlink ref="CG1533" r:id="rId3011" display="https://www.transfermarkt.com/nk-aluminij-kidricevo/transfers/verein/11033/w_s/pos/saison_id/2023"/>
    <hyperlink ref="CI1533" r:id="rId3012" display="https://www.transfermarkt.com/nk-aluminij-kidricevo/transfers/verein/11033/w_s/pos/saison_id/2023"/>
    <hyperlink ref="BU1534" r:id="rId3013" display="https://www.transfermarkt.com/nk-rogaska/kader/verein/55601/saison_id/2023"/>
    <hyperlink ref="BW1534" r:id="rId3014" display="https://www.transfermarkt.com/nk-rogaska/transfers/verein/55601/w_s/pos/saison_id/2023"/>
    <hyperlink ref="BY1534" r:id="rId3015" display="https://www.transfermarkt.com/nk-rogaska/transfers/verein/55601/w_s/pos/saison_id/2023"/>
    <hyperlink ref="CE1534" r:id="rId3016" display="https://www.transfermarkt.com/nk-aluminij-kidricevo/kader/verein/11033/saison_id/2023"/>
    <hyperlink ref="CG1534" r:id="rId3017" display="https://www.transfermarkt.com/nk-aluminij-kidricevo/transfers/verein/11033/w_s/pos/saison_id/2023"/>
    <hyperlink ref="CI1534" r:id="rId3018" display="https://www.transfermarkt.com/nk-aluminij-kidricevo/transfers/verein/11033/w_s/pos/saison_id/2023"/>
    <hyperlink ref="BU1542" r:id="rId3019" display="https://www.transfermarkt.com/nk-domzale/kader/verein/6248/saison_id/2023"/>
    <hyperlink ref="BW1542" r:id="rId3020" display="https://www.transfermarkt.com/nk-domzale/transfers/verein/6248/w_s/pos/saison_id/2023"/>
    <hyperlink ref="BY1542" r:id="rId3021" display="https://www.transfermarkt.com/nk-domzale/transfers/verein/6248/w_s/pos/saison_id/2023"/>
    <hyperlink ref="CE1542" r:id="rId3022" display="https://www.transfermarkt.com/nk-radomlje/kader/verein/21460/saison_id/2023"/>
    <hyperlink ref="CG1542" r:id="rId3023" display="https://www.transfermarkt.com/nk-radomlje/transfers/verein/21460/w_s/pos/saison_id/2023"/>
    <hyperlink ref="CI1542" r:id="rId3024" display="https://www.transfermarkt.com/nk-radomlje/transfers/verein/21460/w_s/pos/saison_id/2023"/>
    <hyperlink ref="BU1543" r:id="rId3025" display="https://www.transfermarkt.com/nk-domzale/kader/verein/6248/saison_id/2023"/>
    <hyperlink ref="BW1543" r:id="rId3026" display="https://www.transfermarkt.com/nk-domzale/transfers/verein/6248/w_s/pos/saison_id/2023"/>
    <hyperlink ref="BY1543" r:id="rId3027" display="https://www.transfermarkt.com/nk-domzale/transfers/verein/6248/w_s/pos/saison_id/2023"/>
    <hyperlink ref="CE1543" r:id="rId3028" display="https://www.transfermarkt.com/nk-radomlje/kader/verein/21460/saison_id/2023"/>
    <hyperlink ref="CG1543" r:id="rId3029" display="https://www.transfermarkt.com/nk-radomlje/transfers/verein/21460/w_s/pos/saison_id/2023"/>
    <hyperlink ref="CI1543" r:id="rId3030" display="https://www.transfermarkt.com/nk-radomlje/transfers/verein/21460/w_s/pos/saison_id/2023"/>
    <hyperlink ref="BU1551" r:id="rId3031" display="https://www.transfermarkt.com/nk-maribor/kader/verein/790/saison_id/2023"/>
    <hyperlink ref="BW1551" r:id="rId3032" display="https://www.transfermarkt.com/nk-maribor/transfers/verein/790/w_s/pos/saison_id/2023"/>
    <hyperlink ref="BY1551" r:id="rId3033" display="https://www.transfermarkt.com/nk-maribor/transfers/verein/790/w_s/pos/saison_id/2023"/>
    <hyperlink ref="CE1551" r:id="rId3034" display="https://www.transfermarkt.com/nk-olimpija-ljubljana/kader/verein/4772/saison_id/2023"/>
    <hyperlink ref="CG1551" r:id="rId3035" display="https://www.transfermarkt.com/nk-olimpija-ljubljana/transfers/verein/4772/w_s/pos/saison_id/2023"/>
    <hyperlink ref="CI1551" r:id="rId3036" display="https://www.transfermarkt.com/nk-olimpija-ljubljana/transfers/verein/4772/w_s/pos/saison_id/2023"/>
    <hyperlink ref="BU1552" r:id="rId3037" display="https://www.transfermarkt.com/nk-maribor/kader/verein/790/saison_id/2023"/>
    <hyperlink ref="BW1552" r:id="rId3038" display="https://www.transfermarkt.com/nk-maribor/transfers/verein/790/w_s/pos/saison_id/2023"/>
    <hyperlink ref="BY1552" r:id="rId3039" display="https://www.transfermarkt.com/nk-maribor/transfers/verein/790/w_s/pos/saison_id/2023"/>
    <hyperlink ref="CE1552" r:id="rId3040" display="https://www.transfermarkt.com/nk-olimpija-ljubljana/kader/verein/4772/saison_id/2023"/>
    <hyperlink ref="CG1552" r:id="rId3041" display="https://www.transfermarkt.com/nk-olimpija-ljubljana/transfers/verein/4772/w_s/pos/saison_id/2023"/>
    <hyperlink ref="CI1552" r:id="rId3042" display="https://www.transfermarkt.com/nk-olimpija-ljubljana/transfers/verein/4772/w_s/pos/saison_id/2023"/>
    <hyperlink ref="BU1560" r:id="rId3043" display="https://www.transfermarkt.com/nk-celje/kader/verein/710/saison_id/2023"/>
    <hyperlink ref="BW1560" r:id="rId3044" display="https://www.transfermarkt.com/nk-celje/transfers/verein/710/w_s/pos/saison_id/2023"/>
    <hyperlink ref="BY1560" r:id="rId3045" display="https://www.transfermarkt.com/nk-celje/transfers/verein/710/w_s/pos/saison_id/2023"/>
    <hyperlink ref="CE1560" r:id="rId3046" display="https://www.transfermarkt.com/fc-koper/kader/verein/433/saison_id/2023"/>
    <hyperlink ref="CG1560" r:id="rId3047" display="https://www.transfermarkt.com/fc-koper/transfers/verein/433/w_s/pos/saison_id/2023"/>
    <hyperlink ref="CI1560" r:id="rId3048" display="https://www.transfermarkt.com/fc-koper/transfers/verein/433/w_s/pos/saison_id/2023"/>
    <hyperlink ref="BU1561" r:id="rId3049" display="https://www.transfermarkt.com/nk-celje/kader/verein/710/saison_id/2023"/>
    <hyperlink ref="BW1561" r:id="rId3050" display="https://www.transfermarkt.com/nk-celje/transfers/verein/710/w_s/pos/saison_id/2023"/>
    <hyperlink ref="BY1561" r:id="rId3051" display="https://www.transfermarkt.com/nk-celje/transfers/verein/710/w_s/pos/saison_id/2023"/>
    <hyperlink ref="CE1561" r:id="rId3052" display="https://www.transfermarkt.com/fc-koper/kader/verein/433/saison_id/2023"/>
    <hyperlink ref="CG1561" r:id="rId3053" display="https://www.transfermarkt.com/fc-koper/transfers/verein/433/w_s/pos/saison_id/2023"/>
    <hyperlink ref="CI1561" r:id="rId3054" display="https://www.transfermarkt.com/fc-koper/transfers/verein/433/w_s/pos/saison_id/2023"/>
    <hyperlink ref="BU1569" r:id="rId3055" display="https://www.transfermarkt.com/nk-bravo/kader/verein/26985/saison_id/2023"/>
    <hyperlink ref="BW1569" r:id="rId3056" display="https://www.transfermarkt.com/nk-bravo/transfers/verein/26985/w_s/pos/saison_id/2023"/>
    <hyperlink ref="BY1569" r:id="rId3057" display="https://www.transfermarkt.com/nk-bravo/transfers/verein/26985/w_s/pos/saison_id/2023"/>
    <hyperlink ref="CE1569" r:id="rId3058" display="https://www.transfermarkt.com/ns-mura/kader/verein/4059/saison_id/2023"/>
    <hyperlink ref="CG1569" r:id="rId3059" display="https://www.transfermarkt.com/ns-mura/transfers/verein/4059/w_s/pos/saison_id/2023"/>
    <hyperlink ref="CI1569" r:id="rId3060" display="https://www.transfermarkt.com/ns-mura/transfers/verein/4059/w_s/pos/saison_id/2023"/>
    <hyperlink ref="BU1570" r:id="rId3061" display="https://www.transfermarkt.com/nk-bravo/kader/verein/26985/saison_id/2023"/>
    <hyperlink ref="BW1570" r:id="rId3062" display="https://www.transfermarkt.com/nk-bravo/transfers/verein/26985/w_s/pos/saison_id/2023"/>
    <hyperlink ref="BY1570" r:id="rId3063" display="https://www.transfermarkt.com/nk-bravo/transfers/verein/26985/w_s/pos/saison_id/2023"/>
    <hyperlink ref="CE1570" r:id="rId3064" display="https://www.transfermarkt.com/ns-mura/kader/verein/4059/saison_id/2023"/>
    <hyperlink ref="CG1570" r:id="rId3065" display="https://www.transfermarkt.com/ns-mura/transfers/verein/4059/w_s/pos/saison_id/2023"/>
    <hyperlink ref="CI1570" r:id="rId3066" display="https://www.transfermarkt.com/ns-mura/transfers/verein/4059/w_s/pos/saison_id/2023"/>
    <hyperlink ref="BU1578" r:id="rId3067" display="https://www.transfermarkt.com/nk-aluminij-kidricevo/kader/verein/11033/saison_id/2023"/>
    <hyperlink ref="BW1578" r:id="rId3068" display="https://www.transfermarkt.com/nk-aluminij-kidricevo/transfers/verein/11033/w_s/pos/saison_id/2023"/>
    <hyperlink ref="BY1578" r:id="rId3069" display="https://www.transfermarkt.com/nk-aluminij-kidricevo/transfers/verein/11033/w_s/pos/saison_id/2023"/>
    <hyperlink ref="CE1578" r:id="rId3070" display="https://www.transfermarkt.com/nk-domzale/kader/verein/6248/saison_id/2023"/>
    <hyperlink ref="CG1578" r:id="rId3071" display="https://www.transfermarkt.com/nk-domzale/transfers/verein/6248/w_s/pos/saison_id/2023"/>
    <hyperlink ref="CI1578" r:id="rId3072" display="https://www.transfermarkt.com/nk-domzale/transfers/verein/6248/w_s/pos/saison_id/2023"/>
    <hyperlink ref="BU1579" r:id="rId3073" display="https://www.transfermarkt.com/nk-aluminij-kidricevo/kader/verein/11033/saison_id/2023"/>
    <hyperlink ref="BW1579" r:id="rId3074" display="https://www.transfermarkt.com/nk-aluminij-kidricevo/transfers/verein/11033/w_s/pos/saison_id/2023"/>
    <hyperlink ref="BY1579" r:id="rId3075" display="https://www.transfermarkt.com/nk-aluminij-kidricevo/transfers/verein/11033/w_s/pos/saison_id/2023"/>
    <hyperlink ref="CE1579" r:id="rId3076" display="https://www.transfermarkt.com/nk-domzale/kader/verein/6248/saison_id/2023"/>
    <hyperlink ref="CG1579" r:id="rId3077" display="https://www.transfermarkt.com/nk-domzale/transfers/verein/6248/w_s/pos/saison_id/2023"/>
    <hyperlink ref="CI1579" r:id="rId3078" display="https://www.transfermarkt.com/nk-domzale/transfers/verein/6248/w_s/pos/saison_id/2023"/>
    <hyperlink ref="BU1587" r:id="rId3079" display="https://www.transfermarkt.com/ns-mura/kader/verein/4059/saison_id/2023"/>
    <hyperlink ref="BW1587" r:id="rId3080" display="https://www.transfermarkt.com/ns-mura/transfers/verein/4059/w_s/pos/saison_id/2023"/>
    <hyperlink ref="BY1587" r:id="rId3081" display="https://www.transfermarkt.com/ns-mura/transfers/verein/4059/w_s/pos/saison_id/2023"/>
    <hyperlink ref="CE1587" r:id="rId3082" display="https://www.transfermarkt.com/nk-rogaska/kader/verein/55601/saison_id/2023"/>
    <hyperlink ref="CG1587" r:id="rId3083" display="https://www.transfermarkt.com/nk-rogaska/transfers/verein/55601/w_s/pos/saison_id/2023"/>
    <hyperlink ref="CI1587" r:id="rId3084" display="https://www.transfermarkt.com/nk-rogaska/transfers/verein/55601/w_s/pos/saison_id/2023"/>
    <hyperlink ref="BU1588" r:id="rId3085" display="https://www.transfermarkt.com/ns-mura/kader/verein/4059/saison_id/2023"/>
    <hyperlink ref="BW1588" r:id="rId3086" display="https://www.transfermarkt.com/ns-mura/transfers/verein/4059/w_s/pos/saison_id/2023"/>
    <hyperlink ref="BY1588" r:id="rId3087" display="https://www.transfermarkt.com/ns-mura/transfers/verein/4059/w_s/pos/saison_id/2023"/>
    <hyperlink ref="CE1588" r:id="rId3088" display="https://www.transfermarkt.com/nk-rogaska/kader/verein/55601/saison_id/2023"/>
    <hyperlink ref="CG1588" r:id="rId3089" display="https://www.transfermarkt.com/nk-rogaska/transfers/verein/55601/w_s/pos/saison_id/2023"/>
    <hyperlink ref="CI1588" r:id="rId3090" display="https://www.transfermarkt.com/nk-rogaska/transfers/verein/55601/w_s/pos/saison_id/2023"/>
    <hyperlink ref="BU1596" r:id="rId3091" display="https://www.transfermarkt.com/nk-radomlje/kader/verein/21460/saison_id/2023"/>
    <hyperlink ref="BW1596" r:id="rId3092" display="https://www.transfermarkt.com/nk-radomlje/transfers/verein/21460/w_s/pos/saison_id/2023"/>
    <hyperlink ref="BY1596" r:id="rId3093" display="https://www.transfermarkt.com/nk-radomlje/transfers/verein/21460/w_s/pos/saison_id/2023"/>
    <hyperlink ref="CE1596" r:id="rId3094" display="https://www.transfermarkt.com/nk-celje/kader/verein/710/saison_id/2023"/>
    <hyperlink ref="CG1596" r:id="rId3095" display="https://www.transfermarkt.com/nk-celje/transfers/verein/710/w_s/pos/saison_id/2023"/>
    <hyperlink ref="CI1596" r:id="rId3096" display="https://www.transfermarkt.com/nk-celje/transfers/verein/710/w_s/pos/saison_id/2023"/>
    <hyperlink ref="BU1597" r:id="rId3097" display="https://www.transfermarkt.com/nk-radomlje/kader/verein/21460/saison_id/2023"/>
    <hyperlink ref="BW1597" r:id="rId3098" display="https://www.transfermarkt.com/nk-radomlje/transfers/verein/21460/w_s/pos/saison_id/2023"/>
    <hyperlink ref="BY1597" r:id="rId3099" display="https://www.transfermarkt.com/nk-radomlje/transfers/verein/21460/w_s/pos/saison_id/2023"/>
    <hyperlink ref="CE1597" r:id="rId3100" display="https://www.transfermarkt.com/nk-celje/kader/verein/710/saison_id/2023"/>
    <hyperlink ref="CG1597" r:id="rId3101" display="https://www.transfermarkt.com/nk-celje/transfers/verein/710/w_s/pos/saison_id/2023"/>
    <hyperlink ref="CI1597" r:id="rId3102" display="https://www.transfermarkt.com/nk-celje/transfers/verein/710/w_s/pos/saison_id/2023"/>
    <hyperlink ref="BU1605" r:id="rId3103" display="https://www.transfermarkt.com/fc-koper/kader/verein/433/saison_id/2023"/>
    <hyperlink ref="BW1605" r:id="rId3104" display="https://www.transfermarkt.com/fc-koper/transfers/verein/433/w_s/pos/saison_id/2023"/>
    <hyperlink ref="BY1605" r:id="rId3105" display="https://www.transfermarkt.com/fc-koper/transfers/verein/433/w_s/pos/saison_id/2023"/>
    <hyperlink ref="CE1605" r:id="rId3106" display="https://www.transfermarkt.com/nk-maribor/kader/verein/790/saison_id/2023"/>
    <hyperlink ref="CG1605" r:id="rId3107" display="https://www.transfermarkt.com/nk-maribor/transfers/verein/790/w_s/pos/saison_id/2023"/>
    <hyperlink ref="CI1605" r:id="rId3108" display="https://www.transfermarkt.com/nk-maribor/transfers/verein/790/w_s/pos/saison_id/2023"/>
    <hyperlink ref="BU1606" r:id="rId3109" display="https://www.transfermarkt.com/fc-koper/kader/verein/433/saison_id/2023"/>
    <hyperlink ref="BW1606" r:id="rId3110" display="https://www.transfermarkt.com/fc-koper/transfers/verein/433/w_s/pos/saison_id/2023"/>
    <hyperlink ref="BY1606" r:id="rId3111" display="https://www.transfermarkt.com/fc-koper/transfers/verein/433/w_s/pos/saison_id/2023"/>
    <hyperlink ref="CE1606" r:id="rId3112" display="https://www.transfermarkt.com/nk-maribor/kader/verein/790/saison_id/2023"/>
    <hyperlink ref="CG1606" r:id="rId3113" display="https://www.transfermarkt.com/nk-maribor/transfers/verein/790/w_s/pos/saison_id/2023"/>
    <hyperlink ref="CI1606" r:id="rId3114" display="https://www.transfermarkt.com/nk-maribor/transfers/verein/790/w_s/pos/saison_id/2023"/>
    <hyperlink ref="BU1614" r:id="rId3115" display="https://www.transfermarkt.com/nk-olimpija-ljubljana/kader/verein/4772/saison_id/2023"/>
    <hyperlink ref="BW1614" r:id="rId3116" display="https://www.transfermarkt.com/nk-olimpija-ljubljana/transfers/verein/4772/w_s/pos/saison_id/2023"/>
    <hyperlink ref="BY1614" r:id="rId3117" display="https://www.transfermarkt.com/nk-olimpija-ljubljana/transfers/verein/4772/w_s/pos/saison_id/2023"/>
    <hyperlink ref="CE1614" r:id="rId3118" display="https://www.transfermarkt.com/nk-bravo/kader/verein/26985/saison_id/2023"/>
    <hyperlink ref="CG1614" r:id="rId3119" display="https://www.transfermarkt.com/nk-bravo/transfers/verein/26985/w_s/pos/saison_id/2023"/>
    <hyperlink ref="CI1614" r:id="rId3120" display="https://www.transfermarkt.com/nk-bravo/transfers/verein/26985/w_s/pos/saison_id/2023"/>
    <hyperlink ref="BU1615" r:id="rId3121" display="https://www.transfermarkt.com/nk-olimpija-ljubljana/kader/verein/4772/saison_id/2023"/>
    <hyperlink ref="BW1615" r:id="rId3122" display="https://www.transfermarkt.com/nk-olimpija-ljubljana/transfers/verein/4772/w_s/pos/saison_id/2023"/>
    <hyperlink ref="BY1615" r:id="rId3123" display="https://www.transfermarkt.com/nk-olimpija-ljubljana/transfers/verein/4772/w_s/pos/saison_id/2023"/>
    <hyperlink ref="CE1615" r:id="rId3124" display="https://www.transfermarkt.com/nk-bravo/kader/verein/26985/saison_id/2023"/>
    <hyperlink ref="CG1615" r:id="rId3125" display="https://www.transfermarkt.com/nk-bravo/transfers/verein/26985/w_s/pos/saison_id/2023"/>
    <hyperlink ref="CI1615" r:id="rId3126" display="https://www.transfermarkt.com/nk-bravo/transfers/verein/26985/w_s/pos/saison_id/2023"/>
    <hyperlink ref="BU5" r:id="rId3127" display="https://www.transfermarkt.com/nk-bravo/kader/verein/26985/saison_id/2023"/>
    <hyperlink ref="BW5" r:id="rId3128" display="https://www.transfermarkt.com/nk-bravo/transfers/verein/26985/w_s/pos/saison_id/2023"/>
    <hyperlink ref="BY5" r:id="rId3129" display="https://www.transfermarkt.com/nk-bravo/transfers/verein/26985/w_s/pos/saison_id/2023"/>
    <hyperlink ref="CE5" r:id="rId3130" display="https://www.transfermarkt.com/nk-rogaska/kader/verein/55601/saison_id/2023"/>
    <hyperlink ref="CG5" r:id="rId3131" display="https://www.transfermarkt.com/nk-rogaska/transfers/verein/55601/w_s/pos/saison_id/2023"/>
    <hyperlink ref="CI5" r:id="rId3132" display="https://www.transfermarkt.com/nk-rogaska/transfers/verein/55601/w_s/pos/saison_id/2023"/>
    <hyperlink ref="BU6" r:id="rId3133" display="https://www.transfermarkt.com/nk-bravo/kader/verein/26985/saison_id/2023"/>
    <hyperlink ref="BW6" r:id="rId3134" display="https://www.transfermarkt.com/nk-bravo/transfers/verein/26985/w_s/pos/saison_id/2023"/>
    <hyperlink ref="BY6" r:id="rId3135" display="https://www.transfermarkt.com/nk-bravo/transfers/verein/26985/w_s/pos/saison_id/2023"/>
    <hyperlink ref="CE6" r:id="rId3136" display="https://www.transfermarkt.com/nk-rogaska/kader/verein/55601/saison_id/2023"/>
    <hyperlink ref="CG6" r:id="rId3137" display="https://www.transfermarkt.com/nk-rogaska/transfers/verein/55601/w_s/pos/saison_id/2023"/>
    <hyperlink ref="CI6" r:id="rId3138" display="https://www.transfermarkt.com/nk-rogaska/transfers/verein/55601/w_s/pos/saison_id/2023"/>
    <hyperlink ref="BU7" r:id="rId3139" display="https://www.transfermarkt.com/nk-bravo/kader/verein/26985/saison_id/2023"/>
    <hyperlink ref="BW7" r:id="rId3140" display="https://www.transfermarkt.com/nk-bravo/transfers/verein/26985/w_s/pos/saison_id/2023"/>
    <hyperlink ref="BY7" r:id="rId3141" display="https://www.transfermarkt.com/nk-bravo/transfers/verein/26985/w_s/pos/saison_id/2023"/>
    <hyperlink ref="CE7" r:id="rId3142" display="https://www.transfermarkt.com/nk-rogaska/kader/verein/55601/saison_id/2023"/>
    <hyperlink ref="CG7" r:id="rId3143" display="https://www.transfermarkt.com/nk-rogaska/transfers/verein/55601/w_s/pos/saison_id/2023"/>
    <hyperlink ref="CI7" r:id="rId3144" display="https://www.transfermarkt.com/nk-rogaska/transfers/verein/55601/w_s/pos/saison_id/2023"/>
    <hyperlink ref="BU8" r:id="rId3145" display="https://www.transfermarkt.com/nk-bravo/kader/verein/26985/saison_id/2023"/>
    <hyperlink ref="BW8" r:id="rId3146" display="https://www.transfermarkt.com/nk-bravo/transfers/verein/26985/w_s/pos/saison_id/2023"/>
    <hyperlink ref="BY8" r:id="rId3147" display="https://www.transfermarkt.com/nk-bravo/transfers/verein/26985/w_s/pos/saison_id/2023"/>
    <hyperlink ref="CE8" r:id="rId3148" display="https://www.transfermarkt.com/nk-rogaska/kader/verein/55601/saison_id/2023"/>
    <hyperlink ref="CG8" r:id="rId3149" display="https://www.transfermarkt.com/nk-rogaska/transfers/verein/55601/w_s/pos/saison_id/2023"/>
    <hyperlink ref="CI8" r:id="rId3150" display="https://www.transfermarkt.com/nk-rogaska/transfers/verein/55601/w_s/pos/saison_id/2023"/>
    <hyperlink ref="BU9" r:id="rId3151" display="https://www.transfermarkt.com/nk-bravo/kader/verein/26985/saison_id/2023"/>
    <hyperlink ref="BW9" r:id="rId3152" display="https://www.transfermarkt.com/nk-bravo/transfers/verein/26985/w_s/pos/saison_id/2023"/>
    <hyperlink ref="BY9" r:id="rId3153" display="https://www.transfermarkt.com/nk-bravo/transfers/verein/26985/w_s/pos/saison_id/2023"/>
    <hyperlink ref="CE9" r:id="rId3154" display="https://www.transfermarkt.com/nk-rogaska/kader/verein/55601/saison_id/2023"/>
    <hyperlink ref="CG9" r:id="rId3155" display="https://www.transfermarkt.com/nk-rogaska/transfers/verein/55601/w_s/pos/saison_id/2023"/>
    <hyperlink ref="CI9" r:id="rId3156" display="https://www.transfermarkt.com/nk-rogaska/transfers/verein/55601/w_s/pos/saison_id/2023"/>
    <hyperlink ref="BU10" r:id="rId3157" display="https://www.transfermarkt.com/nk-bravo/kader/verein/26985/saison_id/2023"/>
    <hyperlink ref="BW10" r:id="rId3158" display="https://www.transfermarkt.com/nk-bravo/transfers/verein/26985/w_s/pos/saison_id/2023"/>
    <hyperlink ref="BY10" r:id="rId3159" display="https://www.transfermarkt.com/nk-bravo/transfers/verein/26985/w_s/pos/saison_id/2023"/>
    <hyperlink ref="CE10" r:id="rId3160" display="https://www.transfermarkt.com/nk-rogaska/kader/verein/55601/saison_id/2023"/>
    <hyperlink ref="CG10" r:id="rId3161" display="https://www.transfermarkt.com/nk-rogaska/transfers/verein/55601/w_s/pos/saison_id/2023"/>
    <hyperlink ref="CI10" r:id="rId3162" display="https://www.transfermarkt.com/nk-rogaska/transfers/verein/55601/w_s/pos/saison_id/2023"/>
    <hyperlink ref="BU14" r:id="rId3163" display="https://www.transfermarkt.com/ns-mura/kader/verein/4059/saison_id/2023"/>
    <hyperlink ref="BW14" r:id="rId3164" display="https://www.transfermarkt.com/ns-mura/transfers/verein/4059/w_s/pos/saison_id/2023"/>
    <hyperlink ref="BY14" r:id="rId3165" display="https://www.transfermarkt.com/ns-mura/transfers/verein/4059/w_s/pos/saison_id/2023"/>
    <hyperlink ref="CE14" r:id="rId3166" display="https://www.transfermarkt.com/nk-domzale/kader/verein/6248/saison_id/2023"/>
    <hyperlink ref="CG14" r:id="rId3167" display="https://www.transfermarkt.com/nk-domzale/transfers/verein/6248/w_s/pos/saison_id/2023"/>
    <hyperlink ref="CI14" r:id="rId3168" display="https://www.transfermarkt.com/nk-domzale/transfers/verein/6248/w_s/pos/saison_id/2023"/>
    <hyperlink ref="BU15" r:id="rId3169" display="https://www.transfermarkt.com/ns-mura/kader/verein/4059/saison_id/2023"/>
    <hyperlink ref="BW15" r:id="rId3170" display="https://www.transfermarkt.com/ns-mura/transfers/verein/4059/w_s/pos/saison_id/2023"/>
    <hyperlink ref="BY15" r:id="rId3171" display="https://www.transfermarkt.com/ns-mura/transfers/verein/4059/w_s/pos/saison_id/2023"/>
    <hyperlink ref="CE15" r:id="rId3172" display="https://www.transfermarkt.com/nk-domzale/kader/verein/6248/saison_id/2023"/>
    <hyperlink ref="CG15" r:id="rId3173" display="https://www.transfermarkt.com/nk-domzale/transfers/verein/6248/w_s/pos/saison_id/2023"/>
    <hyperlink ref="CI15" r:id="rId3174" display="https://www.transfermarkt.com/nk-domzale/transfers/verein/6248/w_s/pos/saison_id/2023"/>
    <hyperlink ref="BU16" r:id="rId3175" display="https://www.transfermarkt.com/ns-mura/kader/verein/4059/saison_id/2023"/>
    <hyperlink ref="BW16" r:id="rId3176" display="https://www.transfermarkt.com/ns-mura/transfers/verein/4059/w_s/pos/saison_id/2023"/>
    <hyperlink ref="BY16" r:id="rId3177" display="https://www.transfermarkt.com/ns-mura/transfers/verein/4059/w_s/pos/saison_id/2023"/>
    <hyperlink ref="CE16" r:id="rId3178" display="https://www.transfermarkt.com/nk-domzale/kader/verein/6248/saison_id/2023"/>
    <hyperlink ref="CG16" r:id="rId3179" display="https://www.transfermarkt.com/nk-domzale/transfers/verein/6248/w_s/pos/saison_id/2023"/>
    <hyperlink ref="CI16" r:id="rId3180" display="https://www.transfermarkt.com/nk-domzale/transfers/verein/6248/w_s/pos/saison_id/2023"/>
    <hyperlink ref="BU17" r:id="rId3181" display="https://www.transfermarkt.com/ns-mura/kader/verein/4059/saison_id/2023"/>
    <hyperlink ref="BW17" r:id="rId3182" display="https://www.transfermarkt.com/ns-mura/transfers/verein/4059/w_s/pos/saison_id/2023"/>
    <hyperlink ref="BY17" r:id="rId3183" display="https://www.transfermarkt.com/ns-mura/transfers/verein/4059/w_s/pos/saison_id/2023"/>
    <hyperlink ref="CE17" r:id="rId3184" display="https://www.transfermarkt.com/nk-domzale/kader/verein/6248/saison_id/2023"/>
    <hyperlink ref="CG17" r:id="rId3185" display="https://www.transfermarkt.com/nk-domzale/transfers/verein/6248/w_s/pos/saison_id/2023"/>
    <hyperlink ref="CI17" r:id="rId3186" display="https://www.transfermarkt.com/nk-domzale/transfers/verein/6248/w_s/pos/saison_id/2023"/>
    <hyperlink ref="BU18" r:id="rId3187" display="https://www.transfermarkt.com/ns-mura/kader/verein/4059/saison_id/2023"/>
    <hyperlink ref="BW18" r:id="rId3188" display="https://www.transfermarkt.com/ns-mura/transfers/verein/4059/w_s/pos/saison_id/2023"/>
    <hyperlink ref="BY18" r:id="rId3189" display="https://www.transfermarkt.com/ns-mura/transfers/verein/4059/w_s/pos/saison_id/2023"/>
    <hyperlink ref="CE18" r:id="rId3190" display="https://www.transfermarkt.com/nk-domzale/kader/verein/6248/saison_id/2023"/>
    <hyperlink ref="CG18" r:id="rId3191" display="https://www.transfermarkt.com/nk-domzale/transfers/verein/6248/w_s/pos/saison_id/2023"/>
    <hyperlink ref="CI18" r:id="rId3192" display="https://www.transfermarkt.com/nk-domzale/transfers/verein/6248/w_s/pos/saison_id/2023"/>
    <hyperlink ref="BU19" r:id="rId3193" display="https://www.transfermarkt.com/ns-mura/kader/verein/4059/saison_id/2023"/>
    <hyperlink ref="BW19" r:id="rId3194" display="https://www.transfermarkt.com/ns-mura/transfers/verein/4059/w_s/pos/saison_id/2023"/>
    <hyperlink ref="BY19" r:id="rId3195" display="https://www.transfermarkt.com/ns-mura/transfers/verein/4059/w_s/pos/saison_id/2023"/>
    <hyperlink ref="CE19" r:id="rId3196" display="https://www.transfermarkt.com/nk-domzale/kader/verein/6248/saison_id/2023"/>
    <hyperlink ref="CG19" r:id="rId3197" display="https://www.transfermarkt.com/nk-domzale/transfers/verein/6248/w_s/pos/saison_id/2023"/>
    <hyperlink ref="CI19" r:id="rId3198" display="https://www.transfermarkt.com/nk-domzale/transfers/verein/6248/w_s/pos/saison_id/2023"/>
    <hyperlink ref="BU23" r:id="rId3199" display="https://www.transfermarkt.com/fc-koper/kader/verein/433/saison_id/2023"/>
    <hyperlink ref="BW23" r:id="rId3200" display="https://www.transfermarkt.com/fc-koper/transfers/verein/433/w_s/pos/saison_id/2023"/>
    <hyperlink ref="BY23" r:id="rId3201" display="https://www.transfermarkt.com/fc-koper/transfers/verein/433/w_s/pos/saison_id/2023"/>
    <hyperlink ref="CE23" r:id="rId3202" display="https://www.transfermarkt.com/nk-olimpija-ljubljana/kader/verein/4772/saison_id/2023"/>
    <hyperlink ref="CG23" r:id="rId3203" display="https://www.transfermarkt.com/nk-olimpija-ljubljana/transfers/verein/4772/w_s/pos/saison_id/2023"/>
    <hyperlink ref="CI23" r:id="rId3204" display="https://www.transfermarkt.com/nk-olimpija-ljubljana/transfers/verein/4772/w_s/pos/saison_id/2023"/>
    <hyperlink ref="BU24" r:id="rId3205" display="https://www.transfermarkt.com/fc-koper/kader/verein/433/saison_id/2023"/>
    <hyperlink ref="BW24" r:id="rId3206" display="https://www.transfermarkt.com/fc-koper/transfers/verein/433/w_s/pos/saison_id/2023"/>
    <hyperlink ref="BY24" r:id="rId3207" display="https://www.transfermarkt.com/fc-koper/transfers/verein/433/w_s/pos/saison_id/2023"/>
    <hyperlink ref="CE24" r:id="rId3208" display="https://www.transfermarkt.com/nk-olimpija-ljubljana/kader/verein/4772/saison_id/2023"/>
    <hyperlink ref="CG24" r:id="rId3209" display="https://www.transfermarkt.com/nk-olimpija-ljubljana/transfers/verein/4772/w_s/pos/saison_id/2023"/>
    <hyperlink ref="CI24" r:id="rId3210" display="https://www.transfermarkt.com/nk-olimpija-ljubljana/transfers/verein/4772/w_s/pos/saison_id/2023"/>
    <hyperlink ref="BU25" r:id="rId3211" display="https://www.transfermarkt.com/fc-koper/kader/verein/433/saison_id/2023"/>
    <hyperlink ref="BW25" r:id="rId3212" display="https://www.transfermarkt.com/fc-koper/transfers/verein/433/w_s/pos/saison_id/2023"/>
    <hyperlink ref="BY25" r:id="rId3213" display="https://www.transfermarkt.com/fc-koper/transfers/verein/433/w_s/pos/saison_id/2023"/>
    <hyperlink ref="CE25" r:id="rId3214" display="https://www.transfermarkt.com/nk-olimpija-ljubljana/kader/verein/4772/saison_id/2023"/>
    <hyperlink ref="CG25" r:id="rId3215" display="https://www.transfermarkt.com/nk-olimpija-ljubljana/transfers/verein/4772/w_s/pos/saison_id/2023"/>
    <hyperlink ref="CI25" r:id="rId3216" display="https://www.transfermarkt.com/nk-olimpija-ljubljana/transfers/verein/4772/w_s/pos/saison_id/2023"/>
    <hyperlink ref="BU26" r:id="rId3217" display="https://www.transfermarkt.com/fc-koper/kader/verein/433/saison_id/2023"/>
    <hyperlink ref="BW26" r:id="rId3218" display="https://www.transfermarkt.com/fc-koper/transfers/verein/433/w_s/pos/saison_id/2023"/>
    <hyperlink ref="BY26" r:id="rId3219" display="https://www.transfermarkt.com/fc-koper/transfers/verein/433/w_s/pos/saison_id/2023"/>
    <hyperlink ref="CE26" r:id="rId3220" display="https://www.transfermarkt.com/nk-olimpija-ljubljana/kader/verein/4772/saison_id/2023"/>
    <hyperlink ref="CG26" r:id="rId3221" display="https://www.transfermarkt.com/nk-olimpija-ljubljana/transfers/verein/4772/w_s/pos/saison_id/2023"/>
    <hyperlink ref="CI26" r:id="rId3222" display="https://www.transfermarkt.com/nk-olimpija-ljubljana/transfers/verein/4772/w_s/pos/saison_id/2023"/>
    <hyperlink ref="BU27" r:id="rId3223" display="https://www.transfermarkt.com/fc-koper/kader/verein/433/saison_id/2023"/>
    <hyperlink ref="BW27" r:id="rId3224" display="https://www.transfermarkt.com/fc-koper/transfers/verein/433/w_s/pos/saison_id/2023"/>
    <hyperlink ref="BY27" r:id="rId3225" display="https://www.transfermarkt.com/fc-koper/transfers/verein/433/w_s/pos/saison_id/2023"/>
    <hyperlink ref="CE27" r:id="rId3226" display="https://www.transfermarkt.com/nk-olimpija-ljubljana/kader/verein/4772/saison_id/2023"/>
    <hyperlink ref="CG27" r:id="rId3227" display="https://www.transfermarkt.com/nk-olimpija-ljubljana/transfers/verein/4772/w_s/pos/saison_id/2023"/>
    <hyperlink ref="CI27" r:id="rId3228" display="https://www.transfermarkt.com/nk-olimpija-ljubljana/transfers/verein/4772/w_s/pos/saison_id/2023"/>
    <hyperlink ref="BU28" r:id="rId3229" display="https://www.transfermarkt.com/fc-koper/kader/verein/433/saison_id/2023"/>
    <hyperlink ref="BW28" r:id="rId3230" display="https://www.transfermarkt.com/fc-koper/transfers/verein/433/w_s/pos/saison_id/2023"/>
    <hyperlink ref="BY28" r:id="rId3231" display="https://www.transfermarkt.com/fc-koper/transfers/verein/433/w_s/pos/saison_id/2023"/>
    <hyperlink ref="CE28" r:id="rId3232" display="https://www.transfermarkt.com/nk-olimpija-ljubljana/kader/verein/4772/saison_id/2023"/>
    <hyperlink ref="CG28" r:id="rId3233" display="https://www.transfermarkt.com/nk-olimpija-ljubljana/transfers/verein/4772/w_s/pos/saison_id/2023"/>
    <hyperlink ref="CI28" r:id="rId3234" display="https://www.transfermarkt.com/nk-olimpija-ljubljana/transfers/verein/4772/w_s/pos/saison_id/2023"/>
    <hyperlink ref="BU32" r:id="rId3235" display="https://www.transfermarkt.com/nk-radomlje/kader/verein/21460/saison_id/2023"/>
    <hyperlink ref="BW32" r:id="rId3236" display="https://www.transfermarkt.com/nk-radomlje/transfers/verein/21460/w_s/pos/saison_id/2023"/>
    <hyperlink ref="BY32" r:id="rId3237" display="https://www.transfermarkt.com/nk-radomlje/transfers/verein/21460/w_s/pos/saison_id/2023"/>
    <hyperlink ref="CE32" r:id="rId3238" display="https://www.transfermarkt.com/nk-maribor/kader/verein/790/saison_id/2023"/>
    <hyperlink ref="CG32" r:id="rId3239" display="https://www.transfermarkt.com/nk-maribor/transfers/verein/790/w_s/pos/saison_id/2023"/>
    <hyperlink ref="CI32" r:id="rId3240" display="https://www.transfermarkt.com/nk-maribor/transfers/verein/790/w_s/pos/saison_id/2023"/>
    <hyperlink ref="BU33" r:id="rId3241" display="https://www.transfermarkt.com/nk-radomlje/kader/verein/21460/saison_id/2023"/>
    <hyperlink ref="BW33" r:id="rId3242" display="https://www.transfermarkt.com/nk-radomlje/transfers/verein/21460/w_s/pos/saison_id/2023"/>
    <hyperlink ref="BY33" r:id="rId3243" display="https://www.transfermarkt.com/nk-radomlje/transfers/verein/21460/w_s/pos/saison_id/2023"/>
    <hyperlink ref="CE33" r:id="rId3244" display="https://www.transfermarkt.com/nk-maribor/kader/verein/790/saison_id/2023"/>
    <hyperlink ref="CG33" r:id="rId3245" display="https://www.transfermarkt.com/nk-maribor/transfers/verein/790/w_s/pos/saison_id/2023"/>
    <hyperlink ref="CI33" r:id="rId3246" display="https://www.transfermarkt.com/nk-maribor/transfers/verein/790/w_s/pos/saison_id/2023"/>
    <hyperlink ref="BU34" r:id="rId3247" display="https://www.transfermarkt.com/nk-radomlje/kader/verein/21460/saison_id/2023"/>
    <hyperlink ref="BW34" r:id="rId3248" display="https://www.transfermarkt.com/nk-radomlje/transfers/verein/21460/w_s/pos/saison_id/2023"/>
    <hyperlink ref="BY34" r:id="rId3249" display="https://www.transfermarkt.com/nk-radomlje/transfers/verein/21460/w_s/pos/saison_id/2023"/>
    <hyperlink ref="CE34" r:id="rId3250" display="https://www.transfermarkt.com/nk-maribor/kader/verein/790/saison_id/2023"/>
    <hyperlink ref="CG34" r:id="rId3251" display="https://www.transfermarkt.com/nk-maribor/transfers/verein/790/w_s/pos/saison_id/2023"/>
    <hyperlink ref="CI34" r:id="rId3252" display="https://www.transfermarkt.com/nk-maribor/transfers/verein/790/w_s/pos/saison_id/2023"/>
    <hyperlink ref="BU35" r:id="rId3253" display="https://www.transfermarkt.com/nk-radomlje/kader/verein/21460/saison_id/2023"/>
    <hyperlink ref="BW35" r:id="rId3254" display="https://www.transfermarkt.com/nk-radomlje/transfers/verein/21460/w_s/pos/saison_id/2023"/>
    <hyperlink ref="BY35" r:id="rId3255" display="https://www.transfermarkt.com/nk-radomlje/transfers/verein/21460/w_s/pos/saison_id/2023"/>
    <hyperlink ref="CE35" r:id="rId3256" display="https://www.transfermarkt.com/nk-maribor/kader/verein/790/saison_id/2023"/>
    <hyperlink ref="CG35" r:id="rId3257" display="https://www.transfermarkt.com/nk-maribor/transfers/verein/790/w_s/pos/saison_id/2023"/>
    <hyperlink ref="CI35" r:id="rId3258" display="https://www.transfermarkt.com/nk-maribor/transfers/verein/790/w_s/pos/saison_id/2023"/>
    <hyperlink ref="BU36" r:id="rId3259" display="https://www.transfermarkt.com/nk-radomlje/kader/verein/21460/saison_id/2023"/>
    <hyperlink ref="BW36" r:id="rId3260" display="https://www.transfermarkt.com/nk-radomlje/transfers/verein/21460/w_s/pos/saison_id/2023"/>
    <hyperlink ref="BY36" r:id="rId3261" display="https://www.transfermarkt.com/nk-radomlje/transfers/verein/21460/w_s/pos/saison_id/2023"/>
    <hyperlink ref="CE36" r:id="rId3262" display="https://www.transfermarkt.com/nk-maribor/kader/verein/790/saison_id/2023"/>
    <hyperlink ref="CG36" r:id="rId3263" display="https://www.transfermarkt.com/nk-maribor/transfers/verein/790/w_s/pos/saison_id/2023"/>
    <hyperlink ref="CI36" r:id="rId3264" display="https://www.transfermarkt.com/nk-maribor/transfers/verein/790/w_s/pos/saison_id/2023"/>
    <hyperlink ref="BU37" r:id="rId3265" display="https://www.transfermarkt.com/nk-radomlje/kader/verein/21460/saison_id/2023"/>
    <hyperlink ref="BW37" r:id="rId3266" display="https://www.transfermarkt.com/nk-radomlje/transfers/verein/21460/w_s/pos/saison_id/2023"/>
    <hyperlink ref="BY37" r:id="rId3267" display="https://www.transfermarkt.com/nk-radomlje/transfers/verein/21460/w_s/pos/saison_id/2023"/>
    <hyperlink ref="CE37" r:id="rId3268" display="https://www.transfermarkt.com/nk-maribor/kader/verein/790/saison_id/2023"/>
    <hyperlink ref="CG37" r:id="rId3269" display="https://www.transfermarkt.com/nk-maribor/transfers/verein/790/w_s/pos/saison_id/2023"/>
    <hyperlink ref="CI37" r:id="rId3270" display="https://www.transfermarkt.com/nk-maribor/transfers/verein/790/w_s/pos/saison_id/2023"/>
    <hyperlink ref="BU41" r:id="rId3271" display="https://www.transfermarkt.com/nk-aluminij-kidricevo/kader/verein/11033/saison_id/2023"/>
    <hyperlink ref="BW41" r:id="rId3272" display="https://www.transfermarkt.com/nk-aluminij-kidricevo/transfers/verein/11033/w_s/pos/saison_id/2023"/>
    <hyperlink ref="BY41" r:id="rId3273" display="https://www.transfermarkt.com/nk-aluminij-kidricevo/transfers/verein/11033/w_s/pos/saison_id/2023"/>
    <hyperlink ref="CE41" r:id="rId3274" display="https://www.transfermarkt.com/nk-celje/kader/verein/710/saison_id/2023"/>
    <hyperlink ref="CG41" r:id="rId3275" display="https://www.transfermarkt.com/nk-celje/transfers/verein/710/w_s/pos/saison_id/2023"/>
    <hyperlink ref="CI41" r:id="rId3276" display="https://www.transfermarkt.com/nk-celje/transfers/verein/710/w_s/pos/saison_id/2023"/>
    <hyperlink ref="BU42" r:id="rId3277" display="https://www.transfermarkt.com/nk-aluminij-kidricevo/kader/verein/11033/saison_id/2023"/>
    <hyperlink ref="BW42" r:id="rId3278" display="https://www.transfermarkt.com/nk-aluminij-kidricevo/transfers/verein/11033/w_s/pos/saison_id/2023"/>
    <hyperlink ref="BY42" r:id="rId3279" display="https://www.transfermarkt.com/nk-aluminij-kidricevo/transfers/verein/11033/w_s/pos/saison_id/2023"/>
    <hyperlink ref="CE42" r:id="rId3280" display="https://www.transfermarkt.com/nk-celje/kader/verein/710/saison_id/2023"/>
    <hyperlink ref="CG42" r:id="rId3281" display="https://www.transfermarkt.com/nk-celje/transfers/verein/710/w_s/pos/saison_id/2023"/>
    <hyperlink ref="CI42" r:id="rId3282" display="https://www.transfermarkt.com/nk-celje/transfers/verein/710/w_s/pos/saison_id/2023"/>
    <hyperlink ref="BU43" r:id="rId3283" display="https://www.transfermarkt.com/nk-aluminij-kidricevo/kader/verein/11033/saison_id/2023"/>
    <hyperlink ref="BW43" r:id="rId3284" display="https://www.transfermarkt.com/nk-aluminij-kidricevo/transfers/verein/11033/w_s/pos/saison_id/2023"/>
    <hyperlink ref="BY43" r:id="rId3285" display="https://www.transfermarkt.com/nk-aluminij-kidricevo/transfers/verein/11033/w_s/pos/saison_id/2023"/>
    <hyperlink ref="CE43" r:id="rId3286" display="https://www.transfermarkt.com/nk-celje/kader/verein/710/saison_id/2023"/>
    <hyperlink ref="CG43" r:id="rId3287" display="https://www.transfermarkt.com/nk-celje/transfers/verein/710/w_s/pos/saison_id/2023"/>
    <hyperlink ref="CI43" r:id="rId3288" display="https://www.transfermarkt.com/nk-celje/transfers/verein/710/w_s/pos/saison_id/2023"/>
    <hyperlink ref="BU50" r:id="rId3289" display="https://www.transfermarkt.com/fc-koper/kader/verein/433/saison_id/2023"/>
    <hyperlink ref="BW50" r:id="rId3290" display="https://www.transfermarkt.com/fc-koper/transfers/verein/433/w_s/pos/saison_id/2023"/>
    <hyperlink ref="BY50" r:id="rId3291" display="https://www.transfermarkt.com/fc-koper/transfers/verein/433/w_s/pos/saison_id/2023"/>
    <hyperlink ref="CE50" r:id="rId3292" display="https://www.transfermarkt.com/nk-radomlje/kader/verein/21460/saison_id/2023"/>
    <hyperlink ref="CG50" r:id="rId3293" display="https://www.transfermarkt.com/nk-radomlje/transfers/verein/21460/w_s/pos/saison_id/2023"/>
    <hyperlink ref="CI50" r:id="rId3294" display="https://www.transfermarkt.com/nk-radomlje/transfers/verein/21460/w_s/pos/saison_id/2023"/>
    <hyperlink ref="BU51" r:id="rId3295" display="https://www.transfermarkt.com/fc-koper/kader/verein/433/saison_id/2023"/>
    <hyperlink ref="BW51" r:id="rId3296" display="https://www.transfermarkt.com/fc-koper/transfers/verein/433/w_s/pos/saison_id/2023"/>
    <hyperlink ref="BY51" r:id="rId3297" display="https://www.transfermarkt.com/fc-koper/transfers/verein/433/w_s/pos/saison_id/2023"/>
    <hyperlink ref="CE51" r:id="rId3298" display="https://www.transfermarkt.com/nk-radomlje/kader/verein/21460/saison_id/2023"/>
    <hyperlink ref="CG51" r:id="rId3299" display="https://www.transfermarkt.com/nk-radomlje/transfers/verein/21460/w_s/pos/saison_id/2023"/>
    <hyperlink ref="CI51" r:id="rId3300" display="https://www.transfermarkt.com/nk-radomlje/transfers/verein/21460/w_s/pos/saison_id/2023"/>
    <hyperlink ref="BU52" r:id="rId3301" display="https://www.transfermarkt.com/fc-koper/kader/verein/433/saison_id/2023"/>
    <hyperlink ref="BW52" r:id="rId3302" display="https://www.transfermarkt.com/fc-koper/transfers/verein/433/w_s/pos/saison_id/2023"/>
    <hyperlink ref="BY52" r:id="rId3303" display="https://www.transfermarkt.com/fc-koper/transfers/verein/433/w_s/pos/saison_id/2023"/>
    <hyperlink ref="CE52" r:id="rId3304" display="https://www.transfermarkt.com/nk-radomlje/kader/verein/21460/saison_id/2023"/>
    <hyperlink ref="CG52" r:id="rId3305" display="https://www.transfermarkt.com/nk-radomlje/transfers/verein/21460/w_s/pos/saison_id/2023"/>
    <hyperlink ref="CI52" r:id="rId3306" display="https://www.transfermarkt.com/nk-radomlje/transfers/verein/21460/w_s/pos/saison_id/2023"/>
    <hyperlink ref="BU59" r:id="rId3307" display="https://www.transfermarkt.com/nk-olimpija-ljubljana/kader/verein/4772/saison_id/2023"/>
    <hyperlink ref="BW59" r:id="rId3308" display="https://www.transfermarkt.com/nk-olimpija-ljubljana/transfers/verein/4772/w_s/pos/saison_id/2023"/>
    <hyperlink ref="BY59" r:id="rId3309" display="https://www.transfermarkt.com/nk-olimpija-ljubljana/transfers/verein/4772/w_s/pos/saison_id/2023"/>
    <hyperlink ref="CE59" r:id="rId3310" display="https://www.transfermarkt.com/nk-rogaska/kader/verein/55601/saison_id/2023"/>
    <hyperlink ref="CG59" r:id="rId3311" display="https://www.transfermarkt.com/nk-rogaska/transfers/verein/55601/w_s/pos/saison_id/2023"/>
    <hyperlink ref="CI59" r:id="rId3312" display="https://www.transfermarkt.com/nk-rogaska/transfers/verein/55601/w_s/pos/saison_id/2023"/>
    <hyperlink ref="BU60" r:id="rId3313" display="https://www.transfermarkt.com/nk-olimpija-ljubljana/kader/verein/4772/saison_id/2023"/>
    <hyperlink ref="BW60" r:id="rId3314" display="https://www.transfermarkt.com/nk-olimpija-ljubljana/transfers/verein/4772/w_s/pos/saison_id/2023"/>
    <hyperlink ref="BY60" r:id="rId3315" display="https://www.transfermarkt.com/nk-olimpija-ljubljana/transfers/verein/4772/w_s/pos/saison_id/2023"/>
    <hyperlink ref="CE60" r:id="rId3316" display="https://www.transfermarkt.com/nk-rogaska/kader/verein/55601/saison_id/2023"/>
    <hyperlink ref="CG60" r:id="rId3317" display="https://www.transfermarkt.com/nk-rogaska/transfers/verein/55601/w_s/pos/saison_id/2023"/>
    <hyperlink ref="CI60" r:id="rId3318" display="https://www.transfermarkt.com/nk-rogaska/transfers/verein/55601/w_s/pos/saison_id/2023"/>
    <hyperlink ref="BU61" r:id="rId3319" display="https://www.transfermarkt.com/nk-olimpija-ljubljana/kader/verein/4772/saison_id/2023"/>
    <hyperlink ref="BW61" r:id="rId3320" display="https://www.transfermarkt.com/nk-olimpija-ljubljana/transfers/verein/4772/w_s/pos/saison_id/2023"/>
    <hyperlink ref="BY61" r:id="rId3321" display="https://www.transfermarkt.com/nk-olimpija-ljubljana/transfers/verein/4772/w_s/pos/saison_id/2023"/>
    <hyperlink ref="CE61" r:id="rId3322" display="https://www.transfermarkt.com/nk-rogaska/kader/verein/55601/saison_id/2023"/>
    <hyperlink ref="CG61" r:id="rId3323" display="https://www.transfermarkt.com/nk-rogaska/transfers/verein/55601/w_s/pos/saison_id/2023"/>
    <hyperlink ref="CI61" r:id="rId3324" display="https://www.transfermarkt.com/nk-rogaska/transfers/verein/55601/w_s/pos/saison_id/2023"/>
    <hyperlink ref="BU68" r:id="rId3325" display="https://www.transfermarkt.com/nk-domzale/kader/verein/6248/saison_id/2023"/>
    <hyperlink ref="BW68" r:id="rId3326" display="https://www.transfermarkt.com/nk-domzale/transfers/verein/6248/w_s/pos/saison_id/2023"/>
    <hyperlink ref="BY68" r:id="rId3327" display="https://www.transfermarkt.com/nk-domzale/transfers/verein/6248/w_s/pos/saison_id/2023"/>
    <hyperlink ref="CE68" r:id="rId3328" display="https://www.transfermarkt.com/nk-bravo/kader/verein/26985/saison_id/2023"/>
    <hyperlink ref="CG68" r:id="rId3329" display="https://www.transfermarkt.com/nk-bravo/transfers/verein/26985/w_s/pos/saison_id/2023"/>
    <hyperlink ref="CI68" r:id="rId3330" display="https://www.transfermarkt.com/nk-bravo/transfers/verein/26985/w_s/pos/saison_id/2023"/>
    <hyperlink ref="BU69" r:id="rId3331" display="https://www.transfermarkt.com/nk-domzale/kader/verein/6248/saison_id/2023"/>
    <hyperlink ref="BW69" r:id="rId3332" display="https://www.transfermarkt.com/nk-domzale/transfers/verein/6248/w_s/pos/saison_id/2023"/>
    <hyperlink ref="BY69" r:id="rId3333" display="https://www.transfermarkt.com/nk-domzale/transfers/verein/6248/w_s/pos/saison_id/2023"/>
    <hyperlink ref="CE69" r:id="rId3334" display="https://www.transfermarkt.com/nk-bravo/kader/verein/26985/saison_id/2023"/>
    <hyperlink ref="CG69" r:id="rId3335" display="https://www.transfermarkt.com/nk-bravo/transfers/verein/26985/w_s/pos/saison_id/2023"/>
    <hyperlink ref="CI69" r:id="rId3336" display="https://www.transfermarkt.com/nk-bravo/transfers/verein/26985/w_s/pos/saison_id/2023"/>
    <hyperlink ref="BU70" r:id="rId3337" display="https://www.transfermarkt.com/nk-domzale/kader/verein/6248/saison_id/2023"/>
    <hyperlink ref="BW70" r:id="rId3338" display="https://www.transfermarkt.com/nk-domzale/transfers/verein/6248/w_s/pos/saison_id/2023"/>
    <hyperlink ref="BY70" r:id="rId3339" display="https://www.transfermarkt.com/nk-domzale/transfers/verein/6248/w_s/pos/saison_id/2023"/>
    <hyperlink ref="CE70" r:id="rId3340" display="https://www.transfermarkt.com/nk-bravo/kader/verein/26985/saison_id/2023"/>
    <hyperlink ref="CG70" r:id="rId3341" display="https://www.transfermarkt.com/nk-bravo/transfers/verein/26985/w_s/pos/saison_id/2023"/>
    <hyperlink ref="CI70" r:id="rId3342" display="https://www.transfermarkt.com/nk-bravo/transfers/verein/26985/w_s/pos/saison_id/2023"/>
    <hyperlink ref="BU77" r:id="rId3343" display="https://www.transfermarkt.com/nk-maribor/kader/verein/790/saison_id/2023"/>
    <hyperlink ref="BW77" r:id="rId3344" display="https://www.transfermarkt.com/nk-maribor/transfers/verein/790/w_s/pos/saison_id/2023"/>
    <hyperlink ref="BY77" r:id="rId3345" display="https://www.transfermarkt.com/nk-maribor/transfers/verein/790/w_s/pos/saison_id/2023"/>
    <hyperlink ref="CE77" r:id="rId3346" display="https://www.transfermarkt.com/nk-aluminij-kidricevo/kader/verein/11033/saison_id/2023"/>
    <hyperlink ref="CG77" r:id="rId3347" display="https://www.transfermarkt.com/nk-aluminij-kidricevo/transfers/verein/11033/w_s/pos/saison_id/2023"/>
    <hyperlink ref="CI77" r:id="rId3348" display="https://www.transfermarkt.com/nk-aluminij-kidricevo/transfers/verein/11033/w_s/pos/saison_id/2023"/>
    <hyperlink ref="BU78" r:id="rId3349" display="https://www.transfermarkt.com/nk-maribor/kader/verein/790/saison_id/2023"/>
    <hyperlink ref="BW78" r:id="rId3350" display="https://www.transfermarkt.com/nk-maribor/transfers/verein/790/w_s/pos/saison_id/2023"/>
    <hyperlink ref="BY78" r:id="rId3351" display="https://www.transfermarkt.com/nk-maribor/transfers/verein/790/w_s/pos/saison_id/2023"/>
    <hyperlink ref="CE78" r:id="rId3352" display="https://www.transfermarkt.com/nk-aluminij-kidricevo/kader/verein/11033/saison_id/2023"/>
    <hyperlink ref="CG78" r:id="rId3353" display="https://www.transfermarkt.com/nk-aluminij-kidricevo/transfers/verein/11033/w_s/pos/saison_id/2023"/>
    <hyperlink ref="CI78" r:id="rId3354" display="https://www.transfermarkt.com/nk-aluminij-kidricevo/transfers/verein/11033/w_s/pos/saison_id/2023"/>
    <hyperlink ref="BU79" r:id="rId3355" display="https://www.transfermarkt.com/nk-maribor/kader/verein/790/saison_id/2023"/>
    <hyperlink ref="BW79" r:id="rId3356" display="https://www.transfermarkt.com/nk-maribor/transfers/verein/790/w_s/pos/saison_id/2023"/>
    <hyperlink ref="BY79" r:id="rId3357" display="https://www.transfermarkt.com/nk-maribor/transfers/verein/790/w_s/pos/saison_id/2023"/>
    <hyperlink ref="CE79" r:id="rId3358" display="https://www.transfermarkt.com/nk-aluminij-kidricevo/kader/verein/11033/saison_id/2023"/>
    <hyperlink ref="CG79" r:id="rId3359" display="https://www.transfermarkt.com/nk-aluminij-kidricevo/transfers/verein/11033/w_s/pos/saison_id/2023"/>
    <hyperlink ref="CI79" r:id="rId3360" display="https://www.transfermarkt.com/nk-aluminij-kidricevo/transfers/verein/11033/w_s/pos/saison_id/2023"/>
    <hyperlink ref="BU86" r:id="rId3361" display="https://www.transfermarkt.com/nk-celje/kader/verein/710/saison_id/2023"/>
    <hyperlink ref="BW86" r:id="rId3362" display="https://www.transfermarkt.com/nk-celje/transfers/verein/710/w_s/pos/saison_id/2023"/>
    <hyperlink ref="BY86" r:id="rId3363" display="https://www.transfermarkt.com/nk-celje/transfers/verein/710/w_s/pos/saison_id/2023"/>
    <hyperlink ref="CE86" r:id="rId3364" display="https://www.transfermarkt.com/ns-mura/kader/verein/4059/saison_id/2023"/>
    <hyperlink ref="CG86" r:id="rId3365" display="https://www.transfermarkt.com/ns-mura/transfers/verein/4059/w_s/pos/saison_id/2023"/>
    <hyperlink ref="CI86" r:id="rId3366" display="https://www.transfermarkt.com/ns-mura/transfers/verein/4059/w_s/pos/saison_id/2023"/>
    <hyperlink ref="BU87" r:id="rId3367" display="https://www.transfermarkt.com/nk-celje/kader/verein/710/saison_id/2023"/>
    <hyperlink ref="BW87" r:id="rId3368" display="https://www.transfermarkt.com/nk-celje/transfers/verein/710/w_s/pos/saison_id/2023"/>
    <hyperlink ref="BY87" r:id="rId3369" display="https://www.transfermarkt.com/nk-celje/transfers/verein/710/w_s/pos/saison_id/2023"/>
    <hyperlink ref="CE87" r:id="rId3370" display="https://www.transfermarkt.com/ns-mura/kader/verein/4059/saison_id/2023"/>
    <hyperlink ref="CG87" r:id="rId3371" display="https://www.transfermarkt.com/ns-mura/transfers/verein/4059/w_s/pos/saison_id/2023"/>
    <hyperlink ref="CI87" r:id="rId3372" display="https://www.transfermarkt.com/ns-mura/transfers/verein/4059/w_s/pos/saison_id/2023"/>
    <hyperlink ref="CI92" r:id="rId3373" display="https://www.transfermarkt.com/nk-domzale/transfers/verein/6248/w_s/pos/saison_id/2023"/>
    <hyperlink ref="CG92" r:id="rId3374" display="https://www.transfermarkt.com/nk-domzale/transfers/verein/6248/w_s/pos/saison_id/2023"/>
    <hyperlink ref="CE92" r:id="rId3375" display="https://www.transfermarkt.com/nk-domzale/kader/verein/6248/saison_id/2023"/>
    <hyperlink ref="BY92" r:id="rId3376" display="https://www.transfermarkt.com/nk-rogaska/transfers/verein/55601/w_s/pos/saison_id/2023"/>
    <hyperlink ref="BW92" r:id="rId3377" display="https://www.transfermarkt.com/nk-rogaska/transfers/verein/55601/w_s/pos/saison_id/2023"/>
    <hyperlink ref="BU92" r:id="rId3378" display="https://www.transfermarkt.com/nk-rogaska/kader/verein/55601/saison_id/2023"/>
    <hyperlink ref="BU88" r:id="rId3379" display="https://www.transfermarkt.com/nk-celje/kader/verein/710/saison_id/2023"/>
    <hyperlink ref="BW88" r:id="rId3380" display="https://www.transfermarkt.com/nk-celje/transfers/verein/710/w_s/pos/saison_id/2023"/>
    <hyperlink ref="BY88" r:id="rId3381" display="https://www.transfermarkt.com/nk-celje/transfers/verein/710/w_s/pos/saison_id/2023"/>
    <hyperlink ref="CE88" r:id="rId3382" display="https://www.transfermarkt.com/ns-mura/kader/verein/4059/saison_id/2023"/>
    <hyperlink ref="CG88" r:id="rId3383" display="https://www.transfermarkt.com/ns-mura/transfers/verein/4059/w_s/pos/saison_id/2023"/>
    <hyperlink ref="CI88" r:id="rId3384" display="https://www.transfermarkt.com/ns-mura/transfers/verein/4059/w_s/pos/saison_id/2023"/>
    <hyperlink ref="BU95" r:id="rId3385" display="https://www.transfermarkt.com/nk-rogaska/kader/verein/55601/saison_id/2023"/>
    <hyperlink ref="BW95" r:id="rId3386" display="https://www.transfermarkt.com/nk-rogaska/transfers/verein/55601/w_s/pos/saison_id/2023"/>
    <hyperlink ref="BY95" r:id="rId3387" display="https://www.transfermarkt.com/nk-rogaska/transfers/verein/55601/w_s/pos/saison_id/2023"/>
    <hyperlink ref="CE95" r:id="rId3388" display="https://www.transfermarkt.com/nk-domzale/kader/verein/6248/saison_id/2023"/>
    <hyperlink ref="CG95" r:id="rId3389" display="https://www.transfermarkt.com/nk-domzale/transfers/verein/6248/w_s/pos/saison_id/2023"/>
    <hyperlink ref="CI95" r:id="rId3390" display="https://www.transfermarkt.com/nk-domzale/transfers/verein/6248/w_s/pos/saison_id/2023"/>
    <hyperlink ref="BU96" r:id="rId3391" display="https://www.transfermarkt.com/nk-rogaska/kader/verein/55601/saison_id/2023"/>
    <hyperlink ref="BW96" r:id="rId3392" display="https://www.transfermarkt.com/nk-rogaska/transfers/verein/55601/w_s/pos/saison_id/2023"/>
    <hyperlink ref="BY96" r:id="rId3393" display="https://www.transfermarkt.com/nk-rogaska/transfers/verein/55601/w_s/pos/saison_id/2023"/>
    <hyperlink ref="CE96" r:id="rId3394" display="https://www.transfermarkt.com/nk-domzale/kader/verein/6248/saison_id/2023"/>
    <hyperlink ref="CG96" r:id="rId3395" display="https://www.transfermarkt.com/nk-domzale/transfers/verein/6248/w_s/pos/saison_id/2023"/>
    <hyperlink ref="CI96" r:id="rId3396" display="https://www.transfermarkt.com/nk-domzale/transfers/verein/6248/w_s/pos/saison_id/2023"/>
    <hyperlink ref="BU97" r:id="rId3397" display="https://www.transfermarkt.com/nk-rogaska/kader/verein/55601/saison_id/2023"/>
    <hyperlink ref="BW97" r:id="rId3398" display="https://www.transfermarkt.com/nk-rogaska/transfers/verein/55601/w_s/pos/saison_id/2023"/>
    <hyperlink ref="BY97" r:id="rId3399" display="https://www.transfermarkt.com/nk-rogaska/transfers/verein/55601/w_s/pos/saison_id/2023"/>
    <hyperlink ref="CE97" r:id="rId3400" display="https://www.transfermarkt.com/nk-domzale/kader/verein/6248/saison_id/2023"/>
    <hyperlink ref="CG97" r:id="rId3401" display="https://www.transfermarkt.com/nk-domzale/transfers/verein/6248/w_s/pos/saison_id/2023"/>
    <hyperlink ref="CI97" r:id="rId3402" display="https://www.transfermarkt.com/nk-domzale/transfers/verein/6248/w_s/pos/saison_id/2023"/>
    <hyperlink ref="BU104" r:id="rId3403" display="https://www.transfermarkt.com/nk-radomlje/kader/verein/21460/saison_id/2023"/>
    <hyperlink ref="BW104" r:id="rId3404" display="https://www.transfermarkt.com/nk-radomlje/transfers/verein/21460/w_s/pos/saison_id/2023"/>
    <hyperlink ref="BY104" r:id="rId3405" display="https://www.transfermarkt.com/nk-radomlje/transfers/verein/21460/w_s/pos/saison_id/2023"/>
    <hyperlink ref="CE104" r:id="rId3406" display="https://www.transfermarkt.com/nk-olimpija-ljubljana/kader/verein/4772/saison_id/2023"/>
    <hyperlink ref="CG104" r:id="rId3407" display="https://www.transfermarkt.com/nk-olimpija-ljubljana/transfers/verein/4772/w_s/pos/saison_id/2023"/>
    <hyperlink ref="CI104" r:id="rId3408" display="https://www.transfermarkt.com/nk-olimpija-ljubljana/transfers/verein/4772/w_s/pos/saison_id/2023"/>
    <hyperlink ref="BU105" r:id="rId3409" display="https://www.transfermarkt.com/nk-radomlje/kader/verein/21460/saison_id/2023"/>
    <hyperlink ref="BW105" r:id="rId3410" display="https://www.transfermarkt.com/nk-radomlje/transfers/verein/21460/w_s/pos/saison_id/2023"/>
    <hyperlink ref="BY105" r:id="rId3411" display="https://www.transfermarkt.com/nk-radomlje/transfers/verein/21460/w_s/pos/saison_id/2023"/>
    <hyperlink ref="CE105" r:id="rId3412" display="https://www.transfermarkt.com/nk-olimpija-ljubljana/kader/verein/4772/saison_id/2023"/>
    <hyperlink ref="CG105" r:id="rId3413" display="https://www.transfermarkt.com/nk-olimpija-ljubljana/transfers/verein/4772/w_s/pos/saison_id/2023"/>
    <hyperlink ref="CI105" r:id="rId3414" display="https://www.transfermarkt.com/nk-olimpija-ljubljana/transfers/verein/4772/w_s/pos/saison_id/2023"/>
    <hyperlink ref="CI110" r:id="rId3415" display="https://www.transfermarkt.com/nk-celje/transfers/verein/710/w_s/pos/saison_id/2023"/>
    <hyperlink ref="CG110" r:id="rId3416" display="https://www.transfermarkt.com/nk-celje/transfers/verein/710/w_s/pos/saison_id/2023"/>
    <hyperlink ref="CE110" r:id="rId3417" display="https://www.transfermarkt.com/nk-celje/kader/verein/710/saison_id/2023"/>
    <hyperlink ref="BY110" r:id="rId3418" display="https://www.transfermarkt.com/nk-bravo/transfers/verein/26985/w_s/pos/saison_id/2023"/>
    <hyperlink ref="BW110" r:id="rId3419" display="https://www.transfermarkt.com/nk-bravo/transfers/verein/26985/w_s/pos/saison_id/2023"/>
    <hyperlink ref="BU110" r:id="rId3420" display="https://www.transfermarkt.com/nk-bravo/kader/verein/26985/saison_id/2023"/>
    <hyperlink ref="BU106" r:id="rId3421" display="https://www.transfermarkt.com/nk-radomlje/kader/verein/21460/saison_id/2023"/>
    <hyperlink ref="BW106" r:id="rId3422" display="https://www.transfermarkt.com/nk-radomlje/transfers/verein/21460/w_s/pos/saison_id/2023"/>
    <hyperlink ref="BY106" r:id="rId3423" display="https://www.transfermarkt.com/nk-radomlje/transfers/verein/21460/w_s/pos/saison_id/2023"/>
    <hyperlink ref="CE106" r:id="rId3424" display="https://www.transfermarkt.com/nk-olimpija-ljubljana/kader/verein/4772/saison_id/2023"/>
    <hyperlink ref="CG106" r:id="rId3425" display="https://www.transfermarkt.com/nk-olimpija-ljubljana/transfers/verein/4772/w_s/pos/saison_id/2023"/>
    <hyperlink ref="CI106" r:id="rId3426" display="https://www.transfermarkt.com/nk-olimpija-ljubljana/transfers/verein/4772/w_s/pos/saison_id/2023"/>
    <hyperlink ref="BU113" r:id="rId3427" display="https://www.transfermarkt.com/nk-bravo/kader/verein/26985/saison_id/2023"/>
    <hyperlink ref="BW113" r:id="rId3428" display="https://www.transfermarkt.com/nk-bravo/transfers/verein/26985/w_s/pos/saison_id/2023"/>
    <hyperlink ref="BY113" r:id="rId3429" display="https://www.transfermarkt.com/nk-bravo/transfers/verein/26985/w_s/pos/saison_id/2023"/>
    <hyperlink ref="CE113" r:id="rId3430" display="https://www.transfermarkt.com/nk-celje/kader/verein/710/saison_id/2023"/>
    <hyperlink ref="CG113" r:id="rId3431" display="https://www.transfermarkt.com/nk-celje/transfers/verein/710/w_s/pos/saison_id/2023"/>
    <hyperlink ref="CI113" r:id="rId3432" display="https://www.transfermarkt.com/nk-celje/transfers/verein/710/w_s/pos/saison_id/2023"/>
    <hyperlink ref="BU114" r:id="rId3433" display="https://www.transfermarkt.com/nk-bravo/kader/verein/26985/saison_id/2023"/>
    <hyperlink ref="BW114" r:id="rId3434" display="https://www.transfermarkt.com/nk-bravo/transfers/verein/26985/w_s/pos/saison_id/2023"/>
    <hyperlink ref="BY114" r:id="rId3435" display="https://www.transfermarkt.com/nk-bravo/transfers/verein/26985/w_s/pos/saison_id/2023"/>
    <hyperlink ref="CE114" r:id="rId3436" display="https://www.transfermarkt.com/nk-celje/kader/verein/710/saison_id/2023"/>
    <hyperlink ref="CG114" r:id="rId3437" display="https://www.transfermarkt.com/nk-celje/transfers/verein/710/w_s/pos/saison_id/2023"/>
    <hyperlink ref="CI114" r:id="rId3438" display="https://www.transfermarkt.com/nk-celje/transfers/verein/710/w_s/pos/saison_id/2023"/>
    <hyperlink ref="BU115" r:id="rId3439" display="https://www.transfermarkt.com/nk-bravo/kader/verein/26985/saison_id/2023"/>
    <hyperlink ref="BW115" r:id="rId3440" display="https://www.transfermarkt.com/nk-bravo/transfers/verein/26985/w_s/pos/saison_id/2023"/>
    <hyperlink ref="BY115" r:id="rId3441" display="https://www.transfermarkt.com/nk-bravo/transfers/verein/26985/w_s/pos/saison_id/2023"/>
    <hyperlink ref="CE115" r:id="rId3442" display="https://www.transfermarkt.com/nk-celje/kader/verein/710/saison_id/2023"/>
    <hyperlink ref="CG115" r:id="rId3443" display="https://www.transfermarkt.com/nk-celje/transfers/verein/710/w_s/pos/saison_id/2023"/>
    <hyperlink ref="CI115" r:id="rId3444" display="https://www.transfermarkt.com/nk-celje/transfers/verein/710/w_s/pos/saison_id/2023"/>
    <hyperlink ref="BU122" r:id="rId3445" display="https://www.transfermarkt.com/ns-mura/kader/verein/4059/saison_id/2023"/>
    <hyperlink ref="BW122" r:id="rId3446" display="https://www.transfermarkt.com/ns-mura/transfers/verein/4059/w_s/pos/saison_id/2023"/>
    <hyperlink ref="BY122" r:id="rId3447" display="https://www.transfermarkt.com/ns-mura/transfers/verein/4059/w_s/pos/saison_id/2023"/>
    <hyperlink ref="CE122" r:id="rId3448" display="https://www.transfermarkt.com/nk-maribor/kader/verein/790/saison_id/2023"/>
    <hyperlink ref="CG122" r:id="rId3449" display="https://www.transfermarkt.com/nk-maribor/transfers/verein/790/w_s/pos/saison_id/2023"/>
    <hyperlink ref="CI122" r:id="rId3450" display="https://www.transfermarkt.com/nk-maribor/transfers/verein/790/w_s/pos/saison_id/2023"/>
    <hyperlink ref="BU123" r:id="rId3451" display="https://www.transfermarkt.com/ns-mura/kader/verein/4059/saison_id/2023"/>
    <hyperlink ref="BW123" r:id="rId3452" display="https://www.transfermarkt.com/ns-mura/transfers/verein/4059/w_s/pos/saison_id/2023"/>
    <hyperlink ref="BY123" r:id="rId3453" display="https://www.transfermarkt.com/ns-mura/transfers/verein/4059/w_s/pos/saison_id/2023"/>
    <hyperlink ref="CE123" r:id="rId3454" display="https://www.transfermarkt.com/nk-maribor/kader/verein/790/saison_id/2023"/>
    <hyperlink ref="CG123" r:id="rId3455" display="https://www.transfermarkt.com/nk-maribor/transfers/verein/790/w_s/pos/saison_id/2023"/>
    <hyperlink ref="CI123" r:id="rId3456" display="https://www.transfermarkt.com/nk-maribor/transfers/verein/790/w_s/pos/saison_id/2023"/>
    <hyperlink ref="CI128" r:id="rId3457" display="https://www.transfermarkt.com/fc-koper/transfers/verein/433/w_s/pos/saison_id/2023"/>
    <hyperlink ref="CG128" r:id="rId3458" display="https://www.transfermarkt.com/fc-koper/transfers/verein/433/w_s/pos/saison_id/2023"/>
    <hyperlink ref="CE128" r:id="rId3459" display="https://www.transfermarkt.com/fc-koper/kader/verein/433/saison_id/2023"/>
    <hyperlink ref="BY128" r:id="rId3460" display="https://www.transfermarkt.com/nk-aluminij-kidricevo/transfers/verein/11033/w_s/pos/saison_id/2023"/>
    <hyperlink ref="BW128" r:id="rId3461" display="https://www.transfermarkt.com/nk-aluminij-kidricevo/transfers/verein/11033/w_s/pos/saison_id/2023"/>
    <hyperlink ref="BU128" r:id="rId3462" display="https://www.transfermarkt.com/nk-aluminij-kidricevo/kader/verein/11033/saison_id/2023"/>
    <hyperlink ref="BU124" r:id="rId3463" display="https://www.transfermarkt.com/ns-mura/kader/verein/4059/saison_id/2023"/>
    <hyperlink ref="BW124" r:id="rId3464" display="https://www.transfermarkt.com/ns-mura/transfers/verein/4059/w_s/pos/saison_id/2023"/>
    <hyperlink ref="BY124" r:id="rId3465" display="https://www.transfermarkt.com/ns-mura/transfers/verein/4059/w_s/pos/saison_id/2023"/>
    <hyperlink ref="CE124" r:id="rId3466" display="https://www.transfermarkt.com/nk-maribor/kader/verein/790/saison_id/2023"/>
    <hyperlink ref="CG124" r:id="rId3467" display="https://www.transfermarkt.com/nk-maribor/transfers/verein/790/w_s/pos/saison_id/2023"/>
    <hyperlink ref="CI124" r:id="rId3468" display="https://www.transfermarkt.com/nk-maribor/transfers/verein/790/w_s/pos/saison_id/2023"/>
    <hyperlink ref="BU131" r:id="rId3469" display="https://www.transfermarkt.com/nk-aluminij-kidricevo/kader/verein/11033/saison_id/2023"/>
    <hyperlink ref="BW131" r:id="rId3470" display="https://www.transfermarkt.com/nk-aluminij-kidricevo/transfers/verein/11033/w_s/pos/saison_id/2023"/>
    <hyperlink ref="BY131" r:id="rId3471" display="https://www.transfermarkt.com/nk-aluminij-kidricevo/transfers/verein/11033/w_s/pos/saison_id/2023"/>
    <hyperlink ref="CE131" r:id="rId3472" display="https://www.transfermarkt.com/fc-koper/kader/verein/433/saison_id/2023"/>
    <hyperlink ref="CG131" r:id="rId3473" display="https://www.transfermarkt.com/fc-koper/transfers/verein/433/w_s/pos/saison_id/2023"/>
    <hyperlink ref="CI131" r:id="rId3474" display="https://www.transfermarkt.com/fc-koper/transfers/verein/433/w_s/pos/saison_id/2023"/>
    <hyperlink ref="BU132" r:id="rId3475" display="https://www.transfermarkt.com/nk-aluminij-kidricevo/kader/verein/11033/saison_id/2023"/>
    <hyperlink ref="BW132" r:id="rId3476" display="https://www.transfermarkt.com/nk-aluminij-kidricevo/transfers/verein/11033/w_s/pos/saison_id/2023"/>
    <hyperlink ref="BY132" r:id="rId3477" display="https://www.transfermarkt.com/nk-aluminij-kidricevo/transfers/verein/11033/w_s/pos/saison_id/2023"/>
    <hyperlink ref="CE132" r:id="rId3478" display="https://www.transfermarkt.com/fc-koper/kader/verein/433/saison_id/2023"/>
    <hyperlink ref="CG132" r:id="rId3479" display="https://www.transfermarkt.com/fc-koper/transfers/verein/433/w_s/pos/saison_id/2023"/>
    <hyperlink ref="CI132" r:id="rId3480" display="https://www.transfermarkt.com/fc-koper/transfers/verein/433/w_s/pos/saison_id/2023"/>
    <hyperlink ref="BU133" r:id="rId3481" display="https://www.transfermarkt.com/nk-aluminij-kidricevo/kader/verein/11033/saison_id/2023"/>
    <hyperlink ref="BW133" r:id="rId3482" display="https://www.transfermarkt.com/nk-aluminij-kidricevo/transfers/verein/11033/w_s/pos/saison_id/2023"/>
    <hyperlink ref="BY133" r:id="rId3483" display="https://www.transfermarkt.com/nk-aluminij-kidricevo/transfers/verein/11033/w_s/pos/saison_id/2023"/>
    <hyperlink ref="CE133" r:id="rId3484" display="https://www.transfermarkt.com/fc-koper/kader/verein/433/saison_id/2023"/>
    <hyperlink ref="CG133" r:id="rId3485" display="https://www.transfermarkt.com/fc-koper/transfers/verein/433/w_s/pos/saison_id/2023"/>
    <hyperlink ref="CI133" r:id="rId3486" display="https://www.transfermarkt.com/fc-koper/transfers/verein/433/w_s/pos/saison_id/2023"/>
    <hyperlink ref="BU140" r:id="rId3487" display="https://www.transfermarkt.com/nk-olimpija-ljubljana/kader/verein/4772/saison_id/2023"/>
    <hyperlink ref="BW140" r:id="rId3488" display="https://www.transfermarkt.com/nk-olimpija-ljubljana/transfers/verein/4772/w_s/pos/saison_id/2023"/>
    <hyperlink ref="BY140" r:id="rId3489" display="https://www.transfermarkt.com/nk-olimpija-ljubljana/transfers/verein/4772/w_s/pos/saison_id/2023"/>
    <hyperlink ref="CE140" r:id="rId3490" display="https://www.transfermarkt.com/nk-domzale/kader/verein/6248/saison_id/2023"/>
    <hyperlink ref="CG140" r:id="rId3491" display="https://www.transfermarkt.com/nk-domzale/transfers/verein/6248/w_s/pos/saison_id/2023"/>
    <hyperlink ref="CI140" r:id="rId3492" display="https://www.transfermarkt.com/nk-domzale/transfers/verein/6248/w_s/pos/saison_id/2023"/>
    <hyperlink ref="BU141" r:id="rId3493" display="https://www.transfermarkt.com/nk-olimpija-ljubljana/kader/verein/4772/saison_id/2023"/>
    <hyperlink ref="BW141" r:id="rId3494" display="https://www.transfermarkt.com/nk-olimpija-ljubljana/transfers/verein/4772/w_s/pos/saison_id/2023"/>
    <hyperlink ref="BY141" r:id="rId3495" display="https://www.transfermarkt.com/nk-olimpija-ljubljana/transfers/verein/4772/w_s/pos/saison_id/2023"/>
    <hyperlink ref="CE141" r:id="rId3496" display="https://www.transfermarkt.com/nk-domzale/kader/verein/6248/saison_id/2023"/>
    <hyperlink ref="CG141" r:id="rId3497" display="https://www.transfermarkt.com/nk-domzale/transfers/verein/6248/w_s/pos/saison_id/2023"/>
    <hyperlink ref="CI141" r:id="rId3498" display="https://www.transfermarkt.com/nk-domzale/transfers/verein/6248/w_s/pos/saison_id/2023"/>
    <hyperlink ref="BU142" r:id="rId3499" display="https://www.transfermarkt.com/nk-olimpija-ljubljana/kader/verein/4772/saison_id/2023"/>
    <hyperlink ref="BW142" r:id="rId3500" display="https://www.transfermarkt.com/nk-olimpija-ljubljana/transfers/verein/4772/w_s/pos/saison_id/2023"/>
    <hyperlink ref="BY142" r:id="rId3501" display="https://www.transfermarkt.com/nk-olimpija-ljubljana/transfers/verein/4772/w_s/pos/saison_id/2023"/>
    <hyperlink ref="CE142" r:id="rId3502" display="https://www.transfermarkt.com/nk-domzale/kader/verein/6248/saison_id/2023"/>
    <hyperlink ref="CG142" r:id="rId3503" display="https://www.transfermarkt.com/nk-domzale/transfers/verein/6248/w_s/pos/saison_id/2023"/>
    <hyperlink ref="CI142" r:id="rId3504" display="https://www.transfermarkt.com/nk-domzale/transfers/verein/6248/w_s/pos/saison_id/2023"/>
    <hyperlink ref="BU149" r:id="rId3505" display="https://www.transfermarkt.com/nk-radomlje/kader/verein/21460/saison_id/2023"/>
    <hyperlink ref="BW149" r:id="rId3506" display="https://www.transfermarkt.com/nk-radomlje/transfers/verein/21460/w_s/pos/saison_id/2023"/>
    <hyperlink ref="BY149" r:id="rId3507" display="https://www.transfermarkt.com/nk-radomlje/transfers/verein/21460/w_s/pos/saison_id/2023"/>
    <hyperlink ref="CE149" r:id="rId3508" display="https://www.transfermarkt.com/nk-aluminij-kidricevo/kader/verein/11033/saison_id/2023"/>
    <hyperlink ref="CG149" r:id="rId3509" display="https://www.transfermarkt.com/nk-aluminij-kidricevo/transfers/verein/11033/w_s/pos/saison_id/2023"/>
    <hyperlink ref="CI149" r:id="rId3510" display="https://www.transfermarkt.com/nk-aluminij-kidricevo/transfers/verein/11033/w_s/pos/saison_id/2023"/>
    <hyperlink ref="BU150" r:id="rId3511" display="https://www.transfermarkt.com/nk-radomlje/kader/verein/21460/saison_id/2023"/>
    <hyperlink ref="BW150" r:id="rId3512" display="https://www.transfermarkt.com/nk-radomlje/transfers/verein/21460/w_s/pos/saison_id/2023"/>
    <hyperlink ref="BY150" r:id="rId3513" display="https://www.transfermarkt.com/nk-radomlje/transfers/verein/21460/w_s/pos/saison_id/2023"/>
    <hyperlink ref="CE150" r:id="rId3514" display="https://www.transfermarkt.com/nk-aluminij-kidricevo/kader/verein/11033/saison_id/2023"/>
    <hyperlink ref="CG150" r:id="rId3515" display="https://www.transfermarkt.com/nk-aluminij-kidricevo/transfers/verein/11033/w_s/pos/saison_id/2023"/>
    <hyperlink ref="CI150" r:id="rId3516" display="https://www.transfermarkt.com/nk-aluminij-kidricevo/transfers/verein/11033/w_s/pos/saison_id/2023"/>
    <hyperlink ref="BU151" r:id="rId3517" display="https://www.transfermarkt.com/nk-radomlje/kader/verein/21460/saison_id/2023"/>
    <hyperlink ref="BW151" r:id="rId3518" display="https://www.transfermarkt.com/nk-radomlje/transfers/verein/21460/w_s/pos/saison_id/2023"/>
    <hyperlink ref="BY151" r:id="rId3519" display="https://www.transfermarkt.com/nk-radomlje/transfers/verein/21460/w_s/pos/saison_id/2023"/>
    <hyperlink ref="CE151" r:id="rId3520" display="https://www.transfermarkt.com/nk-aluminij-kidricevo/kader/verein/11033/saison_id/2023"/>
    <hyperlink ref="CG151" r:id="rId3521" display="https://www.transfermarkt.com/nk-aluminij-kidricevo/transfers/verein/11033/w_s/pos/saison_id/2023"/>
    <hyperlink ref="CI151" r:id="rId3522" display="https://www.transfermarkt.com/nk-aluminij-kidricevo/transfers/verein/11033/w_s/pos/saison_id/2023"/>
    <hyperlink ref="BU158" r:id="rId3523" display="https://www.transfermarkt.com/nk-maribor/kader/verein/790/saison_id/2023"/>
    <hyperlink ref="BW158" r:id="rId3524" display="https://www.transfermarkt.com/nk-maribor/transfers/verein/790/w_s/pos/saison_id/2023"/>
    <hyperlink ref="BY158" r:id="rId3525" display="https://www.transfermarkt.com/nk-maribor/transfers/verein/790/w_s/pos/saison_id/2023"/>
    <hyperlink ref="CE158" r:id="rId3526" display="https://www.transfermarkt.com/nk-bravo/kader/verein/26985/saison_id/2023"/>
    <hyperlink ref="CG158" r:id="rId3527" display="https://www.transfermarkt.com/nk-bravo/transfers/verein/26985/w_s/pos/saison_id/2023"/>
    <hyperlink ref="CI158" r:id="rId3528" display="https://www.transfermarkt.com/nk-bravo/transfers/verein/26985/w_s/pos/saison_id/2023"/>
    <hyperlink ref="BU159" r:id="rId3529" display="https://www.transfermarkt.com/nk-maribor/kader/verein/790/saison_id/2023"/>
    <hyperlink ref="BW159" r:id="rId3530" display="https://www.transfermarkt.com/nk-maribor/transfers/verein/790/w_s/pos/saison_id/2023"/>
    <hyperlink ref="BY159" r:id="rId3531" display="https://www.transfermarkt.com/nk-maribor/transfers/verein/790/w_s/pos/saison_id/2023"/>
    <hyperlink ref="CE159" r:id="rId3532" display="https://www.transfermarkt.com/nk-bravo/kader/verein/26985/saison_id/2023"/>
    <hyperlink ref="CG159" r:id="rId3533" display="https://www.transfermarkt.com/nk-bravo/transfers/verein/26985/w_s/pos/saison_id/2023"/>
    <hyperlink ref="CI159" r:id="rId3534" display="https://www.transfermarkt.com/nk-bravo/transfers/verein/26985/w_s/pos/saison_id/2023"/>
    <hyperlink ref="BU160" r:id="rId3535" display="https://www.transfermarkt.com/nk-maribor/kader/verein/790/saison_id/2023"/>
    <hyperlink ref="BW160" r:id="rId3536" display="https://www.transfermarkt.com/nk-maribor/transfers/verein/790/w_s/pos/saison_id/2023"/>
    <hyperlink ref="BY160" r:id="rId3537" display="https://www.transfermarkt.com/nk-maribor/transfers/verein/790/w_s/pos/saison_id/2023"/>
    <hyperlink ref="CE160" r:id="rId3538" display="https://www.transfermarkt.com/nk-bravo/kader/verein/26985/saison_id/2023"/>
    <hyperlink ref="CG160" r:id="rId3539" display="https://www.transfermarkt.com/nk-bravo/transfers/verein/26985/w_s/pos/saison_id/2023"/>
    <hyperlink ref="CI160" r:id="rId3540" display="https://www.transfermarkt.com/nk-bravo/transfers/verein/26985/w_s/pos/saison_id/2023"/>
    <hyperlink ref="BU167" r:id="rId3541" display="https://www.transfermarkt.com/nk-celje/kader/verein/710/saison_id/2023"/>
    <hyperlink ref="BW167" r:id="rId3542" display="https://www.transfermarkt.com/nk-celje/transfers/verein/710/w_s/pos/saison_id/2023"/>
    <hyperlink ref="BY167" r:id="rId3543" display="https://www.transfermarkt.com/nk-celje/transfers/verein/710/w_s/pos/saison_id/2023"/>
    <hyperlink ref="CE167" r:id="rId3544" display="https://www.transfermarkt.com/nk-rogaska/kader/verein/55601/saison_id/2023"/>
    <hyperlink ref="CG167" r:id="rId3545" display="https://www.transfermarkt.com/nk-rogaska/transfers/verein/55601/w_s/pos/saison_id/2023"/>
    <hyperlink ref="CI167" r:id="rId3546" display="https://www.transfermarkt.com/nk-rogaska/transfers/verein/55601/w_s/pos/saison_id/2023"/>
    <hyperlink ref="BU168" r:id="rId3547" display="https://www.transfermarkt.com/nk-celje/kader/verein/710/saison_id/2023"/>
    <hyperlink ref="BW168" r:id="rId3548" display="https://www.transfermarkt.com/nk-celje/transfers/verein/710/w_s/pos/saison_id/2023"/>
    <hyperlink ref="BY168" r:id="rId3549" display="https://www.transfermarkt.com/nk-celje/transfers/verein/710/w_s/pos/saison_id/2023"/>
    <hyperlink ref="CE168" r:id="rId3550" display="https://www.transfermarkt.com/nk-rogaska/kader/verein/55601/saison_id/2023"/>
    <hyperlink ref="CG168" r:id="rId3551" display="https://www.transfermarkt.com/nk-rogaska/transfers/verein/55601/w_s/pos/saison_id/2023"/>
    <hyperlink ref="CI168" r:id="rId3552" display="https://www.transfermarkt.com/nk-rogaska/transfers/verein/55601/w_s/pos/saison_id/2023"/>
    <hyperlink ref="BU169" r:id="rId3553" display="https://www.transfermarkt.com/nk-celje/kader/verein/710/saison_id/2023"/>
    <hyperlink ref="BW169" r:id="rId3554" display="https://www.transfermarkt.com/nk-celje/transfers/verein/710/w_s/pos/saison_id/2023"/>
    <hyperlink ref="BY169" r:id="rId3555" display="https://www.transfermarkt.com/nk-celje/transfers/verein/710/w_s/pos/saison_id/2023"/>
    <hyperlink ref="CE169" r:id="rId3556" display="https://www.transfermarkt.com/nk-rogaska/kader/verein/55601/saison_id/2023"/>
    <hyperlink ref="CG169" r:id="rId3557" display="https://www.transfermarkt.com/nk-rogaska/transfers/verein/55601/w_s/pos/saison_id/2023"/>
    <hyperlink ref="CI169" r:id="rId3558" display="https://www.transfermarkt.com/nk-rogaska/transfers/verein/55601/w_s/pos/saison_id/2023"/>
    <hyperlink ref="BU176" r:id="rId3559" display="https://www.transfermarkt.com/fc-koper/kader/verein/433/saison_id/2023"/>
    <hyperlink ref="BW176" r:id="rId3560" display="https://www.transfermarkt.com/fc-koper/transfers/verein/433/w_s/pos/saison_id/2023"/>
    <hyperlink ref="BY176" r:id="rId3561" display="https://www.transfermarkt.com/fc-koper/transfers/verein/433/w_s/pos/saison_id/2023"/>
    <hyperlink ref="CE176" r:id="rId3562" display="https://www.transfermarkt.com/ns-mura/kader/verein/4059/saison_id/2023"/>
    <hyperlink ref="CG176" r:id="rId3563" display="https://www.transfermarkt.com/ns-mura/transfers/verein/4059/w_s/pos/saison_id/2023"/>
    <hyperlink ref="CI176" r:id="rId3564" display="https://www.transfermarkt.com/ns-mura/transfers/verein/4059/w_s/pos/saison_id/2023"/>
    <hyperlink ref="BU177" r:id="rId3565" display="https://www.transfermarkt.com/fc-koper/kader/verein/433/saison_id/2023"/>
    <hyperlink ref="BW177" r:id="rId3566" display="https://www.transfermarkt.com/fc-koper/transfers/verein/433/w_s/pos/saison_id/2023"/>
    <hyperlink ref="BY177" r:id="rId3567" display="https://www.transfermarkt.com/fc-koper/transfers/verein/433/w_s/pos/saison_id/2023"/>
    <hyperlink ref="CE177" r:id="rId3568" display="https://www.transfermarkt.com/ns-mura/kader/verein/4059/saison_id/2023"/>
    <hyperlink ref="CG177" r:id="rId3569" display="https://www.transfermarkt.com/ns-mura/transfers/verein/4059/w_s/pos/saison_id/2023"/>
    <hyperlink ref="CI177" r:id="rId3570" display="https://www.transfermarkt.com/ns-mura/transfers/verein/4059/w_s/pos/saison_id/2023"/>
    <hyperlink ref="BU178" r:id="rId3571" display="https://www.transfermarkt.com/fc-koper/kader/verein/433/saison_id/2023"/>
    <hyperlink ref="BW178" r:id="rId3572" display="https://www.transfermarkt.com/fc-koper/transfers/verein/433/w_s/pos/saison_id/2023"/>
    <hyperlink ref="BY178" r:id="rId3573" display="https://www.transfermarkt.com/fc-koper/transfers/verein/433/w_s/pos/saison_id/2023"/>
    <hyperlink ref="CE178" r:id="rId3574" display="https://www.transfermarkt.com/ns-mura/kader/verein/4059/saison_id/2023"/>
    <hyperlink ref="CG178" r:id="rId3575" display="https://www.transfermarkt.com/ns-mura/transfers/verein/4059/w_s/pos/saison_id/2023"/>
    <hyperlink ref="CI178" r:id="rId3576" display="https://www.transfermarkt.com/ns-mura/transfers/verein/4059/w_s/pos/saison_id/2023"/>
    <hyperlink ref="BU185" r:id="rId3577" display="https://www.transfermarkt.com/nk-bravo/kader/verein/26985/saison_id/2023"/>
    <hyperlink ref="BW185" r:id="rId3578" display="https://www.transfermarkt.com/nk-bravo/transfers/verein/26985/w_s/pos/saison_id/2023"/>
    <hyperlink ref="BY185" r:id="rId3579" display="https://www.transfermarkt.com/nk-bravo/transfers/verein/26985/w_s/pos/saison_id/2023"/>
    <hyperlink ref="CE185" r:id="rId3580" display="https://www.transfermarkt.com/fc-koper/kader/verein/433/saison_id/2023"/>
    <hyperlink ref="CG185" r:id="rId3581" display="https://www.transfermarkt.com/fc-koper/transfers/verein/433/w_s/pos/saison_id/2023"/>
    <hyperlink ref="CI185" r:id="rId3582" display="https://www.transfermarkt.com/fc-koper/transfers/verein/433/w_s/pos/saison_id/2023"/>
    <hyperlink ref="BU186" r:id="rId3583" display="https://www.transfermarkt.com/nk-bravo/kader/verein/26985/saison_id/2023"/>
    <hyperlink ref="BW186" r:id="rId3584" display="https://www.transfermarkt.com/nk-bravo/transfers/verein/26985/w_s/pos/saison_id/2023"/>
    <hyperlink ref="BY186" r:id="rId3585" display="https://www.transfermarkt.com/nk-bravo/transfers/verein/26985/w_s/pos/saison_id/2023"/>
    <hyperlink ref="CE186" r:id="rId3586" display="https://www.transfermarkt.com/fc-koper/kader/verein/433/saison_id/2023"/>
    <hyperlink ref="CG186" r:id="rId3587" display="https://www.transfermarkt.com/fc-koper/transfers/verein/433/w_s/pos/saison_id/2023"/>
    <hyperlink ref="CI186" r:id="rId3588" display="https://www.transfermarkt.com/fc-koper/transfers/verein/433/w_s/pos/saison_id/2023"/>
    <hyperlink ref="BU187" r:id="rId3589" display="https://www.transfermarkt.com/nk-bravo/kader/verein/26985/saison_id/2023"/>
    <hyperlink ref="BW187" r:id="rId3590" display="https://www.transfermarkt.com/nk-bravo/transfers/verein/26985/w_s/pos/saison_id/2023"/>
    <hyperlink ref="BY187" r:id="rId3591" display="https://www.transfermarkt.com/nk-bravo/transfers/verein/26985/w_s/pos/saison_id/2023"/>
    <hyperlink ref="CE187" r:id="rId3592" display="https://www.transfermarkt.com/fc-koper/kader/verein/433/saison_id/2023"/>
    <hyperlink ref="CG187" r:id="rId3593" display="https://www.transfermarkt.com/fc-koper/transfers/verein/433/w_s/pos/saison_id/2023"/>
    <hyperlink ref="CI187" r:id="rId3594" display="https://www.transfermarkt.com/fc-koper/transfers/verein/433/w_s/pos/saison_id/2023"/>
    <hyperlink ref="BU194" r:id="rId3595" display="https://www.transfermarkt.com/ns-mura/kader/verein/4059/saison_id/2023"/>
    <hyperlink ref="BW194" r:id="rId3596" display="https://www.transfermarkt.com/ns-mura/transfers/verein/4059/w_s/pos/saison_id/2023"/>
    <hyperlink ref="BY194" r:id="rId3597" display="https://www.transfermarkt.com/ns-mura/transfers/verein/4059/w_s/pos/saison_id/2023"/>
    <hyperlink ref="CE194" r:id="rId3598" display="https://www.transfermarkt.com/nk-radomlje/kader/verein/21460/saison_id/2023"/>
    <hyperlink ref="CG194" r:id="rId3599" display="https://www.transfermarkt.com/nk-radomlje/transfers/verein/21460/w_s/pos/saison_id/2023"/>
    <hyperlink ref="CI194" r:id="rId3600" display="https://www.transfermarkt.com/nk-radomlje/transfers/verein/21460/w_s/pos/saison_id/2023"/>
    <hyperlink ref="BU195" r:id="rId3601" display="https://www.transfermarkt.com/ns-mura/kader/verein/4059/saison_id/2023"/>
    <hyperlink ref="BW195" r:id="rId3602" display="https://www.transfermarkt.com/ns-mura/transfers/verein/4059/w_s/pos/saison_id/2023"/>
    <hyperlink ref="BY195" r:id="rId3603" display="https://www.transfermarkt.com/ns-mura/transfers/verein/4059/w_s/pos/saison_id/2023"/>
    <hyperlink ref="CE195" r:id="rId3604" display="https://www.transfermarkt.com/nk-radomlje/kader/verein/21460/saison_id/2023"/>
    <hyperlink ref="CG195" r:id="rId3605" display="https://www.transfermarkt.com/nk-radomlje/transfers/verein/21460/w_s/pos/saison_id/2023"/>
    <hyperlink ref="CI195" r:id="rId3606" display="https://www.transfermarkt.com/nk-radomlje/transfers/verein/21460/w_s/pos/saison_id/2023"/>
    <hyperlink ref="BU196" r:id="rId3607" display="https://www.transfermarkt.com/ns-mura/kader/verein/4059/saison_id/2023"/>
    <hyperlink ref="BW196" r:id="rId3608" display="https://www.transfermarkt.com/ns-mura/transfers/verein/4059/w_s/pos/saison_id/2023"/>
    <hyperlink ref="BY196" r:id="rId3609" display="https://www.transfermarkt.com/ns-mura/transfers/verein/4059/w_s/pos/saison_id/2023"/>
    <hyperlink ref="CE196" r:id="rId3610" display="https://www.transfermarkt.com/nk-radomlje/kader/verein/21460/saison_id/2023"/>
    <hyperlink ref="CG196" r:id="rId3611" display="https://www.transfermarkt.com/nk-radomlje/transfers/verein/21460/w_s/pos/saison_id/2023"/>
    <hyperlink ref="CI196" r:id="rId3612" display="https://www.transfermarkt.com/nk-radomlje/transfers/verein/21460/w_s/pos/saison_id/2023"/>
    <hyperlink ref="BU203" r:id="rId3613" display="https://www.transfermarkt.com/nk-aluminij-kidricevo/kader/verein/11033/saison_id/2023"/>
    <hyperlink ref="BW203" r:id="rId3614" display="https://www.transfermarkt.com/nk-aluminij-kidricevo/transfers/verein/11033/w_s/pos/saison_id/2023"/>
    <hyperlink ref="BY203" r:id="rId3615" display="https://www.transfermarkt.com/nk-aluminij-kidricevo/transfers/verein/11033/w_s/pos/saison_id/2023"/>
    <hyperlink ref="CE203" r:id="rId3616" display="https://www.transfermarkt.com/nk-olimpija-ljubljana/kader/verein/4772/saison_id/2023"/>
    <hyperlink ref="CG203" r:id="rId3617" display="https://www.transfermarkt.com/nk-olimpija-ljubljana/transfers/verein/4772/w_s/pos/saison_id/2023"/>
    <hyperlink ref="CI203" r:id="rId3618" display="https://www.transfermarkt.com/nk-olimpija-ljubljana/transfers/verein/4772/w_s/pos/saison_id/2023"/>
    <hyperlink ref="BU204" r:id="rId3619" display="https://www.transfermarkt.com/nk-aluminij-kidricevo/kader/verein/11033/saison_id/2023"/>
    <hyperlink ref="BW204" r:id="rId3620" display="https://www.transfermarkt.com/nk-aluminij-kidricevo/transfers/verein/11033/w_s/pos/saison_id/2023"/>
    <hyperlink ref="BY204" r:id="rId3621" display="https://www.transfermarkt.com/nk-aluminij-kidricevo/transfers/verein/11033/w_s/pos/saison_id/2023"/>
    <hyperlink ref="CE204" r:id="rId3622" display="https://www.transfermarkt.com/nk-olimpija-ljubljana/kader/verein/4772/saison_id/2023"/>
    <hyperlink ref="CG204" r:id="rId3623" display="https://www.transfermarkt.com/nk-olimpija-ljubljana/transfers/verein/4772/w_s/pos/saison_id/2023"/>
    <hyperlink ref="CI204" r:id="rId3624" display="https://www.transfermarkt.com/nk-olimpija-ljubljana/transfers/verein/4772/w_s/pos/saison_id/2023"/>
    <hyperlink ref="BU205" r:id="rId3625" display="https://www.transfermarkt.com/nk-aluminij-kidricevo/kader/verein/11033/saison_id/2023"/>
    <hyperlink ref="BW205" r:id="rId3626" display="https://www.transfermarkt.com/nk-aluminij-kidricevo/transfers/verein/11033/w_s/pos/saison_id/2023"/>
    <hyperlink ref="BY205" r:id="rId3627" display="https://www.transfermarkt.com/nk-aluminij-kidricevo/transfers/verein/11033/w_s/pos/saison_id/2023"/>
    <hyperlink ref="CE205" r:id="rId3628" display="https://www.transfermarkt.com/nk-olimpija-ljubljana/kader/verein/4772/saison_id/2023"/>
    <hyperlink ref="CG205" r:id="rId3629" display="https://www.transfermarkt.com/nk-olimpija-ljubljana/transfers/verein/4772/w_s/pos/saison_id/2023"/>
    <hyperlink ref="CI205" r:id="rId3630" display="https://www.transfermarkt.com/nk-olimpija-ljubljana/transfers/verein/4772/w_s/pos/saison_id/2023"/>
    <hyperlink ref="BU212" r:id="rId3631" display="https://www.transfermarkt.com/nk-rogaska/kader/verein/55601/saison_id/2023"/>
    <hyperlink ref="BW212" r:id="rId3632" display="https://www.transfermarkt.com/nk-rogaska/transfers/verein/55601/w_s/pos/saison_id/2023"/>
    <hyperlink ref="BY212" r:id="rId3633" display="https://www.transfermarkt.com/nk-rogaska/transfers/verein/55601/w_s/pos/saison_id/2023"/>
    <hyperlink ref="CE212" r:id="rId3634" display="https://www.transfermarkt.com/nk-maribor/kader/verein/790/saison_id/2023"/>
    <hyperlink ref="CG212" r:id="rId3635" display="https://www.transfermarkt.com/nk-maribor/transfers/verein/790/w_s/pos/saison_id/2023"/>
    <hyperlink ref="CI212" r:id="rId3636" display="https://www.transfermarkt.com/nk-maribor/transfers/verein/790/w_s/pos/saison_id/2023"/>
    <hyperlink ref="BU213" r:id="rId3637" display="https://www.transfermarkt.com/nk-rogaska/kader/verein/55601/saison_id/2023"/>
    <hyperlink ref="BW213" r:id="rId3638" display="https://www.transfermarkt.com/nk-rogaska/transfers/verein/55601/w_s/pos/saison_id/2023"/>
    <hyperlink ref="BY213" r:id="rId3639" display="https://www.transfermarkt.com/nk-rogaska/transfers/verein/55601/w_s/pos/saison_id/2023"/>
    <hyperlink ref="CE213" r:id="rId3640" display="https://www.transfermarkt.com/nk-maribor/kader/verein/790/saison_id/2023"/>
    <hyperlink ref="CG213" r:id="rId3641" display="https://www.transfermarkt.com/nk-maribor/transfers/verein/790/w_s/pos/saison_id/2023"/>
    <hyperlink ref="CI213" r:id="rId3642" display="https://www.transfermarkt.com/nk-maribor/transfers/verein/790/w_s/pos/saison_id/2023"/>
    <hyperlink ref="BU214" r:id="rId3643" display="https://www.transfermarkt.com/nk-rogaska/kader/verein/55601/saison_id/2023"/>
    <hyperlink ref="BW214" r:id="rId3644" display="https://www.transfermarkt.com/nk-rogaska/transfers/verein/55601/w_s/pos/saison_id/2023"/>
    <hyperlink ref="BY214" r:id="rId3645" display="https://www.transfermarkt.com/nk-rogaska/transfers/verein/55601/w_s/pos/saison_id/2023"/>
    <hyperlink ref="CE214" r:id="rId3646" display="https://www.transfermarkt.com/nk-maribor/kader/verein/790/saison_id/2023"/>
    <hyperlink ref="CG214" r:id="rId3647" display="https://www.transfermarkt.com/nk-maribor/transfers/verein/790/w_s/pos/saison_id/2023"/>
    <hyperlink ref="CI214" r:id="rId3648" display="https://www.transfermarkt.com/nk-maribor/transfers/verein/790/w_s/pos/saison_id/2023"/>
    <hyperlink ref="BU221" r:id="rId3649" display="https://www.transfermarkt.com/nk-domzale/kader/verein/6248/saison_id/2023"/>
    <hyperlink ref="BW221" r:id="rId3650" display="https://www.transfermarkt.com/nk-domzale/transfers/verein/6248/w_s/pos/saison_id/2023"/>
    <hyperlink ref="BY221" r:id="rId3651" display="https://www.transfermarkt.com/nk-domzale/transfers/verein/6248/w_s/pos/saison_id/2023"/>
    <hyperlink ref="CE221" r:id="rId3652" display="https://www.transfermarkt.com/nk-celje/kader/verein/710/saison_id/2023"/>
    <hyperlink ref="CG221" r:id="rId3653" display="https://www.transfermarkt.com/nk-celje/transfers/verein/710/w_s/pos/saison_id/2023"/>
    <hyperlink ref="CI221" r:id="rId3654" display="https://www.transfermarkt.com/nk-celje/transfers/verein/710/w_s/pos/saison_id/2023"/>
    <hyperlink ref="BU222" r:id="rId3655" display="https://www.transfermarkt.com/nk-domzale/kader/verein/6248/saison_id/2023"/>
    <hyperlink ref="BW222" r:id="rId3656" display="https://www.transfermarkt.com/nk-domzale/transfers/verein/6248/w_s/pos/saison_id/2023"/>
    <hyperlink ref="BY222" r:id="rId3657" display="https://www.transfermarkt.com/nk-domzale/transfers/verein/6248/w_s/pos/saison_id/2023"/>
    <hyperlink ref="CE222" r:id="rId3658" display="https://www.transfermarkt.com/nk-celje/kader/verein/710/saison_id/2023"/>
    <hyperlink ref="CG222" r:id="rId3659" display="https://www.transfermarkt.com/nk-celje/transfers/verein/710/w_s/pos/saison_id/2023"/>
    <hyperlink ref="CI222" r:id="rId3660" display="https://www.transfermarkt.com/nk-celje/transfers/verein/710/w_s/pos/saison_id/2023"/>
    <hyperlink ref="CI227" r:id="rId3661" display="https://www.transfermarkt.com/ns-mura/transfers/verein/4059/w_s/pos/saison_id/2023"/>
    <hyperlink ref="CG227" r:id="rId3662" display="https://www.transfermarkt.com/ns-mura/transfers/verein/4059/w_s/pos/saison_id/2023"/>
    <hyperlink ref="CE227" r:id="rId3663" display="https://www.transfermarkt.com/ns-mura/kader/verein/4059/saison_id/2023"/>
    <hyperlink ref="BY227" r:id="rId3664" display="https://www.transfermarkt.com/nk-aluminij-kidricevo/transfers/verein/11033/w_s/pos/saison_id/2023"/>
    <hyperlink ref="BW227" r:id="rId3665" display="https://www.transfermarkt.com/nk-aluminij-kidricevo/transfers/verein/11033/w_s/pos/saison_id/2023"/>
    <hyperlink ref="BU227" r:id="rId3666" display="https://www.transfermarkt.com/nk-aluminij-kidricevo/kader/verein/11033/saison_id/2023"/>
    <hyperlink ref="BU223" r:id="rId3667" display="https://www.transfermarkt.com/nk-domzale/kader/verein/6248/saison_id/2023"/>
    <hyperlink ref="BW223" r:id="rId3668" display="https://www.transfermarkt.com/nk-domzale/transfers/verein/6248/w_s/pos/saison_id/2023"/>
    <hyperlink ref="BY223" r:id="rId3669" display="https://www.transfermarkt.com/nk-domzale/transfers/verein/6248/w_s/pos/saison_id/2023"/>
    <hyperlink ref="CE223" r:id="rId3670" display="https://www.transfermarkt.com/nk-celje/kader/verein/710/saison_id/2023"/>
    <hyperlink ref="CG223" r:id="rId3671" display="https://www.transfermarkt.com/nk-celje/transfers/verein/710/w_s/pos/saison_id/2023"/>
    <hyperlink ref="CI223" r:id="rId3672" display="https://www.transfermarkt.com/nk-celje/transfers/verein/710/w_s/pos/saison_id/2023"/>
    <hyperlink ref="BU230" r:id="rId3673" display="https://www.transfermarkt.com/nk-aluminij-kidricevo/kader/verein/11033/saison_id/2023"/>
    <hyperlink ref="BW230" r:id="rId3674" display="https://www.transfermarkt.com/nk-aluminij-kidricevo/transfers/verein/11033/w_s/pos/saison_id/2023"/>
    <hyperlink ref="BY230" r:id="rId3675" display="https://www.transfermarkt.com/nk-aluminij-kidricevo/transfers/verein/11033/w_s/pos/saison_id/2023"/>
    <hyperlink ref="CE230" r:id="rId3676" display="https://www.transfermarkt.com/ns-mura/kader/verein/4059/saison_id/2023"/>
    <hyperlink ref="CG230" r:id="rId3677" display="https://www.transfermarkt.com/ns-mura/transfers/verein/4059/w_s/pos/saison_id/2023"/>
    <hyperlink ref="CI230" r:id="rId3678" display="https://www.transfermarkt.com/ns-mura/transfers/verein/4059/w_s/pos/saison_id/2023"/>
    <hyperlink ref="BU231" r:id="rId3679" display="https://www.transfermarkt.com/nk-aluminij-kidricevo/kader/verein/11033/saison_id/2023"/>
    <hyperlink ref="BW231" r:id="rId3680" display="https://www.transfermarkt.com/nk-aluminij-kidricevo/transfers/verein/11033/w_s/pos/saison_id/2023"/>
    <hyperlink ref="BY231" r:id="rId3681" display="https://www.transfermarkt.com/nk-aluminij-kidricevo/transfers/verein/11033/w_s/pos/saison_id/2023"/>
    <hyperlink ref="CE231" r:id="rId3682" display="https://www.transfermarkt.com/ns-mura/kader/verein/4059/saison_id/2023"/>
    <hyperlink ref="CG231" r:id="rId3683" display="https://www.transfermarkt.com/ns-mura/transfers/verein/4059/w_s/pos/saison_id/2023"/>
    <hyperlink ref="CI231" r:id="rId3684" display="https://www.transfermarkt.com/ns-mura/transfers/verein/4059/w_s/pos/saison_id/2023"/>
    <hyperlink ref="BU232" r:id="rId3685" display="https://www.transfermarkt.com/nk-aluminij-kidricevo/kader/verein/11033/saison_id/2023"/>
    <hyperlink ref="BW232" r:id="rId3686" display="https://www.transfermarkt.com/nk-aluminij-kidricevo/transfers/verein/11033/w_s/pos/saison_id/2023"/>
    <hyperlink ref="BY232" r:id="rId3687" display="https://www.transfermarkt.com/nk-aluminij-kidricevo/transfers/verein/11033/w_s/pos/saison_id/2023"/>
    <hyperlink ref="CE232" r:id="rId3688" display="https://www.transfermarkt.com/ns-mura/kader/verein/4059/saison_id/2023"/>
    <hyperlink ref="CG232" r:id="rId3689" display="https://www.transfermarkt.com/ns-mura/transfers/verein/4059/w_s/pos/saison_id/2023"/>
    <hyperlink ref="CI232" r:id="rId3690" display="https://www.transfermarkt.com/ns-mura/transfers/verein/4059/w_s/pos/saison_id/2023"/>
    <hyperlink ref="BU239" r:id="rId3691" display="https://www.transfermarkt.com/fc-koper/kader/verein/433/saison_id/2023"/>
    <hyperlink ref="BW239" r:id="rId3692" display="https://www.transfermarkt.com/fc-koper/transfers/verein/433/w_s/pos/saison_id/2023"/>
    <hyperlink ref="BY239" r:id="rId3693" display="https://www.transfermarkt.com/fc-koper/transfers/verein/433/w_s/pos/saison_id/2023"/>
    <hyperlink ref="CE239" r:id="rId3694" display="https://www.transfermarkt.com/nk-rogaska/kader/verein/55601/saison_id/2023"/>
    <hyperlink ref="CG239" r:id="rId3695" display="https://www.transfermarkt.com/nk-rogaska/transfers/verein/55601/w_s/pos/saison_id/2023"/>
    <hyperlink ref="CI239" r:id="rId3696" display="https://www.transfermarkt.com/nk-rogaska/transfers/verein/55601/w_s/pos/saison_id/2023"/>
    <hyperlink ref="BU240" r:id="rId3697" display="https://www.transfermarkt.com/fc-koper/kader/verein/433/saison_id/2023"/>
    <hyperlink ref="BW240" r:id="rId3698" display="https://www.transfermarkt.com/fc-koper/transfers/verein/433/w_s/pos/saison_id/2023"/>
    <hyperlink ref="BY240" r:id="rId3699" display="https://www.transfermarkt.com/fc-koper/transfers/verein/433/w_s/pos/saison_id/2023"/>
    <hyperlink ref="CE240" r:id="rId3700" display="https://www.transfermarkt.com/nk-rogaska/kader/verein/55601/saison_id/2023"/>
    <hyperlink ref="CG240" r:id="rId3701" display="https://www.transfermarkt.com/nk-rogaska/transfers/verein/55601/w_s/pos/saison_id/2023"/>
    <hyperlink ref="CI240" r:id="rId3702" display="https://www.transfermarkt.com/nk-rogaska/transfers/verein/55601/w_s/pos/saison_id/2023"/>
    <hyperlink ref="BU241" r:id="rId3703" display="https://www.transfermarkt.com/fc-koper/kader/verein/433/saison_id/2023"/>
    <hyperlink ref="BW241" r:id="rId3704" display="https://www.transfermarkt.com/fc-koper/transfers/verein/433/w_s/pos/saison_id/2023"/>
    <hyperlink ref="BY241" r:id="rId3705" display="https://www.transfermarkt.com/fc-koper/transfers/verein/433/w_s/pos/saison_id/2023"/>
    <hyperlink ref="CE241" r:id="rId3706" display="https://www.transfermarkt.com/nk-rogaska/kader/verein/55601/saison_id/2023"/>
    <hyperlink ref="CG241" r:id="rId3707" display="https://www.transfermarkt.com/nk-rogaska/transfers/verein/55601/w_s/pos/saison_id/2023"/>
    <hyperlink ref="CI241" r:id="rId3708" display="https://www.transfermarkt.com/nk-rogaska/transfers/verein/55601/w_s/pos/saison_id/2023"/>
    <hyperlink ref="BU248" r:id="rId3709" display="https://www.transfermarkt.com/nk-maribor/kader/verein/790/saison_id/2023"/>
    <hyperlink ref="BW248" r:id="rId3710" display="https://www.transfermarkt.com/nk-maribor/transfers/verein/790/w_s/pos/saison_id/2023"/>
    <hyperlink ref="BY248" r:id="rId3711" display="https://www.transfermarkt.com/nk-maribor/transfers/verein/790/w_s/pos/saison_id/2023"/>
    <hyperlink ref="CE248" r:id="rId3712" display="https://www.transfermarkt.com/nk-domzale/kader/verein/6248/saison_id/2023"/>
    <hyperlink ref="CG248" r:id="rId3713" display="https://www.transfermarkt.com/nk-domzale/transfers/verein/6248/w_s/pos/saison_id/2023"/>
    <hyperlink ref="CI248" r:id="rId3714" display="https://www.transfermarkt.com/nk-domzale/transfers/verein/6248/w_s/pos/saison_id/2023"/>
    <hyperlink ref="BU249" r:id="rId3715" display="https://www.transfermarkt.com/nk-maribor/kader/verein/790/saison_id/2023"/>
    <hyperlink ref="BW249" r:id="rId3716" display="https://www.transfermarkt.com/nk-maribor/transfers/verein/790/w_s/pos/saison_id/2023"/>
    <hyperlink ref="BY249" r:id="rId3717" display="https://www.transfermarkt.com/nk-maribor/transfers/verein/790/w_s/pos/saison_id/2023"/>
    <hyperlink ref="CE249" r:id="rId3718" display="https://www.transfermarkt.com/nk-domzale/kader/verein/6248/saison_id/2023"/>
    <hyperlink ref="CG249" r:id="rId3719" display="https://www.transfermarkt.com/nk-domzale/transfers/verein/6248/w_s/pos/saison_id/2023"/>
    <hyperlink ref="CI249" r:id="rId3720" display="https://www.transfermarkt.com/nk-domzale/transfers/verein/6248/w_s/pos/saison_id/2023"/>
    <hyperlink ref="BU250" r:id="rId3721" display="https://www.transfermarkt.com/nk-maribor/kader/verein/790/saison_id/2023"/>
    <hyperlink ref="BW250" r:id="rId3722" display="https://www.transfermarkt.com/nk-maribor/transfers/verein/790/w_s/pos/saison_id/2023"/>
    <hyperlink ref="BY250" r:id="rId3723" display="https://www.transfermarkt.com/nk-maribor/transfers/verein/790/w_s/pos/saison_id/2023"/>
    <hyperlink ref="CE250" r:id="rId3724" display="https://www.transfermarkt.com/nk-domzale/kader/verein/6248/saison_id/2023"/>
    <hyperlink ref="CG250" r:id="rId3725" display="https://www.transfermarkt.com/nk-domzale/transfers/verein/6248/w_s/pos/saison_id/2023"/>
    <hyperlink ref="CI250" r:id="rId3726" display="https://www.transfermarkt.com/nk-domzale/transfers/verein/6248/w_s/pos/saison_id/2023"/>
    <hyperlink ref="BU257" r:id="rId3727" display="https://www.transfermarkt.com/nk-olimpija-ljubljana/kader/verein/4772/saison_id/2023"/>
    <hyperlink ref="BW257" r:id="rId3728" display="https://www.transfermarkt.com/nk-olimpija-ljubljana/transfers/verein/4772/w_s/pos/saison_id/2023"/>
    <hyperlink ref="BY257" r:id="rId3729" display="https://www.transfermarkt.com/nk-olimpija-ljubljana/transfers/verein/4772/w_s/pos/saison_id/2023"/>
    <hyperlink ref="CE257" r:id="rId3730" display="https://www.transfermarkt.com/nk-celje/kader/verein/710/saison_id/2023"/>
    <hyperlink ref="CG257" r:id="rId3731" display="https://www.transfermarkt.com/nk-celje/transfers/verein/710/w_s/pos/saison_id/2023"/>
    <hyperlink ref="CI257" r:id="rId3732" display="https://www.transfermarkt.com/nk-celje/transfers/verein/710/w_s/pos/saison_id/2023"/>
    <hyperlink ref="BU258" r:id="rId3733" display="https://www.transfermarkt.com/nk-olimpija-ljubljana/kader/verein/4772/saison_id/2023"/>
    <hyperlink ref="BW258" r:id="rId3734" display="https://www.transfermarkt.com/nk-olimpija-ljubljana/transfers/verein/4772/w_s/pos/saison_id/2023"/>
    <hyperlink ref="BY258" r:id="rId3735" display="https://www.transfermarkt.com/nk-olimpija-ljubljana/transfers/verein/4772/w_s/pos/saison_id/2023"/>
    <hyperlink ref="CE258" r:id="rId3736" display="https://www.transfermarkt.com/nk-celje/kader/verein/710/saison_id/2023"/>
    <hyperlink ref="CG258" r:id="rId3737" display="https://www.transfermarkt.com/nk-celje/transfers/verein/710/w_s/pos/saison_id/2023"/>
    <hyperlink ref="CI258" r:id="rId3738" display="https://www.transfermarkt.com/nk-celje/transfers/verein/710/w_s/pos/saison_id/2023"/>
    <hyperlink ref="BU259" r:id="rId3739" display="https://www.transfermarkt.com/nk-olimpija-ljubljana/kader/verein/4772/saison_id/2023"/>
    <hyperlink ref="BW259" r:id="rId3740" display="https://www.transfermarkt.com/nk-olimpija-ljubljana/transfers/verein/4772/w_s/pos/saison_id/2023"/>
    <hyperlink ref="BY259" r:id="rId3741" display="https://www.transfermarkt.com/nk-olimpija-ljubljana/transfers/verein/4772/w_s/pos/saison_id/2023"/>
    <hyperlink ref="CE259" r:id="rId3742" display="https://www.transfermarkt.com/nk-celje/kader/verein/710/saison_id/2023"/>
    <hyperlink ref="CG259" r:id="rId3743" display="https://www.transfermarkt.com/nk-celje/transfers/verein/710/w_s/pos/saison_id/2023"/>
    <hyperlink ref="CI259" r:id="rId3744" display="https://www.transfermarkt.com/nk-celje/transfers/verein/710/w_s/pos/saison_id/2023"/>
    <hyperlink ref="BU266" r:id="rId3745" display="https://www.transfermarkt.com/nk-radomlje/kader/verein/21460/saison_id/2023"/>
    <hyperlink ref="BW266" r:id="rId3746" display="https://www.transfermarkt.com/nk-radomlje/transfers/verein/21460/w_s/pos/saison_id/2023"/>
    <hyperlink ref="BY266" r:id="rId3747" display="https://www.transfermarkt.com/nk-radomlje/transfers/verein/21460/w_s/pos/saison_id/2023"/>
    <hyperlink ref="CE266" r:id="rId3748" display="https://www.transfermarkt.com/nk-bravo/kader/verein/26985/saison_id/2023"/>
    <hyperlink ref="CG266" r:id="rId3749" display="https://www.transfermarkt.com/nk-bravo/transfers/verein/26985/w_s/pos/saison_id/2023"/>
    <hyperlink ref="CI266" r:id="rId3750" display="https://www.transfermarkt.com/nk-bravo/transfers/verein/26985/w_s/pos/saison_id/2023"/>
    <hyperlink ref="BU267" r:id="rId3751" display="https://www.transfermarkt.com/nk-radomlje/kader/verein/21460/saison_id/2023"/>
    <hyperlink ref="BW267" r:id="rId3752" display="https://www.transfermarkt.com/nk-radomlje/transfers/verein/21460/w_s/pos/saison_id/2023"/>
    <hyperlink ref="BY267" r:id="rId3753" display="https://www.transfermarkt.com/nk-radomlje/transfers/verein/21460/w_s/pos/saison_id/2023"/>
    <hyperlink ref="CE267" r:id="rId3754" display="https://www.transfermarkt.com/nk-bravo/kader/verein/26985/saison_id/2023"/>
    <hyperlink ref="CG267" r:id="rId3755" display="https://www.transfermarkt.com/nk-bravo/transfers/verein/26985/w_s/pos/saison_id/2023"/>
    <hyperlink ref="CI267" r:id="rId3756" display="https://www.transfermarkt.com/nk-bravo/transfers/verein/26985/w_s/pos/saison_id/2023"/>
    <hyperlink ref="BU268" r:id="rId3757" display="https://www.transfermarkt.com/nk-radomlje/kader/verein/21460/saison_id/2023"/>
    <hyperlink ref="BW268" r:id="rId3758" display="https://www.transfermarkt.com/nk-radomlje/transfers/verein/21460/w_s/pos/saison_id/2023"/>
    <hyperlink ref="BY268" r:id="rId3759" display="https://www.transfermarkt.com/nk-radomlje/transfers/verein/21460/w_s/pos/saison_id/2023"/>
    <hyperlink ref="CE268" r:id="rId3760" display="https://www.transfermarkt.com/nk-bravo/kader/verein/26985/saison_id/2023"/>
    <hyperlink ref="CG268" r:id="rId3761" display="https://www.transfermarkt.com/nk-bravo/transfers/verein/26985/w_s/pos/saison_id/2023"/>
    <hyperlink ref="CI268" r:id="rId3762" display="https://www.transfermarkt.com/nk-bravo/transfers/verein/26985/w_s/pos/saison_id/2023"/>
    <hyperlink ref="BU275" r:id="rId3763" display="https://www.transfermarkt.com/nk-bravo/kader/verein/26985/saison_id/2023"/>
    <hyperlink ref="BW275" r:id="rId3764" display="https://www.transfermarkt.com/nk-bravo/transfers/verein/26985/w_s/pos/saison_id/2023"/>
    <hyperlink ref="BY275" r:id="rId3765" display="https://www.transfermarkt.com/nk-bravo/transfers/verein/26985/w_s/pos/saison_id/2023"/>
    <hyperlink ref="CE275" r:id="rId3766" display="https://www.transfermarkt.com/nk-aluminij-kidricevo/kader/verein/11033/saison_id/2023"/>
    <hyperlink ref="CG275" r:id="rId3767" display="https://www.transfermarkt.com/nk-aluminij-kidricevo/transfers/verein/11033/w_s/pos/saison_id/2023"/>
    <hyperlink ref="CI275" r:id="rId3768" display="https://www.transfermarkt.com/nk-aluminij-kidricevo/transfers/verein/11033/w_s/pos/saison_id/2023"/>
    <hyperlink ref="BU276" r:id="rId3769" display="https://www.transfermarkt.com/nk-bravo/kader/verein/26985/saison_id/2023"/>
    <hyperlink ref="BW276" r:id="rId3770" display="https://www.transfermarkt.com/nk-bravo/transfers/verein/26985/w_s/pos/saison_id/2023"/>
    <hyperlink ref="BY276" r:id="rId3771" display="https://www.transfermarkt.com/nk-bravo/transfers/verein/26985/w_s/pos/saison_id/2023"/>
    <hyperlink ref="CE276" r:id="rId3772" display="https://www.transfermarkt.com/nk-aluminij-kidricevo/kader/verein/11033/saison_id/2023"/>
    <hyperlink ref="CG276" r:id="rId3773" display="https://www.transfermarkt.com/nk-aluminij-kidricevo/transfers/verein/11033/w_s/pos/saison_id/2023"/>
    <hyperlink ref="CI276" r:id="rId3774" display="https://www.transfermarkt.com/nk-aluminij-kidricevo/transfers/verein/11033/w_s/pos/saison_id/2023"/>
    <hyperlink ref="BU277" r:id="rId3775" display="https://www.transfermarkt.com/nk-bravo/kader/verein/26985/saison_id/2023"/>
    <hyperlink ref="BW277" r:id="rId3776" display="https://www.transfermarkt.com/nk-bravo/transfers/verein/26985/w_s/pos/saison_id/2023"/>
    <hyperlink ref="BY277" r:id="rId3777" display="https://www.transfermarkt.com/nk-bravo/transfers/verein/26985/w_s/pos/saison_id/2023"/>
    <hyperlink ref="CE277" r:id="rId3778" display="https://www.transfermarkt.com/nk-aluminij-kidricevo/kader/verein/11033/saison_id/2023"/>
    <hyperlink ref="CG277" r:id="rId3779" display="https://www.transfermarkt.com/nk-aluminij-kidricevo/transfers/verein/11033/w_s/pos/saison_id/2023"/>
    <hyperlink ref="CI277" r:id="rId3780" display="https://www.transfermarkt.com/nk-aluminij-kidricevo/transfers/verein/11033/w_s/pos/saison_id/2023"/>
    <hyperlink ref="BU284" r:id="rId3781" display="https://www.transfermarkt.com/nk-domzale/kader/verein/6248/saison_id/2023"/>
    <hyperlink ref="BW284" r:id="rId3782" display="https://www.transfermarkt.com/nk-domzale/transfers/verein/6248/w_s/pos/saison_id/2023"/>
    <hyperlink ref="BY284" r:id="rId3783" display="https://www.transfermarkt.com/nk-domzale/transfers/verein/6248/w_s/pos/saison_id/2023"/>
    <hyperlink ref="CE284" r:id="rId3784" display="https://www.transfermarkt.com/fc-koper/kader/verein/433/saison_id/2023"/>
    <hyperlink ref="CG284" r:id="rId3785" display="https://www.transfermarkt.com/fc-koper/transfers/verein/433/w_s/pos/saison_id/2023"/>
    <hyperlink ref="CI284" r:id="rId3786" display="https://www.transfermarkt.com/fc-koper/transfers/verein/433/w_s/pos/saison_id/2023"/>
    <hyperlink ref="BU285" r:id="rId3787" display="https://www.transfermarkt.com/nk-domzale/kader/verein/6248/saison_id/2023"/>
    <hyperlink ref="BW285" r:id="rId3788" display="https://www.transfermarkt.com/nk-domzale/transfers/verein/6248/w_s/pos/saison_id/2023"/>
    <hyperlink ref="BY285" r:id="rId3789" display="https://www.transfermarkt.com/nk-domzale/transfers/verein/6248/w_s/pos/saison_id/2023"/>
    <hyperlink ref="CE285" r:id="rId3790" display="https://www.transfermarkt.com/fc-koper/kader/verein/433/saison_id/2023"/>
    <hyperlink ref="CG285" r:id="rId3791" display="https://www.transfermarkt.com/fc-koper/transfers/verein/433/w_s/pos/saison_id/2023"/>
    <hyperlink ref="CI285" r:id="rId3792" display="https://www.transfermarkt.com/fc-koper/transfers/verein/433/w_s/pos/saison_id/2023"/>
    <hyperlink ref="BU286" r:id="rId3793" display="https://www.transfermarkt.com/nk-domzale/kader/verein/6248/saison_id/2023"/>
    <hyperlink ref="BW286" r:id="rId3794" display="https://www.transfermarkt.com/nk-domzale/transfers/verein/6248/w_s/pos/saison_id/2023"/>
    <hyperlink ref="BY286" r:id="rId3795" display="https://www.transfermarkt.com/nk-domzale/transfers/verein/6248/w_s/pos/saison_id/2023"/>
    <hyperlink ref="CE286" r:id="rId3796" display="https://www.transfermarkt.com/fc-koper/kader/verein/433/saison_id/2023"/>
    <hyperlink ref="CG286" r:id="rId3797" display="https://www.transfermarkt.com/fc-koper/transfers/verein/433/w_s/pos/saison_id/2023"/>
    <hyperlink ref="CI286" r:id="rId3798" display="https://www.transfermarkt.com/fc-koper/transfers/verein/433/w_s/pos/saison_id/2023"/>
    <hyperlink ref="BU293" r:id="rId3799" display="https://www.transfermarkt.com/nk-rogaska/kader/verein/55601/saison_id/2023"/>
    <hyperlink ref="BW293" r:id="rId3800" display="https://www.transfermarkt.com/nk-rogaska/transfers/verein/55601/w_s/pos/saison_id/2023"/>
    <hyperlink ref="BY293" r:id="rId3801" display="https://www.transfermarkt.com/nk-rogaska/transfers/verein/55601/w_s/pos/saison_id/2023"/>
    <hyperlink ref="CE293" r:id="rId3802" display="https://www.transfermarkt.com/nk-radomlje/kader/verein/21460/saison_id/2023"/>
    <hyperlink ref="CG293" r:id="rId3803" display="https://www.transfermarkt.com/nk-radomlje/transfers/verein/21460/w_s/pos/saison_id/2023"/>
    <hyperlink ref="CI293" r:id="rId3804" display="https://www.transfermarkt.com/nk-radomlje/transfers/verein/21460/w_s/pos/saison_id/2023"/>
    <hyperlink ref="BU294" r:id="rId3805" display="https://www.transfermarkt.com/nk-rogaska/kader/verein/55601/saison_id/2023"/>
    <hyperlink ref="BW294" r:id="rId3806" display="https://www.transfermarkt.com/nk-rogaska/transfers/verein/55601/w_s/pos/saison_id/2023"/>
    <hyperlink ref="BY294" r:id="rId3807" display="https://www.transfermarkt.com/nk-rogaska/transfers/verein/55601/w_s/pos/saison_id/2023"/>
    <hyperlink ref="CE294" r:id="rId3808" display="https://www.transfermarkt.com/nk-radomlje/kader/verein/21460/saison_id/2023"/>
    <hyperlink ref="CG294" r:id="rId3809" display="https://www.transfermarkt.com/nk-radomlje/transfers/verein/21460/w_s/pos/saison_id/2023"/>
    <hyperlink ref="CI294" r:id="rId3810" display="https://www.transfermarkt.com/nk-radomlje/transfers/verein/21460/w_s/pos/saison_id/2023"/>
    <hyperlink ref="BU295" r:id="rId3811" display="https://www.transfermarkt.com/nk-rogaska/kader/verein/55601/saison_id/2023"/>
    <hyperlink ref="BW295" r:id="rId3812" display="https://www.transfermarkt.com/nk-rogaska/transfers/verein/55601/w_s/pos/saison_id/2023"/>
    <hyperlink ref="BY295" r:id="rId3813" display="https://www.transfermarkt.com/nk-rogaska/transfers/verein/55601/w_s/pos/saison_id/2023"/>
    <hyperlink ref="CE295" r:id="rId3814" display="https://www.transfermarkt.com/nk-radomlje/kader/verein/21460/saison_id/2023"/>
    <hyperlink ref="CG295" r:id="rId3815" display="https://www.transfermarkt.com/nk-radomlje/transfers/verein/21460/w_s/pos/saison_id/2023"/>
    <hyperlink ref="CI295" r:id="rId3816" display="https://www.transfermarkt.com/nk-radomlje/transfers/verein/21460/w_s/pos/saison_id/2023"/>
    <hyperlink ref="BU302" r:id="rId3817" display="https://www.transfermarkt.com/nk-celje/kader/verein/710/saison_id/2023"/>
    <hyperlink ref="BW302" r:id="rId3818" display="https://www.transfermarkt.com/nk-celje/transfers/verein/710/w_s/pos/saison_id/2023"/>
    <hyperlink ref="BY302" r:id="rId3819" display="https://www.transfermarkt.com/nk-celje/transfers/verein/710/w_s/pos/saison_id/2023"/>
    <hyperlink ref="CE302" r:id="rId3820" display="https://www.transfermarkt.com/nk-maribor/kader/verein/790/saison_id/2023"/>
    <hyperlink ref="CG302" r:id="rId3821" display="https://www.transfermarkt.com/nk-maribor/transfers/verein/790/w_s/pos/saison_id/2023"/>
    <hyperlink ref="CI302" r:id="rId3822" display="https://www.transfermarkt.com/nk-maribor/transfers/verein/790/w_s/pos/saison_id/2023"/>
    <hyperlink ref="BU303" r:id="rId3823" display="https://www.transfermarkt.com/nk-celje/kader/verein/710/saison_id/2023"/>
    <hyperlink ref="BW303" r:id="rId3824" display="https://www.transfermarkt.com/nk-celje/transfers/verein/710/w_s/pos/saison_id/2023"/>
    <hyperlink ref="BY303" r:id="rId3825" display="https://www.transfermarkt.com/nk-celje/transfers/verein/710/w_s/pos/saison_id/2023"/>
    <hyperlink ref="CE303" r:id="rId3826" display="https://www.transfermarkt.com/nk-maribor/kader/verein/790/saison_id/2023"/>
    <hyperlink ref="CG303" r:id="rId3827" display="https://www.transfermarkt.com/nk-maribor/transfers/verein/790/w_s/pos/saison_id/2023"/>
    <hyperlink ref="CI303" r:id="rId3828" display="https://www.transfermarkt.com/nk-maribor/transfers/verein/790/w_s/pos/saison_id/2023"/>
    <hyperlink ref="BU304" r:id="rId3829" display="https://www.transfermarkt.com/nk-celje/kader/verein/710/saison_id/2023"/>
    <hyperlink ref="BW304" r:id="rId3830" display="https://www.transfermarkt.com/nk-celje/transfers/verein/710/w_s/pos/saison_id/2023"/>
    <hyperlink ref="BY304" r:id="rId3831" display="https://www.transfermarkt.com/nk-celje/transfers/verein/710/w_s/pos/saison_id/2023"/>
    <hyperlink ref="CE304" r:id="rId3832" display="https://www.transfermarkt.com/nk-maribor/kader/verein/790/saison_id/2023"/>
    <hyperlink ref="CG304" r:id="rId3833" display="https://www.transfermarkt.com/nk-maribor/transfers/verein/790/w_s/pos/saison_id/2023"/>
    <hyperlink ref="CI304" r:id="rId3834" display="https://www.transfermarkt.com/nk-maribor/transfers/verein/790/w_s/pos/saison_id/2023"/>
    <hyperlink ref="BU311" r:id="rId3835" display="https://www.transfermarkt.com/ns-mura/kader/verein/4059/saison_id/2023"/>
    <hyperlink ref="BW311" r:id="rId3836" display="https://www.transfermarkt.com/ns-mura/transfers/verein/4059/w_s/pos/saison_id/2023"/>
    <hyperlink ref="BY311" r:id="rId3837" display="https://www.transfermarkt.com/ns-mura/transfers/verein/4059/w_s/pos/saison_id/2023"/>
    <hyperlink ref="CE311" r:id="rId3838" display="https://www.transfermarkt.com/nk-olimpija-ljubljana/kader/verein/4772/saison_id/2023"/>
    <hyperlink ref="CG311" r:id="rId3839" display="https://www.transfermarkt.com/nk-olimpija-ljubljana/transfers/verein/4772/w_s/pos/saison_id/2023"/>
    <hyperlink ref="CI311" r:id="rId3840" display="https://www.transfermarkt.com/nk-olimpija-ljubljana/transfers/verein/4772/w_s/pos/saison_id/2023"/>
    <hyperlink ref="BU312" r:id="rId3841" display="https://www.transfermarkt.com/ns-mura/kader/verein/4059/saison_id/2023"/>
    <hyperlink ref="BW312" r:id="rId3842" display="https://www.transfermarkt.com/ns-mura/transfers/verein/4059/w_s/pos/saison_id/2023"/>
    <hyperlink ref="BY312" r:id="rId3843" display="https://www.transfermarkt.com/ns-mura/transfers/verein/4059/w_s/pos/saison_id/2023"/>
    <hyperlink ref="CE312" r:id="rId3844" display="https://www.transfermarkt.com/nk-olimpija-ljubljana/kader/verein/4772/saison_id/2023"/>
    <hyperlink ref="CG312" r:id="rId3845" display="https://www.transfermarkt.com/nk-olimpija-ljubljana/transfers/verein/4772/w_s/pos/saison_id/2023"/>
    <hyperlink ref="CI312" r:id="rId3846" display="https://www.transfermarkt.com/nk-olimpija-ljubljana/transfers/verein/4772/w_s/pos/saison_id/2023"/>
    <hyperlink ref="BU313" r:id="rId3847" display="https://www.transfermarkt.com/ns-mura/kader/verein/4059/saison_id/2023"/>
    <hyperlink ref="BW313" r:id="rId3848" display="https://www.transfermarkt.com/ns-mura/transfers/verein/4059/w_s/pos/saison_id/2023"/>
    <hyperlink ref="BY313" r:id="rId3849" display="https://www.transfermarkt.com/ns-mura/transfers/verein/4059/w_s/pos/saison_id/2023"/>
    <hyperlink ref="CE313" r:id="rId3850" display="https://www.transfermarkt.com/nk-olimpija-ljubljana/kader/verein/4772/saison_id/2023"/>
    <hyperlink ref="CG313" r:id="rId3851" display="https://www.transfermarkt.com/nk-olimpija-ljubljana/transfers/verein/4772/w_s/pos/saison_id/2023"/>
    <hyperlink ref="CI313" r:id="rId3852" display="https://www.transfermarkt.com/nk-olimpija-ljubljana/transfers/verein/4772/w_s/pos/saison_id/2023"/>
    <hyperlink ref="BU320" r:id="rId3853" display="https://www.transfermarkt.com/nk-aluminij-kidricevo/kader/verein/11033/saison_id/2023"/>
    <hyperlink ref="BW320" r:id="rId3854" display="https://www.transfermarkt.com/nk-aluminij-kidricevo/transfers/verein/11033/w_s/pos/saison_id/2023"/>
    <hyperlink ref="BY320" r:id="rId3855" display="https://www.transfermarkt.com/nk-aluminij-kidricevo/transfers/verein/11033/w_s/pos/saison_id/2023"/>
    <hyperlink ref="CE320" r:id="rId3856" display="https://www.transfermarkt.com/nk-rogaska/kader/verein/55601/saison_id/2023"/>
    <hyperlink ref="CG320" r:id="rId3857" display="https://www.transfermarkt.com/nk-rogaska/transfers/verein/55601/w_s/pos/saison_id/2023"/>
    <hyperlink ref="CI320" r:id="rId3858" display="https://www.transfermarkt.com/nk-rogaska/transfers/verein/55601/w_s/pos/saison_id/2023"/>
    <hyperlink ref="BU321" r:id="rId3859" display="https://www.transfermarkt.com/nk-aluminij-kidricevo/kader/verein/11033/saison_id/2023"/>
    <hyperlink ref="BW321" r:id="rId3860" display="https://www.transfermarkt.com/nk-aluminij-kidricevo/transfers/verein/11033/w_s/pos/saison_id/2023"/>
    <hyperlink ref="BY321" r:id="rId3861" display="https://www.transfermarkt.com/nk-aluminij-kidricevo/transfers/verein/11033/w_s/pos/saison_id/2023"/>
    <hyperlink ref="CE321" r:id="rId3862" display="https://www.transfermarkt.com/nk-rogaska/kader/verein/55601/saison_id/2023"/>
    <hyperlink ref="CG321" r:id="rId3863" display="https://www.transfermarkt.com/nk-rogaska/transfers/verein/55601/w_s/pos/saison_id/2023"/>
    <hyperlink ref="CI321" r:id="rId3864" display="https://www.transfermarkt.com/nk-rogaska/transfers/verein/55601/w_s/pos/saison_id/2023"/>
    <hyperlink ref="BU322" r:id="rId3865" display="https://www.transfermarkt.com/nk-aluminij-kidricevo/kader/verein/11033/saison_id/2023"/>
    <hyperlink ref="BW322" r:id="rId3866" display="https://www.transfermarkt.com/nk-aluminij-kidricevo/transfers/verein/11033/w_s/pos/saison_id/2023"/>
    <hyperlink ref="BY322" r:id="rId3867" display="https://www.transfermarkt.com/nk-aluminij-kidricevo/transfers/verein/11033/w_s/pos/saison_id/2023"/>
    <hyperlink ref="CE322" r:id="rId3868" display="https://www.transfermarkt.com/nk-rogaska/kader/verein/55601/saison_id/2023"/>
    <hyperlink ref="CG322" r:id="rId3869" display="https://www.transfermarkt.com/nk-rogaska/transfers/verein/55601/w_s/pos/saison_id/2023"/>
    <hyperlink ref="CI322" r:id="rId3870" display="https://www.transfermarkt.com/nk-rogaska/transfers/verein/55601/w_s/pos/saison_id/2023"/>
    <hyperlink ref="BU329" r:id="rId3871" display="https://www.transfermarkt.com/ns-mura/kader/verein/4059/saison_id/2023"/>
    <hyperlink ref="BW329" r:id="rId3872" display="https://www.transfermarkt.com/ns-mura/transfers/verein/4059/w_s/pos/saison_id/2023"/>
    <hyperlink ref="BY329" r:id="rId3873" display="https://www.transfermarkt.com/ns-mura/transfers/verein/4059/w_s/pos/saison_id/2023"/>
    <hyperlink ref="CE329" r:id="rId3874" display="https://www.transfermarkt.com/nk-bravo/kader/verein/26985/saison_id/2023"/>
    <hyperlink ref="CG329" r:id="rId3875" display="https://www.transfermarkt.com/nk-bravo/transfers/verein/26985/w_s/pos/saison_id/2023"/>
    <hyperlink ref="CI329" r:id="rId3876" display="https://www.transfermarkt.com/nk-bravo/transfers/verein/26985/w_s/pos/saison_id/2023"/>
    <hyperlink ref="BU330" r:id="rId3877" display="https://www.transfermarkt.com/ns-mura/kader/verein/4059/saison_id/2023"/>
    <hyperlink ref="BW330" r:id="rId3878" display="https://www.transfermarkt.com/ns-mura/transfers/verein/4059/w_s/pos/saison_id/2023"/>
    <hyperlink ref="BY330" r:id="rId3879" display="https://www.transfermarkt.com/ns-mura/transfers/verein/4059/w_s/pos/saison_id/2023"/>
    <hyperlink ref="CE330" r:id="rId3880" display="https://www.transfermarkt.com/nk-bravo/kader/verein/26985/saison_id/2023"/>
    <hyperlink ref="CG330" r:id="rId3881" display="https://www.transfermarkt.com/nk-bravo/transfers/verein/26985/w_s/pos/saison_id/2023"/>
    <hyperlink ref="CI330" r:id="rId3882" display="https://www.transfermarkt.com/nk-bravo/transfers/verein/26985/w_s/pos/saison_id/2023"/>
    <hyperlink ref="BU331" r:id="rId3883" display="https://www.transfermarkt.com/ns-mura/kader/verein/4059/saison_id/2023"/>
    <hyperlink ref="BW331" r:id="rId3884" display="https://www.transfermarkt.com/ns-mura/transfers/verein/4059/w_s/pos/saison_id/2023"/>
    <hyperlink ref="BY331" r:id="rId3885" display="https://www.transfermarkt.com/ns-mura/transfers/verein/4059/w_s/pos/saison_id/2023"/>
    <hyperlink ref="CE331" r:id="rId3886" display="https://www.transfermarkt.com/nk-bravo/kader/verein/26985/saison_id/2023"/>
    <hyperlink ref="CG331" r:id="rId3887" display="https://www.transfermarkt.com/nk-bravo/transfers/verein/26985/w_s/pos/saison_id/2023"/>
    <hyperlink ref="CI331" r:id="rId3888" display="https://www.transfermarkt.com/nk-bravo/transfers/verein/26985/w_s/pos/saison_id/2023"/>
    <hyperlink ref="BU338" r:id="rId3889" display="https://www.transfermarkt.com/nk-olimpija-ljubljana/kader/verein/4772/saison_id/2023"/>
    <hyperlink ref="BW338" r:id="rId3890" display="https://www.transfermarkt.com/nk-olimpija-ljubljana/transfers/verein/4772/w_s/pos/saison_id/2023"/>
    <hyperlink ref="BY338" r:id="rId3891" display="https://www.transfermarkt.com/nk-olimpija-ljubljana/transfers/verein/4772/w_s/pos/saison_id/2023"/>
    <hyperlink ref="CE338" r:id="rId3892" display="https://www.transfermarkt.com/nk-maribor/kader/verein/790/saison_id/2023"/>
    <hyperlink ref="CG338" r:id="rId3893" display="https://www.transfermarkt.com/nk-maribor/transfers/verein/790/w_s/pos/saison_id/2023"/>
    <hyperlink ref="CI338" r:id="rId3894" display="https://www.transfermarkt.com/nk-maribor/transfers/verein/790/w_s/pos/saison_id/2023"/>
    <hyperlink ref="BU339" r:id="rId3895" display="https://www.transfermarkt.com/nk-olimpija-ljubljana/kader/verein/4772/saison_id/2023"/>
    <hyperlink ref="BW339" r:id="rId3896" display="https://www.transfermarkt.com/nk-olimpija-ljubljana/transfers/verein/4772/w_s/pos/saison_id/2023"/>
    <hyperlink ref="BY339" r:id="rId3897" display="https://www.transfermarkt.com/nk-olimpija-ljubljana/transfers/verein/4772/w_s/pos/saison_id/2023"/>
    <hyperlink ref="CE339" r:id="rId3898" display="https://www.transfermarkt.com/nk-maribor/kader/verein/790/saison_id/2023"/>
    <hyperlink ref="CG339" r:id="rId3899" display="https://www.transfermarkt.com/nk-maribor/transfers/verein/790/w_s/pos/saison_id/2023"/>
    <hyperlink ref="CI339" r:id="rId3900" display="https://www.transfermarkt.com/nk-maribor/transfers/verein/790/w_s/pos/saison_id/2023"/>
    <hyperlink ref="BU340" r:id="rId3901" display="https://www.transfermarkt.com/nk-olimpija-ljubljana/kader/verein/4772/saison_id/2023"/>
    <hyperlink ref="BW340" r:id="rId3902" display="https://www.transfermarkt.com/nk-olimpija-ljubljana/transfers/verein/4772/w_s/pos/saison_id/2023"/>
    <hyperlink ref="BY340" r:id="rId3903" display="https://www.transfermarkt.com/nk-olimpija-ljubljana/transfers/verein/4772/w_s/pos/saison_id/2023"/>
    <hyperlink ref="CE340" r:id="rId3904" display="https://www.transfermarkt.com/nk-maribor/kader/verein/790/saison_id/2023"/>
    <hyperlink ref="CG340" r:id="rId3905" display="https://www.transfermarkt.com/nk-maribor/transfers/verein/790/w_s/pos/saison_id/2023"/>
    <hyperlink ref="CI340" r:id="rId3906" display="https://www.transfermarkt.com/nk-maribor/transfers/verein/790/w_s/pos/saison_id/2023"/>
    <hyperlink ref="BU347" r:id="rId3907" display="https://www.transfermarkt.com/nk-radomlje/kader/verein/21460/saison_id/2023"/>
    <hyperlink ref="BW347" r:id="rId3908" display="https://www.transfermarkt.com/nk-radomlje/transfers/verein/21460/w_s/pos/saison_id/2023"/>
    <hyperlink ref="BY347" r:id="rId3909" display="https://www.transfermarkt.com/nk-radomlje/transfers/verein/21460/w_s/pos/saison_id/2023"/>
    <hyperlink ref="CE347" r:id="rId3910" display="https://www.transfermarkt.com/nk-domzale/kader/verein/6248/saison_id/2023"/>
    <hyperlink ref="CG347" r:id="rId3911" display="https://www.transfermarkt.com/nk-domzale/transfers/verein/6248/w_s/pos/saison_id/2023"/>
    <hyperlink ref="CI347" r:id="rId3912" display="https://www.transfermarkt.com/nk-domzale/transfers/verein/6248/w_s/pos/saison_id/2023"/>
    <hyperlink ref="BU348" r:id="rId3913" display="https://www.transfermarkt.com/nk-radomlje/kader/verein/21460/saison_id/2023"/>
    <hyperlink ref="BW348" r:id="rId3914" display="https://www.transfermarkt.com/nk-radomlje/transfers/verein/21460/w_s/pos/saison_id/2023"/>
    <hyperlink ref="BY348" r:id="rId3915" display="https://www.transfermarkt.com/nk-radomlje/transfers/verein/21460/w_s/pos/saison_id/2023"/>
    <hyperlink ref="CE348" r:id="rId3916" display="https://www.transfermarkt.com/nk-domzale/kader/verein/6248/saison_id/2023"/>
    <hyperlink ref="CG348" r:id="rId3917" display="https://www.transfermarkt.com/nk-domzale/transfers/verein/6248/w_s/pos/saison_id/2023"/>
    <hyperlink ref="CI348" r:id="rId3918" display="https://www.transfermarkt.com/nk-domzale/transfers/verein/6248/w_s/pos/saison_id/2023"/>
    <hyperlink ref="BU349" r:id="rId3919" display="https://www.transfermarkt.com/nk-radomlje/kader/verein/21460/saison_id/2023"/>
    <hyperlink ref="BW349" r:id="rId3920" display="https://www.transfermarkt.com/nk-radomlje/transfers/verein/21460/w_s/pos/saison_id/2023"/>
    <hyperlink ref="BY349" r:id="rId3921" display="https://www.transfermarkt.com/nk-radomlje/transfers/verein/21460/w_s/pos/saison_id/2023"/>
    <hyperlink ref="CE349" r:id="rId3922" display="https://www.transfermarkt.com/nk-domzale/kader/verein/6248/saison_id/2023"/>
    <hyperlink ref="CG349" r:id="rId3923" display="https://www.transfermarkt.com/nk-domzale/transfers/verein/6248/w_s/pos/saison_id/2023"/>
    <hyperlink ref="CI349" r:id="rId3924" display="https://www.transfermarkt.com/nk-domzale/transfers/verein/6248/w_s/pos/saison_id/2023"/>
    <hyperlink ref="BU356" r:id="rId3925" display="https://www.transfermarkt.com/fc-koper/kader/verein/433/saison_id/2023"/>
    <hyperlink ref="BW356" r:id="rId3926" display="https://www.transfermarkt.com/fc-koper/transfers/verein/433/w_s/pos/saison_id/2023"/>
    <hyperlink ref="BY356" r:id="rId3927" display="https://www.transfermarkt.com/fc-koper/transfers/verein/433/w_s/pos/saison_id/2023"/>
    <hyperlink ref="CE356" r:id="rId3928" display="https://www.transfermarkt.com/nk-celje/kader/verein/710/saison_id/2023"/>
    <hyperlink ref="CG356" r:id="rId3929" display="https://www.transfermarkt.com/nk-celje/transfers/verein/710/w_s/pos/saison_id/2023"/>
    <hyperlink ref="CI356" r:id="rId3930" display="https://www.transfermarkt.com/nk-celje/transfers/verein/710/w_s/pos/saison_id/2023"/>
    <hyperlink ref="BU357" r:id="rId3931" display="https://www.transfermarkt.com/fc-koper/kader/verein/433/saison_id/2023"/>
    <hyperlink ref="BW357" r:id="rId3932" display="https://www.transfermarkt.com/fc-koper/transfers/verein/433/w_s/pos/saison_id/2023"/>
    <hyperlink ref="BY357" r:id="rId3933" display="https://www.transfermarkt.com/fc-koper/transfers/verein/433/w_s/pos/saison_id/2023"/>
    <hyperlink ref="CE357" r:id="rId3934" display="https://www.transfermarkt.com/nk-celje/kader/verein/710/saison_id/2023"/>
    <hyperlink ref="CG357" r:id="rId3935" display="https://www.transfermarkt.com/nk-celje/transfers/verein/710/w_s/pos/saison_id/2023"/>
    <hyperlink ref="CI357" r:id="rId3936" display="https://www.transfermarkt.com/nk-celje/transfers/verein/710/w_s/pos/saison_id/2023"/>
    <hyperlink ref="BU358" r:id="rId3937" display="https://www.transfermarkt.com/fc-koper/kader/verein/433/saison_id/2023"/>
    <hyperlink ref="BW358" r:id="rId3938" display="https://www.transfermarkt.com/fc-koper/transfers/verein/433/w_s/pos/saison_id/2023"/>
    <hyperlink ref="BY358" r:id="rId3939" display="https://www.transfermarkt.com/fc-koper/transfers/verein/433/w_s/pos/saison_id/2023"/>
    <hyperlink ref="CE358" r:id="rId3940" display="https://www.transfermarkt.com/nk-celje/kader/verein/710/saison_id/2023"/>
    <hyperlink ref="CG358" r:id="rId3941" display="https://www.transfermarkt.com/nk-celje/transfers/verein/710/w_s/pos/saison_id/2023"/>
    <hyperlink ref="CI358" r:id="rId3942" display="https://www.transfermarkt.com/nk-celje/transfers/verein/710/w_s/pos/saison_id/2023"/>
    <hyperlink ref="BU365" r:id="rId3943" display="https://www.transfermarkt.com/nk-domzale/kader/verein/6248/saison_id/2023"/>
    <hyperlink ref="BW365" r:id="rId3944" display="https://www.transfermarkt.com/nk-domzale/transfers/verein/6248/w_s/pos/saison_id/2023"/>
    <hyperlink ref="BY365" r:id="rId3945" display="https://www.transfermarkt.com/nk-domzale/transfers/verein/6248/w_s/pos/saison_id/2023"/>
    <hyperlink ref="CE365" r:id="rId3946" display="https://www.transfermarkt.com/nk-aluminij-kidricevo/kader/verein/11033/saison_id/2023"/>
    <hyperlink ref="CG365" r:id="rId3947" display="https://www.transfermarkt.com/nk-aluminij-kidricevo/transfers/verein/11033/w_s/pos/saison_id/2023"/>
    <hyperlink ref="CI365" r:id="rId3948" display="https://www.transfermarkt.com/nk-aluminij-kidricevo/transfers/verein/11033/w_s/pos/saison_id/2023"/>
    <hyperlink ref="BU366" r:id="rId3949" display="https://www.transfermarkt.com/nk-domzale/kader/verein/6248/saison_id/2023"/>
    <hyperlink ref="BW366" r:id="rId3950" display="https://www.transfermarkt.com/nk-domzale/transfers/verein/6248/w_s/pos/saison_id/2023"/>
    <hyperlink ref="BY366" r:id="rId3951" display="https://www.transfermarkt.com/nk-domzale/transfers/verein/6248/w_s/pos/saison_id/2023"/>
    <hyperlink ref="CE366" r:id="rId3952" display="https://www.transfermarkt.com/nk-aluminij-kidricevo/kader/verein/11033/saison_id/2023"/>
    <hyperlink ref="CG366" r:id="rId3953" display="https://www.transfermarkt.com/nk-aluminij-kidricevo/transfers/verein/11033/w_s/pos/saison_id/2023"/>
    <hyperlink ref="CI366" r:id="rId3954" display="https://www.transfermarkt.com/nk-aluminij-kidricevo/transfers/verein/11033/w_s/pos/saison_id/2023"/>
    <hyperlink ref="BU367" r:id="rId3955" display="https://www.transfermarkt.com/nk-domzale/kader/verein/6248/saison_id/2023"/>
    <hyperlink ref="BW367" r:id="rId3956" display="https://www.transfermarkt.com/nk-domzale/transfers/verein/6248/w_s/pos/saison_id/2023"/>
    <hyperlink ref="BY367" r:id="rId3957" display="https://www.transfermarkt.com/nk-domzale/transfers/verein/6248/w_s/pos/saison_id/2023"/>
    <hyperlink ref="CE367" r:id="rId3958" display="https://www.transfermarkt.com/nk-aluminij-kidricevo/kader/verein/11033/saison_id/2023"/>
    <hyperlink ref="CG367" r:id="rId3959" display="https://www.transfermarkt.com/nk-aluminij-kidricevo/transfers/verein/11033/w_s/pos/saison_id/2023"/>
    <hyperlink ref="CI367" r:id="rId3960" display="https://www.transfermarkt.com/nk-aluminij-kidricevo/transfers/verein/11033/w_s/pos/saison_id/2023"/>
    <hyperlink ref="BU374" r:id="rId3961" display="https://www.transfermarkt.com/nk-bravo/kader/verein/26985/saison_id/2023"/>
    <hyperlink ref="BW374" r:id="rId3962" display="https://www.transfermarkt.com/nk-bravo/transfers/verein/26985/w_s/pos/saison_id/2023"/>
    <hyperlink ref="BY374" r:id="rId3963" display="https://www.transfermarkt.com/nk-bravo/transfers/verein/26985/w_s/pos/saison_id/2023"/>
    <hyperlink ref="CE374" r:id="rId3964" display="https://www.transfermarkt.com/nk-olimpija-ljubljana/kader/verein/4772/saison_id/2023"/>
    <hyperlink ref="CG374" r:id="rId3965" display="https://www.transfermarkt.com/nk-olimpija-ljubljana/transfers/verein/4772/w_s/pos/saison_id/2023"/>
    <hyperlink ref="CI374" r:id="rId3966" display="https://www.transfermarkt.com/nk-olimpija-ljubljana/transfers/verein/4772/w_s/pos/saison_id/2023"/>
    <hyperlink ref="BU375" r:id="rId3967" display="https://www.transfermarkt.com/nk-bravo/kader/verein/26985/saison_id/2023"/>
    <hyperlink ref="BW375" r:id="rId3968" display="https://www.transfermarkt.com/nk-bravo/transfers/verein/26985/w_s/pos/saison_id/2023"/>
    <hyperlink ref="BY375" r:id="rId3969" display="https://www.transfermarkt.com/nk-bravo/transfers/verein/26985/w_s/pos/saison_id/2023"/>
    <hyperlink ref="CE375" r:id="rId3970" display="https://www.transfermarkt.com/nk-olimpija-ljubljana/kader/verein/4772/saison_id/2023"/>
    <hyperlink ref="CG375" r:id="rId3971" display="https://www.transfermarkt.com/nk-olimpija-ljubljana/transfers/verein/4772/w_s/pos/saison_id/2023"/>
    <hyperlink ref="CI375" r:id="rId3972" display="https://www.transfermarkt.com/nk-olimpija-ljubljana/transfers/verein/4772/w_s/pos/saison_id/2023"/>
    <hyperlink ref="BU376" r:id="rId3973" display="https://www.transfermarkt.com/nk-bravo/kader/verein/26985/saison_id/2023"/>
    <hyperlink ref="BW376" r:id="rId3974" display="https://www.transfermarkt.com/nk-bravo/transfers/verein/26985/w_s/pos/saison_id/2023"/>
    <hyperlink ref="BY376" r:id="rId3975" display="https://www.transfermarkt.com/nk-bravo/transfers/verein/26985/w_s/pos/saison_id/2023"/>
    <hyperlink ref="CE376" r:id="rId3976" display="https://www.transfermarkt.com/nk-olimpija-ljubljana/kader/verein/4772/saison_id/2023"/>
    <hyperlink ref="CG376" r:id="rId3977" display="https://www.transfermarkt.com/nk-olimpija-ljubljana/transfers/verein/4772/w_s/pos/saison_id/2023"/>
    <hyperlink ref="CI376" r:id="rId3978" display="https://www.transfermarkt.com/nk-olimpija-ljubljana/transfers/verein/4772/w_s/pos/saison_id/2023"/>
    <hyperlink ref="BU383" r:id="rId3979" display="https://www.transfermarkt.com/nk-rogaska/kader/verein/55601/saison_id/2023"/>
    <hyperlink ref="BW383" r:id="rId3980" display="https://www.transfermarkt.com/nk-rogaska/transfers/verein/55601/w_s/pos/saison_id/2023"/>
    <hyperlink ref="BY383" r:id="rId3981" display="https://www.transfermarkt.com/nk-rogaska/transfers/verein/55601/w_s/pos/saison_id/2023"/>
    <hyperlink ref="CE383" r:id="rId3982" display="https://www.transfermarkt.com/ns-mura/kader/verein/4059/saison_id/2023"/>
    <hyperlink ref="CG383" r:id="rId3983" display="https://www.transfermarkt.com/ns-mura/transfers/verein/4059/w_s/pos/saison_id/2023"/>
    <hyperlink ref="CI383" r:id="rId3984" display="https://www.transfermarkt.com/ns-mura/transfers/verein/4059/w_s/pos/saison_id/2023"/>
    <hyperlink ref="BU384" r:id="rId3985" display="https://www.transfermarkt.com/nk-rogaska/kader/verein/55601/saison_id/2023"/>
    <hyperlink ref="BW384" r:id="rId3986" display="https://www.transfermarkt.com/nk-rogaska/transfers/verein/55601/w_s/pos/saison_id/2023"/>
    <hyperlink ref="BY384" r:id="rId3987" display="https://www.transfermarkt.com/nk-rogaska/transfers/verein/55601/w_s/pos/saison_id/2023"/>
    <hyperlink ref="CE384" r:id="rId3988" display="https://www.transfermarkt.com/ns-mura/kader/verein/4059/saison_id/2023"/>
    <hyperlink ref="CG384" r:id="rId3989" display="https://www.transfermarkt.com/ns-mura/transfers/verein/4059/w_s/pos/saison_id/2023"/>
    <hyperlink ref="CI384" r:id="rId3990" display="https://www.transfermarkt.com/ns-mura/transfers/verein/4059/w_s/pos/saison_id/2023"/>
    <hyperlink ref="BU385" r:id="rId3991" display="https://www.transfermarkt.com/nk-rogaska/kader/verein/55601/saison_id/2023"/>
    <hyperlink ref="BW385" r:id="rId3992" display="https://www.transfermarkt.com/nk-rogaska/transfers/verein/55601/w_s/pos/saison_id/2023"/>
    <hyperlink ref="BY385" r:id="rId3993" display="https://www.transfermarkt.com/nk-rogaska/transfers/verein/55601/w_s/pos/saison_id/2023"/>
    <hyperlink ref="CE385" r:id="rId3994" display="https://www.transfermarkt.com/ns-mura/kader/verein/4059/saison_id/2023"/>
    <hyperlink ref="CG385" r:id="rId3995" display="https://www.transfermarkt.com/ns-mura/transfers/verein/4059/w_s/pos/saison_id/2023"/>
    <hyperlink ref="CI385" r:id="rId3996" display="https://www.transfermarkt.com/ns-mura/transfers/verein/4059/w_s/pos/saison_id/2023"/>
    <hyperlink ref="BU392" r:id="rId3997" display="https://www.transfermarkt.com/nk-celje/kader/verein/710/saison_id/2023"/>
    <hyperlink ref="BW392" r:id="rId3998" display="https://www.transfermarkt.com/nk-celje/transfers/verein/710/w_s/pos/saison_id/2023"/>
    <hyperlink ref="BY392" r:id="rId3999" display="https://www.transfermarkt.com/nk-celje/transfers/verein/710/w_s/pos/saison_id/2023"/>
    <hyperlink ref="CE392" r:id="rId4000" display="https://www.transfermarkt.com/nk-radomlje/kader/verein/21460/saison_id/2023"/>
    <hyperlink ref="CG392" r:id="rId4001" display="https://www.transfermarkt.com/nk-radomlje/transfers/verein/21460/w_s/pos/saison_id/2023"/>
    <hyperlink ref="CI392" r:id="rId4002" display="https://www.transfermarkt.com/nk-radomlje/transfers/verein/21460/w_s/pos/saison_id/2023"/>
    <hyperlink ref="BU393" r:id="rId4003" display="https://www.transfermarkt.com/nk-celje/kader/verein/710/saison_id/2023"/>
    <hyperlink ref="BW393" r:id="rId4004" display="https://www.transfermarkt.com/nk-celje/transfers/verein/710/w_s/pos/saison_id/2023"/>
    <hyperlink ref="BY393" r:id="rId4005" display="https://www.transfermarkt.com/nk-celje/transfers/verein/710/w_s/pos/saison_id/2023"/>
    <hyperlink ref="CE393" r:id="rId4006" display="https://www.transfermarkt.com/nk-radomlje/kader/verein/21460/saison_id/2023"/>
    <hyperlink ref="CG393" r:id="rId4007" display="https://www.transfermarkt.com/nk-radomlje/transfers/verein/21460/w_s/pos/saison_id/2023"/>
    <hyperlink ref="CI393" r:id="rId4008" display="https://www.transfermarkt.com/nk-radomlje/transfers/verein/21460/w_s/pos/saison_id/2023"/>
    <hyperlink ref="BU394" r:id="rId4009" display="https://www.transfermarkt.com/nk-celje/kader/verein/710/saison_id/2023"/>
    <hyperlink ref="BW394" r:id="rId4010" display="https://www.transfermarkt.com/nk-celje/transfers/verein/710/w_s/pos/saison_id/2023"/>
    <hyperlink ref="BY394" r:id="rId4011" display="https://www.transfermarkt.com/nk-celje/transfers/verein/710/w_s/pos/saison_id/2023"/>
    <hyperlink ref="CE394" r:id="rId4012" display="https://www.transfermarkt.com/nk-radomlje/kader/verein/21460/saison_id/2023"/>
    <hyperlink ref="CG394" r:id="rId4013" display="https://www.transfermarkt.com/nk-radomlje/transfers/verein/21460/w_s/pos/saison_id/2023"/>
    <hyperlink ref="CI394" r:id="rId4014" display="https://www.transfermarkt.com/nk-radomlje/transfers/verein/21460/w_s/pos/saison_id/2023"/>
    <hyperlink ref="BU401" r:id="rId4015" display="https://www.transfermarkt.com/nk-maribor/kader/verein/790/saison_id/2023"/>
    <hyperlink ref="BW401" r:id="rId4016" display="https://www.transfermarkt.com/nk-maribor/transfers/verein/790/w_s/pos/saison_id/2023"/>
    <hyperlink ref="BY401" r:id="rId4017" display="https://www.transfermarkt.com/nk-maribor/transfers/verein/790/w_s/pos/saison_id/2023"/>
    <hyperlink ref="CE401" r:id="rId4018" display="https://www.transfermarkt.com/fc-koper/kader/verein/433/saison_id/2023"/>
    <hyperlink ref="CG401" r:id="rId4019" display="https://www.transfermarkt.com/fc-koper/transfers/verein/433/w_s/pos/saison_id/2023"/>
    <hyperlink ref="CI401" r:id="rId4020" display="https://www.transfermarkt.com/fc-koper/transfers/verein/433/w_s/pos/saison_id/2023"/>
    <hyperlink ref="BU402" r:id="rId4021" display="https://www.transfermarkt.com/nk-maribor/kader/verein/790/saison_id/2023"/>
    <hyperlink ref="BW402" r:id="rId4022" display="https://www.transfermarkt.com/nk-maribor/transfers/verein/790/w_s/pos/saison_id/2023"/>
    <hyperlink ref="BY402" r:id="rId4023" display="https://www.transfermarkt.com/nk-maribor/transfers/verein/790/w_s/pos/saison_id/2023"/>
    <hyperlink ref="CE402" r:id="rId4024" display="https://www.transfermarkt.com/fc-koper/kader/verein/433/saison_id/2023"/>
    <hyperlink ref="CG402" r:id="rId4025" display="https://www.transfermarkt.com/fc-koper/transfers/verein/433/w_s/pos/saison_id/2023"/>
    <hyperlink ref="CI402" r:id="rId4026" display="https://www.transfermarkt.com/fc-koper/transfers/verein/433/w_s/pos/saison_id/2023"/>
    <hyperlink ref="BU403" r:id="rId4027" display="https://www.transfermarkt.com/nk-maribor/kader/verein/790/saison_id/2023"/>
    <hyperlink ref="BW403" r:id="rId4028" display="https://www.transfermarkt.com/nk-maribor/transfers/verein/790/w_s/pos/saison_id/2023"/>
    <hyperlink ref="BY403" r:id="rId4029" display="https://www.transfermarkt.com/nk-maribor/transfers/verein/790/w_s/pos/saison_id/2023"/>
    <hyperlink ref="CE403" r:id="rId4030" display="https://www.transfermarkt.com/fc-koper/kader/verein/433/saison_id/2023"/>
    <hyperlink ref="CG403" r:id="rId4031" display="https://www.transfermarkt.com/fc-koper/transfers/verein/433/w_s/pos/saison_id/2023"/>
    <hyperlink ref="CI403" r:id="rId4032" display="https://www.transfermarkt.com/fc-koper/transfers/verein/433/w_s/pos/saison_id/2023"/>
    <hyperlink ref="BU410" r:id="rId4033" display="https://www.transfermarkt.com/nk-rogaska/kader/verein/55601/saison_id/2023"/>
    <hyperlink ref="BW410" r:id="rId4034" display="https://www.transfermarkt.com/nk-rogaska/transfers/verein/55601/w_s/pos/saison_id/2023"/>
    <hyperlink ref="BY410" r:id="rId4035" display="https://www.transfermarkt.com/nk-rogaska/transfers/verein/55601/w_s/pos/saison_id/2023"/>
    <hyperlink ref="CE410" r:id="rId4036" display="https://www.transfermarkt.com/nk-bravo/kader/verein/26985/saison_id/2023"/>
    <hyperlink ref="CG410" r:id="rId4037" display="https://www.transfermarkt.com/nk-bravo/transfers/verein/26985/w_s/pos/saison_id/2023"/>
    <hyperlink ref="CI410" r:id="rId4038" display="https://www.transfermarkt.com/nk-bravo/transfers/verein/26985/w_s/pos/saison_id/2023"/>
    <hyperlink ref="BU411" r:id="rId4039" display="https://www.transfermarkt.com/nk-rogaska/kader/verein/55601/saison_id/2023"/>
    <hyperlink ref="BW411" r:id="rId4040" display="https://www.transfermarkt.com/nk-rogaska/transfers/verein/55601/w_s/pos/saison_id/2023"/>
    <hyperlink ref="BY411" r:id="rId4041" display="https://www.transfermarkt.com/nk-rogaska/transfers/verein/55601/w_s/pos/saison_id/2023"/>
    <hyperlink ref="CE411" r:id="rId4042" display="https://www.transfermarkt.com/nk-bravo/kader/verein/26985/saison_id/2023"/>
    <hyperlink ref="CG411" r:id="rId4043" display="https://www.transfermarkt.com/nk-bravo/transfers/verein/26985/w_s/pos/saison_id/2023"/>
    <hyperlink ref="CI411" r:id="rId4044" display="https://www.transfermarkt.com/nk-bravo/transfers/verein/26985/w_s/pos/saison_id/2023"/>
    <hyperlink ref="BU412" r:id="rId4045" display="https://www.transfermarkt.com/nk-rogaska/kader/verein/55601/saison_id/2023"/>
    <hyperlink ref="BW412" r:id="rId4046" display="https://www.transfermarkt.com/nk-rogaska/transfers/verein/55601/w_s/pos/saison_id/2023"/>
    <hyperlink ref="BY412" r:id="rId4047" display="https://www.transfermarkt.com/nk-rogaska/transfers/verein/55601/w_s/pos/saison_id/2023"/>
    <hyperlink ref="CE412" r:id="rId4048" display="https://www.transfermarkt.com/nk-bravo/kader/verein/26985/saison_id/2023"/>
    <hyperlink ref="CG412" r:id="rId4049" display="https://www.transfermarkt.com/nk-bravo/transfers/verein/26985/w_s/pos/saison_id/2023"/>
    <hyperlink ref="CI412" r:id="rId4050" display="https://www.transfermarkt.com/nk-bravo/transfers/verein/26985/w_s/pos/saison_id/2023"/>
    <hyperlink ref="BU419" r:id="rId4051" display="https://www.transfermarkt.com/nk-celje/kader/verein/710/saison_id/2023"/>
    <hyperlink ref="BW419" r:id="rId4052" display="https://www.transfermarkt.com/nk-celje/transfers/verein/710/w_s/pos/saison_id/2023"/>
    <hyperlink ref="BY419" r:id="rId4053" display="https://www.transfermarkt.com/nk-celje/transfers/verein/710/w_s/pos/saison_id/2023"/>
    <hyperlink ref="CE419" r:id="rId4054" display="https://www.transfermarkt.com/nk-aluminij-kidricevo/kader/verein/11033/saison_id/2023"/>
    <hyperlink ref="CG419" r:id="rId4055" display="https://www.transfermarkt.com/nk-aluminij-kidricevo/transfers/verein/11033/w_s/pos/saison_id/2023"/>
    <hyperlink ref="CI419" r:id="rId4056" display="https://www.transfermarkt.com/nk-aluminij-kidricevo/transfers/verein/11033/w_s/pos/saison_id/2023"/>
    <hyperlink ref="BU420" r:id="rId4057" display="https://www.transfermarkt.com/nk-celje/kader/verein/710/saison_id/2023"/>
    <hyperlink ref="BW420" r:id="rId4058" display="https://www.transfermarkt.com/nk-celje/transfers/verein/710/w_s/pos/saison_id/2023"/>
    <hyperlink ref="BY420" r:id="rId4059" display="https://www.transfermarkt.com/nk-celje/transfers/verein/710/w_s/pos/saison_id/2023"/>
    <hyperlink ref="CE420" r:id="rId4060" display="https://www.transfermarkt.com/nk-aluminij-kidricevo/kader/verein/11033/saison_id/2023"/>
    <hyperlink ref="CG420" r:id="rId4061" display="https://www.transfermarkt.com/nk-aluminij-kidricevo/transfers/verein/11033/w_s/pos/saison_id/2023"/>
    <hyperlink ref="CI420" r:id="rId4062" display="https://www.transfermarkt.com/nk-aluminij-kidricevo/transfers/verein/11033/w_s/pos/saison_id/2023"/>
    <hyperlink ref="BU421" r:id="rId4063" display="https://www.transfermarkt.com/nk-celje/kader/verein/710/saison_id/2023"/>
    <hyperlink ref="BW421" r:id="rId4064" display="https://www.transfermarkt.com/nk-celje/transfers/verein/710/w_s/pos/saison_id/2023"/>
    <hyperlink ref="BY421" r:id="rId4065" display="https://www.transfermarkt.com/nk-celje/transfers/verein/710/w_s/pos/saison_id/2023"/>
    <hyperlink ref="CE421" r:id="rId4066" display="https://www.transfermarkt.com/nk-aluminij-kidricevo/kader/verein/11033/saison_id/2023"/>
    <hyperlink ref="CG421" r:id="rId4067" display="https://www.transfermarkt.com/nk-aluminij-kidricevo/transfers/verein/11033/w_s/pos/saison_id/2023"/>
    <hyperlink ref="CI421" r:id="rId4068" display="https://www.transfermarkt.com/nk-aluminij-kidricevo/transfers/verein/11033/w_s/pos/saison_id/2023"/>
    <hyperlink ref="BU428" r:id="rId4069" display="https://www.transfermarkt.com/nk-domzale/kader/verein/6248/saison_id/2023"/>
    <hyperlink ref="BW428" r:id="rId4070" display="https://www.transfermarkt.com/nk-domzale/transfers/verein/6248/w_s/pos/saison_id/2023"/>
    <hyperlink ref="BY428" r:id="rId4071" display="https://www.transfermarkt.com/nk-domzale/transfers/verein/6248/w_s/pos/saison_id/2023"/>
    <hyperlink ref="CE428" r:id="rId4072" display="https://www.transfermarkt.com/ns-mura/kader/verein/4059/saison_id/2023"/>
    <hyperlink ref="CG428" r:id="rId4073" display="https://www.transfermarkt.com/ns-mura/transfers/verein/4059/w_s/pos/saison_id/2023"/>
    <hyperlink ref="CI428" r:id="rId4074" display="https://www.transfermarkt.com/ns-mura/transfers/verein/4059/w_s/pos/saison_id/2023"/>
    <hyperlink ref="BU429" r:id="rId4075" display="https://www.transfermarkt.com/nk-domzale/kader/verein/6248/saison_id/2023"/>
    <hyperlink ref="BW429" r:id="rId4076" display="https://www.transfermarkt.com/nk-domzale/transfers/verein/6248/w_s/pos/saison_id/2023"/>
    <hyperlink ref="BY429" r:id="rId4077" display="https://www.transfermarkt.com/nk-domzale/transfers/verein/6248/w_s/pos/saison_id/2023"/>
    <hyperlink ref="CE429" r:id="rId4078" display="https://www.transfermarkt.com/ns-mura/kader/verein/4059/saison_id/2023"/>
    <hyperlink ref="CG429" r:id="rId4079" display="https://www.transfermarkt.com/ns-mura/transfers/verein/4059/w_s/pos/saison_id/2023"/>
    <hyperlink ref="CI429" r:id="rId4080" display="https://www.transfermarkt.com/ns-mura/transfers/verein/4059/w_s/pos/saison_id/2023"/>
    <hyperlink ref="BU430" r:id="rId4081" display="https://www.transfermarkt.com/nk-domzale/kader/verein/6248/saison_id/2023"/>
    <hyperlink ref="BW430" r:id="rId4082" display="https://www.transfermarkt.com/nk-domzale/transfers/verein/6248/w_s/pos/saison_id/2023"/>
    <hyperlink ref="BY430" r:id="rId4083" display="https://www.transfermarkt.com/nk-domzale/transfers/verein/6248/w_s/pos/saison_id/2023"/>
    <hyperlink ref="CE430" r:id="rId4084" display="https://www.transfermarkt.com/ns-mura/kader/verein/4059/saison_id/2023"/>
    <hyperlink ref="CG430" r:id="rId4085" display="https://www.transfermarkt.com/ns-mura/transfers/verein/4059/w_s/pos/saison_id/2023"/>
    <hyperlink ref="CI430" r:id="rId4086" display="https://www.transfermarkt.com/ns-mura/transfers/verein/4059/w_s/pos/saison_id/2023"/>
    <hyperlink ref="BU437" r:id="rId4087" display="https://www.transfermarkt.com/nk-maribor/kader/verein/790/saison_id/2023"/>
    <hyperlink ref="BW437" r:id="rId4088" display="https://www.transfermarkt.com/nk-maribor/transfers/verein/790/w_s/pos/saison_id/2023"/>
    <hyperlink ref="BY437" r:id="rId4089" display="https://www.transfermarkt.com/nk-maribor/transfers/verein/790/w_s/pos/saison_id/2023"/>
    <hyperlink ref="CE437" r:id="rId4090" display="https://www.transfermarkt.com/nk-radomlje/kader/verein/21460/saison_id/2023"/>
    <hyperlink ref="CG437" r:id="rId4091" display="https://www.transfermarkt.com/nk-radomlje/transfers/verein/21460/w_s/pos/saison_id/2023"/>
    <hyperlink ref="CI437" r:id="rId4092" display="https://www.transfermarkt.com/nk-radomlje/transfers/verein/21460/w_s/pos/saison_id/2023"/>
    <hyperlink ref="BU438" r:id="rId4093" display="https://www.transfermarkt.com/nk-maribor/kader/verein/790/saison_id/2023"/>
    <hyperlink ref="BW438" r:id="rId4094" display="https://www.transfermarkt.com/nk-maribor/transfers/verein/790/w_s/pos/saison_id/2023"/>
    <hyperlink ref="BY438" r:id="rId4095" display="https://www.transfermarkt.com/nk-maribor/transfers/verein/790/w_s/pos/saison_id/2023"/>
    <hyperlink ref="CE438" r:id="rId4096" display="https://www.transfermarkt.com/nk-radomlje/kader/verein/21460/saison_id/2023"/>
    <hyperlink ref="CG438" r:id="rId4097" display="https://www.transfermarkt.com/nk-radomlje/transfers/verein/21460/w_s/pos/saison_id/2023"/>
    <hyperlink ref="CI438" r:id="rId4098" display="https://www.transfermarkt.com/nk-radomlje/transfers/verein/21460/w_s/pos/saison_id/2023"/>
    <hyperlink ref="BU439" r:id="rId4099" display="https://www.transfermarkt.com/nk-maribor/kader/verein/790/saison_id/2023"/>
    <hyperlink ref="BW439" r:id="rId4100" display="https://www.transfermarkt.com/nk-maribor/transfers/verein/790/w_s/pos/saison_id/2023"/>
    <hyperlink ref="BY439" r:id="rId4101" display="https://www.transfermarkt.com/nk-maribor/transfers/verein/790/w_s/pos/saison_id/2023"/>
    <hyperlink ref="CE439" r:id="rId4102" display="https://www.transfermarkt.com/nk-radomlje/kader/verein/21460/saison_id/2023"/>
    <hyperlink ref="CG439" r:id="rId4103" display="https://www.transfermarkt.com/nk-radomlje/transfers/verein/21460/w_s/pos/saison_id/2023"/>
    <hyperlink ref="CI439" r:id="rId4104" display="https://www.transfermarkt.com/nk-radomlje/transfers/verein/21460/w_s/pos/saison_id/2023"/>
    <hyperlink ref="BU446" r:id="rId4105" display="https://www.transfermarkt.com/nk-olimpija-ljubljana/kader/verein/4772/saison_id/2023"/>
    <hyperlink ref="BW446" r:id="rId4106" display="https://www.transfermarkt.com/nk-olimpija-ljubljana/transfers/verein/4772/w_s/pos/saison_id/2023"/>
    <hyperlink ref="BY446" r:id="rId4107" display="https://www.transfermarkt.com/nk-olimpija-ljubljana/transfers/verein/4772/w_s/pos/saison_id/2023"/>
    <hyperlink ref="CE446" r:id="rId4108" display="https://www.transfermarkt.com/fc-koper/kader/verein/433/saison_id/2023"/>
    <hyperlink ref="CG446" r:id="rId4109" display="https://www.transfermarkt.com/fc-koper/transfers/verein/433/w_s/pos/saison_id/2023"/>
    <hyperlink ref="CI446" r:id="rId4110" display="https://www.transfermarkt.com/fc-koper/transfers/verein/433/w_s/pos/saison_id/2023"/>
    <hyperlink ref="BU447" r:id="rId4111" display="https://www.transfermarkt.com/nk-olimpija-ljubljana/kader/verein/4772/saison_id/2023"/>
    <hyperlink ref="BW447" r:id="rId4112" display="https://www.transfermarkt.com/nk-olimpija-ljubljana/transfers/verein/4772/w_s/pos/saison_id/2023"/>
    <hyperlink ref="BY447" r:id="rId4113" display="https://www.transfermarkt.com/nk-olimpija-ljubljana/transfers/verein/4772/w_s/pos/saison_id/2023"/>
    <hyperlink ref="CE447" r:id="rId4114" display="https://www.transfermarkt.com/fc-koper/kader/verein/433/saison_id/2023"/>
    <hyperlink ref="CG447" r:id="rId4115" display="https://www.transfermarkt.com/fc-koper/transfers/verein/433/w_s/pos/saison_id/2023"/>
    <hyperlink ref="CI447" r:id="rId4116" display="https://www.transfermarkt.com/fc-koper/transfers/verein/433/w_s/pos/saison_id/2023"/>
    <hyperlink ref="BU448" r:id="rId4117" display="https://www.transfermarkt.com/nk-olimpija-ljubljana/kader/verein/4772/saison_id/2023"/>
    <hyperlink ref="BW448" r:id="rId4118" display="https://www.transfermarkt.com/nk-olimpija-ljubljana/transfers/verein/4772/w_s/pos/saison_id/2023"/>
    <hyperlink ref="BY448" r:id="rId4119" display="https://www.transfermarkt.com/nk-olimpija-ljubljana/transfers/verein/4772/w_s/pos/saison_id/2023"/>
    <hyperlink ref="CE448" r:id="rId4120" display="https://www.transfermarkt.com/fc-koper/kader/verein/433/saison_id/2023"/>
    <hyperlink ref="CG448" r:id="rId4121" display="https://www.transfermarkt.com/fc-koper/transfers/verein/433/w_s/pos/saison_id/2023"/>
    <hyperlink ref="CI448" r:id="rId4122" display="https://www.transfermarkt.com/fc-koper/transfers/verein/433/w_s/pos/saison_id/2023"/>
    <hyperlink ref="BU455" r:id="rId4123" display="https://www.transfermarkt.com/nk-bravo/kader/verein/26985/saison_id/2023"/>
    <hyperlink ref="BW455" r:id="rId4124" display="https://www.transfermarkt.com/nk-bravo/transfers/verein/26985/w_s/pos/saison_id/2023"/>
    <hyperlink ref="BY455" r:id="rId4125" display="https://www.transfermarkt.com/nk-bravo/transfers/verein/26985/w_s/pos/saison_id/2023"/>
    <hyperlink ref="CE455" r:id="rId4126" display="https://www.transfermarkt.com/nk-domzale/kader/verein/6248/saison_id/2023"/>
    <hyperlink ref="CG455" r:id="rId4127" display="https://www.transfermarkt.com/nk-domzale/transfers/verein/6248/w_s/pos/saison_id/2023"/>
    <hyperlink ref="CI455" r:id="rId4128" display="https://www.transfermarkt.com/nk-domzale/transfers/verein/6248/w_s/pos/saison_id/2023"/>
    <hyperlink ref="BU456" r:id="rId4129" display="https://www.transfermarkt.com/nk-bravo/kader/verein/26985/saison_id/2023"/>
    <hyperlink ref="BW456" r:id="rId4130" display="https://www.transfermarkt.com/nk-bravo/transfers/verein/26985/w_s/pos/saison_id/2023"/>
    <hyperlink ref="BY456" r:id="rId4131" display="https://www.transfermarkt.com/nk-bravo/transfers/verein/26985/w_s/pos/saison_id/2023"/>
    <hyperlink ref="CE456" r:id="rId4132" display="https://www.transfermarkt.com/nk-domzale/kader/verein/6248/saison_id/2023"/>
    <hyperlink ref="CG456" r:id="rId4133" display="https://www.transfermarkt.com/nk-domzale/transfers/verein/6248/w_s/pos/saison_id/2023"/>
    <hyperlink ref="CI456" r:id="rId4134" display="https://www.transfermarkt.com/nk-domzale/transfers/verein/6248/w_s/pos/saison_id/2023"/>
    <hyperlink ref="BU457" r:id="rId4135" display="https://www.transfermarkt.com/nk-bravo/kader/verein/26985/saison_id/2023"/>
    <hyperlink ref="BW457" r:id="rId4136" display="https://www.transfermarkt.com/nk-bravo/transfers/verein/26985/w_s/pos/saison_id/2023"/>
    <hyperlink ref="BY457" r:id="rId4137" display="https://www.transfermarkt.com/nk-bravo/transfers/verein/26985/w_s/pos/saison_id/2023"/>
    <hyperlink ref="CE457" r:id="rId4138" display="https://www.transfermarkt.com/nk-domzale/kader/verein/6248/saison_id/2023"/>
    <hyperlink ref="CG457" r:id="rId4139" display="https://www.transfermarkt.com/nk-domzale/transfers/verein/6248/w_s/pos/saison_id/2023"/>
    <hyperlink ref="CI457" r:id="rId4140" display="https://www.transfermarkt.com/nk-domzale/transfers/verein/6248/w_s/pos/saison_id/2023"/>
    <hyperlink ref="BU464" r:id="rId4141" display="https://www.transfermarkt.com/ns-mura/kader/verein/4059/saison_id/2023"/>
    <hyperlink ref="BW464" r:id="rId4142" display="https://www.transfermarkt.com/ns-mura/transfers/verein/4059/w_s/pos/saison_id/2023"/>
    <hyperlink ref="BY464" r:id="rId4143" display="https://www.transfermarkt.com/ns-mura/transfers/verein/4059/w_s/pos/saison_id/2023"/>
    <hyperlink ref="CE464" r:id="rId4144" display="https://www.transfermarkt.com/nk-celje/kader/verein/710/saison_id/2023"/>
    <hyperlink ref="CG464" r:id="rId4145" display="https://www.transfermarkt.com/nk-celje/transfers/verein/710/w_s/pos/saison_id/2023"/>
    <hyperlink ref="CI464" r:id="rId4146" display="https://www.transfermarkt.com/nk-celje/transfers/verein/710/w_s/pos/saison_id/2023"/>
    <hyperlink ref="BU465" r:id="rId4147" display="https://www.transfermarkt.com/ns-mura/kader/verein/4059/saison_id/2023"/>
    <hyperlink ref="BW465" r:id="rId4148" display="https://www.transfermarkt.com/ns-mura/transfers/verein/4059/w_s/pos/saison_id/2023"/>
    <hyperlink ref="BY465" r:id="rId4149" display="https://www.transfermarkt.com/ns-mura/transfers/verein/4059/w_s/pos/saison_id/2023"/>
    <hyperlink ref="CE465" r:id="rId4150" display="https://www.transfermarkt.com/nk-celje/kader/verein/710/saison_id/2023"/>
    <hyperlink ref="CG465" r:id="rId4151" display="https://www.transfermarkt.com/nk-celje/transfers/verein/710/w_s/pos/saison_id/2023"/>
    <hyperlink ref="CI465" r:id="rId4152" display="https://www.transfermarkt.com/nk-celje/transfers/verein/710/w_s/pos/saison_id/2023"/>
    <hyperlink ref="CI470" r:id="rId4153" display="https://www.transfermarkt.com/nk-olimpija-ljubljana/transfers/verein/4772/w_s/pos/saison_id/2023"/>
    <hyperlink ref="CG470" r:id="rId4154" display="https://www.transfermarkt.com/nk-olimpija-ljubljana/transfers/verein/4772/w_s/pos/saison_id/2023"/>
    <hyperlink ref="CE470" r:id="rId4155" display="https://www.transfermarkt.com/nk-olimpija-ljubljana/kader/verein/4772/saison_id/2023"/>
    <hyperlink ref="BY470" r:id="rId4156" display="https://www.transfermarkt.com/nk-rogaska/transfers/verein/55601/w_s/pos/saison_id/2023"/>
    <hyperlink ref="BW470" r:id="rId4157" display="https://www.transfermarkt.com/nk-rogaska/transfers/verein/55601/w_s/pos/saison_id/2023"/>
    <hyperlink ref="BU470" r:id="rId4158" display="https://www.transfermarkt.com/nk-rogaska/kader/verein/55601/saison_id/2023"/>
    <hyperlink ref="BU466" r:id="rId4159" display="https://www.transfermarkt.com/ns-mura/kader/verein/4059/saison_id/2023"/>
    <hyperlink ref="BW466" r:id="rId4160" display="https://www.transfermarkt.com/ns-mura/transfers/verein/4059/w_s/pos/saison_id/2023"/>
    <hyperlink ref="BY466" r:id="rId4161" display="https://www.transfermarkt.com/ns-mura/transfers/verein/4059/w_s/pos/saison_id/2023"/>
    <hyperlink ref="CE466" r:id="rId4162" display="https://www.transfermarkt.com/nk-celje/kader/verein/710/saison_id/2023"/>
    <hyperlink ref="CG466" r:id="rId4163" display="https://www.transfermarkt.com/nk-celje/transfers/verein/710/w_s/pos/saison_id/2023"/>
    <hyperlink ref="CI466" r:id="rId4164" display="https://www.transfermarkt.com/nk-celje/transfers/verein/710/w_s/pos/saison_id/2023"/>
    <hyperlink ref="BU473" r:id="rId4165" display="https://www.transfermarkt.com/nk-rogaska/kader/verein/55601/saison_id/2023"/>
    <hyperlink ref="BW473" r:id="rId4166" display="https://www.transfermarkt.com/nk-rogaska/transfers/verein/55601/w_s/pos/saison_id/2023"/>
    <hyperlink ref="BY473" r:id="rId4167" display="https://www.transfermarkt.com/nk-rogaska/transfers/verein/55601/w_s/pos/saison_id/2023"/>
    <hyperlink ref="CE473" r:id="rId4168" display="https://www.transfermarkt.com/nk-olimpija-ljubljana/kader/verein/4772/saison_id/2023"/>
    <hyperlink ref="CG473" r:id="rId4169" display="https://www.transfermarkt.com/nk-olimpija-ljubljana/transfers/verein/4772/w_s/pos/saison_id/2023"/>
    <hyperlink ref="CI473" r:id="rId4170" display="https://www.transfermarkt.com/nk-olimpija-ljubljana/transfers/verein/4772/w_s/pos/saison_id/2023"/>
    <hyperlink ref="BU474" r:id="rId4171" display="https://www.transfermarkt.com/nk-rogaska/kader/verein/55601/saison_id/2023"/>
    <hyperlink ref="BW474" r:id="rId4172" display="https://www.transfermarkt.com/nk-rogaska/transfers/verein/55601/w_s/pos/saison_id/2023"/>
    <hyperlink ref="BY474" r:id="rId4173" display="https://www.transfermarkt.com/nk-rogaska/transfers/verein/55601/w_s/pos/saison_id/2023"/>
    <hyperlink ref="CE474" r:id="rId4174" display="https://www.transfermarkt.com/nk-olimpija-ljubljana/kader/verein/4772/saison_id/2023"/>
    <hyperlink ref="CG474" r:id="rId4175" display="https://www.transfermarkt.com/nk-olimpija-ljubljana/transfers/verein/4772/w_s/pos/saison_id/2023"/>
    <hyperlink ref="CI474" r:id="rId4176" display="https://www.transfermarkt.com/nk-olimpija-ljubljana/transfers/verein/4772/w_s/pos/saison_id/2023"/>
    <hyperlink ref="BU475" r:id="rId4177" display="https://www.transfermarkt.com/nk-rogaska/kader/verein/55601/saison_id/2023"/>
    <hyperlink ref="BW475" r:id="rId4178" display="https://www.transfermarkt.com/nk-rogaska/transfers/verein/55601/w_s/pos/saison_id/2023"/>
    <hyperlink ref="BY475" r:id="rId4179" display="https://www.transfermarkt.com/nk-rogaska/transfers/verein/55601/w_s/pos/saison_id/2023"/>
    <hyperlink ref="CE475" r:id="rId4180" display="https://www.transfermarkt.com/nk-olimpija-ljubljana/kader/verein/4772/saison_id/2023"/>
    <hyperlink ref="CG475" r:id="rId4181" display="https://www.transfermarkt.com/nk-olimpija-ljubljana/transfers/verein/4772/w_s/pos/saison_id/2023"/>
    <hyperlink ref="CI475" r:id="rId4182" display="https://www.transfermarkt.com/nk-olimpija-ljubljana/transfers/verein/4772/w_s/pos/saison_id/2023"/>
    <hyperlink ref="BU482" r:id="rId4183" display="https://www.transfermarkt.com/nk-radomlje/kader/verein/21460/saison_id/2023"/>
    <hyperlink ref="BW482" r:id="rId4184" display="https://www.transfermarkt.com/nk-radomlje/transfers/verein/21460/w_s/pos/saison_id/2023"/>
    <hyperlink ref="BY482" r:id="rId4185" display="https://www.transfermarkt.com/nk-radomlje/transfers/verein/21460/w_s/pos/saison_id/2023"/>
    <hyperlink ref="CE482" r:id="rId4186" display="https://www.transfermarkt.com/fc-koper/kader/verein/433/saison_id/2023"/>
    <hyperlink ref="CG482" r:id="rId4187" display="https://www.transfermarkt.com/fc-koper/transfers/verein/433/w_s/pos/saison_id/2023"/>
    <hyperlink ref="CI482" r:id="rId4188" display="https://www.transfermarkt.com/fc-koper/transfers/verein/433/w_s/pos/saison_id/2023"/>
    <hyperlink ref="BU483" r:id="rId4189" display="https://www.transfermarkt.com/nk-radomlje/kader/verein/21460/saison_id/2023"/>
    <hyperlink ref="BW483" r:id="rId4190" display="https://www.transfermarkt.com/nk-radomlje/transfers/verein/21460/w_s/pos/saison_id/2023"/>
    <hyperlink ref="BY483" r:id="rId4191" display="https://www.transfermarkt.com/nk-radomlje/transfers/verein/21460/w_s/pos/saison_id/2023"/>
    <hyperlink ref="CE483" r:id="rId4192" display="https://www.transfermarkt.com/fc-koper/kader/verein/433/saison_id/2023"/>
    <hyperlink ref="CG483" r:id="rId4193" display="https://www.transfermarkt.com/fc-koper/transfers/verein/433/w_s/pos/saison_id/2023"/>
    <hyperlink ref="CI483" r:id="rId4194" display="https://www.transfermarkt.com/fc-koper/transfers/verein/433/w_s/pos/saison_id/2023"/>
    <hyperlink ref="BU484" r:id="rId4195" display="https://www.transfermarkt.com/nk-radomlje/kader/verein/21460/saison_id/2023"/>
    <hyperlink ref="BW484" r:id="rId4196" display="https://www.transfermarkt.com/nk-radomlje/transfers/verein/21460/w_s/pos/saison_id/2023"/>
    <hyperlink ref="BY484" r:id="rId4197" display="https://www.transfermarkt.com/nk-radomlje/transfers/verein/21460/w_s/pos/saison_id/2023"/>
    <hyperlink ref="CE484" r:id="rId4198" display="https://www.transfermarkt.com/fc-koper/kader/verein/433/saison_id/2023"/>
    <hyperlink ref="CG484" r:id="rId4199" display="https://www.transfermarkt.com/fc-koper/transfers/verein/433/w_s/pos/saison_id/2023"/>
    <hyperlink ref="CI484" r:id="rId4200" display="https://www.transfermarkt.com/fc-koper/transfers/verein/433/w_s/pos/saison_id/2023"/>
    <hyperlink ref="BU491" r:id="rId4201" display="https://www.transfermarkt.com/nk-aluminij-kidricevo/kader/verein/11033/saison_id/2023"/>
    <hyperlink ref="BW491" r:id="rId4202" display="https://www.transfermarkt.com/nk-aluminij-kidricevo/transfers/verein/11033/w_s/pos/saison_id/2023"/>
    <hyperlink ref="BY491" r:id="rId4203" display="https://www.transfermarkt.com/nk-aluminij-kidricevo/transfers/verein/11033/w_s/pos/saison_id/2023"/>
    <hyperlink ref="CE491" r:id="rId4204" display="https://www.transfermarkt.com/nk-maribor/kader/verein/790/saison_id/2023"/>
    <hyperlink ref="CG491" r:id="rId4205" display="https://www.transfermarkt.com/nk-maribor/transfers/verein/790/w_s/pos/saison_id/2023"/>
    <hyperlink ref="CI491" r:id="rId4206" display="https://www.transfermarkt.com/nk-maribor/transfers/verein/790/w_s/pos/saison_id/2023"/>
    <hyperlink ref="BU492" r:id="rId4207" display="https://www.transfermarkt.com/nk-aluminij-kidricevo/kader/verein/11033/saison_id/2023"/>
    <hyperlink ref="BW492" r:id="rId4208" display="https://www.transfermarkt.com/nk-aluminij-kidricevo/transfers/verein/11033/w_s/pos/saison_id/2023"/>
    <hyperlink ref="BY492" r:id="rId4209" display="https://www.transfermarkt.com/nk-aluminij-kidricevo/transfers/verein/11033/w_s/pos/saison_id/2023"/>
    <hyperlink ref="CE492" r:id="rId4210" display="https://www.transfermarkt.com/nk-maribor/kader/verein/790/saison_id/2023"/>
    <hyperlink ref="CG492" r:id="rId4211" display="https://www.transfermarkt.com/nk-maribor/transfers/verein/790/w_s/pos/saison_id/2023"/>
    <hyperlink ref="CI492" r:id="rId4212" display="https://www.transfermarkt.com/nk-maribor/transfers/verein/790/w_s/pos/saison_id/2023"/>
    <hyperlink ref="BU493" r:id="rId4213" display="https://www.transfermarkt.com/nk-aluminij-kidricevo/kader/verein/11033/saison_id/2023"/>
    <hyperlink ref="BW493" r:id="rId4214" display="https://www.transfermarkt.com/nk-aluminij-kidricevo/transfers/verein/11033/w_s/pos/saison_id/2023"/>
    <hyperlink ref="BY493" r:id="rId4215" display="https://www.transfermarkt.com/nk-aluminij-kidricevo/transfers/verein/11033/w_s/pos/saison_id/2023"/>
    <hyperlink ref="CE493" r:id="rId4216" display="https://www.transfermarkt.com/nk-maribor/kader/verein/790/saison_id/2023"/>
    <hyperlink ref="CG493" r:id="rId4217" display="https://www.transfermarkt.com/nk-maribor/transfers/verein/790/w_s/pos/saison_id/2023"/>
    <hyperlink ref="CI493" r:id="rId4218" display="https://www.transfermarkt.com/nk-maribor/transfers/verein/790/w_s/pos/saison_id/2023"/>
    <hyperlink ref="BU500" r:id="rId4219" display="https://www.transfermarkt.com/nk-celje/kader/verein/710/saison_id/2023"/>
    <hyperlink ref="BW500" r:id="rId4220" display="https://www.transfermarkt.com/nk-celje/transfers/verein/710/w_s/pos/saison_id/2023"/>
    <hyperlink ref="BY500" r:id="rId4221" display="https://www.transfermarkt.com/nk-celje/transfers/verein/710/w_s/pos/saison_id/2023"/>
    <hyperlink ref="CE500" r:id="rId4222" display="https://www.transfermarkt.com/nk-bravo/kader/verein/26985/saison_id/2023"/>
    <hyperlink ref="CG500" r:id="rId4223" display="https://www.transfermarkt.com/nk-bravo/transfers/verein/26985/w_s/pos/saison_id/2023"/>
    <hyperlink ref="CI500" r:id="rId4224" display="https://www.transfermarkt.com/nk-bravo/transfers/verein/26985/w_s/pos/saison_id/2023"/>
    <hyperlink ref="BU501" r:id="rId4225" display="https://www.transfermarkt.com/nk-celje/kader/verein/710/saison_id/2023"/>
    <hyperlink ref="BW501" r:id="rId4226" display="https://www.transfermarkt.com/nk-celje/transfers/verein/710/w_s/pos/saison_id/2023"/>
    <hyperlink ref="BY501" r:id="rId4227" display="https://www.transfermarkt.com/nk-celje/transfers/verein/710/w_s/pos/saison_id/2023"/>
    <hyperlink ref="CE501" r:id="rId4228" display="https://www.transfermarkt.com/nk-bravo/kader/verein/26985/saison_id/2023"/>
    <hyperlink ref="CG501" r:id="rId4229" display="https://www.transfermarkt.com/nk-bravo/transfers/verein/26985/w_s/pos/saison_id/2023"/>
    <hyperlink ref="CI501" r:id="rId4230" display="https://www.transfermarkt.com/nk-bravo/transfers/verein/26985/w_s/pos/saison_id/2023"/>
    <hyperlink ref="BU502" r:id="rId4231" display="https://www.transfermarkt.com/nk-celje/kader/verein/710/saison_id/2023"/>
    <hyperlink ref="BW502" r:id="rId4232" display="https://www.transfermarkt.com/nk-celje/transfers/verein/710/w_s/pos/saison_id/2023"/>
    <hyperlink ref="BY502" r:id="rId4233" display="https://www.transfermarkt.com/nk-celje/transfers/verein/710/w_s/pos/saison_id/2023"/>
    <hyperlink ref="CE502" r:id="rId4234" display="https://www.transfermarkt.com/nk-bravo/kader/verein/26985/saison_id/2023"/>
    <hyperlink ref="CG502" r:id="rId4235" display="https://www.transfermarkt.com/nk-bravo/transfers/verein/26985/w_s/pos/saison_id/2023"/>
    <hyperlink ref="CI502" r:id="rId4236" display="https://www.transfermarkt.com/nk-bravo/transfers/verein/26985/w_s/pos/saison_id/2023"/>
    <hyperlink ref="BU509" r:id="rId4237" display="https://www.transfermarkt.com/nk-maribor/kader/verein/790/saison_id/2023"/>
    <hyperlink ref="BW509" r:id="rId4238" display="https://www.transfermarkt.com/nk-maribor/transfers/verein/790/w_s/pos/saison_id/2023"/>
    <hyperlink ref="BY509" r:id="rId4239" display="https://www.transfermarkt.com/nk-maribor/transfers/verein/790/w_s/pos/saison_id/2023"/>
    <hyperlink ref="CE509" r:id="rId4240" display="https://www.transfermarkt.com/ns-mura/kader/verein/4059/saison_id/2023"/>
    <hyperlink ref="CG509" r:id="rId4241" display="https://www.transfermarkt.com/ns-mura/transfers/verein/4059/w_s/pos/saison_id/2023"/>
    <hyperlink ref="CI509" r:id="rId4242" display="https://www.transfermarkt.com/ns-mura/transfers/verein/4059/w_s/pos/saison_id/2023"/>
    <hyperlink ref="BU510" r:id="rId4243" display="https://www.transfermarkt.com/nk-maribor/kader/verein/790/saison_id/2023"/>
    <hyperlink ref="BW510" r:id="rId4244" display="https://www.transfermarkt.com/nk-maribor/transfers/verein/790/w_s/pos/saison_id/2023"/>
    <hyperlink ref="BY510" r:id="rId4245" display="https://www.transfermarkt.com/nk-maribor/transfers/verein/790/w_s/pos/saison_id/2023"/>
    <hyperlink ref="CE510" r:id="rId4246" display="https://www.transfermarkt.com/ns-mura/kader/verein/4059/saison_id/2023"/>
    <hyperlink ref="CG510" r:id="rId4247" display="https://www.transfermarkt.com/ns-mura/transfers/verein/4059/w_s/pos/saison_id/2023"/>
    <hyperlink ref="CI510" r:id="rId4248" display="https://www.transfermarkt.com/ns-mura/transfers/verein/4059/w_s/pos/saison_id/2023"/>
    <hyperlink ref="BU511" r:id="rId4249" display="https://www.transfermarkt.com/nk-maribor/kader/verein/790/saison_id/2023"/>
    <hyperlink ref="BW511" r:id="rId4250" display="https://www.transfermarkt.com/nk-maribor/transfers/verein/790/w_s/pos/saison_id/2023"/>
    <hyperlink ref="BY511" r:id="rId4251" display="https://www.transfermarkt.com/nk-maribor/transfers/verein/790/w_s/pos/saison_id/2023"/>
    <hyperlink ref="CE511" r:id="rId4252" display="https://www.transfermarkt.com/ns-mura/kader/verein/4059/saison_id/2023"/>
    <hyperlink ref="CG511" r:id="rId4253" display="https://www.transfermarkt.com/ns-mura/transfers/verein/4059/w_s/pos/saison_id/2023"/>
    <hyperlink ref="CI511" r:id="rId4254" display="https://www.transfermarkt.com/ns-mura/transfers/verein/4059/w_s/pos/saison_id/2023"/>
    <hyperlink ref="BU518" r:id="rId4255" display="https://www.transfermarkt.com/nk-domzale/kader/verein/6248/saison_id/2023"/>
    <hyperlink ref="BW518" r:id="rId4256" display="https://www.transfermarkt.com/nk-domzale/transfers/verein/6248/w_s/pos/saison_id/2023"/>
    <hyperlink ref="BY518" r:id="rId4257" display="https://www.transfermarkt.com/nk-domzale/transfers/verein/6248/w_s/pos/saison_id/2023"/>
    <hyperlink ref="CE518" r:id="rId4258" display="https://www.transfermarkt.com/nk-rogaska/kader/verein/55601/saison_id/2023"/>
    <hyperlink ref="CG518" r:id="rId4259" display="https://www.transfermarkt.com/nk-rogaska/transfers/verein/55601/w_s/pos/saison_id/2023"/>
    <hyperlink ref="CI518" r:id="rId4260" display="https://www.transfermarkt.com/nk-rogaska/transfers/verein/55601/w_s/pos/saison_id/2023"/>
    <hyperlink ref="BU519" r:id="rId4261" display="https://www.transfermarkt.com/nk-domzale/kader/verein/6248/saison_id/2023"/>
    <hyperlink ref="BW519" r:id="rId4262" display="https://www.transfermarkt.com/nk-domzale/transfers/verein/6248/w_s/pos/saison_id/2023"/>
    <hyperlink ref="BY519" r:id="rId4263" display="https://www.transfermarkt.com/nk-domzale/transfers/verein/6248/w_s/pos/saison_id/2023"/>
    <hyperlink ref="CE519" r:id="rId4264" display="https://www.transfermarkt.com/nk-rogaska/kader/verein/55601/saison_id/2023"/>
    <hyperlink ref="CG519" r:id="rId4265" display="https://www.transfermarkt.com/nk-rogaska/transfers/verein/55601/w_s/pos/saison_id/2023"/>
    <hyperlink ref="CI519" r:id="rId4266" display="https://www.transfermarkt.com/nk-rogaska/transfers/verein/55601/w_s/pos/saison_id/2023"/>
    <hyperlink ref="BU520" r:id="rId4267" display="https://www.transfermarkt.com/nk-domzale/kader/verein/6248/saison_id/2023"/>
    <hyperlink ref="BW520" r:id="rId4268" display="https://www.transfermarkt.com/nk-domzale/transfers/verein/6248/w_s/pos/saison_id/2023"/>
    <hyperlink ref="BY520" r:id="rId4269" display="https://www.transfermarkt.com/nk-domzale/transfers/verein/6248/w_s/pos/saison_id/2023"/>
    <hyperlink ref="CE520" r:id="rId4270" display="https://www.transfermarkt.com/nk-rogaska/kader/verein/55601/saison_id/2023"/>
    <hyperlink ref="CG520" r:id="rId4271" display="https://www.transfermarkt.com/nk-rogaska/transfers/verein/55601/w_s/pos/saison_id/2023"/>
    <hyperlink ref="CI520" r:id="rId4272" display="https://www.transfermarkt.com/nk-rogaska/transfers/verein/55601/w_s/pos/saison_id/2023"/>
    <hyperlink ref="BU527" r:id="rId4273" display="https://www.transfermarkt.com/nk-olimpija-ljubljana/kader/verein/4772/saison_id/2023"/>
    <hyperlink ref="BW527" r:id="rId4274" display="https://www.transfermarkt.com/nk-olimpija-ljubljana/transfers/verein/4772/w_s/pos/saison_id/2023"/>
    <hyperlink ref="BY527" r:id="rId4275" display="https://www.transfermarkt.com/nk-olimpija-ljubljana/transfers/verein/4772/w_s/pos/saison_id/2023"/>
    <hyperlink ref="CE527" r:id="rId4276" display="https://www.transfermarkt.com/nk-radomlje/kader/verein/21460/saison_id/2023"/>
    <hyperlink ref="CG527" r:id="rId4277" display="https://www.transfermarkt.com/nk-radomlje/transfers/verein/21460/w_s/pos/saison_id/2023"/>
    <hyperlink ref="CI527" r:id="rId4278" display="https://www.transfermarkt.com/nk-radomlje/transfers/verein/21460/w_s/pos/saison_id/2023"/>
    <hyperlink ref="BU528" r:id="rId4279" display="https://www.transfermarkt.com/nk-olimpija-ljubljana/kader/verein/4772/saison_id/2023"/>
    <hyperlink ref="BW528" r:id="rId4280" display="https://www.transfermarkt.com/nk-olimpija-ljubljana/transfers/verein/4772/w_s/pos/saison_id/2023"/>
    <hyperlink ref="BY528" r:id="rId4281" display="https://www.transfermarkt.com/nk-olimpija-ljubljana/transfers/verein/4772/w_s/pos/saison_id/2023"/>
    <hyperlink ref="CE528" r:id="rId4282" display="https://www.transfermarkt.com/nk-radomlje/kader/verein/21460/saison_id/2023"/>
    <hyperlink ref="CG528" r:id="rId4283" display="https://www.transfermarkt.com/nk-radomlje/transfers/verein/21460/w_s/pos/saison_id/2023"/>
    <hyperlink ref="CI528" r:id="rId4284" display="https://www.transfermarkt.com/nk-radomlje/transfers/verein/21460/w_s/pos/saison_id/2023"/>
    <hyperlink ref="BU529" r:id="rId4285" display="https://www.transfermarkt.com/nk-olimpija-ljubljana/kader/verein/4772/saison_id/2023"/>
    <hyperlink ref="BW529" r:id="rId4286" display="https://www.transfermarkt.com/nk-olimpija-ljubljana/transfers/verein/4772/w_s/pos/saison_id/2023"/>
    <hyperlink ref="BY529" r:id="rId4287" display="https://www.transfermarkt.com/nk-olimpija-ljubljana/transfers/verein/4772/w_s/pos/saison_id/2023"/>
    <hyperlink ref="CE529" r:id="rId4288" display="https://www.transfermarkt.com/nk-radomlje/kader/verein/21460/saison_id/2023"/>
    <hyperlink ref="CG529" r:id="rId4289" display="https://www.transfermarkt.com/nk-radomlje/transfers/verein/21460/w_s/pos/saison_id/2023"/>
    <hyperlink ref="CI529" r:id="rId4290" display="https://www.transfermarkt.com/nk-radomlje/transfers/verein/21460/w_s/pos/saison_id/2023"/>
    <hyperlink ref="BU536" r:id="rId4291" display="https://www.transfermarkt.com/fc-koper/kader/verein/433/saison_id/2023"/>
    <hyperlink ref="BW536" r:id="rId4292" display="https://www.transfermarkt.com/fc-koper/transfers/verein/433/w_s/pos/saison_id/2023"/>
    <hyperlink ref="BY536" r:id="rId4293" display="https://www.transfermarkt.com/fc-koper/transfers/verein/433/w_s/pos/saison_id/2023"/>
    <hyperlink ref="CE536" r:id="rId4294" display="https://www.transfermarkt.com/nk-aluminij-kidricevo/kader/verein/11033/saison_id/2023"/>
    <hyperlink ref="CG536" r:id="rId4295" display="https://www.transfermarkt.com/nk-aluminij-kidricevo/transfers/verein/11033/w_s/pos/saison_id/2023"/>
    <hyperlink ref="CI536" r:id="rId4296" display="https://www.transfermarkt.com/nk-aluminij-kidricevo/transfers/verein/11033/w_s/pos/saison_id/2023"/>
    <hyperlink ref="BU537" r:id="rId4297" display="https://www.transfermarkt.com/fc-koper/kader/verein/433/saison_id/2023"/>
    <hyperlink ref="BW537" r:id="rId4298" display="https://www.transfermarkt.com/fc-koper/transfers/verein/433/w_s/pos/saison_id/2023"/>
    <hyperlink ref="BY537" r:id="rId4299" display="https://www.transfermarkt.com/fc-koper/transfers/verein/433/w_s/pos/saison_id/2023"/>
    <hyperlink ref="CE537" r:id="rId4300" display="https://www.transfermarkt.com/nk-aluminij-kidricevo/kader/verein/11033/saison_id/2023"/>
    <hyperlink ref="CG537" r:id="rId4301" display="https://www.transfermarkt.com/nk-aluminij-kidricevo/transfers/verein/11033/w_s/pos/saison_id/2023"/>
    <hyperlink ref="CI537" r:id="rId4302" display="https://www.transfermarkt.com/nk-aluminij-kidricevo/transfers/verein/11033/w_s/pos/saison_id/2023"/>
    <hyperlink ref="BU538" r:id="rId4303" display="https://www.transfermarkt.com/fc-koper/kader/verein/433/saison_id/2023"/>
    <hyperlink ref="BW538" r:id="rId4304" display="https://www.transfermarkt.com/fc-koper/transfers/verein/433/w_s/pos/saison_id/2023"/>
    <hyperlink ref="BY538" r:id="rId4305" display="https://www.transfermarkt.com/fc-koper/transfers/verein/433/w_s/pos/saison_id/2023"/>
    <hyperlink ref="CE538" r:id="rId4306" display="https://www.transfermarkt.com/nk-aluminij-kidricevo/kader/verein/11033/saison_id/2023"/>
    <hyperlink ref="CG538" r:id="rId4307" display="https://www.transfermarkt.com/nk-aluminij-kidricevo/transfers/verein/11033/w_s/pos/saison_id/2023"/>
    <hyperlink ref="CI538" r:id="rId4308" display="https://www.transfermarkt.com/nk-aluminij-kidricevo/transfers/verein/11033/w_s/pos/saison_id/2023"/>
    <hyperlink ref="BU545" r:id="rId4309" display="https://www.transfermarkt.com/nk-rogaska/kader/verein/55601/saison_id/2023"/>
    <hyperlink ref="BW545" r:id="rId4310" display="https://www.transfermarkt.com/nk-rogaska/transfers/verein/55601/w_s/pos/saison_id/2023"/>
    <hyperlink ref="BY545" r:id="rId4311" display="https://www.transfermarkt.com/nk-rogaska/transfers/verein/55601/w_s/pos/saison_id/2023"/>
    <hyperlink ref="CE545" r:id="rId4312" display="https://www.transfermarkt.com/nk-celje/kader/verein/710/saison_id/2023"/>
    <hyperlink ref="CG545" r:id="rId4313" display="https://www.transfermarkt.com/nk-celje/transfers/verein/710/w_s/pos/saison_id/2023"/>
    <hyperlink ref="CI545" r:id="rId4314" display="https://www.transfermarkt.com/nk-celje/transfers/verein/710/w_s/pos/saison_id/2023"/>
    <hyperlink ref="BU546" r:id="rId4315" display="https://www.transfermarkt.com/nk-rogaska/kader/verein/55601/saison_id/2023"/>
    <hyperlink ref="BW546" r:id="rId4316" display="https://www.transfermarkt.com/nk-rogaska/transfers/verein/55601/w_s/pos/saison_id/2023"/>
    <hyperlink ref="BY546" r:id="rId4317" display="https://www.transfermarkt.com/nk-rogaska/transfers/verein/55601/w_s/pos/saison_id/2023"/>
    <hyperlink ref="CE546" r:id="rId4318" display="https://www.transfermarkt.com/nk-celje/kader/verein/710/saison_id/2023"/>
    <hyperlink ref="CG546" r:id="rId4319" display="https://www.transfermarkt.com/nk-celje/transfers/verein/710/w_s/pos/saison_id/2023"/>
    <hyperlink ref="CI546" r:id="rId4320" display="https://www.transfermarkt.com/nk-celje/transfers/verein/710/w_s/pos/saison_id/2023"/>
    <hyperlink ref="BU547" r:id="rId4321" display="https://www.transfermarkt.com/nk-rogaska/kader/verein/55601/saison_id/2023"/>
    <hyperlink ref="BW547" r:id="rId4322" display="https://www.transfermarkt.com/nk-rogaska/transfers/verein/55601/w_s/pos/saison_id/2023"/>
    <hyperlink ref="BY547" r:id="rId4323" display="https://www.transfermarkt.com/nk-rogaska/transfers/verein/55601/w_s/pos/saison_id/2023"/>
    <hyperlink ref="CE547" r:id="rId4324" display="https://www.transfermarkt.com/nk-celje/kader/verein/710/saison_id/2023"/>
    <hyperlink ref="CG547" r:id="rId4325" display="https://www.transfermarkt.com/nk-celje/transfers/verein/710/w_s/pos/saison_id/2023"/>
    <hyperlink ref="CI547" r:id="rId4326" display="https://www.transfermarkt.com/nk-celje/transfers/verein/710/w_s/pos/saison_id/2023"/>
    <hyperlink ref="BU554" r:id="rId4327" display="https://www.transfermarkt.com/nk-domzale/kader/verein/6248/saison_id/2023"/>
    <hyperlink ref="BW554" r:id="rId4328" display="https://www.transfermarkt.com/nk-domzale/transfers/verein/6248/w_s/pos/saison_id/2023"/>
    <hyperlink ref="BY554" r:id="rId4329" display="https://www.transfermarkt.com/nk-domzale/transfers/verein/6248/w_s/pos/saison_id/2023"/>
    <hyperlink ref="CE554" r:id="rId4330" display="https://www.transfermarkt.com/nk-olimpija-ljubljana/kader/verein/4772/saison_id/2023"/>
    <hyperlink ref="CG554" r:id="rId4331" display="https://www.transfermarkt.com/nk-olimpija-ljubljana/transfers/verein/4772/w_s/pos/saison_id/2023"/>
    <hyperlink ref="CI554" r:id="rId4332" display="https://www.transfermarkt.com/nk-olimpija-ljubljana/transfers/verein/4772/w_s/pos/saison_id/2023"/>
    <hyperlink ref="BU555" r:id="rId4333" display="https://www.transfermarkt.com/nk-domzale/kader/verein/6248/saison_id/2023"/>
    <hyperlink ref="BW555" r:id="rId4334" display="https://www.transfermarkt.com/nk-domzale/transfers/verein/6248/w_s/pos/saison_id/2023"/>
    <hyperlink ref="BY555" r:id="rId4335" display="https://www.transfermarkt.com/nk-domzale/transfers/verein/6248/w_s/pos/saison_id/2023"/>
    <hyperlink ref="CE555" r:id="rId4336" display="https://www.transfermarkt.com/nk-olimpija-ljubljana/kader/verein/4772/saison_id/2023"/>
    <hyperlink ref="CG555" r:id="rId4337" display="https://www.transfermarkt.com/nk-olimpija-ljubljana/transfers/verein/4772/w_s/pos/saison_id/2023"/>
    <hyperlink ref="CI555" r:id="rId4338" display="https://www.transfermarkt.com/nk-olimpija-ljubljana/transfers/verein/4772/w_s/pos/saison_id/2023"/>
    <hyperlink ref="BU556" r:id="rId4339" display="https://www.transfermarkt.com/nk-domzale/kader/verein/6248/saison_id/2023"/>
    <hyperlink ref="BW556" r:id="rId4340" display="https://www.transfermarkt.com/nk-domzale/transfers/verein/6248/w_s/pos/saison_id/2023"/>
    <hyperlink ref="BY556" r:id="rId4341" display="https://www.transfermarkt.com/nk-domzale/transfers/verein/6248/w_s/pos/saison_id/2023"/>
    <hyperlink ref="CE556" r:id="rId4342" display="https://www.transfermarkt.com/nk-olimpija-ljubljana/kader/verein/4772/saison_id/2023"/>
    <hyperlink ref="CG556" r:id="rId4343" display="https://www.transfermarkt.com/nk-olimpija-ljubljana/transfers/verein/4772/w_s/pos/saison_id/2023"/>
    <hyperlink ref="CI556" r:id="rId4344" display="https://www.transfermarkt.com/nk-olimpija-ljubljana/transfers/verein/4772/w_s/pos/saison_id/2023"/>
    <hyperlink ref="BU563" r:id="rId4345" display="https://www.transfermarkt.com/nk-bravo/kader/verein/26985/saison_id/2023"/>
    <hyperlink ref="BW563" r:id="rId4346" display="https://www.transfermarkt.com/nk-bravo/transfers/verein/26985/w_s/pos/saison_id/2023"/>
    <hyperlink ref="BY563" r:id="rId4347" display="https://www.transfermarkt.com/nk-bravo/transfers/verein/26985/w_s/pos/saison_id/2023"/>
    <hyperlink ref="CE563" r:id="rId4348" display="https://www.transfermarkt.com/nk-maribor/kader/verein/790/saison_id/2023"/>
    <hyperlink ref="CG563" r:id="rId4349" display="https://www.transfermarkt.com/nk-maribor/transfers/verein/790/w_s/pos/saison_id/2023"/>
    <hyperlink ref="CI563" r:id="rId4350" display="https://www.transfermarkt.com/nk-maribor/transfers/verein/790/w_s/pos/saison_id/2023"/>
    <hyperlink ref="BU564" r:id="rId4351" display="https://www.transfermarkt.com/nk-bravo/kader/verein/26985/saison_id/2023"/>
    <hyperlink ref="BW564" r:id="rId4352" display="https://www.transfermarkt.com/nk-bravo/transfers/verein/26985/w_s/pos/saison_id/2023"/>
    <hyperlink ref="BY564" r:id="rId4353" display="https://www.transfermarkt.com/nk-bravo/transfers/verein/26985/w_s/pos/saison_id/2023"/>
    <hyperlink ref="CE564" r:id="rId4354" display="https://www.transfermarkt.com/nk-maribor/kader/verein/790/saison_id/2023"/>
    <hyperlink ref="CG564" r:id="rId4355" display="https://www.transfermarkt.com/nk-maribor/transfers/verein/790/w_s/pos/saison_id/2023"/>
    <hyperlink ref="CI564" r:id="rId4356" display="https://www.transfermarkt.com/nk-maribor/transfers/verein/790/w_s/pos/saison_id/2023"/>
    <hyperlink ref="BU565" r:id="rId4357" display="https://www.transfermarkt.com/nk-bravo/kader/verein/26985/saison_id/2023"/>
    <hyperlink ref="BW565" r:id="rId4358" display="https://www.transfermarkt.com/nk-bravo/transfers/verein/26985/w_s/pos/saison_id/2023"/>
    <hyperlink ref="BY565" r:id="rId4359" display="https://www.transfermarkt.com/nk-bravo/transfers/verein/26985/w_s/pos/saison_id/2023"/>
    <hyperlink ref="CE565" r:id="rId4360" display="https://www.transfermarkt.com/nk-maribor/kader/verein/790/saison_id/2023"/>
    <hyperlink ref="CG565" r:id="rId4361" display="https://www.transfermarkt.com/nk-maribor/transfers/verein/790/w_s/pos/saison_id/2023"/>
    <hyperlink ref="CI565" r:id="rId4362" display="https://www.transfermarkt.com/nk-maribor/transfers/verein/790/w_s/pos/saison_id/2023"/>
    <hyperlink ref="BU572" r:id="rId4363" display="https://www.transfermarkt.com/nk-aluminij-kidricevo/kader/verein/11033/saison_id/2023"/>
    <hyperlink ref="BW572" r:id="rId4364" display="https://www.transfermarkt.com/nk-aluminij-kidricevo/transfers/verein/11033/w_s/pos/saison_id/2023"/>
    <hyperlink ref="BY572" r:id="rId4365" display="https://www.transfermarkt.com/nk-aluminij-kidricevo/transfers/verein/11033/w_s/pos/saison_id/2023"/>
    <hyperlink ref="CE572" r:id="rId4366" display="https://www.transfermarkt.com/nk-radomlje/kader/verein/21460/saison_id/2023"/>
    <hyperlink ref="CG572" r:id="rId4367" display="https://www.transfermarkt.com/nk-radomlje/transfers/verein/21460/w_s/pos/saison_id/2023"/>
    <hyperlink ref="CI572" r:id="rId4368" display="https://www.transfermarkt.com/nk-radomlje/transfers/verein/21460/w_s/pos/saison_id/2023"/>
    <hyperlink ref="BU573" r:id="rId4369" display="https://www.transfermarkt.com/nk-aluminij-kidricevo/kader/verein/11033/saison_id/2023"/>
    <hyperlink ref="BW573" r:id="rId4370" display="https://www.transfermarkt.com/nk-aluminij-kidricevo/transfers/verein/11033/w_s/pos/saison_id/2023"/>
    <hyperlink ref="BY573" r:id="rId4371" display="https://www.transfermarkt.com/nk-aluminij-kidricevo/transfers/verein/11033/w_s/pos/saison_id/2023"/>
    <hyperlink ref="CE573" r:id="rId4372" display="https://www.transfermarkt.com/nk-radomlje/kader/verein/21460/saison_id/2023"/>
    <hyperlink ref="CG573" r:id="rId4373" display="https://www.transfermarkt.com/nk-radomlje/transfers/verein/21460/w_s/pos/saison_id/2023"/>
    <hyperlink ref="CI573" r:id="rId4374" display="https://www.transfermarkt.com/nk-radomlje/transfers/verein/21460/w_s/pos/saison_id/2023"/>
    <hyperlink ref="CI578" r:id="rId4375" display="https://www.transfermarkt.com/fc-koper/transfers/verein/433/w_s/pos/saison_id/2023"/>
    <hyperlink ref="CG578" r:id="rId4376" display="https://www.transfermarkt.com/fc-koper/transfers/verein/433/w_s/pos/saison_id/2023"/>
    <hyperlink ref="CE578" r:id="rId4377" display="https://www.transfermarkt.com/fc-koper/kader/verein/433/saison_id/2023"/>
    <hyperlink ref="BY578" r:id="rId4378" display="https://www.transfermarkt.com/ns-mura/transfers/verein/4059/w_s/pos/saison_id/2023"/>
    <hyperlink ref="BW578" r:id="rId4379" display="https://www.transfermarkt.com/ns-mura/transfers/verein/4059/w_s/pos/saison_id/2023"/>
    <hyperlink ref="BU578" r:id="rId4380" display="https://www.transfermarkt.com/ns-mura/kader/verein/4059/saison_id/2023"/>
    <hyperlink ref="BU574" r:id="rId4381" display="https://www.transfermarkt.com/nk-aluminij-kidricevo/kader/verein/11033/saison_id/2023"/>
    <hyperlink ref="BW574" r:id="rId4382" display="https://www.transfermarkt.com/nk-aluminij-kidricevo/transfers/verein/11033/w_s/pos/saison_id/2023"/>
    <hyperlink ref="BY574" r:id="rId4383" display="https://www.transfermarkt.com/nk-aluminij-kidricevo/transfers/verein/11033/w_s/pos/saison_id/2023"/>
    <hyperlink ref="CE574" r:id="rId4384" display="https://www.transfermarkt.com/nk-radomlje/kader/verein/21460/saison_id/2023"/>
    <hyperlink ref="CG574" r:id="rId4385" display="https://www.transfermarkt.com/nk-radomlje/transfers/verein/21460/w_s/pos/saison_id/2023"/>
    <hyperlink ref="CI574" r:id="rId4386" display="https://www.transfermarkt.com/nk-radomlje/transfers/verein/21460/w_s/pos/saison_id/2023"/>
    <hyperlink ref="BU581" r:id="rId4387" display="https://www.transfermarkt.com/ns-mura/kader/verein/4059/saison_id/2023"/>
    <hyperlink ref="BW581" r:id="rId4388" display="https://www.transfermarkt.com/ns-mura/transfers/verein/4059/w_s/pos/saison_id/2023"/>
    <hyperlink ref="BY581" r:id="rId4389" display="https://www.transfermarkt.com/ns-mura/transfers/verein/4059/w_s/pos/saison_id/2023"/>
    <hyperlink ref="CE581" r:id="rId4390" display="https://www.transfermarkt.com/fc-koper/kader/verein/433/saison_id/2023"/>
    <hyperlink ref="CG581" r:id="rId4391" display="https://www.transfermarkt.com/fc-koper/transfers/verein/433/w_s/pos/saison_id/2023"/>
    <hyperlink ref="CI581" r:id="rId4392" display="https://www.transfermarkt.com/fc-koper/transfers/verein/433/w_s/pos/saison_id/2023"/>
    <hyperlink ref="BU582" r:id="rId4393" display="https://www.transfermarkt.com/ns-mura/kader/verein/4059/saison_id/2023"/>
    <hyperlink ref="BW582" r:id="rId4394" display="https://www.transfermarkt.com/ns-mura/transfers/verein/4059/w_s/pos/saison_id/2023"/>
    <hyperlink ref="BY582" r:id="rId4395" display="https://www.transfermarkt.com/ns-mura/transfers/verein/4059/w_s/pos/saison_id/2023"/>
    <hyperlink ref="CE582" r:id="rId4396" display="https://www.transfermarkt.com/fc-koper/kader/verein/433/saison_id/2023"/>
    <hyperlink ref="CG582" r:id="rId4397" display="https://www.transfermarkt.com/fc-koper/transfers/verein/433/w_s/pos/saison_id/2023"/>
    <hyperlink ref="CI582" r:id="rId4398" display="https://www.transfermarkt.com/fc-koper/transfers/verein/433/w_s/pos/saison_id/2023"/>
    <hyperlink ref="BU583" r:id="rId4399" display="https://www.transfermarkt.com/ns-mura/kader/verein/4059/saison_id/2023"/>
    <hyperlink ref="BW583" r:id="rId4400" display="https://www.transfermarkt.com/ns-mura/transfers/verein/4059/w_s/pos/saison_id/2023"/>
    <hyperlink ref="BY583" r:id="rId4401" display="https://www.transfermarkt.com/ns-mura/transfers/verein/4059/w_s/pos/saison_id/2023"/>
    <hyperlink ref="CE583" r:id="rId4402" display="https://www.transfermarkt.com/fc-koper/kader/verein/433/saison_id/2023"/>
    <hyperlink ref="CG583" r:id="rId4403" display="https://www.transfermarkt.com/fc-koper/transfers/verein/433/w_s/pos/saison_id/2023"/>
    <hyperlink ref="CI583" r:id="rId4404" display="https://www.transfermarkt.com/fc-koper/transfers/verein/433/w_s/pos/saison_id/2023"/>
    <hyperlink ref="BU590" r:id="rId4405" display="https://www.transfermarkt.com/nk-celje/kader/verein/710/saison_id/2023"/>
    <hyperlink ref="BW590" r:id="rId4406" display="https://www.transfermarkt.com/nk-celje/transfers/verein/710/w_s/pos/saison_id/2023"/>
    <hyperlink ref="BY590" r:id="rId4407" display="https://www.transfermarkt.com/nk-celje/transfers/verein/710/w_s/pos/saison_id/2023"/>
    <hyperlink ref="CE590" r:id="rId4408" display="https://www.transfermarkt.com/nk-domzale/kader/verein/6248/saison_id/2023"/>
    <hyperlink ref="CG590" r:id="rId4409" display="https://www.transfermarkt.com/nk-domzale/transfers/verein/6248/w_s/pos/saison_id/2023"/>
    <hyperlink ref="CI590" r:id="rId4410" display="https://www.transfermarkt.com/nk-domzale/transfers/verein/6248/w_s/pos/saison_id/2023"/>
    <hyperlink ref="BU591" r:id="rId4411" display="https://www.transfermarkt.com/nk-celje/kader/verein/710/saison_id/2023"/>
    <hyperlink ref="BW591" r:id="rId4412" display="https://www.transfermarkt.com/nk-celje/transfers/verein/710/w_s/pos/saison_id/2023"/>
    <hyperlink ref="BY591" r:id="rId4413" display="https://www.transfermarkt.com/nk-celje/transfers/verein/710/w_s/pos/saison_id/2023"/>
    <hyperlink ref="CE591" r:id="rId4414" display="https://www.transfermarkt.com/nk-domzale/kader/verein/6248/saison_id/2023"/>
    <hyperlink ref="CG591" r:id="rId4415" display="https://www.transfermarkt.com/nk-domzale/transfers/verein/6248/w_s/pos/saison_id/2023"/>
    <hyperlink ref="CI591" r:id="rId4416" display="https://www.transfermarkt.com/nk-domzale/transfers/verein/6248/w_s/pos/saison_id/2023"/>
    <hyperlink ref="BU592" r:id="rId4417" display="https://www.transfermarkt.com/nk-celje/kader/verein/710/saison_id/2023"/>
    <hyperlink ref="BW592" r:id="rId4418" display="https://www.transfermarkt.com/nk-celje/transfers/verein/710/w_s/pos/saison_id/2023"/>
    <hyperlink ref="BY592" r:id="rId4419" display="https://www.transfermarkt.com/nk-celje/transfers/verein/710/w_s/pos/saison_id/2023"/>
    <hyperlink ref="CE592" r:id="rId4420" display="https://www.transfermarkt.com/nk-domzale/kader/verein/6248/saison_id/2023"/>
    <hyperlink ref="CG592" r:id="rId4421" display="https://www.transfermarkt.com/nk-domzale/transfers/verein/6248/w_s/pos/saison_id/2023"/>
    <hyperlink ref="CI592" r:id="rId4422" display="https://www.transfermarkt.com/nk-domzale/transfers/verein/6248/w_s/pos/saison_id/2023"/>
    <hyperlink ref="BU599" r:id="rId4423" display="https://www.transfermarkt.com/fc-koper/kader/verein/433/saison_id/2023"/>
    <hyperlink ref="BW599" r:id="rId4424" display="https://www.transfermarkt.com/fc-koper/transfers/verein/433/w_s/pos/saison_id/2023"/>
    <hyperlink ref="BY599" r:id="rId4425" display="https://www.transfermarkt.com/fc-koper/transfers/verein/433/w_s/pos/saison_id/2023"/>
    <hyperlink ref="CE599" r:id="rId4426" display="https://www.transfermarkt.com/nk-bravo/kader/verein/26985/saison_id/2023"/>
    <hyperlink ref="CG599" r:id="rId4427" display="https://www.transfermarkt.com/nk-bravo/transfers/verein/26985/w_s/pos/saison_id/2023"/>
    <hyperlink ref="CI599" r:id="rId4428" display="https://www.transfermarkt.com/nk-bravo/transfers/verein/26985/w_s/pos/saison_id/2023"/>
    <hyperlink ref="BU600" r:id="rId4429" display="https://www.transfermarkt.com/fc-koper/kader/verein/433/saison_id/2023"/>
    <hyperlink ref="BW600" r:id="rId4430" display="https://www.transfermarkt.com/fc-koper/transfers/verein/433/w_s/pos/saison_id/2023"/>
    <hyperlink ref="BY600" r:id="rId4431" display="https://www.transfermarkt.com/fc-koper/transfers/verein/433/w_s/pos/saison_id/2023"/>
    <hyperlink ref="CE600" r:id="rId4432" display="https://www.transfermarkt.com/nk-bravo/kader/verein/26985/saison_id/2023"/>
    <hyperlink ref="CG600" r:id="rId4433" display="https://www.transfermarkt.com/nk-bravo/transfers/verein/26985/w_s/pos/saison_id/2023"/>
    <hyperlink ref="CI600" r:id="rId4434" display="https://www.transfermarkt.com/nk-bravo/transfers/verein/26985/w_s/pos/saison_id/2023"/>
    <hyperlink ref="BU601" r:id="rId4435" display="https://www.transfermarkt.com/fc-koper/kader/verein/433/saison_id/2023"/>
    <hyperlink ref="BW601" r:id="rId4436" display="https://www.transfermarkt.com/fc-koper/transfers/verein/433/w_s/pos/saison_id/2023"/>
    <hyperlink ref="BY601" r:id="rId4437" display="https://www.transfermarkt.com/fc-koper/transfers/verein/433/w_s/pos/saison_id/2023"/>
    <hyperlink ref="CE601" r:id="rId4438" display="https://www.transfermarkt.com/nk-bravo/kader/verein/26985/saison_id/2023"/>
    <hyperlink ref="CG601" r:id="rId4439" display="https://www.transfermarkt.com/nk-bravo/transfers/verein/26985/w_s/pos/saison_id/2023"/>
    <hyperlink ref="CI601" r:id="rId4440" display="https://www.transfermarkt.com/nk-bravo/transfers/verein/26985/w_s/pos/saison_id/2023"/>
    <hyperlink ref="BU608" r:id="rId4441" display="https://www.transfermarkt.com/nk-maribor/kader/verein/790/saison_id/2023"/>
    <hyperlink ref="BW608" r:id="rId4442" display="https://www.transfermarkt.com/nk-maribor/transfers/verein/790/w_s/pos/saison_id/2023"/>
    <hyperlink ref="BY608" r:id="rId4443" display="https://www.transfermarkt.com/nk-maribor/transfers/verein/790/w_s/pos/saison_id/2023"/>
    <hyperlink ref="CE608" r:id="rId4444" display="https://www.transfermarkt.com/nk-rogaska/kader/verein/55601/saison_id/2023"/>
    <hyperlink ref="CG608" r:id="rId4445" display="https://www.transfermarkt.com/nk-rogaska/transfers/verein/55601/w_s/pos/saison_id/2023"/>
    <hyperlink ref="CI608" r:id="rId4446" display="https://www.transfermarkt.com/nk-rogaska/transfers/verein/55601/w_s/pos/saison_id/2023"/>
    <hyperlink ref="BU609" r:id="rId4447" display="https://www.transfermarkt.com/nk-maribor/kader/verein/790/saison_id/2023"/>
    <hyperlink ref="BW609" r:id="rId4448" display="https://www.transfermarkt.com/nk-maribor/transfers/verein/790/w_s/pos/saison_id/2023"/>
    <hyperlink ref="BY609" r:id="rId4449" display="https://www.transfermarkt.com/nk-maribor/transfers/verein/790/w_s/pos/saison_id/2023"/>
    <hyperlink ref="CE609" r:id="rId4450" display="https://www.transfermarkt.com/nk-rogaska/kader/verein/55601/saison_id/2023"/>
    <hyperlink ref="CG609" r:id="rId4451" display="https://www.transfermarkt.com/nk-rogaska/transfers/verein/55601/w_s/pos/saison_id/2023"/>
    <hyperlink ref="CI609" r:id="rId4452" display="https://www.transfermarkt.com/nk-rogaska/transfers/verein/55601/w_s/pos/saison_id/2023"/>
    <hyperlink ref="BU610" r:id="rId4453" display="https://www.transfermarkt.com/nk-maribor/kader/verein/790/saison_id/2023"/>
    <hyperlink ref="BW610" r:id="rId4454" display="https://www.transfermarkt.com/nk-maribor/transfers/verein/790/w_s/pos/saison_id/2023"/>
    <hyperlink ref="BY610" r:id="rId4455" display="https://www.transfermarkt.com/nk-maribor/transfers/verein/790/w_s/pos/saison_id/2023"/>
    <hyperlink ref="CE610" r:id="rId4456" display="https://www.transfermarkt.com/nk-rogaska/kader/verein/55601/saison_id/2023"/>
    <hyperlink ref="CG610" r:id="rId4457" display="https://www.transfermarkt.com/nk-rogaska/transfers/verein/55601/w_s/pos/saison_id/2023"/>
    <hyperlink ref="CI610" r:id="rId4458" display="https://www.transfermarkt.com/nk-rogaska/transfers/verein/55601/w_s/pos/saison_id/2023"/>
    <hyperlink ref="BU617" r:id="rId4459" display="https://www.transfermarkt.com/nk-radomlje/kader/verein/21460/saison_id/2023"/>
    <hyperlink ref="BW617" r:id="rId4460" display="https://www.transfermarkt.com/nk-radomlje/transfers/verein/21460/w_s/pos/saison_id/2023"/>
    <hyperlink ref="BY617" r:id="rId4461" display="https://www.transfermarkt.com/nk-radomlje/transfers/verein/21460/w_s/pos/saison_id/2023"/>
    <hyperlink ref="CE617" r:id="rId4462" display="https://www.transfermarkt.com/ns-mura/kader/verein/4059/saison_id/2023"/>
    <hyperlink ref="CG617" r:id="rId4463" display="https://www.transfermarkt.com/ns-mura/transfers/verein/4059/w_s/pos/saison_id/2023"/>
    <hyperlink ref="CI617" r:id="rId4464" display="https://www.transfermarkt.com/ns-mura/transfers/verein/4059/w_s/pos/saison_id/2023"/>
    <hyperlink ref="BU618" r:id="rId4465" display="https://www.transfermarkt.com/nk-radomlje/kader/verein/21460/saison_id/2023"/>
    <hyperlink ref="BW618" r:id="rId4466" display="https://www.transfermarkt.com/nk-radomlje/transfers/verein/21460/w_s/pos/saison_id/2023"/>
    <hyperlink ref="BY618" r:id="rId4467" display="https://www.transfermarkt.com/nk-radomlje/transfers/verein/21460/w_s/pos/saison_id/2023"/>
    <hyperlink ref="CE618" r:id="rId4468" display="https://www.transfermarkt.com/ns-mura/kader/verein/4059/saison_id/2023"/>
    <hyperlink ref="CG618" r:id="rId4469" display="https://www.transfermarkt.com/ns-mura/transfers/verein/4059/w_s/pos/saison_id/2023"/>
    <hyperlink ref="CI618" r:id="rId4470" display="https://www.transfermarkt.com/ns-mura/transfers/verein/4059/w_s/pos/saison_id/2023"/>
    <hyperlink ref="BU619" r:id="rId4471" display="https://www.transfermarkt.com/nk-radomlje/kader/verein/21460/saison_id/2023"/>
    <hyperlink ref="BW619" r:id="rId4472" display="https://www.transfermarkt.com/nk-radomlje/transfers/verein/21460/w_s/pos/saison_id/2023"/>
    <hyperlink ref="BY619" r:id="rId4473" display="https://www.transfermarkt.com/nk-radomlje/transfers/verein/21460/w_s/pos/saison_id/2023"/>
    <hyperlink ref="CE619" r:id="rId4474" display="https://www.transfermarkt.com/ns-mura/kader/verein/4059/saison_id/2023"/>
    <hyperlink ref="CG619" r:id="rId4475" display="https://www.transfermarkt.com/ns-mura/transfers/verein/4059/w_s/pos/saison_id/2023"/>
    <hyperlink ref="CI619" r:id="rId4476" display="https://www.transfermarkt.com/ns-mura/transfers/verein/4059/w_s/pos/saison_id/2023"/>
    <hyperlink ref="BU626" r:id="rId4477" display="https://www.transfermarkt.com/nk-olimpija-ljubljana/kader/verein/4772/saison_id/2023"/>
    <hyperlink ref="BW626" r:id="rId4478" display="https://www.transfermarkt.com/nk-olimpija-ljubljana/transfers/verein/4772/w_s/pos/saison_id/2023"/>
    <hyperlink ref="BY626" r:id="rId4479" display="https://www.transfermarkt.com/nk-olimpija-ljubljana/transfers/verein/4772/w_s/pos/saison_id/2023"/>
    <hyperlink ref="CE626" r:id="rId4480" display="https://www.transfermarkt.com/nk-aluminij-kidricevo/kader/verein/11033/saison_id/2023"/>
    <hyperlink ref="CG626" r:id="rId4481" display="https://www.transfermarkt.com/nk-aluminij-kidricevo/transfers/verein/11033/w_s/pos/saison_id/2023"/>
    <hyperlink ref="CI626" r:id="rId4482" display="https://www.transfermarkt.com/nk-aluminij-kidricevo/transfers/verein/11033/w_s/pos/saison_id/2023"/>
    <hyperlink ref="BU627" r:id="rId4483" display="https://www.transfermarkt.com/nk-olimpija-ljubljana/kader/verein/4772/saison_id/2023"/>
    <hyperlink ref="BW627" r:id="rId4484" display="https://www.transfermarkt.com/nk-olimpija-ljubljana/transfers/verein/4772/w_s/pos/saison_id/2023"/>
    <hyperlink ref="BY627" r:id="rId4485" display="https://www.transfermarkt.com/nk-olimpija-ljubljana/transfers/verein/4772/w_s/pos/saison_id/2023"/>
    <hyperlink ref="CE627" r:id="rId4486" display="https://www.transfermarkt.com/nk-aluminij-kidricevo/kader/verein/11033/saison_id/2023"/>
    <hyperlink ref="CG627" r:id="rId4487" display="https://www.transfermarkt.com/nk-aluminij-kidricevo/transfers/verein/11033/w_s/pos/saison_id/2023"/>
    <hyperlink ref="CI627" r:id="rId4488" display="https://www.transfermarkt.com/nk-aluminij-kidricevo/transfers/verein/11033/w_s/pos/saison_id/2023"/>
    <hyperlink ref="BU628" r:id="rId4489" display="https://www.transfermarkt.com/nk-olimpija-ljubljana/kader/verein/4772/saison_id/2023"/>
    <hyperlink ref="BW628" r:id="rId4490" display="https://www.transfermarkt.com/nk-olimpija-ljubljana/transfers/verein/4772/w_s/pos/saison_id/2023"/>
    <hyperlink ref="BY628" r:id="rId4491" display="https://www.transfermarkt.com/nk-olimpija-ljubljana/transfers/verein/4772/w_s/pos/saison_id/2023"/>
    <hyperlink ref="CE628" r:id="rId4492" display="https://www.transfermarkt.com/nk-aluminij-kidricevo/kader/verein/11033/saison_id/2023"/>
    <hyperlink ref="CG628" r:id="rId4493" display="https://www.transfermarkt.com/nk-aluminij-kidricevo/transfers/verein/11033/w_s/pos/saison_id/2023"/>
    <hyperlink ref="CI628" r:id="rId4494" display="https://www.transfermarkt.com/nk-aluminij-kidricevo/transfers/verein/11033/w_s/pos/saison_id/2023"/>
    <hyperlink ref="BU635" r:id="rId4495" display="https://www.transfermarkt.com/nk-rogaska/kader/verein/55601/saison_id/2023"/>
    <hyperlink ref="BW635" r:id="rId4496" display="https://www.transfermarkt.com/nk-rogaska/transfers/verein/55601/w_s/pos/saison_id/2023"/>
    <hyperlink ref="BY635" r:id="rId4497" display="https://www.transfermarkt.com/nk-rogaska/transfers/verein/55601/w_s/pos/saison_id/2023"/>
    <hyperlink ref="CE635" r:id="rId4498" display="https://www.transfermarkt.com/fc-koper/kader/verein/433/saison_id/2023"/>
    <hyperlink ref="CG635" r:id="rId4499" display="https://www.transfermarkt.com/fc-koper/transfers/verein/433/w_s/pos/saison_id/2023"/>
    <hyperlink ref="CI635" r:id="rId4500" display="https://www.transfermarkt.com/fc-koper/transfers/verein/433/w_s/pos/saison_id/2023"/>
    <hyperlink ref="BU636" r:id="rId4501" display="https://www.transfermarkt.com/nk-rogaska/kader/verein/55601/saison_id/2023"/>
    <hyperlink ref="BW636" r:id="rId4502" display="https://www.transfermarkt.com/nk-rogaska/transfers/verein/55601/w_s/pos/saison_id/2023"/>
    <hyperlink ref="BY636" r:id="rId4503" display="https://www.transfermarkt.com/nk-rogaska/transfers/verein/55601/w_s/pos/saison_id/2023"/>
    <hyperlink ref="CE636" r:id="rId4504" display="https://www.transfermarkt.com/fc-koper/kader/verein/433/saison_id/2023"/>
    <hyperlink ref="CG636" r:id="rId4505" display="https://www.transfermarkt.com/fc-koper/transfers/verein/433/w_s/pos/saison_id/2023"/>
    <hyperlink ref="CI636" r:id="rId4506" display="https://www.transfermarkt.com/fc-koper/transfers/verein/433/w_s/pos/saison_id/2023"/>
    <hyperlink ref="BU637" r:id="rId4507" display="https://www.transfermarkt.com/nk-rogaska/kader/verein/55601/saison_id/2023"/>
    <hyperlink ref="BW637" r:id="rId4508" display="https://www.transfermarkt.com/nk-rogaska/transfers/verein/55601/w_s/pos/saison_id/2023"/>
    <hyperlink ref="BY637" r:id="rId4509" display="https://www.transfermarkt.com/nk-rogaska/transfers/verein/55601/w_s/pos/saison_id/2023"/>
    <hyperlink ref="CE637" r:id="rId4510" display="https://www.transfermarkt.com/fc-koper/kader/verein/433/saison_id/2023"/>
    <hyperlink ref="CG637" r:id="rId4511" display="https://www.transfermarkt.com/fc-koper/transfers/verein/433/w_s/pos/saison_id/2023"/>
    <hyperlink ref="CI637" r:id="rId4512" display="https://www.transfermarkt.com/fc-koper/transfers/verein/433/w_s/pos/saison_id/2023"/>
    <hyperlink ref="BU644" r:id="rId4513" display="https://www.transfermarkt.com/ns-mura/kader/verein/4059/saison_id/2023"/>
    <hyperlink ref="BW644" r:id="rId4514" display="https://www.transfermarkt.com/ns-mura/transfers/verein/4059/w_s/pos/saison_id/2023"/>
    <hyperlink ref="BY644" r:id="rId4515" display="https://www.transfermarkt.com/ns-mura/transfers/verein/4059/w_s/pos/saison_id/2023"/>
    <hyperlink ref="CE644" r:id="rId4516" display="https://www.transfermarkt.com/nk-aluminij-kidricevo/kader/verein/11033/saison_id/2023"/>
    <hyperlink ref="CG644" r:id="rId4517" display="https://www.transfermarkt.com/nk-aluminij-kidricevo/transfers/verein/11033/w_s/pos/saison_id/2023"/>
    <hyperlink ref="CI644" r:id="rId4518" display="https://www.transfermarkt.com/nk-aluminij-kidricevo/transfers/verein/11033/w_s/pos/saison_id/2023"/>
    <hyperlink ref="BU645" r:id="rId4519" display="https://www.transfermarkt.com/ns-mura/kader/verein/4059/saison_id/2023"/>
    <hyperlink ref="BW645" r:id="rId4520" display="https://www.transfermarkt.com/ns-mura/transfers/verein/4059/w_s/pos/saison_id/2023"/>
    <hyperlink ref="BY645" r:id="rId4521" display="https://www.transfermarkt.com/ns-mura/transfers/verein/4059/w_s/pos/saison_id/2023"/>
    <hyperlink ref="CE645" r:id="rId4522" display="https://www.transfermarkt.com/nk-aluminij-kidricevo/kader/verein/11033/saison_id/2023"/>
    <hyperlink ref="CG645" r:id="rId4523" display="https://www.transfermarkt.com/nk-aluminij-kidricevo/transfers/verein/11033/w_s/pos/saison_id/2023"/>
    <hyperlink ref="CI645" r:id="rId4524" display="https://www.transfermarkt.com/nk-aluminij-kidricevo/transfers/verein/11033/w_s/pos/saison_id/2023"/>
    <hyperlink ref="BU646" r:id="rId4525" display="https://www.transfermarkt.com/ns-mura/kader/verein/4059/saison_id/2023"/>
    <hyperlink ref="BW646" r:id="rId4526" display="https://www.transfermarkt.com/ns-mura/transfers/verein/4059/w_s/pos/saison_id/2023"/>
    <hyperlink ref="BY646" r:id="rId4527" display="https://www.transfermarkt.com/ns-mura/transfers/verein/4059/w_s/pos/saison_id/2023"/>
    <hyperlink ref="CE646" r:id="rId4528" display="https://www.transfermarkt.com/nk-aluminij-kidricevo/kader/verein/11033/saison_id/2023"/>
    <hyperlink ref="CG646" r:id="rId4529" display="https://www.transfermarkt.com/nk-aluminij-kidricevo/transfers/verein/11033/w_s/pos/saison_id/2023"/>
    <hyperlink ref="CI646" r:id="rId4530" display="https://www.transfermarkt.com/nk-aluminij-kidricevo/transfers/verein/11033/w_s/pos/saison_id/2023"/>
    <hyperlink ref="BU653" r:id="rId4531" display="https://www.transfermarkt.com/nk-domzale/kader/verein/6248/saison_id/2023"/>
    <hyperlink ref="BW653" r:id="rId4532" display="https://www.transfermarkt.com/nk-domzale/transfers/verein/6248/w_s/pos/saison_id/2023"/>
    <hyperlink ref="BY653" r:id="rId4533" display="https://www.transfermarkt.com/nk-domzale/transfers/verein/6248/w_s/pos/saison_id/2023"/>
    <hyperlink ref="CE653" r:id="rId4534" display="https://www.transfermarkt.com/nk-maribor/kader/verein/790/saison_id/2023"/>
    <hyperlink ref="CG653" r:id="rId4535" display="https://www.transfermarkt.com/nk-maribor/transfers/verein/790/w_s/pos/saison_id/2023"/>
    <hyperlink ref="CI653" r:id="rId4536" display="https://www.transfermarkt.com/nk-maribor/transfers/verein/790/w_s/pos/saison_id/2023"/>
    <hyperlink ref="BU654" r:id="rId4537" display="https://www.transfermarkt.com/nk-domzale/kader/verein/6248/saison_id/2023"/>
    <hyperlink ref="BW654" r:id="rId4538" display="https://www.transfermarkt.com/nk-domzale/transfers/verein/6248/w_s/pos/saison_id/2023"/>
    <hyperlink ref="BY654" r:id="rId4539" display="https://www.transfermarkt.com/nk-domzale/transfers/verein/6248/w_s/pos/saison_id/2023"/>
    <hyperlink ref="CE654" r:id="rId4540" display="https://www.transfermarkt.com/nk-maribor/kader/verein/790/saison_id/2023"/>
    <hyperlink ref="CG654" r:id="rId4541" display="https://www.transfermarkt.com/nk-maribor/transfers/verein/790/w_s/pos/saison_id/2023"/>
    <hyperlink ref="CI654" r:id="rId4542" display="https://www.transfermarkt.com/nk-maribor/transfers/verein/790/w_s/pos/saison_id/2023"/>
    <hyperlink ref="BU655" r:id="rId4543" display="https://www.transfermarkt.com/nk-domzale/kader/verein/6248/saison_id/2023"/>
    <hyperlink ref="BW655" r:id="rId4544" display="https://www.transfermarkt.com/nk-domzale/transfers/verein/6248/w_s/pos/saison_id/2023"/>
    <hyperlink ref="BY655" r:id="rId4545" display="https://www.transfermarkt.com/nk-domzale/transfers/verein/6248/w_s/pos/saison_id/2023"/>
    <hyperlink ref="CE655" r:id="rId4546" display="https://www.transfermarkt.com/nk-maribor/kader/verein/790/saison_id/2023"/>
    <hyperlink ref="CG655" r:id="rId4547" display="https://www.transfermarkt.com/nk-maribor/transfers/verein/790/w_s/pos/saison_id/2023"/>
    <hyperlink ref="CI655" r:id="rId4548" display="https://www.transfermarkt.com/nk-maribor/transfers/verein/790/w_s/pos/saison_id/2023"/>
    <hyperlink ref="BU662" r:id="rId4549" display="https://www.transfermarkt.com/nk-bravo/kader/verein/26985/saison_id/2023"/>
    <hyperlink ref="BW662" r:id="rId4550" display="https://www.transfermarkt.com/nk-bravo/transfers/verein/26985/w_s/pos/saison_id/2023"/>
    <hyperlink ref="BY662" r:id="rId4551" display="https://www.transfermarkt.com/nk-bravo/transfers/verein/26985/w_s/pos/saison_id/2023"/>
    <hyperlink ref="CE662" r:id="rId4552" display="https://www.transfermarkt.com/nk-radomlje/kader/verein/21460/saison_id/2023"/>
    <hyperlink ref="CG662" r:id="rId4553" display="https://www.transfermarkt.com/nk-radomlje/transfers/verein/21460/w_s/pos/saison_id/2023"/>
    <hyperlink ref="CI662" r:id="rId4554" display="https://www.transfermarkt.com/nk-radomlje/transfers/verein/21460/w_s/pos/saison_id/2023"/>
    <hyperlink ref="BU663" r:id="rId4555" display="https://www.transfermarkt.com/nk-bravo/kader/verein/26985/saison_id/2023"/>
    <hyperlink ref="BW663" r:id="rId4556" display="https://www.transfermarkt.com/nk-bravo/transfers/verein/26985/w_s/pos/saison_id/2023"/>
    <hyperlink ref="BY663" r:id="rId4557" display="https://www.transfermarkt.com/nk-bravo/transfers/verein/26985/w_s/pos/saison_id/2023"/>
    <hyperlink ref="CE663" r:id="rId4558" display="https://www.transfermarkt.com/nk-radomlje/kader/verein/21460/saison_id/2023"/>
    <hyperlink ref="CG663" r:id="rId4559" display="https://www.transfermarkt.com/nk-radomlje/transfers/verein/21460/w_s/pos/saison_id/2023"/>
    <hyperlink ref="CI663" r:id="rId4560" display="https://www.transfermarkt.com/nk-radomlje/transfers/verein/21460/w_s/pos/saison_id/2023"/>
    <hyperlink ref="BU664" r:id="rId4561" display="https://www.transfermarkt.com/nk-bravo/kader/verein/26985/saison_id/2023"/>
    <hyperlink ref="BW664" r:id="rId4562" display="https://www.transfermarkt.com/nk-bravo/transfers/verein/26985/w_s/pos/saison_id/2023"/>
    <hyperlink ref="BY664" r:id="rId4563" display="https://www.transfermarkt.com/nk-bravo/transfers/verein/26985/w_s/pos/saison_id/2023"/>
    <hyperlink ref="CE664" r:id="rId4564" display="https://www.transfermarkt.com/nk-radomlje/kader/verein/21460/saison_id/2023"/>
    <hyperlink ref="CG664" r:id="rId4565" display="https://www.transfermarkt.com/nk-radomlje/transfers/verein/21460/w_s/pos/saison_id/2023"/>
    <hyperlink ref="CI664" r:id="rId4566" display="https://www.transfermarkt.com/nk-radomlje/transfers/verein/21460/w_s/pos/saison_id/2023"/>
    <hyperlink ref="BU671" r:id="rId4567" display="https://www.transfermarkt.com/nk-celje/kader/verein/710/saison_id/2023"/>
    <hyperlink ref="BW671" r:id="rId4568" display="https://www.transfermarkt.com/nk-celje/transfers/verein/710/w_s/pos/saison_id/2023"/>
    <hyperlink ref="BY671" r:id="rId4569" display="https://www.transfermarkt.com/nk-celje/transfers/verein/710/w_s/pos/saison_id/2023"/>
    <hyperlink ref="CE671" r:id="rId4570" display="https://www.transfermarkt.com/nk-olimpija-ljubljana/kader/verein/4772/saison_id/2023"/>
    <hyperlink ref="CG671" r:id="rId4571" display="https://www.transfermarkt.com/nk-olimpija-ljubljana/transfers/verein/4772/w_s/pos/saison_id/2023"/>
    <hyperlink ref="CI671" r:id="rId4572" display="https://www.transfermarkt.com/nk-olimpija-ljubljana/transfers/verein/4772/w_s/pos/saison_id/2023"/>
    <hyperlink ref="BU672" r:id="rId4573" display="https://www.transfermarkt.com/nk-celje/kader/verein/710/saison_id/2023"/>
    <hyperlink ref="BW672" r:id="rId4574" display="https://www.transfermarkt.com/nk-celje/transfers/verein/710/w_s/pos/saison_id/2023"/>
    <hyperlink ref="BY672" r:id="rId4575" display="https://www.transfermarkt.com/nk-celje/transfers/verein/710/w_s/pos/saison_id/2023"/>
    <hyperlink ref="CE672" r:id="rId4576" display="https://www.transfermarkt.com/nk-olimpija-ljubljana/kader/verein/4772/saison_id/2023"/>
    <hyperlink ref="CG672" r:id="rId4577" display="https://www.transfermarkt.com/nk-olimpija-ljubljana/transfers/verein/4772/w_s/pos/saison_id/2023"/>
    <hyperlink ref="CI672" r:id="rId4578" display="https://www.transfermarkt.com/nk-olimpija-ljubljana/transfers/verein/4772/w_s/pos/saison_id/2023"/>
    <hyperlink ref="BU673" r:id="rId4579" display="https://www.transfermarkt.com/nk-celje/kader/verein/710/saison_id/2023"/>
    <hyperlink ref="BW673" r:id="rId4580" display="https://www.transfermarkt.com/nk-celje/transfers/verein/710/w_s/pos/saison_id/2023"/>
    <hyperlink ref="BY673" r:id="rId4581" display="https://www.transfermarkt.com/nk-celje/transfers/verein/710/w_s/pos/saison_id/2023"/>
    <hyperlink ref="CE673" r:id="rId4582" display="https://www.transfermarkt.com/nk-olimpija-ljubljana/kader/verein/4772/saison_id/2023"/>
    <hyperlink ref="CG673" r:id="rId4583" display="https://www.transfermarkt.com/nk-olimpija-ljubljana/transfers/verein/4772/w_s/pos/saison_id/2023"/>
    <hyperlink ref="CI673" r:id="rId4584" display="https://www.transfermarkt.com/nk-olimpija-ljubljana/transfers/verein/4772/w_s/pos/saison_id/2023"/>
    <hyperlink ref="BU680" r:id="rId4585" display="https://www.transfermarkt.com/nk-aluminij-kidricevo/kader/verein/11033/saison_id/2023"/>
    <hyperlink ref="BW680" r:id="rId4586" display="https://www.transfermarkt.com/nk-aluminij-kidricevo/transfers/verein/11033/w_s/pos/saison_id/2023"/>
    <hyperlink ref="BY680" r:id="rId4587" display="https://www.transfermarkt.com/nk-aluminij-kidricevo/transfers/verein/11033/w_s/pos/saison_id/2023"/>
    <hyperlink ref="CE680" r:id="rId4588" display="https://www.transfermarkt.com/nk-bravo/kader/verein/26985/saison_id/2023"/>
    <hyperlink ref="CG680" r:id="rId4589" display="https://www.transfermarkt.com/nk-bravo/transfers/verein/26985/w_s/pos/saison_id/2023"/>
    <hyperlink ref="CI680" r:id="rId4590" display="https://www.transfermarkt.com/nk-bravo/transfers/verein/26985/w_s/pos/saison_id/2023"/>
    <hyperlink ref="BU681" r:id="rId4591" display="https://www.transfermarkt.com/nk-aluminij-kidricevo/kader/verein/11033/saison_id/2023"/>
    <hyperlink ref="BW681" r:id="rId4592" display="https://www.transfermarkt.com/nk-aluminij-kidricevo/transfers/verein/11033/w_s/pos/saison_id/2023"/>
    <hyperlink ref="BY681" r:id="rId4593" display="https://www.transfermarkt.com/nk-aluminij-kidricevo/transfers/verein/11033/w_s/pos/saison_id/2023"/>
    <hyperlink ref="CE681" r:id="rId4594" display="https://www.transfermarkt.com/nk-bravo/kader/verein/26985/saison_id/2023"/>
    <hyperlink ref="CG681" r:id="rId4595" display="https://www.transfermarkt.com/nk-bravo/transfers/verein/26985/w_s/pos/saison_id/2023"/>
    <hyperlink ref="CI681" r:id="rId4596" display="https://www.transfermarkt.com/nk-bravo/transfers/verein/26985/w_s/pos/saison_id/2023"/>
    <hyperlink ref="BU682" r:id="rId4597" display="https://www.transfermarkt.com/nk-aluminij-kidricevo/kader/verein/11033/saison_id/2023"/>
    <hyperlink ref="BW682" r:id="rId4598" display="https://www.transfermarkt.com/nk-aluminij-kidricevo/transfers/verein/11033/w_s/pos/saison_id/2023"/>
    <hyperlink ref="BY682" r:id="rId4599" display="https://www.transfermarkt.com/nk-aluminij-kidricevo/transfers/verein/11033/w_s/pos/saison_id/2023"/>
    <hyperlink ref="CE682" r:id="rId4600" display="https://www.transfermarkt.com/nk-bravo/kader/verein/26985/saison_id/2023"/>
    <hyperlink ref="CG682" r:id="rId4601" display="https://www.transfermarkt.com/nk-bravo/transfers/verein/26985/w_s/pos/saison_id/2023"/>
    <hyperlink ref="CI682" r:id="rId4602" display="https://www.transfermarkt.com/nk-bravo/transfers/verein/26985/w_s/pos/saison_id/2023"/>
    <hyperlink ref="BU689" r:id="rId4603" display="https://www.transfermarkt.com/nk-radomlje/kader/verein/21460/saison_id/2023"/>
    <hyperlink ref="BW689" r:id="rId4604" display="https://www.transfermarkt.com/nk-radomlje/transfers/verein/21460/w_s/pos/saison_id/2023"/>
    <hyperlink ref="BY689" r:id="rId4605" display="https://www.transfermarkt.com/nk-radomlje/transfers/verein/21460/w_s/pos/saison_id/2023"/>
    <hyperlink ref="CE689" r:id="rId4606" display="https://www.transfermarkt.com/nk-rogaska/kader/verein/55601/saison_id/2023"/>
    <hyperlink ref="CG689" r:id="rId4607" display="https://www.transfermarkt.com/nk-rogaska/transfers/verein/55601/w_s/pos/saison_id/2023"/>
    <hyperlink ref="CI689" r:id="rId4608" display="https://www.transfermarkt.com/nk-rogaska/transfers/verein/55601/w_s/pos/saison_id/2023"/>
    <hyperlink ref="BU690" r:id="rId4609" display="https://www.transfermarkt.com/nk-radomlje/kader/verein/21460/saison_id/2023"/>
    <hyperlink ref="BW690" r:id="rId4610" display="https://www.transfermarkt.com/nk-radomlje/transfers/verein/21460/w_s/pos/saison_id/2023"/>
    <hyperlink ref="BY690" r:id="rId4611" display="https://www.transfermarkt.com/nk-radomlje/transfers/verein/21460/w_s/pos/saison_id/2023"/>
    <hyperlink ref="CE690" r:id="rId4612" display="https://www.transfermarkt.com/nk-rogaska/kader/verein/55601/saison_id/2023"/>
    <hyperlink ref="CG690" r:id="rId4613" display="https://www.transfermarkt.com/nk-rogaska/transfers/verein/55601/w_s/pos/saison_id/2023"/>
    <hyperlink ref="CI690" r:id="rId4614" display="https://www.transfermarkt.com/nk-rogaska/transfers/verein/55601/w_s/pos/saison_id/2023"/>
    <hyperlink ref="BU691" r:id="rId4615" display="https://www.transfermarkt.com/nk-radomlje/kader/verein/21460/saison_id/2023"/>
    <hyperlink ref="BW691" r:id="rId4616" display="https://www.transfermarkt.com/nk-radomlje/transfers/verein/21460/w_s/pos/saison_id/2023"/>
    <hyperlink ref="BY691" r:id="rId4617" display="https://www.transfermarkt.com/nk-radomlje/transfers/verein/21460/w_s/pos/saison_id/2023"/>
    <hyperlink ref="CE691" r:id="rId4618" display="https://www.transfermarkt.com/nk-rogaska/kader/verein/55601/saison_id/2023"/>
    <hyperlink ref="CG691" r:id="rId4619" display="https://www.transfermarkt.com/nk-rogaska/transfers/verein/55601/w_s/pos/saison_id/2023"/>
    <hyperlink ref="CI691" r:id="rId4620" display="https://www.transfermarkt.com/nk-rogaska/transfers/verein/55601/w_s/pos/saison_id/2023"/>
    <hyperlink ref="BU698" r:id="rId4621" display="https://www.transfermarkt.com/fc-koper/kader/verein/433/saison_id/2023"/>
    <hyperlink ref="BW698" r:id="rId4622" display="https://www.transfermarkt.com/fc-koper/transfers/verein/433/w_s/pos/saison_id/2023"/>
    <hyperlink ref="BY698" r:id="rId4623" display="https://www.transfermarkt.com/fc-koper/transfers/verein/433/w_s/pos/saison_id/2023"/>
    <hyperlink ref="CE698" r:id="rId4624" display="https://www.transfermarkt.com/nk-domzale/kader/verein/6248/saison_id/2023"/>
    <hyperlink ref="CG698" r:id="rId4625" display="https://www.transfermarkt.com/nk-domzale/transfers/verein/6248/w_s/pos/saison_id/2023"/>
    <hyperlink ref="CI698" r:id="rId4626" display="https://www.transfermarkt.com/nk-domzale/transfers/verein/6248/w_s/pos/saison_id/2023"/>
    <hyperlink ref="BU699" r:id="rId4627" display="https://www.transfermarkt.com/fc-koper/kader/verein/433/saison_id/2023"/>
    <hyperlink ref="BW699" r:id="rId4628" display="https://www.transfermarkt.com/fc-koper/transfers/verein/433/w_s/pos/saison_id/2023"/>
    <hyperlink ref="BY699" r:id="rId4629" display="https://www.transfermarkt.com/fc-koper/transfers/verein/433/w_s/pos/saison_id/2023"/>
    <hyperlink ref="CE699" r:id="rId4630" display="https://www.transfermarkt.com/nk-domzale/kader/verein/6248/saison_id/2023"/>
    <hyperlink ref="CG699" r:id="rId4631" display="https://www.transfermarkt.com/nk-domzale/transfers/verein/6248/w_s/pos/saison_id/2023"/>
    <hyperlink ref="CI699" r:id="rId4632" display="https://www.transfermarkt.com/nk-domzale/transfers/verein/6248/w_s/pos/saison_id/2023"/>
    <hyperlink ref="BU700" r:id="rId4633" display="https://www.transfermarkt.com/fc-koper/kader/verein/433/saison_id/2023"/>
    <hyperlink ref="BW700" r:id="rId4634" display="https://www.transfermarkt.com/fc-koper/transfers/verein/433/w_s/pos/saison_id/2023"/>
    <hyperlink ref="BY700" r:id="rId4635" display="https://www.transfermarkt.com/fc-koper/transfers/verein/433/w_s/pos/saison_id/2023"/>
    <hyperlink ref="CE700" r:id="rId4636" display="https://www.transfermarkt.com/nk-domzale/kader/verein/6248/saison_id/2023"/>
    <hyperlink ref="CG700" r:id="rId4637" display="https://www.transfermarkt.com/nk-domzale/transfers/verein/6248/w_s/pos/saison_id/2023"/>
    <hyperlink ref="CI700" r:id="rId4638" display="https://www.transfermarkt.com/nk-domzale/transfers/verein/6248/w_s/pos/saison_id/2023"/>
    <hyperlink ref="BU707" r:id="rId4639" display="https://www.transfermarkt.com/nk-maribor/kader/verein/790/saison_id/2023"/>
    <hyperlink ref="BW707" r:id="rId4640" display="https://www.transfermarkt.com/nk-maribor/transfers/verein/790/w_s/pos/saison_id/2023"/>
    <hyperlink ref="BY707" r:id="rId4641" display="https://www.transfermarkt.com/nk-maribor/transfers/verein/790/w_s/pos/saison_id/2023"/>
    <hyperlink ref="CE707" r:id="rId4642" display="https://www.transfermarkt.com/nk-celje/kader/verein/710/saison_id/2023"/>
    <hyperlink ref="CG707" r:id="rId4643" display="https://www.transfermarkt.com/nk-celje/transfers/verein/710/w_s/pos/saison_id/2023"/>
    <hyperlink ref="CI707" r:id="rId4644" display="https://www.transfermarkt.com/nk-celje/transfers/verein/710/w_s/pos/saison_id/2023"/>
    <hyperlink ref="BU708" r:id="rId4645" display="https://www.transfermarkt.com/nk-maribor/kader/verein/790/saison_id/2023"/>
    <hyperlink ref="BW708" r:id="rId4646" display="https://www.transfermarkt.com/nk-maribor/transfers/verein/790/w_s/pos/saison_id/2023"/>
    <hyperlink ref="BY708" r:id="rId4647" display="https://www.transfermarkt.com/nk-maribor/transfers/verein/790/w_s/pos/saison_id/2023"/>
    <hyperlink ref="CE708" r:id="rId4648" display="https://www.transfermarkt.com/nk-celje/kader/verein/710/saison_id/2023"/>
    <hyperlink ref="CG708" r:id="rId4649" display="https://www.transfermarkt.com/nk-celje/transfers/verein/710/w_s/pos/saison_id/2023"/>
    <hyperlink ref="CI708" r:id="rId4650" display="https://www.transfermarkt.com/nk-celje/transfers/verein/710/w_s/pos/saison_id/2023"/>
    <hyperlink ref="BU709" r:id="rId4651" display="https://www.transfermarkt.com/nk-maribor/kader/verein/790/saison_id/2023"/>
    <hyperlink ref="BW709" r:id="rId4652" display="https://www.transfermarkt.com/nk-maribor/transfers/verein/790/w_s/pos/saison_id/2023"/>
    <hyperlink ref="BY709" r:id="rId4653" display="https://www.transfermarkt.com/nk-maribor/transfers/verein/790/w_s/pos/saison_id/2023"/>
    <hyperlink ref="CE709" r:id="rId4654" display="https://www.transfermarkt.com/nk-celje/kader/verein/710/saison_id/2023"/>
    <hyperlink ref="CG709" r:id="rId4655" display="https://www.transfermarkt.com/nk-celje/transfers/verein/710/w_s/pos/saison_id/2023"/>
    <hyperlink ref="CI709" r:id="rId4656" display="https://www.transfermarkt.com/nk-celje/transfers/verein/710/w_s/pos/saison_id/2023"/>
    <hyperlink ref="BU716" r:id="rId4657" display="https://www.transfermarkt.com/nk-olimpija-ljubljana/kader/verein/4772/saison_id/2023"/>
    <hyperlink ref="BW716" r:id="rId4658" display="https://www.transfermarkt.com/nk-olimpija-ljubljana/transfers/verein/4772/w_s/pos/saison_id/2023"/>
    <hyperlink ref="BY716" r:id="rId4659" display="https://www.transfermarkt.com/nk-olimpija-ljubljana/transfers/verein/4772/w_s/pos/saison_id/2023"/>
    <hyperlink ref="CE716" r:id="rId4660" display="https://www.transfermarkt.com/ns-mura/kader/verein/4059/saison_id/2023"/>
    <hyperlink ref="CG716" r:id="rId4661" display="https://www.transfermarkt.com/ns-mura/transfers/verein/4059/w_s/pos/saison_id/2023"/>
    <hyperlink ref="CI716" r:id="rId4662" display="https://www.transfermarkt.com/ns-mura/transfers/verein/4059/w_s/pos/saison_id/2023"/>
    <hyperlink ref="BU717" r:id="rId4663" display="https://www.transfermarkt.com/nk-olimpija-ljubljana/kader/verein/4772/saison_id/2023"/>
    <hyperlink ref="BW717" r:id="rId4664" display="https://www.transfermarkt.com/nk-olimpija-ljubljana/transfers/verein/4772/w_s/pos/saison_id/2023"/>
    <hyperlink ref="BY717" r:id="rId4665" display="https://www.transfermarkt.com/nk-olimpija-ljubljana/transfers/verein/4772/w_s/pos/saison_id/2023"/>
    <hyperlink ref="CE717" r:id="rId4666" display="https://www.transfermarkt.com/ns-mura/kader/verein/4059/saison_id/2023"/>
    <hyperlink ref="CG717" r:id="rId4667" display="https://www.transfermarkt.com/ns-mura/transfers/verein/4059/w_s/pos/saison_id/2023"/>
    <hyperlink ref="CI717" r:id="rId4668" display="https://www.transfermarkt.com/ns-mura/transfers/verein/4059/w_s/pos/saison_id/2023"/>
    <hyperlink ref="BU718" r:id="rId4669" display="https://www.transfermarkt.com/nk-olimpija-ljubljana/kader/verein/4772/saison_id/2023"/>
    <hyperlink ref="BW718" r:id="rId4670" display="https://www.transfermarkt.com/nk-olimpija-ljubljana/transfers/verein/4772/w_s/pos/saison_id/2023"/>
    <hyperlink ref="BY718" r:id="rId4671" display="https://www.transfermarkt.com/nk-olimpija-ljubljana/transfers/verein/4772/w_s/pos/saison_id/2023"/>
    <hyperlink ref="CE718" r:id="rId4672" display="https://www.transfermarkt.com/ns-mura/kader/verein/4059/saison_id/2023"/>
    <hyperlink ref="CG718" r:id="rId4673" display="https://www.transfermarkt.com/ns-mura/transfers/verein/4059/w_s/pos/saison_id/2023"/>
    <hyperlink ref="CI718" r:id="rId4674" display="https://www.transfermarkt.com/ns-mura/transfers/verein/4059/w_s/pos/saison_id/2023"/>
    <hyperlink ref="BU725" r:id="rId4675" display="https://www.transfermarkt.com/nk-domzale/kader/verein/6248/saison_id/2023"/>
    <hyperlink ref="BW725" r:id="rId4676" display="https://www.transfermarkt.com/nk-domzale/transfers/verein/6248/w_s/pos/saison_id/2023"/>
    <hyperlink ref="BY725" r:id="rId4677" display="https://www.transfermarkt.com/nk-domzale/transfers/verein/6248/w_s/pos/saison_id/2023"/>
    <hyperlink ref="CE725" r:id="rId4678" display="https://www.transfermarkt.com/nk-radomlje/kader/verein/21460/saison_id/2023"/>
    <hyperlink ref="CG725" r:id="rId4679" display="https://www.transfermarkt.com/nk-radomlje/transfers/verein/21460/w_s/pos/saison_id/2023"/>
    <hyperlink ref="CI725" r:id="rId4680" display="https://www.transfermarkt.com/nk-radomlje/transfers/verein/21460/w_s/pos/saison_id/2023"/>
    <hyperlink ref="BU726" r:id="rId4681" display="https://www.transfermarkt.com/nk-domzale/kader/verein/6248/saison_id/2023"/>
    <hyperlink ref="BW726" r:id="rId4682" display="https://www.transfermarkt.com/nk-domzale/transfers/verein/6248/w_s/pos/saison_id/2023"/>
    <hyperlink ref="BY726" r:id="rId4683" display="https://www.transfermarkt.com/nk-domzale/transfers/verein/6248/w_s/pos/saison_id/2023"/>
    <hyperlink ref="CE726" r:id="rId4684" display="https://www.transfermarkt.com/nk-radomlje/kader/verein/21460/saison_id/2023"/>
    <hyperlink ref="CG726" r:id="rId4685" display="https://www.transfermarkt.com/nk-radomlje/transfers/verein/21460/w_s/pos/saison_id/2023"/>
    <hyperlink ref="CI726" r:id="rId4686" display="https://www.transfermarkt.com/nk-radomlje/transfers/verein/21460/w_s/pos/saison_id/2023"/>
    <hyperlink ref="BU727" r:id="rId4687" display="https://www.transfermarkt.com/nk-domzale/kader/verein/6248/saison_id/2023"/>
    <hyperlink ref="BW727" r:id="rId4688" display="https://www.transfermarkt.com/nk-domzale/transfers/verein/6248/w_s/pos/saison_id/2023"/>
    <hyperlink ref="BY727" r:id="rId4689" display="https://www.transfermarkt.com/nk-domzale/transfers/verein/6248/w_s/pos/saison_id/2023"/>
    <hyperlink ref="CE727" r:id="rId4690" display="https://www.transfermarkt.com/nk-radomlje/kader/verein/21460/saison_id/2023"/>
    <hyperlink ref="CG727" r:id="rId4691" display="https://www.transfermarkt.com/nk-radomlje/transfers/verein/21460/w_s/pos/saison_id/2023"/>
    <hyperlink ref="CI727" r:id="rId4692" display="https://www.transfermarkt.com/nk-radomlje/transfers/verein/21460/w_s/pos/saison_id/2023"/>
    <hyperlink ref="BU734" r:id="rId4693" display="https://www.transfermarkt.com/nk-bravo/kader/verein/26985/saison_id/2023"/>
    <hyperlink ref="BW734" r:id="rId4694" display="https://www.transfermarkt.com/nk-bravo/transfers/verein/26985/w_s/pos/saison_id/2023"/>
    <hyperlink ref="BY734" r:id="rId4695" display="https://www.transfermarkt.com/nk-bravo/transfers/verein/26985/w_s/pos/saison_id/2023"/>
    <hyperlink ref="CE734" r:id="rId4696" display="https://www.transfermarkt.com/ns-mura/kader/verein/4059/saison_id/2023"/>
    <hyperlink ref="CG734" r:id="rId4697" display="https://www.transfermarkt.com/ns-mura/transfers/verein/4059/w_s/pos/saison_id/2023"/>
    <hyperlink ref="CI734" r:id="rId4698" display="https://www.transfermarkt.com/ns-mura/transfers/verein/4059/w_s/pos/saison_id/2023"/>
    <hyperlink ref="BU735" r:id="rId4699" display="https://www.transfermarkt.com/nk-bravo/kader/verein/26985/saison_id/2023"/>
    <hyperlink ref="BW735" r:id="rId4700" display="https://www.transfermarkt.com/nk-bravo/transfers/verein/26985/w_s/pos/saison_id/2023"/>
    <hyperlink ref="BY735" r:id="rId4701" display="https://www.transfermarkt.com/nk-bravo/transfers/verein/26985/w_s/pos/saison_id/2023"/>
    <hyperlink ref="CE735" r:id="rId4702" display="https://www.transfermarkt.com/ns-mura/kader/verein/4059/saison_id/2023"/>
    <hyperlink ref="CG735" r:id="rId4703" display="https://www.transfermarkt.com/ns-mura/transfers/verein/4059/w_s/pos/saison_id/2023"/>
    <hyperlink ref="CI735" r:id="rId4704" display="https://www.transfermarkt.com/ns-mura/transfers/verein/4059/w_s/pos/saison_id/2023"/>
    <hyperlink ref="BU736" r:id="rId4705" display="https://www.transfermarkt.com/nk-bravo/kader/verein/26985/saison_id/2023"/>
    <hyperlink ref="BW736" r:id="rId4706" display="https://www.transfermarkt.com/nk-bravo/transfers/verein/26985/w_s/pos/saison_id/2023"/>
    <hyperlink ref="BY736" r:id="rId4707" display="https://www.transfermarkt.com/nk-bravo/transfers/verein/26985/w_s/pos/saison_id/2023"/>
    <hyperlink ref="CE736" r:id="rId4708" display="https://www.transfermarkt.com/ns-mura/kader/verein/4059/saison_id/2023"/>
    <hyperlink ref="CG736" r:id="rId4709" display="https://www.transfermarkt.com/ns-mura/transfers/verein/4059/w_s/pos/saison_id/2023"/>
    <hyperlink ref="CI736" r:id="rId4710" display="https://www.transfermarkt.com/ns-mura/transfers/verein/4059/w_s/pos/saison_id/2023"/>
    <hyperlink ref="BU743" r:id="rId4711" display="https://www.transfermarkt.com/nk-maribor/kader/verein/790/saison_id/2023"/>
    <hyperlink ref="BW743" r:id="rId4712" display="https://www.transfermarkt.com/nk-maribor/transfers/verein/790/w_s/pos/saison_id/2023"/>
    <hyperlink ref="BY743" r:id="rId4713" display="https://www.transfermarkt.com/nk-maribor/transfers/verein/790/w_s/pos/saison_id/2023"/>
    <hyperlink ref="CE743" r:id="rId4714" display="https://www.transfermarkt.com/nk-olimpija-ljubljana/kader/verein/4772/saison_id/2023"/>
    <hyperlink ref="CG743" r:id="rId4715" display="https://www.transfermarkt.com/nk-olimpija-ljubljana/transfers/verein/4772/w_s/pos/saison_id/2023"/>
    <hyperlink ref="CI743" r:id="rId4716" display="https://www.transfermarkt.com/nk-olimpija-ljubljana/transfers/verein/4772/w_s/pos/saison_id/2023"/>
    <hyperlink ref="BU744" r:id="rId4717" display="https://www.transfermarkt.com/nk-maribor/kader/verein/790/saison_id/2023"/>
    <hyperlink ref="BW744" r:id="rId4718" display="https://www.transfermarkt.com/nk-maribor/transfers/verein/790/w_s/pos/saison_id/2023"/>
    <hyperlink ref="BY744" r:id="rId4719" display="https://www.transfermarkt.com/nk-maribor/transfers/verein/790/w_s/pos/saison_id/2023"/>
    <hyperlink ref="CE744" r:id="rId4720" display="https://www.transfermarkt.com/nk-olimpija-ljubljana/kader/verein/4772/saison_id/2023"/>
    <hyperlink ref="CG744" r:id="rId4721" display="https://www.transfermarkt.com/nk-olimpija-ljubljana/transfers/verein/4772/w_s/pos/saison_id/2023"/>
    <hyperlink ref="CI744" r:id="rId4722" display="https://www.transfermarkt.com/nk-olimpija-ljubljana/transfers/verein/4772/w_s/pos/saison_id/2023"/>
    <hyperlink ref="BU745" r:id="rId4723" display="https://www.transfermarkt.com/nk-maribor/kader/verein/790/saison_id/2023"/>
    <hyperlink ref="BW745" r:id="rId4724" display="https://www.transfermarkt.com/nk-maribor/transfers/verein/790/w_s/pos/saison_id/2023"/>
    <hyperlink ref="BY745" r:id="rId4725" display="https://www.transfermarkt.com/nk-maribor/transfers/verein/790/w_s/pos/saison_id/2023"/>
    <hyperlink ref="CE745" r:id="rId4726" display="https://www.transfermarkt.com/nk-olimpija-ljubljana/kader/verein/4772/saison_id/2023"/>
    <hyperlink ref="CG745" r:id="rId4727" display="https://www.transfermarkt.com/nk-olimpija-ljubljana/transfers/verein/4772/w_s/pos/saison_id/2023"/>
    <hyperlink ref="CI745" r:id="rId4728" display="https://www.transfermarkt.com/nk-olimpija-ljubljana/transfers/verein/4772/w_s/pos/saison_id/2023"/>
    <hyperlink ref="BU752" r:id="rId4729" display="https://www.transfermarkt.com/nk-rogaska/kader/verein/55601/saison_id/2023"/>
    <hyperlink ref="BW752" r:id="rId4730" display="https://www.transfermarkt.com/nk-rogaska/transfers/verein/55601/w_s/pos/saison_id/2023"/>
    <hyperlink ref="BY752" r:id="rId4731" display="https://www.transfermarkt.com/nk-rogaska/transfers/verein/55601/w_s/pos/saison_id/2023"/>
    <hyperlink ref="CE752" r:id="rId4732" display="https://www.transfermarkt.com/nk-aluminij-kidricevo/kader/verein/11033/saison_id/2023"/>
    <hyperlink ref="CG752" r:id="rId4733" display="https://www.transfermarkt.com/nk-aluminij-kidricevo/transfers/verein/11033/w_s/pos/saison_id/2023"/>
    <hyperlink ref="CI752" r:id="rId4734" display="https://www.transfermarkt.com/nk-aluminij-kidricevo/transfers/verein/11033/w_s/pos/saison_id/2023"/>
    <hyperlink ref="BU753" r:id="rId4735" display="https://www.transfermarkt.com/nk-rogaska/kader/verein/55601/saison_id/2023"/>
    <hyperlink ref="BW753" r:id="rId4736" display="https://www.transfermarkt.com/nk-rogaska/transfers/verein/55601/w_s/pos/saison_id/2023"/>
    <hyperlink ref="BY753" r:id="rId4737" display="https://www.transfermarkt.com/nk-rogaska/transfers/verein/55601/w_s/pos/saison_id/2023"/>
    <hyperlink ref="CE753" r:id="rId4738" display="https://www.transfermarkt.com/nk-aluminij-kidricevo/kader/verein/11033/saison_id/2023"/>
    <hyperlink ref="CG753" r:id="rId4739" display="https://www.transfermarkt.com/nk-aluminij-kidricevo/transfers/verein/11033/w_s/pos/saison_id/2023"/>
    <hyperlink ref="CI753" r:id="rId4740" display="https://www.transfermarkt.com/nk-aluminij-kidricevo/transfers/verein/11033/w_s/pos/saison_id/2023"/>
    <hyperlink ref="BU754" r:id="rId4741" display="https://www.transfermarkt.com/nk-rogaska/kader/verein/55601/saison_id/2023"/>
    <hyperlink ref="BW754" r:id="rId4742" display="https://www.transfermarkt.com/nk-rogaska/transfers/verein/55601/w_s/pos/saison_id/2023"/>
    <hyperlink ref="BY754" r:id="rId4743" display="https://www.transfermarkt.com/nk-rogaska/transfers/verein/55601/w_s/pos/saison_id/2023"/>
    <hyperlink ref="CE754" r:id="rId4744" display="https://www.transfermarkt.com/nk-aluminij-kidricevo/kader/verein/11033/saison_id/2023"/>
    <hyperlink ref="CG754" r:id="rId4745" display="https://www.transfermarkt.com/nk-aluminij-kidricevo/transfers/verein/11033/w_s/pos/saison_id/2023"/>
    <hyperlink ref="CI754" r:id="rId4746" display="https://www.transfermarkt.com/nk-aluminij-kidricevo/transfers/verein/11033/w_s/pos/saison_id/2023"/>
    <hyperlink ref="BU761" r:id="rId4747" display="https://www.transfermarkt.com/nk-celje/kader/verein/710/saison_id/2023"/>
    <hyperlink ref="BW761" r:id="rId4748" display="https://www.transfermarkt.com/nk-celje/transfers/verein/710/w_s/pos/saison_id/2023"/>
    <hyperlink ref="BY761" r:id="rId4749" display="https://www.transfermarkt.com/nk-celje/transfers/verein/710/w_s/pos/saison_id/2023"/>
    <hyperlink ref="CE761" r:id="rId4750" display="https://www.transfermarkt.com/fc-koper/kader/verein/433/saison_id/2023"/>
    <hyperlink ref="CG761" r:id="rId4751" display="https://www.transfermarkt.com/fc-koper/transfers/verein/433/w_s/pos/saison_id/2023"/>
    <hyperlink ref="CI761" r:id="rId4752" display="https://www.transfermarkt.com/fc-koper/transfers/verein/433/w_s/pos/saison_id/2023"/>
    <hyperlink ref="BU762" r:id="rId4753" display="https://www.transfermarkt.com/nk-celje/kader/verein/710/saison_id/2023"/>
    <hyperlink ref="BW762" r:id="rId4754" display="https://www.transfermarkt.com/nk-celje/transfers/verein/710/w_s/pos/saison_id/2023"/>
    <hyperlink ref="BY762" r:id="rId4755" display="https://www.transfermarkt.com/nk-celje/transfers/verein/710/w_s/pos/saison_id/2023"/>
    <hyperlink ref="CE762" r:id="rId4756" display="https://www.transfermarkt.com/fc-koper/kader/verein/433/saison_id/2023"/>
    <hyperlink ref="CG762" r:id="rId4757" display="https://www.transfermarkt.com/fc-koper/transfers/verein/433/w_s/pos/saison_id/2023"/>
    <hyperlink ref="CI762" r:id="rId4758" display="https://www.transfermarkt.com/fc-koper/transfers/verein/433/w_s/pos/saison_id/2023"/>
    <hyperlink ref="BU763" r:id="rId4759" display="https://www.transfermarkt.com/nk-celje/kader/verein/710/saison_id/2023"/>
    <hyperlink ref="BW763" r:id="rId4760" display="https://www.transfermarkt.com/nk-celje/transfers/verein/710/w_s/pos/saison_id/2023"/>
    <hyperlink ref="BY763" r:id="rId4761" display="https://www.transfermarkt.com/nk-celje/transfers/verein/710/w_s/pos/saison_id/2023"/>
    <hyperlink ref="CE763" r:id="rId4762" display="https://www.transfermarkt.com/fc-koper/kader/verein/433/saison_id/2023"/>
    <hyperlink ref="CG763" r:id="rId4763" display="https://www.transfermarkt.com/fc-koper/transfers/verein/433/w_s/pos/saison_id/2023"/>
    <hyperlink ref="CI763" r:id="rId4764" display="https://www.transfermarkt.com/fc-koper/transfers/verein/433/w_s/pos/saison_id/2023"/>
    <hyperlink ref="BU770" r:id="rId4765" display="https://www.transfermarkt.com/nk-radomlje/kader/verein/21460/saison_id/2023"/>
    <hyperlink ref="BW770" r:id="rId4766" display="https://www.transfermarkt.com/nk-radomlje/transfers/verein/21460/w_s/pos/saison_id/2023"/>
    <hyperlink ref="BY770" r:id="rId4767" display="https://www.transfermarkt.com/nk-radomlje/transfers/verein/21460/w_s/pos/saison_id/2023"/>
    <hyperlink ref="CE770" r:id="rId4768" display="https://www.transfermarkt.com/nk-celje/kader/verein/710/saison_id/2023"/>
    <hyperlink ref="CG770" r:id="rId4769" display="https://www.transfermarkt.com/nk-celje/transfers/verein/710/w_s/pos/saison_id/2023"/>
    <hyperlink ref="CI770" r:id="rId4770" display="https://www.transfermarkt.com/nk-celje/transfers/verein/710/w_s/pos/saison_id/2023"/>
    <hyperlink ref="BU771" r:id="rId4771" display="https://www.transfermarkt.com/nk-radomlje/kader/verein/21460/saison_id/2023"/>
    <hyperlink ref="BW771" r:id="rId4772" display="https://www.transfermarkt.com/nk-radomlje/transfers/verein/21460/w_s/pos/saison_id/2023"/>
    <hyperlink ref="BY771" r:id="rId4773" display="https://www.transfermarkt.com/nk-radomlje/transfers/verein/21460/w_s/pos/saison_id/2023"/>
    <hyperlink ref="CE771" r:id="rId4774" display="https://www.transfermarkt.com/nk-celje/kader/verein/710/saison_id/2023"/>
    <hyperlink ref="CG771" r:id="rId4775" display="https://www.transfermarkt.com/nk-celje/transfers/verein/710/w_s/pos/saison_id/2023"/>
    <hyperlink ref="CI771" r:id="rId4776" display="https://www.transfermarkt.com/nk-celje/transfers/verein/710/w_s/pos/saison_id/2023"/>
    <hyperlink ref="BU772" r:id="rId4777" display="https://www.transfermarkt.com/nk-radomlje/kader/verein/21460/saison_id/2023"/>
    <hyperlink ref="BW772" r:id="rId4778" display="https://www.transfermarkt.com/nk-radomlje/transfers/verein/21460/w_s/pos/saison_id/2023"/>
    <hyperlink ref="BY772" r:id="rId4779" display="https://www.transfermarkt.com/nk-radomlje/transfers/verein/21460/w_s/pos/saison_id/2023"/>
    <hyperlink ref="CE772" r:id="rId4780" display="https://www.transfermarkt.com/nk-celje/kader/verein/710/saison_id/2023"/>
    <hyperlink ref="CG772" r:id="rId4781" display="https://www.transfermarkt.com/nk-celje/transfers/verein/710/w_s/pos/saison_id/2023"/>
    <hyperlink ref="CI772" r:id="rId4782" display="https://www.transfermarkt.com/nk-celje/transfers/verein/710/w_s/pos/saison_id/2023"/>
    <hyperlink ref="BU779" r:id="rId4783" display="https://www.transfermarkt.com/nk-aluminij-kidricevo/kader/verein/11033/saison_id/2023"/>
    <hyperlink ref="BW779" r:id="rId4784" display="https://www.transfermarkt.com/nk-aluminij-kidricevo/transfers/verein/11033/w_s/pos/saison_id/2023"/>
    <hyperlink ref="BY779" r:id="rId4785" display="https://www.transfermarkt.com/nk-aluminij-kidricevo/transfers/verein/11033/w_s/pos/saison_id/2023"/>
    <hyperlink ref="CE779" r:id="rId4786" display="https://www.transfermarkt.com/nk-domzale/kader/verein/6248/saison_id/2023"/>
    <hyperlink ref="CG779" r:id="rId4787" display="https://www.transfermarkt.com/nk-domzale/transfers/verein/6248/w_s/pos/saison_id/2023"/>
    <hyperlink ref="CI779" r:id="rId4788" display="https://www.transfermarkt.com/nk-domzale/transfers/verein/6248/w_s/pos/saison_id/2023"/>
    <hyperlink ref="BU780" r:id="rId4789" display="https://www.transfermarkt.com/nk-aluminij-kidricevo/kader/verein/11033/saison_id/2023"/>
    <hyperlink ref="BW780" r:id="rId4790" display="https://www.transfermarkt.com/nk-aluminij-kidricevo/transfers/verein/11033/w_s/pos/saison_id/2023"/>
    <hyperlink ref="BY780" r:id="rId4791" display="https://www.transfermarkt.com/nk-aluminij-kidricevo/transfers/verein/11033/w_s/pos/saison_id/2023"/>
    <hyperlink ref="CE780" r:id="rId4792" display="https://www.transfermarkt.com/nk-domzale/kader/verein/6248/saison_id/2023"/>
    <hyperlink ref="CG780" r:id="rId4793" display="https://www.transfermarkt.com/nk-domzale/transfers/verein/6248/w_s/pos/saison_id/2023"/>
    <hyperlink ref="CI780" r:id="rId4794" display="https://www.transfermarkt.com/nk-domzale/transfers/verein/6248/w_s/pos/saison_id/2023"/>
    <hyperlink ref="BU781" r:id="rId4795" display="https://www.transfermarkt.com/nk-aluminij-kidricevo/kader/verein/11033/saison_id/2023"/>
    <hyperlink ref="BW781" r:id="rId4796" display="https://www.transfermarkt.com/nk-aluminij-kidricevo/transfers/verein/11033/w_s/pos/saison_id/2023"/>
    <hyperlink ref="BY781" r:id="rId4797" display="https://www.transfermarkt.com/nk-aluminij-kidricevo/transfers/verein/11033/w_s/pos/saison_id/2023"/>
    <hyperlink ref="CE781" r:id="rId4798" display="https://www.transfermarkt.com/nk-domzale/kader/verein/6248/saison_id/2023"/>
    <hyperlink ref="CG781" r:id="rId4799" display="https://www.transfermarkt.com/nk-domzale/transfers/verein/6248/w_s/pos/saison_id/2023"/>
    <hyperlink ref="CI781" r:id="rId4800" display="https://www.transfermarkt.com/nk-domzale/transfers/verein/6248/w_s/pos/saison_id/2023"/>
    <hyperlink ref="BU788" r:id="rId4801" display="https://www.transfermarkt.com/fc-koper/kader/verein/433/saison_id/2023"/>
    <hyperlink ref="BW788" r:id="rId4802" display="https://www.transfermarkt.com/fc-koper/transfers/verein/433/w_s/pos/saison_id/2023"/>
    <hyperlink ref="BY788" r:id="rId4803" display="https://www.transfermarkt.com/fc-koper/transfers/verein/433/w_s/pos/saison_id/2023"/>
    <hyperlink ref="CE788" r:id="rId4804" display="https://www.transfermarkt.com/nk-maribor/kader/verein/790/saison_id/2023"/>
    <hyperlink ref="CG788" r:id="rId4805" display="https://www.transfermarkt.com/nk-maribor/transfers/verein/790/w_s/pos/saison_id/2023"/>
    <hyperlink ref="CI788" r:id="rId4806" display="https://www.transfermarkt.com/nk-maribor/transfers/verein/790/w_s/pos/saison_id/2023"/>
    <hyperlink ref="BU789" r:id="rId4807" display="https://www.transfermarkt.com/fc-koper/kader/verein/433/saison_id/2023"/>
    <hyperlink ref="BW789" r:id="rId4808" display="https://www.transfermarkt.com/fc-koper/transfers/verein/433/w_s/pos/saison_id/2023"/>
    <hyperlink ref="BY789" r:id="rId4809" display="https://www.transfermarkt.com/fc-koper/transfers/verein/433/w_s/pos/saison_id/2023"/>
    <hyperlink ref="CE789" r:id="rId4810" display="https://www.transfermarkt.com/nk-maribor/kader/verein/790/saison_id/2023"/>
    <hyperlink ref="CG789" r:id="rId4811" display="https://www.transfermarkt.com/nk-maribor/transfers/verein/790/w_s/pos/saison_id/2023"/>
    <hyperlink ref="CI789" r:id="rId4812" display="https://www.transfermarkt.com/nk-maribor/transfers/verein/790/w_s/pos/saison_id/2023"/>
    <hyperlink ref="BU790" r:id="rId4813" display="https://www.transfermarkt.com/fc-koper/kader/verein/433/saison_id/2023"/>
    <hyperlink ref="BW790" r:id="rId4814" display="https://www.transfermarkt.com/fc-koper/transfers/verein/433/w_s/pos/saison_id/2023"/>
    <hyperlink ref="BY790" r:id="rId4815" display="https://www.transfermarkt.com/fc-koper/transfers/verein/433/w_s/pos/saison_id/2023"/>
    <hyperlink ref="CE790" r:id="rId4816" display="https://www.transfermarkt.com/nk-maribor/kader/verein/790/saison_id/2023"/>
    <hyperlink ref="CG790" r:id="rId4817" display="https://www.transfermarkt.com/nk-maribor/transfers/verein/790/w_s/pos/saison_id/2023"/>
    <hyperlink ref="CI790" r:id="rId4818" display="https://www.transfermarkt.com/nk-maribor/transfers/verein/790/w_s/pos/saison_id/2023"/>
    <hyperlink ref="BU797" r:id="rId4819" display="https://www.transfermarkt.com/ns-mura/kader/verein/4059/saison_id/2023"/>
    <hyperlink ref="BW797" r:id="rId4820" display="https://www.transfermarkt.com/ns-mura/transfers/verein/4059/w_s/pos/saison_id/2023"/>
    <hyperlink ref="BY797" r:id="rId4821" display="https://www.transfermarkt.com/ns-mura/transfers/verein/4059/w_s/pos/saison_id/2023"/>
    <hyperlink ref="CE797" r:id="rId4822" display="https://www.transfermarkt.com/nk-rogaska/kader/verein/55601/saison_id/2023"/>
    <hyperlink ref="CG797" r:id="rId4823" display="https://www.transfermarkt.com/nk-rogaska/transfers/verein/55601/w_s/pos/saison_id/2023"/>
    <hyperlink ref="CI797" r:id="rId4824" display="https://www.transfermarkt.com/nk-rogaska/transfers/verein/55601/w_s/pos/saison_id/2023"/>
    <hyperlink ref="BU798" r:id="rId4825" display="https://www.transfermarkt.com/ns-mura/kader/verein/4059/saison_id/2023"/>
    <hyperlink ref="BW798" r:id="rId4826" display="https://www.transfermarkt.com/ns-mura/transfers/verein/4059/w_s/pos/saison_id/2023"/>
    <hyperlink ref="BY798" r:id="rId4827" display="https://www.transfermarkt.com/ns-mura/transfers/verein/4059/w_s/pos/saison_id/2023"/>
    <hyperlink ref="CE798" r:id="rId4828" display="https://www.transfermarkt.com/nk-rogaska/kader/verein/55601/saison_id/2023"/>
    <hyperlink ref="CG798" r:id="rId4829" display="https://www.transfermarkt.com/nk-rogaska/transfers/verein/55601/w_s/pos/saison_id/2023"/>
    <hyperlink ref="CI798" r:id="rId4830" display="https://www.transfermarkt.com/nk-rogaska/transfers/verein/55601/w_s/pos/saison_id/2023"/>
    <hyperlink ref="BU799" r:id="rId4831" display="https://www.transfermarkt.com/ns-mura/kader/verein/4059/saison_id/2023"/>
    <hyperlink ref="BW799" r:id="rId4832" display="https://www.transfermarkt.com/ns-mura/transfers/verein/4059/w_s/pos/saison_id/2023"/>
    <hyperlink ref="BY799" r:id="rId4833" display="https://www.transfermarkt.com/ns-mura/transfers/verein/4059/w_s/pos/saison_id/2023"/>
    <hyperlink ref="CE799" r:id="rId4834" display="https://www.transfermarkt.com/nk-rogaska/kader/verein/55601/saison_id/2023"/>
    <hyperlink ref="CG799" r:id="rId4835" display="https://www.transfermarkt.com/nk-rogaska/transfers/verein/55601/w_s/pos/saison_id/2023"/>
    <hyperlink ref="CI799" r:id="rId4836" display="https://www.transfermarkt.com/nk-rogaska/transfers/verein/55601/w_s/pos/saison_id/2023"/>
    <hyperlink ref="BU806" r:id="rId4837" display="https://www.transfermarkt.com/nk-olimpija-ljubljana/kader/verein/4772/saison_id/2023"/>
    <hyperlink ref="BW806" r:id="rId4838" display="https://www.transfermarkt.com/nk-olimpija-ljubljana/transfers/verein/4772/w_s/pos/saison_id/2023"/>
    <hyperlink ref="BY806" r:id="rId4839" display="https://www.transfermarkt.com/nk-olimpija-ljubljana/transfers/verein/4772/w_s/pos/saison_id/2023"/>
    <hyperlink ref="CE806" r:id="rId4840" display="https://www.transfermarkt.com/nk-bravo/kader/verein/26985/saison_id/2023"/>
    <hyperlink ref="CG806" r:id="rId4841" display="https://www.transfermarkt.com/nk-bravo/transfers/verein/26985/w_s/pos/saison_id/2023"/>
    <hyperlink ref="CI806" r:id="rId4842" display="https://www.transfermarkt.com/nk-bravo/transfers/verein/26985/w_s/pos/saison_id/2023"/>
    <hyperlink ref="BU807" r:id="rId4843" display="https://www.transfermarkt.com/nk-olimpija-ljubljana/kader/verein/4772/saison_id/2023"/>
    <hyperlink ref="BW807" r:id="rId4844" display="https://www.transfermarkt.com/nk-olimpija-ljubljana/transfers/verein/4772/w_s/pos/saison_id/2023"/>
    <hyperlink ref="BY807" r:id="rId4845" display="https://www.transfermarkt.com/nk-olimpija-ljubljana/transfers/verein/4772/w_s/pos/saison_id/2023"/>
    <hyperlink ref="CE807" r:id="rId4846" display="https://www.transfermarkt.com/nk-bravo/kader/verein/26985/saison_id/2023"/>
    <hyperlink ref="CG807" r:id="rId4847" display="https://www.transfermarkt.com/nk-bravo/transfers/verein/26985/w_s/pos/saison_id/2023"/>
    <hyperlink ref="CI807" r:id="rId4848" display="https://www.transfermarkt.com/nk-bravo/transfers/verein/26985/w_s/pos/saison_id/2023"/>
    <hyperlink ref="BU808" r:id="rId4849" display="https://www.transfermarkt.com/nk-olimpija-ljubljana/kader/verein/4772/saison_id/2023"/>
    <hyperlink ref="BW808" r:id="rId4850" display="https://www.transfermarkt.com/nk-olimpija-ljubljana/transfers/verein/4772/w_s/pos/saison_id/2023"/>
    <hyperlink ref="BY808" r:id="rId4851" display="https://www.transfermarkt.com/nk-olimpija-ljubljana/transfers/verein/4772/w_s/pos/saison_id/2023"/>
    <hyperlink ref="CE808" r:id="rId4852" display="https://www.transfermarkt.com/nk-bravo/kader/verein/26985/saison_id/2023"/>
    <hyperlink ref="CG808" r:id="rId4853" display="https://www.transfermarkt.com/nk-bravo/transfers/verein/26985/w_s/pos/saison_id/2023"/>
    <hyperlink ref="CI808" r:id="rId4854" display="https://www.transfermarkt.com/nk-bravo/transfers/verein/26985/w_s/pos/saison_id/2023"/>
    <hyperlink ref="BU815" r:id="rId4855" display="https://www.transfermarkt.com/nk-aluminij-kidricevo/kader/verein/11033/saison_id/2023"/>
    <hyperlink ref="BW815" r:id="rId4856" display="https://www.transfermarkt.com/nk-aluminij-kidricevo/transfers/verein/11033/w_s/pos/saison_id/2023"/>
    <hyperlink ref="BY815" r:id="rId4857" display="https://www.transfermarkt.com/nk-aluminij-kidricevo/transfers/verein/11033/w_s/pos/saison_id/2023"/>
    <hyperlink ref="CE815" r:id="rId4858" display="https://www.transfermarkt.com/nk-celje/kader/verein/710/saison_id/2023"/>
    <hyperlink ref="CG815" r:id="rId4859" display="https://www.transfermarkt.com/nk-celje/transfers/verein/710/w_s/pos/saison_id/2023"/>
    <hyperlink ref="CI815" r:id="rId4860" display="https://www.transfermarkt.com/nk-celje/transfers/verein/710/w_s/pos/saison_id/2023"/>
    <hyperlink ref="BU816" r:id="rId4861" display="https://www.transfermarkt.com/nk-aluminij-kidricevo/kader/verein/11033/saison_id/2023"/>
    <hyperlink ref="BW816" r:id="rId4862" display="https://www.transfermarkt.com/nk-aluminij-kidricevo/transfers/verein/11033/w_s/pos/saison_id/2023"/>
    <hyperlink ref="BY816" r:id="rId4863" display="https://www.transfermarkt.com/nk-aluminij-kidricevo/transfers/verein/11033/w_s/pos/saison_id/2023"/>
    <hyperlink ref="CE816" r:id="rId4864" display="https://www.transfermarkt.com/nk-celje/kader/verein/710/saison_id/2023"/>
    <hyperlink ref="CG816" r:id="rId4865" display="https://www.transfermarkt.com/nk-celje/transfers/verein/710/w_s/pos/saison_id/2023"/>
    <hyperlink ref="CI816" r:id="rId4866" display="https://www.transfermarkt.com/nk-celje/transfers/verein/710/w_s/pos/saison_id/2023"/>
    <hyperlink ref="BU817" r:id="rId4867" display="https://www.transfermarkt.com/nk-aluminij-kidricevo/kader/verein/11033/saison_id/2023"/>
    <hyperlink ref="BW817" r:id="rId4868" display="https://www.transfermarkt.com/nk-aluminij-kidricevo/transfers/verein/11033/w_s/pos/saison_id/2023"/>
    <hyperlink ref="BY817" r:id="rId4869" display="https://www.transfermarkt.com/nk-aluminij-kidricevo/transfers/verein/11033/w_s/pos/saison_id/2023"/>
    <hyperlink ref="CE817" r:id="rId4870" display="https://www.transfermarkt.com/nk-celje/kader/verein/710/saison_id/2023"/>
    <hyperlink ref="CG817" r:id="rId4871" display="https://www.transfermarkt.com/nk-celje/transfers/verein/710/w_s/pos/saison_id/2023"/>
    <hyperlink ref="CI817" r:id="rId4872" display="https://www.transfermarkt.com/nk-celje/transfers/verein/710/w_s/pos/saison_id/2023"/>
    <hyperlink ref="BU824" r:id="rId4873" display="https://www.transfermarkt.com/nk-bravo/kader/verein/26985/saison_id/2023"/>
    <hyperlink ref="BW824" r:id="rId4874" display="https://www.transfermarkt.com/nk-bravo/transfers/verein/26985/w_s/pos/saison_id/2023"/>
    <hyperlink ref="BY824" r:id="rId4875" display="https://www.transfermarkt.com/nk-bravo/transfers/verein/26985/w_s/pos/saison_id/2023"/>
    <hyperlink ref="CE824" r:id="rId4876" display="https://www.transfermarkt.com/nk-rogaska/kader/verein/55601/saison_id/2023"/>
    <hyperlink ref="CG824" r:id="rId4877" display="https://www.transfermarkt.com/nk-rogaska/transfers/verein/55601/w_s/pos/saison_id/2023"/>
    <hyperlink ref="CI824" r:id="rId4878" display="https://www.transfermarkt.com/nk-rogaska/transfers/verein/55601/w_s/pos/saison_id/2023"/>
    <hyperlink ref="BU825" r:id="rId4879" display="https://www.transfermarkt.com/nk-bravo/kader/verein/26985/saison_id/2023"/>
    <hyperlink ref="BW825" r:id="rId4880" display="https://www.transfermarkt.com/nk-bravo/transfers/verein/26985/w_s/pos/saison_id/2023"/>
    <hyperlink ref="BY825" r:id="rId4881" display="https://www.transfermarkt.com/nk-bravo/transfers/verein/26985/w_s/pos/saison_id/2023"/>
    <hyperlink ref="CE825" r:id="rId4882" display="https://www.transfermarkt.com/nk-rogaska/kader/verein/55601/saison_id/2023"/>
    <hyperlink ref="CG825" r:id="rId4883" display="https://www.transfermarkt.com/nk-rogaska/transfers/verein/55601/w_s/pos/saison_id/2023"/>
    <hyperlink ref="CI825" r:id="rId4884" display="https://www.transfermarkt.com/nk-rogaska/transfers/verein/55601/w_s/pos/saison_id/2023"/>
    <hyperlink ref="BU826" r:id="rId4885" display="https://www.transfermarkt.com/nk-bravo/kader/verein/26985/saison_id/2023"/>
    <hyperlink ref="BW826" r:id="rId4886" display="https://www.transfermarkt.com/nk-bravo/transfers/verein/26985/w_s/pos/saison_id/2023"/>
    <hyperlink ref="BY826" r:id="rId4887" display="https://www.transfermarkt.com/nk-bravo/transfers/verein/26985/w_s/pos/saison_id/2023"/>
    <hyperlink ref="CE826" r:id="rId4888" display="https://www.transfermarkt.com/nk-rogaska/kader/verein/55601/saison_id/2023"/>
    <hyperlink ref="CG826" r:id="rId4889" display="https://www.transfermarkt.com/nk-rogaska/transfers/verein/55601/w_s/pos/saison_id/2023"/>
    <hyperlink ref="CI826" r:id="rId4890" display="https://www.transfermarkt.com/nk-rogaska/transfers/verein/55601/w_s/pos/saison_id/2023"/>
    <hyperlink ref="BU833" r:id="rId4891" display="https://www.transfermarkt.com/fc-koper/kader/verein/433/saison_id/2023"/>
    <hyperlink ref="BW833" r:id="rId4892" display="https://www.transfermarkt.com/fc-koper/transfers/verein/433/w_s/pos/saison_id/2023"/>
    <hyperlink ref="BY833" r:id="rId4893" display="https://www.transfermarkt.com/fc-koper/transfers/verein/433/w_s/pos/saison_id/2023"/>
    <hyperlink ref="CE833" r:id="rId4894" display="https://www.transfermarkt.com/nk-olimpija-ljubljana/kader/verein/4772/saison_id/2023"/>
    <hyperlink ref="CG833" r:id="rId4895" display="https://www.transfermarkt.com/nk-olimpija-ljubljana/transfers/verein/4772/w_s/pos/saison_id/2023"/>
    <hyperlink ref="CI833" r:id="rId4896" display="https://www.transfermarkt.com/nk-olimpija-ljubljana/transfers/verein/4772/w_s/pos/saison_id/2023"/>
    <hyperlink ref="BU834" r:id="rId4897" display="https://www.transfermarkt.com/fc-koper/kader/verein/433/saison_id/2023"/>
    <hyperlink ref="BW834" r:id="rId4898" display="https://www.transfermarkt.com/fc-koper/transfers/verein/433/w_s/pos/saison_id/2023"/>
    <hyperlink ref="BY834" r:id="rId4899" display="https://www.transfermarkt.com/fc-koper/transfers/verein/433/w_s/pos/saison_id/2023"/>
    <hyperlink ref="CE834" r:id="rId4900" display="https://www.transfermarkt.com/nk-olimpija-ljubljana/kader/verein/4772/saison_id/2023"/>
    <hyperlink ref="CG834" r:id="rId4901" display="https://www.transfermarkt.com/nk-olimpija-ljubljana/transfers/verein/4772/w_s/pos/saison_id/2023"/>
    <hyperlink ref="CI834" r:id="rId4902" display="https://www.transfermarkt.com/nk-olimpija-ljubljana/transfers/verein/4772/w_s/pos/saison_id/2023"/>
    <hyperlink ref="BU835" r:id="rId4903" display="https://www.transfermarkt.com/fc-koper/kader/verein/433/saison_id/2023"/>
    <hyperlink ref="BW835" r:id="rId4904" display="https://www.transfermarkt.com/fc-koper/transfers/verein/433/w_s/pos/saison_id/2023"/>
    <hyperlink ref="BY835" r:id="rId4905" display="https://www.transfermarkt.com/fc-koper/transfers/verein/433/w_s/pos/saison_id/2023"/>
    <hyperlink ref="CE835" r:id="rId4906" display="https://www.transfermarkt.com/nk-olimpija-ljubljana/kader/verein/4772/saison_id/2023"/>
    <hyperlink ref="CG835" r:id="rId4907" display="https://www.transfermarkt.com/nk-olimpija-ljubljana/transfers/verein/4772/w_s/pos/saison_id/2023"/>
    <hyperlink ref="CI835" r:id="rId4908" display="https://www.transfermarkt.com/nk-olimpija-ljubljana/transfers/verein/4772/w_s/pos/saison_id/2023"/>
    <hyperlink ref="BU842" r:id="rId4909" display="https://www.transfermarkt.com/ns-mura/kader/verein/4059/saison_id/2023"/>
    <hyperlink ref="BW842" r:id="rId4910" display="https://www.transfermarkt.com/ns-mura/transfers/verein/4059/w_s/pos/saison_id/2023"/>
    <hyperlink ref="BY842" r:id="rId4911" display="https://www.transfermarkt.com/ns-mura/transfers/verein/4059/w_s/pos/saison_id/2023"/>
    <hyperlink ref="CE842" r:id="rId4912" display="https://www.transfermarkt.com/nk-domzale/kader/verein/6248/saison_id/2023"/>
    <hyperlink ref="CG842" r:id="rId4913" display="https://www.transfermarkt.com/nk-domzale/transfers/verein/6248/w_s/pos/saison_id/2023"/>
    <hyperlink ref="CI842" r:id="rId4914" display="https://www.transfermarkt.com/nk-domzale/transfers/verein/6248/w_s/pos/saison_id/2023"/>
    <hyperlink ref="BU843" r:id="rId4915" display="https://www.transfermarkt.com/ns-mura/kader/verein/4059/saison_id/2023"/>
    <hyperlink ref="BW843" r:id="rId4916" display="https://www.transfermarkt.com/ns-mura/transfers/verein/4059/w_s/pos/saison_id/2023"/>
    <hyperlink ref="BY843" r:id="rId4917" display="https://www.transfermarkt.com/ns-mura/transfers/verein/4059/w_s/pos/saison_id/2023"/>
    <hyperlink ref="CE843" r:id="rId4918" display="https://www.transfermarkt.com/nk-domzale/kader/verein/6248/saison_id/2023"/>
    <hyperlink ref="CG843" r:id="rId4919" display="https://www.transfermarkt.com/nk-domzale/transfers/verein/6248/w_s/pos/saison_id/2023"/>
    <hyperlink ref="CI843" r:id="rId4920" display="https://www.transfermarkt.com/nk-domzale/transfers/verein/6248/w_s/pos/saison_id/2023"/>
    <hyperlink ref="BU844" r:id="rId4921" display="https://www.transfermarkt.com/ns-mura/kader/verein/4059/saison_id/2023"/>
    <hyperlink ref="BW844" r:id="rId4922" display="https://www.transfermarkt.com/ns-mura/transfers/verein/4059/w_s/pos/saison_id/2023"/>
    <hyperlink ref="BY844" r:id="rId4923" display="https://www.transfermarkt.com/ns-mura/transfers/verein/4059/w_s/pos/saison_id/2023"/>
    <hyperlink ref="CE844" r:id="rId4924" display="https://www.transfermarkt.com/nk-domzale/kader/verein/6248/saison_id/2023"/>
    <hyperlink ref="CG844" r:id="rId4925" display="https://www.transfermarkt.com/nk-domzale/transfers/verein/6248/w_s/pos/saison_id/2023"/>
    <hyperlink ref="CI844" r:id="rId4926" display="https://www.transfermarkt.com/nk-domzale/transfers/verein/6248/w_s/pos/saison_id/2023"/>
    <hyperlink ref="BU851" r:id="rId4927" display="https://www.transfermarkt.com/nk-radomlje/kader/verein/21460/saison_id/2023"/>
    <hyperlink ref="BW851" r:id="rId4928" display="https://www.transfermarkt.com/nk-radomlje/transfers/verein/21460/w_s/pos/saison_id/2023"/>
    <hyperlink ref="BY851" r:id="rId4929" display="https://www.transfermarkt.com/nk-radomlje/transfers/verein/21460/w_s/pos/saison_id/2023"/>
    <hyperlink ref="CE851" r:id="rId4930" display="https://www.transfermarkt.com/nk-maribor/kader/verein/790/saison_id/2023"/>
    <hyperlink ref="CG851" r:id="rId4931" display="https://www.transfermarkt.com/nk-maribor/transfers/verein/790/w_s/pos/saison_id/2023"/>
    <hyperlink ref="CI851" r:id="rId4932" display="https://www.transfermarkt.com/nk-maribor/transfers/verein/790/w_s/pos/saison_id/2023"/>
    <hyperlink ref="BU852" r:id="rId4933" display="https://www.transfermarkt.com/nk-radomlje/kader/verein/21460/saison_id/2023"/>
    <hyperlink ref="BW852" r:id="rId4934" display="https://www.transfermarkt.com/nk-radomlje/transfers/verein/21460/w_s/pos/saison_id/2023"/>
    <hyperlink ref="BY852" r:id="rId4935" display="https://www.transfermarkt.com/nk-radomlje/transfers/verein/21460/w_s/pos/saison_id/2023"/>
    <hyperlink ref="CE852" r:id="rId4936" display="https://www.transfermarkt.com/nk-maribor/kader/verein/790/saison_id/2023"/>
    <hyperlink ref="CG852" r:id="rId4937" display="https://www.transfermarkt.com/nk-maribor/transfers/verein/790/w_s/pos/saison_id/2023"/>
    <hyperlink ref="CI852" r:id="rId4938" display="https://www.transfermarkt.com/nk-maribor/transfers/verein/790/w_s/pos/saison_id/2023"/>
    <hyperlink ref="BU853" r:id="rId4939" display="https://www.transfermarkt.com/nk-radomlje/kader/verein/21460/saison_id/2023"/>
    <hyperlink ref="BW853" r:id="rId4940" display="https://www.transfermarkt.com/nk-radomlje/transfers/verein/21460/w_s/pos/saison_id/2023"/>
    <hyperlink ref="BY853" r:id="rId4941" display="https://www.transfermarkt.com/nk-radomlje/transfers/verein/21460/w_s/pos/saison_id/2023"/>
    <hyperlink ref="CE853" r:id="rId4942" display="https://www.transfermarkt.com/nk-maribor/kader/verein/790/saison_id/2023"/>
    <hyperlink ref="CG853" r:id="rId4943" display="https://www.transfermarkt.com/nk-maribor/transfers/verein/790/w_s/pos/saison_id/2023"/>
    <hyperlink ref="CI853" r:id="rId4944" display="https://www.transfermarkt.com/nk-maribor/transfers/verein/790/w_s/pos/saison_id/2023"/>
    <hyperlink ref="BU860" r:id="rId4945" display="https://www.transfermarkt.com/nk-olimpija-ljubljana/kader/verein/4772/saison_id/2023"/>
    <hyperlink ref="BW860" r:id="rId4946" display="https://www.transfermarkt.com/nk-olimpija-ljubljana/transfers/verein/4772/w_s/pos/saison_id/2023"/>
    <hyperlink ref="BY860" r:id="rId4947" display="https://www.transfermarkt.com/nk-olimpija-ljubljana/transfers/verein/4772/w_s/pos/saison_id/2023"/>
    <hyperlink ref="CE860" r:id="rId4948" display="https://www.transfermarkt.com/nk-rogaska/kader/verein/55601/saison_id/2023"/>
    <hyperlink ref="CG860" r:id="rId4949" display="https://www.transfermarkt.com/nk-rogaska/transfers/verein/55601/w_s/pos/saison_id/2023"/>
    <hyperlink ref="CI860" r:id="rId4950" display="https://www.transfermarkt.com/nk-rogaska/transfers/verein/55601/w_s/pos/saison_id/2023"/>
    <hyperlink ref="BU861" r:id="rId4951" display="https://www.transfermarkt.com/nk-olimpija-ljubljana/kader/verein/4772/saison_id/2023"/>
    <hyperlink ref="BW861" r:id="rId4952" display="https://www.transfermarkt.com/nk-olimpija-ljubljana/transfers/verein/4772/w_s/pos/saison_id/2023"/>
    <hyperlink ref="BY861" r:id="rId4953" display="https://www.transfermarkt.com/nk-olimpija-ljubljana/transfers/verein/4772/w_s/pos/saison_id/2023"/>
    <hyperlink ref="CE861" r:id="rId4954" display="https://www.transfermarkt.com/nk-rogaska/kader/verein/55601/saison_id/2023"/>
    <hyperlink ref="CG861" r:id="rId4955" display="https://www.transfermarkt.com/nk-rogaska/transfers/verein/55601/w_s/pos/saison_id/2023"/>
    <hyperlink ref="CI861" r:id="rId4956" display="https://www.transfermarkt.com/nk-rogaska/transfers/verein/55601/w_s/pos/saison_id/2023"/>
    <hyperlink ref="BU862" r:id="rId4957" display="https://www.transfermarkt.com/nk-olimpija-ljubljana/kader/verein/4772/saison_id/2023"/>
    <hyperlink ref="BW862" r:id="rId4958" display="https://www.transfermarkt.com/nk-olimpija-ljubljana/transfers/verein/4772/w_s/pos/saison_id/2023"/>
    <hyperlink ref="BY862" r:id="rId4959" display="https://www.transfermarkt.com/nk-olimpija-ljubljana/transfers/verein/4772/w_s/pos/saison_id/2023"/>
    <hyperlink ref="CE862" r:id="rId4960" display="https://www.transfermarkt.com/nk-rogaska/kader/verein/55601/saison_id/2023"/>
    <hyperlink ref="CG862" r:id="rId4961" display="https://www.transfermarkt.com/nk-rogaska/transfers/verein/55601/w_s/pos/saison_id/2023"/>
    <hyperlink ref="CI862" r:id="rId4962" display="https://www.transfermarkt.com/nk-rogaska/transfers/verein/55601/w_s/pos/saison_id/2023"/>
    <hyperlink ref="BU869" r:id="rId4963" display="https://www.transfermarkt.com/nk-domzale/kader/verein/6248/saison_id/2023"/>
    <hyperlink ref="BW869" r:id="rId4964" display="https://www.transfermarkt.com/nk-domzale/transfers/verein/6248/w_s/pos/saison_id/2023"/>
    <hyperlink ref="BY869" r:id="rId4965" display="https://www.transfermarkt.com/nk-domzale/transfers/verein/6248/w_s/pos/saison_id/2023"/>
    <hyperlink ref="CE869" r:id="rId4966" display="https://www.transfermarkt.com/nk-bravo/kader/verein/26985/saison_id/2023"/>
    <hyperlink ref="CG869" r:id="rId4967" display="https://www.transfermarkt.com/nk-bravo/transfers/verein/26985/w_s/pos/saison_id/2023"/>
    <hyperlink ref="CI869" r:id="rId4968" display="https://www.transfermarkt.com/nk-bravo/transfers/verein/26985/w_s/pos/saison_id/2023"/>
    <hyperlink ref="BU870" r:id="rId4969" display="https://www.transfermarkt.com/nk-domzale/kader/verein/6248/saison_id/2023"/>
    <hyperlink ref="BW870" r:id="rId4970" display="https://www.transfermarkt.com/nk-domzale/transfers/verein/6248/w_s/pos/saison_id/2023"/>
    <hyperlink ref="BY870" r:id="rId4971" display="https://www.transfermarkt.com/nk-domzale/transfers/verein/6248/w_s/pos/saison_id/2023"/>
    <hyperlink ref="CE870" r:id="rId4972" display="https://www.transfermarkt.com/nk-bravo/kader/verein/26985/saison_id/2023"/>
    <hyperlink ref="CG870" r:id="rId4973" display="https://www.transfermarkt.com/nk-bravo/transfers/verein/26985/w_s/pos/saison_id/2023"/>
    <hyperlink ref="CI870" r:id="rId4974" display="https://www.transfermarkt.com/nk-bravo/transfers/verein/26985/w_s/pos/saison_id/2023"/>
    <hyperlink ref="BU871" r:id="rId4975" display="https://www.transfermarkt.com/nk-domzale/kader/verein/6248/saison_id/2023"/>
    <hyperlink ref="BW871" r:id="rId4976" display="https://www.transfermarkt.com/nk-domzale/transfers/verein/6248/w_s/pos/saison_id/2023"/>
    <hyperlink ref="BY871" r:id="rId4977" display="https://www.transfermarkt.com/nk-domzale/transfers/verein/6248/w_s/pos/saison_id/2023"/>
    <hyperlink ref="CE871" r:id="rId4978" display="https://www.transfermarkt.com/nk-bravo/kader/verein/26985/saison_id/2023"/>
    <hyperlink ref="CG871" r:id="rId4979" display="https://www.transfermarkt.com/nk-bravo/transfers/verein/26985/w_s/pos/saison_id/2023"/>
    <hyperlink ref="CI871" r:id="rId4980" display="https://www.transfermarkt.com/nk-bravo/transfers/verein/26985/w_s/pos/saison_id/2023"/>
    <hyperlink ref="BU878" r:id="rId4981" display="https://www.transfermarkt.com/fc-koper/kader/verein/433/saison_id/2023"/>
    <hyperlink ref="BW878" r:id="rId4982" display="https://www.transfermarkt.com/fc-koper/transfers/verein/433/w_s/pos/saison_id/2023"/>
    <hyperlink ref="BY878" r:id="rId4983" display="https://www.transfermarkt.com/fc-koper/transfers/verein/433/w_s/pos/saison_id/2023"/>
    <hyperlink ref="CE878" r:id="rId4984" display="https://www.transfermarkt.com/nk-radomlje/kader/verein/21460/saison_id/2023"/>
    <hyperlink ref="CG878" r:id="rId4985" display="https://www.transfermarkt.com/nk-radomlje/transfers/verein/21460/w_s/pos/saison_id/2023"/>
    <hyperlink ref="CI878" r:id="rId4986" display="https://www.transfermarkt.com/nk-radomlje/transfers/verein/21460/w_s/pos/saison_id/2023"/>
    <hyperlink ref="BU879" r:id="rId4987" display="https://www.transfermarkt.com/fc-koper/kader/verein/433/saison_id/2023"/>
    <hyperlink ref="BW879" r:id="rId4988" display="https://www.transfermarkt.com/fc-koper/transfers/verein/433/w_s/pos/saison_id/2023"/>
    <hyperlink ref="BY879" r:id="rId4989" display="https://www.transfermarkt.com/fc-koper/transfers/verein/433/w_s/pos/saison_id/2023"/>
    <hyperlink ref="CE879" r:id="rId4990" display="https://www.transfermarkt.com/nk-radomlje/kader/verein/21460/saison_id/2023"/>
    <hyperlink ref="CG879" r:id="rId4991" display="https://www.transfermarkt.com/nk-radomlje/transfers/verein/21460/w_s/pos/saison_id/2023"/>
    <hyperlink ref="CI879" r:id="rId4992" display="https://www.transfermarkt.com/nk-radomlje/transfers/verein/21460/w_s/pos/saison_id/2023"/>
    <hyperlink ref="BU880" r:id="rId4993" display="https://www.transfermarkt.com/fc-koper/kader/verein/433/saison_id/2023"/>
    <hyperlink ref="BW880" r:id="rId4994" display="https://www.transfermarkt.com/fc-koper/transfers/verein/433/w_s/pos/saison_id/2023"/>
    <hyperlink ref="BY880" r:id="rId4995" display="https://www.transfermarkt.com/fc-koper/transfers/verein/433/w_s/pos/saison_id/2023"/>
    <hyperlink ref="CE880" r:id="rId4996" display="https://www.transfermarkt.com/nk-radomlje/kader/verein/21460/saison_id/2023"/>
    <hyperlink ref="CG880" r:id="rId4997" display="https://www.transfermarkt.com/nk-radomlje/transfers/verein/21460/w_s/pos/saison_id/2023"/>
    <hyperlink ref="CI880" r:id="rId4998" display="https://www.transfermarkt.com/nk-radomlje/transfers/verein/21460/w_s/pos/saison_id/2023"/>
    <hyperlink ref="BU887" r:id="rId4999" display="https://www.transfermarkt.com/nk-celje/kader/verein/710/saison_id/2023"/>
    <hyperlink ref="BW887" r:id="rId5000" display="https://www.transfermarkt.com/nk-celje/transfers/verein/710/w_s/pos/saison_id/2023"/>
    <hyperlink ref="BY887" r:id="rId5001" display="https://www.transfermarkt.com/nk-celje/transfers/verein/710/w_s/pos/saison_id/2023"/>
    <hyperlink ref="CE887" r:id="rId5002" display="https://www.transfermarkt.com/ns-mura/kader/verein/4059/saison_id/2023"/>
    <hyperlink ref="CG887" r:id="rId5003" display="https://www.transfermarkt.com/ns-mura/transfers/verein/4059/w_s/pos/saison_id/2023"/>
    <hyperlink ref="CI887" r:id="rId5004" display="https://www.transfermarkt.com/ns-mura/transfers/verein/4059/w_s/pos/saison_id/2023"/>
    <hyperlink ref="BU888" r:id="rId5005" display="https://www.transfermarkt.com/nk-celje/kader/verein/710/saison_id/2023"/>
    <hyperlink ref="BW888" r:id="rId5006" display="https://www.transfermarkt.com/nk-celje/transfers/verein/710/w_s/pos/saison_id/2023"/>
    <hyperlink ref="BY888" r:id="rId5007" display="https://www.transfermarkt.com/nk-celje/transfers/verein/710/w_s/pos/saison_id/2023"/>
    <hyperlink ref="CE888" r:id="rId5008" display="https://www.transfermarkt.com/ns-mura/kader/verein/4059/saison_id/2023"/>
    <hyperlink ref="CG888" r:id="rId5009" display="https://www.transfermarkt.com/ns-mura/transfers/verein/4059/w_s/pos/saison_id/2023"/>
    <hyperlink ref="CI888" r:id="rId5010" display="https://www.transfermarkt.com/ns-mura/transfers/verein/4059/w_s/pos/saison_id/2023"/>
    <hyperlink ref="BU889" r:id="rId5011" display="https://www.transfermarkt.com/nk-celje/kader/verein/710/saison_id/2023"/>
    <hyperlink ref="BW889" r:id="rId5012" display="https://www.transfermarkt.com/nk-celje/transfers/verein/710/w_s/pos/saison_id/2023"/>
    <hyperlink ref="BY889" r:id="rId5013" display="https://www.transfermarkt.com/nk-celje/transfers/verein/710/w_s/pos/saison_id/2023"/>
    <hyperlink ref="CE889" r:id="rId5014" display="https://www.transfermarkt.com/ns-mura/kader/verein/4059/saison_id/2023"/>
    <hyperlink ref="CG889" r:id="rId5015" display="https://www.transfermarkt.com/ns-mura/transfers/verein/4059/w_s/pos/saison_id/2023"/>
    <hyperlink ref="CI889" r:id="rId5016" display="https://www.transfermarkt.com/ns-mura/transfers/verein/4059/w_s/pos/saison_id/2023"/>
    <hyperlink ref="BU896" r:id="rId5017" display="https://www.transfermarkt.com/nk-maribor/kader/verein/790/saison_id/2023"/>
    <hyperlink ref="BW896" r:id="rId5018" display="https://www.transfermarkt.com/nk-maribor/transfers/verein/790/w_s/pos/saison_id/2023"/>
    <hyperlink ref="BY896" r:id="rId5019" display="https://www.transfermarkt.com/nk-maribor/transfers/verein/790/w_s/pos/saison_id/2023"/>
    <hyperlink ref="CE896" r:id="rId5020" display="https://www.transfermarkt.com/nk-aluminij-kidricevo/kader/verein/11033/saison_id/2023"/>
    <hyperlink ref="CG896" r:id="rId5021" display="https://www.transfermarkt.com/nk-aluminij-kidricevo/transfers/verein/11033/w_s/pos/saison_id/2023"/>
    <hyperlink ref="CI896" r:id="rId5022" display="https://www.transfermarkt.com/nk-aluminij-kidricevo/transfers/verein/11033/w_s/pos/saison_id/2023"/>
    <hyperlink ref="BU897" r:id="rId5023" display="https://www.transfermarkt.com/nk-maribor/kader/verein/790/saison_id/2023"/>
    <hyperlink ref="BW897" r:id="rId5024" display="https://www.transfermarkt.com/nk-maribor/transfers/verein/790/w_s/pos/saison_id/2023"/>
    <hyperlink ref="BY897" r:id="rId5025" display="https://www.transfermarkt.com/nk-maribor/transfers/verein/790/w_s/pos/saison_id/2023"/>
    <hyperlink ref="CE897" r:id="rId5026" display="https://www.transfermarkt.com/nk-aluminij-kidricevo/kader/verein/11033/saison_id/2023"/>
    <hyperlink ref="CG897" r:id="rId5027" display="https://www.transfermarkt.com/nk-aluminij-kidricevo/transfers/verein/11033/w_s/pos/saison_id/2023"/>
    <hyperlink ref="CI897" r:id="rId5028" display="https://www.transfermarkt.com/nk-aluminij-kidricevo/transfers/verein/11033/w_s/pos/saison_id/2023"/>
    <hyperlink ref="BU898" r:id="rId5029" display="https://www.transfermarkt.com/nk-maribor/kader/verein/790/saison_id/2023"/>
    <hyperlink ref="BW898" r:id="rId5030" display="https://www.transfermarkt.com/nk-maribor/transfers/verein/790/w_s/pos/saison_id/2023"/>
    <hyperlink ref="BY898" r:id="rId5031" display="https://www.transfermarkt.com/nk-maribor/transfers/verein/790/w_s/pos/saison_id/2023"/>
    <hyperlink ref="CE898" r:id="rId5032" display="https://www.transfermarkt.com/nk-aluminij-kidricevo/kader/verein/11033/saison_id/2023"/>
    <hyperlink ref="CG898" r:id="rId5033" display="https://www.transfermarkt.com/nk-aluminij-kidricevo/transfers/verein/11033/w_s/pos/saison_id/2023"/>
    <hyperlink ref="CI898" r:id="rId5034" display="https://www.transfermarkt.com/nk-aluminij-kidricevo/transfers/verein/11033/w_s/pos/saison_id/2023"/>
    <hyperlink ref="BU905" r:id="rId5035" display="https://www.transfermarkt.com/nk-aluminij-kidricevo/kader/verein/11033/saison_id/2023"/>
    <hyperlink ref="BW905" r:id="rId5036" display="https://www.transfermarkt.com/nk-aluminij-kidricevo/transfers/verein/11033/w_s/pos/saison_id/2023"/>
    <hyperlink ref="BY905" r:id="rId5037" display="https://www.transfermarkt.com/nk-aluminij-kidricevo/transfers/verein/11033/w_s/pos/saison_id/2023"/>
    <hyperlink ref="CE905" r:id="rId5038" display="https://www.transfermarkt.com/fc-koper/kader/verein/433/saison_id/2023"/>
    <hyperlink ref="CG905" r:id="rId5039" display="https://www.transfermarkt.com/fc-koper/transfers/verein/433/w_s/pos/saison_id/2023"/>
    <hyperlink ref="CI905" r:id="rId5040" display="https://www.transfermarkt.com/fc-koper/transfers/verein/433/w_s/pos/saison_id/2023"/>
    <hyperlink ref="BU906" r:id="rId5041" display="https://www.transfermarkt.com/nk-aluminij-kidricevo/kader/verein/11033/saison_id/2023"/>
    <hyperlink ref="BW906" r:id="rId5042" display="https://www.transfermarkt.com/nk-aluminij-kidricevo/transfers/verein/11033/w_s/pos/saison_id/2023"/>
    <hyperlink ref="BY906" r:id="rId5043" display="https://www.transfermarkt.com/nk-aluminij-kidricevo/transfers/verein/11033/w_s/pos/saison_id/2023"/>
    <hyperlink ref="CE906" r:id="rId5044" display="https://www.transfermarkt.com/fc-koper/kader/verein/433/saison_id/2023"/>
    <hyperlink ref="CG906" r:id="rId5045" display="https://www.transfermarkt.com/fc-koper/transfers/verein/433/w_s/pos/saison_id/2023"/>
    <hyperlink ref="CI906" r:id="rId5046" display="https://www.transfermarkt.com/fc-koper/transfers/verein/433/w_s/pos/saison_id/2023"/>
    <hyperlink ref="BU907" r:id="rId5047" display="https://www.transfermarkt.com/nk-aluminij-kidricevo/kader/verein/11033/saison_id/2023"/>
    <hyperlink ref="BW907" r:id="rId5048" display="https://www.transfermarkt.com/nk-aluminij-kidricevo/transfers/verein/11033/w_s/pos/saison_id/2023"/>
    <hyperlink ref="BY907" r:id="rId5049" display="https://www.transfermarkt.com/nk-aluminij-kidricevo/transfers/verein/11033/w_s/pos/saison_id/2023"/>
    <hyperlink ref="CE907" r:id="rId5050" display="https://www.transfermarkt.com/fc-koper/kader/verein/433/saison_id/2023"/>
    <hyperlink ref="CG907" r:id="rId5051" display="https://www.transfermarkt.com/fc-koper/transfers/verein/433/w_s/pos/saison_id/2023"/>
    <hyperlink ref="CI907" r:id="rId5052" display="https://www.transfermarkt.com/fc-koper/transfers/verein/433/w_s/pos/saison_id/2023"/>
    <hyperlink ref="BU914" r:id="rId5053" display="https://www.transfermarkt.com/nk-rogaska/kader/verein/55601/saison_id/2023"/>
    <hyperlink ref="BW914" r:id="rId5054" display="https://www.transfermarkt.com/nk-rogaska/transfers/verein/55601/w_s/pos/saison_id/2023"/>
    <hyperlink ref="BY914" r:id="rId5055" display="https://www.transfermarkt.com/nk-rogaska/transfers/verein/55601/w_s/pos/saison_id/2023"/>
    <hyperlink ref="CE914" r:id="rId5056" display="https://www.transfermarkt.com/nk-domzale/kader/verein/6248/saison_id/2023"/>
    <hyperlink ref="CG914" r:id="rId5057" display="https://www.transfermarkt.com/nk-domzale/transfers/verein/6248/w_s/pos/saison_id/2023"/>
    <hyperlink ref="CI914" r:id="rId5058" display="https://www.transfermarkt.com/nk-domzale/transfers/verein/6248/w_s/pos/saison_id/2023"/>
    <hyperlink ref="BU915" r:id="rId5059" display="https://www.transfermarkt.com/nk-rogaska/kader/verein/55601/saison_id/2023"/>
    <hyperlink ref="BW915" r:id="rId5060" display="https://www.transfermarkt.com/nk-rogaska/transfers/verein/55601/w_s/pos/saison_id/2023"/>
    <hyperlink ref="BY915" r:id="rId5061" display="https://www.transfermarkt.com/nk-rogaska/transfers/verein/55601/w_s/pos/saison_id/2023"/>
    <hyperlink ref="CE915" r:id="rId5062" display="https://www.transfermarkt.com/nk-domzale/kader/verein/6248/saison_id/2023"/>
    <hyperlink ref="CG915" r:id="rId5063" display="https://www.transfermarkt.com/nk-domzale/transfers/verein/6248/w_s/pos/saison_id/2023"/>
    <hyperlink ref="CI915" r:id="rId5064" display="https://www.transfermarkt.com/nk-domzale/transfers/verein/6248/w_s/pos/saison_id/2023"/>
    <hyperlink ref="BU916" r:id="rId5065" display="https://www.transfermarkt.com/nk-rogaska/kader/verein/55601/saison_id/2023"/>
    <hyperlink ref="BW916" r:id="rId5066" display="https://www.transfermarkt.com/nk-rogaska/transfers/verein/55601/w_s/pos/saison_id/2023"/>
    <hyperlink ref="BY916" r:id="rId5067" display="https://www.transfermarkt.com/nk-rogaska/transfers/verein/55601/w_s/pos/saison_id/2023"/>
    <hyperlink ref="CE916" r:id="rId5068" display="https://www.transfermarkt.com/nk-domzale/kader/verein/6248/saison_id/2023"/>
    <hyperlink ref="CG916" r:id="rId5069" display="https://www.transfermarkt.com/nk-domzale/transfers/verein/6248/w_s/pos/saison_id/2023"/>
    <hyperlink ref="CI916" r:id="rId5070" display="https://www.transfermarkt.com/nk-domzale/transfers/verein/6248/w_s/pos/saison_id/2023"/>
    <hyperlink ref="BU923" r:id="rId5071" display="https://www.transfermarkt.com/nk-radomlje/kader/verein/21460/saison_id/2023"/>
    <hyperlink ref="BW923" r:id="rId5072" display="https://www.transfermarkt.com/nk-radomlje/transfers/verein/21460/w_s/pos/saison_id/2023"/>
    <hyperlink ref="BY923" r:id="rId5073" display="https://www.transfermarkt.com/nk-radomlje/transfers/verein/21460/w_s/pos/saison_id/2023"/>
    <hyperlink ref="CE923" r:id="rId5074" display="https://www.transfermarkt.com/nk-olimpija-ljubljana/kader/verein/4772/saison_id/2023"/>
    <hyperlink ref="CG923" r:id="rId5075" display="https://www.transfermarkt.com/nk-olimpija-ljubljana/transfers/verein/4772/w_s/pos/saison_id/2023"/>
    <hyperlink ref="CI923" r:id="rId5076" display="https://www.transfermarkt.com/nk-olimpija-ljubljana/transfers/verein/4772/w_s/pos/saison_id/2023"/>
    <hyperlink ref="BU924" r:id="rId5077" display="https://www.transfermarkt.com/nk-radomlje/kader/verein/21460/saison_id/2023"/>
    <hyperlink ref="BW924" r:id="rId5078" display="https://www.transfermarkt.com/nk-radomlje/transfers/verein/21460/w_s/pos/saison_id/2023"/>
    <hyperlink ref="BY924" r:id="rId5079" display="https://www.transfermarkt.com/nk-radomlje/transfers/verein/21460/w_s/pos/saison_id/2023"/>
    <hyperlink ref="CE924" r:id="rId5080" display="https://www.transfermarkt.com/nk-olimpija-ljubljana/kader/verein/4772/saison_id/2023"/>
    <hyperlink ref="CG924" r:id="rId5081" display="https://www.transfermarkt.com/nk-olimpija-ljubljana/transfers/verein/4772/w_s/pos/saison_id/2023"/>
    <hyperlink ref="CI924" r:id="rId5082" display="https://www.transfermarkt.com/nk-olimpija-ljubljana/transfers/verein/4772/w_s/pos/saison_id/2023"/>
    <hyperlink ref="BU925" r:id="rId5083" display="https://www.transfermarkt.com/nk-radomlje/kader/verein/21460/saison_id/2023"/>
    <hyperlink ref="BW925" r:id="rId5084" display="https://www.transfermarkt.com/nk-radomlje/transfers/verein/21460/w_s/pos/saison_id/2023"/>
    <hyperlink ref="BY925" r:id="rId5085" display="https://www.transfermarkt.com/nk-radomlje/transfers/verein/21460/w_s/pos/saison_id/2023"/>
    <hyperlink ref="CE925" r:id="rId5086" display="https://www.transfermarkt.com/nk-olimpija-ljubljana/kader/verein/4772/saison_id/2023"/>
    <hyperlink ref="CG925" r:id="rId5087" display="https://www.transfermarkt.com/nk-olimpija-ljubljana/transfers/verein/4772/w_s/pos/saison_id/2023"/>
    <hyperlink ref="CI925" r:id="rId5088" display="https://www.transfermarkt.com/nk-olimpija-ljubljana/transfers/verein/4772/w_s/pos/saison_id/2023"/>
    <hyperlink ref="BU932" r:id="rId5089" display="https://www.transfermarkt.com/nk-bravo/kader/verein/26985/saison_id/2023"/>
    <hyperlink ref="BW932" r:id="rId5090" display="https://www.transfermarkt.com/nk-bravo/transfers/verein/26985/w_s/pos/saison_id/2023"/>
    <hyperlink ref="BY932" r:id="rId5091" display="https://www.transfermarkt.com/nk-bravo/transfers/verein/26985/w_s/pos/saison_id/2023"/>
    <hyperlink ref="CE932" r:id="rId5092" display="https://www.transfermarkt.com/nk-celje/kader/verein/710/saison_id/2023"/>
    <hyperlink ref="CG932" r:id="rId5093" display="https://www.transfermarkt.com/nk-celje/transfers/verein/710/w_s/pos/saison_id/2023"/>
    <hyperlink ref="CI932" r:id="rId5094" display="https://www.transfermarkt.com/nk-celje/transfers/verein/710/w_s/pos/saison_id/2023"/>
    <hyperlink ref="BU933" r:id="rId5095" display="https://www.transfermarkt.com/nk-bravo/kader/verein/26985/saison_id/2023"/>
    <hyperlink ref="BW933" r:id="rId5096" display="https://www.transfermarkt.com/nk-bravo/transfers/verein/26985/w_s/pos/saison_id/2023"/>
    <hyperlink ref="BY933" r:id="rId5097" display="https://www.transfermarkt.com/nk-bravo/transfers/verein/26985/w_s/pos/saison_id/2023"/>
    <hyperlink ref="CE933" r:id="rId5098" display="https://www.transfermarkt.com/nk-celje/kader/verein/710/saison_id/2023"/>
    <hyperlink ref="CG933" r:id="rId5099" display="https://www.transfermarkt.com/nk-celje/transfers/verein/710/w_s/pos/saison_id/2023"/>
    <hyperlink ref="CI933" r:id="rId5100" display="https://www.transfermarkt.com/nk-celje/transfers/verein/710/w_s/pos/saison_id/2023"/>
    <hyperlink ref="BU934" r:id="rId5101" display="https://www.transfermarkt.com/nk-bravo/kader/verein/26985/saison_id/2023"/>
    <hyperlink ref="BW934" r:id="rId5102" display="https://www.transfermarkt.com/nk-bravo/transfers/verein/26985/w_s/pos/saison_id/2023"/>
    <hyperlink ref="BY934" r:id="rId5103" display="https://www.transfermarkt.com/nk-bravo/transfers/verein/26985/w_s/pos/saison_id/2023"/>
    <hyperlink ref="CE934" r:id="rId5104" display="https://www.transfermarkt.com/nk-celje/kader/verein/710/saison_id/2023"/>
    <hyperlink ref="CG934" r:id="rId5105" display="https://www.transfermarkt.com/nk-celje/transfers/verein/710/w_s/pos/saison_id/2023"/>
    <hyperlink ref="CI934" r:id="rId5106" display="https://www.transfermarkt.com/nk-celje/transfers/verein/710/w_s/pos/saison_id/2023"/>
    <hyperlink ref="BU941" r:id="rId5107" display="https://www.transfermarkt.com/ns-mura/kader/verein/4059/saison_id/2023"/>
    <hyperlink ref="BW941" r:id="rId5108" display="https://www.transfermarkt.com/ns-mura/transfers/verein/4059/w_s/pos/saison_id/2023"/>
    <hyperlink ref="BY941" r:id="rId5109" display="https://www.transfermarkt.com/ns-mura/transfers/verein/4059/w_s/pos/saison_id/2023"/>
    <hyperlink ref="CE941" r:id="rId5110" display="https://www.transfermarkt.com/nk-maribor/kader/verein/790/saison_id/2023"/>
    <hyperlink ref="CG941" r:id="rId5111" display="https://www.transfermarkt.com/nk-maribor/transfers/verein/790/w_s/pos/saison_id/2023"/>
    <hyperlink ref="CI941" r:id="rId5112" display="https://www.transfermarkt.com/nk-maribor/transfers/verein/790/w_s/pos/saison_id/2023"/>
    <hyperlink ref="BU942" r:id="rId5113" display="https://www.transfermarkt.com/ns-mura/kader/verein/4059/saison_id/2023"/>
    <hyperlink ref="BW942" r:id="rId5114" display="https://www.transfermarkt.com/ns-mura/transfers/verein/4059/w_s/pos/saison_id/2023"/>
    <hyperlink ref="BY942" r:id="rId5115" display="https://www.transfermarkt.com/ns-mura/transfers/verein/4059/w_s/pos/saison_id/2023"/>
    <hyperlink ref="CE942" r:id="rId5116" display="https://www.transfermarkt.com/nk-maribor/kader/verein/790/saison_id/2023"/>
    <hyperlink ref="CG942" r:id="rId5117" display="https://www.transfermarkt.com/nk-maribor/transfers/verein/790/w_s/pos/saison_id/2023"/>
    <hyperlink ref="CI942" r:id="rId5118" display="https://www.transfermarkt.com/nk-maribor/transfers/verein/790/w_s/pos/saison_id/2023"/>
    <hyperlink ref="BU943" r:id="rId5119" display="https://www.transfermarkt.com/ns-mura/kader/verein/4059/saison_id/2023"/>
    <hyperlink ref="BW943" r:id="rId5120" display="https://www.transfermarkt.com/ns-mura/transfers/verein/4059/w_s/pos/saison_id/2023"/>
    <hyperlink ref="BY943" r:id="rId5121" display="https://www.transfermarkt.com/ns-mura/transfers/verein/4059/w_s/pos/saison_id/2023"/>
    <hyperlink ref="CE943" r:id="rId5122" display="https://www.transfermarkt.com/nk-maribor/kader/verein/790/saison_id/2023"/>
    <hyperlink ref="CG943" r:id="rId5123" display="https://www.transfermarkt.com/nk-maribor/transfers/verein/790/w_s/pos/saison_id/2023"/>
    <hyperlink ref="CI943" r:id="rId5124" display="https://www.transfermarkt.com/nk-maribor/transfers/verein/790/w_s/pos/saison_id/2023"/>
    <hyperlink ref="BU950" r:id="rId5125" display="https://www.transfermarkt.com/nk-radomlje/kader/verein/21460/saison_id/2023"/>
    <hyperlink ref="BW950" r:id="rId5126" display="https://www.transfermarkt.com/nk-radomlje/transfers/verein/21460/w_s/pos/saison_id/2023"/>
    <hyperlink ref="BY950" r:id="rId5127" display="https://www.transfermarkt.com/nk-radomlje/transfers/verein/21460/w_s/pos/saison_id/2023"/>
    <hyperlink ref="CE950" r:id="rId5128" display="https://www.transfermarkt.com/nk-aluminij-kidricevo/kader/verein/11033/saison_id/2023"/>
    <hyperlink ref="CG950" r:id="rId5129" display="https://www.transfermarkt.com/nk-aluminij-kidricevo/transfers/verein/11033/w_s/pos/saison_id/2023"/>
    <hyperlink ref="CI950" r:id="rId5130" display="https://www.transfermarkt.com/nk-aluminij-kidricevo/transfers/verein/11033/w_s/pos/saison_id/2023"/>
    <hyperlink ref="BU951" r:id="rId5131" display="https://www.transfermarkt.com/nk-radomlje/kader/verein/21460/saison_id/2023"/>
    <hyperlink ref="BW951" r:id="rId5132" display="https://www.transfermarkt.com/nk-radomlje/transfers/verein/21460/w_s/pos/saison_id/2023"/>
    <hyperlink ref="BY951" r:id="rId5133" display="https://www.transfermarkt.com/nk-radomlje/transfers/verein/21460/w_s/pos/saison_id/2023"/>
    <hyperlink ref="CE951" r:id="rId5134" display="https://www.transfermarkt.com/nk-aluminij-kidricevo/kader/verein/11033/saison_id/2023"/>
    <hyperlink ref="CG951" r:id="rId5135" display="https://www.transfermarkt.com/nk-aluminij-kidricevo/transfers/verein/11033/w_s/pos/saison_id/2023"/>
    <hyperlink ref="CI951" r:id="rId5136" display="https://www.transfermarkt.com/nk-aluminij-kidricevo/transfers/verein/11033/w_s/pos/saison_id/2023"/>
    <hyperlink ref="BU952" r:id="rId5137" display="https://www.transfermarkt.com/nk-radomlje/kader/verein/21460/saison_id/2023"/>
    <hyperlink ref="BW952" r:id="rId5138" display="https://www.transfermarkt.com/nk-radomlje/transfers/verein/21460/w_s/pos/saison_id/2023"/>
    <hyperlink ref="BY952" r:id="rId5139" display="https://www.transfermarkt.com/nk-radomlje/transfers/verein/21460/w_s/pos/saison_id/2023"/>
    <hyperlink ref="CE952" r:id="rId5140" display="https://www.transfermarkt.com/nk-aluminij-kidricevo/kader/verein/11033/saison_id/2023"/>
    <hyperlink ref="CG952" r:id="rId5141" display="https://www.transfermarkt.com/nk-aluminij-kidricevo/transfers/verein/11033/w_s/pos/saison_id/2023"/>
    <hyperlink ref="CI952" r:id="rId5142" display="https://www.transfermarkt.com/nk-aluminij-kidricevo/transfers/verein/11033/w_s/pos/saison_id/2023"/>
    <hyperlink ref="BU959" r:id="rId5143" display="https://www.transfermarkt.com/nk-olimpija-ljubljana/kader/verein/4772/saison_id/2023"/>
    <hyperlink ref="BW959" r:id="rId5144" display="https://www.transfermarkt.com/nk-olimpija-ljubljana/transfers/verein/4772/w_s/pos/saison_id/2023"/>
    <hyperlink ref="BY959" r:id="rId5145" display="https://www.transfermarkt.com/nk-olimpija-ljubljana/transfers/verein/4772/w_s/pos/saison_id/2023"/>
    <hyperlink ref="CE959" r:id="rId5146" display="https://www.transfermarkt.com/nk-domzale/kader/verein/6248/saison_id/2023"/>
    <hyperlink ref="CG959" r:id="rId5147" display="https://www.transfermarkt.com/nk-domzale/transfers/verein/6248/w_s/pos/saison_id/2023"/>
    <hyperlink ref="CI959" r:id="rId5148" display="https://www.transfermarkt.com/nk-domzale/transfers/verein/6248/w_s/pos/saison_id/2023"/>
    <hyperlink ref="BU960" r:id="rId5149" display="https://www.transfermarkt.com/nk-olimpija-ljubljana/kader/verein/4772/saison_id/2023"/>
    <hyperlink ref="BW960" r:id="rId5150" display="https://www.transfermarkt.com/nk-olimpija-ljubljana/transfers/verein/4772/w_s/pos/saison_id/2023"/>
    <hyperlink ref="BY960" r:id="rId5151" display="https://www.transfermarkt.com/nk-olimpija-ljubljana/transfers/verein/4772/w_s/pos/saison_id/2023"/>
    <hyperlink ref="CE960" r:id="rId5152" display="https://www.transfermarkt.com/nk-domzale/kader/verein/6248/saison_id/2023"/>
    <hyperlink ref="CG960" r:id="rId5153" display="https://www.transfermarkt.com/nk-domzale/transfers/verein/6248/w_s/pos/saison_id/2023"/>
    <hyperlink ref="CI960" r:id="rId5154" display="https://www.transfermarkt.com/nk-domzale/transfers/verein/6248/w_s/pos/saison_id/2023"/>
    <hyperlink ref="BU961" r:id="rId5155" display="https://www.transfermarkt.com/nk-olimpija-ljubljana/kader/verein/4772/saison_id/2023"/>
    <hyperlink ref="BW961" r:id="rId5156" display="https://www.transfermarkt.com/nk-olimpija-ljubljana/transfers/verein/4772/w_s/pos/saison_id/2023"/>
    <hyperlink ref="BY961" r:id="rId5157" display="https://www.transfermarkt.com/nk-olimpija-ljubljana/transfers/verein/4772/w_s/pos/saison_id/2023"/>
    <hyperlink ref="CE961" r:id="rId5158" display="https://www.transfermarkt.com/nk-domzale/kader/verein/6248/saison_id/2023"/>
    <hyperlink ref="CG961" r:id="rId5159" display="https://www.transfermarkt.com/nk-domzale/transfers/verein/6248/w_s/pos/saison_id/2023"/>
    <hyperlink ref="CI961" r:id="rId5160" display="https://www.transfermarkt.com/nk-domzale/transfers/verein/6248/w_s/pos/saison_id/2023"/>
    <hyperlink ref="BU968" r:id="rId5161" display="https://www.transfermarkt.com/nk-celje/kader/verein/710/saison_id/2023"/>
    <hyperlink ref="BW968" r:id="rId5162" display="https://www.transfermarkt.com/nk-celje/transfers/verein/710/w_s/pos/saison_id/2023"/>
    <hyperlink ref="BY968" r:id="rId5163" display="https://www.transfermarkt.com/nk-celje/transfers/verein/710/w_s/pos/saison_id/2023"/>
    <hyperlink ref="CE968" r:id="rId5164" display="https://www.transfermarkt.com/nk-rogaska/kader/verein/55601/saison_id/2023"/>
    <hyperlink ref="CG968" r:id="rId5165" display="https://www.transfermarkt.com/nk-rogaska/transfers/verein/55601/w_s/pos/saison_id/2023"/>
    <hyperlink ref="CI968" r:id="rId5166" display="https://www.transfermarkt.com/nk-rogaska/transfers/verein/55601/w_s/pos/saison_id/2023"/>
    <hyperlink ref="BU969" r:id="rId5167" display="https://www.transfermarkt.com/nk-celje/kader/verein/710/saison_id/2023"/>
    <hyperlink ref="BW969" r:id="rId5168" display="https://www.transfermarkt.com/nk-celje/transfers/verein/710/w_s/pos/saison_id/2023"/>
    <hyperlink ref="BY969" r:id="rId5169" display="https://www.transfermarkt.com/nk-celje/transfers/verein/710/w_s/pos/saison_id/2023"/>
    <hyperlink ref="CE969" r:id="rId5170" display="https://www.transfermarkt.com/nk-rogaska/kader/verein/55601/saison_id/2023"/>
    <hyperlink ref="CG969" r:id="rId5171" display="https://www.transfermarkt.com/nk-rogaska/transfers/verein/55601/w_s/pos/saison_id/2023"/>
    <hyperlink ref="CI969" r:id="rId5172" display="https://www.transfermarkt.com/nk-rogaska/transfers/verein/55601/w_s/pos/saison_id/2023"/>
    <hyperlink ref="BU970" r:id="rId5173" display="https://www.transfermarkt.com/nk-celje/kader/verein/710/saison_id/2023"/>
    <hyperlink ref="BW970" r:id="rId5174" display="https://www.transfermarkt.com/nk-celje/transfers/verein/710/w_s/pos/saison_id/2023"/>
    <hyperlink ref="BY970" r:id="rId5175" display="https://www.transfermarkt.com/nk-celje/transfers/verein/710/w_s/pos/saison_id/2023"/>
    <hyperlink ref="CE970" r:id="rId5176" display="https://www.transfermarkt.com/nk-rogaska/kader/verein/55601/saison_id/2023"/>
    <hyperlink ref="CG970" r:id="rId5177" display="https://www.transfermarkt.com/nk-rogaska/transfers/verein/55601/w_s/pos/saison_id/2023"/>
    <hyperlink ref="CI970" r:id="rId5178" display="https://www.transfermarkt.com/nk-rogaska/transfers/verein/55601/w_s/pos/saison_id/2023"/>
    <hyperlink ref="BU977" r:id="rId5179" display="https://www.transfermarkt.com/nk-maribor/kader/verein/790/saison_id/2023"/>
    <hyperlink ref="BW977" r:id="rId5180" display="https://www.transfermarkt.com/nk-maribor/transfers/verein/790/w_s/pos/saison_id/2023"/>
    <hyperlink ref="BY977" r:id="rId5181" display="https://www.transfermarkt.com/nk-maribor/transfers/verein/790/w_s/pos/saison_id/2023"/>
    <hyperlink ref="CE977" r:id="rId5182" display="https://www.transfermarkt.com/nk-bravo/kader/verein/26985/saison_id/2023"/>
    <hyperlink ref="CG977" r:id="rId5183" display="https://www.transfermarkt.com/nk-bravo/transfers/verein/26985/w_s/pos/saison_id/2023"/>
    <hyperlink ref="CI977" r:id="rId5184" display="https://www.transfermarkt.com/nk-bravo/transfers/verein/26985/w_s/pos/saison_id/2023"/>
    <hyperlink ref="BU978" r:id="rId5185" display="https://www.transfermarkt.com/nk-maribor/kader/verein/790/saison_id/2023"/>
    <hyperlink ref="BW978" r:id="rId5186" display="https://www.transfermarkt.com/nk-maribor/transfers/verein/790/w_s/pos/saison_id/2023"/>
    <hyperlink ref="BY978" r:id="rId5187" display="https://www.transfermarkt.com/nk-maribor/transfers/verein/790/w_s/pos/saison_id/2023"/>
    <hyperlink ref="CE978" r:id="rId5188" display="https://www.transfermarkt.com/nk-bravo/kader/verein/26985/saison_id/2023"/>
    <hyperlink ref="CG978" r:id="rId5189" display="https://www.transfermarkt.com/nk-bravo/transfers/verein/26985/w_s/pos/saison_id/2023"/>
    <hyperlink ref="CI978" r:id="rId5190" display="https://www.transfermarkt.com/nk-bravo/transfers/verein/26985/w_s/pos/saison_id/2023"/>
    <hyperlink ref="BU979" r:id="rId5191" display="https://www.transfermarkt.com/nk-maribor/kader/verein/790/saison_id/2023"/>
    <hyperlink ref="BW979" r:id="rId5192" display="https://www.transfermarkt.com/nk-maribor/transfers/verein/790/w_s/pos/saison_id/2023"/>
    <hyperlink ref="BY979" r:id="rId5193" display="https://www.transfermarkt.com/nk-maribor/transfers/verein/790/w_s/pos/saison_id/2023"/>
    <hyperlink ref="CE979" r:id="rId5194" display="https://www.transfermarkt.com/nk-bravo/kader/verein/26985/saison_id/2023"/>
    <hyperlink ref="CG979" r:id="rId5195" display="https://www.transfermarkt.com/nk-bravo/transfers/verein/26985/w_s/pos/saison_id/2023"/>
    <hyperlink ref="CI979" r:id="rId5196" display="https://www.transfermarkt.com/nk-bravo/transfers/verein/26985/w_s/pos/saison_id/2023"/>
    <hyperlink ref="BU986" r:id="rId5197" display="https://www.transfermarkt.com/fc-koper/kader/verein/433/saison_id/2023"/>
    <hyperlink ref="BW986" r:id="rId5198" display="https://www.transfermarkt.com/fc-koper/transfers/verein/433/w_s/pos/saison_id/2023"/>
    <hyperlink ref="BY986" r:id="rId5199" display="https://www.transfermarkt.com/fc-koper/transfers/verein/433/w_s/pos/saison_id/2023"/>
    <hyperlink ref="CE986" r:id="rId5200" display="https://www.transfermarkt.com/ns-mura/kader/verein/4059/saison_id/2023"/>
    <hyperlink ref="CG986" r:id="rId5201" display="https://www.transfermarkt.com/ns-mura/transfers/verein/4059/w_s/pos/saison_id/2023"/>
    <hyperlink ref="CI986" r:id="rId5202" display="https://www.transfermarkt.com/ns-mura/transfers/verein/4059/w_s/pos/saison_id/2023"/>
    <hyperlink ref="BU987" r:id="rId5203" display="https://www.transfermarkt.com/fc-koper/kader/verein/433/saison_id/2023"/>
    <hyperlink ref="BW987" r:id="rId5204" display="https://www.transfermarkt.com/fc-koper/transfers/verein/433/w_s/pos/saison_id/2023"/>
    <hyperlink ref="BY987" r:id="rId5205" display="https://www.transfermarkt.com/fc-koper/transfers/verein/433/w_s/pos/saison_id/2023"/>
    <hyperlink ref="CE987" r:id="rId5206" display="https://www.transfermarkt.com/ns-mura/kader/verein/4059/saison_id/2023"/>
    <hyperlink ref="CG987" r:id="rId5207" display="https://www.transfermarkt.com/ns-mura/transfers/verein/4059/w_s/pos/saison_id/2023"/>
    <hyperlink ref="CI987" r:id="rId5208" display="https://www.transfermarkt.com/ns-mura/transfers/verein/4059/w_s/pos/saison_id/2023"/>
    <hyperlink ref="BU988" r:id="rId5209" display="https://www.transfermarkt.com/fc-koper/kader/verein/433/saison_id/2023"/>
    <hyperlink ref="BW988" r:id="rId5210" display="https://www.transfermarkt.com/fc-koper/transfers/verein/433/w_s/pos/saison_id/2023"/>
    <hyperlink ref="BY988" r:id="rId5211" display="https://www.transfermarkt.com/fc-koper/transfers/verein/433/w_s/pos/saison_id/2023"/>
    <hyperlink ref="CE988" r:id="rId5212" display="https://www.transfermarkt.com/ns-mura/kader/verein/4059/saison_id/2023"/>
    <hyperlink ref="CG988" r:id="rId5213" display="https://www.transfermarkt.com/ns-mura/transfers/verein/4059/w_s/pos/saison_id/2023"/>
    <hyperlink ref="CI988" r:id="rId5214" display="https://www.transfermarkt.com/ns-mura/transfers/verein/4059/w_s/pos/saison_id/2023"/>
    <hyperlink ref="BU995" r:id="rId5215" display="https://www.transfermarkt.com/nk-aluminij-kidricevo/kader/verein/11033/saison_id/2023"/>
    <hyperlink ref="BW995" r:id="rId5216" display="https://www.transfermarkt.com/nk-aluminij-kidricevo/transfers/verein/11033/w_s/pos/saison_id/2023"/>
    <hyperlink ref="BY995" r:id="rId5217" display="https://www.transfermarkt.com/nk-aluminij-kidricevo/transfers/verein/11033/w_s/pos/saison_id/2023"/>
    <hyperlink ref="CE995" r:id="rId5218" display="https://www.transfermarkt.com/nk-olimpija-ljubljana/kader/verein/4772/saison_id/2023"/>
    <hyperlink ref="CG995" r:id="rId5219" display="https://www.transfermarkt.com/nk-olimpija-ljubljana/transfers/verein/4772/w_s/pos/saison_id/2023"/>
    <hyperlink ref="CI995" r:id="rId5220" display="https://www.transfermarkt.com/nk-olimpija-ljubljana/transfers/verein/4772/w_s/pos/saison_id/2023"/>
    <hyperlink ref="BU996" r:id="rId5221" display="https://www.transfermarkt.com/nk-aluminij-kidricevo/kader/verein/11033/saison_id/2023"/>
    <hyperlink ref="BW996" r:id="rId5222" display="https://www.transfermarkt.com/nk-aluminij-kidricevo/transfers/verein/11033/w_s/pos/saison_id/2023"/>
    <hyperlink ref="BY996" r:id="rId5223" display="https://www.transfermarkt.com/nk-aluminij-kidricevo/transfers/verein/11033/w_s/pos/saison_id/2023"/>
    <hyperlink ref="CE996" r:id="rId5224" display="https://www.transfermarkt.com/nk-olimpija-ljubljana/kader/verein/4772/saison_id/2023"/>
    <hyperlink ref="CG996" r:id="rId5225" display="https://www.transfermarkt.com/nk-olimpija-ljubljana/transfers/verein/4772/w_s/pos/saison_id/2023"/>
    <hyperlink ref="CI996" r:id="rId5226" display="https://www.transfermarkt.com/nk-olimpija-ljubljana/transfers/verein/4772/w_s/pos/saison_id/2023"/>
    <hyperlink ref="BU997" r:id="rId5227" display="https://www.transfermarkt.com/nk-aluminij-kidricevo/kader/verein/11033/saison_id/2023"/>
    <hyperlink ref="BW997" r:id="rId5228" display="https://www.transfermarkt.com/nk-aluminij-kidricevo/transfers/verein/11033/w_s/pos/saison_id/2023"/>
    <hyperlink ref="BY997" r:id="rId5229" display="https://www.transfermarkt.com/nk-aluminij-kidricevo/transfers/verein/11033/w_s/pos/saison_id/2023"/>
    <hyperlink ref="CE997" r:id="rId5230" display="https://www.transfermarkt.com/nk-olimpija-ljubljana/kader/verein/4772/saison_id/2023"/>
    <hyperlink ref="CG997" r:id="rId5231" display="https://www.transfermarkt.com/nk-olimpija-ljubljana/transfers/verein/4772/w_s/pos/saison_id/2023"/>
    <hyperlink ref="CI997" r:id="rId5232" display="https://www.transfermarkt.com/nk-olimpija-ljubljana/transfers/verein/4772/w_s/pos/saison_id/2023"/>
    <hyperlink ref="BU1004" r:id="rId5233" display="https://www.transfermarkt.com/nk-rogaska/kader/verein/55601/saison_id/2023"/>
    <hyperlink ref="BW1004" r:id="rId5234" display="https://www.transfermarkt.com/nk-rogaska/transfers/verein/55601/w_s/pos/saison_id/2023"/>
    <hyperlink ref="BY1004" r:id="rId5235" display="https://www.transfermarkt.com/nk-rogaska/transfers/verein/55601/w_s/pos/saison_id/2023"/>
    <hyperlink ref="CE1004" r:id="rId5236" display="https://www.transfermarkt.com/nk-maribor/kader/verein/790/saison_id/2023"/>
    <hyperlink ref="CG1004" r:id="rId5237" display="https://www.transfermarkt.com/nk-maribor/transfers/verein/790/w_s/pos/saison_id/2023"/>
    <hyperlink ref="CI1004" r:id="rId5238" display="https://www.transfermarkt.com/nk-maribor/transfers/verein/790/w_s/pos/saison_id/2023"/>
    <hyperlink ref="BU1005" r:id="rId5239" display="https://www.transfermarkt.com/nk-rogaska/kader/verein/55601/saison_id/2023"/>
    <hyperlink ref="BW1005" r:id="rId5240" display="https://www.transfermarkt.com/nk-rogaska/transfers/verein/55601/w_s/pos/saison_id/2023"/>
    <hyperlink ref="BY1005" r:id="rId5241" display="https://www.transfermarkt.com/nk-rogaska/transfers/verein/55601/w_s/pos/saison_id/2023"/>
    <hyperlink ref="CE1005" r:id="rId5242" display="https://www.transfermarkt.com/nk-maribor/kader/verein/790/saison_id/2023"/>
    <hyperlink ref="CG1005" r:id="rId5243" display="https://www.transfermarkt.com/nk-maribor/transfers/verein/790/w_s/pos/saison_id/2023"/>
    <hyperlink ref="CI1005" r:id="rId5244" display="https://www.transfermarkt.com/nk-maribor/transfers/verein/790/w_s/pos/saison_id/2023"/>
    <hyperlink ref="BU1006" r:id="rId5245" display="https://www.transfermarkt.com/nk-rogaska/kader/verein/55601/saison_id/2023"/>
    <hyperlink ref="BW1006" r:id="rId5246" display="https://www.transfermarkt.com/nk-rogaska/transfers/verein/55601/w_s/pos/saison_id/2023"/>
    <hyperlink ref="BY1006" r:id="rId5247" display="https://www.transfermarkt.com/nk-rogaska/transfers/verein/55601/w_s/pos/saison_id/2023"/>
    <hyperlink ref="CE1006" r:id="rId5248" display="https://www.transfermarkt.com/nk-maribor/kader/verein/790/saison_id/2023"/>
    <hyperlink ref="CG1006" r:id="rId5249" display="https://www.transfermarkt.com/nk-maribor/transfers/verein/790/w_s/pos/saison_id/2023"/>
    <hyperlink ref="CI1006" r:id="rId5250" display="https://www.transfermarkt.com/nk-maribor/transfers/verein/790/w_s/pos/saison_id/2023"/>
    <hyperlink ref="BU1013" r:id="rId5251" display="https://www.transfermarkt.com/nk-domzale/kader/verein/6248/saison_id/2023"/>
    <hyperlink ref="BW1013" r:id="rId5252" display="https://www.transfermarkt.com/nk-domzale/transfers/verein/6248/w_s/pos/saison_id/2023"/>
    <hyperlink ref="BY1013" r:id="rId5253" display="https://www.transfermarkt.com/nk-domzale/transfers/verein/6248/w_s/pos/saison_id/2023"/>
    <hyperlink ref="CE1013" r:id="rId5254" display="https://www.transfermarkt.com/nk-celje/kader/verein/710/saison_id/2023"/>
    <hyperlink ref="CG1013" r:id="rId5255" display="https://www.transfermarkt.com/nk-celje/transfers/verein/710/w_s/pos/saison_id/2023"/>
    <hyperlink ref="CI1013" r:id="rId5256" display="https://www.transfermarkt.com/nk-celje/transfers/verein/710/w_s/pos/saison_id/2023"/>
    <hyperlink ref="BU1014" r:id="rId5257" display="https://www.transfermarkt.com/nk-domzale/kader/verein/6248/saison_id/2023"/>
    <hyperlink ref="BW1014" r:id="rId5258" display="https://www.transfermarkt.com/nk-domzale/transfers/verein/6248/w_s/pos/saison_id/2023"/>
    <hyperlink ref="BY1014" r:id="rId5259" display="https://www.transfermarkt.com/nk-domzale/transfers/verein/6248/w_s/pos/saison_id/2023"/>
    <hyperlink ref="CE1014" r:id="rId5260" display="https://www.transfermarkt.com/nk-celje/kader/verein/710/saison_id/2023"/>
    <hyperlink ref="CG1014" r:id="rId5261" display="https://www.transfermarkt.com/nk-celje/transfers/verein/710/w_s/pos/saison_id/2023"/>
    <hyperlink ref="CI1014" r:id="rId5262" display="https://www.transfermarkt.com/nk-celje/transfers/verein/710/w_s/pos/saison_id/2023"/>
    <hyperlink ref="BU1015" r:id="rId5263" display="https://www.transfermarkt.com/nk-domzale/kader/verein/6248/saison_id/2023"/>
    <hyperlink ref="BW1015" r:id="rId5264" display="https://www.transfermarkt.com/nk-domzale/transfers/verein/6248/w_s/pos/saison_id/2023"/>
    <hyperlink ref="BY1015" r:id="rId5265" display="https://www.transfermarkt.com/nk-domzale/transfers/verein/6248/w_s/pos/saison_id/2023"/>
    <hyperlink ref="CE1015" r:id="rId5266" display="https://www.transfermarkt.com/nk-celje/kader/verein/710/saison_id/2023"/>
    <hyperlink ref="CG1015" r:id="rId5267" display="https://www.transfermarkt.com/nk-celje/transfers/verein/710/w_s/pos/saison_id/2023"/>
    <hyperlink ref="CI1015" r:id="rId5268" display="https://www.transfermarkt.com/nk-celje/transfers/verein/710/w_s/pos/saison_id/2023"/>
    <hyperlink ref="BU1022" r:id="rId5269" display="https://www.transfermarkt.com/ns-mura/kader/verein/4059/saison_id/2023"/>
    <hyperlink ref="BW1022" r:id="rId5270" display="https://www.transfermarkt.com/ns-mura/transfers/verein/4059/w_s/pos/saison_id/2023"/>
    <hyperlink ref="BY1022" r:id="rId5271" display="https://www.transfermarkt.com/ns-mura/transfers/verein/4059/w_s/pos/saison_id/2023"/>
    <hyperlink ref="CE1022" r:id="rId5272" display="https://www.transfermarkt.com/nk-radomlje/kader/verein/21460/saison_id/2023"/>
    <hyperlink ref="CG1022" r:id="rId5273" display="https://www.transfermarkt.com/nk-radomlje/transfers/verein/21460/w_s/pos/saison_id/2023"/>
    <hyperlink ref="CI1022" r:id="rId5274" display="https://www.transfermarkt.com/nk-radomlje/transfers/verein/21460/w_s/pos/saison_id/2023"/>
    <hyperlink ref="BU1023" r:id="rId5275" display="https://www.transfermarkt.com/ns-mura/kader/verein/4059/saison_id/2023"/>
    <hyperlink ref="BW1023" r:id="rId5276" display="https://www.transfermarkt.com/ns-mura/transfers/verein/4059/w_s/pos/saison_id/2023"/>
    <hyperlink ref="BY1023" r:id="rId5277" display="https://www.transfermarkt.com/ns-mura/transfers/verein/4059/w_s/pos/saison_id/2023"/>
    <hyperlink ref="CE1023" r:id="rId5278" display="https://www.transfermarkt.com/nk-radomlje/kader/verein/21460/saison_id/2023"/>
    <hyperlink ref="CG1023" r:id="rId5279" display="https://www.transfermarkt.com/nk-radomlje/transfers/verein/21460/w_s/pos/saison_id/2023"/>
    <hyperlink ref="CI1023" r:id="rId5280" display="https://www.transfermarkt.com/nk-radomlje/transfers/verein/21460/w_s/pos/saison_id/2023"/>
    <hyperlink ref="BU1024" r:id="rId5281" display="https://www.transfermarkt.com/ns-mura/kader/verein/4059/saison_id/2023"/>
    <hyperlink ref="BW1024" r:id="rId5282" display="https://www.transfermarkt.com/ns-mura/transfers/verein/4059/w_s/pos/saison_id/2023"/>
    <hyperlink ref="BY1024" r:id="rId5283" display="https://www.transfermarkt.com/ns-mura/transfers/verein/4059/w_s/pos/saison_id/2023"/>
    <hyperlink ref="CE1024" r:id="rId5284" display="https://www.transfermarkt.com/nk-radomlje/kader/verein/21460/saison_id/2023"/>
    <hyperlink ref="CG1024" r:id="rId5285" display="https://www.transfermarkt.com/nk-radomlje/transfers/verein/21460/w_s/pos/saison_id/2023"/>
    <hyperlink ref="CI1024" r:id="rId5286" display="https://www.transfermarkt.com/nk-radomlje/transfers/verein/21460/w_s/pos/saison_id/2023"/>
    <hyperlink ref="BU1031" r:id="rId5287" display="https://www.transfermarkt.com/nk-bravo/kader/verein/26985/saison_id/2023"/>
    <hyperlink ref="BW1031" r:id="rId5288" display="https://www.transfermarkt.com/nk-bravo/transfers/verein/26985/w_s/pos/saison_id/2023"/>
    <hyperlink ref="BY1031" r:id="rId5289" display="https://www.transfermarkt.com/nk-bravo/transfers/verein/26985/w_s/pos/saison_id/2023"/>
    <hyperlink ref="CE1031" r:id="rId5290" display="https://www.transfermarkt.com/fc-koper/kader/verein/433/saison_id/2023"/>
    <hyperlink ref="CG1031" r:id="rId5291" display="https://www.transfermarkt.com/fc-koper/transfers/verein/433/w_s/pos/saison_id/2023"/>
    <hyperlink ref="CI1031" r:id="rId5292" display="https://www.transfermarkt.com/fc-koper/transfers/verein/433/w_s/pos/saison_id/2023"/>
    <hyperlink ref="BU1032" r:id="rId5293" display="https://www.transfermarkt.com/nk-bravo/kader/verein/26985/saison_id/2023"/>
    <hyperlink ref="BW1032" r:id="rId5294" display="https://www.transfermarkt.com/nk-bravo/transfers/verein/26985/w_s/pos/saison_id/2023"/>
    <hyperlink ref="BY1032" r:id="rId5295" display="https://www.transfermarkt.com/nk-bravo/transfers/verein/26985/w_s/pos/saison_id/2023"/>
    <hyperlink ref="CE1032" r:id="rId5296" display="https://www.transfermarkt.com/fc-koper/kader/verein/433/saison_id/2023"/>
    <hyperlink ref="CG1032" r:id="rId5297" display="https://www.transfermarkt.com/fc-koper/transfers/verein/433/w_s/pos/saison_id/2023"/>
    <hyperlink ref="CI1032" r:id="rId5298" display="https://www.transfermarkt.com/fc-koper/transfers/verein/433/w_s/pos/saison_id/2023"/>
    <hyperlink ref="BU1033" r:id="rId5299" display="https://www.transfermarkt.com/nk-bravo/kader/verein/26985/saison_id/2023"/>
    <hyperlink ref="BW1033" r:id="rId5300" display="https://www.transfermarkt.com/nk-bravo/transfers/verein/26985/w_s/pos/saison_id/2023"/>
    <hyperlink ref="BY1033" r:id="rId5301" display="https://www.transfermarkt.com/nk-bravo/transfers/verein/26985/w_s/pos/saison_id/2023"/>
    <hyperlink ref="CE1033" r:id="rId5302" display="https://www.transfermarkt.com/fc-koper/kader/verein/433/saison_id/2023"/>
    <hyperlink ref="CG1033" r:id="rId5303" display="https://www.transfermarkt.com/fc-koper/transfers/verein/433/w_s/pos/saison_id/2023"/>
    <hyperlink ref="CI1033" r:id="rId5304" display="https://www.transfermarkt.com/fc-koper/transfers/verein/433/w_s/pos/saison_id/2023"/>
    <hyperlink ref="BU1040" r:id="rId5305" display="https://www.transfermarkt.com/nk-aluminij-kidricevo/kader/verein/11033/saison_id/2023"/>
    <hyperlink ref="BW1040" r:id="rId5306" display="https://www.transfermarkt.com/nk-aluminij-kidricevo/transfers/verein/11033/w_s/pos/saison_id/2023"/>
    <hyperlink ref="BY1040" r:id="rId5307" display="https://www.transfermarkt.com/nk-aluminij-kidricevo/transfers/verein/11033/w_s/pos/saison_id/2023"/>
    <hyperlink ref="CE1040" r:id="rId5308" display="https://www.transfermarkt.com/ns-mura/kader/verein/4059/saison_id/2023"/>
    <hyperlink ref="CG1040" r:id="rId5309" display="https://www.transfermarkt.com/ns-mura/transfers/verein/4059/w_s/pos/saison_id/2023"/>
    <hyperlink ref="CI1040" r:id="rId5310" display="https://www.transfermarkt.com/ns-mura/transfers/verein/4059/w_s/pos/saison_id/2023"/>
    <hyperlink ref="BU1041" r:id="rId5311" display="https://www.transfermarkt.com/nk-aluminij-kidricevo/kader/verein/11033/saison_id/2023"/>
    <hyperlink ref="BW1041" r:id="rId5312" display="https://www.transfermarkt.com/nk-aluminij-kidricevo/transfers/verein/11033/w_s/pos/saison_id/2023"/>
    <hyperlink ref="BY1041" r:id="rId5313" display="https://www.transfermarkt.com/nk-aluminij-kidricevo/transfers/verein/11033/w_s/pos/saison_id/2023"/>
    <hyperlink ref="CE1041" r:id="rId5314" display="https://www.transfermarkt.com/ns-mura/kader/verein/4059/saison_id/2023"/>
    <hyperlink ref="CG1041" r:id="rId5315" display="https://www.transfermarkt.com/ns-mura/transfers/verein/4059/w_s/pos/saison_id/2023"/>
    <hyperlink ref="CI1041" r:id="rId5316" display="https://www.transfermarkt.com/ns-mura/transfers/verein/4059/w_s/pos/saison_id/2023"/>
    <hyperlink ref="BU1042" r:id="rId5317" display="https://www.transfermarkt.com/nk-aluminij-kidricevo/kader/verein/11033/saison_id/2023"/>
    <hyperlink ref="BW1042" r:id="rId5318" display="https://www.transfermarkt.com/nk-aluminij-kidricevo/transfers/verein/11033/w_s/pos/saison_id/2023"/>
    <hyperlink ref="BY1042" r:id="rId5319" display="https://www.transfermarkt.com/nk-aluminij-kidricevo/transfers/verein/11033/w_s/pos/saison_id/2023"/>
    <hyperlink ref="CE1042" r:id="rId5320" display="https://www.transfermarkt.com/ns-mura/kader/verein/4059/saison_id/2023"/>
    <hyperlink ref="CG1042" r:id="rId5321" display="https://www.transfermarkt.com/ns-mura/transfers/verein/4059/w_s/pos/saison_id/2023"/>
    <hyperlink ref="CI1042" r:id="rId5322" display="https://www.transfermarkt.com/ns-mura/transfers/verein/4059/w_s/pos/saison_id/2023"/>
    <hyperlink ref="BU1049" r:id="rId5323" display="https://www.transfermarkt.com/nk-olimpija-ljubljana/kader/verein/4772/saison_id/2023"/>
    <hyperlink ref="BW1049" r:id="rId5324" display="https://www.transfermarkt.com/nk-olimpija-ljubljana/transfers/verein/4772/w_s/pos/saison_id/2023"/>
    <hyperlink ref="BY1049" r:id="rId5325" display="https://www.transfermarkt.com/nk-olimpija-ljubljana/transfers/verein/4772/w_s/pos/saison_id/2023"/>
    <hyperlink ref="CE1049" r:id="rId5326" display="https://www.transfermarkt.com/nk-celje/kader/verein/710/saison_id/2023"/>
    <hyperlink ref="CG1049" r:id="rId5327" display="https://www.transfermarkt.com/nk-celje/transfers/verein/710/w_s/pos/saison_id/2023"/>
    <hyperlink ref="CI1049" r:id="rId5328" display="https://www.transfermarkt.com/nk-celje/transfers/verein/710/w_s/pos/saison_id/2023"/>
    <hyperlink ref="BU1050" r:id="rId5329" display="https://www.transfermarkt.com/nk-olimpija-ljubljana/kader/verein/4772/saison_id/2023"/>
    <hyperlink ref="BW1050" r:id="rId5330" display="https://www.transfermarkt.com/nk-olimpija-ljubljana/transfers/verein/4772/w_s/pos/saison_id/2023"/>
    <hyperlink ref="BY1050" r:id="rId5331" display="https://www.transfermarkt.com/nk-olimpija-ljubljana/transfers/verein/4772/w_s/pos/saison_id/2023"/>
    <hyperlink ref="CE1050" r:id="rId5332" display="https://www.transfermarkt.com/nk-celje/kader/verein/710/saison_id/2023"/>
    <hyperlink ref="CG1050" r:id="rId5333" display="https://www.transfermarkt.com/nk-celje/transfers/verein/710/w_s/pos/saison_id/2023"/>
    <hyperlink ref="CI1050" r:id="rId5334" display="https://www.transfermarkt.com/nk-celje/transfers/verein/710/w_s/pos/saison_id/2023"/>
    <hyperlink ref="BU1051" r:id="rId5335" display="https://www.transfermarkt.com/nk-olimpija-ljubljana/kader/verein/4772/saison_id/2023"/>
    <hyperlink ref="BW1051" r:id="rId5336" display="https://www.transfermarkt.com/nk-olimpija-ljubljana/transfers/verein/4772/w_s/pos/saison_id/2023"/>
    <hyperlink ref="BY1051" r:id="rId5337" display="https://www.transfermarkt.com/nk-olimpija-ljubljana/transfers/verein/4772/w_s/pos/saison_id/2023"/>
    <hyperlink ref="CE1051" r:id="rId5338" display="https://www.transfermarkt.com/nk-celje/kader/verein/710/saison_id/2023"/>
    <hyperlink ref="CG1051" r:id="rId5339" display="https://www.transfermarkt.com/nk-celje/transfers/verein/710/w_s/pos/saison_id/2023"/>
    <hyperlink ref="CI1051" r:id="rId5340" display="https://www.transfermarkt.com/nk-celje/transfers/verein/710/w_s/pos/saison_id/2023"/>
    <hyperlink ref="BU1058" r:id="rId5341" display="https://www.transfermarkt.com/nk-maribor/kader/verein/790/saison_id/2023"/>
    <hyperlink ref="BW1058" r:id="rId5342" display="https://www.transfermarkt.com/nk-maribor/transfers/verein/790/w_s/pos/saison_id/2023"/>
    <hyperlink ref="BY1058" r:id="rId5343" display="https://www.transfermarkt.com/nk-maribor/transfers/verein/790/w_s/pos/saison_id/2023"/>
    <hyperlink ref="CE1058" r:id="rId5344" display="https://www.transfermarkt.com/nk-domzale/kader/verein/6248/saison_id/2023"/>
    <hyperlink ref="CG1058" r:id="rId5345" display="https://www.transfermarkt.com/nk-domzale/transfers/verein/6248/w_s/pos/saison_id/2023"/>
    <hyperlink ref="CI1058" r:id="rId5346" display="https://www.transfermarkt.com/nk-domzale/transfers/verein/6248/w_s/pos/saison_id/2023"/>
    <hyperlink ref="BU1059" r:id="rId5347" display="https://www.transfermarkt.com/nk-maribor/kader/verein/790/saison_id/2023"/>
    <hyperlink ref="BW1059" r:id="rId5348" display="https://www.transfermarkt.com/nk-maribor/transfers/verein/790/w_s/pos/saison_id/2023"/>
    <hyperlink ref="BY1059" r:id="rId5349" display="https://www.transfermarkt.com/nk-maribor/transfers/verein/790/w_s/pos/saison_id/2023"/>
    <hyperlink ref="CE1059" r:id="rId5350" display="https://www.transfermarkt.com/nk-domzale/kader/verein/6248/saison_id/2023"/>
    <hyperlink ref="CG1059" r:id="rId5351" display="https://www.transfermarkt.com/nk-domzale/transfers/verein/6248/w_s/pos/saison_id/2023"/>
    <hyperlink ref="CI1059" r:id="rId5352" display="https://www.transfermarkt.com/nk-domzale/transfers/verein/6248/w_s/pos/saison_id/2023"/>
    <hyperlink ref="BU1060" r:id="rId5353" display="https://www.transfermarkt.com/nk-maribor/kader/verein/790/saison_id/2023"/>
    <hyperlink ref="BW1060" r:id="rId5354" display="https://www.transfermarkt.com/nk-maribor/transfers/verein/790/w_s/pos/saison_id/2023"/>
    <hyperlink ref="BY1060" r:id="rId5355" display="https://www.transfermarkt.com/nk-maribor/transfers/verein/790/w_s/pos/saison_id/2023"/>
    <hyperlink ref="CE1060" r:id="rId5356" display="https://www.transfermarkt.com/nk-domzale/kader/verein/6248/saison_id/2023"/>
    <hyperlink ref="CG1060" r:id="rId5357" display="https://www.transfermarkt.com/nk-domzale/transfers/verein/6248/w_s/pos/saison_id/2023"/>
    <hyperlink ref="CI1060" r:id="rId5358" display="https://www.transfermarkt.com/nk-domzale/transfers/verein/6248/w_s/pos/saison_id/2023"/>
    <hyperlink ref="BU1067" r:id="rId5359" display="https://www.transfermarkt.com/fc-koper/kader/verein/433/saison_id/2023"/>
    <hyperlink ref="BW1067" r:id="rId5360" display="https://www.transfermarkt.com/fc-koper/transfers/verein/433/w_s/pos/saison_id/2023"/>
    <hyperlink ref="BY1067" r:id="rId5361" display="https://www.transfermarkt.com/fc-koper/transfers/verein/433/w_s/pos/saison_id/2023"/>
    <hyperlink ref="CE1067" r:id="rId5362" display="https://www.transfermarkt.com/nk-rogaska/kader/verein/55601/saison_id/2023"/>
    <hyperlink ref="CG1067" r:id="rId5363" display="https://www.transfermarkt.com/nk-rogaska/transfers/verein/55601/w_s/pos/saison_id/2023"/>
    <hyperlink ref="CI1067" r:id="rId5364" display="https://www.transfermarkt.com/nk-rogaska/transfers/verein/55601/w_s/pos/saison_id/2023"/>
    <hyperlink ref="BU1068" r:id="rId5365" display="https://www.transfermarkt.com/fc-koper/kader/verein/433/saison_id/2023"/>
    <hyperlink ref="BW1068" r:id="rId5366" display="https://www.transfermarkt.com/fc-koper/transfers/verein/433/w_s/pos/saison_id/2023"/>
    <hyperlink ref="BY1068" r:id="rId5367" display="https://www.transfermarkt.com/fc-koper/transfers/verein/433/w_s/pos/saison_id/2023"/>
    <hyperlink ref="CE1068" r:id="rId5368" display="https://www.transfermarkt.com/nk-rogaska/kader/verein/55601/saison_id/2023"/>
    <hyperlink ref="CG1068" r:id="rId5369" display="https://www.transfermarkt.com/nk-rogaska/transfers/verein/55601/w_s/pos/saison_id/2023"/>
    <hyperlink ref="CI1068" r:id="rId5370" display="https://www.transfermarkt.com/nk-rogaska/transfers/verein/55601/w_s/pos/saison_id/2023"/>
    <hyperlink ref="BU1069" r:id="rId5371" display="https://www.transfermarkt.com/fc-koper/kader/verein/433/saison_id/2023"/>
    <hyperlink ref="BW1069" r:id="rId5372" display="https://www.transfermarkt.com/fc-koper/transfers/verein/433/w_s/pos/saison_id/2023"/>
    <hyperlink ref="BY1069" r:id="rId5373" display="https://www.transfermarkt.com/fc-koper/transfers/verein/433/w_s/pos/saison_id/2023"/>
    <hyperlink ref="CE1069" r:id="rId5374" display="https://www.transfermarkt.com/nk-rogaska/kader/verein/55601/saison_id/2023"/>
    <hyperlink ref="CG1069" r:id="rId5375" display="https://www.transfermarkt.com/nk-rogaska/transfers/verein/55601/w_s/pos/saison_id/2023"/>
    <hyperlink ref="CI1069" r:id="rId5376" display="https://www.transfermarkt.com/nk-rogaska/transfers/verein/55601/w_s/pos/saison_id/2023"/>
    <hyperlink ref="BU1076" r:id="rId5377" display="https://www.transfermarkt.com/nk-radomlje/kader/verein/21460/saison_id/2023"/>
    <hyperlink ref="BW1076" r:id="rId5378" display="https://www.transfermarkt.com/nk-radomlje/transfers/verein/21460/w_s/pos/saison_id/2023"/>
    <hyperlink ref="BY1076" r:id="rId5379" display="https://www.transfermarkt.com/nk-radomlje/transfers/verein/21460/w_s/pos/saison_id/2023"/>
    <hyperlink ref="CE1076" r:id="rId5380" display="https://www.transfermarkt.com/nk-bravo/kader/verein/26985/saison_id/2023"/>
    <hyperlink ref="CG1076" r:id="rId5381" display="https://www.transfermarkt.com/nk-bravo/transfers/verein/26985/w_s/pos/saison_id/2023"/>
    <hyperlink ref="CI1076" r:id="rId5382" display="https://www.transfermarkt.com/nk-bravo/transfers/verein/26985/w_s/pos/saison_id/2023"/>
    <hyperlink ref="BU1077" r:id="rId5383" display="https://www.transfermarkt.com/nk-radomlje/kader/verein/21460/saison_id/2023"/>
    <hyperlink ref="BW1077" r:id="rId5384" display="https://www.transfermarkt.com/nk-radomlje/transfers/verein/21460/w_s/pos/saison_id/2023"/>
    <hyperlink ref="BY1077" r:id="rId5385" display="https://www.transfermarkt.com/nk-radomlje/transfers/verein/21460/w_s/pos/saison_id/2023"/>
    <hyperlink ref="CE1077" r:id="rId5386" display="https://www.transfermarkt.com/nk-bravo/kader/verein/26985/saison_id/2023"/>
    <hyperlink ref="CG1077" r:id="rId5387" display="https://www.transfermarkt.com/nk-bravo/transfers/verein/26985/w_s/pos/saison_id/2023"/>
    <hyperlink ref="CI1077" r:id="rId5388" display="https://www.transfermarkt.com/nk-bravo/transfers/verein/26985/w_s/pos/saison_id/2023"/>
    <hyperlink ref="BU1078" r:id="rId5389" display="https://www.transfermarkt.com/nk-radomlje/kader/verein/21460/saison_id/2023"/>
    <hyperlink ref="BW1078" r:id="rId5390" display="https://www.transfermarkt.com/nk-radomlje/transfers/verein/21460/w_s/pos/saison_id/2023"/>
    <hyperlink ref="BY1078" r:id="rId5391" display="https://www.transfermarkt.com/nk-radomlje/transfers/verein/21460/w_s/pos/saison_id/2023"/>
    <hyperlink ref="CE1078" r:id="rId5392" display="https://www.transfermarkt.com/nk-bravo/kader/verein/26985/saison_id/2023"/>
    <hyperlink ref="CG1078" r:id="rId5393" display="https://www.transfermarkt.com/nk-bravo/transfers/verein/26985/w_s/pos/saison_id/2023"/>
    <hyperlink ref="CI1078" r:id="rId5394" display="https://www.transfermarkt.com/nk-bravo/transfers/verein/26985/w_s/pos/saison_id/2023"/>
    <hyperlink ref="BU1085" r:id="rId5395" display="https://www.transfermarkt.com/nk-bravo/kader/verein/26985/saison_id/2023"/>
    <hyperlink ref="BW1085" r:id="rId5396" display="https://www.transfermarkt.com/nk-bravo/transfers/verein/26985/w_s/pos/saison_id/2023"/>
    <hyperlink ref="BY1085" r:id="rId5397" display="https://www.transfermarkt.com/nk-bravo/transfers/verein/26985/w_s/pos/saison_id/2023"/>
    <hyperlink ref="CE1085" r:id="rId5398" display="https://www.transfermarkt.com/nk-aluminij-kidricevo/kader/verein/11033/saison_id/2023"/>
    <hyperlink ref="CG1085" r:id="rId5399" display="https://www.transfermarkt.com/nk-aluminij-kidricevo/transfers/verein/11033/w_s/pos/saison_id/2023"/>
    <hyperlink ref="CI1085" r:id="rId5400" display="https://www.transfermarkt.com/nk-aluminij-kidricevo/transfers/verein/11033/w_s/pos/saison_id/2023"/>
    <hyperlink ref="BU1086" r:id="rId5401" display="https://www.transfermarkt.com/nk-bravo/kader/verein/26985/saison_id/2023"/>
    <hyperlink ref="BW1086" r:id="rId5402" display="https://www.transfermarkt.com/nk-bravo/transfers/verein/26985/w_s/pos/saison_id/2023"/>
    <hyperlink ref="BY1086" r:id="rId5403" display="https://www.transfermarkt.com/nk-bravo/transfers/verein/26985/w_s/pos/saison_id/2023"/>
    <hyperlink ref="CE1086" r:id="rId5404" display="https://www.transfermarkt.com/nk-aluminij-kidricevo/kader/verein/11033/saison_id/2023"/>
    <hyperlink ref="CG1086" r:id="rId5405" display="https://www.transfermarkt.com/nk-aluminij-kidricevo/transfers/verein/11033/w_s/pos/saison_id/2023"/>
    <hyperlink ref="CI1086" r:id="rId5406" display="https://www.transfermarkt.com/nk-aluminij-kidricevo/transfers/verein/11033/w_s/pos/saison_id/2023"/>
    <hyperlink ref="BU1087" r:id="rId5407" display="https://www.transfermarkt.com/nk-bravo/kader/verein/26985/saison_id/2023"/>
    <hyperlink ref="BW1087" r:id="rId5408" display="https://www.transfermarkt.com/nk-bravo/transfers/verein/26985/w_s/pos/saison_id/2023"/>
    <hyperlink ref="BY1087" r:id="rId5409" display="https://www.transfermarkt.com/nk-bravo/transfers/verein/26985/w_s/pos/saison_id/2023"/>
    <hyperlink ref="CE1087" r:id="rId5410" display="https://www.transfermarkt.com/nk-aluminij-kidricevo/kader/verein/11033/saison_id/2023"/>
    <hyperlink ref="CG1087" r:id="rId5411" display="https://www.transfermarkt.com/nk-aluminij-kidricevo/transfers/verein/11033/w_s/pos/saison_id/2023"/>
    <hyperlink ref="CI1087" r:id="rId5412" display="https://www.transfermarkt.com/nk-aluminij-kidricevo/transfers/verein/11033/w_s/pos/saison_id/2023"/>
    <hyperlink ref="BU1094" r:id="rId5413" display="https://www.transfermarkt.com/nk-celje/kader/verein/710/saison_id/2023"/>
    <hyperlink ref="BW1094" r:id="rId5414" display="https://www.transfermarkt.com/nk-celje/transfers/verein/710/w_s/pos/saison_id/2023"/>
    <hyperlink ref="BY1094" r:id="rId5415" display="https://www.transfermarkt.com/nk-celje/transfers/verein/710/w_s/pos/saison_id/2023"/>
    <hyperlink ref="CE1094" r:id="rId5416" display="https://www.transfermarkt.com/nk-maribor/kader/verein/790/saison_id/2023"/>
    <hyperlink ref="CG1094" r:id="rId5417" display="https://www.transfermarkt.com/nk-maribor/transfers/verein/790/w_s/pos/saison_id/2023"/>
    <hyperlink ref="CI1094" r:id="rId5418" display="https://www.transfermarkt.com/nk-maribor/transfers/verein/790/w_s/pos/saison_id/2023"/>
    <hyperlink ref="BU1095" r:id="rId5419" display="https://www.transfermarkt.com/nk-celje/kader/verein/710/saison_id/2023"/>
    <hyperlink ref="BW1095" r:id="rId5420" display="https://www.transfermarkt.com/nk-celje/transfers/verein/710/w_s/pos/saison_id/2023"/>
    <hyperlink ref="BY1095" r:id="rId5421" display="https://www.transfermarkt.com/nk-celje/transfers/verein/710/w_s/pos/saison_id/2023"/>
    <hyperlink ref="CE1095" r:id="rId5422" display="https://www.transfermarkt.com/nk-maribor/kader/verein/790/saison_id/2023"/>
    <hyperlink ref="CG1095" r:id="rId5423" display="https://www.transfermarkt.com/nk-maribor/transfers/verein/790/w_s/pos/saison_id/2023"/>
    <hyperlink ref="CI1095" r:id="rId5424" display="https://www.transfermarkt.com/nk-maribor/transfers/verein/790/w_s/pos/saison_id/2023"/>
    <hyperlink ref="BU1096" r:id="rId5425" display="https://www.transfermarkt.com/nk-celje/kader/verein/710/saison_id/2023"/>
    <hyperlink ref="BW1096" r:id="rId5426" display="https://www.transfermarkt.com/nk-celje/transfers/verein/710/w_s/pos/saison_id/2023"/>
    <hyperlink ref="BY1096" r:id="rId5427" display="https://www.transfermarkt.com/nk-celje/transfers/verein/710/w_s/pos/saison_id/2023"/>
    <hyperlink ref="CE1096" r:id="rId5428" display="https://www.transfermarkt.com/nk-maribor/kader/verein/790/saison_id/2023"/>
    <hyperlink ref="CG1096" r:id="rId5429" display="https://www.transfermarkt.com/nk-maribor/transfers/verein/790/w_s/pos/saison_id/2023"/>
    <hyperlink ref="CI1096" r:id="rId5430" display="https://www.transfermarkt.com/nk-maribor/transfers/verein/790/w_s/pos/saison_id/2023"/>
    <hyperlink ref="BU1103" r:id="rId5431" display="https://www.transfermarkt.com/nk-rogaska/kader/verein/55601/saison_id/2023"/>
    <hyperlink ref="BW1103" r:id="rId5432" display="https://www.transfermarkt.com/nk-rogaska/transfers/verein/55601/w_s/pos/saison_id/2023"/>
    <hyperlink ref="BY1103" r:id="rId5433" display="https://www.transfermarkt.com/nk-rogaska/transfers/verein/55601/w_s/pos/saison_id/2023"/>
    <hyperlink ref="CE1103" r:id="rId5434" display="https://www.transfermarkt.com/nk-radomlje/kader/verein/21460/saison_id/2023"/>
    <hyperlink ref="CG1103" r:id="rId5435" display="https://www.transfermarkt.com/nk-radomlje/transfers/verein/21460/w_s/pos/saison_id/2023"/>
    <hyperlink ref="CI1103" r:id="rId5436" display="https://www.transfermarkt.com/nk-radomlje/transfers/verein/21460/w_s/pos/saison_id/2023"/>
    <hyperlink ref="BU1104" r:id="rId5437" display="https://www.transfermarkt.com/nk-rogaska/kader/verein/55601/saison_id/2023"/>
    <hyperlink ref="BW1104" r:id="rId5438" display="https://www.transfermarkt.com/nk-rogaska/transfers/verein/55601/w_s/pos/saison_id/2023"/>
    <hyperlink ref="BY1104" r:id="rId5439" display="https://www.transfermarkt.com/nk-rogaska/transfers/verein/55601/w_s/pos/saison_id/2023"/>
    <hyperlink ref="CE1104" r:id="rId5440" display="https://www.transfermarkt.com/nk-radomlje/kader/verein/21460/saison_id/2023"/>
    <hyperlink ref="CG1104" r:id="rId5441" display="https://www.transfermarkt.com/nk-radomlje/transfers/verein/21460/w_s/pos/saison_id/2023"/>
    <hyperlink ref="CI1104" r:id="rId5442" display="https://www.transfermarkt.com/nk-radomlje/transfers/verein/21460/w_s/pos/saison_id/2023"/>
    <hyperlink ref="BU1105" r:id="rId5443" display="https://www.transfermarkt.com/nk-rogaska/kader/verein/55601/saison_id/2023"/>
    <hyperlink ref="BW1105" r:id="rId5444" display="https://www.transfermarkt.com/nk-rogaska/transfers/verein/55601/w_s/pos/saison_id/2023"/>
    <hyperlink ref="BY1105" r:id="rId5445" display="https://www.transfermarkt.com/nk-rogaska/transfers/verein/55601/w_s/pos/saison_id/2023"/>
    <hyperlink ref="CE1105" r:id="rId5446" display="https://www.transfermarkt.com/nk-radomlje/kader/verein/21460/saison_id/2023"/>
    <hyperlink ref="CG1105" r:id="rId5447" display="https://www.transfermarkt.com/nk-radomlje/transfers/verein/21460/w_s/pos/saison_id/2023"/>
    <hyperlink ref="CI1105" r:id="rId5448" display="https://www.transfermarkt.com/nk-radomlje/transfers/verein/21460/w_s/pos/saison_id/2023"/>
    <hyperlink ref="BU1112" r:id="rId5449" display="https://www.transfermarkt.com/ns-mura/kader/verein/4059/saison_id/2023"/>
    <hyperlink ref="BW1112" r:id="rId5450" display="https://www.transfermarkt.com/ns-mura/transfers/verein/4059/w_s/pos/saison_id/2023"/>
    <hyperlink ref="BY1112" r:id="rId5451" display="https://www.transfermarkt.com/ns-mura/transfers/verein/4059/w_s/pos/saison_id/2023"/>
    <hyperlink ref="CE1112" r:id="rId5452" display="https://www.transfermarkt.com/nk-olimpija-ljubljana/kader/verein/4772/saison_id/2023"/>
    <hyperlink ref="CG1112" r:id="rId5453" display="https://www.transfermarkt.com/nk-olimpija-ljubljana/transfers/verein/4772/w_s/pos/saison_id/2023"/>
    <hyperlink ref="CI1112" r:id="rId5454" display="https://www.transfermarkt.com/nk-olimpija-ljubljana/transfers/verein/4772/w_s/pos/saison_id/2023"/>
    <hyperlink ref="BU1113" r:id="rId5455" display="https://www.transfermarkt.com/ns-mura/kader/verein/4059/saison_id/2023"/>
    <hyperlink ref="BW1113" r:id="rId5456" display="https://www.transfermarkt.com/ns-mura/transfers/verein/4059/w_s/pos/saison_id/2023"/>
    <hyperlink ref="BY1113" r:id="rId5457" display="https://www.transfermarkt.com/ns-mura/transfers/verein/4059/w_s/pos/saison_id/2023"/>
    <hyperlink ref="CE1113" r:id="rId5458" display="https://www.transfermarkt.com/nk-olimpija-ljubljana/kader/verein/4772/saison_id/2023"/>
    <hyperlink ref="CG1113" r:id="rId5459" display="https://www.transfermarkt.com/nk-olimpija-ljubljana/transfers/verein/4772/w_s/pos/saison_id/2023"/>
    <hyperlink ref="CI1113" r:id="rId5460" display="https://www.transfermarkt.com/nk-olimpija-ljubljana/transfers/verein/4772/w_s/pos/saison_id/2023"/>
    <hyperlink ref="BU1114" r:id="rId5461" display="https://www.transfermarkt.com/ns-mura/kader/verein/4059/saison_id/2023"/>
    <hyperlink ref="BW1114" r:id="rId5462" display="https://www.transfermarkt.com/ns-mura/transfers/verein/4059/w_s/pos/saison_id/2023"/>
    <hyperlink ref="BY1114" r:id="rId5463" display="https://www.transfermarkt.com/ns-mura/transfers/verein/4059/w_s/pos/saison_id/2023"/>
    <hyperlink ref="CE1114" r:id="rId5464" display="https://www.transfermarkt.com/nk-olimpija-ljubljana/kader/verein/4772/saison_id/2023"/>
    <hyperlink ref="CG1114" r:id="rId5465" display="https://www.transfermarkt.com/nk-olimpija-ljubljana/transfers/verein/4772/w_s/pos/saison_id/2023"/>
    <hyperlink ref="CI1114" r:id="rId5466" display="https://www.transfermarkt.com/nk-olimpija-ljubljana/transfers/verein/4772/w_s/pos/saison_id/2023"/>
    <hyperlink ref="BU1121" r:id="rId5467" display="https://www.transfermarkt.com/nk-domzale/kader/verein/6248/saison_id/2023"/>
    <hyperlink ref="BW1121" r:id="rId5468" display="https://www.transfermarkt.com/nk-domzale/transfers/verein/6248/w_s/pos/saison_id/2023"/>
    <hyperlink ref="BY1121" r:id="rId5469" display="https://www.transfermarkt.com/nk-domzale/transfers/verein/6248/w_s/pos/saison_id/2023"/>
    <hyperlink ref="CE1121" r:id="rId5470" display="https://www.transfermarkt.com/fc-koper/kader/verein/433/saison_id/2023"/>
    <hyperlink ref="CG1121" r:id="rId5471" display="https://www.transfermarkt.com/fc-koper/transfers/verein/433/w_s/pos/saison_id/2023"/>
    <hyperlink ref="CI1121" r:id="rId5472" display="https://www.transfermarkt.com/fc-koper/transfers/verein/433/w_s/pos/saison_id/2023"/>
    <hyperlink ref="BU1122" r:id="rId5473" display="https://www.transfermarkt.com/nk-domzale/kader/verein/6248/saison_id/2023"/>
    <hyperlink ref="BW1122" r:id="rId5474" display="https://www.transfermarkt.com/nk-domzale/transfers/verein/6248/w_s/pos/saison_id/2023"/>
    <hyperlink ref="BY1122" r:id="rId5475" display="https://www.transfermarkt.com/nk-domzale/transfers/verein/6248/w_s/pos/saison_id/2023"/>
    <hyperlink ref="CE1122" r:id="rId5476" display="https://www.transfermarkt.com/fc-koper/kader/verein/433/saison_id/2023"/>
    <hyperlink ref="CG1122" r:id="rId5477" display="https://www.transfermarkt.com/fc-koper/transfers/verein/433/w_s/pos/saison_id/2023"/>
    <hyperlink ref="CI1122" r:id="rId5478" display="https://www.transfermarkt.com/fc-koper/transfers/verein/433/w_s/pos/saison_id/2023"/>
    <hyperlink ref="BU1123" r:id="rId5479" display="https://www.transfermarkt.com/nk-domzale/kader/verein/6248/saison_id/2023"/>
    <hyperlink ref="BW1123" r:id="rId5480" display="https://www.transfermarkt.com/nk-domzale/transfers/verein/6248/w_s/pos/saison_id/2023"/>
    <hyperlink ref="BY1123" r:id="rId5481" display="https://www.transfermarkt.com/nk-domzale/transfers/verein/6248/w_s/pos/saison_id/2023"/>
    <hyperlink ref="CE1123" r:id="rId5482" display="https://www.transfermarkt.com/fc-koper/kader/verein/433/saison_id/2023"/>
    <hyperlink ref="CG1123" r:id="rId5483" display="https://www.transfermarkt.com/fc-koper/transfers/verein/433/w_s/pos/saison_id/2023"/>
    <hyperlink ref="CI1123" r:id="rId5484" display="https://www.transfermarkt.com/fc-koper/transfers/verein/433/w_s/pos/saison_id/2023"/>
    <hyperlink ref="BU1130" r:id="rId5485" display="https://www.transfermarkt.com/ns-mura/kader/verein/4059/saison_id/2023"/>
    <hyperlink ref="BW1130" r:id="rId5486" display="https://www.transfermarkt.com/ns-mura/transfers/verein/4059/w_s/pos/saison_id/2023"/>
    <hyperlink ref="BY1130" r:id="rId5487" display="https://www.transfermarkt.com/ns-mura/transfers/verein/4059/w_s/pos/saison_id/2023"/>
    <hyperlink ref="CE1130" r:id="rId5488" display="https://www.transfermarkt.com/nk-bravo/kader/verein/26985/saison_id/2023"/>
    <hyperlink ref="CG1130" r:id="rId5489" display="https://www.transfermarkt.com/nk-bravo/transfers/verein/26985/w_s/pos/saison_id/2023"/>
    <hyperlink ref="CI1130" r:id="rId5490" display="https://www.transfermarkt.com/nk-bravo/transfers/verein/26985/w_s/pos/saison_id/2023"/>
    <hyperlink ref="BU1131" r:id="rId5491" display="https://www.transfermarkt.com/ns-mura/kader/verein/4059/saison_id/2023"/>
    <hyperlink ref="BW1131" r:id="rId5492" display="https://www.transfermarkt.com/ns-mura/transfers/verein/4059/w_s/pos/saison_id/2023"/>
    <hyperlink ref="BY1131" r:id="rId5493" display="https://www.transfermarkt.com/ns-mura/transfers/verein/4059/w_s/pos/saison_id/2023"/>
    <hyperlink ref="CE1131" r:id="rId5494" display="https://www.transfermarkt.com/nk-bravo/kader/verein/26985/saison_id/2023"/>
    <hyperlink ref="CG1131" r:id="rId5495" display="https://www.transfermarkt.com/nk-bravo/transfers/verein/26985/w_s/pos/saison_id/2023"/>
    <hyperlink ref="CI1131" r:id="rId5496" display="https://www.transfermarkt.com/nk-bravo/transfers/verein/26985/w_s/pos/saison_id/2023"/>
    <hyperlink ref="BU1132" r:id="rId5497" display="https://www.transfermarkt.com/ns-mura/kader/verein/4059/saison_id/2023"/>
    <hyperlink ref="BW1132" r:id="rId5498" display="https://www.transfermarkt.com/ns-mura/transfers/verein/4059/w_s/pos/saison_id/2023"/>
    <hyperlink ref="BY1132" r:id="rId5499" display="https://www.transfermarkt.com/ns-mura/transfers/verein/4059/w_s/pos/saison_id/2023"/>
    <hyperlink ref="CE1132" r:id="rId5500" display="https://www.transfermarkt.com/nk-bravo/kader/verein/26985/saison_id/2023"/>
    <hyperlink ref="CG1132" r:id="rId5501" display="https://www.transfermarkt.com/nk-bravo/transfers/verein/26985/w_s/pos/saison_id/2023"/>
    <hyperlink ref="CI1132" r:id="rId5502" display="https://www.transfermarkt.com/nk-bravo/transfers/verein/26985/w_s/pos/saison_id/2023"/>
    <hyperlink ref="BU1139" r:id="rId5503" display="https://www.transfermarkt.com/nk-aluminij-kidricevo/kader/verein/11033/saison_id/2023"/>
    <hyperlink ref="BW1139" r:id="rId5504" display="https://www.transfermarkt.com/nk-aluminij-kidricevo/transfers/verein/11033/w_s/pos/saison_id/2023"/>
    <hyperlink ref="BY1139" r:id="rId5505" display="https://www.transfermarkt.com/nk-aluminij-kidricevo/transfers/verein/11033/w_s/pos/saison_id/2023"/>
    <hyperlink ref="CE1139" r:id="rId5506" display="https://www.transfermarkt.com/nk-rogaska/kader/verein/55601/saison_id/2023"/>
    <hyperlink ref="CG1139" r:id="rId5507" display="https://www.transfermarkt.com/nk-rogaska/transfers/verein/55601/w_s/pos/saison_id/2023"/>
    <hyperlink ref="CI1139" r:id="rId5508" display="https://www.transfermarkt.com/nk-rogaska/transfers/verein/55601/w_s/pos/saison_id/2023"/>
    <hyperlink ref="BU1140" r:id="rId5509" display="https://www.transfermarkt.com/nk-aluminij-kidricevo/kader/verein/11033/saison_id/2023"/>
    <hyperlink ref="BW1140" r:id="rId5510" display="https://www.transfermarkt.com/nk-aluminij-kidricevo/transfers/verein/11033/w_s/pos/saison_id/2023"/>
    <hyperlink ref="BY1140" r:id="rId5511" display="https://www.transfermarkt.com/nk-aluminij-kidricevo/transfers/verein/11033/w_s/pos/saison_id/2023"/>
    <hyperlink ref="CE1140" r:id="rId5512" display="https://www.transfermarkt.com/nk-rogaska/kader/verein/55601/saison_id/2023"/>
    <hyperlink ref="CG1140" r:id="rId5513" display="https://www.transfermarkt.com/nk-rogaska/transfers/verein/55601/w_s/pos/saison_id/2023"/>
    <hyperlink ref="CI1140" r:id="rId5514" display="https://www.transfermarkt.com/nk-rogaska/transfers/verein/55601/w_s/pos/saison_id/2023"/>
    <hyperlink ref="BU1141" r:id="rId5515" display="https://www.transfermarkt.com/nk-aluminij-kidricevo/kader/verein/11033/saison_id/2023"/>
    <hyperlink ref="BW1141" r:id="rId5516" display="https://www.transfermarkt.com/nk-aluminij-kidricevo/transfers/verein/11033/w_s/pos/saison_id/2023"/>
    <hyperlink ref="BY1141" r:id="rId5517" display="https://www.transfermarkt.com/nk-aluminij-kidricevo/transfers/verein/11033/w_s/pos/saison_id/2023"/>
    <hyperlink ref="CE1141" r:id="rId5518" display="https://www.transfermarkt.com/nk-rogaska/kader/verein/55601/saison_id/2023"/>
    <hyperlink ref="CG1141" r:id="rId5519" display="https://www.transfermarkt.com/nk-rogaska/transfers/verein/55601/w_s/pos/saison_id/2023"/>
    <hyperlink ref="CI1141" r:id="rId5520" display="https://www.transfermarkt.com/nk-rogaska/transfers/verein/55601/w_s/pos/saison_id/2023"/>
    <hyperlink ref="BU1148" r:id="rId5521" display="https://www.transfermarkt.com/nk-radomlje/kader/verein/21460/saison_id/2023"/>
    <hyperlink ref="BW1148" r:id="rId5522" display="https://www.transfermarkt.com/nk-radomlje/transfers/verein/21460/w_s/pos/saison_id/2023"/>
    <hyperlink ref="BY1148" r:id="rId5523" display="https://www.transfermarkt.com/nk-radomlje/transfers/verein/21460/w_s/pos/saison_id/2023"/>
    <hyperlink ref="CE1148" r:id="rId5524" display="https://www.transfermarkt.com/nk-domzale/kader/verein/6248/saison_id/2023"/>
    <hyperlink ref="CG1148" r:id="rId5525" display="https://www.transfermarkt.com/nk-domzale/transfers/verein/6248/w_s/pos/saison_id/2023"/>
    <hyperlink ref="CI1148" r:id="rId5526" display="https://www.transfermarkt.com/nk-domzale/transfers/verein/6248/w_s/pos/saison_id/2023"/>
    <hyperlink ref="BU1149" r:id="rId5527" display="https://www.transfermarkt.com/nk-radomlje/kader/verein/21460/saison_id/2023"/>
    <hyperlink ref="BW1149" r:id="rId5528" display="https://www.transfermarkt.com/nk-radomlje/transfers/verein/21460/w_s/pos/saison_id/2023"/>
    <hyperlink ref="BY1149" r:id="rId5529" display="https://www.transfermarkt.com/nk-radomlje/transfers/verein/21460/w_s/pos/saison_id/2023"/>
    <hyperlink ref="CE1149" r:id="rId5530" display="https://www.transfermarkt.com/nk-domzale/kader/verein/6248/saison_id/2023"/>
    <hyperlink ref="CG1149" r:id="rId5531" display="https://www.transfermarkt.com/nk-domzale/transfers/verein/6248/w_s/pos/saison_id/2023"/>
    <hyperlink ref="CI1149" r:id="rId5532" display="https://www.transfermarkt.com/nk-domzale/transfers/verein/6248/w_s/pos/saison_id/2023"/>
    <hyperlink ref="BU1150" r:id="rId5533" display="https://www.transfermarkt.com/nk-radomlje/kader/verein/21460/saison_id/2023"/>
    <hyperlink ref="BW1150" r:id="rId5534" display="https://www.transfermarkt.com/nk-radomlje/transfers/verein/21460/w_s/pos/saison_id/2023"/>
    <hyperlink ref="BY1150" r:id="rId5535" display="https://www.transfermarkt.com/nk-radomlje/transfers/verein/21460/w_s/pos/saison_id/2023"/>
    <hyperlink ref="CE1150" r:id="rId5536" display="https://www.transfermarkt.com/nk-domzale/kader/verein/6248/saison_id/2023"/>
    <hyperlink ref="CG1150" r:id="rId5537" display="https://www.transfermarkt.com/nk-domzale/transfers/verein/6248/w_s/pos/saison_id/2023"/>
    <hyperlink ref="CI1150" r:id="rId5538" display="https://www.transfermarkt.com/nk-domzale/transfers/verein/6248/w_s/pos/saison_id/2023"/>
    <hyperlink ref="BU1157" r:id="rId5539" display="https://www.transfermarkt.com/fc-koper/kader/verein/433/saison_id/2023"/>
    <hyperlink ref="BW1157" r:id="rId5540" display="https://www.transfermarkt.com/fc-koper/transfers/verein/433/w_s/pos/saison_id/2023"/>
    <hyperlink ref="BY1157" r:id="rId5541" display="https://www.transfermarkt.com/fc-koper/transfers/verein/433/w_s/pos/saison_id/2023"/>
    <hyperlink ref="CE1157" r:id="rId5542" display="https://www.transfermarkt.com/nk-celje/kader/verein/710/saison_id/2023"/>
    <hyperlink ref="CG1157" r:id="rId5543" display="https://www.transfermarkt.com/nk-celje/transfers/verein/710/w_s/pos/saison_id/2023"/>
    <hyperlink ref="CI1157" r:id="rId5544" display="https://www.transfermarkt.com/nk-celje/transfers/verein/710/w_s/pos/saison_id/2023"/>
    <hyperlink ref="BU1158" r:id="rId5545" display="https://www.transfermarkt.com/fc-koper/kader/verein/433/saison_id/2023"/>
    <hyperlink ref="BW1158" r:id="rId5546" display="https://www.transfermarkt.com/fc-koper/transfers/verein/433/w_s/pos/saison_id/2023"/>
    <hyperlink ref="BY1158" r:id="rId5547" display="https://www.transfermarkt.com/fc-koper/transfers/verein/433/w_s/pos/saison_id/2023"/>
    <hyperlink ref="CE1158" r:id="rId5548" display="https://www.transfermarkt.com/nk-celje/kader/verein/710/saison_id/2023"/>
    <hyperlink ref="CG1158" r:id="rId5549" display="https://www.transfermarkt.com/nk-celje/transfers/verein/710/w_s/pos/saison_id/2023"/>
    <hyperlink ref="CI1158" r:id="rId5550" display="https://www.transfermarkt.com/nk-celje/transfers/verein/710/w_s/pos/saison_id/2023"/>
    <hyperlink ref="BU1159" r:id="rId5551" display="https://www.transfermarkt.com/fc-koper/kader/verein/433/saison_id/2023"/>
    <hyperlink ref="BW1159" r:id="rId5552" display="https://www.transfermarkt.com/fc-koper/transfers/verein/433/w_s/pos/saison_id/2023"/>
    <hyperlink ref="BY1159" r:id="rId5553" display="https://www.transfermarkt.com/fc-koper/transfers/verein/433/w_s/pos/saison_id/2023"/>
    <hyperlink ref="CE1159" r:id="rId5554" display="https://www.transfermarkt.com/nk-celje/kader/verein/710/saison_id/2023"/>
    <hyperlink ref="CG1159" r:id="rId5555" display="https://www.transfermarkt.com/nk-celje/transfers/verein/710/w_s/pos/saison_id/2023"/>
    <hyperlink ref="CI1159" r:id="rId5556" display="https://www.transfermarkt.com/nk-celje/transfers/verein/710/w_s/pos/saison_id/2023"/>
    <hyperlink ref="BU1166" r:id="rId5557" display="https://www.transfermarkt.com/nk-olimpija-ljubljana/kader/verein/4772/saison_id/2023"/>
    <hyperlink ref="BW1166" r:id="rId5558" display="https://www.transfermarkt.com/nk-olimpija-ljubljana/transfers/verein/4772/w_s/pos/saison_id/2023"/>
    <hyperlink ref="BY1166" r:id="rId5559" display="https://www.transfermarkt.com/nk-olimpija-ljubljana/transfers/verein/4772/w_s/pos/saison_id/2023"/>
    <hyperlink ref="CE1166" r:id="rId5560" display="https://www.transfermarkt.com/nk-maribor/kader/verein/790/saison_id/2023"/>
    <hyperlink ref="CG1166" r:id="rId5561" display="https://www.transfermarkt.com/nk-maribor/transfers/verein/790/w_s/pos/saison_id/2023"/>
    <hyperlink ref="CI1166" r:id="rId5562" display="https://www.transfermarkt.com/nk-maribor/transfers/verein/790/w_s/pos/saison_id/2023"/>
    <hyperlink ref="BU1167" r:id="rId5563" display="https://www.transfermarkt.com/nk-olimpija-ljubljana/kader/verein/4772/saison_id/2023"/>
    <hyperlink ref="BW1167" r:id="rId5564" display="https://www.transfermarkt.com/nk-olimpija-ljubljana/transfers/verein/4772/w_s/pos/saison_id/2023"/>
    <hyperlink ref="BY1167" r:id="rId5565" display="https://www.transfermarkt.com/nk-olimpija-ljubljana/transfers/verein/4772/w_s/pos/saison_id/2023"/>
    <hyperlink ref="CE1167" r:id="rId5566" display="https://www.transfermarkt.com/nk-maribor/kader/verein/790/saison_id/2023"/>
    <hyperlink ref="CG1167" r:id="rId5567" display="https://www.transfermarkt.com/nk-maribor/transfers/verein/790/w_s/pos/saison_id/2023"/>
    <hyperlink ref="CI1167" r:id="rId5568" display="https://www.transfermarkt.com/nk-maribor/transfers/verein/790/w_s/pos/saison_id/2023"/>
    <hyperlink ref="BU1168" r:id="rId5569" display="https://www.transfermarkt.com/nk-olimpija-ljubljana/kader/verein/4772/saison_id/2023"/>
    <hyperlink ref="BW1168" r:id="rId5570" display="https://www.transfermarkt.com/nk-olimpija-ljubljana/transfers/verein/4772/w_s/pos/saison_id/2023"/>
    <hyperlink ref="BY1168" r:id="rId5571" display="https://www.transfermarkt.com/nk-olimpija-ljubljana/transfers/verein/4772/w_s/pos/saison_id/2023"/>
    <hyperlink ref="CE1168" r:id="rId5572" display="https://www.transfermarkt.com/nk-maribor/kader/verein/790/saison_id/2023"/>
    <hyperlink ref="CG1168" r:id="rId5573" display="https://www.transfermarkt.com/nk-maribor/transfers/verein/790/w_s/pos/saison_id/2023"/>
    <hyperlink ref="CI1168" r:id="rId5574" display="https://www.transfermarkt.com/nk-maribor/transfers/verein/790/w_s/pos/saison_id/2023"/>
    <hyperlink ref="BU1175" r:id="rId5575" display="https://www.transfermarkt.com/nk-bravo/kader/verein/26985/saison_id/2023"/>
    <hyperlink ref="BW1175" r:id="rId5576" display="https://www.transfermarkt.com/nk-bravo/transfers/verein/26985/w_s/pos/saison_id/2023"/>
    <hyperlink ref="BY1175" r:id="rId5577" display="https://www.transfermarkt.com/nk-bravo/transfers/verein/26985/w_s/pos/saison_id/2023"/>
    <hyperlink ref="CE1175" r:id="rId5578" display="https://www.transfermarkt.com/nk-olimpija-ljubljana/kader/verein/4772/saison_id/2023"/>
    <hyperlink ref="CG1175" r:id="rId5579" display="https://www.transfermarkt.com/nk-olimpija-ljubljana/transfers/verein/4772/w_s/pos/saison_id/2023"/>
    <hyperlink ref="CI1175" r:id="rId5580" display="https://www.transfermarkt.com/nk-olimpija-ljubljana/transfers/verein/4772/w_s/pos/saison_id/2023"/>
    <hyperlink ref="BU1176" r:id="rId5581" display="https://www.transfermarkt.com/nk-bravo/kader/verein/26985/saison_id/2023"/>
    <hyperlink ref="BW1176" r:id="rId5582" display="https://www.transfermarkt.com/nk-bravo/transfers/verein/26985/w_s/pos/saison_id/2023"/>
    <hyperlink ref="BY1176" r:id="rId5583" display="https://www.transfermarkt.com/nk-bravo/transfers/verein/26985/w_s/pos/saison_id/2023"/>
    <hyperlink ref="CE1176" r:id="rId5584" display="https://www.transfermarkt.com/nk-olimpija-ljubljana/kader/verein/4772/saison_id/2023"/>
    <hyperlink ref="CG1176" r:id="rId5585" display="https://www.transfermarkt.com/nk-olimpija-ljubljana/transfers/verein/4772/w_s/pos/saison_id/2023"/>
    <hyperlink ref="CI1176" r:id="rId5586" display="https://www.transfermarkt.com/nk-olimpija-ljubljana/transfers/verein/4772/w_s/pos/saison_id/2023"/>
    <hyperlink ref="BU1177" r:id="rId5587" display="https://www.transfermarkt.com/nk-bravo/kader/verein/26985/saison_id/2023"/>
    <hyperlink ref="BW1177" r:id="rId5588" display="https://www.transfermarkt.com/nk-bravo/transfers/verein/26985/w_s/pos/saison_id/2023"/>
    <hyperlink ref="BY1177" r:id="rId5589" display="https://www.transfermarkt.com/nk-bravo/transfers/verein/26985/w_s/pos/saison_id/2023"/>
    <hyperlink ref="CE1177" r:id="rId5590" display="https://www.transfermarkt.com/nk-olimpija-ljubljana/kader/verein/4772/saison_id/2023"/>
    <hyperlink ref="CG1177" r:id="rId5591" display="https://www.transfermarkt.com/nk-olimpija-ljubljana/transfers/verein/4772/w_s/pos/saison_id/2023"/>
    <hyperlink ref="CI1177" r:id="rId5592" display="https://www.transfermarkt.com/nk-olimpija-ljubljana/transfers/verein/4772/w_s/pos/saison_id/2023"/>
    <hyperlink ref="BU1184" r:id="rId5593" display="https://www.transfermarkt.com/nk-domzale/kader/verein/6248/saison_id/2023"/>
    <hyperlink ref="BW1184" r:id="rId5594" display="https://www.transfermarkt.com/nk-domzale/transfers/verein/6248/w_s/pos/saison_id/2023"/>
    <hyperlink ref="BY1184" r:id="rId5595" display="https://www.transfermarkt.com/nk-domzale/transfers/verein/6248/w_s/pos/saison_id/2023"/>
    <hyperlink ref="CE1184" r:id="rId5596" display="https://www.transfermarkt.com/nk-aluminij-kidricevo/kader/verein/11033/saison_id/2023"/>
    <hyperlink ref="CG1184" r:id="rId5597" display="https://www.transfermarkt.com/nk-aluminij-kidricevo/transfers/verein/11033/w_s/pos/saison_id/2023"/>
    <hyperlink ref="CI1184" r:id="rId5598" display="https://www.transfermarkt.com/nk-aluminij-kidricevo/transfers/verein/11033/w_s/pos/saison_id/2023"/>
    <hyperlink ref="BU1185" r:id="rId5599" display="https://www.transfermarkt.com/nk-domzale/kader/verein/6248/saison_id/2023"/>
    <hyperlink ref="BW1185" r:id="rId5600" display="https://www.transfermarkt.com/nk-domzale/transfers/verein/6248/w_s/pos/saison_id/2023"/>
    <hyperlink ref="BY1185" r:id="rId5601" display="https://www.transfermarkt.com/nk-domzale/transfers/verein/6248/w_s/pos/saison_id/2023"/>
    <hyperlink ref="CE1185" r:id="rId5602" display="https://www.transfermarkt.com/nk-aluminij-kidricevo/kader/verein/11033/saison_id/2023"/>
    <hyperlink ref="CG1185" r:id="rId5603" display="https://www.transfermarkt.com/nk-aluminij-kidricevo/transfers/verein/11033/w_s/pos/saison_id/2023"/>
    <hyperlink ref="CI1185" r:id="rId5604" display="https://www.transfermarkt.com/nk-aluminij-kidricevo/transfers/verein/11033/w_s/pos/saison_id/2023"/>
    <hyperlink ref="BU1186" r:id="rId5605" display="https://www.transfermarkt.com/nk-domzale/kader/verein/6248/saison_id/2023"/>
    <hyperlink ref="BW1186" r:id="rId5606" display="https://www.transfermarkt.com/nk-domzale/transfers/verein/6248/w_s/pos/saison_id/2023"/>
    <hyperlink ref="BY1186" r:id="rId5607" display="https://www.transfermarkt.com/nk-domzale/transfers/verein/6248/w_s/pos/saison_id/2023"/>
    <hyperlink ref="CE1186" r:id="rId5608" display="https://www.transfermarkt.com/nk-aluminij-kidricevo/kader/verein/11033/saison_id/2023"/>
    <hyperlink ref="CG1186" r:id="rId5609" display="https://www.transfermarkt.com/nk-aluminij-kidricevo/transfers/verein/11033/w_s/pos/saison_id/2023"/>
    <hyperlink ref="CI1186" r:id="rId5610" display="https://www.transfermarkt.com/nk-aluminij-kidricevo/transfers/verein/11033/w_s/pos/saison_id/2023"/>
    <hyperlink ref="BU1193" r:id="rId5611" display="https://www.transfermarkt.com/nk-rogaska/kader/verein/55601/saison_id/2023"/>
    <hyperlink ref="BW1193" r:id="rId5612" display="https://www.transfermarkt.com/nk-rogaska/transfers/verein/55601/w_s/pos/saison_id/2023"/>
    <hyperlink ref="BY1193" r:id="rId5613" display="https://www.transfermarkt.com/nk-rogaska/transfers/verein/55601/w_s/pos/saison_id/2023"/>
    <hyperlink ref="CE1193" r:id="rId5614" display="https://www.transfermarkt.com/ns-mura/kader/verein/4059/saison_id/2023"/>
    <hyperlink ref="CG1193" r:id="rId5615" display="https://www.transfermarkt.com/ns-mura/transfers/verein/4059/w_s/pos/saison_id/2023"/>
    <hyperlink ref="CI1193" r:id="rId5616" display="https://www.transfermarkt.com/ns-mura/transfers/verein/4059/w_s/pos/saison_id/2023"/>
    <hyperlink ref="BU1194" r:id="rId5617" display="https://www.transfermarkt.com/nk-rogaska/kader/verein/55601/saison_id/2023"/>
    <hyperlink ref="BW1194" r:id="rId5618" display="https://www.transfermarkt.com/nk-rogaska/transfers/verein/55601/w_s/pos/saison_id/2023"/>
    <hyperlink ref="BY1194" r:id="rId5619" display="https://www.transfermarkt.com/nk-rogaska/transfers/verein/55601/w_s/pos/saison_id/2023"/>
    <hyperlink ref="CE1194" r:id="rId5620" display="https://www.transfermarkt.com/ns-mura/kader/verein/4059/saison_id/2023"/>
    <hyperlink ref="CG1194" r:id="rId5621" display="https://www.transfermarkt.com/ns-mura/transfers/verein/4059/w_s/pos/saison_id/2023"/>
    <hyperlink ref="CI1194" r:id="rId5622" display="https://www.transfermarkt.com/ns-mura/transfers/verein/4059/w_s/pos/saison_id/2023"/>
    <hyperlink ref="BU1195" r:id="rId5623" display="https://www.transfermarkt.com/nk-rogaska/kader/verein/55601/saison_id/2023"/>
    <hyperlink ref="BW1195" r:id="rId5624" display="https://www.transfermarkt.com/nk-rogaska/transfers/verein/55601/w_s/pos/saison_id/2023"/>
    <hyperlink ref="BY1195" r:id="rId5625" display="https://www.transfermarkt.com/nk-rogaska/transfers/verein/55601/w_s/pos/saison_id/2023"/>
    <hyperlink ref="CE1195" r:id="rId5626" display="https://www.transfermarkt.com/ns-mura/kader/verein/4059/saison_id/2023"/>
    <hyperlink ref="CG1195" r:id="rId5627" display="https://www.transfermarkt.com/ns-mura/transfers/verein/4059/w_s/pos/saison_id/2023"/>
    <hyperlink ref="CI1195" r:id="rId5628" display="https://www.transfermarkt.com/ns-mura/transfers/verein/4059/w_s/pos/saison_id/2023"/>
    <hyperlink ref="BU1202" r:id="rId5629" display="https://www.transfermarkt.com/nk-celje/kader/verein/710/saison_id/2023"/>
    <hyperlink ref="BW1202" r:id="rId5630" display="https://www.transfermarkt.com/nk-celje/transfers/verein/710/w_s/pos/saison_id/2023"/>
    <hyperlink ref="BY1202" r:id="rId5631" display="https://www.transfermarkt.com/nk-celje/transfers/verein/710/w_s/pos/saison_id/2023"/>
    <hyperlink ref="CE1202" r:id="rId5632" display="https://www.transfermarkt.com/nk-radomlje/kader/verein/21460/saison_id/2023"/>
    <hyperlink ref="CG1202" r:id="rId5633" display="https://www.transfermarkt.com/nk-radomlje/transfers/verein/21460/w_s/pos/saison_id/2023"/>
    <hyperlink ref="CI1202" r:id="rId5634" display="https://www.transfermarkt.com/nk-radomlje/transfers/verein/21460/w_s/pos/saison_id/2023"/>
    <hyperlink ref="BU1203" r:id="rId5635" display="https://www.transfermarkt.com/nk-celje/kader/verein/710/saison_id/2023"/>
    <hyperlink ref="BW1203" r:id="rId5636" display="https://www.transfermarkt.com/nk-celje/transfers/verein/710/w_s/pos/saison_id/2023"/>
    <hyperlink ref="BY1203" r:id="rId5637" display="https://www.transfermarkt.com/nk-celje/transfers/verein/710/w_s/pos/saison_id/2023"/>
    <hyperlink ref="CE1203" r:id="rId5638" display="https://www.transfermarkt.com/nk-radomlje/kader/verein/21460/saison_id/2023"/>
    <hyperlink ref="CG1203" r:id="rId5639" display="https://www.transfermarkt.com/nk-radomlje/transfers/verein/21460/w_s/pos/saison_id/2023"/>
    <hyperlink ref="CI1203" r:id="rId5640" display="https://www.transfermarkt.com/nk-radomlje/transfers/verein/21460/w_s/pos/saison_id/2023"/>
    <hyperlink ref="BU1204" r:id="rId5641" display="https://www.transfermarkt.com/nk-celje/kader/verein/710/saison_id/2023"/>
    <hyperlink ref="BW1204" r:id="rId5642" display="https://www.transfermarkt.com/nk-celje/transfers/verein/710/w_s/pos/saison_id/2023"/>
    <hyperlink ref="BY1204" r:id="rId5643" display="https://www.transfermarkt.com/nk-celje/transfers/verein/710/w_s/pos/saison_id/2023"/>
    <hyperlink ref="CE1204" r:id="rId5644" display="https://www.transfermarkt.com/nk-radomlje/kader/verein/21460/saison_id/2023"/>
    <hyperlink ref="CG1204" r:id="rId5645" display="https://www.transfermarkt.com/nk-radomlje/transfers/verein/21460/w_s/pos/saison_id/2023"/>
    <hyperlink ref="CI1204" r:id="rId5646" display="https://www.transfermarkt.com/nk-radomlje/transfers/verein/21460/w_s/pos/saison_id/2023"/>
    <hyperlink ref="BU1211" r:id="rId5647" display="https://www.transfermarkt.com/nk-maribor/kader/verein/790/saison_id/2023"/>
    <hyperlink ref="BW1211" r:id="rId5648" display="https://www.transfermarkt.com/nk-maribor/transfers/verein/790/w_s/pos/saison_id/2023"/>
    <hyperlink ref="BY1211" r:id="rId5649" display="https://www.transfermarkt.com/nk-maribor/transfers/verein/790/w_s/pos/saison_id/2023"/>
    <hyperlink ref="CE1211" r:id="rId5650" display="https://www.transfermarkt.com/fc-koper/kader/verein/433/saison_id/2023"/>
    <hyperlink ref="CG1211" r:id="rId5651" display="https://www.transfermarkt.com/fc-koper/transfers/verein/433/w_s/pos/saison_id/2023"/>
    <hyperlink ref="CI1211" r:id="rId5652" display="https://www.transfermarkt.com/fc-koper/transfers/verein/433/w_s/pos/saison_id/2023"/>
    <hyperlink ref="BU1212" r:id="rId5653" display="https://www.transfermarkt.com/nk-maribor/kader/verein/790/saison_id/2023"/>
    <hyperlink ref="BW1212" r:id="rId5654" display="https://www.transfermarkt.com/nk-maribor/transfers/verein/790/w_s/pos/saison_id/2023"/>
    <hyperlink ref="BY1212" r:id="rId5655" display="https://www.transfermarkt.com/nk-maribor/transfers/verein/790/w_s/pos/saison_id/2023"/>
    <hyperlink ref="CE1212" r:id="rId5656" display="https://www.transfermarkt.com/fc-koper/kader/verein/433/saison_id/2023"/>
    <hyperlink ref="CG1212" r:id="rId5657" display="https://www.transfermarkt.com/fc-koper/transfers/verein/433/w_s/pos/saison_id/2023"/>
    <hyperlink ref="CI1212" r:id="rId5658" display="https://www.transfermarkt.com/fc-koper/transfers/verein/433/w_s/pos/saison_id/2023"/>
    <hyperlink ref="CI1213" r:id="rId5659" display="https://www.transfermarkt.com/fc-koper/transfers/verein/433/w_s/pos/saison_id/2023"/>
    <hyperlink ref="CG1213" r:id="rId5660" display="https://www.transfermarkt.com/fc-koper/transfers/verein/433/w_s/pos/saison_id/2023"/>
    <hyperlink ref="CE1213" r:id="rId5661" display="https://www.transfermarkt.com/fc-koper/kader/verein/433/saison_id/2023"/>
    <hyperlink ref="BY1213" r:id="rId5662" display="https://www.transfermarkt.com/nk-maribor/transfers/verein/790/w_s/pos/saison_id/2023"/>
    <hyperlink ref="BW1213" r:id="rId5663" display="https://www.transfermarkt.com/nk-maribor/transfers/verein/790/w_s/pos/saison_id/2023"/>
    <hyperlink ref="BU1213" r:id="rId5664" display="https://www.transfermarkt.com/nk-maribor/kader/verein/790/saison_id/2023"/>
    <hyperlink ref="BU1220" r:id="rId5665" display="https://www.transfermarkt.com/nk-rogaska/kader/verein/55601/saison_id/2023"/>
    <hyperlink ref="BW1220" r:id="rId5666" display="https://www.transfermarkt.com/nk-rogaska/transfers/verein/55601/w_s/pos/saison_id/2023"/>
    <hyperlink ref="BY1220" r:id="rId5667" display="https://www.transfermarkt.com/nk-rogaska/transfers/verein/55601/w_s/pos/saison_id/2023"/>
    <hyperlink ref="CE1220" r:id="rId5668" display="https://www.transfermarkt.com/nk-bravo/kader/verein/26985/saison_id/2023"/>
    <hyperlink ref="CG1220" r:id="rId5669" display="https://www.transfermarkt.com/nk-bravo/transfers/verein/26985/w_s/pos/saison_id/2023"/>
    <hyperlink ref="CI1220" r:id="rId5670" display="https://www.transfermarkt.com/nk-bravo/transfers/verein/26985/w_s/pos/saison_id/2023"/>
    <hyperlink ref="BU1221" r:id="rId5671" display="https://www.transfermarkt.com/nk-rogaska/kader/verein/55601/saison_id/2023"/>
    <hyperlink ref="BW1221" r:id="rId5672" display="https://www.transfermarkt.com/nk-rogaska/transfers/verein/55601/w_s/pos/saison_id/2023"/>
    <hyperlink ref="BY1221" r:id="rId5673" display="https://www.transfermarkt.com/nk-rogaska/transfers/verein/55601/w_s/pos/saison_id/2023"/>
    <hyperlink ref="CE1221" r:id="rId5674" display="https://www.transfermarkt.com/nk-bravo/kader/verein/26985/saison_id/2023"/>
    <hyperlink ref="CG1221" r:id="rId5675" display="https://www.transfermarkt.com/nk-bravo/transfers/verein/26985/w_s/pos/saison_id/2023"/>
    <hyperlink ref="CI1221" r:id="rId5676" display="https://www.transfermarkt.com/nk-bravo/transfers/verein/26985/w_s/pos/saison_id/2023"/>
    <hyperlink ref="BU1222" r:id="rId5677" display="https://www.transfermarkt.com/nk-rogaska/kader/verein/55601/saison_id/2023"/>
    <hyperlink ref="BW1222" r:id="rId5678" display="https://www.transfermarkt.com/nk-rogaska/transfers/verein/55601/w_s/pos/saison_id/2023"/>
    <hyperlink ref="BY1222" r:id="rId5679" display="https://www.transfermarkt.com/nk-rogaska/transfers/verein/55601/w_s/pos/saison_id/2023"/>
    <hyperlink ref="CE1222" r:id="rId5680" display="https://www.transfermarkt.com/nk-bravo/kader/verein/26985/saison_id/2023"/>
    <hyperlink ref="CG1222" r:id="rId5681" display="https://www.transfermarkt.com/nk-bravo/transfers/verein/26985/w_s/pos/saison_id/2023"/>
    <hyperlink ref="CI1222" r:id="rId5682" display="https://www.transfermarkt.com/nk-bravo/transfers/verein/26985/w_s/pos/saison_id/2023"/>
    <hyperlink ref="BU1229" r:id="rId5683" display="https://www.transfermarkt.com/nk-maribor/kader/verein/790/saison_id/2023"/>
    <hyperlink ref="BW1229" r:id="rId5684" display="https://www.transfermarkt.com/nk-maribor/transfers/verein/790/w_s/pos/saison_id/2023"/>
    <hyperlink ref="BY1229" r:id="rId5685" display="https://www.transfermarkt.com/nk-maribor/transfers/verein/790/w_s/pos/saison_id/2023"/>
    <hyperlink ref="CE1229" r:id="rId5686" display="https://www.transfermarkt.com/nk-radomlje/kader/verein/21460/saison_id/2023"/>
    <hyperlink ref="CG1229" r:id="rId5687" display="https://www.transfermarkt.com/nk-radomlje/transfers/verein/21460/w_s/pos/saison_id/2023"/>
    <hyperlink ref="CI1229" r:id="rId5688" display="https://www.transfermarkt.com/nk-radomlje/transfers/verein/21460/w_s/pos/saison_id/2023"/>
    <hyperlink ref="BU1230" r:id="rId5689" display="https://www.transfermarkt.com/nk-maribor/kader/verein/790/saison_id/2023"/>
    <hyperlink ref="BW1230" r:id="rId5690" display="https://www.transfermarkt.com/nk-maribor/transfers/verein/790/w_s/pos/saison_id/2023"/>
    <hyperlink ref="BY1230" r:id="rId5691" display="https://www.transfermarkt.com/nk-maribor/transfers/verein/790/w_s/pos/saison_id/2023"/>
    <hyperlink ref="CE1230" r:id="rId5692" display="https://www.transfermarkt.com/nk-radomlje/kader/verein/21460/saison_id/2023"/>
    <hyperlink ref="CG1230" r:id="rId5693" display="https://www.transfermarkt.com/nk-radomlje/transfers/verein/21460/w_s/pos/saison_id/2023"/>
    <hyperlink ref="CI1230" r:id="rId5694" display="https://www.transfermarkt.com/nk-radomlje/transfers/verein/21460/w_s/pos/saison_id/2023"/>
    <hyperlink ref="BU1231" r:id="rId5695" display="https://www.transfermarkt.com/nk-maribor/kader/verein/790/saison_id/2023"/>
    <hyperlink ref="BW1231" r:id="rId5696" display="https://www.transfermarkt.com/nk-maribor/transfers/verein/790/w_s/pos/saison_id/2023"/>
    <hyperlink ref="BY1231" r:id="rId5697" display="https://www.transfermarkt.com/nk-maribor/transfers/verein/790/w_s/pos/saison_id/2023"/>
    <hyperlink ref="CE1231" r:id="rId5698" display="https://www.transfermarkt.com/nk-radomlje/kader/verein/21460/saison_id/2023"/>
    <hyperlink ref="CG1231" r:id="rId5699" display="https://www.transfermarkt.com/nk-radomlje/transfers/verein/21460/w_s/pos/saison_id/2023"/>
    <hyperlink ref="CI1231" r:id="rId5700" display="https://www.transfermarkt.com/nk-radomlje/transfers/verein/21460/w_s/pos/saison_id/2023"/>
    <hyperlink ref="BU1238" r:id="rId5701" display="https://www.transfermarkt.com/nk-domzale/kader/verein/6248/saison_id/2023"/>
    <hyperlink ref="BW1238" r:id="rId5702" display="https://www.transfermarkt.com/nk-domzale/transfers/verein/6248/w_s/pos/saison_id/2023"/>
    <hyperlink ref="BY1238" r:id="rId5703" display="https://www.transfermarkt.com/nk-domzale/transfers/verein/6248/w_s/pos/saison_id/2023"/>
    <hyperlink ref="CE1238" r:id="rId5704" display="https://www.transfermarkt.com/ns-mura/kader/verein/4059/saison_id/2023"/>
    <hyperlink ref="CG1238" r:id="rId5705" display="https://www.transfermarkt.com/ns-mura/transfers/verein/4059/w_s/pos/saison_id/2023"/>
    <hyperlink ref="CI1238" r:id="rId5706" display="https://www.transfermarkt.com/ns-mura/transfers/verein/4059/w_s/pos/saison_id/2023"/>
    <hyperlink ref="BU1239" r:id="rId5707" display="https://www.transfermarkt.com/nk-domzale/kader/verein/6248/saison_id/2023"/>
    <hyperlink ref="BW1239" r:id="rId5708" display="https://www.transfermarkt.com/nk-domzale/transfers/verein/6248/w_s/pos/saison_id/2023"/>
    <hyperlink ref="BY1239" r:id="rId5709" display="https://www.transfermarkt.com/nk-domzale/transfers/verein/6248/w_s/pos/saison_id/2023"/>
    <hyperlink ref="CE1239" r:id="rId5710" display="https://www.transfermarkt.com/ns-mura/kader/verein/4059/saison_id/2023"/>
    <hyperlink ref="CG1239" r:id="rId5711" display="https://www.transfermarkt.com/ns-mura/transfers/verein/4059/w_s/pos/saison_id/2023"/>
    <hyperlink ref="CI1239" r:id="rId5712" display="https://www.transfermarkt.com/ns-mura/transfers/verein/4059/w_s/pos/saison_id/2023"/>
    <hyperlink ref="BU1240" r:id="rId5713" display="https://www.transfermarkt.com/nk-domzale/kader/verein/6248/saison_id/2023"/>
    <hyperlink ref="BW1240" r:id="rId5714" display="https://www.transfermarkt.com/nk-domzale/transfers/verein/6248/w_s/pos/saison_id/2023"/>
    <hyperlink ref="BY1240" r:id="rId5715" display="https://www.transfermarkt.com/nk-domzale/transfers/verein/6248/w_s/pos/saison_id/2023"/>
    <hyperlink ref="CE1240" r:id="rId5716" display="https://www.transfermarkt.com/ns-mura/kader/verein/4059/saison_id/2023"/>
    <hyperlink ref="CG1240" r:id="rId5717" display="https://www.transfermarkt.com/ns-mura/transfers/verein/4059/w_s/pos/saison_id/2023"/>
    <hyperlink ref="CI1240" r:id="rId5718" display="https://www.transfermarkt.com/ns-mura/transfers/verein/4059/w_s/pos/saison_id/2023"/>
    <hyperlink ref="BU1247" r:id="rId5719" display="https://www.transfermarkt.com/nk-olimpija-ljubljana/kader/verein/4772/saison_id/2023"/>
    <hyperlink ref="BW1247" r:id="rId5720" display="https://www.transfermarkt.com/nk-olimpija-ljubljana/transfers/verein/4772/w_s/pos/saison_id/2023"/>
    <hyperlink ref="BY1247" r:id="rId5721" display="https://www.transfermarkt.com/nk-olimpija-ljubljana/transfers/verein/4772/w_s/pos/saison_id/2023"/>
    <hyperlink ref="CE1247" r:id="rId5722" display="https://www.transfermarkt.com/fc-koper/kader/verein/433/saison_id/2023"/>
    <hyperlink ref="CG1247" r:id="rId5723" display="https://www.transfermarkt.com/fc-koper/transfers/verein/433/w_s/pos/saison_id/2023"/>
    <hyperlink ref="CI1247" r:id="rId5724" display="https://www.transfermarkt.com/fc-koper/transfers/verein/433/w_s/pos/saison_id/2023"/>
    <hyperlink ref="BU1248" r:id="rId5725" display="https://www.transfermarkt.com/nk-olimpija-ljubljana/kader/verein/4772/saison_id/2023"/>
    <hyperlink ref="BW1248" r:id="rId5726" display="https://www.transfermarkt.com/nk-olimpija-ljubljana/transfers/verein/4772/w_s/pos/saison_id/2023"/>
    <hyperlink ref="BY1248" r:id="rId5727" display="https://www.transfermarkt.com/nk-olimpija-ljubljana/transfers/verein/4772/w_s/pos/saison_id/2023"/>
    <hyperlink ref="CE1248" r:id="rId5728" display="https://www.transfermarkt.com/fc-koper/kader/verein/433/saison_id/2023"/>
    <hyperlink ref="CG1248" r:id="rId5729" display="https://www.transfermarkt.com/fc-koper/transfers/verein/433/w_s/pos/saison_id/2023"/>
    <hyperlink ref="CI1248" r:id="rId5730" display="https://www.transfermarkt.com/fc-koper/transfers/verein/433/w_s/pos/saison_id/2023"/>
    <hyperlink ref="BU1249" r:id="rId5731" display="https://www.transfermarkt.com/nk-olimpija-ljubljana/kader/verein/4772/saison_id/2023"/>
    <hyperlink ref="BW1249" r:id="rId5732" display="https://www.transfermarkt.com/nk-olimpija-ljubljana/transfers/verein/4772/w_s/pos/saison_id/2023"/>
    <hyperlink ref="BY1249" r:id="rId5733" display="https://www.transfermarkt.com/nk-olimpija-ljubljana/transfers/verein/4772/w_s/pos/saison_id/2023"/>
    <hyperlink ref="CE1249" r:id="rId5734" display="https://www.transfermarkt.com/fc-koper/kader/verein/433/saison_id/2023"/>
    <hyperlink ref="CG1249" r:id="rId5735" display="https://www.transfermarkt.com/fc-koper/transfers/verein/433/w_s/pos/saison_id/2023"/>
    <hyperlink ref="CI1249" r:id="rId5736" display="https://www.transfermarkt.com/fc-koper/transfers/verein/433/w_s/pos/saison_id/2023"/>
    <hyperlink ref="BU1256" r:id="rId5737" display="https://www.transfermarkt.com/nk-celje/kader/verein/710/saison_id/2023"/>
    <hyperlink ref="BW1256" r:id="rId5738" display="https://www.transfermarkt.com/nk-celje/transfers/verein/710/w_s/pos/saison_id/2023"/>
    <hyperlink ref="BY1256" r:id="rId5739" display="https://www.transfermarkt.com/nk-celje/transfers/verein/710/w_s/pos/saison_id/2023"/>
    <hyperlink ref="CE1256" r:id="rId5740" display="https://www.transfermarkt.com/nk-aluminij-kidricevo/kader/verein/11033/saison_id/2023"/>
    <hyperlink ref="CG1256" r:id="rId5741" display="https://www.transfermarkt.com/nk-aluminij-kidricevo/transfers/verein/11033/w_s/pos/saison_id/2023"/>
    <hyperlink ref="CI1256" r:id="rId5742" display="https://www.transfermarkt.com/nk-aluminij-kidricevo/transfers/verein/11033/w_s/pos/saison_id/2023"/>
    <hyperlink ref="BU1257" r:id="rId5743" display="https://www.transfermarkt.com/nk-celje/kader/verein/710/saison_id/2023"/>
    <hyperlink ref="BW1257" r:id="rId5744" display="https://www.transfermarkt.com/nk-celje/transfers/verein/710/w_s/pos/saison_id/2023"/>
    <hyperlink ref="BY1257" r:id="rId5745" display="https://www.transfermarkt.com/nk-celje/transfers/verein/710/w_s/pos/saison_id/2023"/>
    <hyperlink ref="CE1257" r:id="rId5746" display="https://www.transfermarkt.com/nk-aluminij-kidricevo/kader/verein/11033/saison_id/2023"/>
    <hyperlink ref="CG1257" r:id="rId5747" display="https://www.transfermarkt.com/nk-aluminij-kidricevo/transfers/verein/11033/w_s/pos/saison_id/2023"/>
    <hyperlink ref="CI1257" r:id="rId5748" display="https://www.transfermarkt.com/nk-aluminij-kidricevo/transfers/verein/11033/w_s/pos/saison_id/2023"/>
    <hyperlink ref="BU1258" r:id="rId5749" display="https://www.transfermarkt.com/nk-celje/kader/verein/710/saison_id/2023"/>
    <hyperlink ref="BW1258" r:id="rId5750" display="https://www.transfermarkt.com/nk-celje/transfers/verein/710/w_s/pos/saison_id/2023"/>
    <hyperlink ref="BY1258" r:id="rId5751" display="https://www.transfermarkt.com/nk-celje/transfers/verein/710/w_s/pos/saison_id/2023"/>
    <hyperlink ref="CE1258" r:id="rId5752" display="https://www.transfermarkt.com/nk-aluminij-kidricevo/kader/verein/11033/saison_id/2023"/>
    <hyperlink ref="CG1258" r:id="rId5753" display="https://www.transfermarkt.com/nk-aluminij-kidricevo/transfers/verein/11033/w_s/pos/saison_id/2023"/>
    <hyperlink ref="CI1258" r:id="rId5754" display="https://www.transfermarkt.com/nk-aluminij-kidricevo/transfers/verein/11033/w_s/pos/saison_id/2023"/>
    <hyperlink ref="BU1265" r:id="rId5755" display="https://www.transfermarkt.com/nk-aluminij-kidricevo/kader/verein/11033/saison_id/2023"/>
    <hyperlink ref="BW1265" r:id="rId5756" display="https://www.transfermarkt.com/nk-aluminij-kidricevo/transfers/verein/11033/w_s/pos/saison_id/2023"/>
    <hyperlink ref="BY1265" r:id="rId5757" display="https://www.transfermarkt.com/nk-aluminij-kidricevo/transfers/verein/11033/w_s/pos/saison_id/2023"/>
    <hyperlink ref="CE1265" r:id="rId5758" display="https://www.transfermarkt.com/nk-maribor/kader/verein/790/saison_id/2023"/>
    <hyperlink ref="CG1265" r:id="rId5759" display="https://www.transfermarkt.com/nk-maribor/transfers/verein/790/w_s/pos/saison_id/2023"/>
    <hyperlink ref="CI1265" r:id="rId5760" display="https://www.transfermarkt.com/nk-maribor/transfers/verein/790/w_s/pos/saison_id/2023"/>
    <hyperlink ref="BU1266" r:id="rId5761" display="https://www.transfermarkt.com/nk-aluminij-kidricevo/kader/verein/11033/saison_id/2023"/>
    <hyperlink ref="BW1266" r:id="rId5762" display="https://www.transfermarkt.com/nk-aluminij-kidricevo/transfers/verein/11033/w_s/pos/saison_id/2023"/>
    <hyperlink ref="BY1266" r:id="rId5763" display="https://www.transfermarkt.com/nk-aluminij-kidricevo/transfers/verein/11033/w_s/pos/saison_id/2023"/>
    <hyperlink ref="CE1266" r:id="rId5764" display="https://www.transfermarkt.com/nk-maribor/kader/verein/790/saison_id/2023"/>
    <hyperlink ref="CG1266" r:id="rId5765" display="https://www.transfermarkt.com/nk-maribor/transfers/verein/790/w_s/pos/saison_id/2023"/>
    <hyperlink ref="CI1266" r:id="rId5766" display="https://www.transfermarkt.com/nk-maribor/transfers/verein/790/w_s/pos/saison_id/2023"/>
    <hyperlink ref="BU1267" r:id="rId5767" display="https://www.transfermarkt.com/nk-aluminij-kidricevo/kader/verein/11033/saison_id/2023"/>
    <hyperlink ref="BW1267" r:id="rId5768" display="https://www.transfermarkt.com/nk-aluminij-kidricevo/transfers/verein/11033/w_s/pos/saison_id/2023"/>
    <hyperlink ref="BY1267" r:id="rId5769" display="https://www.transfermarkt.com/nk-aluminij-kidricevo/transfers/verein/11033/w_s/pos/saison_id/2023"/>
    <hyperlink ref="CE1267" r:id="rId5770" display="https://www.transfermarkt.com/nk-maribor/kader/verein/790/saison_id/2023"/>
    <hyperlink ref="CG1267" r:id="rId5771" display="https://www.transfermarkt.com/nk-maribor/transfers/verein/790/w_s/pos/saison_id/2023"/>
    <hyperlink ref="CI1267" r:id="rId5772" display="https://www.transfermarkt.com/nk-maribor/transfers/verein/790/w_s/pos/saison_id/2023"/>
    <hyperlink ref="BU1274" r:id="rId5773" display="https://www.transfermarkt.com/nk-rogaska/kader/verein/55601/saison_id/2023"/>
    <hyperlink ref="BW1274" r:id="rId5774" display="https://www.transfermarkt.com/nk-rogaska/transfers/verein/55601/w_s/pos/saison_id/2023"/>
    <hyperlink ref="BY1274" r:id="rId5775" display="https://www.transfermarkt.com/nk-rogaska/transfers/verein/55601/w_s/pos/saison_id/2023"/>
    <hyperlink ref="CE1274" r:id="rId5776" display="https://www.transfermarkt.com/nk-olimpija-ljubljana/kader/verein/4772/saison_id/2023"/>
    <hyperlink ref="CG1274" r:id="rId5777" display="https://www.transfermarkt.com/nk-olimpija-ljubljana/transfers/verein/4772/w_s/pos/saison_id/2023"/>
    <hyperlink ref="CI1274" r:id="rId5778" display="https://www.transfermarkt.com/nk-olimpija-ljubljana/transfers/verein/4772/w_s/pos/saison_id/2023"/>
    <hyperlink ref="BU1275" r:id="rId5779" display="https://www.transfermarkt.com/nk-rogaska/kader/verein/55601/saison_id/2023"/>
    <hyperlink ref="BW1275" r:id="rId5780" display="https://www.transfermarkt.com/nk-rogaska/transfers/verein/55601/w_s/pos/saison_id/2023"/>
    <hyperlink ref="BY1275" r:id="rId5781" display="https://www.transfermarkt.com/nk-rogaska/transfers/verein/55601/w_s/pos/saison_id/2023"/>
    <hyperlink ref="CE1275" r:id="rId5782" display="https://www.transfermarkt.com/nk-olimpija-ljubljana/kader/verein/4772/saison_id/2023"/>
    <hyperlink ref="CG1275" r:id="rId5783" display="https://www.transfermarkt.com/nk-olimpija-ljubljana/transfers/verein/4772/w_s/pos/saison_id/2023"/>
    <hyperlink ref="CI1275" r:id="rId5784" display="https://www.transfermarkt.com/nk-olimpija-ljubljana/transfers/verein/4772/w_s/pos/saison_id/2023"/>
    <hyperlink ref="BU1276" r:id="rId5785" display="https://www.transfermarkt.com/nk-rogaska/kader/verein/55601/saison_id/2023"/>
    <hyperlink ref="BW1276" r:id="rId5786" display="https://www.transfermarkt.com/nk-rogaska/transfers/verein/55601/w_s/pos/saison_id/2023"/>
    <hyperlink ref="BY1276" r:id="rId5787" display="https://www.transfermarkt.com/nk-rogaska/transfers/verein/55601/w_s/pos/saison_id/2023"/>
    <hyperlink ref="CE1276" r:id="rId5788" display="https://www.transfermarkt.com/nk-olimpija-ljubljana/kader/verein/4772/saison_id/2023"/>
    <hyperlink ref="CG1276" r:id="rId5789" display="https://www.transfermarkt.com/nk-olimpija-ljubljana/transfers/verein/4772/w_s/pos/saison_id/2023"/>
    <hyperlink ref="CI1276" r:id="rId5790" display="https://www.transfermarkt.com/nk-olimpija-ljubljana/transfers/verein/4772/w_s/pos/saison_id/2023"/>
    <hyperlink ref="CI1283" r:id="rId5791" display="https://www.transfermarkt.com/fc-koper/transfers/verein/433/w_s/pos/saison_id/2023"/>
    <hyperlink ref="CG1283" r:id="rId5792" display="https://www.transfermarkt.com/fc-koper/transfers/verein/433/w_s/pos/saison_id/2023"/>
    <hyperlink ref="CE1283" r:id="rId5793" display="https://www.transfermarkt.com/fc-koper/kader/verein/433/saison_id/2023"/>
    <hyperlink ref="BY1283" r:id="rId5794" display="https://www.transfermarkt.com/nk-radomlje/transfers/verein/21460/w_s/pos/saison_id/2023"/>
    <hyperlink ref="BW1283" r:id="rId5795" display="https://www.transfermarkt.com/nk-radomlje/transfers/verein/21460/w_s/pos/saison_id/2023"/>
    <hyperlink ref="BU1283" r:id="rId5796" display="https://www.transfermarkt.com/nk-radomlje/kader/verein/21460/saison_id/2023"/>
    <hyperlink ref="CI1284" r:id="rId5797" display="https://www.transfermarkt.com/fc-koper/transfers/verein/433/w_s/pos/saison_id/2023"/>
    <hyperlink ref="CG1284" r:id="rId5798" display="https://www.transfermarkt.com/fc-koper/transfers/verein/433/w_s/pos/saison_id/2023"/>
    <hyperlink ref="CE1284" r:id="rId5799" display="https://www.transfermarkt.com/fc-koper/kader/verein/433/saison_id/2023"/>
    <hyperlink ref="BY1284" r:id="rId5800" display="https://www.transfermarkt.com/nk-radomlje/transfers/verein/21460/w_s/pos/saison_id/2023"/>
    <hyperlink ref="BW1284" r:id="rId5801" display="https://www.transfermarkt.com/nk-radomlje/transfers/verein/21460/w_s/pos/saison_id/2023"/>
    <hyperlink ref="BU1284" r:id="rId5802" display="https://www.transfermarkt.com/nk-radomlje/kader/verein/21460/saison_id/2023"/>
    <hyperlink ref="CI1285" r:id="rId5803" display="https://www.transfermarkt.com/fc-koper/transfers/verein/433/w_s/pos/saison_id/2023"/>
    <hyperlink ref="CG1285" r:id="rId5804" display="https://www.transfermarkt.com/fc-koper/transfers/verein/433/w_s/pos/saison_id/2023"/>
    <hyperlink ref="CE1285" r:id="rId5805" display="https://www.transfermarkt.com/fc-koper/kader/verein/433/saison_id/2023"/>
    <hyperlink ref="BY1285" r:id="rId5806" display="https://www.transfermarkt.com/nk-radomlje/transfers/verein/21460/w_s/pos/saison_id/2023"/>
    <hyperlink ref="BW1285" r:id="rId5807" display="https://www.transfermarkt.com/nk-radomlje/transfers/verein/21460/w_s/pos/saison_id/2023"/>
    <hyperlink ref="BU1285" r:id="rId5808" display="https://www.transfermarkt.com/nk-radomlje/kader/verein/21460/saison_id/2023"/>
    <hyperlink ref="BU1292" r:id="rId5809" display="https://www.transfermarkt.com/ns-mura/kader/verein/4059/saison_id/2023"/>
    <hyperlink ref="BW1292" r:id="rId5810" display="https://www.transfermarkt.com/ns-mura/transfers/verein/4059/w_s/pos/saison_id/2023"/>
    <hyperlink ref="BY1292" r:id="rId5811" display="https://www.transfermarkt.com/ns-mura/transfers/verein/4059/w_s/pos/saison_id/2023"/>
    <hyperlink ref="CE1292" r:id="rId5812" display="https://www.transfermarkt.com/nk-celje/kader/verein/710/saison_id/2023"/>
    <hyperlink ref="CG1292" r:id="rId5813" display="https://www.transfermarkt.com/nk-celje/transfers/verein/710/w_s/pos/saison_id/2023"/>
    <hyperlink ref="CI1292" r:id="rId5814" display="https://www.transfermarkt.com/nk-celje/transfers/verein/710/w_s/pos/saison_id/2023"/>
    <hyperlink ref="BU1293" r:id="rId5815" display="https://www.transfermarkt.com/ns-mura/kader/verein/4059/saison_id/2023"/>
    <hyperlink ref="BW1293" r:id="rId5816" display="https://www.transfermarkt.com/ns-mura/transfers/verein/4059/w_s/pos/saison_id/2023"/>
    <hyperlink ref="BY1293" r:id="rId5817" display="https://www.transfermarkt.com/ns-mura/transfers/verein/4059/w_s/pos/saison_id/2023"/>
    <hyperlink ref="CE1293" r:id="rId5818" display="https://www.transfermarkt.com/nk-celje/kader/verein/710/saison_id/2023"/>
    <hyperlink ref="CG1293" r:id="rId5819" display="https://www.transfermarkt.com/nk-celje/transfers/verein/710/w_s/pos/saison_id/2023"/>
    <hyperlink ref="CI1293" r:id="rId5820" display="https://www.transfermarkt.com/nk-celje/transfers/verein/710/w_s/pos/saison_id/2023"/>
    <hyperlink ref="BU1294" r:id="rId5821" display="https://www.transfermarkt.com/ns-mura/kader/verein/4059/saison_id/2023"/>
    <hyperlink ref="BW1294" r:id="rId5822" display="https://www.transfermarkt.com/ns-mura/transfers/verein/4059/w_s/pos/saison_id/2023"/>
    <hyperlink ref="BY1294" r:id="rId5823" display="https://www.transfermarkt.com/ns-mura/transfers/verein/4059/w_s/pos/saison_id/2023"/>
    <hyperlink ref="CE1294" r:id="rId5824" display="https://www.transfermarkt.com/nk-celje/kader/verein/710/saison_id/2023"/>
    <hyperlink ref="CG1294" r:id="rId5825" display="https://www.transfermarkt.com/nk-celje/transfers/verein/710/w_s/pos/saison_id/2023"/>
    <hyperlink ref="CI1294" r:id="rId5826" display="https://www.transfermarkt.com/nk-celje/transfers/verein/710/w_s/pos/saison_id/2023"/>
    <hyperlink ref="BU1301" r:id="rId5827" display="https://www.transfermarkt.com/nk-bravo/kader/verein/26985/saison_id/2023"/>
    <hyperlink ref="BW1301" r:id="rId5828" display="https://www.transfermarkt.com/nk-bravo/transfers/verein/26985/w_s/pos/saison_id/2023"/>
    <hyperlink ref="BY1301" r:id="rId5829" display="https://www.transfermarkt.com/nk-bravo/transfers/verein/26985/w_s/pos/saison_id/2023"/>
    <hyperlink ref="CE1301" r:id="rId5830" display="https://www.transfermarkt.com/nk-domzale/kader/verein/6248/saison_id/2023"/>
    <hyperlink ref="CG1301" r:id="rId5831" display="https://www.transfermarkt.com/nk-domzale/transfers/verein/6248/w_s/pos/saison_id/2023"/>
    <hyperlink ref="CI1301" r:id="rId5832" display="https://www.transfermarkt.com/nk-domzale/transfers/verein/6248/w_s/pos/saison_id/2023"/>
    <hyperlink ref="BU1302" r:id="rId5833" display="https://www.transfermarkt.com/nk-bravo/kader/verein/26985/saison_id/2023"/>
    <hyperlink ref="BW1302" r:id="rId5834" display="https://www.transfermarkt.com/nk-bravo/transfers/verein/26985/w_s/pos/saison_id/2023"/>
    <hyperlink ref="BY1302" r:id="rId5835" display="https://www.transfermarkt.com/nk-bravo/transfers/verein/26985/w_s/pos/saison_id/2023"/>
    <hyperlink ref="CE1302" r:id="rId5836" display="https://www.transfermarkt.com/nk-domzale/kader/verein/6248/saison_id/2023"/>
    <hyperlink ref="CG1302" r:id="rId5837" display="https://www.transfermarkt.com/nk-domzale/transfers/verein/6248/w_s/pos/saison_id/2023"/>
    <hyperlink ref="CI1302" r:id="rId5838" display="https://www.transfermarkt.com/nk-domzale/transfers/verein/6248/w_s/pos/saison_id/2023"/>
    <hyperlink ref="BU1303" r:id="rId5839" display="https://www.transfermarkt.com/nk-bravo/kader/verein/26985/saison_id/2023"/>
    <hyperlink ref="BW1303" r:id="rId5840" display="https://www.transfermarkt.com/nk-bravo/transfers/verein/26985/w_s/pos/saison_id/2023"/>
    <hyperlink ref="BY1303" r:id="rId5841" display="https://www.transfermarkt.com/nk-bravo/transfers/verein/26985/w_s/pos/saison_id/2023"/>
    <hyperlink ref="CE1303" r:id="rId5842" display="https://www.transfermarkt.com/nk-domzale/kader/verein/6248/saison_id/2023"/>
    <hyperlink ref="CG1303" r:id="rId5843" display="https://www.transfermarkt.com/nk-domzale/transfers/verein/6248/w_s/pos/saison_id/2023"/>
    <hyperlink ref="CI1303" r:id="rId5844" display="https://www.transfermarkt.com/nk-domzale/transfers/verein/6248/w_s/pos/saison_id/2023"/>
    <hyperlink ref="BU1310" r:id="rId5845" display="https://www.transfermarkt.com/nk-maribor/kader/verein/790/saison_id/2023"/>
    <hyperlink ref="BW1310" r:id="rId5846" display="https://www.transfermarkt.com/nk-maribor/transfers/verein/790/w_s/pos/saison_id/2023"/>
    <hyperlink ref="BY1310" r:id="rId5847" display="https://www.transfermarkt.com/nk-maribor/transfers/verein/790/w_s/pos/saison_id/2023"/>
    <hyperlink ref="CE1310" r:id="rId5848" display="https://www.transfermarkt.com/ns-mura/kader/verein/4059/saison_id/2023"/>
    <hyperlink ref="CG1310" r:id="rId5849" display="https://www.transfermarkt.com/ns-mura/transfers/verein/4059/w_s/pos/saison_id/2023"/>
    <hyperlink ref="CI1310" r:id="rId5850" display="https://www.transfermarkt.com/ns-mura/transfers/verein/4059/w_s/pos/saison_id/2023"/>
    <hyperlink ref="BU1311" r:id="rId5851" display="https://www.transfermarkt.com/nk-maribor/kader/verein/790/saison_id/2023"/>
    <hyperlink ref="BW1311" r:id="rId5852" display="https://www.transfermarkt.com/nk-maribor/transfers/verein/790/w_s/pos/saison_id/2023"/>
    <hyperlink ref="BY1311" r:id="rId5853" display="https://www.transfermarkt.com/nk-maribor/transfers/verein/790/w_s/pos/saison_id/2023"/>
    <hyperlink ref="CE1311" r:id="rId5854" display="https://www.transfermarkt.com/ns-mura/kader/verein/4059/saison_id/2023"/>
    <hyperlink ref="CG1311" r:id="rId5855" display="https://www.transfermarkt.com/ns-mura/transfers/verein/4059/w_s/pos/saison_id/2023"/>
    <hyperlink ref="CI1311" r:id="rId5856" display="https://www.transfermarkt.com/ns-mura/transfers/verein/4059/w_s/pos/saison_id/2023"/>
    <hyperlink ref="BU1312" r:id="rId5857" display="https://www.transfermarkt.com/nk-maribor/kader/verein/790/saison_id/2023"/>
    <hyperlink ref="BW1312" r:id="rId5858" display="https://www.transfermarkt.com/nk-maribor/transfers/verein/790/w_s/pos/saison_id/2023"/>
    <hyperlink ref="BY1312" r:id="rId5859" display="https://www.transfermarkt.com/nk-maribor/transfers/verein/790/w_s/pos/saison_id/2023"/>
    <hyperlink ref="CE1312" r:id="rId5860" display="https://www.transfermarkt.com/ns-mura/kader/verein/4059/saison_id/2023"/>
    <hyperlink ref="CG1312" r:id="rId5861" display="https://www.transfermarkt.com/ns-mura/transfers/verein/4059/w_s/pos/saison_id/2023"/>
    <hyperlink ref="CI1312" r:id="rId5862" display="https://www.transfermarkt.com/ns-mura/transfers/verein/4059/w_s/pos/saison_id/2023"/>
    <hyperlink ref="BU1319" r:id="rId5863" display="https://www.transfermarkt.com/nk-celje/kader/verein/710/saison_id/2023"/>
    <hyperlink ref="BW1319" r:id="rId5864" display="https://www.transfermarkt.com/nk-celje/transfers/verein/710/w_s/pos/saison_id/2023"/>
    <hyperlink ref="BY1319" r:id="rId5865" display="https://www.transfermarkt.com/nk-celje/transfers/verein/710/w_s/pos/saison_id/2023"/>
    <hyperlink ref="CE1319" r:id="rId5866" display="https://www.transfermarkt.com/nk-bravo/kader/verein/26985/saison_id/2023"/>
    <hyperlink ref="CG1319" r:id="rId5867" display="https://www.transfermarkt.com/nk-bravo/transfers/verein/26985/w_s/pos/saison_id/2023"/>
    <hyperlink ref="CI1319" r:id="rId5868" display="https://www.transfermarkt.com/nk-bravo/transfers/verein/26985/w_s/pos/saison_id/2023"/>
    <hyperlink ref="BU1320" r:id="rId5869" display="https://www.transfermarkt.com/nk-celje/kader/verein/710/saison_id/2023"/>
    <hyperlink ref="BW1320" r:id="rId5870" display="https://www.transfermarkt.com/nk-celje/transfers/verein/710/w_s/pos/saison_id/2023"/>
    <hyperlink ref="BY1320" r:id="rId5871" display="https://www.transfermarkt.com/nk-celje/transfers/verein/710/w_s/pos/saison_id/2023"/>
    <hyperlink ref="CE1320" r:id="rId5872" display="https://www.transfermarkt.com/nk-bravo/kader/verein/26985/saison_id/2023"/>
    <hyperlink ref="CG1320" r:id="rId5873" display="https://www.transfermarkt.com/nk-bravo/transfers/verein/26985/w_s/pos/saison_id/2023"/>
    <hyperlink ref="CI1320" r:id="rId5874" display="https://www.transfermarkt.com/nk-bravo/transfers/verein/26985/w_s/pos/saison_id/2023"/>
    <hyperlink ref="BU1321" r:id="rId5875" display="https://www.transfermarkt.com/nk-celje/kader/verein/710/saison_id/2023"/>
    <hyperlink ref="BW1321" r:id="rId5876" display="https://www.transfermarkt.com/nk-celje/transfers/verein/710/w_s/pos/saison_id/2023"/>
    <hyperlink ref="BY1321" r:id="rId5877" display="https://www.transfermarkt.com/nk-celje/transfers/verein/710/w_s/pos/saison_id/2023"/>
    <hyperlink ref="CE1321" r:id="rId5878" display="https://www.transfermarkt.com/nk-bravo/kader/verein/26985/saison_id/2023"/>
    <hyperlink ref="CG1321" r:id="rId5879" display="https://www.transfermarkt.com/nk-bravo/transfers/verein/26985/w_s/pos/saison_id/2023"/>
    <hyperlink ref="CI1321" r:id="rId5880" display="https://www.transfermarkt.com/nk-bravo/transfers/verein/26985/w_s/pos/saison_id/2023"/>
    <hyperlink ref="BU1328" r:id="rId5881" display="https://www.transfermarkt.com/nk-domzale/kader/verein/6248/saison_id/2023"/>
    <hyperlink ref="BW1328" r:id="rId5882" display="https://www.transfermarkt.com/nk-domzale/transfers/verein/6248/w_s/pos/saison_id/2023"/>
    <hyperlink ref="BY1328" r:id="rId5883" display="https://www.transfermarkt.com/nk-domzale/transfers/verein/6248/w_s/pos/saison_id/2023"/>
    <hyperlink ref="CE1328" r:id="rId5884" display="https://www.transfermarkt.com/nk-rogaska/kader/verein/55601/saison_id/2023"/>
    <hyperlink ref="CG1328" r:id="rId5885" display="https://www.transfermarkt.com/nk-rogaska/transfers/verein/55601/w_s/pos/saison_id/2023"/>
    <hyperlink ref="CI1328" r:id="rId5886" display="https://www.transfermarkt.com/nk-rogaska/transfers/verein/55601/w_s/pos/saison_id/2023"/>
    <hyperlink ref="BU1329" r:id="rId5887" display="https://www.transfermarkt.com/nk-domzale/kader/verein/6248/saison_id/2023"/>
    <hyperlink ref="BW1329" r:id="rId5888" display="https://www.transfermarkt.com/nk-domzale/transfers/verein/6248/w_s/pos/saison_id/2023"/>
    <hyperlink ref="BY1329" r:id="rId5889" display="https://www.transfermarkt.com/nk-domzale/transfers/verein/6248/w_s/pos/saison_id/2023"/>
    <hyperlink ref="CE1329" r:id="rId5890" display="https://www.transfermarkt.com/nk-rogaska/kader/verein/55601/saison_id/2023"/>
    <hyperlink ref="CG1329" r:id="rId5891" display="https://www.transfermarkt.com/nk-rogaska/transfers/verein/55601/w_s/pos/saison_id/2023"/>
    <hyperlink ref="CI1329" r:id="rId5892" display="https://www.transfermarkt.com/nk-rogaska/transfers/verein/55601/w_s/pos/saison_id/2023"/>
    <hyperlink ref="BU1330" r:id="rId5893" display="https://www.transfermarkt.com/nk-domzale/kader/verein/6248/saison_id/2023"/>
    <hyperlink ref="BW1330" r:id="rId5894" display="https://www.transfermarkt.com/nk-domzale/transfers/verein/6248/w_s/pos/saison_id/2023"/>
    <hyperlink ref="BY1330" r:id="rId5895" display="https://www.transfermarkt.com/nk-domzale/transfers/verein/6248/w_s/pos/saison_id/2023"/>
    <hyperlink ref="CE1330" r:id="rId5896" display="https://www.transfermarkt.com/nk-rogaska/kader/verein/55601/saison_id/2023"/>
    <hyperlink ref="CG1330" r:id="rId5897" display="https://www.transfermarkt.com/nk-rogaska/transfers/verein/55601/w_s/pos/saison_id/2023"/>
    <hyperlink ref="CI1330" r:id="rId5898" display="https://www.transfermarkt.com/nk-rogaska/transfers/verein/55601/w_s/pos/saison_id/2023"/>
    <hyperlink ref="BU1337" r:id="rId5899" display="https://www.transfermarkt.com/nk-olimpija-ljubljana/kader/verein/4772/saison_id/2023"/>
    <hyperlink ref="BW1337" r:id="rId5900" display="https://www.transfermarkt.com/nk-olimpija-ljubljana/transfers/verein/4772/w_s/pos/saison_id/2023"/>
    <hyperlink ref="BY1337" r:id="rId5901" display="https://www.transfermarkt.com/nk-olimpija-ljubljana/transfers/verein/4772/w_s/pos/saison_id/2023"/>
    <hyperlink ref="CE1337" r:id="rId5902" display="https://www.transfermarkt.com/nk-radomlje/kader/verein/21460/saison_id/2023"/>
    <hyperlink ref="CG1337" r:id="rId5903" display="https://www.transfermarkt.com/nk-radomlje/transfers/verein/21460/w_s/pos/saison_id/2023"/>
    <hyperlink ref="CI1337" r:id="rId5904" display="https://www.transfermarkt.com/nk-radomlje/transfers/verein/21460/w_s/pos/saison_id/2023"/>
    <hyperlink ref="BU1338" r:id="rId5905" display="https://www.transfermarkt.com/nk-olimpija-ljubljana/kader/verein/4772/saison_id/2023"/>
    <hyperlink ref="BW1338" r:id="rId5906" display="https://www.transfermarkt.com/nk-olimpija-ljubljana/transfers/verein/4772/w_s/pos/saison_id/2023"/>
    <hyperlink ref="BY1338" r:id="rId5907" display="https://www.transfermarkt.com/nk-olimpija-ljubljana/transfers/verein/4772/w_s/pos/saison_id/2023"/>
    <hyperlink ref="CE1338" r:id="rId5908" display="https://www.transfermarkt.com/nk-radomlje/kader/verein/21460/saison_id/2023"/>
    <hyperlink ref="CG1338" r:id="rId5909" display="https://www.transfermarkt.com/nk-radomlje/transfers/verein/21460/w_s/pos/saison_id/2023"/>
    <hyperlink ref="CI1338" r:id="rId5910" display="https://www.transfermarkt.com/nk-radomlje/transfers/verein/21460/w_s/pos/saison_id/2023"/>
    <hyperlink ref="BU1339" r:id="rId5911" display="https://www.transfermarkt.com/nk-olimpija-ljubljana/kader/verein/4772/saison_id/2023"/>
    <hyperlink ref="BW1339" r:id="rId5912" display="https://www.transfermarkt.com/nk-olimpija-ljubljana/transfers/verein/4772/w_s/pos/saison_id/2023"/>
    <hyperlink ref="BY1339" r:id="rId5913" display="https://www.transfermarkt.com/nk-olimpija-ljubljana/transfers/verein/4772/w_s/pos/saison_id/2023"/>
    <hyperlink ref="CE1339" r:id="rId5914" display="https://www.transfermarkt.com/nk-radomlje/kader/verein/21460/saison_id/2023"/>
    <hyperlink ref="CG1339" r:id="rId5915" display="https://www.transfermarkt.com/nk-radomlje/transfers/verein/21460/w_s/pos/saison_id/2023"/>
    <hyperlink ref="CI1339" r:id="rId5916" display="https://www.transfermarkt.com/nk-radomlje/transfers/verein/21460/w_s/pos/saison_id/2023"/>
    <hyperlink ref="BU1346" r:id="rId5917" display="https://www.transfermarkt.com/fc-koper/kader/verein/433/saison_id/2023"/>
    <hyperlink ref="BW1346" r:id="rId5918" display="https://www.transfermarkt.com/fc-koper/transfers/verein/433/w_s/pos/saison_id/2023"/>
    <hyperlink ref="BY1346" r:id="rId5919" display="https://www.transfermarkt.com/fc-koper/transfers/verein/433/w_s/pos/saison_id/2023"/>
    <hyperlink ref="CE1346" r:id="rId5920" display="https://www.transfermarkt.com/nk-aluminij-kidricevo/kader/verein/11033/saison_id/2023"/>
    <hyperlink ref="CG1346" r:id="rId5921" display="https://www.transfermarkt.com/nk-aluminij-kidricevo/transfers/verein/11033/w_s/pos/saison_id/2023"/>
    <hyperlink ref="CI1346" r:id="rId5922" display="https://www.transfermarkt.com/nk-aluminij-kidricevo/transfers/verein/11033/w_s/pos/saison_id/2023"/>
    <hyperlink ref="BU1347" r:id="rId5923" display="https://www.transfermarkt.com/fc-koper/kader/verein/433/saison_id/2023"/>
    <hyperlink ref="BW1347" r:id="rId5924" display="https://www.transfermarkt.com/fc-koper/transfers/verein/433/w_s/pos/saison_id/2023"/>
    <hyperlink ref="BY1347" r:id="rId5925" display="https://www.transfermarkt.com/fc-koper/transfers/verein/433/w_s/pos/saison_id/2023"/>
    <hyperlink ref="CE1347" r:id="rId5926" display="https://www.transfermarkt.com/nk-aluminij-kidricevo/kader/verein/11033/saison_id/2023"/>
    <hyperlink ref="CG1347" r:id="rId5927" display="https://www.transfermarkt.com/nk-aluminij-kidricevo/transfers/verein/11033/w_s/pos/saison_id/2023"/>
    <hyperlink ref="CI1347" r:id="rId5928" display="https://www.transfermarkt.com/nk-aluminij-kidricevo/transfers/verein/11033/w_s/pos/saison_id/2023"/>
    <hyperlink ref="BU1348" r:id="rId5929" display="https://www.transfermarkt.com/fc-koper/kader/verein/433/saison_id/2023"/>
    <hyperlink ref="BW1348" r:id="rId5930" display="https://www.transfermarkt.com/fc-koper/transfers/verein/433/w_s/pos/saison_id/2023"/>
    <hyperlink ref="BY1348" r:id="rId5931" display="https://www.transfermarkt.com/fc-koper/transfers/verein/433/w_s/pos/saison_id/2023"/>
    <hyperlink ref="CE1348" r:id="rId5932" display="https://www.transfermarkt.com/nk-aluminij-kidricevo/kader/verein/11033/saison_id/2023"/>
    <hyperlink ref="CG1348" r:id="rId5933" display="https://www.transfermarkt.com/nk-aluminij-kidricevo/transfers/verein/11033/w_s/pos/saison_id/2023"/>
    <hyperlink ref="CI1348" r:id="rId5934" display="https://www.transfermarkt.com/nk-aluminij-kidricevo/transfers/verein/11033/w_s/pos/saison_id/2023"/>
    <hyperlink ref="BU1355" r:id="rId5935" display="https://www.transfermarkt.com/nk-rogaska/kader/verein/55601/saison_id/2023"/>
    <hyperlink ref="BW1355" r:id="rId5936" display="https://www.transfermarkt.com/nk-rogaska/transfers/verein/55601/w_s/pos/saison_id/2023"/>
    <hyperlink ref="BY1355" r:id="rId5937" display="https://www.transfermarkt.com/nk-rogaska/transfers/verein/55601/w_s/pos/saison_id/2023"/>
    <hyperlink ref="CE1355" r:id="rId5938" display="https://www.transfermarkt.com/nk-celje/kader/verein/710/saison_id/2023"/>
    <hyperlink ref="CG1355" r:id="rId5939" display="https://www.transfermarkt.com/nk-celje/transfers/verein/710/w_s/pos/saison_id/2023"/>
    <hyperlink ref="CI1355" r:id="rId5940" display="https://www.transfermarkt.com/nk-celje/transfers/verein/710/w_s/pos/saison_id/2023"/>
    <hyperlink ref="BU1356" r:id="rId5941" display="https://www.transfermarkt.com/nk-rogaska/kader/verein/55601/saison_id/2023"/>
    <hyperlink ref="BW1356" r:id="rId5942" display="https://www.transfermarkt.com/nk-rogaska/transfers/verein/55601/w_s/pos/saison_id/2023"/>
    <hyperlink ref="BY1356" r:id="rId5943" display="https://www.transfermarkt.com/nk-rogaska/transfers/verein/55601/w_s/pos/saison_id/2023"/>
    <hyperlink ref="CE1356" r:id="rId5944" display="https://www.transfermarkt.com/nk-celje/kader/verein/710/saison_id/2023"/>
    <hyperlink ref="CG1356" r:id="rId5945" display="https://www.transfermarkt.com/nk-celje/transfers/verein/710/w_s/pos/saison_id/2023"/>
    <hyperlink ref="CI1356" r:id="rId5946" display="https://www.transfermarkt.com/nk-celje/transfers/verein/710/w_s/pos/saison_id/2023"/>
    <hyperlink ref="BU1357" r:id="rId5947" display="https://www.transfermarkt.com/nk-rogaska/kader/verein/55601/saison_id/2023"/>
    <hyperlink ref="BW1357" r:id="rId5948" display="https://www.transfermarkt.com/nk-rogaska/transfers/verein/55601/w_s/pos/saison_id/2023"/>
    <hyperlink ref="BY1357" r:id="rId5949" display="https://www.transfermarkt.com/nk-rogaska/transfers/verein/55601/w_s/pos/saison_id/2023"/>
    <hyperlink ref="CE1357" r:id="rId5950" display="https://www.transfermarkt.com/nk-celje/kader/verein/710/saison_id/2023"/>
    <hyperlink ref="CG1357" r:id="rId5951" display="https://www.transfermarkt.com/nk-celje/transfers/verein/710/w_s/pos/saison_id/2023"/>
    <hyperlink ref="CI1357" r:id="rId5952" display="https://www.transfermarkt.com/nk-celje/transfers/verein/710/w_s/pos/saison_id/2023"/>
    <hyperlink ref="BU1364" r:id="rId5953" display="https://www.transfermarkt.com/nk-bravo/kader/verein/26985/saison_id/2023"/>
    <hyperlink ref="BW1364" r:id="rId5954" display="https://www.transfermarkt.com/nk-bravo/transfers/verein/26985/w_s/pos/saison_id/2023"/>
    <hyperlink ref="BY1364" r:id="rId5955" display="https://www.transfermarkt.com/nk-bravo/transfers/verein/26985/w_s/pos/saison_id/2023"/>
    <hyperlink ref="CE1364" r:id="rId5956" display="https://www.transfermarkt.com/nk-maribor/kader/verein/790/saison_id/2023"/>
    <hyperlink ref="CG1364" r:id="rId5957" display="https://www.transfermarkt.com/nk-maribor/transfers/verein/790/w_s/pos/saison_id/2023"/>
    <hyperlink ref="CI1364" r:id="rId5958" display="https://www.transfermarkt.com/nk-maribor/transfers/verein/790/w_s/pos/saison_id/2023"/>
    <hyperlink ref="BU1365" r:id="rId5959" display="https://www.transfermarkt.com/nk-bravo/kader/verein/26985/saison_id/2023"/>
    <hyperlink ref="BW1365" r:id="rId5960" display="https://www.transfermarkt.com/nk-bravo/transfers/verein/26985/w_s/pos/saison_id/2023"/>
    <hyperlink ref="BY1365" r:id="rId5961" display="https://www.transfermarkt.com/nk-bravo/transfers/verein/26985/w_s/pos/saison_id/2023"/>
    <hyperlink ref="CE1365" r:id="rId5962" display="https://www.transfermarkt.com/nk-maribor/kader/verein/790/saison_id/2023"/>
    <hyperlink ref="CG1365" r:id="rId5963" display="https://www.transfermarkt.com/nk-maribor/transfers/verein/790/w_s/pos/saison_id/2023"/>
    <hyperlink ref="CI1365" r:id="rId5964" display="https://www.transfermarkt.com/nk-maribor/transfers/verein/790/w_s/pos/saison_id/2023"/>
    <hyperlink ref="BU1366" r:id="rId5965" display="https://www.transfermarkt.com/nk-bravo/kader/verein/26985/saison_id/2023"/>
    <hyperlink ref="BW1366" r:id="rId5966" display="https://www.transfermarkt.com/nk-bravo/transfers/verein/26985/w_s/pos/saison_id/2023"/>
    <hyperlink ref="BY1366" r:id="rId5967" display="https://www.transfermarkt.com/nk-bravo/transfers/verein/26985/w_s/pos/saison_id/2023"/>
    <hyperlink ref="CE1366" r:id="rId5968" display="https://www.transfermarkt.com/nk-maribor/kader/verein/790/saison_id/2023"/>
    <hyperlink ref="CG1366" r:id="rId5969" display="https://www.transfermarkt.com/nk-maribor/transfers/verein/790/w_s/pos/saison_id/2023"/>
    <hyperlink ref="CI1366" r:id="rId5970" display="https://www.transfermarkt.com/nk-maribor/transfers/verein/790/w_s/pos/saison_id/2023"/>
    <hyperlink ref="BU1373" r:id="rId5971" display="https://www.transfermarkt.com/ns-mura/kader/verein/4059/saison_id/2023"/>
    <hyperlink ref="BW1373" r:id="rId5972" display="https://www.transfermarkt.com/ns-mura/transfers/verein/4059/w_s/pos/saison_id/2023"/>
    <hyperlink ref="BY1373" r:id="rId5973" display="https://www.transfermarkt.com/ns-mura/transfers/verein/4059/w_s/pos/saison_id/2023"/>
    <hyperlink ref="CE1373" r:id="rId5974" display="https://www.transfermarkt.com/fc-koper/kader/verein/433/saison_id/2023"/>
    <hyperlink ref="CG1373" r:id="rId5975" display="https://www.transfermarkt.com/fc-koper/transfers/verein/433/w_s/pos/saison_id/2023"/>
    <hyperlink ref="CI1373" r:id="rId5976" display="https://www.transfermarkt.com/fc-koper/transfers/verein/433/w_s/pos/saison_id/2023"/>
    <hyperlink ref="BU1374" r:id="rId5977" display="https://www.transfermarkt.com/ns-mura/kader/verein/4059/saison_id/2023"/>
    <hyperlink ref="BW1374" r:id="rId5978" display="https://www.transfermarkt.com/ns-mura/transfers/verein/4059/w_s/pos/saison_id/2023"/>
    <hyperlink ref="BY1374" r:id="rId5979" display="https://www.transfermarkt.com/ns-mura/transfers/verein/4059/w_s/pos/saison_id/2023"/>
    <hyperlink ref="CE1374" r:id="rId5980" display="https://www.transfermarkt.com/fc-koper/kader/verein/433/saison_id/2023"/>
    <hyperlink ref="CG1374" r:id="rId5981" display="https://www.transfermarkt.com/fc-koper/transfers/verein/433/w_s/pos/saison_id/2023"/>
    <hyperlink ref="CI1374" r:id="rId5982" display="https://www.transfermarkt.com/fc-koper/transfers/verein/433/w_s/pos/saison_id/2023"/>
    <hyperlink ref="BU1375" r:id="rId5983" display="https://www.transfermarkt.com/ns-mura/kader/verein/4059/saison_id/2023"/>
    <hyperlink ref="BW1375" r:id="rId5984" display="https://www.transfermarkt.com/ns-mura/transfers/verein/4059/w_s/pos/saison_id/2023"/>
    <hyperlink ref="BY1375" r:id="rId5985" display="https://www.transfermarkt.com/ns-mura/transfers/verein/4059/w_s/pos/saison_id/2023"/>
    <hyperlink ref="CE1375" r:id="rId5986" display="https://www.transfermarkt.com/fc-koper/kader/verein/433/saison_id/2023"/>
    <hyperlink ref="CG1375" r:id="rId5987" display="https://www.transfermarkt.com/fc-koper/transfers/verein/433/w_s/pos/saison_id/2023"/>
    <hyperlink ref="CI1375" r:id="rId5988" display="https://www.transfermarkt.com/fc-koper/transfers/verein/433/w_s/pos/saison_id/2023"/>
    <hyperlink ref="BU1382" r:id="rId5989" display="https://www.transfermarkt.com/nk-domzale/kader/verein/6248/saison_id/2023"/>
    <hyperlink ref="BW1382" r:id="rId5990" display="https://www.transfermarkt.com/nk-domzale/transfers/verein/6248/w_s/pos/saison_id/2023"/>
    <hyperlink ref="BY1382" r:id="rId5991" display="https://www.transfermarkt.com/nk-domzale/transfers/verein/6248/w_s/pos/saison_id/2023"/>
    <hyperlink ref="CE1382" r:id="rId5992" display="https://www.transfermarkt.com/nk-olimpija-ljubljana/kader/verein/4772/saison_id/2023"/>
    <hyperlink ref="CG1382" r:id="rId5993" display="https://www.transfermarkt.com/nk-olimpija-ljubljana/transfers/verein/4772/w_s/pos/saison_id/2023"/>
    <hyperlink ref="CI1382" r:id="rId5994" display="https://www.transfermarkt.com/nk-olimpija-ljubljana/transfers/verein/4772/w_s/pos/saison_id/2023"/>
    <hyperlink ref="BU1383" r:id="rId5995" display="https://www.transfermarkt.com/nk-domzale/kader/verein/6248/saison_id/2023"/>
    <hyperlink ref="BW1383" r:id="rId5996" display="https://www.transfermarkt.com/nk-domzale/transfers/verein/6248/w_s/pos/saison_id/2023"/>
    <hyperlink ref="BY1383" r:id="rId5997" display="https://www.transfermarkt.com/nk-domzale/transfers/verein/6248/w_s/pos/saison_id/2023"/>
    <hyperlink ref="CE1383" r:id="rId5998" display="https://www.transfermarkt.com/nk-olimpija-ljubljana/kader/verein/4772/saison_id/2023"/>
    <hyperlink ref="CG1383" r:id="rId5999" display="https://www.transfermarkt.com/nk-olimpija-ljubljana/transfers/verein/4772/w_s/pos/saison_id/2023"/>
    <hyperlink ref="CI1383" r:id="rId6000" display="https://www.transfermarkt.com/nk-olimpija-ljubljana/transfers/verein/4772/w_s/pos/saison_id/2023"/>
    <hyperlink ref="BU1384" r:id="rId6001" display="https://www.transfermarkt.com/nk-domzale/kader/verein/6248/saison_id/2023"/>
    <hyperlink ref="BW1384" r:id="rId6002" display="https://www.transfermarkt.com/nk-domzale/transfers/verein/6248/w_s/pos/saison_id/2023"/>
    <hyperlink ref="BY1384" r:id="rId6003" display="https://www.transfermarkt.com/nk-domzale/transfers/verein/6248/w_s/pos/saison_id/2023"/>
    <hyperlink ref="CE1384" r:id="rId6004" display="https://www.transfermarkt.com/nk-olimpija-ljubljana/kader/verein/4772/saison_id/2023"/>
    <hyperlink ref="CG1384" r:id="rId6005" display="https://www.transfermarkt.com/nk-olimpija-ljubljana/transfers/verein/4772/w_s/pos/saison_id/2023"/>
    <hyperlink ref="CI1384" r:id="rId6006" display="https://www.transfermarkt.com/nk-olimpija-ljubljana/transfers/verein/4772/w_s/pos/saison_id/2023"/>
    <hyperlink ref="BU1391" r:id="rId6007" display="https://www.transfermarkt.com/nk-aluminij-kidricevo/kader/verein/11033/saison_id/2023"/>
    <hyperlink ref="BW1391" r:id="rId6008" display="https://www.transfermarkt.com/nk-aluminij-kidricevo/transfers/verein/11033/w_s/pos/saison_id/2023"/>
    <hyperlink ref="BY1391" r:id="rId6009" display="https://www.transfermarkt.com/nk-aluminij-kidricevo/transfers/verein/11033/w_s/pos/saison_id/2023"/>
    <hyperlink ref="CE1391" r:id="rId6010" display="https://www.transfermarkt.com/nk-radomlje/kader/verein/21460/saison_id/2023"/>
    <hyperlink ref="CG1391" r:id="rId6011" display="https://www.transfermarkt.com/nk-radomlje/transfers/verein/21460/w_s/pos/saison_id/2023"/>
    <hyperlink ref="CI1391" r:id="rId6012" display="https://www.transfermarkt.com/nk-radomlje/transfers/verein/21460/w_s/pos/saison_id/2023"/>
    <hyperlink ref="BU1392" r:id="rId6013" display="https://www.transfermarkt.com/nk-aluminij-kidricevo/kader/verein/11033/saison_id/2023"/>
    <hyperlink ref="BW1392" r:id="rId6014" display="https://www.transfermarkt.com/nk-aluminij-kidricevo/transfers/verein/11033/w_s/pos/saison_id/2023"/>
    <hyperlink ref="BY1392" r:id="rId6015" display="https://www.transfermarkt.com/nk-aluminij-kidricevo/transfers/verein/11033/w_s/pos/saison_id/2023"/>
    <hyperlink ref="CE1392" r:id="rId6016" display="https://www.transfermarkt.com/nk-radomlje/kader/verein/21460/saison_id/2023"/>
    <hyperlink ref="CG1392" r:id="rId6017" display="https://www.transfermarkt.com/nk-radomlje/transfers/verein/21460/w_s/pos/saison_id/2023"/>
    <hyperlink ref="CI1392" r:id="rId6018" display="https://www.transfermarkt.com/nk-radomlje/transfers/verein/21460/w_s/pos/saison_id/2023"/>
    <hyperlink ref="BU1393" r:id="rId6019" display="https://www.transfermarkt.com/nk-aluminij-kidricevo/kader/verein/11033/saison_id/2023"/>
    <hyperlink ref="BW1393" r:id="rId6020" display="https://www.transfermarkt.com/nk-aluminij-kidricevo/transfers/verein/11033/w_s/pos/saison_id/2023"/>
    <hyperlink ref="BY1393" r:id="rId6021" display="https://www.transfermarkt.com/nk-aluminij-kidricevo/transfers/verein/11033/w_s/pos/saison_id/2023"/>
    <hyperlink ref="CE1393" r:id="rId6022" display="https://www.transfermarkt.com/nk-radomlje/kader/verein/21460/saison_id/2023"/>
    <hyperlink ref="CG1393" r:id="rId6023" display="https://www.transfermarkt.com/nk-radomlje/transfers/verein/21460/w_s/pos/saison_id/2023"/>
    <hyperlink ref="CI1393" r:id="rId6024" display="https://www.transfermarkt.com/nk-radomlje/transfers/verein/21460/w_s/pos/saison_id/2023"/>
    <hyperlink ref="BU1400" r:id="rId6025" display="https://www.transfermarkt.com/nk-radomlje/kader/verein/21460/saison_id/2023"/>
    <hyperlink ref="BW1400" r:id="rId6026" display="https://www.transfermarkt.com/nk-radomlje/transfers/verein/21460/w_s/pos/saison_id/2023"/>
    <hyperlink ref="BY1400" r:id="rId6027" display="https://www.transfermarkt.com/nk-radomlje/transfers/verein/21460/w_s/pos/saison_id/2023"/>
    <hyperlink ref="CE1400" r:id="rId6028" display="https://www.transfermarkt.com/ns-mura/kader/verein/4059/saison_id/2023"/>
    <hyperlink ref="CG1400" r:id="rId6029" display="https://www.transfermarkt.com/ns-mura/transfers/verein/4059/w_s/pos/saison_id/2023"/>
    <hyperlink ref="CI1400" r:id="rId6030" display="https://www.transfermarkt.com/ns-mura/transfers/verein/4059/w_s/pos/saison_id/2023"/>
    <hyperlink ref="BU1401" r:id="rId6031" display="https://www.transfermarkt.com/nk-radomlje/kader/verein/21460/saison_id/2023"/>
    <hyperlink ref="BW1401" r:id="rId6032" display="https://www.transfermarkt.com/nk-radomlje/transfers/verein/21460/w_s/pos/saison_id/2023"/>
    <hyperlink ref="BY1401" r:id="rId6033" display="https://www.transfermarkt.com/nk-radomlje/transfers/verein/21460/w_s/pos/saison_id/2023"/>
    <hyperlink ref="CE1401" r:id="rId6034" display="https://www.transfermarkt.com/ns-mura/kader/verein/4059/saison_id/2023"/>
    <hyperlink ref="CG1401" r:id="rId6035" display="https://www.transfermarkt.com/ns-mura/transfers/verein/4059/w_s/pos/saison_id/2023"/>
    <hyperlink ref="CI1401" r:id="rId6036" display="https://www.transfermarkt.com/ns-mura/transfers/verein/4059/w_s/pos/saison_id/2023"/>
    <hyperlink ref="BU1402" r:id="rId6037" display="https://www.transfermarkt.com/nk-radomlje/kader/verein/21460/saison_id/2023"/>
    <hyperlink ref="BW1402" r:id="rId6038" display="https://www.transfermarkt.com/nk-radomlje/transfers/verein/21460/w_s/pos/saison_id/2023"/>
    <hyperlink ref="BY1402" r:id="rId6039" display="https://www.transfermarkt.com/nk-radomlje/transfers/verein/21460/w_s/pos/saison_id/2023"/>
    <hyperlink ref="CE1402" r:id="rId6040" display="https://www.transfermarkt.com/ns-mura/kader/verein/4059/saison_id/2023"/>
    <hyperlink ref="CG1402" r:id="rId6041" display="https://www.transfermarkt.com/ns-mura/transfers/verein/4059/w_s/pos/saison_id/2023"/>
    <hyperlink ref="CI1402" r:id="rId6042" display="https://www.transfermarkt.com/ns-mura/transfers/verein/4059/w_s/pos/saison_id/2023"/>
    <hyperlink ref="BU1409" r:id="rId6043" display="https://www.transfermarkt.com/nk-olimpija-ljubljana/kader/verein/4772/saison_id/2023"/>
    <hyperlink ref="BW1409" r:id="rId6044" display="https://www.transfermarkt.com/nk-olimpija-ljubljana/transfers/verein/4772/w_s/pos/saison_id/2023"/>
    <hyperlink ref="BY1409" r:id="rId6045" display="https://www.transfermarkt.com/nk-olimpija-ljubljana/transfers/verein/4772/w_s/pos/saison_id/2023"/>
    <hyperlink ref="CE1409" r:id="rId6046" display="https://www.transfermarkt.com/nk-aluminij-kidricevo/kader/verein/11033/saison_id/2023"/>
    <hyperlink ref="CG1409" r:id="rId6047" display="https://www.transfermarkt.com/nk-aluminij-kidricevo/transfers/verein/11033/w_s/pos/saison_id/2023"/>
    <hyperlink ref="CI1409" r:id="rId6048" display="https://www.transfermarkt.com/nk-aluminij-kidricevo/transfers/verein/11033/w_s/pos/saison_id/2023"/>
    <hyperlink ref="BU1410" r:id="rId6049" display="https://www.transfermarkt.com/nk-olimpija-ljubljana/kader/verein/4772/saison_id/2023"/>
    <hyperlink ref="BW1410" r:id="rId6050" display="https://www.transfermarkt.com/nk-olimpija-ljubljana/transfers/verein/4772/w_s/pos/saison_id/2023"/>
    <hyperlink ref="BY1410" r:id="rId6051" display="https://www.transfermarkt.com/nk-olimpija-ljubljana/transfers/verein/4772/w_s/pos/saison_id/2023"/>
    <hyperlink ref="CE1410" r:id="rId6052" display="https://www.transfermarkt.com/nk-aluminij-kidricevo/kader/verein/11033/saison_id/2023"/>
    <hyperlink ref="CG1410" r:id="rId6053" display="https://www.transfermarkt.com/nk-aluminij-kidricevo/transfers/verein/11033/w_s/pos/saison_id/2023"/>
    <hyperlink ref="CI1410" r:id="rId6054" display="https://www.transfermarkt.com/nk-aluminij-kidricevo/transfers/verein/11033/w_s/pos/saison_id/2023"/>
    <hyperlink ref="BU1411" r:id="rId6055" display="https://www.transfermarkt.com/nk-olimpija-ljubljana/kader/verein/4772/saison_id/2023"/>
    <hyperlink ref="BW1411" r:id="rId6056" display="https://www.transfermarkt.com/nk-olimpija-ljubljana/transfers/verein/4772/w_s/pos/saison_id/2023"/>
    <hyperlink ref="BY1411" r:id="rId6057" display="https://www.transfermarkt.com/nk-olimpija-ljubljana/transfers/verein/4772/w_s/pos/saison_id/2023"/>
    <hyperlink ref="CE1411" r:id="rId6058" display="https://www.transfermarkt.com/nk-aluminij-kidricevo/kader/verein/11033/saison_id/2023"/>
    <hyperlink ref="CG1411" r:id="rId6059" display="https://www.transfermarkt.com/nk-aluminij-kidricevo/transfers/verein/11033/w_s/pos/saison_id/2023"/>
    <hyperlink ref="CI1411" r:id="rId6060" display="https://www.transfermarkt.com/nk-aluminij-kidricevo/transfers/verein/11033/w_s/pos/saison_id/2023"/>
    <hyperlink ref="CI1418" r:id="rId6061" display="https://www.transfermarkt.com/nk-rogaska/transfers/verein/55601/w_s/pos/saison_id/2023"/>
    <hyperlink ref="CG1418" r:id="rId6062" display="https://www.transfermarkt.com/nk-rogaska/transfers/verein/55601/w_s/pos/saison_id/2023"/>
    <hyperlink ref="CE1418" r:id="rId6063" display="https://www.transfermarkt.com/nk-rogaska/kader/verein/55601/saison_id/2023"/>
    <hyperlink ref="BY1418" r:id="rId6064" display="https://www.transfermarkt.com/nk-maribor/transfers/verein/790/w_s/pos/saison_id/2023"/>
    <hyperlink ref="BW1418" r:id="rId6065" display="https://www.transfermarkt.com/nk-maribor/transfers/verein/790/w_s/pos/saison_id/2023"/>
    <hyperlink ref="BU1418" r:id="rId6066" display="https://www.transfermarkt.com/nk-maribor/kader/verein/790/saison_id/2023"/>
    <hyperlink ref="CI1419" r:id="rId6067" display="https://www.transfermarkt.com/nk-rogaska/transfers/verein/55601/w_s/pos/saison_id/2023"/>
    <hyperlink ref="CG1419" r:id="rId6068" display="https://www.transfermarkt.com/nk-rogaska/transfers/verein/55601/w_s/pos/saison_id/2023"/>
    <hyperlink ref="CE1419" r:id="rId6069" display="https://www.transfermarkt.com/nk-rogaska/kader/verein/55601/saison_id/2023"/>
    <hyperlink ref="BY1419" r:id="rId6070" display="https://www.transfermarkt.com/nk-maribor/transfers/verein/790/w_s/pos/saison_id/2023"/>
    <hyperlink ref="BW1419" r:id="rId6071" display="https://www.transfermarkt.com/nk-maribor/transfers/verein/790/w_s/pos/saison_id/2023"/>
    <hyperlink ref="BU1419" r:id="rId6072" display="https://www.transfermarkt.com/nk-maribor/kader/verein/790/saison_id/2023"/>
    <hyperlink ref="CI1420" r:id="rId6073" display="https://www.transfermarkt.com/nk-rogaska/transfers/verein/55601/w_s/pos/saison_id/2023"/>
    <hyperlink ref="CG1420" r:id="rId6074" display="https://www.transfermarkt.com/nk-rogaska/transfers/verein/55601/w_s/pos/saison_id/2023"/>
    <hyperlink ref="CE1420" r:id="rId6075" display="https://www.transfermarkt.com/nk-rogaska/kader/verein/55601/saison_id/2023"/>
    <hyperlink ref="BY1420" r:id="rId6076" display="https://www.transfermarkt.com/nk-maribor/transfers/verein/790/w_s/pos/saison_id/2023"/>
    <hyperlink ref="BW1420" r:id="rId6077" display="https://www.transfermarkt.com/nk-maribor/transfers/verein/790/w_s/pos/saison_id/2023"/>
    <hyperlink ref="BU1420" r:id="rId6078" display="https://www.transfermarkt.com/nk-maribor/kader/verein/790/saison_id/2023"/>
    <hyperlink ref="BU1427" r:id="rId6079" display="https://www.transfermarkt.com/nk-celje/kader/verein/710/saison_id/2023"/>
    <hyperlink ref="BW1427" r:id="rId6080" display="https://www.transfermarkt.com/nk-celje/transfers/verein/710/w_s/pos/saison_id/2023"/>
    <hyperlink ref="BY1427" r:id="rId6081" display="https://www.transfermarkt.com/nk-celje/transfers/verein/710/w_s/pos/saison_id/2023"/>
    <hyperlink ref="CE1427" r:id="rId6082" display="https://www.transfermarkt.com/nk-domzale/kader/verein/6248/saison_id/2023"/>
    <hyperlink ref="CG1427" r:id="rId6083" display="https://www.transfermarkt.com/nk-domzale/transfers/verein/6248/w_s/pos/saison_id/2023"/>
    <hyperlink ref="CI1427" r:id="rId6084" display="https://www.transfermarkt.com/nk-domzale/transfers/verein/6248/w_s/pos/saison_id/2023"/>
    <hyperlink ref="BU1428" r:id="rId6085" display="https://www.transfermarkt.com/nk-celje/kader/verein/710/saison_id/2023"/>
    <hyperlink ref="BW1428" r:id="rId6086" display="https://www.transfermarkt.com/nk-celje/transfers/verein/710/w_s/pos/saison_id/2023"/>
    <hyperlink ref="BY1428" r:id="rId6087" display="https://www.transfermarkt.com/nk-celje/transfers/verein/710/w_s/pos/saison_id/2023"/>
    <hyperlink ref="CE1428" r:id="rId6088" display="https://www.transfermarkt.com/nk-domzale/kader/verein/6248/saison_id/2023"/>
    <hyperlink ref="CG1428" r:id="rId6089" display="https://www.transfermarkt.com/nk-domzale/transfers/verein/6248/w_s/pos/saison_id/2023"/>
    <hyperlink ref="CI1428" r:id="rId6090" display="https://www.transfermarkt.com/nk-domzale/transfers/verein/6248/w_s/pos/saison_id/2023"/>
    <hyperlink ref="BU1429" r:id="rId6091" display="https://www.transfermarkt.com/nk-celje/kader/verein/710/saison_id/2023"/>
    <hyperlink ref="BW1429" r:id="rId6092" display="https://www.transfermarkt.com/nk-celje/transfers/verein/710/w_s/pos/saison_id/2023"/>
    <hyperlink ref="BY1429" r:id="rId6093" display="https://www.transfermarkt.com/nk-celje/transfers/verein/710/w_s/pos/saison_id/2023"/>
    <hyperlink ref="CE1429" r:id="rId6094" display="https://www.transfermarkt.com/nk-domzale/kader/verein/6248/saison_id/2023"/>
    <hyperlink ref="CG1429" r:id="rId6095" display="https://www.transfermarkt.com/nk-domzale/transfers/verein/6248/w_s/pos/saison_id/2023"/>
    <hyperlink ref="CI1429" r:id="rId6096" display="https://www.transfermarkt.com/nk-domzale/transfers/verein/6248/w_s/pos/saison_id/2023"/>
    <hyperlink ref="BU1436" r:id="rId6097" display="https://www.transfermarkt.com/fc-koper/kader/verein/433/saison_id/2023"/>
    <hyperlink ref="BW1436" r:id="rId6098" display="https://www.transfermarkt.com/fc-koper/transfers/verein/433/w_s/pos/saison_id/2023"/>
    <hyperlink ref="BY1436" r:id="rId6099" display="https://www.transfermarkt.com/fc-koper/transfers/verein/433/w_s/pos/saison_id/2023"/>
    <hyperlink ref="CE1436" r:id="rId6100" display="https://www.transfermarkt.com/nk-bravo/kader/verein/26985/saison_id/2023"/>
    <hyperlink ref="CG1436" r:id="rId6101" display="https://www.transfermarkt.com/nk-bravo/transfers/verein/26985/w_s/pos/saison_id/2023"/>
    <hyperlink ref="CI1436" r:id="rId6102" display="https://www.transfermarkt.com/nk-bravo/transfers/verein/26985/w_s/pos/saison_id/2023"/>
    <hyperlink ref="BU1437" r:id="rId6103" display="https://www.transfermarkt.com/fc-koper/kader/verein/433/saison_id/2023"/>
    <hyperlink ref="BW1437" r:id="rId6104" display="https://www.transfermarkt.com/fc-koper/transfers/verein/433/w_s/pos/saison_id/2023"/>
    <hyperlink ref="BY1437" r:id="rId6105" display="https://www.transfermarkt.com/fc-koper/transfers/verein/433/w_s/pos/saison_id/2023"/>
    <hyperlink ref="CE1437" r:id="rId6106" display="https://www.transfermarkt.com/nk-bravo/kader/verein/26985/saison_id/2023"/>
    <hyperlink ref="CG1437" r:id="rId6107" display="https://www.transfermarkt.com/nk-bravo/transfers/verein/26985/w_s/pos/saison_id/2023"/>
    <hyperlink ref="CI1437" r:id="rId6108" display="https://www.transfermarkt.com/nk-bravo/transfers/verein/26985/w_s/pos/saison_id/2023"/>
    <hyperlink ref="BU1438" r:id="rId6109" display="https://www.transfermarkt.com/fc-koper/kader/verein/433/saison_id/2023"/>
    <hyperlink ref="BW1438" r:id="rId6110" display="https://www.transfermarkt.com/fc-koper/transfers/verein/433/w_s/pos/saison_id/2023"/>
    <hyperlink ref="BY1438" r:id="rId6111" display="https://www.transfermarkt.com/fc-koper/transfers/verein/433/w_s/pos/saison_id/2023"/>
    <hyperlink ref="CE1438" r:id="rId6112" display="https://www.transfermarkt.com/nk-bravo/kader/verein/26985/saison_id/2023"/>
    <hyperlink ref="CG1438" r:id="rId6113" display="https://www.transfermarkt.com/nk-bravo/transfers/verein/26985/w_s/pos/saison_id/2023"/>
    <hyperlink ref="CI1438" r:id="rId6114" display="https://www.transfermarkt.com/nk-bravo/transfers/verein/26985/w_s/pos/saison_id/2023"/>
    <hyperlink ref="BU1445" r:id="rId6115" display="https://www.transfermarkt.com/nk-bravo/kader/verein/26985/saison_id/2023"/>
    <hyperlink ref="BW1445" r:id="rId6116" display="https://www.transfermarkt.com/nk-bravo/transfers/verein/26985/w_s/pos/saison_id/2023"/>
    <hyperlink ref="BY1445" r:id="rId6117" display="https://www.transfermarkt.com/nk-bravo/transfers/verein/26985/w_s/pos/saison_id/2023"/>
    <hyperlink ref="CE1445" r:id="rId6118" display="https://www.transfermarkt.com/nk-radomlje/kader/verein/21460/saison_id/2023"/>
    <hyperlink ref="CG1445" r:id="rId6119" display="https://www.transfermarkt.com/nk-radomlje/transfers/verein/21460/w_s/pos/saison_id/2023"/>
    <hyperlink ref="CI1445" r:id="rId6120" display="https://www.transfermarkt.com/nk-radomlje/transfers/verein/21460/w_s/pos/saison_id/2023"/>
    <hyperlink ref="BU1446" r:id="rId6121" display="https://www.transfermarkt.com/nk-bravo/kader/verein/26985/saison_id/2023"/>
    <hyperlink ref="BW1446" r:id="rId6122" display="https://www.transfermarkt.com/nk-bravo/transfers/verein/26985/w_s/pos/saison_id/2023"/>
    <hyperlink ref="BY1446" r:id="rId6123" display="https://www.transfermarkt.com/nk-bravo/transfers/verein/26985/w_s/pos/saison_id/2023"/>
    <hyperlink ref="CE1446" r:id="rId6124" display="https://www.transfermarkt.com/nk-radomlje/kader/verein/21460/saison_id/2023"/>
    <hyperlink ref="CG1446" r:id="rId6125" display="https://www.transfermarkt.com/nk-radomlje/transfers/verein/21460/w_s/pos/saison_id/2023"/>
    <hyperlink ref="CI1446" r:id="rId6126" display="https://www.transfermarkt.com/nk-radomlje/transfers/verein/21460/w_s/pos/saison_id/2023"/>
    <hyperlink ref="BU1447" r:id="rId6127" display="https://www.transfermarkt.com/nk-bravo/kader/verein/26985/saison_id/2023"/>
    <hyperlink ref="BW1447" r:id="rId6128" display="https://www.transfermarkt.com/nk-bravo/transfers/verein/26985/w_s/pos/saison_id/2023"/>
    <hyperlink ref="BY1447" r:id="rId6129" display="https://www.transfermarkt.com/nk-bravo/transfers/verein/26985/w_s/pos/saison_id/2023"/>
    <hyperlink ref="CE1447" r:id="rId6130" display="https://www.transfermarkt.com/nk-radomlje/kader/verein/21460/saison_id/2023"/>
    <hyperlink ref="CG1447" r:id="rId6131" display="https://www.transfermarkt.com/nk-radomlje/transfers/verein/21460/w_s/pos/saison_id/2023"/>
    <hyperlink ref="CI1447" r:id="rId6132" display="https://www.transfermarkt.com/nk-radomlje/transfers/verein/21460/w_s/pos/saison_id/2023"/>
    <hyperlink ref="BU1454" r:id="rId6133" display="https://www.transfermarkt.com/nk-domzale/kader/verein/6248/saison_id/2023"/>
    <hyperlink ref="BW1454" r:id="rId6134" display="https://www.transfermarkt.com/nk-domzale/transfers/verein/6248/w_s/pos/saison_id/2023"/>
    <hyperlink ref="BY1454" r:id="rId6135" display="https://www.transfermarkt.com/nk-domzale/transfers/verein/6248/w_s/pos/saison_id/2023"/>
    <hyperlink ref="CE1454" r:id="rId6136" display="https://www.transfermarkt.com/nk-maribor/kader/verein/790/saison_id/2023"/>
    <hyperlink ref="CG1454" r:id="rId6137" display="https://www.transfermarkt.com/nk-maribor/transfers/verein/790/w_s/pos/saison_id/2023"/>
    <hyperlink ref="CI1454" r:id="rId6138" display="https://www.transfermarkt.com/nk-maribor/transfers/verein/790/w_s/pos/saison_id/2023"/>
    <hyperlink ref="BU1455" r:id="rId6139" display="https://www.transfermarkt.com/nk-domzale/kader/verein/6248/saison_id/2023"/>
    <hyperlink ref="BW1455" r:id="rId6140" display="https://www.transfermarkt.com/nk-domzale/transfers/verein/6248/w_s/pos/saison_id/2023"/>
    <hyperlink ref="BY1455" r:id="rId6141" display="https://www.transfermarkt.com/nk-domzale/transfers/verein/6248/w_s/pos/saison_id/2023"/>
    <hyperlink ref="CE1455" r:id="rId6142" display="https://www.transfermarkt.com/nk-maribor/kader/verein/790/saison_id/2023"/>
    <hyperlink ref="CG1455" r:id="rId6143" display="https://www.transfermarkt.com/nk-maribor/transfers/verein/790/w_s/pos/saison_id/2023"/>
    <hyperlink ref="CI1455" r:id="rId6144" display="https://www.transfermarkt.com/nk-maribor/transfers/verein/790/w_s/pos/saison_id/2023"/>
    <hyperlink ref="BU1456" r:id="rId6145" display="https://www.transfermarkt.com/nk-domzale/kader/verein/6248/saison_id/2023"/>
    <hyperlink ref="BW1456" r:id="rId6146" display="https://www.transfermarkt.com/nk-domzale/transfers/verein/6248/w_s/pos/saison_id/2023"/>
    <hyperlink ref="BY1456" r:id="rId6147" display="https://www.transfermarkt.com/nk-domzale/transfers/verein/6248/w_s/pos/saison_id/2023"/>
    <hyperlink ref="CE1456" r:id="rId6148" display="https://www.transfermarkt.com/nk-maribor/kader/verein/790/saison_id/2023"/>
    <hyperlink ref="CG1456" r:id="rId6149" display="https://www.transfermarkt.com/nk-maribor/transfers/verein/790/w_s/pos/saison_id/2023"/>
    <hyperlink ref="CI1456" r:id="rId6150" display="https://www.transfermarkt.com/nk-maribor/transfers/verein/790/w_s/pos/saison_id/2023"/>
    <hyperlink ref="BU1463" r:id="rId6151" display="https://www.transfermarkt.com/nk-celje/kader/verein/710/saison_id/2023"/>
    <hyperlink ref="BW1463" r:id="rId6152" display="https://www.transfermarkt.com/nk-celje/transfers/verein/710/w_s/pos/saison_id/2023"/>
    <hyperlink ref="BY1463" r:id="rId6153" display="https://www.transfermarkt.com/nk-celje/transfers/verein/710/w_s/pos/saison_id/2023"/>
    <hyperlink ref="CE1463" r:id="rId6154" display="https://www.transfermarkt.com/nk-olimpija-ljubljana/kader/verein/4772/saison_id/2023"/>
    <hyperlink ref="CG1463" r:id="rId6155" display="https://www.transfermarkt.com/nk-olimpija-ljubljana/transfers/verein/4772/w_s/pos/saison_id/2023"/>
    <hyperlink ref="CI1463" r:id="rId6156" display="https://www.transfermarkt.com/nk-olimpija-ljubljana/transfers/verein/4772/w_s/pos/saison_id/2023"/>
    <hyperlink ref="BU1464" r:id="rId6157" display="https://www.transfermarkt.com/nk-celje/kader/verein/710/saison_id/2023"/>
    <hyperlink ref="BW1464" r:id="rId6158" display="https://www.transfermarkt.com/nk-celje/transfers/verein/710/w_s/pos/saison_id/2023"/>
    <hyperlink ref="BY1464" r:id="rId6159" display="https://www.transfermarkt.com/nk-celje/transfers/verein/710/w_s/pos/saison_id/2023"/>
    <hyperlink ref="CE1464" r:id="rId6160" display="https://www.transfermarkt.com/nk-olimpija-ljubljana/kader/verein/4772/saison_id/2023"/>
    <hyperlink ref="CG1464" r:id="rId6161" display="https://www.transfermarkt.com/nk-olimpija-ljubljana/transfers/verein/4772/w_s/pos/saison_id/2023"/>
    <hyperlink ref="CI1464" r:id="rId6162" display="https://www.transfermarkt.com/nk-olimpija-ljubljana/transfers/verein/4772/w_s/pos/saison_id/2023"/>
    <hyperlink ref="BU1465" r:id="rId6163" display="https://www.transfermarkt.com/nk-celje/kader/verein/710/saison_id/2023"/>
    <hyperlink ref="BW1465" r:id="rId6164" display="https://www.transfermarkt.com/nk-celje/transfers/verein/710/w_s/pos/saison_id/2023"/>
    <hyperlink ref="BY1465" r:id="rId6165" display="https://www.transfermarkt.com/nk-celje/transfers/verein/710/w_s/pos/saison_id/2023"/>
    <hyperlink ref="CE1465" r:id="rId6166" display="https://www.transfermarkt.com/nk-olimpija-ljubljana/kader/verein/4772/saison_id/2023"/>
    <hyperlink ref="CG1465" r:id="rId6167" display="https://www.transfermarkt.com/nk-olimpija-ljubljana/transfers/verein/4772/w_s/pos/saison_id/2023"/>
    <hyperlink ref="CI1465" r:id="rId6168" display="https://www.transfermarkt.com/nk-olimpija-ljubljana/transfers/verein/4772/w_s/pos/saison_id/2023"/>
    <hyperlink ref="BU1472" r:id="rId6169" display="https://www.transfermarkt.com/nk-rogaska/kader/verein/55601/saison_id/2023"/>
    <hyperlink ref="BW1472" r:id="rId6170" display="https://www.transfermarkt.com/nk-rogaska/transfers/verein/55601/w_s/pos/saison_id/2023"/>
    <hyperlink ref="BY1472" r:id="rId6171" display="https://www.transfermarkt.com/nk-rogaska/transfers/verein/55601/w_s/pos/saison_id/2023"/>
    <hyperlink ref="CE1472" r:id="rId6172" display="https://www.transfermarkt.com/fc-koper/kader/verein/433/saison_id/2023"/>
    <hyperlink ref="CG1472" r:id="rId6173" display="https://www.transfermarkt.com/fc-koper/transfers/verein/433/w_s/pos/saison_id/2023"/>
    <hyperlink ref="CI1472" r:id="rId6174" display="https://www.transfermarkt.com/fc-koper/transfers/verein/433/w_s/pos/saison_id/2023"/>
    <hyperlink ref="BU1473" r:id="rId6175" display="https://www.transfermarkt.com/nk-rogaska/kader/verein/55601/saison_id/2023"/>
    <hyperlink ref="BW1473" r:id="rId6176" display="https://www.transfermarkt.com/nk-rogaska/transfers/verein/55601/w_s/pos/saison_id/2023"/>
    <hyperlink ref="BY1473" r:id="rId6177" display="https://www.transfermarkt.com/nk-rogaska/transfers/verein/55601/w_s/pos/saison_id/2023"/>
    <hyperlink ref="CE1473" r:id="rId6178" display="https://www.transfermarkt.com/fc-koper/kader/verein/433/saison_id/2023"/>
    <hyperlink ref="CG1473" r:id="rId6179" display="https://www.transfermarkt.com/fc-koper/transfers/verein/433/w_s/pos/saison_id/2023"/>
    <hyperlink ref="CI1473" r:id="rId6180" display="https://www.transfermarkt.com/fc-koper/transfers/verein/433/w_s/pos/saison_id/2023"/>
    <hyperlink ref="BU1474" r:id="rId6181" display="https://www.transfermarkt.com/nk-rogaska/kader/verein/55601/saison_id/2023"/>
    <hyperlink ref="BW1474" r:id="rId6182" display="https://www.transfermarkt.com/nk-rogaska/transfers/verein/55601/w_s/pos/saison_id/2023"/>
    <hyperlink ref="BY1474" r:id="rId6183" display="https://www.transfermarkt.com/nk-rogaska/transfers/verein/55601/w_s/pos/saison_id/2023"/>
    <hyperlink ref="CE1474" r:id="rId6184" display="https://www.transfermarkt.com/fc-koper/kader/verein/433/saison_id/2023"/>
    <hyperlink ref="CG1474" r:id="rId6185" display="https://www.transfermarkt.com/fc-koper/transfers/verein/433/w_s/pos/saison_id/2023"/>
    <hyperlink ref="CI1474" r:id="rId6186" display="https://www.transfermarkt.com/fc-koper/transfers/verein/433/w_s/pos/saison_id/2023"/>
    <hyperlink ref="BU1481" r:id="rId6187" display="https://www.transfermarkt.com/ns-mura/kader/verein/4059/saison_id/2023"/>
    <hyperlink ref="BW1481" r:id="rId6188" display="https://www.transfermarkt.com/ns-mura/transfers/verein/4059/w_s/pos/saison_id/2023"/>
    <hyperlink ref="BY1481" r:id="rId6189" display="https://www.transfermarkt.com/ns-mura/transfers/verein/4059/w_s/pos/saison_id/2023"/>
    <hyperlink ref="CE1481" r:id="rId6190" display="https://www.transfermarkt.com/nk-aluminij-kidricevo/kader/verein/11033/saison_id/2023"/>
    <hyperlink ref="CG1481" r:id="rId6191" display="https://www.transfermarkt.com/nk-aluminij-kidricevo/transfers/verein/11033/w_s/pos/saison_id/2023"/>
    <hyperlink ref="CI1481" r:id="rId6192" display="https://www.transfermarkt.com/nk-aluminij-kidricevo/transfers/verein/11033/w_s/pos/saison_id/2023"/>
    <hyperlink ref="BU1482" r:id="rId6193" display="https://www.transfermarkt.com/ns-mura/kader/verein/4059/saison_id/2023"/>
    <hyperlink ref="BW1482" r:id="rId6194" display="https://www.transfermarkt.com/ns-mura/transfers/verein/4059/w_s/pos/saison_id/2023"/>
    <hyperlink ref="BY1482" r:id="rId6195" display="https://www.transfermarkt.com/ns-mura/transfers/verein/4059/w_s/pos/saison_id/2023"/>
    <hyperlink ref="CE1482" r:id="rId6196" display="https://www.transfermarkt.com/nk-aluminij-kidricevo/kader/verein/11033/saison_id/2023"/>
    <hyperlink ref="CG1482" r:id="rId6197" display="https://www.transfermarkt.com/nk-aluminij-kidricevo/transfers/verein/11033/w_s/pos/saison_id/2023"/>
    <hyperlink ref="CI1482" r:id="rId6198" display="https://www.transfermarkt.com/nk-aluminij-kidricevo/transfers/verein/11033/w_s/pos/saison_id/2023"/>
    <hyperlink ref="BU1483" r:id="rId6199" display="https://www.transfermarkt.com/ns-mura/kader/verein/4059/saison_id/2023"/>
    <hyperlink ref="BW1483" r:id="rId6200" display="https://www.transfermarkt.com/ns-mura/transfers/verein/4059/w_s/pos/saison_id/2023"/>
    <hyperlink ref="BY1483" r:id="rId6201" display="https://www.transfermarkt.com/ns-mura/transfers/verein/4059/w_s/pos/saison_id/2023"/>
    <hyperlink ref="CE1483" r:id="rId6202" display="https://www.transfermarkt.com/nk-aluminij-kidricevo/kader/verein/11033/saison_id/2023"/>
    <hyperlink ref="CG1483" r:id="rId6203" display="https://www.transfermarkt.com/nk-aluminij-kidricevo/transfers/verein/11033/w_s/pos/saison_id/2023"/>
    <hyperlink ref="CI1483" r:id="rId6204" display="https://www.transfermarkt.com/nk-aluminij-kidricevo/transfers/verein/11033/w_s/pos/saison_id/2023"/>
    <hyperlink ref="BU1490" r:id="rId6205" display="https://www.transfermarkt.com/nk-aluminij-kidricevo/kader/verein/11033/saison_id/2023"/>
    <hyperlink ref="BW1490" r:id="rId6206" display="https://www.transfermarkt.com/nk-aluminij-kidricevo/transfers/verein/11033/w_s/pos/saison_id/2023"/>
    <hyperlink ref="BY1490" r:id="rId6207" display="https://www.transfermarkt.com/nk-aluminij-kidricevo/transfers/verein/11033/w_s/pos/saison_id/2023"/>
    <hyperlink ref="CE1490" r:id="rId6208" display="https://www.transfermarkt.com/nk-bravo/kader/verein/26985/saison_id/2023"/>
    <hyperlink ref="CG1490" r:id="rId6209" display="https://www.transfermarkt.com/nk-bravo/transfers/verein/26985/w_s/pos/saison_id/2023"/>
    <hyperlink ref="CI1490" r:id="rId6210" display="https://www.transfermarkt.com/nk-bravo/transfers/verein/26985/w_s/pos/saison_id/2023"/>
    <hyperlink ref="BU1491" r:id="rId6211" display="https://www.transfermarkt.com/nk-aluminij-kidricevo/kader/verein/11033/saison_id/2023"/>
    <hyperlink ref="BW1491" r:id="rId6212" display="https://www.transfermarkt.com/nk-aluminij-kidricevo/transfers/verein/11033/w_s/pos/saison_id/2023"/>
    <hyperlink ref="BY1491" r:id="rId6213" display="https://www.transfermarkt.com/nk-aluminij-kidricevo/transfers/verein/11033/w_s/pos/saison_id/2023"/>
    <hyperlink ref="CE1491" r:id="rId6214" display="https://www.transfermarkt.com/nk-bravo/kader/verein/26985/saison_id/2023"/>
    <hyperlink ref="CG1491" r:id="rId6215" display="https://www.transfermarkt.com/nk-bravo/transfers/verein/26985/w_s/pos/saison_id/2023"/>
    <hyperlink ref="CI1491" r:id="rId6216" display="https://www.transfermarkt.com/nk-bravo/transfers/verein/26985/w_s/pos/saison_id/2023"/>
    <hyperlink ref="BU1492" r:id="rId6217" display="https://www.transfermarkt.com/nk-aluminij-kidricevo/kader/verein/11033/saison_id/2023"/>
    <hyperlink ref="BW1492" r:id="rId6218" display="https://www.transfermarkt.com/nk-aluminij-kidricevo/transfers/verein/11033/w_s/pos/saison_id/2023"/>
    <hyperlink ref="BY1492" r:id="rId6219" display="https://www.transfermarkt.com/nk-aluminij-kidricevo/transfers/verein/11033/w_s/pos/saison_id/2023"/>
    <hyperlink ref="CE1492" r:id="rId6220" display="https://www.transfermarkt.com/nk-bravo/kader/verein/26985/saison_id/2023"/>
    <hyperlink ref="CG1492" r:id="rId6221" display="https://www.transfermarkt.com/nk-bravo/transfers/verein/26985/w_s/pos/saison_id/2023"/>
    <hyperlink ref="CI1492" r:id="rId6222" display="https://www.transfermarkt.com/nk-bravo/transfers/verein/26985/w_s/pos/saison_id/2023"/>
    <hyperlink ref="BU1499" r:id="rId6223" display="https://www.transfermarkt.com/fc-koper/kader/verein/433/saison_id/2023"/>
    <hyperlink ref="BW1499" r:id="rId6224" display="https://www.transfermarkt.com/fc-koper/transfers/verein/433/w_s/pos/saison_id/2023"/>
    <hyperlink ref="BY1499" r:id="rId6225" display="https://www.transfermarkt.com/fc-koper/transfers/verein/433/w_s/pos/saison_id/2023"/>
    <hyperlink ref="CE1499" r:id="rId6226" display="https://www.transfermarkt.com/nk-domzale/kader/verein/6248/saison_id/2023"/>
    <hyperlink ref="CG1499" r:id="rId6227" display="https://www.transfermarkt.com/nk-domzale/transfers/verein/6248/w_s/pos/saison_id/2023"/>
    <hyperlink ref="CI1499" r:id="rId6228" display="https://www.transfermarkt.com/nk-domzale/transfers/verein/6248/w_s/pos/saison_id/2023"/>
    <hyperlink ref="BU1500" r:id="rId6229" display="https://www.transfermarkt.com/fc-koper/kader/verein/433/saison_id/2023"/>
    <hyperlink ref="BW1500" r:id="rId6230" display="https://www.transfermarkt.com/fc-koper/transfers/verein/433/w_s/pos/saison_id/2023"/>
    <hyperlink ref="BY1500" r:id="rId6231" display="https://www.transfermarkt.com/fc-koper/transfers/verein/433/w_s/pos/saison_id/2023"/>
    <hyperlink ref="CE1500" r:id="rId6232" display="https://www.transfermarkt.com/nk-domzale/kader/verein/6248/saison_id/2023"/>
    <hyperlink ref="CG1500" r:id="rId6233" display="https://www.transfermarkt.com/nk-domzale/transfers/verein/6248/w_s/pos/saison_id/2023"/>
    <hyperlink ref="CI1500" r:id="rId6234" display="https://www.transfermarkt.com/nk-domzale/transfers/verein/6248/w_s/pos/saison_id/2023"/>
    <hyperlink ref="BU1501" r:id="rId6235" display="https://www.transfermarkt.com/fc-koper/kader/verein/433/saison_id/2023"/>
    <hyperlink ref="BW1501" r:id="rId6236" display="https://www.transfermarkt.com/fc-koper/transfers/verein/433/w_s/pos/saison_id/2023"/>
    <hyperlink ref="BY1501" r:id="rId6237" display="https://www.transfermarkt.com/fc-koper/transfers/verein/433/w_s/pos/saison_id/2023"/>
    <hyperlink ref="CE1501" r:id="rId6238" display="https://www.transfermarkt.com/nk-domzale/kader/verein/6248/saison_id/2023"/>
    <hyperlink ref="CG1501" r:id="rId6239" display="https://www.transfermarkt.com/nk-domzale/transfers/verein/6248/w_s/pos/saison_id/2023"/>
    <hyperlink ref="CI1501" r:id="rId6240" display="https://www.transfermarkt.com/nk-domzale/transfers/verein/6248/w_s/pos/saison_id/2023"/>
    <hyperlink ref="BU1508" r:id="rId6241" display="https://www.transfermarkt.com/nk-maribor/kader/verein/790/saison_id/2023"/>
    <hyperlink ref="BW1508" r:id="rId6242" display="https://www.transfermarkt.com/nk-maribor/transfers/verein/790/w_s/pos/saison_id/2023"/>
    <hyperlink ref="BY1508" r:id="rId6243" display="https://www.transfermarkt.com/nk-maribor/transfers/verein/790/w_s/pos/saison_id/2023"/>
    <hyperlink ref="CE1508" r:id="rId6244" display="https://www.transfermarkt.com/nk-celje/kader/verein/710/saison_id/2023"/>
    <hyperlink ref="CG1508" r:id="rId6245" display="https://www.transfermarkt.com/nk-celje/transfers/verein/710/w_s/pos/saison_id/2023"/>
    <hyperlink ref="CI1508" r:id="rId6246" display="https://www.transfermarkt.com/nk-celje/transfers/verein/710/w_s/pos/saison_id/2023"/>
    <hyperlink ref="BU1509" r:id="rId6247" display="https://www.transfermarkt.com/nk-maribor/kader/verein/790/saison_id/2023"/>
    <hyperlink ref="BW1509" r:id="rId6248" display="https://www.transfermarkt.com/nk-maribor/transfers/verein/790/w_s/pos/saison_id/2023"/>
    <hyperlink ref="BY1509" r:id="rId6249" display="https://www.transfermarkt.com/nk-maribor/transfers/verein/790/w_s/pos/saison_id/2023"/>
    <hyperlink ref="CE1509" r:id="rId6250" display="https://www.transfermarkt.com/nk-celje/kader/verein/710/saison_id/2023"/>
    <hyperlink ref="CG1509" r:id="rId6251" display="https://www.transfermarkt.com/nk-celje/transfers/verein/710/w_s/pos/saison_id/2023"/>
    <hyperlink ref="CI1509" r:id="rId6252" display="https://www.transfermarkt.com/nk-celje/transfers/verein/710/w_s/pos/saison_id/2023"/>
    <hyperlink ref="BU1510" r:id="rId6253" display="https://www.transfermarkt.com/nk-maribor/kader/verein/790/saison_id/2023"/>
    <hyperlink ref="BW1510" r:id="rId6254" display="https://www.transfermarkt.com/nk-maribor/transfers/verein/790/w_s/pos/saison_id/2023"/>
    <hyperlink ref="BY1510" r:id="rId6255" display="https://www.transfermarkt.com/nk-maribor/transfers/verein/790/w_s/pos/saison_id/2023"/>
    <hyperlink ref="CE1510" r:id="rId6256" display="https://www.transfermarkt.com/nk-celje/kader/verein/710/saison_id/2023"/>
    <hyperlink ref="CG1510" r:id="rId6257" display="https://www.transfermarkt.com/nk-celje/transfers/verein/710/w_s/pos/saison_id/2023"/>
    <hyperlink ref="CI1510" r:id="rId6258" display="https://www.transfermarkt.com/nk-celje/transfers/verein/710/w_s/pos/saison_id/2023"/>
    <hyperlink ref="BU1517" r:id="rId6259" display="https://www.transfermarkt.com/nk-radomlje/kader/verein/21460/saison_id/2023"/>
    <hyperlink ref="BW1517" r:id="rId6260" display="https://www.transfermarkt.com/nk-radomlje/transfers/verein/21460/w_s/pos/saison_id/2023"/>
    <hyperlink ref="BY1517" r:id="rId6261" display="https://www.transfermarkt.com/nk-radomlje/transfers/verein/21460/w_s/pos/saison_id/2023"/>
    <hyperlink ref="CE1517" r:id="rId6262" display="https://www.transfermarkt.com/nk-rogaska/kader/verein/55601/saison_id/2023"/>
    <hyperlink ref="CG1517" r:id="rId6263" display="https://www.transfermarkt.com/nk-rogaska/transfers/verein/55601/w_s/pos/saison_id/2023"/>
    <hyperlink ref="CI1517" r:id="rId6264" display="https://www.transfermarkt.com/nk-rogaska/transfers/verein/55601/w_s/pos/saison_id/2023"/>
    <hyperlink ref="BU1518" r:id="rId6265" display="https://www.transfermarkt.com/nk-radomlje/kader/verein/21460/saison_id/2023"/>
    <hyperlink ref="BW1518" r:id="rId6266" display="https://www.transfermarkt.com/nk-radomlje/transfers/verein/21460/w_s/pos/saison_id/2023"/>
    <hyperlink ref="BY1518" r:id="rId6267" display="https://www.transfermarkt.com/nk-radomlje/transfers/verein/21460/w_s/pos/saison_id/2023"/>
    <hyperlink ref="CE1518" r:id="rId6268" display="https://www.transfermarkt.com/nk-rogaska/kader/verein/55601/saison_id/2023"/>
    <hyperlink ref="CG1518" r:id="rId6269" display="https://www.transfermarkt.com/nk-rogaska/transfers/verein/55601/w_s/pos/saison_id/2023"/>
    <hyperlink ref="CI1518" r:id="rId6270" display="https://www.transfermarkt.com/nk-rogaska/transfers/verein/55601/w_s/pos/saison_id/2023"/>
    <hyperlink ref="BU1519" r:id="rId6271" display="https://www.transfermarkt.com/nk-radomlje/kader/verein/21460/saison_id/2023"/>
    <hyperlink ref="BW1519" r:id="rId6272" display="https://www.transfermarkt.com/nk-radomlje/transfers/verein/21460/w_s/pos/saison_id/2023"/>
    <hyperlink ref="BY1519" r:id="rId6273" display="https://www.transfermarkt.com/nk-radomlje/transfers/verein/21460/w_s/pos/saison_id/2023"/>
    <hyperlink ref="CE1519" r:id="rId6274" display="https://www.transfermarkt.com/nk-rogaska/kader/verein/55601/saison_id/2023"/>
    <hyperlink ref="CG1519" r:id="rId6275" display="https://www.transfermarkt.com/nk-rogaska/transfers/verein/55601/w_s/pos/saison_id/2023"/>
    <hyperlink ref="CI1519" r:id="rId6276" display="https://www.transfermarkt.com/nk-rogaska/transfers/verein/55601/w_s/pos/saison_id/2023"/>
    <hyperlink ref="BU1526" r:id="rId6277" display="https://www.transfermarkt.com/nk-olimpija-ljubljana/kader/verein/4772/saison_id/2023"/>
    <hyperlink ref="BW1526" r:id="rId6278" display="https://www.transfermarkt.com/nk-olimpija-ljubljana/transfers/verein/4772/w_s/pos/saison_id/2023"/>
    <hyperlink ref="BY1526" r:id="rId6279" display="https://www.transfermarkt.com/nk-olimpija-ljubljana/transfers/verein/4772/w_s/pos/saison_id/2023"/>
    <hyperlink ref="CE1526" r:id="rId6280" display="https://www.transfermarkt.com/ns-mura/kader/verein/4059/saison_id/2023"/>
    <hyperlink ref="CG1526" r:id="rId6281" display="https://www.transfermarkt.com/ns-mura/transfers/verein/4059/w_s/pos/saison_id/2023"/>
    <hyperlink ref="CI1526" r:id="rId6282" display="https://www.transfermarkt.com/ns-mura/transfers/verein/4059/w_s/pos/saison_id/2023"/>
    <hyperlink ref="BU1527" r:id="rId6283" display="https://www.transfermarkt.com/nk-olimpija-ljubljana/kader/verein/4772/saison_id/2023"/>
    <hyperlink ref="BW1527" r:id="rId6284" display="https://www.transfermarkt.com/nk-olimpija-ljubljana/transfers/verein/4772/w_s/pos/saison_id/2023"/>
    <hyperlink ref="BY1527" r:id="rId6285" display="https://www.transfermarkt.com/nk-olimpija-ljubljana/transfers/verein/4772/w_s/pos/saison_id/2023"/>
    <hyperlink ref="CE1527" r:id="rId6286" display="https://www.transfermarkt.com/ns-mura/kader/verein/4059/saison_id/2023"/>
    <hyperlink ref="CG1527" r:id="rId6287" display="https://www.transfermarkt.com/ns-mura/transfers/verein/4059/w_s/pos/saison_id/2023"/>
    <hyperlink ref="CI1527" r:id="rId6288" display="https://www.transfermarkt.com/ns-mura/transfers/verein/4059/w_s/pos/saison_id/2023"/>
    <hyperlink ref="BU1528" r:id="rId6289" display="https://www.transfermarkt.com/nk-olimpija-ljubljana/kader/verein/4772/saison_id/2023"/>
    <hyperlink ref="BW1528" r:id="rId6290" display="https://www.transfermarkt.com/nk-olimpija-ljubljana/transfers/verein/4772/w_s/pos/saison_id/2023"/>
    <hyperlink ref="BY1528" r:id="rId6291" display="https://www.transfermarkt.com/nk-olimpija-ljubljana/transfers/verein/4772/w_s/pos/saison_id/2023"/>
    <hyperlink ref="CE1528" r:id="rId6292" display="https://www.transfermarkt.com/ns-mura/kader/verein/4059/saison_id/2023"/>
    <hyperlink ref="CG1528" r:id="rId6293" display="https://www.transfermarkt.com/ns-mura/transfers/verein/4059/w_s/pos/saison_id/2023"/>
    <hyperlink ref="CI1528" r:id="rId6294" display="https://www.transfermarkt.com/ns-mura/transfers/verein/4059/w_s/pos/saison_id/2023"/>
    <hyperlink ref="BU1535" r:id="rId6295" display="https://www.transfermarkt.com/nk-rogaska/kader/verein/55601/saison_id/2023"/>
    <hyperlink ref="BW1535" r:id="rId6296" display="https://www.transfermarkt.com/nk-rogaska/transfers/verein/55601/w_s/pos/saison_id/2023"/>
    <hyperlink ref="BY1535" r:id="rId6297" display="https://www.transfermarkt.com/nk-rogaska/transfers/verein/55601/w_s/pos/saison_id/2023"/>
    <hyperlink ref="CE1535" r:id="rId6298" display="https://www.transfermarkt.com/nk-aluminij-kidricevo/kader/verein/11033/saison_id/2023"/>
    <hyperlink ref="CG1535" r:id="rId6299" display="https://www.transfermarkt.com/nk-aluminij-kidricevo/transfers/verein/11033/w_s/pos/saison_id/2023"/>
    <hyperlink ref="CI1535" r:id="rId6300" display="https://www.transfermarkt.com/nk-aluminij-kidricevo/transfers/verein/11033/w_s/pos/saison_id/2023"/>
    <hyperlink ref="BU1536" r:id="rId6301" display="https://www.transfermarkt.com/nk-rogaska/kader/verein/55601/saison_id/2023"/>
    <hyperlink ref="BW1536" r:id="rId6302" display="https://www.transfermarkt.com/nk-rogaska/transfers/verein/55601/w_s/pos/saison_id/2023"/>
    <hyperlink ref="BY1536" r:id="rId6303" display="https://www.transfermarkt.com/nk-rogaska/transfers/verein/55601/w_s/pos/saison_id/2023"/>
    <hyperlink ref="CE1536" r:id="rId6304" display="https://www.transfermarkt.com/nk-aluminij-kidricevo/kader/verein/11033/saison_id/2023"/>
    <hyperlink ref="CG1536" r:id="rId6305" display="https://www.transfermarkt.com/nk-aluminij-kidricevo/transfers/verein/11033/w_s/pos/saison_id/2023"/>
    <hyperlink ref="CI1536" r:id="rId6306" display="https://www.transfermarkt.com/nk-aluminij-kidricevo/transfers/verein/11033/w_s/pos/saison_id/2023"/>
    <hyperlink ref="BU1537" r:id="rId6307" display="https://www.transfermarkt.com/nk-rogaska/kader/verein/55601/saison_id/2023"/>
    <hyperlink ref="BW1537" r:id="rId6308" display="https://www.transfermarkt.com/nk-rogaska/transfers/verein/55601/w_s/pos/saison_id/2023"/>
    <hyperlink ref="BY1537" r:id="rId6309" display="https://www.transfermarkt.com/nk-rogaska/transfers/verein/55601/w_s/pos/saison_id/2023"/>
    <hyperlink ref="CE1537" r:id="rId6310" display="https://www.transfermarkt.com/nk-aluminij-kidricevo/kader/verein/11033/saison_id/2023"/>
    <hyperlink ref="CG1537" r:id="rId6311" display="https://www.transfermarkt.com/nk-aluminij-kidricevo/transfers/verein/11033/w_s/pos/saison_id/2023"/>
    <hyperlink ref="CI1537" r:id="rId6312" display="https://www.transfermarkt.com/nk-aluminij-kidricevo/transfers/verein/11033/w_s/pos/saison_id/2023"/>
    <hyperlink ref="BU1544" r:id="rId6313" display="https://www.transfermarkt.com/nk-domzale/kader/verein/6248/saison_id/2023"/>
    <hyperlink ref="BW1544" r:id="rId6314" display="https://www.transfermarkt.com/nk-domzale/transfers/verein/6248/w_s/pos/saison_id/2023"/>
    <hyperlink ref="BY1544" r:id="rId6315" display="https://www.transfermarkt.com/nk-domzale/transfers/verein/6248/w_s/pos/saison_id/2023"/>
    <hyperlink ref="CE1544" r:id="rId6316" display="https://www.transfermarkt.com/nk-radomlje/kader/verein/21460/saison_id/2023"/>
    <hyperlink ref="CG1544" r:id="rId6317" display="https://www.transfermarkt.com/nk-radomlje/transfers/verein/21460/w_s/pos/saison_id/2023"/>
    <hyperlink ref="CI1544" r:id="rId6318" display="https://www.transfermarkt.com/nk-radomlje/transfers/verein/21460/w_s/pos/saison_id/2023"/>
    <hyperlink ref="BU1545" r:id="rId6319" display="https://www.transfermarkt.com/nk-domzale/kader/verein/6248/saison_id/2023"/>
    <hyperlink ref="BW1545" r:id="rId6320" display="https://www.transfermarkt.com/nk-domzale/transfers/verein/6248/w_s/pos/saison_id/2023"/>
    <hyperlink ref="BY1545" r:id="rId6321" display="https://www.transfermarkt.com/nk-domzale/transfers/verein/6248/w_s/pos/saison_id/2023"/>
    <hyperlink ref="CE1545" r:id="rId6322" display="https://www.transfermarkt.com/nk-radomlje/kader/verein/21460/saison_id/2023"/>
    <hyperlink ref="CG1545" r:id="rId6323" display="https://www.transfermarkt.com/nk-radomlje/transfers/verein/21460/w_s/pos/saison_id/2023"/>
    <hyperlink ref="CI1545" r:id="rId6324" display="https://www.transfermarkt.com/nk-radomlje/transfers/verein/21460/w_s/pos/saison_id/2023"/>
    <hyperlink ref="BU1546" r:id="rId6325" display="https://www.transfermarkt.com/nk-domzale/kader/verein/6248/saison_id/2023"/>
    <hyperlink ref="BW1546" r:id="rId6326" display="https://www.transfermarkt.com/nk-domzale/transfers/verein/6248/w_s/pos/saison_id/2023"/>
    <hyperlink ref="BY1546" r:id="rId6327" display="https://www.transfermarkt.com/nk-domzale/transfers/verein/6248/w_s/pos/saison_id/2023"/>
    <hyperlink ref="CE1546" r:id="rId6328" display="https://www.transfermarkt.com/nk-radomlje/kader/verein/21460/saison_id/2023"/>
    <hyperlink ref="CG1546" r:id="rId6329" display="https://www.transfermarkt.com/nk-radomlje/transfers/verein/21460/w_s/pos/saison_id/2023"/>
    <hyperlink ref="CI1546" r:id="rId6330" display="https://www.transfermarkt.com/nk-radomlje/transfers/verein/21460/w_s/pos/saison_id/2023"/>
    <hyperlink ref="BU1553" r:id="rId6331" display="https://www.transfermarkt.com/nk-maribor/kader/verein/790/saison_id/2023"/>
    <hyperlink ref="BW1553" r:id="rId6332" display="https://www.transfermarkt.com/nk-maribor/transfers/verein/790/w_s/pos/saison_id/2023"/>
    <hyperlink ref="BY1553" r:id="rId6333" display="https://www.transfermarkt.com/nk-maribor/transfers/verein/790/w_s/pos/saison_id/2023"/>
    <hyperlink ref="CE1553" r:id="rId6334" display="https://www.transfermarkt.com/nk-olimpija-ljubljana/kader/verein/4772/saison_id/2023"/>
    <hyperlink ref="CG1553" r:id="rId6335" display="https://www.transfermarkt.com/nk-olimpija-ljubljana/transfers/verein/4772/w_s/pos/saison_id/2023"/>
    <hyperlink ref="CI1553" r:id="rId6336" display="https://www.transfermarkt.com/nk-olimpija-ljubljana/transfers/verein/4772/w_s/pos/saison_id/2023"/>
    <hyperlink ref="BU1554" r:id="rId6337" display="https://www.transfermarkt.com/nk-maribor/kader/verein/790/saison_id/2023"/>
    <hyperlink ref="BW1554" r:id="rId6338" display="https://www.transfermarkt.com/nk-maribor/transfers/verein/790/w_s/pos/saison_id/2023"/>
    <hyperlink ref="BY1554" r:id="rId6339" display="https://www.transfermarkt.com/nk-maribor/transfers/verein/790/w_s/pos/saison_id/2023"/>
    <hyperlink ref="CE1554" r:id="rId6340" display="https://www.transfermarkt.com/nk-olimpija-ljubljana/kader/verein/4772/saison_id/2023"/>
    <hyperlink ref="CG1554" r:id="rId6341" display="https://www.transfermarkt.com/nk-olimpija-ljubljana/transfers/verein/4772/w_s/pos/saison_id/2023"/>
    <hyperlink ref="CI1554" r:id="rId6342" display="https://www.transfermarkt.com/nk-olimpija-ljubljana/transfers/verein/4772/w_s/pos/saison_id/2023"/>
    <hyperlink ref="BU1555" r:id="rId6343" display="https://www.transfermarkt.com/nk-maribor/kader/verein/790/saison_id/2023"/>
    <hyperlink ref="BW1555" r:id="rId6344" display="https://www.transfermarkt.com/nk-maribor/transfers/verein/790/w_s/pos/saison_id/2023"/>
    <hyperlink ref="BY1555" r:id="rId6345" display="https://www.transfermarkt.com/nk-maribor/transfers/verein/790/w_s/pos/saison_id/2023"/>
    <hyperlink ref="CE1555" r:id="rId6346" display="https://www.transfermarkt.com/nk-olimpija-ljubljana/kader/verein/4772/saison_id/2023"/>
    <hyperlink ref="CG1555" r:id="rId6347" display="https://www.transfermarkt.com/nk-olimpija-ljubljana/transfers/verein/4772/w_s/pos/saison_id/2023"/>
    <hyperlink ref="CI1555" r:id="rId6348" display="https://www.transfermarkt.com/nk-olimpija-ljubljana/transfers/verein/4772/w_s/pos/saison_id/2023"/>
    <hyperlink ref="BU1562" r:id="rId6349" display="https://www.transfermarkt.com/nk-celje/kader/verein/710/saison_id/2023"/>
    <hyperlink ref="BW1562" r:id="rId6350" display="https://www.transfermarkt.com/nk-celje/transfers/verein/710/w_s/pos/saison_id/2023"/>
    <hyperlink ref="BY1562" r:id="rId6351" display="https://www.transfermarkt.com/nk-celje/transfers/verein/710/w_s/pos/saison_id/2023"/>
    <hyperlink ref="CE1562" r:id="rId6352" display="https://www.transfermarkt.com/fc-koper/kader/verein/433/saison_id/2023"/>
    <hyperlink ref="CG1562" r:id="rId6353" display="https://www.transfermarkt.com/fc-koper/transfers/verein/433/w_s/pos/saison_id/2023"/>
    <hyperlink ref="CI1562" r:id="rId6354" display="https://www.transfermarkt.com/fc-koper/transfers/verein/433/w_s/pos/saison_id/2023"/>
    <hyperlink ref="BU1563" r:id="rId6355" display="https://www.transfermarkt.com/nk-celje/kader/verein/710/saison_id/2023"/>
    <hyperlink ref="BW1563" r:id="rId6356" display="https://www.transfermarkt.com/nk-celje/transfers/verein/710/w_s/pos/saison_id/2023"/>
    <hyperlink ref="BY1563" r:id="rId6357" display="https://www.transfermarkt.com/nk-celje/transfers/verein/710/w_s/pos/saison_id/2023"/>
    <hyperlink ref="CE1563" r:id="rId6358" display="https://www.transfermarkt.com/fc-koper/kader/verein/433/saison_id/2023"/>
    <hyperlink ref="CG1563" r:id="rId6359" display="https://www.transfermarkt.com/fc-koper/transfers/verein/433/w_s/pos/saison_id/2023"/>
    <hyperlink ref="CI1563" r:id="rId6360" display="https://www.transfermarkt.com/fc-koper/transfers/verein/433/w_s/pos/saison_id/2023"/>
    <hyperlink ref="BU1564" r:id="rId6361" display="https://www.transfermarkt.com/nk-celje/kader/verein/710/saison_id/2023"/>
    <hyperlink ref="BW1564" r:id="rId6362" display="https://www.transfermarkt.com/nk-celje/transfers/verein/710/w_s/pos/saison_id/2023"/>
    <hyperlink ref="BY1564" r:id="rId6363" display="https://www.transfermarkt.com/nk-celje/transfers/verein/710/w_s/pos/saison_id/2023"/>
    <hyperlink ref="CE1564" r:id="rId6364" display="https://www.transfermarkt.com/fc-koper/kader/verein/433/saison_id/2023"/>
    <hyperlink ref="CG1564" r:id="rId6365" display="https://www.transfermarkt.com/fc-koper/transfers/verein/433/w_s/pos/saison_id/2023"/>
    <hyperlink ref="CI1564" r:id="rId6366" display="https://www.transfermarkt.com/fc-koper/transfers/verein/433/w_s/pos/saison_id/2023"/>
    <hyperlink ref="BU1571" r:id="rId6367" display="https://www.transfermarkt.com/nk-bravo/kader/verein/26985/saison_id/2023"/>
    <hyperlink ref="BW1571" r:id="rId6368" display="https://www.transfermarkt.com/nk-bravo/transfers/verein/26985/w_s/pos/saison_id/2023"/>
    <hyperlink ref="BY1571" r:id="rId6369" display="https://www.transfermarkt.com/nk-bravo/transfers/verein/26985/w_s/pos/saison_id/2023"/>
    <hyperlink ref="CE1571" r:id="rId6370" display="https://www.transfermarkt.com/ns-mura/kader/verein/4059/saison_id/2023"/>
    <hyperlink ref="CG1571" r:id="rId6371" display="https://www.transfermarkt.com/ns-mura/transfers/verein/4059/w_s/pos/saison_id/2023"/>
    <hyperlink ref="CI1571" r:id="rId6372" display="https://www.transfermarkt.com/ns-mura/transfers/verein/4059/w_s/pos/saison_id/2023"/>
    <hyperlink ref="BU1572" r:id="rId6373" display="https://www.transfermarkt.com/nk-bravo/kader/verein/26985/saison_id/2023"/>
    <hyperlink ref="BW1572" r:id="rId6374" display="https://www.transfermarkt.com/nk-bravo/transfers/verein/26985/w_s/pos/saison_id/2023"/>
    <hyperlink ref="BY1572" r:id="rId6375" display="https://www.transfermarkt.com/nk-bravo/transfers/verein/26985/w_s/pos/saison_id/2023"/>
    <hyperlink ref="CE1572" r:id="rId6376" display="https://www.transfermarkt.com/ns-mura/kader/verein/4059/saison_id/2023"/>
    <hyperlink ref="CG1572" r:id="rId6377" display="https://www.transfermarkt.com/ns-mura/transfers/verein/4059/w_s/pos/saison_id/2023"/>
    <hyperlink ref="CI1572" r:id="rId6378" display="https://www.transfermarkt.com/ns-mura/transfers/verein/4059/w_s/pos/saison_id/2023"/>
    <hyperlink ref="BU1573" r:id="rId6379" display="https://www.transfermarkt.com/nk-bravo/kader/verein/26985/saison_id/2023"/>
    <hyperlink ref="BW1573" r:id="rId6380" display="https://www.transfermarkt.com/nk-bravo/transfers/verein/26985/w_s/pos/saison_id/2023"/>
    <hyperlink ref="BY1573" r:id="rId6381" display="https://www.transfermarkt.com/nk-bravo/transfers/verein/26985/w_s/pos/saison_id/2023"/>
    <hyperlink ref="CE1573" r:id="rId6382" display="https://www.transfermarkt.com/ns-mura/kader/verein/4059/saison_id/2023"/>
    <hyperlink ref="CG1573" r:id="rId6383" display="https://www.transfermarkt.com/ns-mura/transfers/verein/4059/w_s/pos/saison_id/2023"/>
    <hyperlink ref="CI1573" r:id="rId6384" display="https://www.transfermarkt.com/ns-mura/transfers/verein/4059/w_s/pos/saison_id/2023"/>
    <hyperlink ref="BU1580" r:id="rId6385" display="https://www.transfermarkt.com/nk-aluminij-kidricevo/kader/verein/11033/saison_id/2023"/>
    <hyperlink ref="BW1580" r:id="rId6386" display="https://www.transfermarkt.com/nk-aluminij-kidricevo/transfers/verein/11033/w_s/pos/saison_id/2023"/>
    <hyperlink ref="BY1580" r:id="rId6387" display="https://www.transfermarkt.com/nk-aluminij-kidricevo/transfers/verein/11033/w_s/pos/saison_id/2023"/>
    <hyperlink ref="CE1580" r:id="rId6388" display="https://www.transfermarkt.com/nk-domzale/kader/verein/6248/saison_id/2023"/>
    <hyperlink ref="CG1580" r:id="rId6389" display="https://www.transfermarkt.com/nk-domzale/transfers/verein/6248/w_s/pos/saison_id/2023"/>
    <hyperlink ref="CI1580" r:id="rId6390" display="https://www.transfermarkt.com/nk-domzale/transfers/verein/6248/w_s/pos/saison_id/2023"/>
    <hyperlink ref="BU1581" r:id="rId6391" display="https://www.transfermarkt.com/nk-aluminij-kidricevo/kader/verein/11033/saison_id/2023"/>
    <hyperlink ref="BW1581" r:id="rId6392" display="https://www.transfermarkt.com/nk-aluminij-kidricevo/transfers/verein/11033/w_s/pos/saison_id/2023"/>
    <hyperlink ref="BY1581" r:id="rId6393" display="https://www.transfermarkt.com/nk-aluminij-kidricevo/transfers/verein/11033/w_s/pos/saison_id/2023"/>
    <hyperlink ref="CE1581" r:id="rId6394" display="https://www.transfermarkt.com/nk-domzale/kader/verein/6248/saison_id/2023"/>
    <hyperlink ref="CG1581" r:id="rId6395" display="https://www.transfermarkt.com/nk-domzale/transfers/verein/6248/w_s/pos/saison_id/2023"/>
    <hyperlink ref="CI1581" r:id="rId6396" display="https://www.transfermarkt.com/nk-domzale/transfers/verein/6248/w_s/pos/saison_id/2023"/>
    <hyperlink ref="CI1586" r:id="rId6397" display="https://www.transfermarkt.com/nk-rogaska/transfers/verein/55601/w_s/pos/saison_id/2023"/>
    <hyperlink ref="CG1586" r:id="rId6398" display="https://www.transfermarkt.com/nk-rogaska/transfers/verein/55601/w_s/pos/saison_id/2023"/>
    <hyperlink ref="CE1586" r:id="rId6399" display="https://www.transfermarkt.com/nk-rogaska/kader/verein/55601/saison_id/2023"/>
    <hyperlink ref="BY1586" r:id="rId6400" display="https://www.transfermarkt.com/ns-mura/transfers/verein/4059/w_s/pos/saison_id/2023"/>
    <hyperlink ref="BW1586" r:id="rId6401" display="https://www.transfermarkt.com/ns-mura/transfers/verein/4059/w_s/pos/saison_id/2023"/>
    <hyperlink ref="BU1586" r:id="rId6402" display="https://www.transfermarkt.com/ns-mura/kader/verein/4059/saison_id/2023"/>
    <hyperlink ref="BU1582" r:id="rId6403" display="https://www.transfermarkt.com/nk-aluminij-kidricevo/kader/verein/11033/saison_id/2023"/>
    <hyperlink ref="BW1582" r:id="rId6404" display="https://www.transfermarkt.com/nk-aluminij-kidricevo/transfers/verein/11033/w_s/pos/saison_id/2023"/>
    <hyperlink ref="BY1582" r:id="rId6405" display="https://www.transfermarkt.com/nk-aluminij-kidricevo/transfers/verein/11033/w_s/pos/saison_id/2023"/>
    <hyperlink ref="CE1582" r:id="rId6406" display="https://www.transfermarkt.com/nk-domzale/kader/verein/6248/saison_id/2023"/>
    <hyperlink ref="CG1582" r:id="rId6407" display="https://www.transfermarkt.com/nk-domzale/transfers/verein/6248/w_s/pos/saison_id/2023"/>
    <hyperlink ref="CI1582" r:id="rId6408" display="https://www.transfermarkt.com/nk-domzale/transfers/verein/6248/w_s/pos/saison_id/2023"/>
    <hyperlink ref="BU1589" r:id="rId6409" display="https://www.transfermarkt.com/ns-mura/kader/verein/4059/saison_id/2023"/>
    <hyperlink ref="BW1589" r:id="rId6410" display="https://www.transfermarkt.com/ns-mura/transfers/verein/4059/w_s/pos/saison_id/2023"/>
    <hyperlink ref="BY1589" r:id="rId6411" display="https://www.transfermarkt.com/ns-mura/transfers/verein/4059/w_s/pos/saison_id/2023"/>
    <hyperlink ref="CE1589" r:id="rId6412" display="https://www.transfermarkt.com/nk-rogaska/kader/verein/55601/saison_id/2023"/>
    <hyperlink ref="CG1589" r:id="rId6413" display="https://www.transfermarkt.com/nk-rogaska/transfers/verein/55601/w_s/pos/saison_id/2023"/>
    <hyperlink ref="CI1589" r:id="rId6414" display="https://www.transfermarkt.com/nk-rogaska/transfers/verein/55601/w_s/pos/saison_id/2023"/>
    <hyperlink ref="BU1590" r:id="rId6415" display="https://www.transfermarkt.com/ns-mura/kader/verein/4059/saison_id/2023"/>
    <hyperlink ref="BW1590" r:id="rId6416" display="https://www.transfermarkt.com/ns-mura/transfers/verein/4059/w_s/pos/saison_id/2023"/>
    <hyperlink ref="BY1590" r:id="rId6417" display="https://www.transfermarkt.com/ns-mura/transfers/verein/4059/w_s/pos/saison_id/2023"/>
    <hyperlink ref="CE1590" r:id="rId6418" display="https://www.transfermarkt.com/nk-rogaska/kader/verein/55601/saison_id/2023"/>
    <hyperlink ref="CG1590" r:id="rId6419" display="https://www.transfermarkt.com/nk-rogaska/transfers/verein/55601/w_s/pos/saison_id/2023"/>
    <hyperlink ref="CI1590" r:id="rId6420" display="https://www.transfermarkt.com/nk-rogaska/transfers/verein/55601/w_s/pos/saison_id/2023"/>
    <hyperlink ref="BU1591" r:id="rId6421" display="https://www.transfermarkt.com/ns-mura/kader/verein/4059/saison_id/2023"/>
    <hyperlink ref="BW1591" r:id="rId6422" display="https://www.transfermarkt.com/ns-mura/transfers/verein/4059/w_s/pos/saison_id/2023"/>
    <hyperlink ref="BY1591" r:id="rId6423" display="https://www.transfermarkt.com/ns-mura/transfers/verein/4059/w_s/pos/saison_id/2023"/>
    <hyperlink ref="CE1591" r:id="rId6424" display="https://www.transfermarkt.com/nk-rogaska/kader/verein/55601/saison_id/2023"/>
    <hyperlink ref="CG1591" r:id="rId6425" display="https://www.transfermarkt.com/nk-rogaska/transfers/verein/55601/w_s/pos/saison_id/2023"/>
    <hyperlink ref="CI1591" r:id="rId6426" display="https://www.transfermarkt.com/nk-rogaska/transfers/verein/55601/w_s/pos/saison_id/2023"/>
    <hyperlink ref="BU1598" r:id="rId6427" display="https://www.transfermarkt.com/nk-radomlje/kader/verein/21460/saison_id/2023"/>
    <hyperlink ref="BW1598" r:id="rId6428" display="https://www.transfermarkt.com/nk-radomlje/transfers/verein/21460/w_s/pos/saison_id/2023"/>
    <hyperlink ref="BY1598" r:id="rId6429" display="https://www.transfermarkt.com/nk-radomlje/transfers/verein/21460/w_s/pos/saison_id/2023"/>
    <hyperlink ref="CE1598" r:id="rId6430" display="https://www.transfermarkt.com/nk-celje/kader/verein/710/saison_id/2023"/>
    <hyperlink ref="CG1598" r:id="rId6431" display="https://www.transfermarkt.com/nk-celje/transfers/verein/710/w_s/pos/saison_id/2023"/>
    <hyperlink ref="CI1598" r:id="rId6432" display="https://www.transfermarkt.com/nk-celje/transfers/verein/710/w_s/pos/saison_id/2023"/>
    <hyperlink ref="BU1599" r:id="rId6433" display="https://www.transfermarkt.com/nk-radomlje/kader/verein/21460/saison_id/2023"/>
    <hyperlink ref="BW1599" r:id="rId6434" display="https://www.transfermarkt.com/nk-radomlje/transfers/verein/21460/w_s/pos/saison_id/2023"/>
    <hyperlink ref="BY1599" r:id="rId6435" display="https://www.transfermarkt.com/nk-radomlje/transfers/verein/21460/w_s/pos/saison_id/2023"/>
    <hyperlink ref="CE1599" r:id="rId6436" display="https://www.transfermarkt.com/nk-celje/kader/verein/710/saison_id/2023"/>
    <hyperlink ref="CG1599" r:id="rId6437" display="https://www.transfermarkt.com/nk-celje/transfers/verein/710/w_s/pos/saison_id/2023"/>
    <hyperlink ref="CI1599" r:id="rId6438" display="https://www.transfermarkt.com/nk-celje/transfers/verein/710/w_s/pos/saison_id/2023"/>
    <hyperlink ref="BU1600" r:id="rId6439" display="https://www.transfermarkt.com/nk-radomlje/kader/verein/21460/saison_id/2023"/>
    <hyperlink ref="BW1600" r:id="rId6440" display="https://www.transfermarkt.com/nk-radomlje/transfers/verein/21460/w_s/pos/saison_id/2023"/>
    <hyperlink ref="BY1600" r:id="rId6441" display="https://www.transfermarkt.com/nk-radomlje/transfers/verein/21460/w_s/pos/saison_id/2023"/>
    <hyperlink ref="CE1600" r:id="rId6442" display="https://www.transfermarkt.com/nk-celje/kader/verein/710/saison_id/2023"/>
    <hyperlink ref="CG1600" r:id="rId6443" display="https://www.transfermarkt.com/nk-celje/transfers/verein/710/w_s/pos/saison_id/2023"/>
    <hyperlink ref="CI1600" r:id="rId6444" display="https://www.transfermarkt.com/nk-celje/transfers/verein/710/w_s/pos/saison_id/2023"/>
    <hyperlink ref="BU1607" r:id="rId6445" display="https://www.transfermarkt.com/fc-koper/kader/verein/433/saison_id/2023"/>
    <hyperlink ref="BW1607" r:id="rId6446" display="https://www.transfermarkt.com/fc-koper/transfers/verein/433/w_s/pos/saison_id/2023"/>
    <hyperlink ref="BY1607" r:id="rId6447" display="https://www.transfermarkt.com/fc-koper/transfers/verein/433/w_s/pos/saison_id/2023"/>
    <hyperlink ref="CE1607" r:id="rId6448" display="https://www.transfermarkt.com/nk-maribor/kader/verein/790/saison_id/2023"/>
    <hyperlink ref="CG1607" r:id="rId6449" display="https://www.transfermarkt.com/nk-maribor/transfers/verein/790/w_s/pos/saison_id/2023"/>
    <hyperlink ref="CI1607" r:id="rId6450" display="https://www.transfermarkt.com/nk-maribor/transfers/verein/790/w_s/pos/saison_id/2023"/>
    <hyperlink ref="BU1608" r:id="rId6451" display="https://www.transfermarkt.com/fc-koper/kader/verein/433/saison_id/2023"/>
    <hyperlink ref="BW1608" r:id="rId6452" display="https://www.transfermarkt.com/fc-koper/transfers/verein/433/w_s/pos/saison_id/2023"/>
    <hyperlink ref="BY1608" r:id="rId6453" display="https://www.transfermarkt.com/fc-koper/transfers/verein/433/w_s/pos/saison_id/2023"/>
    <hyperlink ref="CE1608" r:id="rId6454" display="https://www.transfermarkt.com/nk-maribor/kader/verein/790/saison_id/2023"/>
    <hyperlink ref="CG1608" r:id="rId6455" display="https://www.transfermarkt.com/nk-maribor/transfers/verein/790/w_s/pos/saison_id/2023"/>
    <hyperlink ref="CI1608" r:id="rId6456" display="https://www.transfermarkt.com/nk-maribor/transfers/verein/790/w_s/pos/saison_id/2023"/>
    <hyperlink ref="BU1609" r:id="rId6457" display="https://www.transfermarkt.com/fc-koper/kader/verein/433/saison_id/2023"/>
    <hyperlink ref="BW1609" r:id="rId6458" display="https://www.transfermarkt.com/fc-koper/transfers/verein/433/w_s/pos/saison_id/2023"/>
    <hyperlink ref="BY1609" r:id="rId6459" display="https://www.transfermarkt.com/fc-koper/transfers/verein/433/w_s/pos/saison_id/2023"/>
    <hyperlink ref="CE1609" r:id="rId6460" display="https://www.transfermarkt.com/nk-maribor/kader/verein/790/saison_id/2023"/>
    <hyperlink ref="CG1609" r:id="rId6461" display="https://www.transfermarkt.com/nk-maribor/transfers/verein/790/w_s/pos/saison_id/2023"/>
    <hyperlink ref="CI1609" r:id="rId6462" display="https://www.transfermarkt.com/nk-maribor/transfers/verein/790/w_s/pos/saison_id/2023"/>
    <hyperlink ref="BU1616" r:id="rId6463" display="https://www.transfermarkt.com/nk-olimpija-ljubljana/kader/verein/4772/saison_id/2023"/>
    <hyperlink ref="BW1616" r:id="rId6464" display="https://www.transfermarkt.com/nk-olimpija-ljubljana/transfers/verein/4772/w_s/pos/saison_id/2023"/>
    <hyperlink ref="BY1616" r:id="rId6465" display="https://www.transfermarkt.com/nk-olimpija-ljubljana/transfers/verein/4772/w_s/pos/saison_id/2023"/>
    <hyperlink ref="CE1616" r:id="rId6466" display="https://www.transfermarkt.com/nk-bravo/kader/verein/26985/saison_id/2023"/>
    <hyperlink ref="CG1616" r:id="rId6467" display="https://www.transfermarkt.com/nk-bravo/transfers/verein/26985/w_s/pos/saison_id/2023"/>
    <hyperlink ref="CI1616" r:id="rId6468" display="https://www.transfermarkt.com/nk-bravo/transfers/verein/26985/w_s/pos/saison_id/2023"/>
    <hyperlink ref="BU1617" r:id="rId6469" display="https://www.transfermarkt.com/nk-olimpija-ljubljana/kader/verein/4772/saison_id/2023"/>
    <hyperlink ref="BW1617" r:id="rId6470" display="https://www.transfermarkt.com/nk-olimpija-ljubljana/transfers/verein/4772/w_s/pos/saison_id/2023"/>
    <hyperlink ref="BY1617" r:id="rId6471" display="https://www.transfermarkt.com/nk-olimpija-ljubljana/transfers/verein/4772/w_s/pos/saison_id/2023"/>
    <hyperlink ref="CE1617" r:id="rId6472" display="https://www.transfermarkt.com/nk-bravo/kader/verein/26985/saison_id/2023"/>
    <hyperlink ref="CG1617" r:id="rId6473" display="https://www.transfermarkt.com/nk-bravo/transfers/verein/26985/w_s/pos/saison_id/2023"/>
    <hyperlink ref="CI1617" r:id="rId6474" display="https://www.transfermarkt.com/nk-bravo/transfers/verein/26985/w_s/pos/saison_id/2023"/>
    <hyperlink ref="BU1618" r:id="rId6475" display="https://www.transfermarkt.com/nk-olimpija-ljubljana/kader/verein/4772/saison_id/2023"/>
    <hyperlink ref="BW1618" r:id="rId6476" display="https://www.transfermarkt.com/nk-olimpija-ljubljana/transfers/verein/4772/w_s/pos/saison_id/2023"/>
    <hyperlink ref="BY1618" r:id="rId6477" display="https://www.transfermarkt.com/nk-olimpija-ljubljana/transfers/verein/4772/w_s/pos/saison_id/2023"/>
    <hyperlink ref="CE1618" r:id="rId6478" display="https://www.transfermarkt.com/nk-bravo/kader/verein/26985/saison_id/2023"/>
    <hyperlink ref="CG1618" r:id="rId6479" display="https://www.transfermarkt.com/nk-bravo/transfers/verein/26985/w_s/pos/saison_id/2023"/>
    <hyperlink ref="CI1618" r:id="rId6480" display="https://www.transfermarkt.com/nk-bravo/transfers/verein/26985/w_s/pos/saison_id/2023"/>
    <hyperlink ref="BU44" r:id="rId6481" display="https://www.transfermarkt.com/nk-aluminij-kidricevo/kader/verein/11033/saison_id/2023"/>
    <hyperlink ref="BW44" r:id="rId6482" display="https://www.transfermarkt.com/nk-aluminij-kidricevo/transfers/verein/11033/w_s/pos/saison_id/2023"/>
    <hyperlink ref="BY44" r:id="rId6483" display="https://www.transfermarkt.com/nk-aluminij-kidricevo/transfers/verein/11033/w_s/pos/saison_id/2023"/>
    <hyperlink ref="CE44" r:id="rId6484" display="https://www.transfermarkt.com/nk-celje/kader/verein/710/saison_id/2023"/>
    <hyperlink ref="CG44" r:id="rId6485" display="https://www.transfermarkt.com/nk-celje/transfers/verein/710/w_s/pos/saison_id/2023"/>
    <hyperlink ref="CI44" r:id="rId6486" display="https://www.transfermarkt.com/nk-celje/transfers/verein/710/w_s/pos/saison_id/2023"/>
    <hyperlink ref="BU45" r:id="rId6487" display="https://www.transfermarkt.com/nk-aluminij-kidricevo/kader/verein/11033/saison_id/2023"/>
    <hyperlink ref="BW45" r:id="rId6488" display="https://www.transfermarkt.com/nk-aluminij-kidricevo/transfers/verein/11033/w_s/pos/saison_id/2023"/>
    <hyperlink ref="BY45" r:id="rId6489" display="https://www.transfermarkt.com/nk-aluminij-kidricevo/transfers/verein/11033/w_s/pos/saison_id/2023"/>
    <hyperlink ref="CE45" r:id="rId6490" display="https://www.transfermarkt.com/nk-celje/kader/verein/710/saison_id/2023"/>
    <hyperlink ref="CG45" r:id="rId6491" display="https://www.transfermarkt.com/nk-celje/transfers/verein/710/w_s/pos/saison_id/2023"/>
    <hyperlink ref="CI45" r:id="rId6492" display="https://www.transfermarkt.com/nk-celje/transfers/verein/710/w_s/pos/saison_id/2023"/>
    <hyperlink ref="BU46" r:id="rId6493" display="https://www.transfermarkt.com/nk-aluminij-kidricevo/kader/verein/11033/saison_id/2023"/>
    <hyperlink ref="BW46" r:id="rId6494" display="https://www.transfermarkt.com/nk-aluminij-kidricevo/transfers/verein/11033/w_s/pos/saison_id/2023"/>
    <hyperlink ref="BY46" r:id="rId6495" display="https://www.transfermarkt.com/nk-aluminij-kidricevo/transfers/verein/11033/w_s/pos/saison_id/2023"/>
    <hyperlink ref="CE46" r:id="rId6496" display="https://www.transfermarkt.com/nk-celje/kader/verein/710/saison_id/2023"/>
    <hyperlink ref="CG46" r:id="rId6497" display="https://www.transfermarkt.com/nk-celje/transfers/verein/710/w_s/pos/saison_id/2023"/>
    <hyperlink ref="CI46" r:id="rId6498" display="https://www.transfermarkt.com/nk-celje/transfers/verein/710/w_s/pos/saison_id/2023"/>
    <hyperlink ref="BU53" r:id="rId6499" display="https://www.transfermarkt.com/fc-koper/kader/verein/433/saison_id/2023"/>
    <hyperlink ref="BW53" r:id="rId6500" display="https://www.transfermarkt.com/fc-koper/transfers/verein/433/w_s/pos/saison_id/2023"/>
    <hyperlink ref="BY53" r:id="rId6501" display="https://www.transfermarkt.com/fc-koper/transfers/verein/433/w_s/pos/saison_id/2023"/>
    <hyperlink ref="CE53" r:id="rId6502" display="https://www.transfermarkt.com/nk-radomlje/kader/verein/21460/saison_id/2023"/>
    <hyperlink ref="CG53" r:id="rId6503" display="https://www.transfermarkt.com/nk-radomlje/transfers/verein/21460/w_s/pos/saison_id/2023"/>
    <hyperlink ref="CI53" r:id="rId6504" display="https://www.transfermarkt.com/nk-radomlje/transfers/verein/21460/w_s/pos/saison_id/2023"/>
    <hyperlink ref="BU54" r:id="rId6505" display="https://www.transfermarkt.com/fc-koper/kader/verein/433/saison_id/2023"/>
    <hyperlink ref="BW54" r:id="rId6506" display="https://www.transfermarkt.com/fc-koper/transfers/verein/433/w_s/pos/saison_id/2023"/>
    <hyperlink ref="BY54" r:id="rId6507" display="https://www.transfermarkt.com/fc-koper/transfers/verein/433/w_s/pos/saison_id/2023"/>
    <hyperlink ref="CE54" r:id="rId6508" display="https://www.transfermarkt.com/nk-radomlje/kader/verein/21460/saison_id/2023"/>
    <hyperlink ref="CG54" r:id="rId6509" display="https://www.transfermarkt.com/nk-radomlje/transfers/verein/21460/w_s/pos/saison_id/2023"/>
    <hyperlink ref="CI54" r:id="rId6510" display="https://www.transfermarkt.com/nk-radomlje/transfers/verein/21460/w_s/pos/saison_id/2023"/>
    <hyperlink ref="BU55" r:id="rId6511" display="https://www.transfermarkt.com/fc-koper/kader/verein/433/saison_id/2023"/>
    <hyperlink ref="BW55" r:id="rId6512" display="https://www.transfermarkt.com/fc-koper/transfers/verein/433/w_s/pos/saison_id/2023"/>
    <hyperlink ref="BY55" r:id="rId6513" display="https://www.transfermarkt.com/fc-koper/transfers/verein/433/w_s/pos/saison_id/2023"/>
    <hyperlink ref="CE55" r:id="rId6514" display="https://www.transfermarkt.com/nk-radomlje/kader/verein/21460/saison_id/2023"/>
    <hyperlink ref="CG55" r:id="rId6515" display="https://www.transfermarkt.com/nk-radomlje/transfers/verein/21460/w_s/pos/saison_id/2023"/>
    <hyperlink ref="CI55" r:id="rId6516" display="https://www.transfermarkt.com/nk-radomlje/transfers/verein/21460/w_s/pos/saison_id/2023"/>
    <hyperlink ref="BU62" r:id="rId6517" display="https://www.transfermarkt.com/nk-olimpija-ljubljana/kader/verein/4772/saison_id/2023"/>
    <hyperlink ref="BW62" r:id="rId6518" display="https://www.transfermarkt.com/nk-olimpija-ljubljana/transfers/verein/4772/w_s/pos/saison_id/2023"/>
    <hyperlink ref="BY62" r:id="rId6519" display="https://www.transfermarkt.com/nk-olimpija-ljubljana/transfers/verein/4772/w_s/pos/saison_id/2023"/>
    <hyperlink ref="CE62" r:id="rId6520" display="https://www.transfermarkt.com/nk-rogaska/kader/verein/55601/saison_id/2023"/>
    <hyperlink ref="CG62" r:id="rId6521" display="https://www.transfermarkt.com/nk-rogaska/transfers/verein/55601/w_s/pos/saison_id/2023"/>
    <hyperlink ref="CI62" r:id="rId6522" display="https://www.transfermarkt.com/nk-rogaska/transfers/verein/55601/w_s/pos/saison_id/2023"/>
    <hyperlink ref="BU63" r:id="rId6523" display="https://www.transfermarkt.com/nk-olimpija-ljubljana/kader/verein/4772/saison_id/2023"/>
    <hyperlink ref="BW63" r:id="rId6524" display="https://www.transfermarkt.com/nk-olimpija-ljubljana/transfers/verein/4772/w_s/pos/saison_id/2023"/>
    <hyperlink ref="BY63" r:id="rId6525" display="https://www.transfermarkt.com/nk-olimpija-ljubljana/transfers/verein/4772/w_s/pos/saison_id/2023"/>
    <hyperlink ref="CE63" r:id="rId6526" display="https://www.transfermarkt.com/nk-rogaska/kader/verein/55601/saison_id/2023"/>
    <hyperlink ref="CG63" r:id="rId6527" display="https://www.transfermarkt.com/nk-rogaska/transfers/verein/55601/w_s/pos/saison_id/2023"/>
    <hyperlink ref="CI63" r:id="rId6528" display="https://www.transfermarkt.com/nk-rogaska/transfers/verein/55601/w_s/pos/saison_id/2023"/>
    <hyperlink ref="BU64" r:id="rId6529" display="https://www.transfermarkt.com/nk-olimpija-ljubljana/kader/verein/4772/saison_id/2023"/>
    <hyperlink ref="BW64" r:id="rId6530" display="https://www.transfermarkt.com/nk-olimpija-ljubljana/transfers/verein/4772/w_s/pos/saison_id/2023"/>
    <hyperlink ref="BY64" r:id="rId6531" display="https://www.transfermarkt.com/nk-olimpija-ljubljana/transfers/verein/4772/w_s/pos/saison_id/2023"/>
    <hyperlink ref="CE64" r:id="rId6532" display="https://www.transfermarkt.com/nk-rogaska/kader/verein/55601/saison_id/2023"/>
    <hyperlink ref="CG64" r:id="rId6533" display="https://www.transfermarkt.com/nk-rogaska/transfers/verein/55601/w_s/pos/saison_id/2023"/>
    <hyperlink ref="CI64" r:id="rId6534" display="https://www.transfermarkt.com/nk-rogaska/transfers/verein/55601/w_s/pos/saison_id/2023"/>
    <hyperlink ref="BU71" r:id="rId6535" display="https://www.transfermarkt.com/nk-domzale/kader/verein/6248/saison_id/2023"/>
    <hyperlink ref="BW71" r:id="rId6536" display="https://www.transfermarkt.com/nk-domzale/transfers/verein/6248/w_s/pos/saison_id/2023"/>
    <hyperlink ref="BY71" r:id="rId6537" display="https://www.transfermarkt.com/nk-domzale/transfers/verein/6248/w_s/pos/saison_id/2023"/>
    <hyperlink ref="CE71" r:id="rId6538" display="https://www.transfermarkt.com/nk-bravo/kader/verein/26985/saison_id/2023"/>
    <hyperlink ref="CG71" r:id="rId6539" display="https://www.transfermarkt.com/nk-bravo/transfers/verein/26985/w_s/pos/saison_id/2023"/>
    <hyperlink ref="CI71" r:id="rId6540" display="https://www.transfermarkt.com/nk-bravo/transfers/verein/26985/w_s/pos/saison_id/2023"/>
    <hyperlink ref="BU72" r:id="rId6541" display="https://www.transfermarkt.com/nk-domzale/kader/verein/6248/saison_id/2023"/>
    <hyperlink ref="BW72" r:id="rId6542" display="https://www.transfermarkt.com/nk-domzale/transfers/verein/6248/w_s/pos/saison_id/2023"/>
    <hyperlink ref="BY72" r:id="rId6543" display="https://www.transfermarkt.com/nk-domzale/transfers/verein/6248/w_s/pos/saison_id/2023"/>
    <hyperlink ref="CE72" r:id="rId6544" display="https://www.transfermarkt.com/nk-bravo/kader/verein/26985/saison_id/2023"/>
    <hyperlink ref="CG72" r:id="rId6545" display="https://www.transfermarkt.com/nk-bravo/transfers/verein/26985/w_s/pos/saison_id/2023"/>
    <hyperlink ref="CI72" r:id="rId6546" display="https://www.transfermarkt.com/nk-bravo/transfers/verein/26985/w_s/pos/saison_id/2023"/>
    <hyperlink ref="BU73" r:id="rId6547" display="https://www.transfermarkt.com/nk-domzale/kader/verein/6248/saison_id/2023"/>
    <hyperlink ref="BW73" r:id="rId6548" display="https://www.transfermarkt.com/nk-domzale/transfers/verein/6248/w_s/pos/saison_id/2023"/>
    <hyperlink ref="BY73" r:id="rId6549" display="https://www.transfermarkt.com/nk-domzale/transfers/verein/6248/w_s/pos/saison_id/2023"/>
    <hyperlink ref="CE73" r:id="rId6550" display="https://www.transfermarkt.com/nk-bravo/kader/verein/26985/saison_id/2023"/>
    <hyperlink ref="CG73" r:id="rId6551" display="https://www.transfermarkt.com/nk-bravo/transfers/verein/26985/w_s/pos/saison_id/2023"/>
    <hyperlink ref="CI73" r:id="rId6552" display="https://www.transfermarkt.com/nk-bravo/transfers/verein/26985/w_s/pos/saison_id/2023"/>
    <hyperlink ref="BU80" r:id="rId6553" display="https://www.transfermarkt.com/nk-maribor/kader/verein/790/saison_id/2023"/>
    <hyperlink ref="BW80" r:id="rId6554" display="https://www.transfermarkt.com/nk-maribor/transfers/verein/790/w_s/pos/saison_id/2023"/>
    <hyperlink ref="BY80" r:id="rId6555" display="https://www.transfermarkt.com/nk-maribor/transfers/verein/790/w_s/pos/saison_id/2023"/>
    <hyperlink ref="CE80" r:id="rId6556" display="https://www.transfermarkt.com/nk-aluminij-kidricevo/kader/verein/11033/saison_id/2023"/>
    <hyperlink ref="CG80" r:id="rId6557" display="https://www.transfermarkt.com/nk-aluminij-kidricevo/transfers/verein/11033/w_s/pos/saison_id/2023"/>
    <hyperlink ref="CI80" r:id="rId6558" display="https://www.transfermarkt.com/nk-aluminij-kidricevo/transfers/verein/11033/w_s/pos/saison_id/2023"/>
    <hyperlink ref="BU81" r:id="rId6559" display="https://www.transfermarkt.com/nk-maribor/kader/verein/790/saison_id/2023"/>
    <hyperlink ref="BW81" r:id="rId6560" display="https://www.transfermarkt.com/nk-maribor/transfers/verein/790/w_s/pos/saison_id/2023"/>
    <hyperlink ref="BY81" r:id="rId6561" display="https://www.transfermarkt.com/nk-maribor/transfers/verein/790/w_s/pos/saison_id/2023"/>
    <hyperlink ref="CE81" r:id="rId6562" display="https://www.transfermarkt.com/nk-aluminij-kidricevo/kader/verein/11033/saison_id/2023"/>
    <hyperlink ref="CG81" r:id="rId6563" display="https://www.transfermarkt.com/nk-aluminij-kidricevo/transfers/verein/11033/w_s/pos/saison_id/2023"/>
    <hyperlink ref="CI81" r:id="rId6564" display="https://www.transfermarkt.com/nk-aluminij-kidricevo/transfers/verein/11033/w_s/pos/saison_id/2023"/>
    <hyperlink ref="BU82" r:id="rId6565" display="https://www.transfermarkt.com/nk-maribor/kader/verein/790/saison_id/2023"/>
    <hyperlink ref="BW82" r:id="rId6566" display="https://www.transfermarkt.com/nk-maribor/transfers/verein/790/w_s/pos/saison_id/2023"/>
    <hyperlink ref="BY82" r:id="rId6567" display="https://www.transfermarkt.com/nk-maribor/transfers/verein/790/w_s/pos/saison_id/2023"/>
    <hyperlink ref="CE82" r:id="rId6568" display="https://www.transfermarkt.com/nk-aluminij-kidricevo/kader/verein/11033/saison_id/2023"/>
    <hyperlink ref="CG82" r:id="rId6569" display="https://www.transfermarkt.com/nk-aluminij-kidricevo/transfers/verein/11033/w_s/pos/saison_id/2023"/>
    <hyperlink ref="CI82" r:id="rId6570" display="https://www.transfermarkt.com/nk-aluminij-kidricevo/transfers/verein/11033/w_s/pos/saison_id/2023"/>
    <hyperlink ref="BU89" r:id="rId6571" display="https://www.transfermarkt.com/nk-celje/kader/verein/710/saison_id/2023"/>
    <hyperlink ref="BW89" r:id="rId6572" display="https://www.transfermarkt.com/nk-celje/transfers/verein/710/w_s/pos/saison_id/2023"/>
    <hyperlink ref="BY89" r:id="rId6573" display="https://www.transfermarkt.com/nk-celje/transfers/verein/710/w_s/pos/saison_id/2023"/>
    <hyperlink ref="CE89" r:id="rId6574" display="https://www.transfermarkt.com/ns-mura/kader/verein/4059/saison_id/2023"/>
    <hyperlink ref="CG89" r:id="rId6575" display="https://www.transfermarkt.com/ns-mura/transfers/verein/4059/w_s/pos/saison_id/2023"/>
    <hyperlink ref="CI89" r:id="rId6576" display="https://www.transfermarkt.com/ns-mura/transfers/verein/4059/w_s/pos/saison_id/2023"/>
    <hyperlink ref="BU90" r:id="rId6577" display="https://www.transfermarkt.com/nk-celje/kader/verein/710/saison_id/2023"/>
    <hyperlink ref="BW90" r:id="rId6578" display="https://www.transfermarkt.com/nk-celje/transfers/verein/710/w_s/pos/saison_id/2023"/>
    <hyperlink ref="BY90" r:id="rId6579" display="https://www.transfermarkt.com/nk-celje/transfers/verein/710/w_s/pos/saison_id/2023"/>
    <hyperlink ref="CE90" r:id="rId6580" display="https://www.transfermarkt.com/ns-mura/kader/verein/4059/saison_id/2023"/>
    <hyperlink ref="CG90" r:id="rId6581" display="https://www.transfermarkt.com/ns-mura/transfers/verein/4059/w_s/pos/saison_id/2023"/>
    <hyperlink ref="CI90" r:id="rId6582" display="https://www.transfermarkt.com/ns-mura/transfers/verein/4059/w_s/pos/saison_id/2023"/>
    <hyperlink ref="BU91" r:id="rId6583" display="https://www.transfermarkt.com/nk-celje/kader/verein/710/saison_id/2023"/>
    <hyperlink ref="BW91" r:id="rId6584" display="https://www.transfermarkt.com/nk-celje/transfers/verein/710/w_s/pos/saison_id/2023"/>
    <hyperlink ref="BY91" r:id="rId6585" display="https://www.transfermarkt.com/nk-celje/transfers/verein/710/w_s/pos/saison_id/2023"/>
    <hyperlink ref="CE91" r:id="rId6586" display="https://www.transfermarkt.com/ns-mura/kader/verein/4059/saison_id/2023"/>
    <hyperlink ref="CG91" r:id="rId6587" display="https://www.transfermarkt.com/ns-mura/transfers/verein/4059/w_s/pos/saison_id/2023"/>
    <hyperlink ref="CI91" r:id="rId6588" display="https://www.transfermarkt.com/ns-mura/transfers/verein/4059/w_s/pos/saison_id/2023"/>
    <hyperlink ref="BU98" r:id="rId6589" display="https://www.transfermarkt.com/nk-rogaska/kader/verein/55601/saison_id/2023"/>
    <hyperlink ref="BW98" r:id="rId6590" display="https://www.transfermarkt.com/nk-rogaska/transfers/verein/55601/w_s/pos/saison_id/2023"/>
    <hyperlink ref="BY98" r:id="rId6591" display="https://www.transfermarkt.com/nk-rogaska/transfers/verein/55601/w_s/pos/saison_id/2023"/>
    <hyperlink ref="CE98" r:id="rId6592" display="https://www.transfermarkt.com/nk-domzale/kader/verein/6248/saison_id/2023"/>
    <hyperlink ref="CG98" r:id="rId6593" display="https://www.transfermarkt.com/nk-domzale/transfers/verein/6248/w_s/pos/saison_id/2023"/>
    <hyperlink ref="CI98" r:id="rId6594" display="https://www.transfermarkt.com/nk-domzale/transfers/verein/6248/w_s/pos/saison_id/2023"/>
    <hyperlink ref="BU99" r:id="rId6595" display="https://www.transfermarkt.com/nk-rogaska/kader/verein/55601/saison_id/2023"/>
    <hyperlink ref="BW99" r:id="rId6596" display="https://www.transfermarkt.com/nk-rogaska/transfers/verein/55601/w_s/pos/saison_id/2023"/>
    <hyperlink ref="BY99" r:id="rId6597" display="https://www.transfermarkt.com/nk-rogaska/transfers/verein/55601/w_s/pos/saison_id/2023"/>
    <hyperlink ref="CE99" r:id="rId6598" display="https://www.transfermarkt.com/nk-domzale/kader/verein/6248/saison_id/2023"/>
    <hyperlink ref="CG99" r:id="rId6599" display="https://www.transfermarkt.com/nk-domzale/transfers/verein/6248/w_s/pos/saison_id/2023"/>
    <hyperlink ref="CI99" r:id="rId6600" display="https://www.transfermarkt.com/nk-domzale/transfers/verein/6248/w_s/pos/saison_id/2023"/>
    <hyperlink ref="BU100" r:id="rId6601" display="https://www.transfermarkt.com/nk-rogaska/kader/verein/55601/saison_id/2023"/>
    <hyperlink ref="BW100" r:id="rId6602" display="https://www.transfermarkt.com/nk-rogaska/transfers/verein/55601/w_s/pos/saison_id/2023"/>
    <hyperlink ref="BY100" r:id="rId6603" display="https://www.transfermarkt.com/nk-rogaska/transfers/verein/55601/w_s/pos/saison_id/2023"/>
    <hyperlink ref="CE100" r:id="rId6604" display="https://www.transfermarkt.com/nk-domzale/kader/verein/6248/saison_id/2023"/>
    <hyperlink ref="CG100" r:id="rId6605" display="https://www.transfermarkt.com/nk-domzale/transfers/verein/6248/w_s/pos/saison_id/2023"/>
    <hyperlink ref="CI100" r:id="rId6606" display="https://www.transfermarkt.com/nk-domzale/transfers/verein/6248/w_s/pos/saison_id/2023"/>
    <hyperlink ref="BU107" r:id="rId6607" display="https://www.transfermarkt.com/nk-radomlje/kader/verein/21460/saison_id/2023"/>
    <hyperlink ref="BW107" r:id="rId6608" display="https://www.transfermarkt.com/nk-radomlje/transfers/verein/21460/w_s/pos/saison_id/2023"/>
    <hyperlink ref="BY107" r:id="rId6609" display="https://www.transfermarkt.com/nk-radomlje/transfers/verein/21460/w_s/pos/saison_id/2023"/>
    <hyperlink ref="CE107" r:id="rId6610" display="https://www.transfermarkt.com/nk-olimpija-ljubljana/kader/verein/4772/saison_id/2023"/>
    <hyperlink ref="CG107" r:id="rId6611" display="https://www.transfermarkt.com/nk-olimpija-ljubljana/transfers/verein/4772/w_s/pos/saison_id/2023"/>
    <hyperlink ref="CI107" r:id="rId6612" display="https://www.transfermarkt.com/nk-olimpija-ljubljana/transfers/verein/4772/w_s/pos/saison_id/2023"/>
    <hyperlink ref="BU108" r:id="rId6613" display="https://www.transfermarkt.com/nk-radomlje/kader/verein/21460/saison_id/2023"/>
    <hyperlink ref="BW108" r:id="rId6614" display="https://www.transfermarkt.com/nk-radomlje/transfers/verein/21460/w_s/pos/saison_id/2023"/>
    <hyperlink ref="BY108" r:id="rId6615" display="https://www.transfermarkt.com/nk-radomlje/transfers/verein/21460/w_s/pos/saison_id/2023"/>
    <hyperlink ref="CE108" r:id="rId6616" display="https://www.transfermarkt.com/nk-olimpija-ljubljana/kader/verein/4772/saison_id/2023"/>
    <hyperlink ref="CG108" r:id="rId6617" display="https://www.transfermarkt.com/nk-olimpija-ljubljana/transfers/verein/4772/w_s/pos/saison_id/2023"/>
    <hyperlink ref="CI108" r:id="rId6618" display="https://www.transfermarkt.com/nk-olimpija-ljubljana/transfers/verein/4772/w_s/pos/saison_id/2023"/>
    <hyperlink ref="BU109" r:id="rId6619" display="https://www.transfermarkt.com/nk-radomlje/kader/verein/21460/saison_id/2023"/>
    <hyperlink ref="BW109" r:id="rId6620" display="https://www.transfermarkt.com/nk-radomlje/transfers/verein/21460/w_s/pos/saison_id/2023"/>
    <hyperlink ref="BY109" r:id="rId6621" display="https://www.transfermarkt.com/nk-radomlje/transfers/verein/21460/w_s/pos/saison_id/2023"/>
    <hyperlink ref="CE109" r:id="rId6622" display="https://www.transfermarkt.com/nk-olimpija-ljubljana/kader/verein/4772/saison_id/2023"/>
    <hyperlink ref="CG109" r:id="rId6623" display="https://www.transfermarkt.com/nk-olimpija-ljubljana/transfers/verein/4772/w_s/pos/saison_id/2023"/>
    <hyperlink ref="CI109" r:id="rId6624" display="https://www.transfermarkt.com/nk-olimpija-ljubljana/transfers/verein/4772/w_s/pos/saison_id/2023"/>
    <hyperlink ref="BU116" r:id="rId6625" display="https://www.transfermarkt.com/nk-bravo/kader/verein/26985/saison_id/2023"/>
    <hyperlink ref="BW116" r:id="rId6626" display="https://www.transfermarkt.com/nk-bravo/transfers/verein/26985/w_s/pos/saison_id/2023"/>
    <hyperlink ref="BY116" r:id="rId6627" display="https://www.transfermarkt.com/nk-bravo/transfers/verein/26985/w_s/pos/saison_id/2023"/>
    <hyperlink ref="CE116" r:id="rId6628" display="https://www.transfermarkt.com/nk-celje/kader/verein/710/saison_id/2023"/>
    <hyperlink ref="CG116" r:id="rId6629" display="https://www.transfermarkt.com/nk-celje/transfers/verein/710/w_s/pos/saison_id/2023"/>
    <hyperlink ref="CI116" r:id="rId6630" display="https://www.transfermarkt.com/nk-celje/transfers/verein/710/w_s/pos/saison_id/2023"/>
    <hyperlink ref="BU117" r:id="rId6631" display="https://www.transfermarkt.com/nk-bravo/kader/verein/26985/saison_id/2023"/>
    <hyperlink ref="BW117" r:id="rId6632" display="https://www.transfermarkt.com/nk-bravo/transfers/verein/26985/w_s/pos/saison_id/2023"/>
    <hyperlink ref="BY117" r:id="rId6633" display="https://www.transfermarkt.com/nk-bravo/transfers/verein/26985/w_s/pos/saison_id/2023"/>
    <hyperlink ref="CE117" r:id="rId6634" display="https://www.transfermarkt.com/nk-celje/kader/verein/710/saison_id/2023"/>
    <hyperlink ref="CG117" r:id="rId6635" display="https://www.transfermarkt.com/nk-celje/transfers/verein/710/w_s/pos/saison_id/2023"/>
    <hyperlink ref="CI117" r:id="rId6636" display="https://www.transfermarkt.com/nk-celje/transfers/verein/710/w_s/pos/saison_id/2023"/>
    <hyperlink ref="BU118" r:id="rId6637" display="https://www.transfermarkt.com/nk-bravo/kader/verein/26985/saison_id/2023"/>
    <hyperlink ref="BW118" r:id="rId6638" display="https://www.transfermarkt.com/nk-bravo/transfers/verein/26985/w_s/pos/saison_id/2023"/>
    <hyperlink ref="BY118" r:id="rId6639" display="https://www.transfermarkt.com/nk-bravo/transfers/verein/26985/w_s/pos/saison_id/2023"/>
    <hyperlink ref="CE118" r:id="rId6640" display="https://www.transfermarkt.com/nk-celje/kader/verein/710/saison_id/2023"/>
    <hyperlink ref="CG118" r:id="rId6641" display="https://www.transfermarkt.com/nk-celje/transfers/verein/710/w_s/pos/saison_id/2023"/>
    <hyperlink ref="CI118" r:id="rId6642" display="https://www.transfermarkt.com/nk-celje/transfers/verein/710/w_s/pos/saison_id/2023"/>
    <hyperlink ref="BU125" r:id="rId6643" display="https://www.transfermarkt.com/ns-mura/kader/verein/4059/saison_id/2023"/>
    <hyperlink ref="BW125" r:id="rId6644" display="https://www.transfermarkt.com/ns-mura/transfers/verein/4059/w_s/pos/saison_id/2023"/>
    <hyperlink ref="BY125" r:id="rId6645" display="https://www.transfermarkt.com/ns-mura/transfers/verein/4059/w_s/pos/saison_id/2023"/>
    <hyperlink ref="CE125" r:id="rId6646" display="https://www.transfermarkt.com/nk-maribor/kader/verein/790/saison_id/2023"/>
    <hyperlink ref="CG125" r:id="rId6647" display="https://www.transfermarkt.com/nk-maribor/transfers/verein/790/w_s/pos/saison_id/2023"/>
    <hyperlink ref="CI125" r:id="rId6648" display="https://www.transfermarkt.com/nk-maribor/transfers/verein/790/w_s/pos/saison_id/2023"/>
    <hyperlink ref="BU126" r:id="rId6649" display="https://www.transfermarkt.com/ns-mura/kader/verein/4059/saison_id/2023"/>
    <hyperlink ref="BW126" r:id="rId6650" display="https://www.transfermarkt.com/ns-mura/transfers/verein/4059/w_s/pos/saison_id/2023"/>
    <hyperlink ref="BY126" r:id="rId6651" display="https://www.transfermarkt.com/ns-mura/transfers/verein/4059/w_s/pos/saison_id/2023"/>
    <hyperlink ref="CE126" r:id="rId6652" display="https://www.transfermarkt.com/nk-maribor/kader/verein/790/saison_id/2023"/>
    <hyperlink ref="CG126" r:id="rId6653" display="https://www.transfermarkt.com/nk-maribor/transfers/verein/790/w_s/pos/saison_id/2023"/>
    <hyperlink ref="CI126" r:id="rId6654" display="https://www.transfermarkt.com/nk-maribor/transfers/verein/790/w_s/pos/saison_id/2023"/>
    <hyperlink ref="BU127" r:id="rId6655" display="https://www.transfermarkt.com/ns-mura/kader/verein/4059/saison_id/2023"/>
    <hyperlink ref="BW127" r:id="rId6656" display="https://www.transfermarkt.com/ns-mura/transfers/verein/4059/w_s/pos/saison_id/2023"/>
    <hyperlink ref="BY127" r:id="rId6657" display="https://www.transfermarkt.com/ns-mura/transfers/verein/4059/w_s/pos/saison_id/2023"/>
    <hyperlink ref="CE127" r:id="rId6658" display="https://www.transfermarkt.com/nk-maribor/kader/verein/790/saison_id/2023"/>
    <hyperlink ref="CG127" r:id="rId6659" display="https://www.transfermarkt.com/nk-maribor/transfers/verein/790/w_s/pos/saison_id/2023"/>
    <hyperlink ref="CI127" r:id="rId6660" display="https://www.transfermarkt.com/nk-maribor/transfers/verein/790/w_s/pos/saison_id/2023"/>
    <hyperlink ref="BU134" r:id="rId6661" display="https://www.transfermarkt.com/nk-aluminij-kidricevo/kader/verein/11033/saison_id/2023"/>
    <hyperlink ref="BW134" r:id="rId6662" display="https://www.transfermarkt.com/nk-aluminij-kidricevo/transfers/verein/11033/w_s/pos/saison_id/2023"/>
    <hyperlink ref="BY134" r:id="rId6663" display="https://www.transfermarkt.com/nk-aluminij-kidricevo/transfers/verein/11033/w_s/pos/saison_id/2023"/>
    <hyperlink ref="CE134" r:id="rId6664" display="https://www.transfermarkt.com/fc-koper/kader/verein/433/saison_id/2023"/>
    <hyperlink ref="CG134" r:id="rId6665" display="https://www.transfermarkt.com/fc-koper/transfers/verein/433/w_s/pos/saison_id/2023"/>
    <hyperlink ref="CI134" r:id="rId6666" display="https://www.transfermarkt.com/fc-koper/transfers/verein/433/w_s/pos/saison_id/2023"/>
    <hyperlink ref="BU135" r:id="rId6667" display="https://www.transfermarkt.com/nk-aluminij-kidricevo/kader/verein/11033/saison_id/2023"/>
    <hyperlink ref="BW135" r:id="rId6668" display="https://www.transfermarkt.com/nk-aluminij-kidricevo/transfers/verein/11033/w_s/pos/saison_id/2023"/>
    <hyperlink ref="BY135" r:id="rId6669" display="https://www.transfermarkt.com/nk-aluminij-kidricevo/transfers/verein/11033/w_s/pos/saison_id/2023"/>
    <hyperlink ref="CE135" r:id="rId6670" display="https://www.transfermarkt.com/fc-koper/kader/verein/433/saison_id/2023"/>
    <hyperlink ref="CG135" r:id="rId6671" display="https://www.transfermarkt.com/fc-koper/transfers/verein/433/w_s/pos/saison_id/2023"/>
    <hyperlink ref="CI135" r:id="rId6672" display="https://www.transfermarkt.com/fc-koper/transfers/verein/433/w_s/pos/saison_id/2023"/>
    <hyperlink ref="BU136" r:id="rId6673" display="https://www.transfermarkt.com/nk-aluminij-kidricevo/kader/verein/11033/saison_id/2023"/>
    <hyperlink ref="BW136" r:id="rId6674" display="https://www.transfermarkt.com/nk-aluminij-kidricevo/transfers/verein/11033/w_s/pos/saison_id/2023"/>
    <hyperlink ref="BY136" r:id="rId6675" display="https://www.transfermarkt.com/nk-aluminij-kidricevo/transfers/verein/11033/w_s/pos/saison_id/2023"/>
    <hyperlink ref="CE136" r:id="rId6676" display="https://www.transfermarkt.com/fc-koper/kader/verein/433/saison_id/2023"/>
    <hyperlink ref="CG136" r:id="rId6677" display="https://www.transfermarkt.com/fc-koper/transfers/verein/433/w_s/pos/saison_id/2023"/>
    <hyperlink ref="CI136" r:id="rId6678" display="https://www.transfermarkt.com/fc-koper/transfers/verein/433/w_s/pos/saison_id/2023"/>
    <hyperlink ref="BU143" r:id="rId6679" display="https://www.transfermarkt.com/nk-olimpija-ljubljana/kader/verein/4772/saison_id/2023"/>
    <hyperlink ref="BW143" r:id="rId6680" display="https://www.transfermarkt.com/nk-olimpija-ljubljana/transfers/verein/4772/w_s/pos/saison_id/2023"/>
    <hyperlink ref="BY143" r:id="rId6681" display="https://www.transfermarkt.com/nk-olimpija-ljubljana/transfers/verein/4772/w_s/pos/saison_id/2023"/>
    <hyperlink ref="CE143" r:id="rId6682" display="https://www.transfermarkt.com/nk-domzale/kader/verein/6248/saison_id/2023"/>
    <hyperlink ref="CG143" r:id="rId6683" display="https://www.transfermarkt.com/nk-domzale/transfers/verein/6248/w_s/pos/saison_id/2023"/>
    <hyperlink ref="CI143" r:id="rId6684" display="https://www.transfermarkt.com/nk-domzale/transfers/verein/6248/w_s/pos/saison_id/2023"/>
    <hyperlink ref="BU144" r:id="rId6685" display="https://www.transfermarkt.com/nk-olimpija-ljubljana/kader/verein/4772/saison_id/2023"/>
    <hyperlink ref="BW144" r:id="rId6686" display="https://www.transfermarkt.com/nk-olimpija-ljubljana/transfers/verein/4772/w_s/pos/saison_id/2023"/>
    <hyperlink ref="BY144" r:id="rId6687" display="https://www.transfermarkt.com/nk-olimpija-ljubljana/transfers/verein/4772/w_s/pos/saison_id/2023"/>
    <hyperlink ref="CE144" r:id="rId6688" display="https://www.transfermarkt.com/nk-domzale/kader/verein/6248/saison_id/2023"/>
    <hyperlink ref="CG144" r:id="rId6689" display="https://www.transfermarkt.com/nk-domzale/transfers/verein/6248/w_s/pos/saison_id/2023"/>
    <hyperlink ref="CI144" r:id="rId6690" display="https://www.transfermarkt.com/nk-domzale/transfers/verein/6248/w_s/pos/saison_id/2023"/>
    <hyperlink ref="BU145" r:id="rId6691" display="https://www.transfermarkt.com/nk-olimpija-ljubljana/kader/verein/4772/saison_id/2023"/>
    <hyperlink ref="BW145" r:id="rId6692" display="https://www.transfermarkt.com/nk-olimpija-ljubljana/transfers/verein/4772/w_s/pos/saison_id/2023"/>
    <hyperlink ref="BY145" r:id="rId6693" display="https://www.transfermarkt.com/nk-olimpija-ljubljana/transfers/verein/4772/w_s/pos/saison_id/2023"/>
    <hyperlink ref="CE145" r:id="rId6694" display="https://www.transfermarkt.com/nk-domzale/kader/verein/6248/saison_id/2023"/>
    <hyperlink ref="CG145" r:id="rId6695" display="https://www.transfermarkt.com/nk-domzale/transfers/verein/6248/w_s/pos/saison_id/2023"/>
    <hyperlink ref="CI145" r:id="rId6696" display="https://www.transfermarkt.com/nk-domzale/transfers/verein/6248/w_s/pos/saison_id/2023"/>
    <hyperlink ref="BU152" r:id="rId6697" display="https://www.transfermarkt.com/nk-radomlje/kader/verein/21460/saison_id/2023"/>
    <hyperlink ref="BW152" r:id="rId6698" display="https://www.transfermarkt.com/nk-radomlje/transfers/verein/21460/w_s/pos/saison_id/2023"/>
    <hyperlink ref="BY152" r:id="rId6699" display="https://www.transfermarkt.com/nk-radomlje/transfers/verein/21460/w_s/pos/saison_id/2023"/>
    <hyperlink ref="CE152" r:id="rId6700" display="https://www.transfermarkt.com/nk-aluminij-kidricevo/kader/verein/11033/saison_id/2023"/>
    <hyperlink ref="CG152" r:id="rId6701" display="https://www.transfermarkt.com/nk-aluminij-kidricevo/transfers/verein/11033/w_s/pos/saison_id/2023"/>
    <hyperlink ref="CI152" r:id="rId6702" display="https://www.transfermarkt.com/nk-aluminij-kidricevo/transfers/verein/11033/w_s/pos/saison_id/2023"/>
    <hyperlink ref="BU153" r:id="rId6703" display="https://www.transfermarkt.com/nk-radomlje/kader/verein/21460/saison_id/2023"/>
    <hyperlink ref="BW153" r:id="rId6704" display="https://www.transfermarkt.com/nk-radomlje/transfers/verein/21460/w_s/pos/saison_id/2023"/>
    <hyperlink ref="BY153" r:id="rId6705" display="https://www.transfermarkt.com/nk-radomlje/transfers/verein/21460/w_s/pos/saison_id/2023"/>
    <hyperlink ref="CE153" r:id="rId6706" display="https://www.transfermarkt.com/nk-aluminij-kidricevo/kader/verein/11033/saison_id/2023"/>
    <hyperlink ref="CG153" r:id="rId6707" display="https://www.transfermarkt.com/nk-aluminij-kidricevo/transfers/verein/11033/w_s/pos/saison_id/2023"/>
    <hyperlink ref="CI153" r:id="rId6708" display="https://www.transfermarkt.com/nk-aluminij-kidricevo/transfers/verein/11033/w_s/pos/saison_id/2023"/>
    <hyperlink ref="CI155" r:id="rId6709" display="https://www.transfermarkt.com/nk-bravo/transfers/verein/26985/w_s/pos/saison_id/2023"/>
    <hyperlink ref="CG155" r:id="rId6710" display="https://www.transfermarkt.com/nk-bravo/transfers/verein/26985/w_s/pos/saison_id/2023"/>
    <hyperlink ref="CE155" r:id="rId6711" display="https://www.transfermarkt.com/nk-bravo/kader/verein/26985/saison_id/2023"/>
    <hyperlink ref="BY155" r:id="rId6712" display="https://www.transfermarkt.com/nk-maribor/transfers/verein/790/w_s/pos/saison_id/2023"/>
    <hyperlink ref="BW155" r:id="rId6713" display="https://www.transfermarkt.com/nk-maribor/transfers/verein/790/w_s/pos/saison_id/2023"/>
    <hyperlink ref="BU155" r:id="rId6714" display="https://www.transfermarkt.com/nk-maribor/kader/verein/790/saison_id/2023"/>
    <hyperlink ref="BU154" r:id="rId6715" display="https://www.transfermarkt.com/nk-radomlje/kader/verein/21460/saison_id/2023"/>
    <hyperlink ref="BW154" r:id="rId6716" display="https://www.transfermarkt.com/nk-radomlje/transfers/verein/21460/w_s/pos/saison_id/2023"/>
    <hyperlink ref="BY154" r:id="rId6717" display="https://www.transfermarkt.com/nk-radomlje/transfers/verein/21460/w_s/pos/saison_id/2023"/>
    <hyperlink ref="CE154" r:id="rId6718" display="https://www.transfermarkt.com/nk-aluminij-kidricevo/kader/verein/11033/saison_id/2023"/>
    <hyperlink ref="CG154" r:id="rId6719" display="https://www.transfermarkt.com/nk-aluminij-kidricevo/transfers/verein/11033/w_s/pos/saison_id/2023"/>
    <hyperlink ref="CI154" r:id="rId6720" display="https://www.transfermarkt.com/nk-aluminij-kidricevo/transfers/verein/11033/w_s/pos/saison_id/2023"/>
    <hyperlink ref="BU161" r:id="rId6721" display="https://www.transfermarkt.com/nk-maribor/kader/verein/790/saison_id/2023"/>
    <hyperlink ref="BW161" r:id="rId6722" display="https://www.transfermarkt.com/nk-maribor/transfers/verein/790/w_s/pos/saison_id/2023"/>
    <hyperlink ref="BY161" r:id="rId6723" display="https://www.transfermarkt.com/nk-maribor/transfers/verein/790/w_s/pos/saison_id/2023"/>
    <hyperlink ref="CE161" r:id="rId6724" display="https://www.transfermarkt.com/nk-bravo/kader/verein/26985/saison_id/2023"/>
    <hyperlink ref="CG161" r:id="rId6725" display="https://www.transfermarkt.com/nk-bravo/transfers/verein/26985/w_s/pos/saison_id/2023"/>
    <hyperlink ref="CI161" r:id="rId6726" display="https://www.transfermarkt.com/nk-bravo/transfers/verein/26985/w_s/pos/saison_id/2023"/>
    <hyperlink ref="BU162" r:id="rId6727" display="https://www.transfermarkt.com/nk-maribor/kader/verein/790/saison_id/2023"/>
    <hyperlink ref="BW162" r:id="rId6728" display="https://www.transfermarkt.com/nk-maribor/transfers/verein/790/w_s/pos/saison_id/2023"/>
    <hyperlink ref="BY162" r:id="rId6729" display="https://www.transfermarkt.com/nk-maribor/transfers/verein/790/w_s/pos/saison_id/2023"/>
    <hyperlink ref="CE162" r:id="rId6730" display="https://www.transfermarkt.com/nk-bravo/kader/verein/26985/saison_id/2023"/>
    <hyperlink ref="CG162" r:id="rId6731" display="https://www.transfermarkt.com/nk-bravo/transfers/verein/26985/w_s/pos/saison_id/2023"/>
    <hyperlink ref="CI162" r:id="rId6732" display="https://www.transfermarkt.com/nk-bravo/transfers/verein/26985/w_s/pos/saison_id/2023"/>
    <hyperlink ref="BU163" r:id="rId6733" display="https://www.transfermarkt.com/nk-maribor/kader/verein/790/saison_id/2023"/>
    <hyperlink ref="BW163" r:id="rId6734" display="https://www.transfermarkt.com/nk-maribor/transfers/verein/790/w_s/pos/saison_id/2023"/>
    <hyperlink ref="BY163" r:id="rId6735" display="https://www.transfermarkt.com/nk-maribor/transfers/verein/790/w_s/pos/saison_id/2023"/>
    <hyperlink ref="CE163" r:id="rId6736" display="https://www.transfermarkt.com/nk-bravo/kader/verein/26985/saison_id/2023"/>
    <hyperlink ref="CG163" r:id="rId6737" display="https://www.transfermarkt.com/nk-bravo/transfers/verein/26985/w_s/pos/saison_id/2023"/>
    <hyperlink ref="CI163" r:id="rId6738" display="https://www.transfermarkt.com/nk-bravo/transfers/verein/26985/w_s/pos/saison_id/2023"/>
    <hyperlink ref="BU170" r:id="rId6739" display="https://www.transfermarkt.com/nk-celje/kader/verein/710/saison_id/2023"/>
    <hyperlink ref="BW170" r:id="rId6740" display="https://www.transfermarkt.com/nk-celje/transfers/verein/710/w_s/pos/saison_id/2023"/>
    <hyperlink ref="BY170" r:id="rId6741" display="https://www.transfermarkt.com/nk-celje/transfers/verein/710/w_s/pos/saison_id/2023"/>
    <hyperlink ref="CE170" r:id="rId6742" display="https://www.transfermarkt.com/nk-rogaska/kader/verein/55601/saison_id/2023"/>
    <hyperlink ref="CG170" r:id="rId6743" display="https://www.transfermarkt.com/nk-rogaska/transfers/verein/55601/w_s/pos/saison_id/2023"/>
    <hyperlink ref="CI170" r:id="rId6744" display="https://www.transfermarkt.com/nk-rogaska/transfers/verein/55601/w_s/pos/saison_id/2023"/>
    <hyperlink ref="BU171" r:id="rId6745" display="https://www.transfermarkt.com/nk-celje/kader/verein/710/saison_id/2023"/>
    <hyperlink ref="BW171" r:id="rId6746" display="https://www.transfermarkt.com/nk-celje/transfers/verein/710/w_s/pos/saison_id/2023"/>
    <hyperlink ref="BY171" r:id="rId6747" display="https://www.transfermarkt.com/nk-celje/transfers/verein/710/w_s/pos/saison_id/2023"/>
    <hyperlink ref="CE171" r:id="rId6748" display="https://www.transfermarkt.com/nk-rogaska/kader/verein/55601/saison_id/2023"/>
    <hyperlink ref="CG171" r:id="rId6749" display="https://www.transfermarkt.com/nk-rogaska/transfers/verein/55601/w_s/pos/saison_id/2023"/>
    <hyperlink ref="CI171" r:id="rId6750" display="https://www.transfermarkt.com/nk-rogaska/transfers/verein/55601/w_s/pos/saison_id/2023"/>
    <hyperlink ref="BU172" r:id="rId6751" display="https://www.transfermarkt.com/nk-celje/kader/verein/710/saison_id/2023"/>
    <hyperlink ref="BW172" r:id="rId6752" display="https://www.transfermarkt.com/nk-celje/transfers/verein/710/w_s/pos/saison_id/2023"/>
    <hyperlink ref="BY172" r:id="rId6753" display="https://www.transfermarkt.com/nk-celje/transfers/verein/710/w_s/pos/saison_id/2023"/>
    <hyperlink ref="CE172" r:id="rId6754" display="https://www.transfermarkt.com/nk-rogaska/kader/verein/55601/saison_id/2023"/>
    <hyperlink ref="CG172" r:id="rId6755" display="https://www.transfermarkt.com/nk-rogaska/transfers/verein/55601/w_s/pos/saison_id/2023"/>
    <hyperlink ref="CI172" r:id="rId6756" display="https://www.transfermarkt.com/nk-rogaska/transfers/verein/55601/w_s/pos/saison_id/2023"/>
    <hyperlink ref="BU179" r:id="rId6757" display="https://www.transfermarkt.com/fc-koper/kader/verein/433/saison_id/2023"/>
    <hyperlink ref="BW179" r:id="rId6758" display="https://www.transfermarkt.com/fc-koper/transfers/verein/433/w_s/pos/saison_id/2023"/>
    <hyperlink ref="BY179" r:id="rId6759" display="https://www.transfermarkt.com/fc-koper/transfers/verein/433/w_s/pos/saison_id/2023"/>
    <hyperlink ref="CE179" r:id="rId6760" display="https://www.transfermarkt.com/ns-mura/kader/verein/4059/saison_id/2023"/>
    <hyperlink ref="CG179" r:id="rId6761" display="https://www.transfermarkt.com/ns-mura/transfers/verein/4059/w_s/pos/saison_id/2023"/>
    <hyperlink ref="CI179" r:id="rId6762" display="https://www.transfermarkt.com/ns-mura/transfers/verein/4059/w_s/pos/saison_id/2023"/>
    <hyperlink ref="BU180" r:id="rId6763" display="https://www.transfermarkt.com/fc-koper/kader/verein/433/saison_id/2023"/>
    <hyperlink ref="BW180" r:id="rId6764" display="https://www.transfermarkt.com/fc-koper/transfers/verein/433/w_s/pos/saison_id/2023"/>
    <hyperlink ref="BY180" r:id="rId6765" display="https://www.transfermarkt.com/fc-koper/transfers/verein/433/w_s/pos/saison_id/2023"/>
    <hyperlink ref="CE180" r:id="rId6766" display="https://www.transfermarkt.com/ns-mura/kader/verein/4059/saison_id/2023"/>
    <hyperlink ref="CG180" r:id="rId6767" display="https://www.transfermarkt.com/ns-mura/transfers/verein/4059/w_s/pos/saison_id/2023"/>
    <hyperlink ref="CI180" r:id="rId6768" display="https://www.transfermarkt.com/ns-mura/transfers/verein/4059/w_s/pos/saison_id/2023"/>
    <hyperlink ref="BU181" r:id="rId6769" display="https://www.transfermarkt.com/fc-koper/kader/verein/433/saison_id/2023"/>
    <hyperlink ref="BW181" r:id="rId6770" display="https://www.transfermarkt.com/fc-koper/transfers/verein/433/w_s/pos/saison_id/2023"/>
    <hyperlink ref="BY181" r:id="rId6771" display="https://www.transfermarkt.com/fc-koper/transfers/verein/433/w_s/pos/saison_id/2023"/>
    <hyperlink ref="CE181" r:id="rId6772" display="https://www.transfermarkt.com/ns-mura/kader/verein/4059/saison_id/2023"/>
    <hyperlink ref="CG181" r:id="rId6773" display="https://www.transfermarkt.com/ns-mura/transfers/verein/4059/w_s/pos/saison_id/2023"/>
    <hyperlink ref="CI181" r:id="rId6774" display="https://www.transfermarkt.com/ns-mura/transfers/verein/4059/w_s/pos/saison_id/2023"/>
    <hyperlink ref="BU188" r:id="rId6775" display="https://www.transfermarkt.com/nk-bravo/kader/verein/26985/saison_id/2023"/>
    <hyperlink ref="BW188" r:id="rId6776" display="https://www.transfermarkt.com/nk-bravo/transfers/verein/26985/w_s/pos/saison_id/2023"/>
    <hyperlink ref="BY188" r:id="rId6777" display="https://www.transfermarkt.com/nk-bravo/transfers/verein/26985/w_s/pos/saison_id/2023"/>
    <hyperlink ref="CE188" r:id="rId6778" display="https://www.transfermarkt.com/fc-koper/kader/verein/433/saison_id/2023"/>
    <hyperlink ref="CG188" r:id="rId6779" display="https://www.transfermarkt.com/fc-koper/transfers/verein/433/w_s/pos/saison_id/2023"/>
    <hyperlink ref="CI188" r:id="rId6780" display="https://www.transfermarkt.com/fc-koper/transfers/verein/433/w_s/pos/saison_id/2023"/>
    <hyperlink ref="BU189" r:id="rId6781" display="https://www.transfermarkt.com/nk-bravo/kader/verein/26985/saison_id/2023"/>
    <hyperlink ref="BW189" r:id="rId6782" display="https://www.transfermarkt.com/nk-bravo/transfers/verein/26985/w_s/pos/saison_id/2023"/>
    <hyperlink ref="BY189" r:id="rId6783" display="https://www.transfermarkt.com/nk-bravo/transfers/verein/26985/w_s/pos/saison_id/2023"/>
    <hyperlink ref="CE189" r:id="rId6784" display="https://www.transfermarkt.com/fc-koper/kader/verein/433/saison_id/2023"/>
    <hyperlink ref="CG189" r:id="rId6785" display="https://www.transfermarkt.com/fc-koper/transfers/verein/433/w_s/pos/saison_id/2023"/>
    <hyperlink ref="CI189" r:id="rId6786" display="https://www.transfermarkt.com/fc-koper/transfers/verein/433/w_s/pos/saison_id/2023"/>
    <hyperlink ref="BU190" r:id="rId6787" display="https://www.transfermarkt.com/nk-bravo/kader/verein/26985/saison_id/2023"/>
    <hyperlink ref="BW190" r:id="rId6788" display="https://www.transfermarkt.com/nk-bravo/transfers/verein/26985/w_s/pos/saison_id/2023"/>
    <hyperlink ref="BY190" r:id="rId6789" display="https://www.transfermarkt.com/nk-bravo/transfers/verein/26985/w_s/pos/saison_id/2023"/>
    <hyperlink ref="CE190" r:id="rId6790" display="https://www.transfermarkt.com/fc-koper/kader/verein/433/saison_id/2023"/>
    <hyperlink ref="CG190" r:id="rId6791" display="https://www.transfermarkt.com/fc-koper/transfers/verein/433/w_s/pos/saison_id/2023"/>
    <hyperlink ref="CI190" r:id="rId6792" display="https://www.transfermarkt.com/fc-koper/transfers/verein/433/w_s/pos/saison_id/2023"/>
    <hyperlink ref="BU197" r:id="rId6793" display="https://www.transfermarkt.com/ns-mura/kader/verein/4059/saison_id/2023"/>
    <hyperlink ref="BW197" r:id="rId6794" display="https://www.transfermarkt.com/ns-mura/transfers/verein/4059/w_s/pos/saison_id/2023"/>
    <hyperlink ref="BY197" r:id="rId6795" display="https://www.transfermarkt.com/ns-mura/transfers/verein/4059/w_s/pos/saison_id/2023"/>
    <hyperlink ref="CE197" r:id="rId6796" display="https://www.transfermarkt.com/nk-radomlje/kader/verein/21460/saison_id/2023"/>
    <hyperlink ref="CG197" r:id="rId6797" display="https://www.transfermarkt.com/nk-radomlje/transfers/verein/21460/w_s/pos/saison_id/2023"/>
    <hyperlink ref="CI197" r:id="rId6798" display="https://www.transfermarkt.com/nk-radomlje/transfers/verein/21460/w_s/pos/saison_id/2023"/>
    <hyperlink ref="BU198" r:id="rId6799" display="https://www.transfermarkt.com/ns-mura/kader/verein/4059/saison_id/2023"/>
    <hyperlink ref="BW198" r:id="rId6800" display="https://www.transfermarkt.com/ns-mura/transfers/verein/4059/w_s/pos/saison_id/2023"/>
    <hyperlink ref="BY198" r:id="rId6801" display="https://www.transfermarkt.com/ns-mura/transfers/verein/4059/w_s/pos/saison_id/2023"/>
    <hyperlink ref="CE198" r:id="rId6802" display="https://www.transfermarkt.com/nk-radomlje/kader/verein/21460/saison_id/2023"/>
    <hyperlink ref="CG198" r:id="rId6803" display="https://www.transfermarkt.com/nk-radomlje/transfers/verein/21460/w_s/pos/saison_id/2023"/>
    <hyperlink ref="CI198" r:id="rId6804" display="https://www.transfermarkt.com/nk-radomlje/transfers/verein/21460/w_s/pos/saison_id/2023"/>
    <hyperlink ref="BU199" r:id="rId6805" display="https://www.transfermarkt.com/ns-mura/kader/verein/4059/saison_id/2023"/>
    <hyperlink ref="BW199" r:id="rId6806" display="https://www.transfermarkt.com/ns-mura/transfers/verein/4059/w_s/pos/saison_id/2023"/>
    <hyperlink ref="BY199" r:id="rId6807" display="https://www.transfermarkt.com/ns-mura/transfers/verein/4059/w_s/pos/saison_id/2023"/>
    <hyperlink ref="CE199" r:id="rId6808" display="https://www.transfermarkt.com/nk-radomlje/kader/verein/21460/saison_id/2023"/>
    <hyperlink ref="CG199" r:id="rId6809" display="https://www.transfermarkt.com/nk-radomlje/transfers/verein/21460/w_s/pos/saison_id/2023"/>
    <hyperlink ref="CI199" r:id="rId6810" display="https://www.transfermarkt.com/nk-radomlje/transfers/verein/21460/w_s/pos/saison_id/2023"/>
    <hyperlink ref="BU206" r:id="rId6811" display="https://www.transfermarkt.com/nk-aluminij-kidricevo/kader/verein/11033/saison_id/2023"/>
    <hyperlink ref="BW206" r:id="rId6812" display="https://www.transfermarkt.com/nk-aluminij-kidricevo/transfers/verein/11033/w_s/pos/saison_id/2023"/>
    <hyperlink ref="BY206" r:id="rId6813" display="https://www.transfermarkt.com/nk-aluminij-kidricevo/transfers/verein/11033/w_s/pos/saison_id/2023"/>
    <hyperlink ref="CE206" r:id="rId6814" display="https://www.transfermarkt.com/nk-olimpija-ljubljana/kader/verein/4772/saison_id/2023"/>
    <hyperlink ref="CG206" r:id="rId6815" display="https://www.transfermarkt.com/nk-olimpija-ljubljana/transfers/verein/4772/w_s/pos/saison_id/2023"/>
    <hyperlink ref="CI206" r:id="rId6816" display="https://www.transfermarkt.com/nk-olimpija-ljubljana/transfers/verein/4772/w_s/pos/saison_id/2023"/>
    <hyperlink ref="BU207" r:id="rId6817" display="https://www.transfermarkt.com/nk-aluminij-kidricevo/kader/verein/11033/saison_id/2023"/>
    <hyperlink ref="BW207" r:id="rId6818" display="https://www.transfermarkt.com/nk-aluminij-kidricevo/transfers/verein/11033/w_s/pos/saison_id/2023"/>
    <hyperlink ref="BY207" r:id="rId6819" display="https://www.transfermarkt.com/nk-aluminij-kidricevo/transfers/verein/11033/w_s/pos/saison_id/2023"/>
    <hyperlink ref="CE207" r:id="rId6820" display="https://www.transfermarkt.com/nk-olimpija-ljubljana/kader/verein/4772/saison_id/2023"/>
    <hyperlink ref="CG207" r:id="rId6821" display="https://www.transfermarkt.com/nk-olimpija-ljubljana/transfers/verein/4772/w_s/pos/saison_id/2023"/>
    <hyperlink ref="CI207" r:id="rId6822" display="https://www.transfermarkt.com/nk-olimpija-ljubljana/transfers/verein/4772/w_s/pos/saison_id/2023"/>
    <hyperlink ref="CI209" r:id="rId6823" display="https://www.transfermarkt.com/nk-maribor/transfers/verein/790/w_s/pos/saison_id/2023"/>
    <hyperlink ref="CG209" r:id="rId6824" display="https://www.transfermarkt.com/nk-maribor/transfers/verein/790/w_s/pos/saison_id/2023"/>
    <hyperlink ref="CE209" r:id="rId6825" display="https://www.transfermarkt.com/nk-maribor/kader/verein/790/saison_id/2023"/>
    <hyperlink ref="BY209" r:id="rId6826" display="https://www.transfermarkt.com/nk-rogaska/transfers/verein/55601/w_s/pos/saison_id/2023"/>
    <hyperlink ref="BW209" r:id="rId6827" display="https://www.transfermarkt.com/nk-rogaska/transfers/verein/55601/w_s/pos/saison_id/2023"/>
    <hyperlink ref="BU209" r:id="rId6828" display="https://www.transfermarkt.com/nk-rogaska/kader/verein/55601/saison_id/2023"/>
    <hyperlink ref="BU208" r:id="rId6829" display="https://www.transfermarkt.com/nk-aluminij-kidricevo/kader/verein/11033/saison_id/2023"/>
    <hyperlink ref="BW208" r:id="rId6830" display="https://www.transfermarkt.com/nk-aluminij-kidricevo/transfers/verein/11033/w_s/pos/saison_id/2023"/>
    <hyperlink ref="BY208" r:id="rId6831" display="https://www.transfermarkt.com/nk-aluminij-kidricevo/transfers/verein/11033/w_s/pos/saison_id/2023"/>
    <hyperlink ref="CE208" r:id="rId6832" display="https://www.transfermarkt.com/nk-olimpija-ljubljana/kader/verein/4772/saison_id/2023"/>
    <hyperlink ref="CG208" r:id="rId6833" display="https://www.transfermarkt.com/nk-olimpija-ljubljana/transfers/verein/4772/w_s/pos/saison_id/2023"/>
    <hyperlink ref="CI208" r:id="rId6834" display="https://www.transfermarkt.com/nk-olimpija-ljubljana/transfers/verein/4772/w_s/pos/saison_id/2023"/>
    <hyperlink ref="BU215" r:id="rId6835" display="https://www.transfermarkt.com/nk-rogaska/kader/verein/55601/saison_id/2023"/>
    <hyperlink ref="BW215" r:id="rId6836" display="https://www.transfermarkt.com/nk-rogaska/transfers/verein/55601/w_s/pos/saison_id/2023"/>
    <hyperlink ref="BY215" r:id="rId6837" display="https://www.transfermarkt.com/nk-rogaska/transfers/verein/55601/w_s/pos/saison_id/2023"/>
    <hyperlink ref="CE215" r:id="rId6838" display="https://www.transfermarkt.com/nk-maribor/kader/verein/790/saison_id/2023"/>
    <hyperlink ref="CG215" r:id="rId6839" display="https://www.transfermarkt.com/nk-maribor/transfers/verein/790/w_s/pos/saison_id/2023"/>
    <hyperlink ref="CI215" r:id="rId6840" display="https://www.transfermarkt.com/nk-maribor/transfers/verein/790/w_s/pos/saison_id/2023"/>
    <hyperlink ref="BU216" r:id="rId6841" display="https://www.transfermarkt.com/nk-rogaska/kader/verein/55601/saison_id/2023"/>
    <hyperlink ref="BW216" r:id="rId6842" display="https://www.transfermarkt.com/nk-rogaska/transfers/verein/55601/w_s/pos/saison_id/2023"/>
    <hyperlink ref="BY216" r:id="rId6843" display="https://www.transfermarkt.com/nk-rogaska/transfers/verein/55601/w_s/pos/saison_id/2023"/>
    <hyperlink ref="CE216" r:id="rId6844" display="https://www.transfermarkt.com/nk-maribor/kader/verein/790/saison_id/2023"/>
    <hyperlink ref="CG216" r:id="rId6845" display="https://www.transfermarkt.com/nk-maribor/transfers/verein/790/w_s/pos/saison_id/2023"/>
    <hyperlink ref="CI216" r:id="rId6846" display="https://www.transfermarkt.com/nk-maribor/transfers/verein/790/w_s/pos/saison_id/2023"/>
    <hyperlink ref="BU217" r:id="rId6847" display="https://www.transfermarkt.com/nk-rogaska/kader/verein/55601/saison_id/2023"/>
    <hyperlink ref="BW217" r:id="rId6848" display="https://www.transfermarkt.com/nk-rogaska/transfers/verein/55601/w_s/pos/saison_id/2023"/>
    <hyperlink ref="BY217" r:id="rId6849" display="https://www.transfermarkt.com/nk-rogaska/transfers/verein/55601/w_s/pos/saison_id/2023"/>
    <hyperlink ref="CE217" r:id="rId6850" display="https://www.transfermarkt.com/nk-maribor/kader/verein/790/saison_id/2023"/>
    <hyperlink ref="CG217" r:id="rId6851" display="https://www.transfermarkt.com/nk-maribor/transfers/verein/790/w_s/pos/saison_id/2023"/>
    <hyperlink ref="CI217" r:id="rId6852" display="https://www.transfermarkt.com/nk-maribor/transfers/verein/790/w_s/pos/saison_id/2023"/>
    <hyperlink ref="BU224" r:id="rId6853" display="https://www.transfermarkt.com/nk-domzale/kader/verein/6248/saison_id/2023"/>
    <hyperlink ref="BW224" r:id="rId6854" display="https://www.transfermarkt.com/nk-domzale/transfers/verein/6248/w_s/pos/saison_id/2023"/>
    <hyperlink ref="BY224" r:id="rId6855" display="https://www.transfermarkt.com/nk-domzale/transfers/verein/6248/w_s/pos/saison_id/2023"/>
    <hyperlink ref="CE224" r:id="rId6856" display="https://www.transfermarkt.com/nk-celje/kader/verein/710/saison_id/2023"/>
    <hyperlink ref="CG224" r:id="rId6857" display="https://www.transfermarkt.com/nk-celje/transfers/verein/710/w_s/pos/saison_id/2023"/>
    <hyperlink ref="CI224" r:id="rId6858" display="https://www.transfermarkt.com/nk-celje/transfers/verein/710/w_s/pos/saison_id/2023"/>
    <hyperlink ref="BU225" r:id="rId6859" display="https://www.transfermarkt.com/nk-domzale/kader/verein/6248/saison_id/2023"/>
    <hyperlink ref="BW225" r:id="rId6860" display="https://www.transfermarkt.com/nk-domzale/transfers/verein/6248/w_s/pos/saison_id/2023"/>
    <hyperlink ref="BY225" r:id="rId6861" display="https://www.transfermarkt.com/nk-domzale/transfers/verein/6248/w_s/pos/saison_id/2023"/>
    <hyperlink ref="CE225" r:id="rId6862" display="https://www.transfermarkt.com/nk-celje/kader/verein/710/saison_id/2023"/>
    <hyperlink ref="CG225" r:id="rId6863" display="https://www.transfermarkt.com/nk-celje/transfers/verein/710/w_s/pos/saison_id/2023"/>
    <hyperlink ref="CI225" r:id="rId6864" display="https://www.transfermarkt.com/nk-celje/transfers/verein/710/w_s/pos/saison_id/2023"/>
    <hyperlink ref="BU226" r:id="rId6865" display="https://www.transfermarkt.com/nk-domzale/kader/verein/6248/saison_id/2023"/>
    <hyperlink ref="BW226" r:id="rId6866" display="https://www.transfermarkt.com/nk-domzale/transfers/verein/6248/w_s/pos/saison_id/2023"/>
    <hyperlink ref="BY226" r:id="rId6867" display="https://www.transfermarkt.com/nk-domzale/transfers/verein/6248/w_s/pos/saison_id/2023"/>
    <hyperlink ref="CE226" r:id="rId6868" display="https://www.transfermarkt.com/nk-celje/kader/verein/710/saison_id/2023"/>
    <hyperlink ref="CG226" r:id="rId6869" display="https://www.transfermarkt.com/nk-celje/transfers/verein/710/w_s/pos/saison_id/2023"/>
    <hyperlink ref="CI226" r:id="rId6870" display="https://www.transfermarkt.com/nk-celje/transfers/verein/710/w_s/pos/saison_id/2023"/>
    <hyperlink ref="BU233" r:id="rId6871" display="https://www.transfermarkt.com/nk-aluminij-kidricevo/kader/verein/11033/saison_id/2023"/>
    <hyperlink ref="BW233" r:id="rId6872" display="https://www.transfermarkt.com/nk-aluminij-kidricevo/transfers/verein/11033/w_s/pos/saison_id/2023"/>
    <hyperlink ref="BY233" r:id="rId6873" display="https://www.transfermarkt.com/nk-aluminij-kidricevo/transfers/verein/11033/w_s/pos/saison_id/2023"/>
    <hyperlink ref="CE233" r:id="rId6874" display="https://www.transfermarkt.com/ns-mura/kader/verein/4059/saison_id/2023"/>
    <hyperlink ref="CG233" r:id="rId6875" display="https://www.transfermarkt.com/ns-mura/transfers/verein/4059/w_s/pos/saison_id/2023"/>
    <hyperlink ref="CI233" r:id="rId6876" display="https://www.transfermarkt.com/ns-mura/transfers/verein/4059/w_s/pos/saison_id/2023"/>
    <hyperlink ref="BU234" r:id="rId6877" display="https://www.transfermarkt.com/nk-aluminij-kidricevo/kader/verein/11033/saison_id/2023"/>
    <hyperlink ref="BW234" r:id="rId6878" display="https://www.transfermarkt.com/nk-aluminij-kidricevo/transfers/verein/11033/w_s/pos/saison_id/2023"/>
    <hyperlink ref="BY234" r:id="rId6879" display="https://www.transfermarkt.com/nk-aluminij-kidricevo/transfers/verein/11033/w_s/pos/saison_id/2023"/>
    <hyperlink ref="CE234" r:id="rId6880" display="https://www.transfermarkt.com/ns-mura/kader/verein/4059/saison_id/2023"/>
    <hyperlink ref="CG234" r:id="rId6881" display="https://www.transfermarkt.com/ns-mura/transfers/verein/4059/w_s/pos/saison_id/2023"/>
    <hyperlink ref="CI234" r:id="rId6882" display="https://www.transfermarkt.com/ns-mura/transfers/verein/4059/w_s/pos/saison_id/2023"/>
    <hyperlink ref="BU235" r:id="rId6883" display="https://www.transfermarkt.com/nk-aluminij-kidricevo/kader/verein/11033/saison_id/2023"/>
    <hyperlink ref="BW235" r:id="rId6884" display="https://www.transfermarkt.com/nk-aluminij-kidricevo/transfers/verein/11033/w_s/pos/saison_id/2023"/>
    <hyperlink ref="BY235" r:id="rId6885" display="https://www.transfermarkt.com/nk-aluminij-kidricevo/transfers/verein/11033/w_s/pos/saison_id/2023"/>
    <hyperlink ref="CE235" r:id="rId6886" display="https://www.transfermarkt.com/ns-mura/kader/verein/4059/saison_id/2023"/>
    <hyperlink ref="CG235" r:id="rId6887" display="https://www.transfermarkt.com/ns-mura/transfers/verein/4059/w_s/pos/saison_id/2023"/>
    <hyperlink ref="CI235" r:id="rId6888" display="https://www.transfermarkt.com/ns-mura/transfers/verein/4059/w_s/pos/saison_id/2023"/>
    <hyperlink ref="BU242" r:id="rId6889" display="https://www.transfermarkt.com/fc-koper/kader/verein/433/saison_id/2023"/>
    <hyperlink ref="BW242" r:id="rId6890" display="https://www.transfermarkt.com/fc-koper/transfers/verein/433/w_s/pos/saison_id/2023"/>
    <hyperlink ref="BY242" r:id="rId6891" display="https://www.transfermarkt.com/fc-koper/transfers/verein/433/w_s/pos/saison_id/2023"/>
    <hyperlink ref="CE242" r:id="rId6892" display="https://www.transfermarkt.com/nk-rogaska/kader/verein/55601/saison_id/2023"/>
    <hyperlink ref="CG242" r:id="rId6893" display="https://www.transfermarkt.com/nk-rogaska/transfers/verein/55601/w_s/pos/saison_id/2023"/>
    <hyperlink ref="CI242" r:id="rId6894" display="https://www.transfermarkt.com/nk-rogaska/transfers/verein/55601/w_s/pos/saison_id/2023"/>
    <hyperlink ref="BU243" r:id="rId6895" display="https://www.transfermarkt.com/fc-koper/kader/verein/433/saison_id/2023"/>
    <hyperlink ref="BW243" r:id="rId6896" display="https://www.transfermarkt.com/fc-koper/transfers/verein/433/w_s/pos/saison_id/2023"/>
    <hyperlink ref="BY243" r:id="rId6897" display="https://www.transfermarkt.com/fc-koper/transfers/verein/433/w_s/pos/saison_id/2023"/>
    <hyperlink ref="CE243" r:id="rId6898" display="https://www.transfermarkt.com/nk-rogaska/kader/verein/55601/saison_id/2023"/>
    <hyperlink ref="CG243" r:id="rId6899" display="https://www.transfermarkt.com/nk-rogaska/transfers/verein/55601/w_s/pos/saison_id/2023"/>
    <hyperlink ref="CI243" r:id="rId6900" display="https://www.transfermarkt.com/nk-rogaska/transfers/verein/55601/w_s/pos/saison_id/2023"/>
    <hyperlink ref="BU244" r:id="rId6901" display="https://www.transfermarkt.com/fc-koper/kader/verein/433/saison_id/2023"/>
    <hyperlink ref="BW244" r:id="rId6902" display="https://www.transfermarkt.com/fc-koper/transfers/verein/433/w_s/pos/saison_id/2023"/>
    <hyperlink ref="BY244" r:id="rId6903" display="https://www.transfermarkt.com/fc-koper/transfers/verein/433/w_s/pos/saison_id/2023"/>
    <hyperlink ref="CE244" r:id="rId6904" display="https://www.transfermarkt.com/nk-rogaska/kader/verein/55601/saison_id/2023"/>
    <hyperlink ref="CG244" r:id="rId6905" display="https://www.transfermarkt.com/nk-rogaska/transfers/verein/55601/w_s/pos/saison_id/2023"/>
    <hyperlink ref="CI244" r:id="rId6906" display="https://www.transfermarkt.com/nk-rogaska/transfers/verein/55601/w_s/pos/saison_id/2023"/>
    <hyperlink ref="BU251" r:id="rId6907" display="https://www.transfermarkt.com/nk-maribor/kader/verein/790/saison_id/2023"/>
    <hyperlink ref="BW251" r:id="rId6908" display="https://www.transfermarkt.com/nk-maribor/transfers/verein/790/w_s/pos/saison_id/2023"/>
    <hyperlink ref="BY251" r:id="rId6909" display="https://www.transfermarkt.com/nk-maribor/transfers/verein/790/w_s/pos/saison_id/2023"/>
    <hyperlink ref="CE251" r:id="rId6910" display="https://www.transfermarkt.com/nk-domzale/kader/verein/6248/saison_id/2023"/>
    <hyperlink ref="CG251" r:id="rId6911" display="https://www.transfermarkt.com/nk-domzale/transfers/verein/6248/w_s/pos/saison_id/2023"/>
    <hyperlink ref="CI251" r:id="rId6912" display="https://www.transfermarkt.com/nk-domzale/transfers/verein/6248/w_s/pos/saison_id/2023"/>
    <hyperlink ref="BU252" r:id="rId6913" display="https://www.transfermarkt.com/nk-maribor/kader/verein/790/saison_id/2023"/>
    <hyperlink ref="BW252" r:id="rId6914" display="https://www.transfermarkt.com/nk-maribor/transfers/verein/790/w_s/pos/saison_id/2023"/>
    <hyperlink ref="BY252" r:id="rId6915" display="https://www.transfermarkt.com/nk-maribor/transfers/verein/790/w_s/pos/saison_id/2023"/>
    <hyperlink ref="CE252" r:id="rId6916" display="https://www.transfermarkt.com/nk-domzale/kader/verein/6248/saison_id/2023"/>
    <hyperlink ref="CG252" r:id="rId6917" display="https://www.transfermarkt.com/nk-domzale/transfers/verein/6248/w_s/pos/saison_id/2023"/>
    <hyperlink ref="CI252" r:id="rId6918" display="https://www.transfermarkt.com/nk-domzale/transfers/verein/6248/w_s/pos/saison_id/2023"/>
    <hyperlink ref="BU253" r:id="rId6919" display="https://www.transfermarkt.com/nk-maribor/kader/verein/790/saison_id/2023"/>
    <hyperlink ref="BW253" r:id="rId6920" display="https://www.transfermarkt.com/nk-maribor/transfers/verein/790/w_s/pos/saison_id/2023"/>
    <hyperlink ref="BY253" r:id="rId6921" display="https://www.transfermarkt.com/nk-maribor/transfers/verein/790/w_s/pos/saison_id/2023"/>
    <hyperlink ref="CE253" r:id="rId6922" display="https://www.transfermarkt.com/nk-domzale/kader/verein/6248/saison_id/2023"/>
    <hyperlink ref="CG253" r:id="rId6923" display="https://www.transfermarkt.com/nk-domzale/transfers/verein/6248/w_s/pos/saison_id/2023"/>
    <hyperlink ref="CI253" r:id="rId6924" display="https://www.transfermarkt.com/nk-domzale/transfers/verein/6248/w_s/pos/saison_id/2023"/>
    <hyperlink ref="BU260" r:id="rId6925" display="https://www.transfermarkt.com/nk-olimpija-ljubljana/kader/verein/4772/saison_id/2023"/>
    <hyperlink ref="BW260" r:id="rId6926" display="https://www.transfermarkt.com/nk-olimpija-ljubljana/transfers/verein/4772/w_s/pos/saison_id/2023"/>
    <hyperlink ref="BY260" r:id="rId6927" display="https://www.transfermarkt.com/nk-olimpija-ljubljana/transfers/verein/4772/w_s/pos/saison_id/2023"/>
    <hyperlink ref="CE260" r:id="rId6928" display="https://www.transfermarkt.com/nk-celje/kader/verein/710/saison_id/2023"/>
    <hyperlink ref="CG260" r:id="rId6929" display="https://www.transfermarkt.com/nk-celje/transfers/verein/710/w_s/pos/saison_id/2023"/>
    <hyperlink ref="CI260" r:id="rId6930" display="https://www.transfermarkt.com/nk-celje/transfers/verein/710/w_s/pos/saison_id/2023"/>
    <hyperlink ref="BU261" r:id="rId6931" display="https://www.transfermarkt.com/nk-olimpija-ljubljana/kader/verein/4772/saison_id/2023"/>
    <hyperlink ref="BW261" r:id="rId6932" display="https://www.transfermarkt.com/nk-olimpija-ljubljana/transfers/verein/4772/w_s/pos/saison_id/2023"/>
    <hyperlink ref="BY261" r:id="rId6933" display="https://www.transfermarkt.com/nk-olimpija-ljubljana/transfers/verein/4772/w_s/pos/saison_id/2023"/>
    <hyperlink ref="CE261" r:id="rId6934" display="https://www.transfermarkt.com/nk-celje/kader/verein/710/saison_id/2023"/>
    <hyperlink ref="CG261" r:id="rId6935" display="https://www.transfermarkt.com/nk-celje/transfers/verein/710/w_s/pos/saison_id/2023"/>
    <hyperlink ref="CI261" r:id="rId6936" display="https://www.transfermarkt.com/nk-celje/transfers/verein/710/w_s/pos/saison_id/2023"/>
    <hyperlink ref="BU262" r:id="rId6937" display="https://www.transfermarkt.com/nk-olimpija-ljubljana/kader/verein/4772/saison_id/2023"/>
    <hyperlink ref="BW262" r:id="rId6938" display="https://www.transfermarkt.com/nk-olimpija-ljubljana/transfers/verein/4772/w_s/pos/saison_id/2023"/>
    <hyperlink ref="BY262" r:id="rId6939" display="https://www.transfermarkt.com/nk-olimpija-ljubljana/transfers/verein/4772/w_s/pos/saison_id/2023"/>
    <hyperlink ref="CE262" r:id="rId6940" display="https://www.transfermarkt.com/nk-celje/kader/verein/710/saison_id/2023"/>
    <hyperlink ref="CG262" r:id="rId6941" display="https://www.transfermarkt.com/nk-celje/transfers/verein/710/w_s/pos/saison_id/2023"/>
    <hyperlink ref="CI262" r:id="rId6942" display="https://www.transfermarkt.com/nk-celje/transfers/verein/710/w_s/pos/saison_id/2023"/>
    <hyperlink ref="BU269" r:id="rId6943" display="https://www.transfermarkt.com/nk-radomlje/kader/verein/21460/saison_id/2023"/>
    <hyperlink ref="BW269" r:id="rId6944" display="https://www.transfermarkt.com/nk-radomlje/transfers/verein/21460/w_s/pos/saison_id/2023"/>
    <hyperlink ref="BY269" r:id="rId6945" display="https://www.transfermarkt.com/nk-radomlje/transfers/verein/21460/w_s/pos/saison_id/2023"/>
    <hyperlink ref="CE269" r:id="rId6946" display="https://www.transfermarkt.com/nk-bravo/kader/verein/26985/saison_id/2023"/>
    <hyperlink ref="CG269" r:id="rId6947" display="https://www.transfermarkt.com/nk-bravo/transfers/verein/26985/w_s/pos/saison_id/2023"/>
    <hyperlink ref="CI269" r:id="rId6948" display="https://www.transfermarkt.com/nk-bravo/transfers/verein/26985/w_s/pos/saison_id/2023"/>
    <hyperlink ref="BU270" r:id="rId6949" display="https://www.transfermarkt.com/nk-radomlje/kader/verein/21460/saison_id/2023"/>
    <hyperlink ref="BW270" r:id="rId6950" display="https://www.transfermarkt.com/nk-radomlje/transfers/verein/21460/w_s/pos/saison_id/2023"/>
    <hyperlink ref="BY270" r:id="rId6951" display="https://www.transfermarkt.com/nk-radomlje/transfers/verein/21460/w_s/pos/saison_id/2023"/>
    <hyperlink ref="CE270" r:id="rId6952" display="https://www.transfermarkt.com/nk-bravo/kader/verein/26985/saison_id/2023"/>
    <hyperlink ref="CG270" r:id="rId6953" display="https://www.transfermarkt.com/nk-bravo/transfers/verein/26985/w_s/pos/saison_id/2023"/>
    <hyperlink ref="CI270" r:id="rId6954" display="https://www.transfermarkt.com/nk-bravo/transfers/verein/26985/w_s/pos/saison_id/2023"/>
    <hyperlink ref="BU271" r:id="rId6955" display="https://www.transfermarkt.com/nk-radomlje/kader/verein/21460/saison_id/2023"/>
    <hyperlink ref="BW271" r:id="rId6956" display="https://www.transfermarkt.com/nk-radomlje/transfers/verein/21460/w_s/pos/saison_id/2023"/>
    <hyperlink ref="BY271" r:id="rId6957" display="https://www.transfermarkt.com/nk-radomlje/transfers/verein/21460/w_s/pos/saison_id/2023"/>
    <hyperlink ref="CE271" r:id="rId6958" display="https://www.transfermarkt.com/nk-bravo/kader/verein/26985/saison_id/2023"/>
    <hyperlink ref="CG271" r:id="rId6959" display="https://www.transfermarkt.com/nk-bravo/transfers/verein/26985/w_s/pos/saison_id/2023"/>
    <hyperlink ref="CI271" r:id="rId6960" display="https://www.transfermarkt.com/nk-bravo/transfers/verein/26985/w_s/pos/saison_id/2023"/>
    <hyperlink ref="BU278" r:id="rId6961" display="https://www.transfermarkt.com/nk-bravo/kader/verein/26985/saison_id/2023"/>
    <hyperlink ref="BW278" r:id="rId6962" display="https://www.transfermarkt.com/nk-bravo/transfers/verein/26985/w_s/pos/saison_id/2023"/>
    <hyperlink ref="BY278" r:id="rId6963" display="https://www.transfermarkt.com/nk-bravo/transfers/verein/26985/w_s/pos/saison_id/2023"/>
    <hyperlink ref="CE278" r:id="rId6964" display="https://www.transfermarkt.com/nk-aluminij-kidricevo/kader/verein/11033/saison_id/2023"/>
    <hyperlink ref="CG278" r:id="rId6965" display="https://www.transfermarkt.com/nk-aluminij-kidricevo/transfers/verein/11033/w_s/pos/saison_id/2023"/>
    <hyperlink ref="CI278" r:id="rId6966" display="https://www.transfermarkt.com/nk-aluminij-kidricevo/transfers/verein/11033/w_s/pos/saison_id/2023"/>
    <hyperlink ref="BU279" r:id="rId6967" display="https://www.transfermarkt.com/nk-bravo/kader/verein/26985/saison_id/2023"/>
    <hyperlink ref="BW279" r:id="rId6968" display="https://www.transfermarkt.com/nk-bravo/transfers/verein/26985/w_s/pos/saison_id/2023"/>
    <hyperlink ref="BY279" r:id="rId6969" display="https://www.transfermarkt.com/nk-bravo/transfers/verein/26985/w_s/pos/saison_id/2023"/>
    <hyperlink ref="CE279" r:id="rId6970" display="https://www.transfermarkt.com/nk-aluminij-kidricevo/kader/verein/11033/saison_id/2023"/>
    <hyperlink ref="CG279" r:id="rId6971" display="https://www.transfermarkt.com/nk-aluminij-kidricevo/transfers/verein/11033/w_s/pos/saison_id/2023"/>
    <hyperlink ref="CI279" r:id="rId6972" display="https://www.transfermarkt.com/nk-aluminij-kidricevo/transfers/verein/11033/w_s/pos/saison_id/2023"/>
    <hyperlink ref="BU280" r:id="rId6973" display="https://www.transfermarkt.com/nk-bravo/kader/verein/26985/saison_id/2023"/>
    <hyperlink ref="BW280" r:id="rId6974" display="https://www.transfermarkt.com/nk-bravo/transfers/verein/26985/w_s/pos/saison_id/2023"/>
    <hyperlink ref="BY280" r:id="rId6975" display="https://www.transfermarkt.com/nk-bravo/transfers/verein/26985/w_s/pos/saison_id/2023"/>
    <hyperlink ref="CE280" r:id="rId6976" display="https://www.transfermarkt.com/nk-aluminij-kidricevo/kader/verein/11033/saison_id/2023"/>
    <hyperlink ref="CG280" r:id="rId6977" display="https://www.transfermarkt.com/nk-aluminij-kidricevo/transfers/verein/11033/w_s/pos/saison_id/2023"/>
    <hyperlink ref="CI280" r:id="rId6978" display="https://www.transfermarkt.com/nk-aluminij-kidricevo/transfers/verein/11033/w_s/pos/saison_id/2023"/>
    <hyperlink ref="BU287" r:id="rId6979" display="https://www.transfermarkt.com/nk-domzale/kader/verein/6248/saison_id/2023"/>
    <hyperlink ref="BW287" r:id="rId6980" display="https://www.transfermarkt.com/nk-domzale/transfers/verein/6248/w_s/pos/saison_id/2023"/>
    <hyperlink ref="BY287" r:id="rId6981" display="https://www.transfermarkt.com/nk-domzale/transfers/verein/6248/w_s/pos/saison_id/2023"/>
    <hyperlink ref="CE287" r:id="rId6982" display="https://www.transfermarkt.com/fc-koper/kader/verein/433/saison_id/2023"/>
    <hyperlink ref="CG287" r:id="rId6983" display="https://www.transfermarkt.com/fc-koper/transfers/verein/433/w_s/pos/saison_id/2023"/>
    <hyperlink ref="CI287" r:id="rId6984" display="https://www.transfermarkt.com/fc-koper/transfers/verein/433/w_s/pos/saison_id/2023"/>
    <hyperlink ref="BU288" r:id="rId6985" display="https://www.transfermarkt.com/nk-domzale/kader/verein/6248/saison_id/2023"/>
    <hyperlink ref="BW288" r:id="rId6986" display="https://www.transfermarkt.com/nk-domzale/transfers/verein/6248/w_s/pos/saison_id/2023"/>
    <hyperlink ref="BY288" r:id="rId6987" display="https://www.transfermarkt.com/nk-domzale/transfers/verein/6248/w_s/pos/saison_id/2023"/>
    <hyperlink ref="CE288" r:id="rId6988" display="https://www.transfermarkt.com/fc-koper/kader/verein/433/saison_id/2023"/>
    <hyperlink ref="CG288" r:id="rId6989" display="https://www.transfermarkt.com/fc-koper/transfers/verein/433/w_s/pos/saison_id/2023"/>
    <hyperlink ref="CI288" r:id="rId6990" display="https://www.transfermarkt.com/fc-koper/transfers/verein/433/w_s/pos/saison_id/2023"/>
    <hyperlink ref="BU289" r:id="rId6991" display="https://www.transfermarkt.com/nk-domzale/kader/verein/6248/saison_id/2023"/>
    <hyperlink ref="BW289" r:id="rId6992" display="https://www.transfermarkt.com/nk-domzale/transfers/verein/6248/w_s/pos/saison_id/2023"/>
    <hyperlink ref="BY289" r:id="rId6993" display="https://www.transfermarkt.com/nk-domzale/transfers/verein/6248/w_s/pos/saison_id/2023"/>
    <hyperlink ref="CE289" r:id="rId6994" display="https://www.transfermarkt.com/fc-koper/kader/verein/433/saison_id/2023"/>
    <hyperlink ref="CG289" r:id="rId6995" display="https://www.transfermarkt.com/fc-koper/transfers/verein/433/w_s/pos/saison_id/2023"/>
    <hyperlink ref="CI289" r:id="rId6996" display="https://www.transfermarkt.com/fc-koper/transfers/verein/433/w_s/pos/saison_id/2023"/>
    <hyperlink ref="BU296" r:id="rId6997" display="https://www.transfermarkt.com/nk-rogaska/kader/verein/55601/saison_id/2023"/>
    <hyperlink ref="BW296" r:id="rId6998" display="https://www.transfermarkt.com/nk-rogaska/transfers/verein/55601/w_s/pos/saison_id/2023"/>
    <hyperlink ref="BY296" r:id="rId6999" display="https://www.transfermarkt.com/nk-rogaska/transfers/verein/55601/w_s/pos/saison_id/2023"/>
    <hyperlink ref="CE296" r:id="rId7000" display="https://www.transfermarkt.com/nk-radomlje/kader/verein/21460/saison_id/2023"/>
    <hyperlink ref="CG296" r:id="rId7001" display="https://www.transfermarkt.com/nk-radomlje/transfers/verein/21460/w_s/pos/saison_id/2023"/>
    <hyperlink ref="CI296" r:id="rId7002" display="https://www.transfermarkt.com/nk-radomlje/transfers/verein/21460/w_s/pos/saison_id/2023"/>
    <hyperlink ref="BU297" r:id="rId7003" display="https://www.transfermarkt.com/nk-rogaska/kader/verein/55601/saison_id/2023"/>
    <hyperlink ref="BW297" r:id="rId7004" display="https://www.transfermarkt.com/nk-rogaska/transfers/verein/55601/w_s/pos/saison_id/2023"/>
    <hyperlink ref="BY297" r:id="rId7005" display="https://www.transfermarkt.com/nk-rogaska/transfers/verein/55601/w_s/pos/saison_id/2023"/>
    <hyperlink ref="CE297" r:id="rId7006" display="https://www.transfermarkt.com/nk-radomlje/kader/verein/21460/saison_id/2023"/>
    <hyperlink ref="CG297" r:id="rId7007" display="https://www.transfermarkt.com/nk-radomlje/transfers/verein/21460/w_s/pos/saison_id/2023"/>
    <hyperlink ref="CI297" r:id="rId7008" display="https://www.transfermarkt.com/nk-radomlje/transfers/verein/21460/w_s/pos/saison_id/2023"/>
    <hyperlink ref="BU298" r:id="rId7009" display="https://www.transfermarkt.com/nk-rogaska/kader/verein/55601/saison_id/2023"/>
    <hyperlink ref="BW298" r:id="rId7010" display="https://www.transfermarkt.com/nk-rogaska/transfers/verein/55601/w_s/pos/saison_id/2023"/>
    <hyperlink ref="BY298" r:id="rId7011" display="https://www.transfermarkt.com/nk-rogaska/transfers/verein/55601/w_s/pos/saison_id/2023"/>
    <hyperlink ref="CE298" r:id="rId7012" display="https://www.transfermarkt.com/nk-radomlje/kader/verein/21460/saison_id/2023"/>
    <hyperlink ref="CG298" r:id="rId7013" display="https://www.transfermarkt.com/nk-radomlje/transfers/verein/21460/w_s/pos/saison_id/2023"/>
    <hyperlink ref="CI298" r:id="rId7014" display="https://www.transfermarkt.com/nk-radomlje/transfers/verein/21460/w_s/pos/saison_id/2023"/>
    <hyperlink ref="BU305" r:id="rId7015" display="https://www.transfermarkt.com/nk-celje/kader/verein/710/saison_id/2023"/>
    <hyperlink ref="BW305" r:id="rId7016" display="https://www.transfermarkt.com/nk-celje/transfers/verein/710/w_s/pos/saison_id/2023"/>
    <hyperlink ref="BY305" r:id="rId7017" display="https://www.transfermarkt.com/nk-celje/transfers/verein/710/w_s/pos/saison_id/2023"/>
    <hyperlink ref="CE305" r:id="rId7018" display="https://www.transfermarkt.com/nk-maribor/kader/verein/790/saison_id/2023"/>
    <hyperlink ref="CG305" r:id="rId7019" display="https://www.transfermarkt.com/nk-maribor/transfers/verein/790/w_s/pos/saison_id/2023"/>
    <hyperlink ref="CI305" r:id="rId7020" display="https://www.transfermarkt.com/nk-maribor/transfers/verein/790/w_s/pos/saison_id/2023"/>
    <hyperlink ref="BU306" r:id="rId7021" display="https://www.transfermarkt.com/nk-celje/kader/verein/710/saison_id/2023"/>
    <hyperlink ref="BW306" r:id="rId7022" display="https://www.transfermarkt.com/nk-celje/transfers/verein/710/w_s/pos/saison_id/2023"/>
    <hyperlink ref="BY306" r:id="rId7023" display="https://www.transfermarkt.com/nk-celje/transfers/verein/710/w_s/pos/saison_id/2023"/>
    <hyperlink ref="CE306" r:id="rId7024" display="https://www.transfermarkt.com/nk-maribor/kader/verein/790/saison_id/2023"/>
    <hyperlink ref="CG306" r:id="rId7025" display="https://www.transfermarkt.com/nk-maribor/transfers/verein/790/w_s/pos/saison_id/2023"/>
    <hyperlink ref="CI306" r:id="rId7026" display="https://www.transfermarkt.com/nk-maribor/transfers/verein/790/w_s/pos/saison_id/2023"/>
    <hyperlink ref="BU307" r:id="rId7027" display="https://www.transfermarkt.com/nk-celje/kader/verein/710/saison_id/2023"/>
    <hyperlink ref="BW307" r:id="rId7028" display="https://www.transfermarkt.com/nk-celje/transfers/verein/710/w_s/pos/saison_id/2023"/>
    <hyperlink ref="BY307" r:id="rId7029" display="https://www.transfermarkt.com/nk-celje/transfers/verein/710/w_s/pos/saison_id/2023"/>
    <hyperlink ref="CE307" r:id="rId7030" display="https://www.transfermarkt.com/nk-maribor/kader/verein/790/saison_id/2023"/>
    <hyperlink ref="CG307" r:id="rId7031" display="https://www.transfermarkt.com/nk-maribor/transfers/verein/790/w_s/pos/saison_id/2023"/>
    <hyperlink ref="CI307" r:id="rId7032" display="https://www.transfermarkt.com/nk-maribor/transfers/verein/790/w_s/pos/saison_id/2023"/>
    <hyperlink ref="BU314" r:id="rId7033" display="https://www.transfermarkt.com/ns-mura/kader/verein/4059/saison_id/2023"/>
    <hyperlink ref="BW314" r:id="rId7034" display="https://www.transfermarkt.com/ns-mura/transfers/verein/4059/w_s/pos/saison_id/2023"/>
    <hyperlink ref="BY314" r:id="rId7035" display="https://www.transfermarkt.com/ns-mura/transfers/verein/4059/w_s/pos/saison_id/2023"/>
    <hyperlink ref="CE314" r:id="rId7036" display="https://www.transfermarkt.com/nk-olimpija-ljubljana/kader/verein/4772/saison_id/2023"/>
    <hyperlink ref="CG314" r:id="rId7037" display="https://www.transfermarkt.com/nk-olimpija-ljubljana/transfers/verein/4772/w_s/pos/saison_id/2023"/>
    <hyperlink ref="CI314" r:id="rId7038" display="https://www.transfermarkt.com/nk-olimpija-ljubljana/transfers/verein/4772/w_s/pos/saison_id/2023"/>
    <hyperlink ref="BU315" r:id="rId7039" display="https://www.transfermarkt.com/ns-mura/kader/verein/4059/saison_id/2023"/>
    <hyperlink ref="BW315" r:id="rId7040" display="https://www.transfermarkt.com/ns-mura/transfers/verein/4059/w_s/pos/saison_id/2023"/>
    <hyperlink ref="BY315" r:id="rId7041" display="https://www.transfermarkt.com/ns-mura/transfers/verein/4059/w_s/pos/saison_id/2023"/>
    <hyperlink ref="CE315" r:id="rId7042" display="https://www.transfermarkt.com/nk-olimpija-ljubljana/kader/verein/4772/saison_id/2023"/>
    <hyperlink ref="CG315" r:id="rId7043" display="https://www.transfermarkt.com/nk-olimpija-ljubljana/transfers/verein/4772/w_s/pos/saison_id/2023"/>
    <hyperlink ref="CI315" r:id="rId7044" display="https://www.transfermarkt.com/nk-olimpija-ljubljana/transfers/verein/4772/w_s/pos/saison_id/2023"/>
    <hyperlink ref="BU316" r:id="rId7045" display="https://www.transfermarkt.com/ns-mura/kader/verein/4059/saison_id/2023"/>
    <hyperlink ref="BW316" r:id="rId7046" display="https://www.transfermarkt.com/ns-mura/transfers/verein/4059/w_s/pos/saison_id/2023"/>
    <hyperlink ref="BY316" r:id="rId7047" display="https://www.transfermarkt.com/ns-mura/transfers/verein/4059/w_s/pos/saison_id/2023"/>
    <hyperlink ref="CE316" r:id="rId7048" display="https://www.transfermarkt.com/nk-olimpija-ljubljana/kader/verein/4772/saison_id/2023"/>
    <hyperlink ref="CG316" r:id="rId7049" display="https://www.transfermarkt.com/nk-olimpija-ljubljana/transfers/verein/4772/w_s/pos/saison_id/2023"/>
    <hyperlink ref="CI316" r:id="rId7050" display="https://www.transfermarkt.com/nk-olimpija-ljubljana/transfers/verein/4772/w_s/pos/saison_id/2023"/>
    <hyperlink ref="BU323" r:id="rId7051" display="https://www.transfermarkt.com/nk-aluminij-kidricevo/kader/verein/11033/saison_id/2023"/>
    <hyperlink ref="BW323" r:id="rId7052" display="https://www.transfermarkt.com/nk-aluminij-kidricevo/transfers/verein/11033/w_s/pos/saison_id/2023"/>
    <hyperlink ref="BY323" r:id="rId7053" display="https://www.transfermarkt.com/nk-aluminij-kidricevo/transfers/verein/11033/w_s/pos/saison_id/2023"/>
    <hyperlink ref="CE323" r:id="rId7054" display="https://www.transfermarkt.com/nk-rogaska/kader/verein/55601/saison_id/2023"/>
    <hyperlink ref="CG323" r:id="rId7055" display="https://www.transfermarkt.com/nk-rogaska/transfers/verein/55601/w_s/pos/saison_id/2023"/>
    <hyperlink ref="CI323" r:id="rId7056" display="https://www.transfermarkt.com/nk-rogaska/transfers/verein/55601/w_s/pos/saison_id/2023"/>
    <hyperlink ref="BU324" r:id="rId7057" display="https://www.transfermarkt.com/nk-aluminij-kidricevo/kader/verein/11033/saison_id/2023"/>
    <hyperlink ref="BW324" r:id="rId7058" display="https://www.transfermarkt.com/nk-aluminij-kidricevo/transfers/verein/11033/w_s/pos/saison_id/2023"/>
    <hyperlink ref="BY324" r:id="rId7059" display="https://www.transfermarkt.com/nk-aluminij-kidricevo/transfers/verein/11033/w_s/pos/saison_id/2023"/>
    <hyperlink ref="CE324" r:id="rId7060" display="https://www.transfermarkt.com/nk-rogaska/kader/verein/55601/saison_id/2023"/>
    <hyperlink ref="CG324" r:id="rId7061" display="https://www.transfermarkt.com/nk-rogaska/transfers/verein/55601/w_s/pos/saison_id/2023"/>
    <hyperlink ref="CI324" r:id="rId7062" display="https://www.transfermarkt.com/nk-rogaska/transfers/verein/55601/w_s/pos/saison_id/2023"/>
    <hyperlink ref="BU325" r:id="rId7063" display="https://www.transfermarkt.com/nk-aluminij-kidricevo/kader/verein/11033/saison_id/2023"/>
    <hyperlink ref="BW325" r:id="rId7064" display="https://www.transfermarkt.com/nk-aluminij-kidricevo/transfers/verein/11033/w_s/pos/saison_id/2023"/>
    <hyperlink ref="BY325" r:id="rId7065" display="https://www.transfermarkt.com/nk-aluminij-kidricevo/transfers/verein/11033/w_s/pos/saison_id/2023"/>
    <hyperlink ref="CE325" r:id="rId7066" display="https://www.transfermarkt.com/nk-rogaska/kader/verein/55601/saison_id/2023"/>
    <hyperlink ref="CG325" r:id="rId7067" display="https://www.transfermarkt.com/nk-rogaska/transfers/verein/55601/w_s/pos/saison_id/2023"/>
    <hyperlink ref="CI325" r:id="rId7068" display="https://www.transfermarkt.com/nk-rogaska/transfers/verein/55601/w_s/pos/saison_id/2023"/>
    <hyperlink ref="BU332" r:id="rId7069" display="https://www.transfermarkt.com/ns-mura/kader/verein/4059/saison_id/2023"/>
    <hyperlink ref="BW332" r:id="rId7070" display="https://www.transfermarkt.com/ns-mura/transfers/verein/4059/w_s/pos/saison_id/2023"/>
    <hyperlink ref="BY332" r:id="rId7071" display="https://www.transfermarkt.com/ns-mura/transfers/verein/4059/w_s/pos/saison_id/2023"/>
    <hyperlink ref="CE332" r:id="rId7072" display="https://www.transfermarkt.com/nk-bravo/kader/verein/26985/saison_id/2023"/>
    <hyperlink ref="CG332" r:id="rId7073" display="https://www.transfermarkt.com/nk-bravo/transfers/verein/26985/w_s/pos/saison_id/2023"/>
    <hyperlink ref="CI332" r:id="rId7074" display="https://www.transfermarkt.com/nk-bravo/transfers/verein/26985/w_s/pos/saison_id/2023"/>
    <hyperlink ref="CI335" r:id="rId7075" display="https://www.transfermarkt.com/nk-maribor/transfers/verein/790/w_s/pos/saison_id/2023"/>
    <hyperlink ref="CG335" r:id="rId7076" display="https://www.transfermarkt.com/nk-maribor/transfers/verein/790/w_s/pos/saison_id/2023"/>
    <hyperlink ref="CE335" r:id="rId7077" display="https://www.transfermarkt.com/nk-maribor/kader/verein/790/saison_id/2023"/>
    <hyperlink ref="BY335" r:id="rId7078" display="https://www.transfermarkt.com/nk-olimpija-ljubljana/transfers/verein/4772/w_s/pos/saison_id/2023"/>
    <hyperlink ref="BW335" r:id="rId7079" display="https://www.transfermarkt.com/nk-olimpija-ljubljana/transfers/verein/4772/w_s/pos/saison_id/2023"/>
    <hyperlink ref="BU335" r:id="rId7080" display="https://www.transfermarkt.com/nk-olimpija-ljubljana/kader/verein/4772/saison_id/2023"/>
    <hyperlink ref="BU333" r:id="rId7081" display="https://www.transfermarkt.com/ns-mura/kader/verein/4059/saison_id/2023"/>
    <hyperlink ref="BW333" r:id="rId7082" display="https://www.transfermarkt.com/ns-mura/transfers/verein/4059/w_s/pos/saison_id/2023"/>
    <hyperlink ref="BY333" r:id="rId7083" display="https://www.transfermarkt.com/ns-mura/transfers/verein/4059/w_s/pos/saison_id/2023"/>
    <hyperlink ref="CE333" r:id="rId7084" display="https://www.transfermarkt.com/nk-bravo/kader/verein/26985/saison_id/2023"/>
    <hyperlink ref="CG333" r:id="rId7085" display="https://www.transfermarkt.com/nk-bravo/transfers/verein/26985/w_s/pos/saison_id/2023"/>
    <hyperlink ref="CI333" r:id="rId7086" display="https://www.transfermarkt.com/nk-bravo/transfers/verein/26985/w_s/pos/saison_id/2023"/>
    <hyperlink ref="BU334" r:id="rId7087" display="https://www.transfermarkt.com/ns-mura/kader/verein/4059/saison_id/2023"/>
    <hyperlink ref="BW334" r:id="rId7088" display="https://www.transfermarkt.com/ns-mura/transfers/verein/4059/w_s/pos/saison_id/2023"/>
    <hyperlink ref="BY334" r:id="rId7089" display="https://www.transfermarkt.com/ns-mura/transfers/verein/4059/w_s/pos/saison_id/2023"/>
    <hyperlink ref="CE334" r:id="rId7090" display="https://www.transfermarkt.com/nk-bravo/kader/verein/26985/saison_id/2023"/>
    <hyperlink ref="CG334" r:id="rId7091" display="https://www.transfermarkt.com/nk-bravo/transfers/verein/26985/w_s/pos/saison_id/2023"/>
    <hyperlink ref="CI334" r:id="rId7092" display="https://www.transfermarkt.com/nk-bravo/transfers/verein/26985/w_s/pos/saison_id/2023"/>
    <hyperlink ref="BU341" r:id="rId7093" display="https://www.transfermarkt.com/nk-olimpija-ljubljana/kader/verein/4772/saison_id/2023"/>
    <hyperlink ref="BW341" r:id="rId7094" display="https://www.transfermarkt.com/nk-olimpija-ljubljana/transfers/verein/4772/w_s/pos/saison_id/2023"/>
    <hyperlink ref="BY341" r:id="rId7095" display="https://www.transfermarkt.com/nk-olimpija-ljubljana/transfers/verein/4772/w_s/pos/saison_id/2023"/>
    <hyperlink ref="CE341" r:id="rId7096" display="https://www.transfermarkt.com/nk-maribor/kader/verein/790/saison_id/2023"/>
    <hyperlink ref="CG341" r:id="rId7097" display="https://www.transfermarkt.com/nk-maribor/transfers/verein/790/w_s/pos/saison_id/2023"/>
    <hyperlink ref="CI341" r:id="rId7098" display="https://www.transfermarkt.com/nk-maribor/transfers/verein/790/w_s/pos/saison_id/2023"/>
    <hyperlink ref="BU342" r:id="rId7099" display="https://www.transfermarkt.com/nk-olimpija-ljubljana/kader/verein/4772/saison_id/2023"/>
    <hyperlink ref="BW342" r:id="rId7100" display="https://www.transfermarkt.com/nk-olimpija-ljubljana/transfers/verein/4772/w_s/pos/saison_id/2023"/>
    <hyperlink ref="BY342" r:id="rId7101" display="https://www.transfermarkt.com/nk-olimpija-ljubljana/transfers/verein/4772/w_s/pos/saison_id/2023"/>
    <hyperlink ref="CE342" r:id="rId7102" display="https://www.transfermarkt.com/nk-maribor/kader/verein/790/saison_id/2023"/>
    <hyperlink ref="CG342" r:id="rId7103" display="https://www.transfermarkt.com/nk-maribor/transfers/verein/790/w_s/pos/saison_id/2023"/>
    <hyperlink ref="CI342" r:id="rId7104" display="https://www.transfermarkt.com/nk-maribor/transfers/verein/790/w_s/pos/saison_id/2023"/>
    <hyperlink ref="BU343" r:id="rId7105" display="https://www.transfermarkt.com/nk-olimpija-ljubljana/kader/verein/4772/saison_id/2023"/>
    <hyperlink ref="BW343" r:id="rId7106" display="https://www.transfermarkt.com/nk-olimpija-ljubljana/transfers/verein/4772/w_s/pos/saison_id/2023"/>
    <hyperlink ref="BY343" r:id="rId7107" display="https://www.transfermarkt.com/nk-olimpija-ljubljana/transfers/verein/4772/w_s/pos/saison_id/2023"/>
    <hyperlink ref="CE343" r:id="rId7108" display="https://www.transfermarkt.com/nk-maribor/kader/verein/790/saison_id/2023"/>
    <hyperlink ref="CG343" r:id="rId7109" display="https://www.transfermarkt.com/nk-maribor/transfers/verein/790/w_s/pos/saison_id/2023"/>
    <hyperlink ref="CI343" r:id="rId7110" display="https://www.transfermarkt.com/nk-maribor/transfers/verein/790/w_s/pos/saison_id/2023"/>
    <hyperlink ref="BU350" r:id="rId7111" display="https://www.transfermarkt.com/nk-radomlje/kader/verein/21460/saison_id/2023"/>
    <hyperlink ref="BW350" r:id="rId7112" display="https://www.transfermarkt.com/nk-radomlje/transfers/verein/21460/w_s/pos/saison_id/2023"/>
    <hyperlink ref="BY350" r:id="rId7113" display="https://www.transfermarkt.com/nk-radomlje/transfers/verein/21460/w_s/pos/saison_id/2023"/>
    <hyperlink ref="CE350" r:id="rId7114" display="https://www.transfermarkt.com/nk-domzale/kader/verein/6248/saison_id/2023"/>
    <hyperlink ref="CG350" r:id="rId7115" display="https://www.transfermarkt.com/nk-domzale/transfers/verein/6248/w_s/pos/saison_id/2023"/>
    <hyperlink ref="CI350" r:id="rId7116" display="https://www.transfermarkt.com/nk-domzale/transfers/verein/6248/w_s/pos/saison_id/2023"/>
    <hyperlink ref="BU351" r:id="rId7117" display="https://www.transfermarkt.com/nk-radomlje/kader/verein/21460/saison_id/2023"/>
    <hyperlink ref="BW351" r:id="rId7118" display="https://www.transfermarkt.com/nk-radomlje/transfers/verein/21460/w_s/pos/saison_id/2023"/>
    <hyperlink ref="BY351" r:id="rId7119" display="https://www.transfermarkt.com/nk-radomlje/transfers/verein/21460/w_s/pos/saison_id/2023"/>
    <hyperlink ref="CE351" r:id="rId7120" display="https://www.transfermarkt.com/nk-domzale/kader/verein/6248/saison_id/2023"/>
    <hyperlink ref="CG351" r:id="rId7121" display="https://www.transfermarkt.com/nk-domzale/transfers/verein/6248/w_s/pos/saison_id/2023"/>
    <hyperlink ref="CI351" r:id="rId7122" display="https://www.transfermarkt.com/nk-domzale/transfers/verein/6248/w_s/pos/saison_id/2023"/>
    <hyperlink ref="BU352" r:id="rId7123" display="https://www.transfermarkt.com/nk-radomlje/kader/verein/21460/saison_id/2023"/>
    <hyperlink ref="BW352" r:id="rId7124" display="https://www.transfermarkt.com/nk-radomlje/transfers/verein/21460/w_s/pos/saison_id/2023"/>
    <hyperlink ref="BY352" r:id="rId7125" display="https://www.transfermarkt.com/nk-radomlje/transfers/verein/21460/w_s/pos/saison_id/2023"/>
    <hyperlink ref="CE352" r:id="rId7126" display="https://www.transfermarkt.com/nk-domzale/kader/verein/6248/saison_id/2023"/>
    <hyperlink ref="CG352" r:id="rId7127" display="https://www.transfermarkt.com/nk-domzale/transfers/verein/6248/w_s/pos/saison_id/2023"/>
    <hyperlink ref="CI352" r:id="rId7128" display="https://www.transfermarkt.com/nk-domzale/transfers/verein/6248/w_s/pos/saison_id/2023"/>
    <hyperlink ref="BU359" r:id="rId7129" display="https://www.transfermarkt.com/fc-koper/kader/verein/433/saison_id/2023"/>
    <hyperlink ref="BW359" r:id="rId7130" display="https://www.transfermarkt.com/fc-koper/transfers/verein/433/w_s/pos/saison_id/2023"/>
    <hyperlink ref="BY359" r:id="rId7131" display="https://www.transfermarkt.com/fc-koper/transfers/verein/433/w_s/pos/saison_id/2023"/>
    <hyperlink ref="CE359" r:id="rId7132" display="https://www.transfermarkt.com/nk-celje/kader/verein/710/saison_id/2023"/>
    <hyperlink ref="CG359" r:id="rId7133" display="https://www.transfermarkt.com/nk-celje/transfers/verein/710/w_s/pos/saison_id/2023"/>
    <hyperlink ref="CI359" r:id="rId7134" display="https://www.transfermarkt.com/nk-celje/transfers/verein/710/w_s/pos/saison_id/2023"/>
    <hyperlink ref="BU360" r:id="rId7135" display="https://www.transfermarkt.com/fc-koper/kader/verein/433/saison_id/2023"/>
    <hyperlink ref="BW360" r:id="rId7136" display="https://www.transfermarkt.com/fc-koper/transfers/verein/433/w_s/pos/saison_id/2023"/>
    <hyperlink ref="BY360" r:id="rId7137" display="https://www.transfermarkt.com/fc-koper/transfers/verein/433/w_s/pos/saison_id/2023"/>
    <hyperlink ref="CE360" r:id="rId7138" display="https://www.transfermarkt.com/nk-celje/kader/verein/710/saison_id/2023"/>
    <hyperlink ref="CG360" r:id="rId7139" display="https://www.transfermarkt.com/nk-celje/transfers/verein/710/w_s/pos/saison_id/2023"/>
    <hyperlink ref="CI360" r:id="rId7140" display="https://www.transfermarkt.com/nk-celje/transfers/verein/710/w_s/pos/saison_id/2023"/>
    <hyperlink ref="BU361" r:id="rId7141" display="https://www.transfermarkt.com/fc-koper/kader/verein/433/saison_id/2023"/>
    <hyperlink ref="BW361" r:id="rId7142" display="https://www.transfermarkt.com/fc-koper/transfers/verein/433/w_s/pos/saison_id/2023"/>
    <hyperlink ref="BY361" r:id="rId7143" display="https://www.transfermarkt.com/fc-koper/transfers/verein/433/w_s/pos/saison_id/2023"/>
    <hyperlink ref="CE361" r:id="rId7144" display="https://www.transfermarkt.com/nk-celje/kader/verein/710/saison_id/2023"/>
    <hyperlink ref="CG361" r:id="rId7145" display="https://www.transfermarkt.com/nk-celje/transfers/verein/710/w_s/pos/saison_id/2023"/>
    <hyperlink ref="CI361" r:id="rId7146" display="https://www.transfermarkt.com/nk-celje/transfers/verein/710/w_s/pos/saison_id/2023"/>
    <hyperlink ref="BU368" r:id="rId7147" display="https://www.transfermarkt.com/nk-domzale/kader/verein/6248/saison_id/2023"/>
    <hyperlink ref="BW368" r:id="rId7148" display="https://www.transfermarkt.com/nk-domzale/transfers/verein/6248/w_s/pos/saison_id/2023"/>
    <hyperlink ref="BY368" r:id="rId7149" display="https://www.transfermarkt.com/nk-domzale/transfers/verein/6248/w_s/pos/saison_id/2023"/>
    <hyperlink ref="CE368" r:id="rId7150" display="https://www.transfermarkt.com/nk-aluminij-kidricevo/kader/verein/11033/saison_id/2023"/>
    <hyperlink ref="CG368" r:id="rId7151" display="https://www.transfermarkt.com/nk-aluminij-kidricevo/transfers/verein/11033/w_s/pos/saison_id/2023"/>
    <hyperlink ref="CI368" r:id="rId7152" display="https://www.transfermarkt.com/nk-aluminij-kidricevo/transfers/verein/11033/w_s/pos/saison_id/2023"/>
    <hyperlink ref="BU369" r:id="rId7153" display="https://www.transfermarkt.com/nk-domzale/kader/verein/6248/saison_id/2023"/>
    <hyperlink ref="BW369" r:id="rId7154" display="https://www.transfermarkt.com/nk-domzale/transfers/verein/6248/w_s/pos/saison_id/2023"/>
    <hyperlink ref="BY369" r:id="rId7155" display="https://www.transfermarkt.com/nk-domzale/transfers/verein/6248/w_s/pos/saison_id/2023"/>
    <hyperlink ref="CE369" r:id="rId7156" display="https://www.transfermarkt.com/nk-aluminij-kidricevo/kader/verein/11033/saison_id/2023"/>
    <hyperlink ref="CG369" r:id="rId7157" display="https://www.transfermarkt.com/nk-aluminij-kidricevo/transfers/verein/11033/w_s/pos/saison_id/2023"/>
    <hyperlink ref="CI369" r:id="rId7158" display="https://www.transfermarkt.com/nk-aluminij-kidricevo/transfers/verein/11033/w_s/pos/saison_id/2023"/>
    <hyperlink ref="BU370" r:id="rId7159" display="https://www.transfermarkt.com/nk-domzale/kader/verein/6248/saison_id/2023"/>
    <hyperlink ref="BW370" r:id="rId7160" display="https://www.transfermarkt.com/nk-domzale/transfers/verein/6248/w_s/pos/saison_id/2023"/>
    <hyperlink ref="BY370" r:id="rId7161" display="https://www.transfermarkt.com/nk-domzale/transfers/verein/6248/w_s/pos/saison_id/2023"/>
    <hyperlink ref="CE370" r:id="rId7162" display="https://www.transfermarkt.com/nk-aluminij-kidricevo/kader/verein/11033/saison_id/2023"/>
    <hyperlink ref="CG370" r:id="rId7163" display="https://www.transfermarkt.com/nk-aluminij-kidricevo/transfers/verein/11033/w_s/pos/saison_id/2023"/>
    <hyperlink ref="CI370" r:id="rId7164" display="https://www.transfermarkt.com/nk-aluminij-kidricevo/transfers/verein/11033/w_s/pos/saison_id/2023"/>
    <hyperlink ref="BU377" r:id="rId7165" display="https://www.transfermarkt.com/nk-bravo/kader/verein/26985/saison_id/2023"/>
    <hyperlink ref="BW377" r:id="rId7166" display="https://www.transfermarkt.com/nk-bravo/transfers/verein/26985/w_s/pos/saison_id/2023"/>
    <hyperlink ref="BY377" r:id="rId7167" display="https://www.transfermarkt.com/nk-bravo/transfers/verein/26985/w_s/pos/saison_id/2023"/>
    <hyperlink ref="CE377" r:id="rId7168" display="https://www.transfermarkt.com/nk-olimpija-ljubljana/kader/verein/4772/saison_id/2023"/>
    <hyperlink ref="CG377" r:id="rId7169" display="https://www.transfermarkt.com/nk-olimpija-ljubljana/transfers/verein/4772/w_s/pos/saison_id/2023"/>
    <hyperlink ref="CI377" r:id="rId7170" display="https://www.transfermarkt.com/nk-olimpija-ljubljana/transfers/verein/4772/w_s/pos/saison_id/2023"/>
    <hyperlink ref="BU378" r:id="rId7171" display="https://www.transfermarkt.com/nk-bravo/kader/verein/26985/saison_id/2023"/>
    <hyperlink ref="BW378" r:id="rId7172" display="https://www.transfermarkt.com/nk-bravo/transfers/verein/26985/w_s/pos/saison_id/2023"/>
    <hyperlink ref="BY378" r:id="rId7173" display="https://www.transfermarkt.com/nk-bravo/transfers/verein/26985/w_s/pos/saison_id/2023"/>
    <hyperlink ref="CE378" r:id="rId7174" display="https://www.transfermarkt.com/nk-olimpija-ljubljana/kader/verein/4772/saison_id/2023"/>
    <hyperlink ref="CG378" r:id="rId7175" display="https://www.transfermarkt.com/nk-olimpija-ljubljana/transfers/verein/4772/w_s/pos/saison_id/2023"/>
    <hyperlink ref="CI378" r:id="rId7176" display="https://www.transfermarkt.com/nk-olimpija-ljubljana/transfers/verein/4772/w_s/pos/saison_id/2023"/>
    <hyperlink ref="BU379" r:id="rId7177" display="https://www.transfermarkt.com/nk-bravo/kader/verein/26985/saison_id/2023"/>
    <hyperlink ref="BW379" r:id="rId7178" display="https://www.transfermarkt.com/nk-bravo/transfers/verein/26985/w_s/pos/saison_id/2023"/>
    <hyperlink ref="BY379" r:id="rId7179" display="https://www.transfermarkt.com/nk-bravo/transfers/verein/26985/w_s/pos/saison_id/2023"/>
    <hyperlink ref="CE379" r:id="rId7180" display="https://www.transfermarkt.com/nk-olimpija-ljubljana/kader/verein/4772/saison_id/2023"/>
    <hyperlink ref="CG379" r:id="rId7181" display="https://www.transfermarkt.com/nk-olimpija-ljubljana/transfers/verein/4772/w_s/pos/saison_id/2023"/>
    <hyperlink ref="CI379" r:id="rId7182" display="https://www.transfermarkt.com/nk-olimpija-ljubljana/transfers/verein/4772/w_s/pos/saison_id/2023"/>
    <hyperlink ref="BU386" r:id="rId7183" display="https://www.transfermarkt.com/nk-rogaska/kader/verein/55601/saison_id/2023"/>
    <hyperlink ref="BW386" r:id="rId7184" display="https://www.transfermarkt.com/nk-rogaska/transfers/verein/55601/w_s/pos/saison_id/2023"/>
    <hyperlink ref="BY386" r:id="rId7185" display="https://www.transfermarkt.com/nk-rogaska/transfers/verein/55601/w_s/pos/saison_id/2023"/>
    <hyperlink ref="CE386" r:id="rId7186" display="https://www.transfermarkt.com/ns-mura/kader/verein/4059/saison_id/2023"/>
    <hyperlink ref="CG386" r:id="rId7187" display="https://www.transfermarkt.com/ns-mura/transfers/verein/4059/w_s/pos/saison_id/2023"/>
    <hyperlink ref="CI386" r:id="rId7188" display="https://www.transfermarkt.com/ns-mura/transfers/verein/4059/w_s/pos/saison_id/2023"/>
    <hyperlink ref="BU387" r:id="rId7189" display="https://www.transfermarkt.com/nk-rogaska/kader/verein/55601/saison_id/2023"/>
    <hyperlink ref="BW387" r:id="rId7190" display="https://www.transfermarkt.com/nk-rogaska/transfers/verein/55601/w_s/pos/saison_id/2023"/>
    <hyperlink ref="BY387" r:id="rId7191" display="https://www.transfermarkt.com/nk-rogaska/transfers/verein/55601/w_s/pos/saison_id/2023"/>
    <hyperlink ref="CE387" r:id="rId7192" display="https://www.transfermarkt.com/ns-mura/kader/verein/4059/saison_id/2023"/>
    <hyperlink ref="CG387" r:id="rId7193" display="https://www.transfermarkt.com/ns-mura/transfers/verein/4059/w_s/pos/saison_id/2023"/>
    <hyperlink ref="CI387" r:id="rId7194" display="https://www.transfermarkt.com/ns-mura/transfers/verein/4059/w_s/pos/saison_id/2023"/>
    <hyperlink ref="BU388" r:id="rId7195" display="https://www.transfermarkt.com/nk-rogaska/kader/verein/55601/saison_id/2023"/>
    <hyperlink ref="BW388" r:id="rId7196" display="https://www.transfermarkt.com/nk-rogaska/transfers/verein/55601/w_s/pos/saison_id/2023"/>
    <hyperlink ref="BY388" r:id="rId7197" display="https://www.transfermarkt.com/nk-rogaska/transfers/verein/55601/w_s/pos/saison_id/2023"/>
    <hyperlink ref="CE388" r:id="rId7198" display="https://www.transfermarkt.com/ns-mura/kader/verein/4059/saison_id/2023"/>
    <hyperlink ref="CG388" r:id="rId7199" display="https://www.transfermarkt.com/ns-mura/transfers/verein/4059/w_s/pos/saison_id/2023"/>
    <hyperlink ref="CI388" r:id="rId7200" display="https://www.transfermarkt.com/ns-mura/transfers/verein/4059/w_s/pos/saison_id/2023"/>
    <hyperlink ref="BU395" r:id="rId7201" display="https://www.transfermarkt.com/nk-celje/kader/verein/710/saison_id/2023"/>
    <hyperlink ref="BW395" r:id="rId7202" display="https://www.transfermarkt.com/nk-celje/transfers/verein/710/w_s/pos/saison_id/2023"/>
    <hyperlink ref="BY395" r:id="rId7203" display="https://www.transfermarkt.com/nk-celje/transfers/verein/710/w_s/pos/saison_id/2023"/>
    <hyperlink ref="CE395" r:id="rId7204" display="https://www.transfermarkt.com/nk-radomlje/kader/verein/21460/saison_id/2023"/>
    <hyperlink ref="CG395" r:id="rId7205" display="https://www.transfermarkt.com/nk-radomlje/transfers/verein/21460/w_s/pos/saison_id/2023"/>
    <hyperlink ref="CI395" r:id="rId7206" display="https://www.transfermarkt.com/nk-radomlje/transfers/verein/21460/w_s/pos/saison_id/2023"/>
    <hyperlink ref="BU396" r:id="rId7207" display="https://www.transfermarkt.com/nk-celje/kader/verein/710/saison_id/2023"/>
    <hyperlink ref="BW396" r:id="rId7208" display="https://www.transfermarkt.com/nk-celje/transfers/verein/710/w_s/pos/saison_id/2023"/>
    <hyperlink ref="BY396" r:id="rId7209" display="https://www.transfermarkt.com/nk-celje/transfers/verein/710/w_s/pos/saison_id/2023"/>
    <hyperlink ref="CE396" r:id="rId7210" display="https://www.transfermarkt.com/nk-radomlje/kader/verein/21460/saison_id/2023"/>
    <hyperlink ref="CG396" r:id="rId7211" display="https://www.transfermarkt.com/nk-radomlje/transfers/verein/21460/w_s/pos/saison_id/2023"/>
    <hyperlink ref="CI396" r:id="rId7212" display="https://www.transfermarkt.com/nk-radomlje/transfers/verein/21460/w_s/pos/saison_id/2023"/>
    <hyperlink ref="BU397" r:id="rId7213" display="https://www.transfermarkt.com/nk-celje/kader/verein/710/saison_id/2023"/>
    <hyperlink ref="BW397" r:id="rId7214" display="https://www.transfermarkt.com/nk-celje/transfers/verein/710/w_s/pos/saison_id/2023"/>
    <hyperlink ref="BY397" r:id="rId7215" display="https://www.transfermarkt.com/nk-celje/transfers/verein/710/w_s/pos/saison_id/2023"/>
    <hyperlink ref="CE397" r:id="rId7216" display="https://www.transfermarkt.com/nk-radomlje/kader/verein/21460/saison_id/2023"/>
    <hyperlink ref="CG397" r:id="rId7217" display="https://www.transfermarkt.com/nk-radomlje/transfers/verein/21460/w_s/pos/saison_id/2023"/>
    <hyperlink ref="CI397" r:id="rId7218" display="https://www.transfermarkt.com/nk-radomlje/transfers/verein/21460/w_s/pos/saison_id/2023"/>
    <hyperlink ref="BU404" r:id="rId7219" display="https://www.transfermarkt.com/nk-maribor/kader/verein/790/saison_id/2023"/>
    <hyperlink ref="BW404" r:id="rId7220" display="https://www.transfermarkt.com/nk-maribor/transfers/verein/790/w_s/pos/saison_id/2023"/>
    <hyperlink ref="BY404" r:id="rId7221" display="https://www.transfermarkt.com/nk-maribor/transfers/verein/790/w_s/pos/saison_id/2023"/>
    <hyperlink ref="CE404" r:id="rId7222" display="https://www.transfermarkt.com/fc-koper/kader/verein/433/saison_id/2023"/>
    <hyperlink ref="CG404" r:id="rId7223" display="https://www.transfermarkt.com/fc-koper/transfers/verein/433/w_s/pos/saison_id/2023"/>
    <hyperlink ref="CI404" r:id="rId7224" display="https://www.transfermarkt.com/fc-koper/transfers/verein/433/w_s/pos/saison_id/2023"/>
    <hyperlink ref="BU405" r:id="rId7225" display="https://www.transfermarkt.com/nk-maribor/kader/verein/790/saison_id/2023"/>
    <hyperlink ref="BW405" r:id="rId7226" display="https://www.transfermarkt.com/nk-maribor/transfers/verein/790/w_s/pos/saison_id/2023"/>
    <hyperlink ref="BY405" r:id="rId7227" display="https://www.transfermarkt.com/nk-maribor/transfers/verein/790/w_s/pos/saison_id/2023"/>
    <hyperlink ref="CE405" r:id="rId7228" display="https://www.transfermarkt.com/fc-koper/kader/verein/433/saison_id/2023"/>
    <hyperlink ref="CG405" r:id="rId7229" display="https://www.transfermarkt.com/fc-koper/transfers/verein/433/w_s/pos/saison_id/2023"/>
    <hyperlink ref="CI405" r:id="rId7230" display="https://www.transfermarkt.com/fc-koper/transfers/verein/433/w_s/pos/saison_id/2023"/>
    <hyperlink ref="BU406" r:id="rId7231" display="https://www.transfermarkt.com/nk-maribor/kader/verein/790/saison_id/2023"/>
    <hyperlink ref="BW406" r:id="rId7232" display="https://www.transfermarkt.com/nk-maribor/transfers/verein/790/w_s/pos/saison_id/2023"/>
    <hyperlink ref="BY406" r:id="rId7233" display="https://www.transfermarkt.com/nk-maribor/transfers/verein/790/w_s/pos/saison_id/2023"/>
    <hyperlink ref="CE406" r:id="rId7234" display="https://www.transfermarkt.com/fc-koper/kader/verein/433/saison_id/2023"/>
    <hyperlink ref="CG406" r:id="rId7235" display="https://www.transfermarkt.com/fc-koper/transfers/verein/433/w_s/pos/saison_id/2023"/>
    <hyperlink ref="CI406" r:id="rId7236" display="https://www.transfermarkt.com/fc-koper/transfers/verein/433/w_s/pos/saison_id/2023"/>
    <hyperlink ref="BU413" r:id="rId7237" display="https://www.transfermarkt.com/nk-rogaska/kader/verein/55601/saison_id/2023"/>
    <hyperlink ref="BW413" r:id="rId7238" display="https://www.transfermarkt.com/nk-rogaska/transfers/verein/55601/w_s/pos/saison_id/2023"/>
    <hyperlink ref="BY413" r:id="rId7239" display="https://www.transfermarkt.com/nk-rogaska/transfers/verein/55601/w_s/pos/saison_id/2023"/>
    <hyperlink ref="CE413" r:id="rId7240" display="https://www.transfermarkt.com/nk-bravo/kader/verein/26985/saison_id/2023"/>
    <hyperlink ref="CG413" r:id="rId7241" display="https://www.transfermarkt.com/nk-bravo/transfers/verein/26985/w_s/pos/saison_id/2023"/>
    <hyperlink ref="CI413" r:id="rId7242" display="https://www.transfermarkt.com/nk-bravo/transfers/verein/26985/w_s/pos/saison_id/2023"/>
    <hyperlink ref="BU414" r:id="rId7243" display="https://www.transfermarkt.com/nk-rogaska/kader/verein/55601/saison_id/2023"/>
    <hyperlink ref="BW414" r:id="rId7244" display="https://www.transfermarkt.com/nk-rogaska/transfers/verein/55601/w_s/pos/saison_id/2023"/>
    <hyperlink ref="BY414" r:id="rId7245" display="https://www.transfermarkt.com/nk-rogaska/transfers/verein/55601/w_s/pos/saison_id/2023"/>
    <hyperlink ref="CE414" r:id="rId7246" display="https://www.transfermarkt.com/nk-bravo/kader/verein/26985/saison_id/2023"/>
    <hyperlink ref="CG414" r:id="rId7247" display="https://www.transfermarkt.com/nk-bravo/transfers/verein/26985/w_s/pos/saison_id/2023"/>
    <hyperlink ref="CI414" r:id="rId7248" display="https://www.transfermarkt.com/nk-bravo/transfers/verein/26985/w_s/pos/saison_id/2023"/>
    <hyperlink ref="BU415" r:id="rId7249" display="https://www.transfermarkt.com/nk-rogaska/kader/verein/55601/saison_id/2023"/>
    <hyperlink ref="BW415" r:id="rId7250" display="https://www.transfermarkt.com/nk-rogaska/transfers/verein/55601/w_s/pos/saison_id/2023"/>
    <hyperlink ref="BY415" r:id="rId7251" display="https://www.transfermarkt.com/nk-rogaska/transfers/verein/55601/w_s/pos/saison_id/2023"/>
    <hyperlink ref="CE415" r:id="rId7252" display="https://www.transfermarkt.com/nk-bravo/kader/verein/26985/saison_id/2023"/>
    <hyperlink ref="CG415" r:id="rId7253" display="https://www.transfermarkt.com/nk-bravo/transfers/verein/26985/w_s/pos/saison_id/2023"/>
    <hyperlink ref="CI415" r:id="rId7254" display="https://www.transfermarkt.com/nk-bravo/transfers/verein/26985/w_s/pos/saison_id/2023"/>
    <hyperlink ref="BU422" r:id="rId7255" display="https://www.transfermarkt.com/nk-celje/kader/verein/710/saison_id/2023"/>
    <hyperlink ref="BW422" r:id="rId7256" display="https://www.transfermarkt.com/nk-celje/transfers/verein/710/w_s/pos/saison_id/2023"/>
    <hyperlink ref="BY422" r:id="rId7257" display="https://www.transfermarkt.com/nk-celje/transfers/verein/710/w_s/pos/saison_id/2023"/>
    <hyperlink ref="CE422" r:id="rId7258" display="https://www.transfermarkt.com/nk-aluminij-kidricevo/kader/verein/11033/saison_id/2023"/>
    <hyperlink ref="CG422" r:id="rId7259" display="https://www.transfermarkt.com/nk-aluminij-kidricevo/transfers/verein/11033/w_s/pos/saison_id/2023"/>
    <hyperlink ref="CI422" r:id="rId7260" display="https://www.transfermarkt.com/nk-aluminij-kidricevo/transfers/verein/11033/w_s/pos/saison_id/2023"/>
    <hyperlink ref="BU423" r:id="rId7261" display="https://www.transfermarkt.com/nk-celje/kader/verein/710/saison_id/2023"/>
    <hyperlink ref="BW423" r:id="rId7262" display="https://www.transfermarkt.com/nk-celje/transfers/verein/710/w_s/pos/saison_id/2023"/>
    <hyperlink ref="BY423" r:id="rId7263" display="https://www.transfermarkt.com/nk-celje/transfers/verein/710/w_s/pos/saison_id/2023"/>
    <hyperlink ref="CE423" r:id="rId7264" display="https://www.transfermarkt.com/nk-aluminij-kidricevo/kader/verein/11033/saison_id/2023"/>
    <hyperlink ref="CG423" r:id="rId7265" display="https://www.transfermarkt.com/nk-aluminij-kidricevo/transfers/verein/11033/w_s/pos/saison_id/2023"/>
    <hyperlink ref="CI423" r:id="rId7266" display="https://www.transfermarkt.com/nk-aluminij-kidricevo/transfers/verein/11033/w_s/pos/saison_id/2023"/>
    <hyperlink ref="BU424" r:id="rId7267" display="https://www.transfermarkt.com/nk-celje/kader/verein/710/saison_id/2023"/>
    <hyperlink ref="BW424" r:id="rId7268" display="https://www.transfermarkt.com/nk-celje/transfers/verein/710/w_s/pos/saison_id/2023"/>
    <hyperlink ref="BY424" r:id="rId7269" display="https://www.transfermarkt.com/nk-celje/transfers/verein/710/w_s/pos/saison_id/2023"/>
    <hyperlink ref="CE424" r:id="rId7270" display="https://www.transfermarkt.com/nk-aluminij-kidricevo/kader/verein/11033/saison_id/2023"/>
    <hyperlink ref="CG424" r:id="rId7271" display="https://www.transfermarkt.com/nk-aluminij-kidricevo/transfers/verein/11033/w_s/pos/saison_id/2023"/>
    <hyperlink ref="CI424" r:id="rId7272" display="https://www.transfermarkt.com/nk-aluminij-kidricevo/transfers/verein/11033/w_s/pos/saison_id/2023"/>
    <hyperlink ref="BU431" r:id="rId7273" display="https://www.transfermarkt.com/nk-domzale/kader/verein/6248/saison_id/2023"/>
    <hyperlink ref="BW431" r:id="rId7274" display="https://www.transfermarkt.com/nk-domzale/transfers/verein/6248/w_s/pos/saison_id/2023"/>
    <hyperlink ref="BY431" r:id="rId7275" display="https://www.transfermarkt.com/nk-domzale/transfers/verein/6248/w_s/pos/saison_id/2023"/>
    <hyperlink ref="CE431" r:id="rId7276" display="https://www.transfermarkt.com/ns-mura/kader/verein/4059/saison_id/2023"/>
    <hyperlink ref="CG431" r:id="rId7277" display="https://www.transfermarkt.com/ns-mura/transfers/verein/4059/w_s/pos/saison_id/2023"/>
    <hyperlink ref="CI431" r:id="rId7278" display="https://www.transfermarkt.com/ns-mura/transfers/verein/4059/w_s/pos/saison_id/2023"/>
    <hyperlink ref="BU432" r:id="rId7279" display="https://www.transfermarkt.com/nk-domzale/kader/verein/6248/saison_id/2023"/>
    <hyperlink ref="BW432" r:id="rId7280" display="https://www.transfermarkt.com/nk-domzale/transfers/verein/6248/w_s/pos/saison_id/2023"/>
    <hyperlink ref="BY432" r:id="rId7281" display="https://www.transfermarkt.com/nk-domzale/transfers/verein/6248/w_s/pos/saison_id/2023"/>
    <hyperlink ref="CE432" r:id="rId7282" display="https://www.transfermarkt.com/ns-mura/kader/verein/4059/saison_id/2023"/>
    <hyperlink ref="CG432" r:id="rId7283" display="https://www.transfermarkt.com/ns-mura/transfers/verein/4059/w_s/pos/saison_id/2023"/>
    <hyperlink ref="CI432" r:id="rId7284" display="https://www.transfermarkt.com/ns-mura/transfers/verein/4059/w_s/pos/saison_id/2023"/>
    <hyperlink ref="BU433" r:id="rId7285" display="https://www.transfermarkt.com/nk-domzale/kader/verein/6248/saison_id/2023"/>
    <hyperlink ref="BW433" r:id="rId7286" display="https://www.transfermarkt.com/nk-domzale/transfers/verein/6248/w_s/pos/saison_id/2023"/>
    <hyperlink ref="BY433" r:id="rId7287" display="https://www.transfermarkt.com/nk-domzale/transfers/verein/6248/w_s/pos/saison_id/2023"/>
    <hyperlink ref="CE433" r:id="rId7288" display="https://www.transfermarkt.com/ns-mura/kader/verein/4059/saison_id/2023"/>
    <hyperlink ref="CG433" r:id="rId7289" display="https://www.transfermarkt.com/ns-mura/transfers/verein/4059/w_s/pos/saison_id/2023"/>
    <hyperlink ref="CI433" r:id="rId7290" display="https://www.transfermarkt.com/ns-mura/transfers/verein/4059/w_s/pos/saison_id/2023"/>
    <hyperlink ref="BU440" r:id="rId7291" display="https://www.transfermarkt.com/nk-maribor/kader/verein/790/saison_id/2023"/>
    <hyperlink ref="BW440" r:id="rId7292" display="https://www.transfermarkt.com/nk-maribor/transfers/verein/790/w_s/pos/saison_id/2023"/>
    <hyperlink ref="BY440" r:id="rId7293" display="https://www.transfermarkt.com/nk-maribor/transfers/verein/790/w_s/pos/saison_id/2023"/>
    <hyperlink ref="CE440" r:id="rId7294" display="https://www.transfermarkt.com/nk-radomlje/kader/verein/21460/saison_id/2023"/>
    <hyperlink ref="CG440" r:id="rId7295" display="https://www.transfermarkt.com/nk-radomlje/transfers/verein/21460/w_s/pos/saison_id/2023"/>
    <hyperlink ref="CI440" r:id="rId7296" display="https://www.transfermarkt.com/nk-radomlje/transfers/verein/21460/w_s/pos/saison_id/2023"/>
    <hyperlink ref="BU441" r:id="rId7297" display="https://www.transfermarkt.com/nk-maribor/kader/verein/790/saison_id/2023"/>
    <hyperlink ref="BW441" r:id="rId7298" display="https://www.transfermarkt.com/nk-maribor/transfers/verein/790/w_s/pos/saison_id/2023"/>
    <hyperlink ref="BY441" r:id="rId7299" display="https://www.transfermarkt.com/nk-maribor/transfers/verein/790/w_s/pos/saison_id/2023"/>
    <hyperlink ref="CE441" r:id="rId7300" display="https://www.transfermarkt.com/nk-radomlje/kader/verein/21460/saison_id/2023"/>
    <hyperlink ref="CG441" r:id="rId7301" display="https://www.transfermarkt.com/nk-radomlje/transfers/verein/21460/w_s/pos/saison_id/2023"/>
    <hyperlink ref="CI441" r:id="rId7302" display="https://www.transfermarkt.com/nk-radomlje/transfers/verein/21460/w_s/pos/saison_id/2023"/>
    <hyperlink ref="BU442" r:id="rId7303" display="https://www.transfermarkt.com/nk-maribor/kader/verein/790/saison_id/2023"/>
    <hyperlink ref="BW442" r:id="rId7304" display="https://www.transfermarkt.com/nk-maribor/transfers/verein/790/w_s/pos/saison_id/2023"/>
    <hyperlink ref="BY442" r:id="rId7305" display="https://www.transfermarkt.com/nk-maribor/transfers/verein/790/w_s/pos/saison_id/2023"/>
    <hyperlink ref="CE442" r:id="rId7306" display="https://www.transfermarkt.com/nk-radomlje/kader/verein/21460/saison_id/2023"/>
    <hyperlink ref="CG442" r:id="rId7307" display="https://www.transfermarkt.com/nk-radomlje/transfers/verein/21460/w_s/pos/saison_id/2023"/>
    <hyperlink ref="CI442" r:id="rId7308" display="https://www.transfermarkt.com/nk-radomlje/transfers/verein/21460/w_s/pos/saison_id/2023"/>
    <hyperlink ref="BU449" r:id="rId7309" display="https://www.transfermarkt.com/nk-olimpija-ljubljana/kader/verein/4772/saison_id/2023"/>
    <hyperlink ref="BW449" r:id="rId7310" display="https://www.transfermarkt.com/nk-olimpija-ljubljana/transfers/verein/4772/w_s/pos/saison_id/2023"/>
    <hyperlink ref="BY449" r:id="rId7311" display="https://www.transfermarkt.com/nk-olimpija-ljubljana/transfers/verein/4772/w_s/pos/saison_id/2023"/>
    <hyperlink ref="CE449" r:id="rId7312" display="https://www.transfermarkt.com/fc-koper/kader/verein/433/saison_id/2023"/>
    <hyperlink ref="CG449" r:id="rId7313" display="https://www.transfermarkt.com/fc-koper/transfers/verein/433/w_s/pos/saison_id/2023"/>
    <hyperlink ref="CI449" r:id="rId7314" display="https://www.transfermarkt.com/fc-koper/transfers/verein/433/w_s/pos/saison_id/2023"/>
    <hyperlink ref="BU450" r:id="rId7315" display="https://www.transfermarkt.com/nk-olimpija-ljubljana/kader/verein/4772/saison_id/2023"/>
    <hyperlink ref="BW450" r:id="rId7316" display="https://www.transfermarkt.com/nk-olimpija-ljubljana/transfers/verein/4772/w_s/pos/saison_id/2023"/>
    <hyperlink ref="BY450" r:id="rId7317" display="https://www.transfermarkt.com/nk-olimpija-ljubljana/transfers/verein/4772/w_s/pos/saison_id/2023"/>
    <hyperlink ref="CE450" r:id="rId7318" display="https://www.transfermarkt.com/fc-koper/kader/verein/433/saison_id/2023"/>
    <hyperlink ref="CG450" r:id="rId7319" display="https://www.transfermarkt.com/fc-koper/transfers/verein/433/w_s/pos/saison_id/2023"/>
    <hyperlink ref="CI450" r:id="rId7320" display="https://www.transfermarkt.com/fc-koper/transfers/verein/433/w_s/pos/saison_id/2023"/>
    <hyperlink ref="BU451" r:id="rId7321" display="https://www.transfermarkt.com/nk-olimpija-ljubljana/kader/verein/4772/saison_id/2023"/>
    <hyperlink ref="BW451" r:id="rId7322" display="https://www.transfermarkt.com/nk-olimpija-ljubljana/transfers/verein/4772/w_s/pos/saison_id/2023"/>
    <hyperlink ref="BY451" r:id="rId7323" display="https://www.transfermarkt.com/nk-olimpija-ljubljana/transfers/verein/4772/w_s/pos/saison_id/2023"/>
    <hyperlink ref="CE451" r:id="rId7324" display="https://www.transfermarkt.com/fc-koper/kader/verein/433/saison_id/2023"/>
    <hyperlink ref="CG451" r:id="rId7325" display="https://www.transfermarkt.com/fc-koper/transfers/verein/433/w_s/pos/saison_id/2023"/>
    <hyperlink ref="CI451" r:id="rId7326" display="https://www.transfermarkt.com/fc-koper/transfers/verein/433/w_s/pos/saison_id/2023"/>
    <hyperlink ref="BU458" r:id="rId7327" display="https://www.transfermarkt.com/nk-bravo/kader/verein/26985/saison_id/2023"/>
    <hyperlink ref="BW458" r:id="rId7328" display="https://www.transfermarkt.com/nk-bravo/transfers/verein/26985/w_s/pos/saison_id/2023"/>
    <hyperlink ref="BY458" r:id="rId7329" display="https://www.transfermarkt.com/nk-bravo/transfers/verein/26985/w_s/pos/saison_id/2023"/>
    <hyperlink ref="CE458" r:id="rId7330" display="https://www.transfermarkt.com/nk-domzale/kader/verein/6248/saison_id/2023"/>
    <hyperlink ref="CG458" r:id="rId7331" display="https://www.transfermarkt.com/nk-domzale/transfers/verein/6248/w_s/pos/saison_id/2023"/>
    <hyperlink ref="CI458" r:id="rId7332" display="https://www.transfermarkt.com/nk-domzale/transfers/verein/6248/w_s/pos/saison_id/2023"/>
    <hyperlink ref="BU459" r:id="rId7333" display="https://www.transfermarkt.com/nk-bravo/kader/verein/26985/saison_id/2023"/>
    <hyperlink ref="BW459" r:id="rId7334" display="https://www.transfermarkt.com/nk-bravo/transfers/verein/26985/w_s/pos/saison_id/2023"/>
    <hyperlink ref="BY459" r:id="rId7335" display="https://www.transfermarkt.com/nk-bravo/transfers/verein/26985/w_s/pos/saison_id/2023"/>
    <hyperlink ref="CE459" r:id="rId7336" display="https://www.transfermarkt.com/nk-domzale/kader/verein/6248/saison_id/2023"/>
    <hyperlink ref="CG459" r:id="rId7337" display="https://www.transfermarkt.com/nk-domzale/transfers/verein/6248/w_s/pos/saison_id/2023"/>
    <hyperlink ref="CI459" r:id="rId7338" display="https://www.transfermarkt.com/nk-domzale/transfers/verein/6248/w_s/pos/saison_id/2023"/>
    <hyperlink ref="BU460" r:id="rId7339" display="https://www.transfermarkt.com/nk-bravo/kader/verein/26985/saison_id/2023"/>
    <hyperlink ref="BW460" r:id="rId7340" display="https://www.transfermarkt.com/nk-bravo/transfers/verein/26985/w_s/pos/saison_id/2023"/>
    <hyperlink ref="BY460" r:id="rId7341" display="https://www.transfermarkt.com/nk-bravo/transfers/verein/26985/w_s/pos/saison_id/2023"/>
    <hyperlink ref="CE460" r:id="rId7342" display="https://www.transfermarkt.com/nk-domzale/kader/verein/6248/saison_id/2023"/>
    <hyperlink ref="CG460" r:id="rId7343" display="https://www.transfermarkt.com/nk-domzale/transfers/verein/6248/w_s/pos/saison_id/2023"/>
    <hyperlink ref="CI460" r:id="rId7344" display="https://www.transfermarkt.com/nk-domzale/transfers/verein/6248/w_s/pos/saison_id/2023"/>
    <hyperlink ref="BU467" r:id="rId7345" display="https://www.transfermarkt.com/ns-mura/kader/verein/4059/saison_id/2023"/>
    <hyperlink ref="BW467" r:id="rId7346" display="https://www.transfermarkt.com/ns-mura/transfers/verein/4059/w_s/pos/saison_id/2023"/>
    <hyperlink ref="BY467" r:id="rId7347" display="https://www.transfermarkt.com/ns-mura/transfers/verein/4059/w_s/pos/saison_id/2023"/>
    <hyperlink ref="CE467" r:id="rId7348" display="https://www.transfermarkt.com/nk-celje/kader/verein/710/saison_id/2023"/>
    <hyperlink ref="CG467" r:id="rId7349" display="https://www.transfermarkt.com/nk-celje/transfers/verein/710/w_s/pos/saison_id/2023"/>
    <hyperlink ref="CI467" r:id="rId7350" display="https://www.transfermarkt.com/nk-celje/transfers/verein/710/w_s/pos/saison_id/2023"/>
    <hyperlink ref="BU468" r:id="rId7351" display="https://www.transfermarkt.com/ns-mura/kader/verein/4059/saison_id/2023"/>
    <hyperlink ref="BW468" r:id="rId7352" display="https://www.transfermarkt.com/ns-mura/transfers/verein/4059/w_s/pos/saison_id/2023"/>
    <hyperlink ref="BY468" r:id="rId7353" display="https://www.transfermarkt.com/ns-mura/transfers/verein/4059/w_s/pos/saison_id/2023"/>
    <hyperlink ref="CE468" r:id="rId7354" display="https://www.transfermarkt.com/nk-celje/kader/verein/710/saison_id/2023"/>
    <hyperlink ref="CG468" r:id="rId7355" display="https://www.transfermarkt.com/nk-celje/transfers/verein/710/w_s/pos/saison_id/2023"/>
    <hyperlink ref="CI468" r:id="rId7356" display="https://www.transfermarkt.com/nk-celje/transfers/verein/710/w_s/pos/saison_id/2023"/>
    <hyperlink ref="BU469" r:id="rId7357" display="https://www.transfermarkt.com/ns-mura/kader/verein/4059/saison_id/2023"/>
    <hyperlink ref="BW469" r:id="rId7358" display="https://www.transfermarkt.com/ns-mura/transfers/verein/4059/w_s/pos/saison_id/2023"/>
    <hyperlink ref="BY469" r:id="rId7359" display="https://www.transfermarkt.com/ns-mura/transfers/verein/4059/w_s/pos/saison_id/2023"/>
    <hyperlink ref="CE469" r:id="rId7360" display="https://www.transfermarkt.com/nk-celje/kader/verein/710/saison_id/2023"/>
    <hyperlink ref="CG469" r:id="rId7361" display="https://www.transfermarkt.com/nk-celje/transfers/verein/710/w_s/pos/saison_id/2023"/>
    <hyperlink ref="CI469" r:id="rId7362" display="https://www.transfermarkt.com/nk-celje/transfers/verein/710/w_s/pos/saison_id/2023"/>
    <hyperlink ref="BU476" r:id="rId7363" display="https://www.transfermarkt.com/nk-rogaska/kader/verein/55601/saison_id/2023"/>
    <hyperlink ref="BW476" r:id="rId7364" display="https://www.transfermarkt.com/nk-rogaska/transfers/verein/55601/w_s/pos/saison_id/2023"/>
    <hyperlink ref="BY476" r:id="rId7365" display="https://www.transfermarkt.com/nk-rogaska/transfers/verein/55601/w_s/pos/saison_id/2023"/>
    <hyperlink ref="CE476" r:id="rId7366" display="https://www.transfermarkt.com/nk-olimpija-ljubljana/kader/verein/4772/saison_id/2023"/>
    <hyperlink ref="CG476" r:id="rId7367" display="https://www.transfermarkt.com/nk-olimpija-ljubljana/transfers/verein/4772/w_s/pos/saison_id/2023"/>
    <hyperlink ref="CI476" r:id="rId7368" display="https://www.transfermarkt.com/nk-olimpija-ljubljana/transfers/verein/4772/w_s/pos/saison_id/2023"/>
    <hyperlink ref="BU477" r:id="rId7369" display="https://www.transfermarkt.com/nk-rogaska/kader/verein/55601/saison_id/2023"/>
    <hyperlink ref="BW477" r:id="rId7370" display="https://www.transfermarkt.com/nk-rogaska/transfers/verein/55601/w_s/pos/saison_id/2023"/>
    <hyperlink ref="BY477" r:id="rId7371" display="https://www.transfermarkt.com/nk-rogaska/transfers/verein/55601/w_s/pos/saison_id/2023"/>
    <hyperlink ref="CE477" r:id="rId7372" display="https://www.transfermarkt.com/nk-olimpija-ljubljana/kader/verein/4772/saison_id/2023"/>
    <hyperlink ref="CG477" r:id="rId7373" display="https://www.transfermarkt.com/nk-olimpija-ljubljana/transfers/verein/4772/w_s/pos/saison_id/2023"/>
    <hyperlink ref="CI477" r:id="rId7374" display="https://www.transfermarkt.com/nk-olimpija-ljubljana/transfers/verein/4772/w_s/pos/saison_id/2023"/>
    <hyperlink ref="BU478" r:id="rId7375" display="https://www.transfermarkt.com/nk-rogaska/kader/verein/55601/saison_id/2023"/>
    <hyperlink ref="BW478" r:id="rId7376" display="https://www.transfermarkt.com/nk-rogaska/transfers/verein/55601/w_s/pos/saison_id/2023"/>
    <hyperlink ref="BY478" r:id="rId7377" display="https://www.transfermarkt.com/nk-rogaska/transfers/verein/55601/w_s/pos/saison_id/2023"/>
    <hyperlink ref="CE478" r:id="rId7378" display="https://www.transfermarkt.com/nk-olimpija-ljubljana/kader/verein/4772/saison_id/2023"/>
    <hyperlink ref="CG478" r:id="rId7379" display="https://www.transfermarkt.com/nk-olimpija-ljubljana/transfers/verein/4772/w_s/pos/saison_id/2023"/>
    <hyperlink ref="CI478" r:id="rId7380" display="https://www.transfermarkt.com/nk-olimpija-ljubljana/transfers/verein/4772/w_s/pos/saison_id/2023"/>
    <hyperlink ref="BU485" r:id="rId7381" display="https://www.transfermarkt.com/nk-radomlje/kader/verein/21460/saison_id/2023"/>
    <hyperlink ref="BW485" r:id="rId7382" display="https://www.transfermarkt.com/nk-radomlje/transfers/verein/21460/w_s/pos/saison_id/2023"/>
    <hyperlink ref="BY485" r:id="rId7383" display="https://www.transfermarkt.com/nk-radomlje/transfers/verein/21460/w_s/pos/saison_id/2023"/>
    <hyperlink ref="CE485" r:id="rId7384" display="https://www.transfermarkt.com/fc-koper/kader/verein/433/saison_id/2023"/>
    <hyperlink ref="CG485" r:id="rId7385" display="https://www.transfermarkt.com/fc-koper/transfers/verein/433/w_s/pos/saison_id/2023"/>
    <hyperlink ref="CI485" r:id="rId7386" display="https://www.transfermarkt.com/fc-koper/transfers/verein/433/w_s/pos/saison_id/2023"/>
    <hyperlink ref="BU486" r:id="rId7387" display="https://www.transfermarkt.com/nk-radomlje/kader/verein/21460/saison_id/2023"/>
    <hyperlink ref="BW486" r:id="rId7388" display="https://www.transfermarkt.com/nk-radomlje/transfers/verein/21460/w_s/pos/saison_id/2023"/>
    <hyperlink ref="BY486" r:id="rId7389" display="https://www.transfermarkt.com/nk-radomlje/transfers/verein/21460/w_s/pos/saison_id/2023"/>
    <hyperlink ref="CE486" r:id="rId7390" display="https://www.transfermarkt.com/fc-koper/kader/verein/433/saison_id/2023"/>
    <hyperlink ref="CG486" r:id="rId7391" display="https://www.transfermarkt.com/fc-koper/transfers/verein/433/w_s/pos/saison_id/2023"/>
    <hyperlink ref="CI486" r:id="rId7392" display="https://www.transfermarkt.com/fc-koper/transfers/verein/433/w_s/pos/saison_id/2023"/>
    <hyperlink ref="BU487" r:id="rId7393" display="https://www.transfermarkt.com/nk-radomlje/kader/verein/21460/saison_id/2023"/>
    <hyperlink ref="BW487" r:id="rId7394" display="https://www.transfermarkt.com/nk-radomlje/transfers/verein/21460/w_s/pos/saison_id/2023"/>
    <hyperlink ref="BY487" r:id="rId7395" display="https://www.transfermarkt.com/nk-radomlje/transfers/verein/21460/w_s/pos/saison_id/2023"/>
    <hyperlink ref="CE487" r:id="rId7396" display="https://www.transfermarkt.com/fc-koper/kader/verein/433/saison_id/2023"/>
    <hyperlink ref="CG487" r:id="rId7397" display="https://www.transfermarkt.com/fc-koper/transfers/verein/433/w_s/pos/saison_id/2023"/>
    <hyperlink ref="CI487" r:id="rId7398" display="https://www.transfermarkt.com/fc-koper/transfers/verein/433/w_s/pos/saison_id/2023"/>
    <hyperlink ref="BU494" r:id="rId7399" display="https://www.transfermarkt.com/nk-aluminij-kidricevo/kader/verein/11033/saison_id/2023"/>
    <hyperlink ref="BW494" r:id="rId7400" display="https://www.transfermarkt.com/nk-aluminij-kidricevo/transfers/verein/11033/w_s/pos/saison_id/2023"/>
    <hyperlink ref="BY494" r:id="rId7401" display="https://www.transfermarkt.com/nk-aluminij-kidricevo/transfers/verein/11033/w_s/pos/saison_id/2023"/>
    <hyperlink ref="CE494" r:id="rId7402" display="https://www.transfermarkt.com/nk-maribor/kader/verein/790/saison_id/2023"/>
    <hyperlink ref="CG494" r:id="rId7403" display="https://www.transfermarkt.com/nk-maribor/transfers/verein/790/w_s/pos/saison_id/2023"/>
    <hyperlink ref="CI494" r:id="rId7404" display="https://www.transfermarkt.com/nk-maribor/transfers/verein/790/w_s/pos/saison_id/2023"/>
    <hyperlink ref="BU495" r:id="rId7405" display="https://www.transfermarkt.com/nk-aluminij-kidricevo/kader/verein/11033/saison_id/2023"/>
    <hyperlink ref="BW495" r:id="rId7406" display="https://www.transfermarkt.com/nk-aluminij-kidricevo/transfers/verein/11033/w_s/pos/saison_id/2023"/>
    <hyperlink ref="BY495" r:id="rId7407" display="https://www.transfermarkt.com/nk-aluminij-kidricevo/transfers/verein/11033/w_s/pos/saison_id/2023"/>
    <hyperlink ref="CE495" r:id="rId7408" display="https://www.transfermarkt.com/nk-maribor/kader/verein/790/saison_id/2023"/>
    <hyperlink ref="CG495" r:id="rId7409" display="https://www.transfermarkt.com/nk-maribor/transfers/verein/790/w_s/pos/saison_id/2023"/>
    <hyperlink ref="CI495" r:id="rId7410" display="https://www.transfermarkt.com/nk-maribor/transfers/verein/790/w_s/pos/saison_id/2023"/>
    <hyperlink ref="BU496" r:id="rId7411" display="https://www.transfermarkt.com/nk-aluminij-kidricevo/kader/verein/11033/saison_id/2023"/>
    <hyperlink ref="BW496" r:id="rId7412" display="https://www.transfermarkt.com/nk-aluminij-kidricevo/transfers/verein/11033/w_s/pos/saison_id/2023"/>
    <hyperlink ref="BY496" r:id="rId7413" display="https://www.transfermarkt.com/nk-aluminij-kidricevo/transfers/verein/11033/w_s/pos/saison_id/2023"/>
    <hyperlink ref="CE496" r:id="rId7414" display="https://www.transfermarkt.com/nk-maribor/kader/verein/790/saison_id/2023"/>
    <hyperlink ref="CG496" r:id="rId7415" display="https://www.transfermarkt.com/nk-maribor/transfers/verein/790/w_s/pos/saison_id/2023"/>
    <hyperlink ref="CI496" r:id="rId7416" display="https://www.transfermarkt.com/nk-maribor/transfers/verein/790/w_s/pos/saison_id/2023"/>
    <hyperlink ref="BU503" r:id="rId7417" display="https://www.transfermarkt.com/nk-celje/kader/verein/710/saison_id/2023"/>
    <hyperlink ref="BW503" r:id="rId7418" display="https://www.transfermarkt.com/nk-celje/transfers/verein/710/w_s/pos/saison_id/2023"/>
    <hyperlink ref="BY503" r:id="rId7419" display="https://www.transfermarkt.com/nk-celje/transfers/verein/710/w_s/pos/saison_id/2023"/>
    <hyperlink ref="CE503" r:id="rId7420" display="https://www.transfermarkt.com/nk-bravo/kader/verein/26985/saison_id/2023"/>
    <hyperlink ref="CG503" r:id="rId7421" display="https://www.transfermarkt.com/nk-bravo/transfers/verein/26985/w_s/pos/saison_id/2023"/>
    <hyperlink ref="CI503" r:id="rId7422" display="https://www.transfermarkt.com/nk-bravo/transfers/verein/26985/w_s/pos/saison_id/2023"/>
    <hyperlink ref="BU504" r:id="rId7423" display="https://www.transfermarkt.com/nk-celje/kader/verein/710/saison_id/2023"/>
    <hyperlink ref="BW504" r:id="rId7424" display="https://www.transfermarkt.com/nk-celje/transfers/verein/710/w_s/pos/saison_id/2023"/>
    <hyperlink ref="BY504" r:id="rId7425" display="https://www.transfermarkt.com/nk-celje/transfers/verein/710/w_s/pos/saison_id/2023"/>
    <hyperlink ref="CE504" r:id="rId7426" display="https://www.transfermarkt.com/nk-bravo/kader/verein/26985/saison_id/2023"/>
    <hyperlink ref="CG504" r:id="rId7427" display="https://www.transfermarkt.com/nk-bravo/transfers/verein/26985/w_s/pos/saison_id/2023"/>
    <hyperlink ref="CI504" r:id="rId7428" display="https://www.transfermarkt.com/nk-bravo/transfers/verein/26985/w_s/pos/saison_id/2023"/>
    <hyperlink ref="BU505" r:id="rId7429" display="https://www.transfermarkt.com/nk-celje/kader/verein/710/saison_id/2023"/>
    <hyperlink ref="BW505" r:id="rId7430" display="https://www.transfermarkt.com/nk-celje/transfers/verein/710/w_s/pos/saison_id/2023"/>
    <hyperlink ref="BY505" r:id="rId7431" display="https://www.transfermarkt.com/nk-celje/transfers/verein/710/w_s/pos/saison_id/2023"/>
    <hyperlink ref="CE505" r:id="rId7432" display="https://www.transfermarkt.com/nk-bravo/kader/verein/26985/saison_id/2023"/>
    <hyperlink ref="CG505" r:id="rId7433" display="https://www.transfermarkt.com/nk-bravo/transfers/verein/26985/w_s/pos/saison_id/2023"/>
    <hyperlink ref="CI505" r:id="rId7434" display="https://www.transfermarkt.com/nk-bravo/transfers/verein/26985/w_s/pos/saison_id/2023"/>
    <hyperlink ref="BU512" r:id="rId7435" display="https://www.transfermarkt.com/nk-maribor/kader/verein/790/saison_id/2023"/>
    <hyperlink ref="BW512" r:id="rId7436" display="https://www.transfermarkt.com/nk-maribor/transfers/verein/790/w_s/pos/saison_id/2023"/>
    <hyperlink ref="BY512" r:id="rId7437" display="https://www.transfermarkt.com/nk-maribor/transfers/verein/790/w_s/pos/saison_id/2023"/>
    <hyperlink ref="CE512" r:id="rId7438" display="https://www.transfermarkt.com/ns-mura/kader/verein/4059/saison_id/2023"/>
    <hyperlink ref="CG512" r:id="rId7439" display="https://www.transfermarkt.com/ns-mura/transfers/verein/4059/w_s/pos/saison_id/2023"/>
    <hyperlink ref="CI512" r:id="rId7440" display="https://www.transfermarkt.com/ns-mura/transfers/verein/4059/w_s/pos/saison_id/2023"/>
    <hyperlink ref="BU513" r:id="rId7441" display="https://www.transfermarkt.com/nk-maribor/kader/verein/790/saison_id/2023"/>
    <hyperlink ref="BW513" r:id="rId7442" display="https://www.transfermarkt.com/nk-maribor/transfers/verein/790/w_s/pos/saison_id/2023"/>
    <hyperlink ref="BY513" r:id="rId7443" display="https://www.transfermarkt.com/nk-maribor/transfers/verein/790/w_s/pos/saison_id/2023"/>
    <hyperlink ref="CE513" r:id="rId7444" display="https://www.transfermarkt.com/ns-mura/kader/verein/4059/saison_id/2023"/>
    <hyperlink ref="CG513" r:id="rId7445" display="https://www.transfermarkt.com/ns-mura/transfers/verein/4059/w_s/pos/saison_id/2023"/>
    <hyperlink ref="CI513" r:id="rId7446" display="https://www.transfermarkt.com/ns-mura/transfers/verein/4059/w_s/pos/saison_id/2023"/>
    <hyperlink ref="BU514" r:id="rId7447" display="https://www.transfermarkt.com/nk-maribor/kader/verein/790/saison_id/2023"/>
    <hyperlink ref="BW514" r:id="rId7448" display="https://www.transfermarkt.com/nk-maribor/transfers/verein/790/w_s/pos/saison_id/2023"/>
    <hyperlink ref="BY514" r:id="rId7449" display="https://www.transfermarkt.com/nk-maribor/transfers/verein/790/w_s/pos/saison_id/2023"/>
    <hyperlink ref="CE514" r:id="rId7450" display="https://www.transfermarkt.com/ns-mura/kader/verein/4059/saison_id/2023"/>
    <hyperlink ref="CG514" r:id="rId7451" display="https://www.transfermarkt.com/ns-mura/transfers/verein/4059/w_s/pos/saison_id/2023"/>
    <hyperlink ref="CI514" r:id="rId7452" display="https://www.transfermarkt.com/ns-mura/transfers/verein/4059/w_s/pos/saison_id/2023"/>
    <hyperlink ref="BU521" r:id="rId7453" display="https://www.transfermarkt.com/nk-domzale/kader/verein/6248/saison_id/2023"/>
    <hyperlink ref="BW521" r:id="rId7454" display="https://www.transfermarkt.com/nk-domzale/transfers/verein/6248/w_s/pos/saison_id/2023"/>
    <hyperlink ref="BY521" r:id="rId7455" display="https://www.transfermarkt.com/nk-domzale/transfers/verein/6248/w_s/pos/saison_id/2023"/>
    <hyperlink ref="CE521" r:id="rId7456" display="https://www.transfermarkt.com/nk-rogaska/kader/verein/55601/saison_id/2023"/>
    <hyperlink ref="CG521" r:id="rId7457" display="https://www.transfermarkt.com/nk-rogaska/transfers/verein/55601/w_s/pos/saison_id/2023"/>
    <hyperlink ref="CI521" r:id="rId7458" display="https://www.transfermarkt.com/nk-rogaska/transfers/verein/55601/w_s/pos/saison_id/2023"/>
    <hyperlink ref="BU522" r:id="rId7459" display="https://www.transfermarkt.com/nk-domzale/kader/verein/6248/saison_id/2023"/>
    <hyperlink ref="BW522" r:id="rId7460" display="https://www.transfermarkt.com/nk-domzale/transfers/verein/6248/w_s/pos/saison_id/2023"/>
    <hyperlink ref="BY522" r:id="rId7461" display="https://www.transfermarkt.com/nk-domzale/transfers/verein/6248/w_s/pos/saison_id/2023"/>
    <hyperlink ref="CE522" r:id="rId7462" display="https://www.transfermarkt.com/nk-rogaska/kader/verein/55601/saison_id/2023"/>
    <hyperlink ref="CG522" r:id="rId7463" display="https://www.transfermarkt.com/nk-rogaska/transfers/verein/55601/w_s/pos/saison_id/2023"/>
    <hyperlink ref="CI522" r:id="rId7464" display="https://www.transfermarkt.com/nk-rogaska/transfers/verein/55601/w_s/pos/saison_id/2023"/>
    <hyperlink ref="BU523" r:id="rId7465" display="https://www.transfermarkt.com/nk-domzale/kader/verein/6248/saison_id/2023"/>
    <hyperlink ref="BW523" r:id="rId7466" display="https://www.transfermarkt.com/nk-domzale/transfers/verein/6248/w_s/pos/saison_id/2023"/>
    <hyperlink ref="BY523" r:id="rId7467" display="https://www.transfermarkt.com/nk-domzale/transfers/verein/6248/w_s/pos/saison_id/2023"/>
    <hyperlink ref="CE523" r:id="rId7468" display="https://www.transfermarkt.com/nk-rogaska/kader/verein/55601/saison_id/2023"/>
    <hyperlink ref="CG523" r:id="rId7469" display="https://www.transfermarkt.com/nk-rogaska/transfers/verein/55601/w_s/pos/saison_id/2023"/>
    <hyperlink ref="CI523" r:id="rId7470" display="https://www.transfermarkt.com/nk-rogaska/transfers/verein/55601/w_s/pos/saison_id/2023"/>
    <hyperlink ref="BU530" r:id="rId7471" display="https://www.transfermarkt.com/nk-olimpija-ljubljana/kader/verein/4772/saison_id/2023"/>
    <hyperlink ref="BW530" r:id="rId7472" display="https://www.transfermarkt.com/nk-olimpija-ljubljana/transfers/verein/4772/w_s/pos/saison_id/2023"/>
    <hyperlink ref="BY530" r:id="rId7473" display="https://www.transfermarkt.com/nk-olimpija-ljubljana/transfers/verein/4772/w_s/pos/saison_id/2023"/>
    <hyperlink ref="CE530" r:id="rId7474" display="https://www.transfermarkt.com/nk-radomlje/kader/verein/21460/saison_id/2023"/>
    <hyperlink ref="CG530" r:id="rId7475" display="https://www.transfermarkt.com/nk-radomlje/transfers/verein/21460/w_s/pos/saison_id/2023"/>
    <hyperlink ref="CI530" r:id="rId7476" display="https://www.transfermarkt.com/nk-radomlje/transfers/verein/21460/w_s/pos/saison_id/2023"/>
    <hyperlink ref="BU531" r:id="rId7477" display="https://www.transfermarkt.com/nk-olimpija-ljubljana/kader/verein/4772/saison_id/2023"/>
    <hyperlink ref="BW531" r:id="rId7478" display="https://www.transfermarkt.com/nk-olimpija-ljubljana/transfers/verein/4772/w_s/pos/saison_id/2023"/>
    <hyperlink ref="BY531" r:id="rId7479" display="https://www.transfermarkt.com/nk-olimpija-ljubljana/transfers/verein/4772/w_s/pos/saison_id/2023"/>
    <hyperlink ref="CE531" r:id="rId7480" display="https://www.transfermarkt.com/nk-radomlje/kader/verein/21460/saison_id/2023"/>
    <hyperlink ref="CG531" r:id="rId7481" display="https://www.transfermarkt.com/nk-radomlje/transfers/verein/21460/w_s/pos/saison_id/2023"/>
    <hyperlink ref="CI531" r:id="rId7482" display="https://www.transfermarkt.com/nk-radomlje/transfers/verein/21460/w_s/pos/saison_id/2023"/>
    <hyperlink ref="BU532" r:id="rId7483" display="https://www.transfermarkt.com/nk-olimpija-ljubljana/kader/verein/4772/saison_id/2023"/>
    <hyperlink ref="BW532" r:id="rId7484" display="https://www.transfermarkt.com/nk-olimpija-ljubljana/transfers/verein/4772/w_s/pos/saison_id/2023"/>
    <hyperlink ref="BY532" r:id="rId7485" display="https://www.transfermarkt.com/nk-olimpija-ljubljana/transfers/verein/4772/w_s/pos/saison_id/2023"/>
    <hyperlink ref="CE532" r:id="rId7486" display="https://www.transfermarkt.com/nk-radomlje/kader/verein/21460/saison_id/2023"/>
    <hyperlink ref="CG532" r:id="rId7487" display="https://www.transfermarkt.com/nk-radomlje/transfers/verein/21460/w_s/pos/saison_id/2023"/>
    <hyperlink ref="CI532" r:id="rId7488" display="https://www.transfermarkt.com/nk-radomlje/transfers/verein/21460/w_s/pos/saison_id/2023"/>
    <hyperlink ref="BU539" r:id="rId7489" display="https://www.transfermarkt.com/fc-koper/kader/verein/433/saison_id/2023"/>
    <hyperlink ref="BW539" r:id="rId7490" display="https://www.transfermarkt.com/fc-koper/transfers/verein/433/w_s/pos/saison_id/2023"/>
    <hyperlink ref="BY539" r:id="rId7491" display="https://www.transfermarkt.com/fc-koper/transfers/verein/433/w_s/pos/saison_id/2023"/>
    <hyperlink ref="CE539" r:id="rId7492" display="https://www.transfermarkt.com/nk-aluminij-kidricevo/kader/verein/11033/saison_id/2023"/>
    <hyperlink ref="CG539" r:id="rId7493" display="https://www.transfermarkt.com/nk-aluminij-kidricevo/transfers/verein/11033/w_s/pos/saison_id/2023"/>
    <hyperlink ref="CI539" r:id="rId7494" display="https://www.transfermarkt.com/nk-aluminij-kidricevo/transfers/verein/11033/w_s/pos/saison_id/2023"/>
    <hyperlink ref="BU540" r:id="rId7495" display="https://www.transfermarkt.com/fc-koper/kader/verein/433/saison_id/2023"/>
    <hyperlink ref="BW540" r:id="rId7496" display="https://www.transfermarkt.com/fc-koper/transfers/verein/433/w_s/pos/saison_id/2023"/>
    <hyperlink ref="BY540" r:id="rId7497" display="https://www.transfermarkt.com/fc-koper/transfers/verein/433/w_s/pos/saison_id/2023"/>
    <hyperlink ref="CE540" r:id="rId7498" display="https://www.transfermarkt.com/nk-aluminij-kidricevo/kader/verein/11033/saison_id/2023"/>
    <hyperlink ref="CG540" r:id="rId7499" display="https://www.transfermarkt.com/nk-aluminij-kidricevo/transfers/verein/11033/w_s/pos/saison_id/2023"/>
    <hyperlink ref="CI540" r:id="rId7500" display="https://www.transfermarkt.com/nk-aluminij-kidricevo/transfers/verein/11033/w_s/pos/saison_id/2023"/>
    <hyperlink ref="BU541" r:id="rId7501" display="https://www.transfermarkt.com/fc-koper/kader/verein/433/saison_id/2023"/>
    <hyperlink ref="BW541" r:id="rId7502" display="https://www.transfermarkt.com/fc-koper/transfers/verein/433/w_s/pos/saison_id/2023"/>
    <hyperlink ref="BY541" r:id="rId7503" display="https://www.transfermarkt.com/fc-koper/transfers/verein/433/w_s/pos/saison_id/2023"/>
    <hyperlink ref="CE541" r:id="rId7504" display="https://www.transfermarkt.com/nk-aluminij-kidricevo/kader/verein/11033/saison_id/2023"/>
    <hyperlink ref="CG541" r:id="rId7505" display="https://www.transfermarkt.com/nk-aluminij-kidricevo/transfers/verein/11033/w_s/pos/saison_id/2023"/>
    <hyperlink ref="CI541" r:id="rId7506" display="https://www.transfermarkt.com/nk-aluminij-kidricevo/transfers/verein/11033/w_s/pos/saison_id/2023"/>
    <hyperlink ref="BU548" r:id="rId7507" display="https://www.transfermarkt.com/nk-rogaska/kader/verein/55601/saison_id/2023"/>
    <hyperlink ref="BW548" r:id="rId7508" display="https://www.transfermarkt.com/nk-rogaska/transfers/verein/55601/w_s/pos/saison_id/2023"/>
    <hyperlink ref="BY548" r:id="rId7509" display="https://www.transfermarkt.com/nk-rogaska/transfers/verein/55601/w_s/pos/saison_id/2023"/>
    <hyperlink ref="CE548" r:id="rId7510" display="https://www.transfermarkt.com/nk-celje/kader/verein/710/saison_id/2023"/>
    <hyperlink ref="CG548" r:id="rId7511" display="https://www.transfermarkt.com/nk-celje/transfers/verein/710/w_s/pos/saison_id/2023"/>
    <hyperlink ref="CI548" r:id="rId7512" display="https://www.transfermarkt.com/nk-celje/transfers/verein/710/w_s/pos/saison_id/2023"/>
    <hyperlink ref="BU549" r:id="rId7513" display="https://www.transfermarkt.com/nk-rogaska/kader/verein/55601/saison_id/2023"/>
    <hyperlink ref="BW549" r:id="rId7514" display="https://www.transfermarkt.com/nk-rogaska/transfers/verein/55601/w_s/pos/saison_id/2023"/>
    <hyperlink ref="BY549" r:id="rId7515" display="https://www.transfermarkt.com/nk-rogaska/transfers/verein/55601/w_s/pos/saison_id/2023"/>
    <hyperlink ref="CE549" r:id="rId7516" display="https://www.transfermarkt.com/nk-celje/kader/verein/710/saison_id/2023"/>
    <hyperlink ref="CG549" r:id="rId7517" display="https://www.transfermarkt.com/nk-celje/transfers/verein/710/w_s/pos/saison_id/2023"/>
    <hyperlink ref="CI549" r:id="rId7518" display="https://www.transfermarkt.com/nk-celje/transfers/verein/710/w_s/pos/saison_id/2023"/>
    <hyperlink ref="BU550" r:id="rId7519" display="https://www.transfermarkt.com/nk-rogaska/kader/verein/55601/saison_id/2023"/>
    <hyperlink ref="BW550" r:id="rId7520" display="https://www.transfermarkt.com/nk-rogaska/transfers/verein/55601/w_s/pos/saison_id/2023"/>
    <hyperlink ref="BY550" r:id="rId7521" display="https://www.transfermarkt.com/nk-rogaska/transfers/verein/55601/w_s/pos/saison_id/2023"/>
    <hyperlink ref="CE550" r:id="rId7522" display="https://www.transfermarkt.com/nk-celje/kader/verein/710/saison_id/2023"/>
    <hyperlink ref="CG550" r:id="rId7523" display="https://www.transfermarkt.com/nk-celje/transfers/verein/710/w_s/pos/saison_id/2023"/>
    <hyperlink ref="CI550" r:id="rId7524" display="https://www.transfermarkt.com/nk-celje/transfers/verein/710/w_s/pos/saison_id/2023"/>
    <hyperlink ref="BU557" r:id="rId7525" display="https://www.transfermarkt.com/nk-domzale/kader/verein/6248/saison_id/2023"/>
    <hyperlink ref="BW557" r:id="rId7526" display="https://www.transfermarkt.com/nk-domzale/transfers/verein/6248/w_s/pos/saison_id/2023"/>
    <hyperlink ref="BY557" r:id="rId7527" display="https://www.transfermarkt.com/nk-domzale/transfers/verein/6248/w_s/pos/saison_id/2023"/>
    <hyperlink ref="CE557" r:id="rId7528" display="https://www.transfermarkt.com/nk-olimpija-ljubljana/kader/verein/4772/saison_id/2023"/>
    <hyperlink ref="CG557" r:id="rId7529" display="https://www.transfermarkt.com/nk-olimpija-ljubljana/transfers/verein/4772/w_s/pos/saison_id/2023"/>
    <hyperlink ref="CI557" r:id="rId7530" display="https://www.transfermarkt.com/nk-olimpija-ljubljana/transfers/verein/4772/w_s/pos/saison_id/2023"/>
    <hyperlink ref="BU558" r:id="rId7531" display="https://www.transfermarkt.com/nk-domzale/kader/verein/6248/saison_id/2023"/>
    <hyperlink ref="BW558" r:id="rId7532" display="https://www.transfermarkt.com/nk-domzale/transfers/verein/6248/w_s/pos/saison_id/2023"/>
    <hyperlink ref="BY558" r:id="rId7533" display="https://www.transfermarkt.com/nk-domzale/transfers/verein/6248/w_s/pos/saison_id/2023"/>
    <hyperlink ref="CE558" r:id="rId7534" display="https://www.transfermarkt.com/nk-olimpija-ljubljana/kader/verein/4772/saison_id/2023"/>
    <hyperlink ref="CG558" r:id="rId7535" display="https://www.transfermarkt.com/nk-olimpija-ljubljana/transfers/verein/4772/w_s/pos/saison_id/2023"/>
    <hyperlink ref="CI558" r:id="rId7536" display="https://www.transfermarkt.com/nk-olimpija-ljubljana/transfers/verein/4772/w_s/pos/saison_id/2023"/>
    <hyperlink ref="BU559" r:id="rId7537" display="https://www.transfermarkt.com/nk-domzale/kader/verein/6248/saison_id/2023"/>
    <hyperlink ref="BW559" r:id="rId7538" display="https://www.transfermarkt.com/nk-domzale/transfers/verein/6248/w_s/pos/saison_id/2023"/>
    <hyperlink ref="BY559" r:id="rId7539" display="https://www.transfermarkt.com/nk-domzale/transfers/verein/6248/w_s/pos/saison_id/2023"/>
    <hyperlink ref="CE559" r:id="rId7540" display="https://www.transfermarkt.com/nk-olimpija-ljubljana/kader/verein/4772/saison_id/2023"/>
    <hyperlink ref="CG559" r:id="rId7541" display="https://www.transfermarkt.com/nk-olimpija-ljubljana/transfers/verein/4772/w_s/pos/saison_id/2023"/>
    <hyperlink ref="CI559" r:id="rId7542" display="https://www.transfermarkt.com/nk-olimpija-ljubljana/transfers/verein/4772/w_s/pos/saison_id/2023"/>
    <hyperlink ref="BU566" r:id="rId7543" display="https://www.transfermarkt.com/nk-bravo/kader/verein/26985/saison_id/2023"/>
    <hyperlink ref="BW566" r:id="rId7544" display="https://www.transfermarkt.com/nk-bravo/transfers/verein/26985/w_s/pos/saison_id/2023"/>
    <hyperlink ref="BY566" r:id="rId7545" display="https://www.transfermarkt.com/nk-bravo/transfers/verein/26985/w_s/pos/saison_id/2023"/>
    <hyperlink ref="CE566" r:id="rId7546" display="https://www.transfermarkt.com/nk-maribor/kader/verein/790/saison_id/2023"/>
    <hyperlink ref="CG566" r:id="rId7547" display="https://www.transfermarkt.com/nk-maribor/transfers/verein/790/w_s/pos/saison_id/2023"/>
    <hyperlink ref="CI566" r:id="rId7548" display="https://www.transfermarkt.com/nk-maribor/transfers/verein/790/w_s/pos/saison_id/2023"/>
    <hyperlink ref="BU567" r:id="rId7549" display="https://www.transfermarkt.com/nk-bravo/kader/verein/26985/saison_id/2023"/>
    <hyperlink ref="BW567" r:id="rId7550" display="https://www.transfermarkt.com/nk-bravo/transfers/verein/26985/w_s/pos/saison_id/2023"/>
    <hyperlink ref="BY567" r:id="rId7551" display="https://www.transfermarkt.com/nk-bravo/transfers/verein/26985/w_s/pos/saison_id/2023"/>
    <hyperlink ref="CE567" r:id="rId7552" display="https://www.transfermarkt.com/nk-maribor/kader/verein/790/saison_id/2023"/>
    <hyperlink ref="CG567" r:id="rId7553" display="https://www.transfermarkt.com/nk-maribor/transfers/verein/790/w_s/pos/saison_id/2023"/>
    <hyperlink ref="CI567" r:id="rId7554" display="https://www.transfermarkt.com/nk-maribor/transfers/verein/790/w_s/pos/saison_id/2023"/>
    <hyperlink ref="CI569" r:id="rId7555" display="https://www.transfermarkt.com/nk-radomlje/transfers/verein/21460/w_s/pos/saison_id/2023"/>
    <hyperlink ref="CG569" r:id="rId7556" display="https://www.transfermarkt.com/nk-radomlje/transfers/verein/21460/w_s/pos/saison_id/2023"/>
    <hyperlink ref="CE569" r:id="rId7557" display="https://www.transfermarkt.com/nk-radomlje/kader/verein/21460/saison_id/2023"/>
    <hyperlink ref="BY569" r:id="rId7558" display="https://www.transfermarkt.com/nk-aluminij-kidricevo/transfers/verein/11033/w_s/pos/saison_id/2023"/>
    <hyperlink ref="BW569" r:id="rId7559" display="https://www.transfermarkt.com/nk-aluminij-kidricevo/transfers/verein/11033/w_s/pos/saison_id/2023"/>
    <hyperlink ref="BU569" r:id="rId7560" display="https://www.transfermarkt.com/nk-aluminij-kidricevo/kader/verein/11033/saison_id/2023"/>
    <hyperlink ref="BU568" r:id="rId7561" display="https://www.transfermarkt.com/nk-bravo/kader/verein/26985/saison_id/2023"/>
    <hyperlink ref="BW568" r:id="rId7562" display="https://www.transfermarkt.com/nk-bravo/transfers/verein/26985/w_s/pos/saison_id/2023"/>
    <hyperlink ref="BY568" r:id="rId7563" display="https://www.transfermarkt.com/nk-bravo/transfers/verein/26985/w_s/pos/saison_id/2023"/>
    <hyperlink ref="CE568" r:id="rId7564" display="https://www.transfermarkt.com/nk-maribor/kader/verein/790/saison_id/2023"/>
    <hyperlink ref="CG568" r:id="rId7565" display="https://www.transfermarkt.com/nk-maribor/transfers/verein/790/w_s/pos/saison_id/2023"/>
    <hyperlink ref="CI568" r:id="rId7566" display="https://www.transfermarkt.com/nk-maribor/transfers/verein/790/w_s/pos/saison_id/2023"/>
    <hyperlink ref="BU575" r:id="rId7567" display="https://www.transfermarkt.com/nk-aluminij-kidricevo/kader/verein/11033/saison_id/2023"/>
    <hyperlink ref="BW575" r:id="rId7568" display="https://www.transfermarkt.com/nk-aluminij-kidricevo/transfers/verein/11033/w_s/pos/saison_id/2023"/>
    <hyperlink ref="BY575" r:id="rId7569" display="https://www.transfermarkt.com/nk-aluminij-kidricevo/transfers/verein/11033/w_s/pos/saison_id/2023"/>
    <hyperlink ref="CE575" r:id="rId7570" display="https://www.transfermarkt.com/nk-radomlje/kader/verein/21460/saison_id/2023"/>
    <hyperlink ref="CG575" r:id="rId7571" display="https://www.transfermarkt.com/nk-radomlje/transfers/verein/21460/w_s/pos/saison_id/2023"/>
    <hyperlink ref="CI575" r:id="rId7572" display="https://www.transfermarkt.com/nk-radomlje/transfers/verein/21460/w_s/pos/saison_id/2023"/>
    <hyperlink ref="BU576" r:id="rId7573" display="https://www.transfermarkt.com/nk-aluminij-kidricevo/kader/verein/11033/saison_id/2023"/>
    <hyperlink ref="BW576" r:id="rId7574" display="https://www.transfermarkt.com/nk-aluminij-kidricevo/transfers/verein/11033/w_s/pos/saison_id/2023"/>
    <hyperlink ref="BY576" r:id="rId7575" display="https://www.transfermarkt.com/nk-aluminij-kidricevo/transfers/verein/11033/w_s/pos/saison_id/2023"/>
    <hyperlink ref="CE576" r:id="rId7576" display="https://www.transfermarkt.com/nk-radomlje/kader/verein/21460/saison_id/2023"/>
    <hyperlink ref="CG576" r:id="rId7577" display="https://www.transfermarkt.com/nk-radomlje/transfers/verein/21460/w_s/pos/saison_id/2023"/>
    <hyperlink ref="CI576" r:id="rId7578" display="https://www.transfermarkt.com/nk-radomlje/transfers/verein/21460/w_s/pos/saison_id/2023"/>
    <hyperlink ref="BU577" r:id="rId7579" display="https://www.transfermarkt.com/nk-aluminij-kidricevo/kader/verein/11033/saison_id/2023"/>
    <hyperlink ref="BW577" r:id="rId7580" display="https://www.transfermarkt.com/nk-aluminij-kidricevo/transfers/verein/11033/w_s/pos/saison_id/2023"/>
    <hyperlink ref="BY577" r:id="rId7581" display="https://www.transfermarkt.com/nk-aluminij-kidricevo/transfers/verein/11033/w_s/pos/saison_id/2023"/>
    <hyperlink ref="CE577" r:id="rId7582" display="https://www.transfermarkt.com/nk-radomlje/kader/verein/21460/saison_id/2023"/>
    <hyperlink ref="CG577" r:id="rId7583" display="https://www.transfermarkt.com/nk-radomlje/transfers/verein/21460/w_s/pos/saison_id/2023"/>
    <hyperlink ref="CI577" r:id="rId7584" display="https://www.transfermarkt.com/nk-radomlje/transfers/verein/21460/w_s/pos/saison_id/2023"/>
    <hyperlink ref="BU584" r:id="rId7585" display="https://www.transfermarkt.com/ns-mura/kader/verein/4059/saison_id/2023"/>
    <hyperlink ref="BW584" r:id="rId7586" display="https://www.transfermarkt.com/ns-mura/transfers/verein/4059/w_s/pos/saison_id/2023"/>
    <hyperlink ref="BY584" r:id="rId7587" display="https://www.transfermarkt.com/ns-mura/transfers/verein/4059/w_s/pos/saison_id/2023"/>
    <hyperlink ref="CE584" r:id="rId7588" display="https://www.transfermarkt.com/fc-koper/kader/verein/433/saison_id/2023"/>
    <hyperlink ref="CG584" r:id="rId7589" display="https://www.transfermarkt.com/fc-koper/transfers/verein/433/w_s/pos/saison_id/2023"/>
    <hyperlink ref="CI584" r:id="rId7590" display="https://www.transfermarkt.com/fc-koper/transfers/verein/433/w_s/pos/saison_id/2023"/>
    <hyperlink ref="BU585" r:id="rId7591" display="https://www.transfermarkt.com/ns-mura/kader/verein/4059/saison_id/2023"/>
    <hyperlink ref="BW585" r:id="rId7592" display="https://www.transfermarkt.com/ns-mura/transfers/verein/4059/w_s/pos/saison_id/2023"/>
    <hyperlink ref="BY585" r:id="rId7593" display="https://www.transfermarkt.com/ns-mura/transfers/verein/4059/w_s/pos/saison_id/2023"/>
    <hyperlink ref="CE585" r:id="rId7594" display="https://www.transfermarkt.com/fc-koper/kader/verein/433/saison_id/2023"/>
    <hyperlink ref="CG585" r:id="rId7595" display="https://www.transfermarkt.com/fc-koper/transfers/verein/433/w_s/pos/saison_id/2023"/>
    <hyperlink ref="CI585" r:id="rId7596" display="https://www.transfermarkt.com/fc-koper/transfers/verein/433/w_s/pos/saison_id/2023"/>
    <hyperlink ref="BU586" r:id="rId7597" display="https://www.transfermarkt.com/ns-mura/kader/verein/4059/saison_id/2023"/>
    <hyperlink ref="BW586" r:id="rId7598" display="https://www.transfermarkt.com/ns-mura/transfers/verein/4059/w_s/pos/saison_id/2023"/>
    <hyperlink ref="BY586" r:id="rId7599" display="https://www.transfermarkt.com/ns-mura/transfers/verein/4059/w_s/pos/saison_id/2023"/>
    <hyperlink ref="CE586" r:id="rId7600" display="https://www.transfermarkt.com/fc-koper/kader/verein/433/saison_id/2023"/>
    <hyperlink ref="CG586" r:id="rId7601" display="https://www.transfermarkt.com/fc-koper/transfers/verein/433/w_s/pos/saison_id/2023"/>
    <hyperlink ref="CI586" r:id="rId7602" display="https://www.transfermarkt.com/fc-koper/transfers/verein/433/w_s/pos/saison_id/2023"/>
    <hyperlink ref="BU593" r:id="rId7603" display="https://www.transfermarkt.com/nk-celje/kader/verein/710/saison_id/2023"/>
    <hyperlink ref="BW593" r:id="rId7604" display="https://www.transfermarkt.com/nk-celje/transfers/verein/710/w_s/pos/saison_id/2023"/>
    <hyperlink ref="BY593" r:id="rId7605" display="https://www.transfermarkt.com/nk-celje/transfers/verein/710/w_s/pos/saison_id/2023"/>
    <hyperlink ref="CE593" r:id="rId7606" display="https://www.transfermarkt.com/nk-domzale/kader/verein/6248/saison_id/2023"/>
    <hyperlink ref="CG593" r:id="rId7607" display="https://www.transfermarkt.com/nk-domzale/transfers/verein/6248/w_s/pos/saison_id/2023"/>
    <hyperlink ref="CI593" r:id="rId7608" display="https://www.transfermarkt.com/nk-domzale/transfers/verein/6248/w_s/pos/saison_id/2023"/>
    <hyperlink ref="BU594" r:id="rId7609" display="https://www.transfermarkt.com/nk-celje/kader/verein/710/saison_id/2023"/>
    <hyperlink ref="BW594" r:id="rId7610" display="https://www.transfermarkt.com/nk-celje/transfers/verein/710/w_s/pos/saison_id/2023"/>
    <hyperlink ref="BY594" r:id="rId7611" display="https://www.transfermarkt.com/nk-celje/transfers/verein/710/w_s/pos/saison_id/2023"/>
    <hyperlink ref="CE594" r:id="rId7612" display="https://www.transfermarkt.com/nk-domzale/kader/verein/6248/saison_id/2023"/>
    <hyperlink ref="CG594" r:id="rId7613" display="https://www.transfermarkt.com/nk-domzale/transfers/verein/6248/w_s/pos/saison_id/2023"/>
    <hyperlink ref="CI594" r:id="rId7614" display="https://www.transfermarkt.com/nk-domzale/transfers/verein/6248/w_s/pos/saison_id/2023"/>
    <hyperlink ref="BU595" r:id="rId7615" display="https://www.transfermarkt.com/nk-celje/kader/verein/710/saison_id/2023"/>
    <hyperlink ref="BW595" r:id="rId7616" display="https://www.transfermarkt.com/nk-celje/transfers/verein/710/w_s/pos/saison_id/2023"/>
    <hyperlink ref="BY595" r:id="rId7617" display="https://www.transfermarkt.com/nk-celje/transfers/verein/710/w_s/pos/saison_id/2023"/>
    <hyperlink ref="CE595" r:id="rId7618" display="https://www.transfermarkt.com/nk-domzale/kader/verein/6248/saison_id/2023"/>
    <hyperlink ref="CG595" r:id="rId7619" display="https://www.transfermarkt.com/nk-domzale/transfers/verein/6248/w_s/pos/saison_id/2023"/>
    <hyperlink ref="CI595" r:id="rId7620" display="https://www.transfermarkt.com/nk-domzale/transfers/verein/6248/w_s/pos/saison_id/2023"/>
    <hyperlink ref="BU602" r:id="rId7621" display="https://www.transfermarkt.com/fc-koper/kader/verein/433/saison_id/2023"/>
    <hyperlink ref="BW602" r:id="rId7622" display="https://www.transfermarkt.com/fc-koper/transfers/verein/433/w_s/pos/saison_id/2023"/>
    <hyperlink ref="BY602" r:id="rId7623" display="https://www.transfermarkt.com/fc-koper/transfers/verein/433/w_s/pos/saison_id/2023"/>
    <hyperlink ref="CE602" r:id="rId7624" display="https://www.transfermarkt.com/nk-bravo/kader/verein/26985/saison_id/2023"/>
    <hyperlink ref="CG602" r:id="rId7625" display="https://www.transfermarkt.com/nk-bravo/transfers/verein/26985/w_s/pos/saison_id/2023"/>
    <hyperlink ref="CI602" r:id="rId7626" display="https://www.transfermarkt.com/nk-bravo/transfers/verein/26985/w_s/pos/saison_id/2023"/>
    <hyperlink ref="BU603" r:id="rId7627" display="https://www.transfermarkt.com/fc-koper/kader/verein/433/saison_id/2023"/>
    <hyperlink ref="BW603" r:id="rId7628" display="https://www.transfermarkt.com/fc-koper/transfers/verein/433/w_s/pos/saison_id/2023"/>
    <hyperlink ref="BY603" r:id="rId7629" display="https://www.transfermarkt.com/fc-koper/transfers/verein/433/w_s/pos/saison_id/2023"/>
    <hyperlink ref="CE603" r:id="rId7630" display="https://www.transfermarkt.com/nk-bravo/kader/verein/26985/saison_id/2023"/>
    <hyperlink ref="CG603" r:id="rId7631" display="https://www.transfermarkt.com/nk-bravo/transfers/verein/26985/w_s/pos/saison_id/2023"/>
    <hyperlink ref="CI603" r:id="rId7632" display="https://www.transfermarkt.com/nk-bravo/transfers/verein/26985/w_s/pos/saison_id/2023"/>
    <hyperlink ref="BU604" r:id="rId7633" display="https://www.transfermarkt.com/fc-koper/kader/verein/433/saison_id/2023"/>
    <hyperlink ref="BW604" r:id="rId7634" display="https://www.transfermarkt.com/fc-koper/transfers/verein/433/w_s/pos/saison_id/2023"/>
    <hyperlink ref="BY604" r:id="rId7635" display="https://www.transfermarkt.com/fc-koper/transfers/verein/433/w_s/pos/saison_id/2023"/>
    <hyperlink ref="CE604" r:id="rId7636" display="https://www.transfermarkt.com/nk-bravo/kader/verein/26985/saison_id/2023"/>
    <hyperlink ref="CG604" r:id="rId7637" display="https://www.transfermarkt.com/nk-bravo/transfers/verein/26985/w_s/pos/saison_id/2023"/>
    <hyperlink ref="CI604" r:id="rId7638" display="https://www.transfermarkt.com/nk-bravo/transfers/verein/26985/w_s/pos/saison_id/2023"/>
    <hyperlink ref="BU611" r:id="rId7639" display="https://www.transfermarkt.com/nk-maribor/kader/verein/790/saison_id/2023"/>
    <hyperlink ref="BW611" r:id="rId7640" display="https://www.transfermarkt.com/nk-maribor/transfers/verein/790/w_s/pos/saison_id/2023"/>
    <hyperlink ref="BY611" r:id="rId7641" display="https://www.transfermarkt.com/nk-maribor/transfers/verein/790/w_s/pos/saison_id/2023"/>
    <hyperlink ref="CE611" r:id="rId7642" display="https://www.transfermarkt.com/nk-rogaska/kader/verein/55601/saison_id/2023"/>
    <hyperlink ref="CG611" r:id="rId7643" display="https://www.transfermarkt.com/nk-rogaska/transfers/verein/55601/w_s/pos/saison_id/2023"/>
    <hyperlink ref="CI611" r:id="rId7644" display="https://www.transfermarkt.com/nk-rogaska/transfers/verein/55601/w_s/pos/saison_id/2023"/>
    <hyperlink ref="BU612" r:id="rId7645" display="https://www.transfermarkt.com/nk-maribor/kader/verein/790/saison_id/2023"/>
    <hyperlink ref="BW612" r:id="rId7646" display="https://www.transfermarkt.com/nk-maribor/transfers/verein/790/w_s/pos/saison_id/2023"/>
    <hyperlink ref="BY612" r:id="rId7647" display="https://www.transfermarkt.com/nk-maribor/transfers/verein/790/w_s/pos/saison_id/2023"/>
    <hyperlink ref="CE612" r:id="rId7648" display="https://www.transfermarkt.com/nk-rogaska/kader/verein/55601/saison_id/2023"/>
    <hyperlink ref="CG612" r:id="rId7649" display="https://www.transfermarkt.com/nk-rogaska/transfers/verein/55601/w_s/pos/saison_id/2023"/>
    <hyperlink ref="CI612" r:id="rId7650" display="https://www.transfermarkt.com/nk-rogaska/transfers/verein/55601/w_s/pos/saison_id/2023"/>
    <hyperlink ref="BU613" r:id="rId7651" display="https://www.transfermarkt.com/nk-maribor/kader/verein/790/saison_id/2023"/>
    <hyperlink ref="BW613" r:id="rId7652" display="https://www.transfermarkt.com/nk-maribor/transfers/verein/790/w_s/pos/saison_id/2023"/>
    <hyperlink ref="BY613" r:id="rId7653" display="https://www.transfermarkt.com/nk-maribor/transfers/verein/790/w_s/pos/saison_id/2023"/>
    <hyperlink ref="CE613" r:id="rId7654" display="https://www.transfermarkt.com/nk-rogaska/kader/verein/55601/saison_id/2023"/>
    <hyperlink ref="CG613" r:id="rId7655" display="https://www.transfermarkt.com/nk-rogaska/transfers/verein/55601/w_s/pos/saison_id/2023"/>
    <hyperlink ref="CI613" r:id="rId7656" display="https://www.transfermarkt.com/nk-rogaska/transfers/verein/55601/w_s/pos/saison_id/2023"/>
    <hyperlink ref="BU620" r:id="rId7657" display="https://www.transfermarkt.com/nk-radomlje/kader/verein/21460/saison_id/2023"/>
    <hyperlink ref="BW620" r:id="rId7658" display="https://www.transfermarkt.com/nk-radomlje/transfers/verein/21460/w_s/pos/saison_id/2023"/>
    <hyperlink ref="BY620" r:id="rId7659" display="https://www.transfermarkt.com/nk-radomlje/transfers/verein/21460/w_s/pos/saison_id/2023"/>
    <hyperlink ref="CE620" r:id="rId7660" display="https://www.transfermarkt.com/ns-mura/kader/verein/4059/saison_id/2023"/>
    <hyperlink ref="CG620" r:id="rId7661" display="https://www.transfermarkt.com/ns-mura/transfers/verein/4059/w_s/pos/saison_id/2023"/>
    <hyperlink ref="CI620" r:id="rId7662" display="https://www.transfermarkt.com/ns-mura/transfers/verein/4059/w_s/pos/saison_id/2023"/>
    <hyperlink ref="BU621" r:id="rId7663" display="https://www.transfermarkt.com/nk-radomlje/kader/verein/21460/saison_id/2023"/>
    <hyperlink ref="BW621" r:id="rId7664" display="https://www.transfermarkt.com/nk-radomlje/transfers/verein/21460/w_s/pos/saison_id/2023"/>
    <hyperlink ref="BY621" r:id="rId7665" display="https://www.transfermarkt.com/nk-radomlje/transfers/verein/21460/w_s/pos/saison_id/2023"/>
    <hyperlink ref="CE621" r:id="rId7666" display="https://www.transfermarkt.com/ns-mura/kader/verein/4059/saison_id/2023"/>
    <hyperlink ref="CG621" r:id="rId7667" display="https://www.transfermarkt.com/ns-mura/transfers/verein/4059/w_s/pos/saison_id/2023"/>
    <hyperlink ref="CI621" r:id="rId7668" display="https://www.transfermarkt.com/ns-mura/transfers/verein/4059/w_s/pos/saison_id/2023"/>
    <hyperlink ref="BU622" r:id="rId7669" display="https://www.transfermarkt.com/nk-radomlje/kader/verein/21460/saison_id/2023"/>
    <hyperlink ref="BW622" r:id="rId7670" display="https://www.transfermarkt.com/nk-radomlje/transfers/verein/21460/w_s/pos/saison_id/2023"/>
    <hyperlink ref="BY622" r:id="rId7671" display="https://www.transfermarkt.com/nk-radomlje/transfers/verein/21460/w_s/pos/saison_id/2023"/>
    <hyperlink ref="CE622" r:id="rId7672" display="https://www.transfermarkt.com/ns-mura/kader/verein/4059/saison_id/2023"/>
    <hyperlink ref="CG622" r:id="rId7673" display="https://www.transfermarkt.com/ns-mura/transfers/verein/4059/w_s/pos/saison_id/2023"/>
    <hyperlink ref="CI622" r:id="rId7674" display="https://www.transfermarkt.com/ns-mura/transfers/verein/4059/w_s/pos/saison_id/2023"/>
    <hyperlink ref="BU629" r:id="rId7675" display="https://www.transfermarkt.com/nk-olimpija-ljubljana/kader/verein/4772/saison_id/2023"/>
    <hyperlink ref="BW629" r:id="rId7676" display="https://www.transfermarkt.com/nk-olimpija-ljubljana/transfers/verein/4772/w_s/pos/saison_id/2023"/>
    <hyperlink ref="BY629" r:id="rId7677" display="https://www.transfermarkt.com/nk-olimpija-ljubljana/transfers/verein/4772/w_s/pos/saison_id/2023"/>
    <hyperlink ref="CE629" r:id="rId7678" display="https://www.transfermarkt.com/nk-aluminij-kidricevo/kader/verein/11033/saison_id/2023"/>
    <hyperlink ref="CG629" r:id="rId7679" display="https://www.transfermarkt.com/nk-aluminij-kidricevo/transfers/verein/11033/w_s/pos/saison_id/2023"/>
    <hyperlink ref="CI629" r:id="rId7680" display="https://www.transfermarkt.com/nk-aluminij-kidricevo/transfers/verein/11033/w_s/pos/saison_id/2023"/>
    <hyperlink ref="BU630" r:id="rId7681" display="https://www.transfermarkt.com/nk-olimpija-ljubljana/kader/verein/4772/saison_id/2023"/>
    <hyperlink ref="BW630" r:id="rId7682" display="https://www.transfermarkt.com/nk-olimpija-ljubljana/transfers/verein/4772/w_s/pos/saison_id/2023"/>
    <hyperlink ref="BY630" r:id="rId7683" display="https://www.transfermarkt.com/nk-olimpija-ljubljana/transfers/verein/4772/w_s/pos/saison_id/2023"/>
    <hyperlink ref="CE630" r:id="rId7684" display="https://www.transfermarkt.com/nk-aluminij-kidricevo/kader/verein/11033/saison_id/2023"/>
    <hyperlink ref="CG630" r:id="rId7685" display="https://www.transfermarkt.com/nk-aluminij-kidricevo/transfers/verein/11033/w_s/pos/saison_id/2023"/>
    <hyperlink ref="CI630" r:id="rId7686" display="https://www.transfermarkt.com/nk-aluminij-kidricevo/transfers/verein/11033/w_s/pos/saison_id/2023"/>
    <hyperlink ref="BU631" r:id="rId7687" display="https://www.transfermarkt.com/nk-olimpija-ljubljana/kader/verein/4772/saison_id/2023"/>
    <hyperlink ref="BW631" r:id="rId7688" display="https://www.transfermarkt.com/nk-olimpija-ljubljana/transfers/verein/4772/w_s/pos/saison_id/2023"/>
    <hyperlink ref="BY631" r:id="rId7689" display="https://www.transfermarkt.com/nk-olimpija-ljubljana/transfers/verein/4772/w_s/pos/saison_id/2023"/>
    <hyperlink ref="CE631" r:id="rId7690" display="https://www.transfermarkt.com/nk-aluminij-kidricevo/kader/verein/11033/saison_id/2023"/>
    <hyperlink ref="CG631" r:id="rId7691" display="https://www.transfermarkt.com/nk-aluminij-kidricevo/transfers/verein/11033/w_s/pos/saison_id/2023"/>
    <hyperlink ref="CI631" r:id="rId7692" display="https://www.transfermarkt.com/nk-aluminij-kidricevo/transfers/verein/11033/w_s/pos/saison_id/2023"/>
    <hyperlink ref="BU638" r:id="rId7693" display="https://www.transfermarkt.com/nk-rogaska/kader/verein/55601/saison_id/2023"/>
    <hyperlink ref="BW638" r:id="rId7694" display="https://www.transfermarkt.com/nk-rogaska/transfers/verein/55601/w_s/pos/saison_id/2023"/>
    <hyperlink ref="BY638" r:id="rId7695" display="https://www.transfermarkt.com/nk-rogaska/transfers/verein/55601/w_s/pos/saison_id/2023"/>
    <hyperlink ref="CE638" r:id="rId7696" display="https://www.transfermarkt.com/fc-koper/kader/verein/433/saison_id/2023"/>
    <hyperlink ref="CG638" r:id="rId7697" display="https://www.transfermarkt.com/fc-koper/transfers/verein/433/w_s/pos/saison_id/2023"/>
    <hyperlink ref="CI638" r:id="rId7698" display="https://www.transfermarkt.com/fc-koper/transfers/verein/433/w_s/pos/saison_id/2023"/>
    <hyperlink ref="BU639" r:id="rId7699" display="https://www.transfermarkt.com/nk-rogaska/kader/verein/55601/saison_id/2023"/>
    <hyperlink ref="BW639" r:id="rId7700" display="https://www.transfermarkt.com/nk-rogaska/transfers/verein/55601/w_s/pos/saison_id/2023"/>
    <hyperlink ref="BY639" r:id="rId7701" display="https://www.transfermarkt.com/nk-rogaska/transfers/verein/55601/w_s/pos/saison_id/2023"/>
    <hyperlink ref="CE639" r:id="rId7702" display="https://www.transfermarkt.com/fc-koper/kader/verein/433/saison_id/2023"/>
    <hyperlink ref="CG639" r:id="rId7703" display="https://www.transfermarkt.com/fc-koper/transfers/verein/433/w_s/pos/saison_id/2023"/>
    <hyperlink ref="CI639" r:id="rId7704" display="https://www.transfermarkt.com/fc-koper/transfers/verein/433/w_s/pos/saison_id/2023"/>
    <hyperlink ref="BU640" r:id="rId7705" display="https://www.transfermarkt.com/nk-rogaska/kader/verein/55601/saison_id/2023"/>
    <hyperlink ref="BW640" r:id="rId7706" display="https://www.transfermarkt.com/nk-rogaska/transfers/verein/55601/w_s/pos/saison_id/2023"/>
    <hyperlink ref="BY640" r:id="rId7707" display="https://www.transfermarkt.com/nk-rogaska/transfers/verein/55601/w_s/pos/saison_id/2023"/>
    <hyperlink ref="CE640" r:id="rId7708" display="https://www.transfermarkt.com/fc-koper/kader/verein/433/saison_id/2023"/>
    <hyperlink ref="CG640" r:id="rId7709" display="https://www.transfermarkt.com/fc-koper/transfers/verein/433/w_s/pos/saison_id/2023"/>
    <hyperlink ref="CI640" r:id="rId7710" display="https://www.transfermarkt.com/fc-koper/transfers/verein/433/w_s/pos/saison_id/2023"/>
    <hyperlink ref="BU647" r:id="rId7711" display="https://www.transfermarkt.com/ns-mura/kader/verein/4059/saison_id/2023"/>
    <hyperlink ref="BW647" r:id="rId7712" display="https://www.transfermarkt.com/ns-mura/transfers/verein/4059/w_s/pos/saison_id/2023"/>
    <hyperlink ref="BY647" r:id="rId7713" display="https://www.transfermarkt.com/ns-mura/transfers/verein/4059/w_s/pos/saison_id/2023"/>
    <hyperlink ref="CE647" r:id="rId7714" display="https://www.transfermarkt.com/nk-aluminij-kidricevo/kader/verein/11033/saison_id/2023"/>
    <hyperlink ref="CG647" r:id="rId7715" display="https://www.transfermarkt.com/nk-aluminij-kidricevo/transfers/verein/11033/w_s/pos/saison_id/2023"/>
    <hyperlink ref="CI647" r:id="rId7716" display="https://www.transfermarkt.com/nk-aluminij-kidricevo/transfers/verein/11033/w_s/pos/saison_id/2023"/>
    <hyperlink ref="BU648" r:id="rId7717" display="https://www.transfermarkt.com/ns-mura/kader/verein/4059/saison_id/2023"/>
    <hyperlink ref="BW648" r:id="rId7718" display="https://www.transfermarkt.com/ns-mura/transfers/verein/4059/w_s/pos/saison_id/2023"/>
    <hyperlink ref="BY648" r:id="rId7719" display="https://www.transfermarkt.com/ns-mura/transfers/verein/4059/w_s/pos/saison_id/2023"/>
    <hyperlink ref="CE648" r:id="rId7720" display="https://www.transfermarkt.com/nk-aluminij-kidricevo/kader/verein/11033/saison_id/2023"/>
    <hyperlink ref="CG648" r:id="rId7721" display="https://www.transfermarkt.com/nk-aluminij-kidricevo/transfers/verein/11033/w_s/pos/saison_id/2023"/>
    <hyperlink ref="CI648" r:id="rId7722" display="https://www.transfermarkt.com/nk-aluminij-kidricevo/transfers/verein/11033/w_s/pos/saison_id/2023"/>
    <hyperlink ref="BU649" r:id="rId7723" display="https://www.transfermarkt.com/ns-mura/kader/verein/4059/saison_id/2023"/>
    <hyperlink ref="BW649" r:id="rId7724" display="https://www.transfermarkt.com/ns-mura/transfers/verein/4059/w_s/pos/saison_id/2023"/>
    <hyperlink ref="BY649" r:id="rId7725" display="https://www.transfermarkt.com/ns-mura/transfers/verein/4059/w_s/pos/saison_id/2023"/>
    <hyperlink ref="CE649" r:id="rId7726" display="https://www.transfermarkt.com/nk-aluminij-kidricevo/kader/verein/11033/saison_id/2023"/>
    <hyperlink ref="CG649" r:id="rId7727" display="https://www.transfermarkt.com/nk-aluminij-kidricevo/transfers/verein/11033/w_s/pos/saison_id/2023"/>
    <hyperlink ref="CI649" r:id="rId7728" display="https://www.transfermarkt.com/nk-aluminij-kidricevo/transfers/verein/11033/w_s/pos/saison_id/2023"/>
    <hyperlink ref="BU656" r:id="rId7729" display="https://www.transfermarkt.com/nk-domzale/kader/verein/6248/saison_id/2023"/>
    <hyperlink ref="BW656" r:id="rId7730" display="https://www.transfermarkt.com/nk-domzale/transfers/verein/6248/w_s/pos/saison_id/2023"/>
    <hyperlink ref="BY656" r:id="rId7731" display="https://www.transfermarkt.com/nk-domzale/transfers/verein/6248/w_s/pos/saison_id/2023"/>
    <hyperlink ref="CE656" r:id="rId7732" display="https://www.transfermarkt.com/nk-maribor/kader/verein/790/saison_id/2023"/>
    <hyperlink ref="CG656" r:id="rId7733" display="https://www.transfermarkt.com/nk-maribor/transfers/verein/790/w_s/pos/saison_id/2023"/>
    <hyperlink ref="CI656" r:id="rId7734" display="https://www.transfermarkt.com/nk-maribor/transfers/verein/790/w_s/pos/saison_id/2023"/>
    <hyperlink ref="BU657" r:id="rId7735" display="https://www.transfermarkt.com/nk-domzale/kader/verein/6248/saison_id/2023"/>
    <hyperlink ref="BW657" r:id="rId7736" display="https://www.transfermarkt.com/nk-domzale/transfers/verein/6248/w_s/pos/saison_id/2023"/>
    <hyperlink ref="BY657" r:id="rId7737" display="https://www.transfermarkt.com/nk-domzale/transfers/verein/6248/w_s/pos/saison_id/2023"/>
    <hyperlink ref="CE657" r:id="rId7738" display="https://www.transfermarkt.com/nk-maribor/kader/verein/790/saison_id/2023"/>
    <hyperlink ref="CG657" r:id="rId7739" display="https://www.transfermarkt.com/nk-maribor/transfers/verein/790/w_s/pos/saison_id/2023"/>
    <hyperlink ref="CI657" r:id="rId7740" display="https://www.transfermarkt.com/nk-maribor/transfers/verein/790/w_s/pos/saison_id/2023"/>
    <hyperlink ref="BU658" r:id="rId7741" display="https://www.transfermarkt.com/nk-domzale/kader/verein/6248/saison_id/2023"/>
    <hyperlink ref="BW658" r:id="rId7742" display="https://www.transfermarkt.com/nk-domzale/transfers/verein/6248/w_s/pos/saison_id/2023"/>
    <hyperlink ref="BY658" r:id="rId7743" display="https://www.transfermarkt.com/nk-domzale/transfers/verein/6248/w_s/pos/saison_id/2023"/>
    <hyperlink ref="CE658" r:id="rId7744" display="https://www.transfermarkt.com/nk-maribor/kader/verein/790/saison_id/2023"/>
    <hyperlink ref="CG658" r:id="rId7745" display="https://www.transfermarkt.com/nk-maribor/transfers/verein/790/w_s/pos/saison_id/2023"/>
    <hyperlink ref="CI658" r:id="rId7746" display="https://www.transfermarkt.com/nk-maribor/transfers/verein/790/w_s/pos/saison_id/2023"/>
    <hyperlink ref="BU665" r:id="rId7747" display="https://www.transfermarkt.com/nk-bravo/kader/verein/26985/saison_id/2023"/>
    <hyperlink ref="BW665" r:id="rId7748" display="https://www.transfermarkt.com/nk-bravo/transfers/verein/26985/w_s/pos/saison_id/2023"/>
    <hyperlink ref="BY665" r:id="rId7749" display="https://www.transfermarkt.com/nk-bravo/transfers/verein/26985/w_s/pos/saison_id/2023"/>
    <hyperlink ref="CE665" r:id="rId7750" display="https://www.transfermarkt.com/nk-radomlje/kader/verein/21460/saison_id/2023"/>
    <hyperlink ref="CG665" r:id="rId7751" display="https://www.transfermarkt.com/nk-radomlje/transfers/verein/21460/w_s/pos/saison_id/2023"/>
    <hyperlink ref="CI665" r:id="rId7752" display="https://www.transfermarkt.com/nk-radomlje/transfers/verein/21460/w_s/pos/saison_id/2023"/>
    <hyperlink ref="BU666" r:id="rId7753" display="https://www.transfermarkt.com/nk-bravo/kader/verein/26985/saison_id/2023"/>
    <hyperlink ref="BW666" r:id="rId7754" display="https://www.transfermarkt.com/nk-bravo/transfers/verein/26985/w_s/pos/saison_id/2023"/>
    <hyperlink ref="BY666" r:id="rId7755" display="https://www.transfermarkt.com/nk-bravo/transfers/verein/26985/w_s/pos/saison_id/2023"/>
    <hyperlink ref="CE666" r:id="rId7756" display="https://www.transfermarkt.com/nk-radomlje/kader/verein/21460/saison_id/2023"/>
    <hyperlink ref="CG666" r:id="rId7757" display="https://www.transfermarkt.com/nk-radomlje/transfers/verein/21460/w_s/pos/saison_id/2023"/>
    <hyperlink ref="CI666" r:id="rId7758" display="https://www.transfermarkt.com/nk-radomlje/transfers/verein/21460/w_s/pos/saison_id/2023"/>
    <hyperlink ref="BU667" r:id="rId7759" display="https://www.transfermarkt.com/nk-bravo/kader/verein/26985/saison_id/2023"/>
    <hyperlink ref="BW667" r:id="rId7760" display="https://www.transfermarkt.com/nk-bravo/transfers/verein/26985/w_s/pos/saison_id/2023"/>
    <hyperlink ref="BY667" r:id="rId7761" display="https://www.transfermarkt.com/nk-bravo/transfers/verein/26985/w_s/pos/saison_id/2023"/>
    <hyperlink ref="CE667" r:id="rId7762" display="https://www.transfermarkt.com/nk-radomlje/kader/verein/21460/saison_id/2023"/>
    <hyperlink ref="CG667" r:id="rId7763" display="https://www.transfermarkt.com/nk-radomlje/transfers/verein/21460/w_s/pos/saison_id/2023"/>
    <hyperlink ref="CI667" r:id="rId7764" display="https://www.transfermarkt.com/nk-radomlje/transfers/verein/21460/w_s/pos/saison_id/2023"/>
    <hyperlink ref="BU674" r:id="rId7765" display="https://www.transfermarkt.com/nk-celje/kader/verein/710/saison_id/2023"/>
    <hyperlink ref="BW674" r:id="rId7766" display="https://www.transfermarkt.com/nk-celje/transfers/verein/710/w_s/pos/saison_id/2023"/>
    <hyperlink ref="BY674" r:id="rId7767" display="https://www.transfermarkt.com/nk-celje/transfers/verein/710/w_s/pos/saison_id/2023"/>
    <hyperlink ref="CE674" r:id="rId7768" display="https://www.transfermarkt.com/nk-olimpija-ljubljana/kader/verein/4772/saison_id/2023"/>
    <hyperlink ref="CG674" r:id="rId7769" display="https://www.transfermarkt.com/nk-olimpija-ljubljana/transfers/verein/4772/w_s/pos/saison_id/2023"/>
    <hyperlink ref="CI674" r:id="rId7770" display="https://www.transfermarkt.com/nk-olimpija-ljubljana/transfers/verein/4772/w_s/pos/saison_id/2023"/>
    <hyperlink ref="BU675" r:id="rId7771" display="https://www.transfermarkt.com/nk-celje/kader/verein/710/saison_id/2023"/>
    <hyperlink ref="BW675" r:id="rId7772" display="https://www.transfermarkt.com/nk-celje/transfers/verein/710/w_s/pos/saison_id/2023"/>
    <hyperlink ref="BY675" r:id="rId7773" display="https://www.transfermarkt.com/nk-celje/transfers/verein/710/w_s/pos/saison_id/2023"/>
    <hyperlink ref="CE675" r:id="rId7774" display="https://www.transfermarkt.com/nk-olimpija-ljubljana/kader/verein/4772/saison_id/2023"/>
    <hyperlink ref="CG675" r:id="rId7775" display="https://www.transfermarkt.com/nk-olimpija-ljubljana/transfers/verein/4772/w_s/pos/saison_id/2023"/>
    <hyperlink ref="CI675" r:id="rId7776" display="https://www.transfermarkt.com/nk-olimpija-ljubljana/transfers/verein/4772/w_s/pos/saison_id/2023"/>
    <hyperlink ref="BU676" r:id="rId7777" display="https://www.transfermarkt.com/nk-celje/kader/verein/710/saison_id/2023"/>
    <hyperlink ref="BW676" r:id="rId7778" display="https://www.transfermarkt.com/nk-celje/transfers/verein/710/w_s/pos/saison_id/2023"/>
    <hyperlink ref="BY676" r:id="rId7779" display="https://www.transfermarkt.com/nk-celje/transfers/verein/710/w_s/pos/saison_id/2023"/>
    <hyperlink ref="CE676" r:id="rId7780" display="https://www.transfermarkt.com/nk-olimpija-ljubljana/kader/verein/4772/saison_id/2023"/>
    <hyperlink ref="CG676" r:id="rId7781" display="https://www.transfermarkt.com/nk-olimpija-ljubljana/transfers/verein/4772/w_s/pos/saison_id/2023"/>
    <hyperlink ref="CI676" r:id="rId7782" display="https://www.transfermarkt.com/nk-olimpija-ljubljana/transfers/verein/4772/w_s/pos/saison_id/2023"/>
    <hyperlink ref="BU683" r:id="rId7783" display="https://www.transfermarkt.com/nk-aluminij-kidricevo/kader/verein/11033/saison_id/2023"/>
    <hyperlink ref="BW683" r:id="rId7784" display="https://www.transfermarkt.com/nk-aluminij-kidricevo/transfers/verein/11033/w_s/pos/saison_id/2023"/>
    <hyperlink ref="BY683" r:id="rId7785" display="https://www.transfermarkt.com/nk-aluminij-kidricevo/transfers/verein/11033/w_s/pos/saison_id/2023"/>
    <hyperlink ref="CE683" r:id="rId7786" display="https://www.transfermarkt.com/nk-bravo/kader/verein/26985/saison_id/2023"/>
    <hyperlink ref="CG683" r:id="rId7787" display="https://www.transfermarkt.com/nk-bravo/transfers/verein/26985/w_s/pos/saison_id/2023"/>
    <hyperlink ref="CI683" r:id="rId7788" display="https://www.transfermarkt.com/nk-bravo/transfers/verein/26985/w_s/pos/saison_id/2023"/>
    <hyperlink ref="BU684" r:id="rId7789" display="https://www.transfermarkt.com/nk-aluminij-kidricevo/kader/verein/11033/saison_id/2023"/>
    <hyperlink ref="BW684" r:id="rId7790" display="https://www.transfermarkt.com/nk-aluminij-kidricevo/transfers/verein/11033/w_s/pos/saison_id/2023"/>
    <hyperlink ref="BY684" r:id="rId7791" display="https://www.transfermarkt.com/nk-aluminij-kidricevo/transfers/verein/11033/w_s/pos/saison_id/2023"/>
    <hyperlink ref="CE684" r:id="rId7792" display="https://www.transfermarkt.com/nk-bravo/kader/verein/26985/saison_id/2023"/>
    <hyperlink ref="CG684" r:id="rId7793" display="https://www.transfermarkt.com/nk-bravo/transfers/verein/26985/w_s/pos/saison_id/2023"/>
    <hyperlink ref="CI684" r:id="rId7794" display="https://www.transfermarkt.com/nk-bravo/transfers/verein/26985/w_s/pos/saison_id/2023"/>
    <hyperlink ref="BU685" r:id="rId7795" display="https://www.transfermarkt.com/nk-aluminij-kidricevo/kader/verein/11033/saison_id/2023"/>
    <hyperlink ref="BW685" r:id="rId7796" display="https://www.transfermarkt.com/nk-aluminij-kidricevo/transfers/verein/11033/w_s/pos/saison_id/2023"/>
    <hyperlink ref="BY685" r:id="rId7797" display="https://www.transfermarkt.com/nk-aluminij-kidricevo/transfers/verein/11033/w_s/pos/saison_id/2023"/>
    <hyperlink ref="CE685" r:id="rId7798" display="https://www.transfermarkt.com/nk-bravo/kader/verein/26985/saison_id/2023"/>
    <hyperlink ref="CG685" r:id="rId7799" display="https://www.transfermarkt.com/nk-bravo/transfers/verein/26985/w_s/pos/saison_id/2023"/>
    <hyperlink ref="CI685" r:id="rId7800" display="https://www.transfermarkt.com/nk-bravo/transfers/verein/26985/w_s/pos/saison_id/2023"/>
    <hyperlink ref="BU692" r:id="rId7801" display="https://www.transfermarkt.com/nk-radomlje/kader/verein/21460/saison_id/2023"/>
    <hyperlink ref="BW692" r:id="rId7802" display="https://www.transfermarkt.com/nk-radomlje/transfers/verein/21460/w_s/pos/saison_id/2023"/>
    <hyperlink ref="BY692" r:id="rId7803" display="https://www.transfermarkt.com/nk-radomlje/transfers/verein/21460/w_s/pos/saison_id/2023"/>
    <hyperlink ref="CE692" r:id="rId7804" display="https://www.transfermarkt.com/nk-rogaska/kader/verein/55601/saison_id/2023"/>
    <hyperlink ref="CG692" r:id="rId7805" display="https://www.transfermarkt.com/nk-rogaska/transfers/verein/55601/w_s/pos/saison_id/2023"/>
    <hyperlink ref="CI692" r:id="rId7806" display="https://www.transfermarkt.com/nk-rogaska/transfers/verein/55601/w_s/pos/saison_id/2023"/>
    <hyperlink ref="BU693" r:id="rId7807" display="https://www.transfermarkt.com/nk-radomlje/kader/verein/21460/saison_id/2023"/>
    <hyperlink ref="BW693" r:id="rId7808" display="https://www.transfermarkt.com/nk-radomlje/transfers/verein/21460/w_s/pos/saison_id/2023"/>
    <hyperlink ref="BY693" r:id="rId7809" display="https://www.transfermarkt.com/nk-radomlje/transfers/verein/21460/w_s/pos/saison_id/2023"/>
    <hyperlink ref="CE693" r:id="rId7810" display="https://www.transfermarkt.com/nk-rogaska/kader/verein/55601/saison_id/2023"/>
    <hyperlink ref="CG693" r:id="rId7811" display="https://www.transfermarkt.com/nk-rogaska/transfers/verein/55601/w_s/pos/saison_id/2023"/>
    <hyperlink ref="CI693" r:id="rId7812" display="https://www.transfermarkt.com/nk-rogaska/transfers/verein/55601/w_s/pos/saison_id/2023"/>
    <hyperlink ref="BU694" r:id="rId7813" display="https://www.transfermarkt.com/nk-radomlje/kader/verein/21460/saison_id/2023"/>
    <hyperlink ref="BW694" r:id="rId7814" display="https://www.transfermarkt.com/nk-radomlje/transfers/verein/21460/w_s/pos/saison_id/2023"/>
    <hyperlink ref="BY694" r:id="rId7815" display="https://www.transfermarkt.com/nk-radomlje/transfers/verein/21460/w_s/pos/saison_id/2023"/>
    <hyperlink ref="CE694" r:id="rId7816" display="https://www.transfermarkt.com/nk-rogaska/kader/verein/55601/saison_id/2023"/>
    <hyperlink ref="CG694" r:id="rId7817" display="https://www.transfermarkt.com/nk-rogaska/transfers/verein/55601/w_s/pos/saison_id/2023"/>
    <hyperlink ref="CI694" r:id="rId7818" display="https://www.transfermarkt.com/nk-rogaska/transfers/verein/55601/w_s/pos/saison_id/2023"/>
    <hyperlink ref="BU701" r:id="rId7819" display="https://www.transfermarkt.com/fc-koper/kader/verein/433/saison_id/2023"/>
    <hyperlink ref="BW701" r:id="rId7820" display="https://www.transfermarkt.com/fc-koper/transfers/verein/433/w_s/pos/saison_id/2023"/>
    <hyperlink ref="BY701" r:id="rId7821" display="https://www.transfermarkt.com/fc-koper/transfers/verein/433/w_s/pos/saison_id/2023"/>
    <hyperlink ref="CE701" r:id="rId7822" display="https://www.transfermarkt.com/nk-domzale/kader/verein/6248/saison_id/2023"/>
    <hyperlink ref="CG701" r:id="rId7823" display="https://www.transfermarkt.com/nk-domzale/transfers/verein/6248/w_s/pos/saison_id/2023"/>
    <hyperlink ref="CI701" r:id="rId7824" display="https://www.transfermarkt.com/nk-domzale/transfers/verein/6248/w_s/pos/saison_id/2023"/>
    <hyperlink ref="BU702" r:id="rId7825" display="https://www.transfermarkt.com/fc-koper/kader/verein/433/saison_id/2023"/>
    <hyperlink ref="BW702" r:id="rId7826" display="https://www.transfermarkt.com/fc-koper/transfers/verein/433/w_s/pos/saison_id/2023"/>
    <hyperlink ref="BY702" r:id="rId7827" display="https://www.transfermarkt.com/fc-koper/transfers/verein/433/w_s/pos/saison_id/2023"/>
    <hyperlink ref="CE702" r:id="rId7828" display="https://www.transfermarkt.com/nk-domzale/kader/verein/6248/saison_id/2023"/>
    <hyperlink ref="CG702" r:id="rId7829" display="https://www.transfermarkt.com/nk-domzale/transfers/verein/6248/w_s/pos/saison_id/2023"/>
    <hyperlink ref="CI702" r:id="rId7830" display="https://www.transfermarkt.com/nk-domzale/transfers/verein/6248/w_s/pos/saison_id/2023"/>
    <hyperlink ref="BU703" r:id="rId7831" display="https://www.transfermarkt.com/fc-koper/kader/verein/433/saison_id/2023"/>
    <hyperlink ref="BW703" r:id="rId7832" display="https://www.transfermarkt.com/fc-koper/transfers/verein/433/w_s/pos/saison_id/2023"/>
    <hyperlink ref="BY703" r:id="rId7833" display="https://www.transfermarkt.com/fc-koper/transfers/verein/433/w_s/pos/saison_id/2023"/>
    <hyperlink ref="CE703" r:id="rId7834" display="https://www.transfermarkt.com/nk-domzale/kader/verein/6248/saison_id/2023"/>
    <hyperlink ref="CG703" r:id="rId7835" display="https://www.transfermarkt.com/nk-domzale/transfers/verein/6248/w_s/pos/saison_id/2023"/>
    <hyperlink ref="CI703" r:id="rId7836" display="https://www.transfermarkt.com/nk-domzale/transfers/verein/6248/w_s/pos/saison_id/2023"/>
    <hyperlink ref="BU710" r:id="rId7837" display="https://www.transfermarkt.com/nk-maribor/kader/verein/790/saison_id/2023"/>
    <hyperlink ref="BW710" r:id="rId7838" display="https://www.transfermarkt.com/nk-maribor/transfers/verein/790/w_s/pos/saison_id/2023"/>
    <hyperlink ref="BY710" r:id="rId7839" display="https://www.transfermarkt.com/nk-maribor/transfers/verein/790/w_s/pos/saison_id/2023"/>
    <hyperlink ref="CE710" r:id="rId7840" display="https://www.transfermarkt.com/nk-celje/kader/verein/710/saison_id/2023"/>
    <hyperlink ref="CG710" r:id="rId7841" display="https://www.transfermarkt.com/nk-celje/transfers/verein/710/w_s/pos/saison_id/2023"/>
    <hyperlink ref="CI710" r:id="rId7842" display="https://www.transfermarkt.com/nk-celje/transfers/verein/710/w_s/pos/saison_id/2023"/>
    <hyperlink ref="BU711" r:id="rId7843" display="https://www.transfermarkt.com/nk-maribor/kader/verein/790/saison_id/2023"/>
    <hyperlink ref="BW711" r:id="rId7844" display="https://www.transfermarkt.com/nk-maribor/transfers/verein/790/w_s/pos/saison_id/2023"/>
    <hyperlink ref="BY711" r:id="rId7845" display="https://www.transfermarkt.com/nk-maribor/transfers/verein/790/w_s/pos/saison_id/2023"/>
    <hyperlink ref="CE711" r:id="rId7846" display="https://www.transfermarkt.com/nk-celje/kader/verein/710/saison_id/2023"/>
    <hyperlink ref="CG711" r:id="rId7847" display="https://www.transfermarkt.com/nk-celje/transfers/verein/710/w_s/pos/saison_id/2023"/>
    <hyperlink ref="CI711" r:id="rId7848" display="https://www.transfermarkt.com/nk-celje/transfers/verein/710/w_s/pos/saison_id/2023"/>
    <hyperlink ref="BU712" r:id="rId7849" display="https://www.transfermarkt.com/nk-maribor/kader/verein/790/saison_id/2023"/>
    <hyperlink ref="BW712" r:id="rId7850" display="https://www.transfermarkt.com/nk-maribor/transfers/verein/790/w_s/pos/saison_id/2023"/>
    <hyperlink ref="BY712" r:id="rId7851" display="https://www.transfermarkt.com/nk-maribor/transfers/verein/790/w_s/pos/saison_id/2023"/>
    <hyperlink ref="CE712" r:id="rId7852" display="https://www.transfermarkt.com/nk-celje/kader/verein/710/saison_id/2023"/>
    <hyperlink ref="CG712" r:id="rId7853" display="https://www.transfermarkt.com/nk-celje/transfers/verein/710/w_s/pos/saison_id/2023"/>
    <hyperlink ref="CI712" r:id="rId7854" display="https://www.transfermarkt.com/nk-celje/transfers/verein/710/w_s/pos/saison_id/2023"/>
    <hyperlink ref="BU719" r:id="rId7855" display="https://www.transfermarkt.com/nk-olimpija-ljubljana/kader/verein/4772/saison_id/2023"/>
    <hyperlink ref="BW719" r:id="rId7856" display="https://www.transfermarkt.com/nk-olimpija-ljubljana/transfers/verein/4772/w_s/pos/saison_id/2023"/>
    <hyperlink ref="BY719" r:id="rId7857" display="https://www.transfermarkt.com/nk-olimpija-ljubljana/transfers/verein/4772/w_s/pos/saison_id/2023"/>
    <hyperlink ref="CE719" r:id="rId7858" display="https://www.transfermarkt.com/ns-mura/kader/verein/4059/saison_id/2023"/>
    <hyperlink ref="CG719" r:id="rId7859" display="https://www.transfermarkt.com/ns-mura/transfers/verein/4059/w_s/pos/saison_id/2023"/>
    <hyperlink ref="CI719" r:id="rId7860" display="https://www.transfermarkt.com/ns-mura/transfers/verein/4059/w_s/pos/saison_id/2023"/>
    <hyperlink ref="BU720" r:id="rId7861" display="https://www.transfermarkt.com/nk-olimpija-ljubljana/kader/verein/4772/saison_id/2023"/>
    <hyperlink ref="BW720" r:id="rId7862" display="https://www.transfermarkt.com/nk-olimpija-ljubljana/transfers/verein/4772/w_s/pos/saison_id/2023"/>
    <hyperlink ref="BY720" r:id="rId7863" display="https://www.transfermarkt.com/nk-olimpija-ljubljana/transfers/verein/4772/w_s/pos/saison_id/2023"/>
    <hyperlink ref="CE720" r:id="rId7864" display="https://www.transfermarkt.com/ns-mura/kader/verein/4059/saison_id/2023"/>
    <hyperlink ref="CG720" r:id="rId7865" display="https://www.transfermarkt.com/ns-mura/transfers/verein/4059/w_s/pos/saison_id/2023"/>
    <hyperlink ref="CI720" r:id="rId7866" display="https://www.transfermarkt.com/ns-mura/transfers/verein/4059/w_s/pos/saison_id/2023"/>
    <hyperlink ref="BU721" r:id="rId7867" display="https://www.transfermarkt.com/nk-olimpija-ljubljana/kader/verein/4772/saison_id/2023"/>
    <hyperlink ref="BW721" r:id="rId7868" display="https://www.transfermarkt.com/nk-olimpija-ljubljana/transfers/verein/4772/w_s/pos/saison_id/2023"/>
    <hyperlink ref="BY721" r:id="rId7869" display="https://www.transfermarkt.com/nk-olimpija-ljubljana/transfers/verein/4772/w_s/pos/saison_id/2023"/>
    <hyperlink ref="CE721" r:id="rId7870" display="https://www.transfermarkt.com/ns-mura/kader/verein/4059/saison_id/2023"/>
    <hyperlink ref="CG721" r:id="rId7871" display="https://www.transfermarkt.com/ns-mura/transfers/verein/4059/w_s/pos/saison_id/2023"/>
    <hyperlink ref="CI721" r:id="rId7872" display="https://www.transfermarkt.com/ns-mura/transfers/verein/4059/w_s/pos/saison_id/2023"/>
    <hyperlink ref="BU728" r:id="rId7873" display="https://www.transfermarkt.com/nk-domzale/kader/verein/6248/saison_id/2023"/>
    <hyperlink ref="BW728" r:id="rId7874" display="https://www.transfermarkt.com/nk-domzale/transfers/verein/6248/w_s/pos/saison_id/2023"/>
    <hyperlink ref="BY728" r:id="rId7875" display="https://www.transfermarkt.com/nk-domzale/transfers/verein/6248/w_s/pos/saison_id/2023"/>
    <hyperlink ref="CE728" r:id="rId7876" display="https://www.transfermarkt.com/nk-radomlje/kader/verein/21460/saison_id/2023"/>
    <hyperlink ref="CG728" r:id="rId7877" display="https://www.transfermarkt.com/nk-radomlje/transfers/verein/21460/w_s/pos/saison_id/2023"/>
    <hyperlink ref="CI728" r:id="rId7878" display="https://www.transfermarkt.com/nk-radomlje/transfers/verein/21460/w_s/pos/saison_id/2023"/>
    <hyperlink ref="BU729" r:id="rId7879" display="https://www.transfermarkt.com/nk-domzale/kader/verein/6248/saison_id/2023"/>
    <hyperlink ref="BW729" r:id="rId7880" display="https://www.transfermarkt.com/nk-domzale/transfers/verein/6248/w_s/pos/saison_id/2023"/>
    <hyperlink ref="BY729" r:id="rId7881" display="https://www.transfermarkt.com/nk-domzale/transfers/verein/6248/w_s/pos/saison_id/2023"/>
    <hyperlink ref="CE729" r:id="rId7882" display="https://www.transfermarkt.com/nk-radomlje/kader/verein/21460/saison_id/2023"/>
    <hyperlink ref="CG729" r:id="rId7883" display="https://www.transfermarkt.com/nk-radomlje/transfers/verein/21460/w_s/pos/saison_id/2023"/>
    <hyperlink ref="CI729" r:id="rId7884" display="https://www.transfermarkt.com/nk-radomlje/transfers/verein/21460/w_s/pos/saison_id/2023"/>
    <hyperlink ref="CI731" r:id="rId7885" display="https://www.transfermarkt.com/ns-mura/transfers/verein/4059/w_s/pos/saison_id/2023"/>
    <hyperlink ref="CG731" r:id="rId7886" display="https://www.transfermarkt.com/ns-mura/transfers/verein/4059/w_s/pos/saison_id/2023"/>
    <hyperlink ref="CE731" r:id="rId7887" display="https://www.transfermarkt.com/ns-mura/kader/verein/4059/saison_id/2023"/>
    <hyperlink ref="BY731" r:id="rId7888" display="https://www.transfermarkt.com/nk-bravo/transfers/verein/26985/w_s/pos/saison_id/2023"/>
    <hyperlink ref="BW731" r:id="rId7889" display="https://www.transfermarkt.com/nk-bravo/transfers/verein/26985/w_s/pos/saison_id/2023"/>
    <hyperlink ref="BU731" r:id="rId7890" display="https://www.transfermarkt.com/nk-bravo/kader/verein/26985/saison_id/2023"/>
    <hyperlink ref="BU730" r:id="rId7891" display="https://www.transfermarkt.com/nk-domzale/kader/verein/6248/saison_id/2023"/>
    <hyperlink ref="BW730" r:id="rId7892" display="https://www.transfermarkt.com/nk-domzale/transfers/verein/6248/w_s/pos/saison_id/2023"/>
    <hyperlink ref="BY730" r:id="rId7893" display="https://www.transfermarkt.com/nk-domzale/transfers/verein/6248/w_s/pos/saison_id/2023"/>
    <hyperlink ref="CE730" r:id="rId7894" display="https://www.transfermarkt.com/nk-radomlje/kader/verein/21460/saison_id/2023"/>
    <hyperlink ref="CG730" r:id="rId7895" display="https://www.transfermarkt.com/nk-radomlje/transfers/verein/21460/w_s/pos/saison_id/2023"/>
    <hyperlink ref="CI730" r:id="rId7896" display="https://www.transfermarkt.com/nk-radomlje/transfers/verein/21460/w_s/pos/saison_id/2023"/>
    <hyperlink ref="BU737" r:id="rId7897" display="https://www.transfermarkt.com/nk-bravo/kader/verein/26985/saison_id/2023"/>
    <hyperlink ref="BW737" r:id="rId7898" display="https://www.transfermarkt.com/nk-bravo/transfers/verein/26985/w_s/pos/saison_id/2023"/>
    <hyperlink ref="BY737" r:id="rId7899" display="https://www.transfermarkt.com/nk-bravo/transfers/verein/26985/w_s/pos/saison_id/2023"/>
    <hyperlink ref="CE737" r:id="rId7900" display="https://www.transfermarkt.com/ns-mura/kader/verein/4059/saison_id/2023"/>
    <hyperlink ref="CG737" r:id="rId7901" display="https://www.transfermarkt.com/ns-mura/transfers/verein/4059/w_s/pos/saison_id/2023"/>
    <hyperlink ref="CI737" r:id="rId7902" display="https://www.transfermarkt.com/ns-mura/transfers/verein/4059/w_s/pos/saison_id/2023"/>
    <hyperlink ref="BU738" r:id="rId7903" display="https://www.transfermarkt.com/nk-bravo/kader/verein/26985/saison_id/2023"/>
    <hyperlink ref="BW738" r:id="rId7904" display="https://www.transfermarkt.com/nk-bravo/transfers/verein/26985/w_s/pos/saison_id/2023"/>
    <hyperlink ref="BY738" r:id="rId7905" display="https://www.transfermarkt.com/nk-bravo/transfers/verein/26985/w_s/pos/saison_id/2023"/>
    <hyperlink ref="CE738" r:id="rId7906" display="https://www.transfermarkt.com/ns-mura/kader/verein/4059/saison_id/2023"/>
    <hyperlink ref="CG738" r:id="rId7907" display="https://www.transfermarkt.com/ns-mura/transfers/verein/4059/w_s/pos/saison_id/2023"/>
    <hyperlink ref="CI738" r:id="rId7908" display="https://www.transfermarkt.com/ns-mura/transfers/verein/4059/w_s/pos/saison_id/2023"/>
    <hyperlink ref="BU739" r:id="rId7909" display="https://www.transfermarkt.com/nk-bravo/kader/verein/26985/saison_id/2023"/>
    <hyperlink ref="BW739" r:id="rId7910" display="https://www.transfermarkt.com/nk-bravo/transfers/verein/26985/w_s/pos/saison_id/2023"/>
    <hyperlink ref="BY739" r:id="rId7911" display="https://www.transfermarkt.com/nk-bravo/transfers/verein/26985/w_s/pos/saison_id/2023"/>
    <hyperlink ref="CE739" r:id="rId7912" display="https://www.transfermarkt.com/ns-mura/kader/verein/4059/saison_id/2023"/>
    <hyperlink ref="CG739" r:id="rId7913" display="https://www.transfermarkt.com/ns-mura/transfers/verein/4059/w_s/pos/saison_id/2023"/>
    <hyperlink ref="CI739" r:id="rId7914" display="https://www.transfermarkt.com/ns-mura/transfers/verein/4059/w_s/pos/saison_id/2023"/>
    <hyperlink ref="BU746" r:id="rId7915" display="https://www.transfermarkt.com/nk-maribor/kader/verein/790/saison_id/2023"/>
    <hyperlink ref="BW746" r:id="rId7916" display="https://www.transfermarkt.com/nk-maribor/transfers/verein/790/w_s/pos/saison_id/2023"/>
    <hyperlink ref="BY746" r:id="rId7917" display="https://www.transfermarkt.com/nk-maribor/transfers/verein/790/w_s/pos/saison_id/2023"/>
    <hyperlink ref="CE746" r:id="rId7918" display="https://www.transfermarkt.com/nk-olimpija-ljubljana/kader/verein/4772/saison_id/2023"/>
    <hyperlink ref="CG746" r:id="rId7919" display="https://www.transfermarkt.com/nk-olimpija-ljubljana/transfers/verein/4772/w_s/pos/saison_id/2023"/>
    <hyperlink ref="CI746" r:id="rId7920" display="https://www.transfermarkt.com/nk-olimpija-ljubljana/transfers/verein/4772/w_s/pos/saison_id/2023"/>
    <hyperlink ref="BU747" r:id="rId7921" display="https://www.transfermarkt.com/nk-maribor/kader/verein/790/saison_id/2023"/>
    <hyperlink ref="BW747" r:id="rId7922" display="https://www.transfermarkt.com/nk-maribor/transfers/verein/790/w_s/pos/saison_id/2023"/>
    <hyperlink ref="BY747" r:id="rId7923" display="https://www.transfermarkt.com/nk-maribor/transfers/verein/790/w_s/pos/saison_id/2023"/>
    <hyperlink ref="CE747" r:id="rId7924" display="https://www.transfermarkt.com/nk-olimpija-ljubljana/kader/verein/4772/saison_id/2023"/>
    <hyperlink ref="CG747" r:id="rId7925" display="https://www.transfermarkt.com/nk-olimpija-ljubljana/transfers/verein/4772/w_s/pos/saison_id/2023"/>
    <hyperlink ref="CI747" r:id="rId7926" display="https://www.transfermarkt.com/nk-olimpija-ljubljana/transfers/verein/4772/w_s/pos/saison_id/2023"/>
    <hyperlink ref="BU748" r:id="rId7927" display="https://www.transfermarkt.com/nk-maribor/kader/verein/790/saison_id/2023"/>
    <hyperlink ref="BW748" r:id="rId7928" display="https://www.transfermarkt.com/nk-maribor/transfers/verein/790/w_s/pos/saison_id/2023"/>
    <hyperlink ref="BY748" r:id="rId7929" display="https://www.transfermarkt.com/nk-maribor/transfers/verein/790/w_s/pos/saison_id/2023"/>
    <hyperlink ref="CE748" r:id="rId7930" display="https://www.transfermarkt.com/nk-olimpija-ljubljana/kader/verein/4772/saison_id/2023"/>
    <hyperlink ref="CG748" r:id="rId7931" display="https://www.transfermarkt.com/nk-olimpija-ljubljana/transfers/verein/4772/w_s/pos/saison_id/2023"/>
    <hyperlink ref="CI748" r:id="rId7932" display="https://www.transfermarkt.com/nk-olimpija-ljubljana/transfers/verein/4772/w_s/pos/saison_id/2023"/>
    <hyperlink ref="BU755" r:id="rId7933" display="https://www.transfermarkt.com/nk-rogaska/kader/verein/55601/saison_id/2023"/>
    <hyperlink ref="BW755" r:id="rId7934" display="https://www.transfermarkt.com/nk-rogaska/transfers/verein/55601/w_s/pos/saison_id/2023"/>
    <hyperlink ref="BY755" r:id="rId7935" display="https://www.transfermarkt.com/nk-rogaska/transfers/verein/55601/w_s/pos/saison_id/2023"/>
    <hyperlink ref="CE755" r:id="rId7936" display="https://www.transfermarkt.com/nk-aluminij-kidricevo/kader/verein/11033/saison_id/2023"/>
    <hyperlink ref="CG755" r:id="rId7937" display="https://www.transfermarkt.com/nk-aluminij-kidricevo/transfers/verein/11033/w_s/pos/saison_id/2023"/>
    <hyperlink ref="CI755" r:id="rId7938" display="https://www.transfermarkt.com/nk-aluminij-kidricevo/transfers/verein/11033/w_s/pos/saison_id/2023"/>
    <hyperlink ref="BU756" r:id="rId7939" display="https://www.transfermarkt.com/nk-rogaska/kader/verein/55601/saison_id/2023"/>
    <hyperlink ref="BW756" r:id="rId7940" display="https://www.transfermarkt.com/nk-rogaska/transfers/verein/55601/w_s/pos/saison_id/2023"/>
    <hyperlink ref="BY756" r:id="rId7941" display="https://www.transfermarkt.com/nk-rogaska/transfers/verein/55601/w_s/pos/saison_id/2023"/>
    <hyperlink ref="CE756" r:id="rId7942" display="https://www.transfermarkt.com/nk-aluminij-kidricevo/kader/verein/11033/saison_id/2023"/>
    <hyperlink ref="CG756" r:id="rId7943" display="https://www.transfermarkt.com/nk-aluminij-kidricevo/transfers/verein/11033/w_s/pos/saison_id/2023"/>
    <hyperlink ref="CI756" r:id="rId7944" display="https://www.transfermarkt.com/nk-aluminij-kidricevo/transfers/verein/11033/w_s/pos/saison_id/2023"/>
    <hyperlink ref="BU757" r:id="rId7945" display="https://www.transfermarkt.com/nk-rogaska/kader/verein/55601/saison_id/2023"/>
    <hyperlink ref="BW757" r:id="rId7946" display="https://www.transfermarkt.com/nk-rogaska/transfers/verein/55601/w_s/pos/saison_id/2023"/>
    <hyperlink ref="BY757" r:id="rId7947" display="https://www.transfermarkt.com/nk-rogaska/transfers/verein/55601/w_s/pos/saison_id/2023"/>
    <hyperlink ref="CE757" r:id="rId7948" display="https://www.transfermarkt.com/nk-aluminij-kidricevo/kader/verein/11033/saison_id/2023"/>
    <hyperlink ref="CG757" r:id="rId7949" display="https://www.transfermarkt.com/nk-aluminij-kidricevo/transfers/verein/11033/w_s/pos/saison_id/2023"/>
    <hyperlink ref="CI757" r:id="rId7950" display="https://www.transfermarkt.com/nk-aluminij-kidricevo/transfers/verein/11033/w_s/pos/saison_id/2023"/>
    <hyperlink ref="BU764" r:id="rId7951" display="https://www.transfermarkt.com/nk-celje/kader/verein/710/saison_id/2023"/>
    <hyperlink ref="BW764" r:id="rId7952" display="https://www.transfermarkt.com/nk-celje/transfers/verein/710/w_s/pos/saison_id/2023"/>
    <hyperlink ref="BY764" r:id="rId7953" display="https://www.transfermarkt.com/nk-celje/transfers/verein/710/w_s/pos/saison_id/2023"/>
    <hyperlink ref="CE764" r:id="rId7954" display="https://www.transfermarkt.com/fc-koper/kader/verein/433/saison_id/2023"/>
    <hyperlink ref="CG764" r:id="rId7955" display="https://www.transfermarkt.com/fc-koper/transfers/verein/433/w_s/pos/saison_id/2023"/>
    <hyperlink ref="CI764" r:id="rId7956" display="https://www.transfermarkt.com/fc-koper/transfers/verein/433/w_s/pos/saison_id/2023"/>
    <hyperlink ref="BU765" r:id="rId7957" display="https://www.transfermarkt.com/nk-celje/kader/verein/710/saison_id/2023"/>
    <hyperlink ref="BW765" r:id="rId7958" display="https://www.transfermarkt.com/nk-celje/transfers/verein/710/w_s/pos/saison_id/2023"/>
    <hyperlink ref="BY765" r:id="rId7959" display="https://www.transfermarkt.com/nk-celje/transfers/verein/710/w_s/pos/saison_id/2023"/>
    <hyperlink ref="CE765" r:id="rId7960" display="https://www.transfermarkt.com/fc-koper/kader/verein/433/saison_id/2023"/>
    <hyperlink ref="CG765" r:id="rId7961" display="https://www.transfermarkt.com/fc-koper/transfers/verein/433/w_s/pos/saison_id/2023"/>
    <hyperlink ref="CI765" r:id="rId7962" display="https://www.transfermarkt.com/fc-koper/transfers/verein/433/w_s/pos/saison_id/2023"/>
    <hyperlink ref="BU766" r:id="rId7963" display="https://www.transfermarkt.com/nk-celje/kader/verein/710/saison_id/2023"/>
    <hyperlink ref="BW766" r:id="rId7964" display="https://www.transfermarkt.com/nk-celje/transfers/verein/710/w_s/pos/saison_id/2023"/>
    <hyperlink ref="BY766" r:id="rId7965" display="https://www.transfermarkt.com/nk-celje/transfers/verein/710/w_s/pos/saison_id/2023"/>
    <hyperlink ref="CE766" r:id="rId7966" display="https://www.transfermarkt.com/fc-koper/kader/verein/433/saison_id/2023"/>
    <hyperlink ref="CG766" r:id="rId7967" display="https://www.transfermarkt.com/fc-koper/transfers/verein/433/w_s/pos/saison_id/2023"/>
    <hyperlink ref="CI766" r:id="rId7968" display="https://www.transfermarkt.com/fc-koper/transfers/verein/433/w_s/pos/saison_id/2023"/>
    <hyperlink ref="BU773" r:id="rId7969" display="https://www.transfermarkt.com/nk-radomlje/kader/verein/21460/saison_id/2023"/>
    <hyperlink ref="BW773" r:id="rId7970" display="https://www.transfermarkt.com/nk-radomlje/transfers/verein/21460/w_s/pos/saison_id/2023"/>
    <hyperlink ref="BY773" r:id="rId7971" display="https://www.transfermarkt.com/nk-radomlje/transfers/verein/21460/w_s/pos/saison_id/2023"/>
    <hyperlink ref="CE773" r:id="rId7972" display="https://www.transfermarkt.com/nk-celje/kader/verein/710/saison_id/2023"/>
    <hyperlink ref="CG773" r:id="rId7973" display="https://www.transfermarkt.com/nk-celje/transfers/verein/710/w_s/pos/saison_id/2023"/>
    <hyperlink ref="CI773" r:id="rId7974" display="https://www.transfermarkt.com/nk-celje/transfers/verein/710/w_s/pos/saison_id/2023"/>
    <hyperlink ref="BU774" r:id="rId7975" display="https://www.transfermarkt.com/nk-radomlje/kader/verein/21460/saison_id/2023"/>
    <hyperlink ref="BW774" r:id="rId7976" display="https://www.transfermarkt.com/nk-radomlje/transfers/verein/21460/w_s/pos/saison_id/2023"/>
    <hyperlink ref="BY774" r:id="rId7977" display="https://www.transfermarkt.com/nk-radomlje/transfers/verein/21460/w_s/pos/saison_id/2023"/>
    <hyperlink ref="CE774" r:id="rId7978" display="https://www.transfermarkt.com/nk-celje/kader/verein/710/saison_id/2023"/>
    <hyperlink ref="CG774" r:id="rId7979" display="https://www.transfermarkt.com/nk-celje/transfers/verein/710/w_s/pos/saison_id/2023"/>
    <hyperlink ref="CI774" r:id="rId7980" display="https://www.transfermarkt.com/nk-celje/transfers/verein/710/w_s/pos/saison_id/2023"/>
    <hyperlink ref="BU775" r:id="rId7981" display="https://www.transfermarkt.com/nk-radomlje/kader/verein/21460/saison_id/2023"/>
    <hyperlink ref="BW775" r:id="rId7982" display="https://www.transfermarkt.com/nk-radomlje/transfers/verein/21460/w_s/pos/saison_id/2023"/>
    <hyperlink ref="BY775" r:id="rId7983" display="https://www.transfermarkt.com/nk-radomlje/transfers/verein/21460/w_s/pos/saison_id/2023"/>
    <hyperlink ref="CE775" r:id="rId7984" display="https://www.transfermarkt.com/nk-celje/kader/verein/710/saison_id/2023"/>
    <hyperlink ref="CG775" r:id="rId7985" display="https://www.transfermarkt.com/nk-celje/transfers/verein/710/w_s/pos/saison_id/2023"/>
    <hyperlink ref="CI775" r:id="rId7986" display="https://www.transfermarkt.com/nk-celje/transfers/verein/710/w_s/pos/saison_id/2023"/>
    <hyperlink ref="BU782" r:id="rId7987" display="https://www.transfermarkt.com/nk-aluminij-kidricevo/kader/verein/11033/saison_id/2023"/>
    <hyperlink ref="BW782" r:id="rId7988" display="https://www.transfermarkt.com/nk-aluminij-kidricevo/transfers/verein/11033/w_s/pos/saison_id/2023"/>
    <hyperlink ref="BY782" r:id="rId7989" display="https://www.transfermarkt.com/nk-aluminij-kidricevo/transfers/verein/11033/w_s/pos/saison_id/2023"/>
    <hyperlink ref="CE782" r:id="rId7990" display="https://www.transfermarkt.com/nk-domzale/kader/verein/6248/saison_id/2023"/>
    <hyperlink ref="CG782" r:id="rId7991" display="https://www.transfermarkt.com/nk-domzale/transfers/verein/6248/w_s/pos/saison_id/2023"/>
    <hyperlink ref="CI782" r:id="rId7992" display="https://www.transfermarkt.com/nk-domzale/transfers/verein/6248/w_s/pos/saison_id/2023"/>
    <hyperlink ref="BU783" r:id="rId7993" display="https://www.transfermarkt.com/nk-aluminij-kidricevo/kader/verein/11033/saison_id/2023"/>
    <hyperlink ref="BW783" r:id="rId7994" display="https://www.transfermarkt.com/nk-aluminij-kidricevo/transfers/verein/11033/w_s/pos/saison_id/2023"/>
    <hyperlink ref="BY783" r:id="rId7995" display="https://www.transfermarkt.com/nk-aluminij-kidricevo/transfers/verein/11033/w_s/pos/saison_id/2023"/>
    <hyperlink ref="CE783" r:id="rId7996" display="https://www.transfermarkt.com/nk-domzale/kader/verein/6248/saison_id/2023"/>
    <hyperlink ref="CG783" r:id="rId7997" display="https://www.transfermarkt.com/nk-domzale/transfers/verein/6248/w_s/pos/saison_id/2023"/>
    <hyperlink ref="CI783" r:id="rId7998" display="https://www.transfermarkt.com/nk-domzale/transfers/verein/6248/w_s/pos/saison_id/2023"/>
    <hyperlink ref="BU784" r:id="rId7999" display="https://www.transfermarkt.com/nk-aluminij-kidricevo/kader/verein/11033/saison_id/2023"/>
    <hyperlink ref="BW784" r:id="rId8000" display="https://www.transfermarkt.com/nk-aluminij-kidricevo/transfers/verein/11033/w_s/pos/saison_id/2023"/>
    <hyperlink ref="BY784" r:id="rId8001" display="https://www.transfermarkt.com/nk-aluminij-kidricevo/transfers/verein/11033/w_s/pos/saison_id/2023"/>
    <hyperlink ref="CE784" r:id="rId8002" display="https://www.transfermarkt.com/nk-domzale/kader/verein/6248/saison_id/2023"/>
    <hyperlink ref="CG784" r:id="rId8003" display="https://www.transfermarkt.com/nk-domzale/transfers/verein/6248/w_s/pos/saison_id/2023"/>
    <hyperlink ref="CI784" r:id="rId8004" display="https://www.transfermarkt.com/nk-domzale/transfers/verein/6248/w_s/pos/saison_id/2023"/>
    <hyperlink ref="BU791" r:id="rId8005" display="https://www.transfermarkt.com/fc-koper/kader/verein/433/saison_id/2023"/>
    <hyperlink ref="BW791" r:id="rId8006" display="https://www.transfermarkt.com/fc-koper/transfers/verein/433/w_s/pos/saison_id/2023"/>
    <hyperlink ref="BY791" r:id="rId8007" display="https://www.transfermarkt.com/fc-koper/transfers/verein/433/w_s/pos/saison_id/2023"/>
    <hyperlink ref="CE791" r:id="rId8008" display="https://www.transfermarkt.com/nk-maribor/kader/verein/790/saison_id/2023"/>
    <hyperlink ref="CG791" r:id="rId8009" display="https://www.transfermarkt.com/nk-maribor/transfers/verein/790/w_s/pos/saison_id/2023"/>
    <hyperlink ref="CI791" r:id="rId8010" display="https://www.transfermarkt.com/nk-maribor/transfers/verein/790/w_s/pos/saison_id/2023"/>
    <hyperlink ref="BU792" r:id="rId8011" display="https://www.transfermarkt.com/fc-koper/kader/verein/433/saison_id/2023"/>
    <hyperlink ref="BW792" r:id="rId8012" display="https://www.transfermarkt.com/fc-koper/transfers/verein/433/w_s/pos/saison_id/2023"/>
    <hyperlink ref="BY792" r:id="rId8013" display="https://www.transfermarkt.com/fc-koper/transfers/verein/433/w_s/pos/saison_id/2023"/>
    <hyperlink ref="CE792" r:id="rId8014" display="https://www.transfermarkt.com/nk-maribor/kader/verein/790/saison_id/2023"/>
    <hyperlink ref="CG792" r:id="rId8015" display="https://www.transfermarkt.com/nk-maribor/transfers/verein/790/w_s/pos/saison_id/2023"/>
    <hyperlink ref="CI792" r:id="rId8016" display="https://www.transfermarkt.com/nk-maribor/transfers/verein/790/w_s/pos/saison_id/2023"/>
    <hyperlink ref="BU793" r:id="rId8017" display="https://www.transfermarkt.com/fc-koper/kader/verein/433/saison_id/2023"/>
    <hyperlink ref="BW793" r:id="rId8018" display="https://www.transfermarkt.com/fc-koper/transfers/verein/433/w_s/pos/saison_id/2023"/>
    <hyperlink ref="BY793" r:id="rId8019" display="https://www.transfermarkt.com/fc-koper/transfers/verein/433/w_s/pos/saison_id/2023"/>
    <hyperlink ref="CE793" r:id="rId8020" display="https://www.transfermarkt.com/nk-maribor/kader/verein/790/saison_id/2023"/>
    <hyperlink ref="CG793" r:id="rId8021" display="https://www.transfermarkt.com/nk-maribor/transfers/verein/790/w_s/pos/saison_id/2023"/>
    <hyperlink ref="CI793" r:id="rId8022" display="https://www.transfermarkt.com/nk-maribor/transfers/verein/790/w_s/pos/saison_id/2023"/>
    <hyperlink ref="BU800" r:id="rId8023" display="https://www.transfermarkt.com/ns-mura/kader/verein/4059/saison_id/2023"/>
    <hyperlink ref="BW800" r:id="rId8024" display="https://www.transfermarkt.com/ns-mura/transfers/verein/4059/w_s/pos/saison_id/2023"/>
    <hyperlink ref="BY800" r:id="rId8025" display="https://www.transfermarkt.com/ns-mura/transfers/verein/4059/w_s/pos/saison_id/2023"/>
    <hyperlink ref="CE800" r:id="rId8026" display="https://www.transfermarkt.com/nk-rogaska/kader/verein/55601/saison_id/2023"/>
    <hyperlink ref="CG800" r:id="rId8027" display="https://www.transfermarkt.com/nk-rogaska/transfers/verein/55601/w_s/pos/saison_id/2023"/>
    <hyperlink ref="CI800" r:id="rId8028" display="https://www.transfermarkt.com/nk-rogaska/transfers/verein/55601/w_s/pos/saison_id/2023"/>
    <hyperlink ref="BU801" r:id="rId8029" display="https://www.transfermarkt.com/ns-mura/kader/verein/4059/saison_id/2023"/>
    <hyperlink ref="BW801" r:id="rId8030" display="https://www.transfermarkt.com/ns-mura/transfers/verein/4059/w_s/pos/saison_id/2023"/>
    <hyperlink ref="BY801" r:id="rId8031" display="https://www.transfermarkt.com/ns-mura/transfers/verein/4059/w_s/pos/saison_id/2023"/>
    <hyperlink ref="CE801" r:id="rId8032" display="https://www.transfermarkt.com/nk-rogaska/kader/verein/55601/saison_id/2023"/>
    <hyperlink ref="CG801" r:id="rId8033" display="https://www.transfermarkt.com/nk-rogaska/transfers/verein/55601/w_s/pos/saison_id/2023"/>
    <hyperlink ref="CI801" r:id="rId8034" display="https://www.transfermarkt.com/nk-rogaska/transfers/verein/55601/w_s/pos/saison_id/2023"/>
    <hyperlink ref="BU802" r:id="rId8035" display="https://www.transfermarkt.com/ns-mura/kader/verein/4059/saison_id/2023"/>
    <hyperlink ref="BW802" r:id="rId8036" display="https://www.transfermarkt.com/ns-mura/transfers/verein/4059/w_s/pos/saison_id/2023"/>
    <hyperlink ref="BY802" r:id="rId8037" display="https://www.transfermarkt.com/ns-mura/transfers/verein/4059/w_s/pos/saison_id/2023"/>
    <hyperlink ref="CE802" r:id="rId8038" display="https://www.transfermarkt.com/nk-rogaska/kader/verein/55601/saison_id/2023"/>
    <hyperlink ref="CG802" r:id="rId8039" display="https://www.transfermarkt.com/nk-rogaska/transfers/verein/55601/w_s/pos/saison_id/2023"/>
    <hyperlink ref="CI802" r:id="rId8040" display="https://www.transfermarkt.com/nk-rogaska/transfers/verein/55601/w_s/pos/saison_id/2023"/>
    <hyperlink ref="BU809" r:id="rId8041" display="https://www.transfermarkt.com/nk-olimpija-ljubljana/kader/verein/4772/saison_id/2023"/>
    <hyperlink ref="BW809" r:id="rId8042" display="https://www.transfermarkt.com/nk-olimpija-ljubljana/transfers/verein/4772/w_s/pos/saison_id/2023"/>
    <hyperlink ref="BY809" r:id="rId8043" display="https://www.transfermarkt.com/nk-olimpija-ljubljana/transfers/verein/4772/w_s/pos/saison_id/2023"/>
    <hyperlink ref="CE809" r:id="rId8044" display="https://www.transfermarkt.com/nk-bravo/kader/verein/26985/saison_id/2023"/>
    <hyperlink ref="CG809" r:id="rId8045" display="https://www.transfermarkt.com/nk-bravo/transfers/verein/26985/w_s/pos/saison_id/2023"/>
    <hyperlink ref="CI809" r:id="rId8046" display="https://www.transfermarkt.com/nk-bravo/transfers/verein/26985/w_s/pos/saison_id/2023"/>
    <hyperlink ref="BU810" r:id="rId8047" display="https://www.transfermarkt.com/nk-olimpija-ljubljana/kader/verein/4772/saison_id/2023"/>
    <hyperlink ref="BW810" r:id="rId8048" display="https://www.transfermarkt.com/nk-olimpija-ljubljana/transfers/verein/4772/w_s/pos/saison_id/2023"/>
    <hyperlink ref="BY810" r:id="rId8049" display="https://www.transfermarkt.com/nk-olimpija-ljubljana/transfers/verein/4772/w_s/pos/saison_id/2023"/>
    <hyperlink ref="CE810" r:id="rId8050" display="https://www.transfermarkt.com/nk-bravo/kader/verein/26985/saison_id/2023"/>
    <hyperlink ref="CG810" r:id="rId8051" display="https://www.transfermarkt.com/nk-bravo/transfers/verein/26985/w_s/pos/saison_id/2023"/>
    <hyperlink ref="CI810" r:id="rId8052" display="https://www.transfermarkt.com/nk-bravo/transfers/verein/26985/w_s/pos/saison_id/2023"/>
    <hyperlink ref="CI812" r:id="rId8053" display="https://www.transfermarkt.com/nk-celje/transfers/verein/710/w_s/pos/saison_id/2023"/>
    <hyperlink ref="CG812" r:id="rId8054" display="https://www.transfermarkt.com/nk-celje/transfers/verein/710/w_s/pos/saison_id/2023"/>
    <hyperlink ref="CE812" r:id="rId8055" display="https://www.transfermarkt.com/nk-celje/kader/verein/710/saison_id/2023"/>
    <hyperlink ref="BY812" r:id="rId8056" display="https://www.transfermarkt.com/nk-aluminij-kidricevo/transfers/verein/11033/w_s/pos/saison_id/2023"/>
    <hyperlink ref="BW812" r:id="rId8057" display="https://www.transfermarkt.com/nk-aluminij-kidricevo/transfers/verein/11033/w_s/pos/saison_id/2023"/>
    <hyperlink ref="BU812" r:id="rId8058" display="https://www.transfermarkt.com/nk-aluminij-kidricevo/kader/verein/11033/saison_id/2023"/>
    <hyperlink ref="BU811" r:id="rId8059" display="https://www.transfermarkt.com/nk-olimpija-ljubljana/kader/verein/4772/saison_id/2023"/>
    <hyperlink ref="BW811" r:id="rId8060" display="https://www.transfermarkt.com/nk-olimpija-ljubljana/transfers/verein/4772/w_s/pos/saison_id/2023"/>
    <hyperlink ref="BY811" r:id="rId8061" display="https://www.transfermarkt.com/nk-olimpija-ljubljana/transfers/verein/4772/w_s/pos/saison_id/2023"/>
    <hyperlink ref="CE811" r:id="rId8062" display="https://www.transfermarkt.com/nk-bravo/kader/verein/26985/saison_id/2023"/>
    <hyperlink ref="CG811" r:id="rId8063" display="https://www.transfermarkt.com/nk-bravo/transfers/verein/26985/w_s/pos/saison_id/2023"/>
    <hyperlink ref="CI811" r:id="rId8064" display="https://www.transfermarkt.com/nk-bravo/transfers/verein/26985/w_s/pos/saison_id/2023"/>
    <hyperlink ref="BU818" r:id="rId8065" display="https://www.transfermarkt.com/nk-aluminij-kidricevo/kader/verein/11033/saison_id/2023"/>
    <hyperlink ref="BW818" r:id="rId8066" display="https://www.transfermarkt.com/nk-aluminij-kidricevo/transfers/verein/11033/w_s/pos/saison_id/2023"/>
    <hyperlink ref="BY818" r:id="rId8067" display="https://www.transfermarkt.com/nk-aluminij-kidricevo/transfers/verein/11033/w_s/pos/saison_id/2023"/>
    <hyperlink ref="CE818" r:id="rId8068" display="https://www.transfermarkt.com/nk-celje/kader/verein/710/saison_id/2023"/>
    <hyperlink ref="CG818" r:id="rId8069" display="https://www.transfermarkt.com/nk-celje/transfers/verein/710/w_s/pos/saison_id/2023"/>
    <hyperlink ref="CI818" r:id="rId8070" display="https://www.transfermarkt.com/nk-celje/transfers/verein/710/w_s/pos/saison_id/2023"/>
    <hyperlink ref="BU819" r:id="rId8071" display="https://www.transfermarkt.com/nk-aluminij-kidricevo/kader/verein/11033/saison_id/2023"/>
    <hyperlink ref="BW819" r:id="rId8072" display="https://www.transfermarkt.com/nk-aluminij-kidricevo/transfers/verein/11033/w_s/pos/saison_id/2023"/>
    <hyperlink ref="BY819" r:id="rId8073" display="https://www.transfermarkt.com/nk-aluminij-kidricevo/transfers/verein/11033/w_s/pos/saison_id/2023"/>
    <hyperlink ref="CE819" r:id="rId8074" display="https://www.transfermarkt.com/nk-celje/kader/verein/710/saison_id/2023"/>
    <hyperlink ref="CG819" r:id="rId8075" display="https://www.transfermarkt.com/nk-celje/transfers/verein/710/w_s/pos/saison_id/2023"/>
    <hyperlink ref="CI819" r:id="rId8076" display="https://www.transfermarkt.com/nk-celje/transfers/verein/710/w_s/pos/saison_id/2023"/>
    <hyperlink ref="BU820" r:id="rId8077" display="https://www.transfermarkt.com/nk-aluminij-kidricevo/kader/verein/11033/saison_id/2023"/>
    <hyperlink ref="BW820" r:id="rId8078" display="https://www.transfermarkt.com/nk-aluminij-kidricevo/transfers/verein/11033/w_s/pos/saison_id/2023"/>
    <hyperlink ref="BY820" r:id="rId8079" display="https://www.transfermarkt.com/nk-aluminij-kidricevo/transfers/verein/11033/w_s/pos/saison_id/2023"/>
    <hyperlink ref="CE820" r:id="rId8080" display="https://www.transfermarkt.com/nk-celje/kader/verein/710/saison_id/2023"/>
    <hyperlink ref="CG820" r:id="rId8081" display="https://www.transfermarkt.com/nk-celje/transfers/verein/710/w_s/pos/saison_id/2023"/>
    <hyperlink ref="CI820" r:id="rId8082" display="https://www.transfermarkt.com/nk-celje/transfers/verein/710/w_s/pos/saison_id/2023"/>
    <hyperlink ref="BU827" r:id="rId8083" display="https://www.transfermarkt.com/nk-bravo/kader/verein/26985/saison_id/2023"/>
    <hyperlink ref="BW827" r:id="rId8084" display="https://www.transfermarkt.com/nk-bravo/transfers/verein/26985/w_s/pos/saison_id/2023"/>
    <hyperlink ref="BY827" r:id="rId8085" display="https://www.transfermarkt.com/nk-bravo/transfers/verein/26985/w_s/pos/saison_id/2023"/>
    <hyperlink ref="CE827" r:id="rId8086" display="https://www.transfermarkt.com/nk-rogaska/kader/verein/55601/saison_id/2023"/>
    <hyperlink ref="CG827" r:id="rId8087" display="https://www.transfermarkt.com/nk-rogaska/transfers/verein/55601/w_s/pos/saison_id/2023"/>
    <hyperlink ref="CI827" r:id="rId8088" display="https://www.transfermarkt.com/nk-rogaska/transfers/verein/55601/w_s/pos/saison_id/2023"/>
    <hyperlink ref="BU828" r:id="rId8089" display="https://www.transfermarkt.com/nk-bravo/kader/verein/26985/saison_id/2023"/>
    <hyperlink ref="BW828" r:id="rId8090" display="https://www.transfermarkt.com/nk-bravo/transfers/verein/26985/w_s/pos/saison_id/2023"/>
    <hyperlink ref="BY828" r:id="rId8091" display="https://www.transfermarkt.com/nk-bravo/transfers/verein/26985/w_s/pos/saison_id/2023"/>
    <hyperlink ref="CE828" r:id="rId8092" display="https://www.transfermarkt.com/nk-rogaska/kader/verein/55601/saison_id/2023"/>
    <hyperlink ref="CG828" r:id="rId8093" display="https://www.transfermarkt.com/nk-rogaska/transfers/verein/55601/w_s/pos/saison_id/2023"/>
    <hyperlink ref="CI828" r:id="rId8094" display="https://www.transfermarkt.com/nk-rogaska/transfers/verein/55601/w_s/pos/saison_id/2023"/>
    <hyperlink ref="BU829" r:id="rId8095" display="https://www.transfermarkt.com/nk-bravo/kader/verein/26985/saison_id/2023"/>
    <hyperlink ref="BW829" r:id="rId8096" display="https://www.transfermarkt.com/nk-bravo/transfers/verein/26985/w_s/pos/saison_id/2023"/>
    <hyperlink ref="BY829" r:id="rId8097" display="https://www.transfermarkt.com/nk-bravo/transfers/verein/26985/w_s/pos/saison_id/2023"/>
    <hyperlink ref="CE829" r:id="rId8098" display="https://www.transfermarkt.com/nk-rogaska/kader/verein/55601/saison_id/2023"/>
    <hyperlink ref="CG829" r:id="rId8099" display="https://www.transfermarkt.com/nk-rogaska/transfers/verein/55601/w_s/pos/saison_id/2023"/>
    <hyperlink ref="CI829" r:id="rId8100" display="https://www.transfermarkt.com/nk-rogaska/transfers/verein/55601/w_s/pos/saison_id/2023"/>
    <hyperlink ref="BU836" r:id="rId8101" display="https://www.transfermarkt.com/fc-koper/kader/verein/433/saison_id/2023"/>
    <hyperlink ref="BW836" r:id="rId8102" display="https://www.transfermarkt.com/fc-koper/transfers/verein/433/w_s/pos/saison_id/2023"/>
    <hyperlink ref="BY836" r:id="rId8103" display="https://www.transfermarkt.com/fc-koper/transfers/verein/433/w_s/pos/saison_id/2023"/>
    <hyperlink ref="CE836" r:id="rId8104" display="https://www.transfermarkt.com/nk-olimpija-ljubljana/kader/verein/4772/saison_id/2023"/>
    <hyperlink ref="CG836" r:id="rId8105" display="https://www.transfermarkt.com/nk-olimpija-ljubljana/transfers/verein/4772/w_s/pos/saison_id/2023"/>
    <hyperlink ref="CI836" r:id="rId8106" display="https://www.transfermarkt.com/nk-olimpija-ljubljana/transfers/verein/4772/w_s/pos/saison_id/2023"/>
    <hyperlink ref="BU837" r:id="rId8107" display="https://www.transfermarkt.com/fc-koper/kader/verein/433/saison_id/2023"/>
    <hyperlink ref="BW837" r:id="rId8108" display="https://www.transfermarkt.com/fc-koper/transfers/verein/433/w_s/pos/saison_id/2023"/>
    <hyperlink ref="BY837" r:id="rId8109" display="https://www.transfermarkt.com/fc-koper/transfers/verein/433/w_s/pos/saison_id/2023"/>
    <hyperlink ref="CE837" r:id="rId8110" display="https://www.transfermarkt.com/nk-olimpija-ljubljana/kader/verein/4772/saison_id/2023"/>
    <hyperlink ref="CG837" r:id="rId8111" display="https://www.transfermarkt.com/nk-olimpija-ljubljana/transfers/verein/4772/w_s/pos/saison_id/2023"/>
    <hyperlink ref="CI837" r:id="rId8112" display="https://www.transfermarkt.com/nk-olimpija-ljubljana/transfers/verein/4772/w_s/pos/saison_id/2023"/>
    <hyperlink ref="BU838" r:id="rId8113" display="https://www.transfermarkt.com/fc-koper/kader/verein/433/saison_id/2023"/>
    <hyperlink ref="BW838" r:id="rId8114" display="https://www.transfermarkt.com/fc-koper/transfers/verein/433/w_s/pos/saison_id/2023"/>
    <hyperlink ref="BY838" r:id="rId8115" display="https://www.transfermarkt.com/fc-koper/transfers/verein/433/w_s/pos/saison_id/2023"/>
    <hyperlink ref="CE838" r:id="rId8116" display="https://www.transfermarkt.com/nk-olimpija-ljubljana/kader/verein/4772/saison_id/2023"/>
    <hyperlink ref="CG838" r:id="rId8117" display="https://www.transfermarkt.com/nk-olimpija-ljubljana/transfers/verein/4772/w_s/pos/saison_id/2023"/>
    <hyperlink ref="CI838" r:id="rId8118" display="https://www.transfermarkt.com/nk-olimpija-ljubljana/transfers/verein/4772/w_s/pos/saison_id/2023"/>
    <hyperlink ref="BU845" r:id="rId8119" display="https://www.transfermarkt.com/ns-mura/kader/verein/4059/saison_id/2023"/>
    <hyperlink ref="BW845" r:id="rId8120" display="https://www.transfermarkt.com/ns-mura/transfers/verein/4059/w_s/pos/saison_id/2023"/>
    <hyperlink ref="BY845" r:id="rId8121" display="https://www.transfermarkt.com/ns-mura/transfers/verein/4059/w_s/pos/saison_id/2023"/>
    <hyperlink ref="CE845" r:id="rId8122" display="https://www.transfermarkt.com/nk-domzale/kader/verein/6248/saison_id/2023"/>
    <hyperlink ref="CG845" r:id="rId8123" display="https://www.transfermarkt.com/nk-domzale/transfers/verein/6248/w_s/pos/saison_id/2023"/>
    <hyperlink ref="CI845" r:id="rId8124" display="https://www.transfermarkt.com/nk-domzale/transfers/verein/6248/w_s/pos/saison_id/2023"/>
    <hyperlink ref="BU846" r:id="rId8125" display="https://www.transfermarkt.com/ns-mura/kader/verein/4059/saison_id/2023"/>
    <hyperlink ref="BW846" r:id="rId8126" display="https://www.transfermarkt.com/ns-mura/transfers/verein/4059/w_s/pos/saison_id/2023"/>
    <hyperlink ref="BY846" r:id="rId8127" display="https://www.transfermarkt.com/ns-mura/transfers/verein/4059/w_s/pos/saison_id/2023"/>
    <hyperlink ref="CE846" r:id="rId8128" display="https://www.transfermarkt.com/nk-domzale/kader/verein/6248/saison_id/2023"/>
    <hyperlink ref="CG846" r:id="rId8129" display="https://www.transfermarkt.com/nk-domzale/transfers/verein/6248/w_s/pos/saison_id/2023"/>
    <hyperlink ref="CI846" r:id="rId8130" display="https://www.transfermarkt.com/nk-domzale/transfers/verein/6248/w_s/pos/saison_id/2023"/>
    <hyperlink ref="BU847" r:id="rId8131" display="https://www.transfermarkt.com/ns-mura/kader/verein/4059/saison_id/2023"/>
    <hyperlink ref="BW847" r:id="rId8132" display="https://www.transfermarkt.com/ns-mura/transfers/verein/4059/w_s/pos/saison_id/2023"/>
    <hyperlink ref="BY847" r:id="rId8133" display="https://www.transfermarkt.com/ns-mura/transfers/verein/4059/w_s/pos/saison_id/2023"/>
    <hyperlink ref="CE847" r:id="rId8134" display="https://www.transfermarkt.com/nk-domzale/kader/verein/6248/saison_id/2023"/>
    <hyperlink ref="CG847" r:id="rId8135" display="https://www.transfermarkt.com/nk-domzale/transfers/verein/6248/w_s/pos/saison_id/2023"/>
    <hyperlink ref="CI847" r:id="rId8136" display="https://www.transfermarkt.com/nk-domzale/transfers/verein/6248/w_s/pos/saison_id/2023"/>
    <hyperlink ref="BU854" r:id="rId8137" display="https://www.transfermarkt.com/nk-radomlje/kader/verein/21460/saison_id/2023"/>
    <hyperlink ref="BW854" r:id="rId8138" display="https://www.transfermarkt.com/nk-radomlje/transfers/verein/21460/w_s/pos/saison_id/2023"/>
    <hyperlink ref="BY854" r:id="rId8139" display="https://www.transfermarkt.com/nk-radomlje/transfers/verein/21460/w_s/pos/saison_id/2023"/>
    <hyperlink ref="CE854" r:id="rId8140" display="https://www.transfermarkt.com/nk-maribor/kader/verein/790/saison_id/2023"/>
    <hyperlink ref="CG854" r:id="rId8141" display="https://www.transfermarkt.com/nk-maribor/transfers/verein/790/w_s/pos/saison_id/2023"/>
    <hyperlink ref="CI854" r:id="rId8142" display="https://www.transfermarkt.com/nk-maribor/transfers/verein/790/w_s/pos/saison_id/2023"/>
    <hyperlink ref="BU855" r:id="rId8143" display="https://www.transfermarkt.com/nk-radomlje/kader/verein/21460/saison_id/2023"/>
    <hyperlink ref="BW855" r:id="rId8144" display="https://www.transfermarkt.com/nk-radomlje/transfers/verein/21460/w_s/pos/saison_id/2023"/>
    <hyperlink ref="BY855" r:id="rId8145" display="https://www.transfermarkt.com/nk-radomlje/transfers/verein/21460/w_s/pos/saison_id/2023"/>
    <hyperlink ref="CE855" r:id="rId8146" display="https://www.transfermarkt.com/nk-maribor/kader/verein/790/saison_id/2023"/>
    <hyperlink ref="CG855" r:id="rId8147" display="https://www.transfermarkt.com/nk-maribor/transfers/verein/790/w_s/pos/saison_id/2023"/>
    <hyperlink ref="CI855" r:id="rId8148" display="https://www.transfermarkt.com/nk-maribor/transfers/verein/790/w_s/pos/saison_id/2023"/>
    <hyperlink ref="BU856" r:id="rId8149" display="https://www.transfermarkt.com/nk-radomlje/kader/verein/21460/saison_id/2023"/>
    <hyperlink ref="BW856" r:id="rId8150" display="https://www.transfermarkt.com/nk-radomlje/transfers/verein/21460/w_s/pos/saison_id/2023"/>
    <hyperlink ref="BY856" r:id="rId8151" display="https://www.transfermarkt.com/nk-radomlje/transfers/verein/21460/w_s/pos/saison_id/2023"/>
    <hyperlink ref="CE856" r:id="rId8152" display="https://www.transfermarkt.com/nk-maribor/kader/verein/790/saison_id/2023"/>
    <hyperlink ref="CG856" r:id="rId8153" display="https://www.transfermarkt.com/nk-maribor/transfers/verein/790/w_s/pos/saison_id/2023"/>
    <hyperlink ref="CI856" r:id="rId8154" display="https://www.transfermarkt.com/nk-maribor/transfers/verein/790/w_s/pos/saison_id/2023"/>
    <hyperlink ref="BU863" r:id="rId8155" display="https://www.transfermarkt.com/nk-olimpija-ljubljana/kader/verein/4772/saison_id/2023"/>
    <hyperlink ref="BW863" r:id="rId8156" display="https://www.transfermarkt.com/nk-olimpija-ljubljana/transfers/verein/4772/w_s/pos/saison_id/2023"/>
    <hyperlink ref="BY863" r:id="rId8157" display="https://www.transfermarkt.com/nk-olimpija-ljubljana/transfers/verein/4772/w_s/pos/saison_id/2023"/>
    <hyperlink ref="CE863" r:id="rId8158" display="https://www.transfermarkt.com/nk-rogaska/kader/verein/55601/saison_id/2023"/>
    <hyperlink ref="CG863" r:id="rId8159" display="https://www.transfermarkt.com/nk-rogaska/transfers/verein/55601/w_s/pos/saison_id/2023"/>
    <hyperlink ref="CI863" r:id="rId8160" display="https://www.transfermarkt.com/nk-rogaska/transfers/verein/55601/w_s/pos/saison_id/2023"/>
    <hyperlink ref="BU864" r:id="rId8161" display="https://www.transfermarkt.com/nk-olimpija-ljubljana/kader/verein/4772/saison_id/2023"/>
    <hyperlink ref="BW864" r:id="rId8162" display="https://www.transfermarkt.com/nk-olimpija-ljubljana/transfers/verein/4772/w_s/pos/saison_id/2023"/>
    <hyperlink ref="BY864" r:id="rId8163" display="https://www.transfermarkt.com/nk-olimpija-ljubljana/transfers/verein/4772/w_s/pos/saison_id/2023"/>
    <hyperlink ref="CE864" r:id="rId8164" display="https://www.transfermarkt.com/nk-rogaska/kader/verein/55601/saison_id/2023"/>
    <hyperlink ref="CG864" r:id="rId8165" display="https://www.transfermarkt.com/nk-rogaska/transfers/verein/55601/w_s/pos/saison_id/2023"/>
    <hyperlink ref="CI864" r:id="rId8166" display="https://www.transfermarkt.com/nk-rogaska/transfers/verein/55601/w_s/pos/saison_id/2023"/>
    <hyperlink ref="BU865" r:id="rId8167" display="https://www.transfermarkt.com/nk-olimpija-ljubljana/kader/verein/4772/saison_id/2023"/>
    <hyperlink ref="BW865" r:id="rId8168" display="https://www.transfermarkt.com/nk-olimpija-ljubljana/transfers/verein/4772/w_s/pos/saison_id/2023"/>
    <hyperlink ref="BY865" r:id="rId8169" display="https://www.transfermarkt.com/nk-olimpija-ljubljana/transfers/verein/4772/w_s/pos/saison_id/2023"/>
    <hyperlink ref="CE865" r:id="rId8170" display="https://www.transfermarkt.com/nk-rogaska/kader/verein/55601/saison_id/2023"/>
    <hyperlink ref="CG865" r:id="rId8171" display="https://www.transfermarkt.com/nk-rogaska/transfers/verein/55601/w_s/pos/saison_id/2023"/>
    <hyperlink ref="CI865" r:id="rId8172" display="https://www.transfermarkt.com/nk-rogaska/transfers/verein/55601/w_s/pos/saison_id/2023"/>
    <hyperlink ref="BU872" r:id="rId8173" display="https://www.transfermarkt.com/nk-domzale/kader/verein/6248/saison_id/2023"/>
    <hyperlink ref="BW872" r:id="rId8174" display="https://www.transfermarkt.com/nk-domzale/transfers/verein/6248/w_s/pos/saison_id/2023"/>
    <hyperlink ref="BY872" r:id="rId8175" display="https://www.transfermarkt.com/nk-domzale/transfers/verein/6248/w_s/pos/saison_id/2023"/>
    <hyperlink ref="CE872" r:id="rId8176" display="https://www.transfermarkt.com/nk-bravo/kader/verein/26985/saison_id/2023"/>
    <hyperlink ref="CG872" r:id="rId8177" display="https://www.transfermarkt.com/nk-bravo/transfers/verein/26985/w_s/pos/saison_id/2023"/>
    <hyperlink ref="CI872" r:id="rId8178" display="https://www.transfermarkt.com/nk-bravo/transfers/verein/26985/w_s/pos/saison_id/2023"/>
    <hyperlink ref="BU873" r:id="rId8179" display="https://www.transfermarkt.com/nk-domzale/kader/verein/6248/saison_id/2023"/>
    <hyperlink ref="BW873" r:id="rId8180" display="https://www.transfermarkt.com/nk-domzale/transfers/verein/6248/w_s/pos/saison_id/2023"/>
    <hyperlink ref="BY873" r:id="rId8181" display="https://www.transfermarkt.com/nk-domzale/transfers/verein/6248/w_s/pos/saison_id/2023"/>
    <hyperlink ref="CE873" r:id="rId8182" display="https://www.transfermarkt.com/nk-bravo/kader/verein/26985/saison_id/2023"/>
    <hyperlink ref="CG873" r:id="rId8183" display="https://www.transfermarkt.com/nk-bravo/transfers/verein/26985/w_s/pos/saison_id/2023"/>
    <hyperlink ref="CI873" r:id="rId8184" display="https://www.transfermarkt.com/nk-bravo/transfers/verein/26985/w_s/pos/saison_id/2023"/>
    <hyperlink ref="BU874" r:id="rId8185" display="https://www.transfermarkt.com/nk-domzale/kader/verein/6248/saison_id/2023"/>
    <hyperlink ref="BW874" r:id="rId8186" display="https://www.transfermarkt.com/nk-domzale/transfers/verein/6248/w_s/pos/saison_id/2023"/>
    <hyperlink ref="BY874" r:id="rId8187" display="https://www.transfermarkt.com/nk-domzale/transfers/verein/6248/w_s/pos/saison_id/2023"/>
    <hyperlink ref="CE874" r:id="rId8188" display="https://www.transfermarkt.com/nk-bravo/kader/verein/26985/saison_id/2023"/>
    <hyperlink ref="CG874" r:id="rId8189" display="https://www.transfermarkt.com/nk-bravo/transfers/verein/26985/w_s/pos/saison_id/2023"/>
    <hyperlink ref="CI874" r:id="rId8190" display="https://www.transfermarkt.com/nk-bravo/transfers/verein/26985/w_s/pos/saison_id/2023"/>
    <hyperlink ref="BU881" r:id="rId8191" display="https://www.transfermarkt.com/fc-koper/kader/verein/433/saison_id/2023"/>
    <hyperlink ref="BW881" r:id="rId8192" display="https://www.transfermarkt.com/fc-koper/transfers/verein/433/w_s/pos/saison_id/2023"/>
    <hyperlink ref="BY881" r:id="rId8193" display="https://www.transfermarkt.com/fc-koper/transfers/verein/433/w_s/pos/saison_id/2023"/>
    <hyperlink ref="CE881" r:id="rId8194" display="https://www.transfermarkt.com/nk-radomlje/kader/verein/21460/saison_id/2023"/>
    <hyperlink ref="CG881" r:id="rId8195" display="https://www.transfermarkt.com/nk-radomlje/transfers/verein/21460/w_s/pos/saison_id/2023"/>
    <hyperlink ref="CI881" r:id="rId8196" display="https://www.transfermarkt.com/nk-radomlje/transfers/verein/21460/w_s/pos/saison_id/2023"/>
    <hyperlink ref="BU882" r:id="rId8197" display="https://www.transfermarkt.com/fc-koper/kader/verein/433/saison_id/2023"/>
    <hyperlink ref="BW882" r:id="rId8198" display="https://www.transfermarkt.com/fc-koper/transfers/verein/433/w_s/pos/saison_id/2023"/>
    <hyperlink ref="BY882" r:id="rId8199" display="https://www.transfermarkt.com/fc-koper/transfers/verein/433/w_s/pos/saison_id/2023"/>
    <hyperlink ref="CE882" r:id="rId8200" display="https://www.transfermarkt.com/nk-radomlje/kader/verein/21460/saison_id/2023"/>
    <hyperlink ref="CG882" r:id="rId8201" display="https://www.transfermarkt.com/nk-radomlje/transfers/verein/21460/w_s/pos/saison_id/2023"/>
    <hyperlink ref="CI882" r:id="rId8202" display="https://www.transfermarkt.com/nk-radomlje/transfers/verein/21460/w_s/pos/saison_id/2023"/>
    <hyperlink ref="BU883" r:id="rId8203" display="https://www.transfermarkt.com/fc-koper/kader/verein/433/saison_id/2023"/>
    <hyperlink ref="BW883" r:id="rId8204" display="https://www.transfermarkt.com/fc-koper/transfers/verein/433/w_s/pos/saison_id/2023"/>
    <hyperlink ref="BY883" r:id="rId8205" display="https://www.transfermarkt.com/fc-koper/transfers/verein/433/w_s/pos/saison_id/2023"/>
    <hyperlink ref="CE883" r:id="rId8206" display="https://www.transfermarkt.com/nk-radomlje/kader/verein/21460/saison_id/2023"/>
    <hyperlink ref="CG883" r:id="rId8207" display="https://www.transfermarkt.com/nk-radomlje/transfers/verein/21460/w_s/pos/saison_id/2023"/>
    <hyperlink ref="CI883" r:id="rId8208" display="https://www.transfermarkt.com/nk-radomlje/transfers/verein/21460/w_s/pos/saison_id/2023"/>
    <hyperlink ref="CI890" r:id="rId8209" display="https://www.transfermarkt.com/ns-mura/transfers/verein/4059/w_s/pos/saison_id/2023"/>
    <hyperlink ref="CG890" r:id="rId8210" display="https://www.transfermarkt.com/ns-mura/transfers/verein/4059/w_s/pos/saison_id/2023"/>
    <hyperlink ref="CE890" r:id="rId8211" display="https://www.transfermarkt.com/ns-mura/kader/verein/4059/saison_id/2023"/>
    <hyperlink ref="BY890" r:id="rId8212" display="https://www.transfermarkt.com/nk-celje/transfers/verein/710/w_s/pos/saison_id/2023"/>
    <hyperlink ref="BW890" r:id="rId8213" display="https://www.transfermarkt.com/nk-celje/transfers/verein/710/w_s/pos/saison_id/2023"/>
    <hyperlink ref="BU890" r:id="rId8214" display="https://www.transfermarkt.com/nk-celje/kader/verein/710/saison_id/2023"/>
    <hyperlink ref="CI891" r:id="rId8215" display="https://www.transfermarkt.com/ns-mura/transfers/verein/4059/w_s/pos/saison_id/2023"/>
    <hyperlink ref="CG891" r:id="rId8216" display="https://www.transfermarkt.com/ns-mura/transfers/verein/4059/w_s/pos/saison_id/2023"/>
    <hyperlink ref="CE891" r:id="rId8217" display="https://www.transfermarkt.com/ns-mura/kader/verein/4059/saison_id/2023"/>
    <hyperlink ref="BY891" r:id="rId8218" display="https://www.transfermarkt.com/nk-celje/transfers/verein/710/w_s/pos/saison_id/2023"/>
    <hyperlink ref="BW891" r:id="rId8219" display="https://www.transfermarkt.com/nk-celje/transfers/verein/710/w_s/pos/saison_id/2023"/>
    <hyperlink ref="BU891" r:id="rId8220" display="https://www.transfermarkt.com/nk-celje/kader/verein/710/saison_id/2023"/>
    <hyperlink ref="CI892" r:id="rId8221" display="https://www.transfermarkt.com/ns-mura/transfers/verein/4059/w_s/pos/saison_id/2023"/>
    <hyperlink ref="CG892" r:id="rId8222" display="https://www.transfermarkt.com/ns-mura/transfers/verein/4059/w_s/pos/saison_id/2023"/>
    <hyperlink ref="CE892" r:id="rId8223" display="https://www.transfermarkt.com/ns-mura/kader/verein/4059/saison_id/2023"/>
    <hyperlink ref="BY892" r:id="rId8224" display="https://www.transfermarkt.com/nk-celje/transfers/verein/710/w_s/pos/saison_id/2023"/>
    <hyperlink ref="BW892" r:id="rId8225" display="https://www.transfermarkt.com/nk-celje/transfers/verein/710/w_s/pos/saison_id/2023"/>
    <hyperlink ref="BU892" r:id="rId8226" display="https://www.transfermarkt.com/nk-celje/kader/verein/710/saison_id/2023"/>
    <hyperlink ref="BU899" r:id="rId8227" display="https://www.transfermarkt.com/nk-maribor/kader/verein/790/saison_id/2023"/>
    <hyperlink ref="BW899" r:id="rId8228" display="https://www.transfermarkt.com/nk-maribor/transfers/verein/790/w_s/pos/saison_id/2023"/>
    <hyperlink ref="BY899" r:id="rId8229" display="https://www.transfermarkt.com/nk-maribor/transfers/verein/790/w_s/pos/saison_id/2023"/>
    <hyperlink ref="CE899" r:id="rId8230" display="https://www.transfermarkt.com/nk-aluminij-kidricevo/kader/verein/11033/saison_id/2023"/>
    <hyperlink ref="CG899" r:id="rId8231" display="https://www.transfermarkt.com/nk-aluminij-kidricevo/transfers/verein/11033/w_s/pos/saison_id/2023"/>
    <hyperlink ref="CI899" r:id="rId8232" display="https://www.transfermarkt.com/nk-aluminij-kidricevo/transfers/verein/11033/w_s/pos/saison_id/2023"/>
    <hyperlink ref="BU900" r:id="rId8233" display="https://www.transfermarkt.com/nk-maribor/kader/verein/790/saison_id/2023"/>
    <hyperlink ref="BW900" r:id="rId8234" display="https://www.transfermarkt.com/nk-maribor/transfers/verein/790/w_s/pos/saison_id/2023"/>
    <hyperlink ref="BY900" r:id="rId8235" display="https://www.transfermarkt.com/nk-maribor/transfers/verein/790/w_s/pos/saison_id/2023"/>
    <hyperlink ref="CE900" r:id="rId8236" display="https://www.transfermarkt.com/nk-aluminij-kidricevo/kader/verein/11033/saison_id/2023"/>
    <hyperlink ref="CG900" r:id="rId8237" display="https://www.transfermarkt.com/nk-aluminij-kidricevo/transfers/verein/11033/w_s/pos/saison_id/2023"/>
    <hyperlink ref="CI900" r:id="rId8238" display="https://www.transfermarkt.com/nk-aluminij-kidricevo/transfers/verein/11033/w_s/pos/saison_id/2023"/>
    <hyperlink ref="BU901" r:id="rId8239" display="https://www.transfermarkt.com/nk-maribor/kader/verein/790/saison_id/2023"/>
    <hyperlink ref="BW901" r:id="rId8240" display="https://www.transfermarkt.com/nk-maribor/transfers/verein/790/w_s/pos/saison_id/2023"/>
    <hyperlink ref="BY901" r:id="rId8241" display="https://www.transfermarkt.com/nk-maribor/transfers/verein/790/w_s/pos/saison_id/2023"/>
    <hyperlink ref="CE901" r:id="rId8242" display="https://www.transfermarkt.com/nk-aluminij-kidricevo/kader/verein/11033/saison_id/2023"/>
    <hyperlink ref="CG901" r:id="rId8243" display="https://www.transfermarkt.com/nk-aluminij-kidricevo/transfers/verein/11033/w_s/pos/saison_id/2023"/>
    <hyperlink ref="CI901" r:id="rId8244" display="https://www.transfermarkt.com/nk-aluminij-kidricevo/transfers/verein/11033/w_s/pos/saison_id/2023"/>
    <hyperlink ref="CI908" r:id="rId8245" display="https://www.transfermarkt.com/fc-koper/transfers/verein/433/w_s/pos/saison_id/2023"/>
    <hyperlink ref="CG908" r:id="rId8246" display="https://www.transfermarkt.com/fc-koper/transfers/verein/433/w_s/pos/saison_id/2023"/>
    <hyperlink ref="CE908" r:id="rId8247" display="https://www.transfermarkt.com/fc-koper/kader/verein/433/saison_id/2023"/>
    <hyperlink ref="BY908" r:id="rId8248" display="https://www.transfermarkt.com/nk-aluminij-kidricevo/transfers/verein/11033/w_s/pos/saison_id/2023"/>
    <hyperlink ref="BW908" r:id="rId8249" display="https://www.transfermarkt.com/nk-aluminij-kidricevo/transfers/verein/11033/w_s/pos/saison_id/2023"/>
    <hyperlink ref="BU908" r:id="rId8250" display="https://www.transfermarkt.com/nk-aluminij-kidricevo/kader/verein/11033/saison_id/2023"/>
    <hyperlink ref="CI909" r:id="rId8251" display="https://www.transfermarkt.com/fc-koper/transfers/verein/433/w_s/pos/saison_id/2023"/>
    <hyperlink ref="CG909" r:id="rId8252" display="https://www.transfermarkt.com/fc-koper/transfers/verein/433/w_s/pos/saison_id/2023"/>
    <hyperlink ref="CE909" r:id="rId8253" display="https://www.transfermarkt.com/fc-koper/kader/verein/433/saison_id/2023"/>
    <hyperlink ref="BY909" r:id="rId8254" display="https://www.transfermarkt.com/nk-aluminij-kidricevo/transfers/verein/11033/w_s/pos/saison_id/2023"/>
    <hyperlink ref="BW909" r:id="rId8255" display="https://www.transfermarkt.com/nk-aluminij-kidricevo/transfers/verein/11033/w_s/pos/saison_id/2023"/>
    <hyperlink ref="BU909" r:id="rId8256" display="https://www.transfermarkt.com/nk-aluminij-kidricevo/kader/verein/11033/saison_id/2023"/>
    <hyperlink ref="CI910" r:id="rId8257" display="https://www.transfermarkt.com/fc-koper/transfers/verein/433/w_s/pos/saison_id/2023"/>
    <hyperlink ref="CG910" r:id="rId8258" display="https://www.transfermarkt.com/fc-koper/transfers/verein/433/w_s/pos/saison_id/2023"/>
    <hyperlink ref="CE910" r:id="rId8259" display="https://www.transfermarkt.com/fc-koper/kader/verein/433/saison_id/2023"/>
    <hyperlink ref="BY910" r:id="rId8260" display="https://www.transfermarkt.com/nk-aluminij-kidricevo/transfers/verein/11033/w_s/pos/saison_id/2023"/>
    <hyperlink ref="BW910" r:id="rId8261" display="https://www.transfermarkt.com/nk-aluminij-kidricevo/transfers/verein/11033/w_s/pos/saison_id/2023"/>
    <hyperlink ref="BU910" r:id="rId8262" display="https://www.transfermarkt.com/nk-aluminij-kidricevo/kader/verein/11033/saison_id/2023"/>
    <hyperlink ref="CI917" r:id="rId8263" display="https://www.transfermarkt.com/nk-domzale/transfers/verein/6248/w_s/pos/saison_id/2023"/>
    <hyperlink ref="CG917" r:id="rId8264" display="https://www.transfermarkt.com/nk-domzale/transfers/verein/6248/w_s/pos/saison_id/2023"/>
    <hyperlink ref="CE917" r:id="rId8265" display="https://www.transfermarkt.com/nk-domzale/kader/verein/6248/saison_id/2023"/>
    <hyperlink ref="BY917" r:id="rId8266" display="https://www.transfermarkt.com/nk-rogaska/transfers/verein/55601/w_s/pos/saison_id/2023"/>
    <hyperlink ref="BW917" r:id="rId8267" display="https://www.transfermarkt.com/nk-rogaska/transfers/verein/55601/w_s/pos/saison_id/2023"/>
    <hyperlink ref="BU917" r:id="rId8268" display="https://www.transfermarkt.com/nk-rogaska/kader/verein/55601/saison_id/2023"/>
    <hyperlink ref="CI918" r:id="rId8269" display="https://www.transfermarkt.com/nk-domzale/transfers/verein/6248/w_s/pos/saison_id/2023"/>
    <hyperlink ref="CG918" r:id="rId8270" display="https://www.transfermarkt.com/nk-domzale/transfers/verein/6248/w_s/pos/saison_id/2023"/>
    <hyperlink ref="CE918" r:id="rId8271" display="https://www.transfermarkt.com/nk-domzale/kader/verein/6248/saison_id/2023"/>
    <hyperlink ref="BY918" r:id="rId8272" display="https://www.transfermarkt.com/nk-rogaska/transfers/verein/55601/w_s/pos/saison_id/2023"/>
    <hyperlink ref="BW918" r:id="rId8273" display="https://www.transfermarkt.com/nk-rogaska/transfers/verein/55601/w_s/pos/saison_id/2023"/>
    <hyperlink ref="BU918" r:id="rId8274" display="https://www.transfermarkt.com/nk-rogaska/kader/verein/55601/saison_id/2023"/>
    <hyperlink ref="CI919" r:id="rId8275" display="https://www.transfermarkt.com/nk-domzale/transfers/verein/6248/w_s/pos/saison_id/2023"/>
    <hyperlink ref="CG919" r:id="rId8276" display="https://www.transfermarkt.com/nk-domzale/transfers/verein/6248/w_s/pos/saison_id/2023"/>
    <hyperlink ref="CE919" r:id="rId8277" display="https://www.transfermarkt.com/nk-domzale/kader/verein/6248/saison_id/2023"/>
    <hyperlink ref="BY919" r:id="rId8278" display="https://www.transfermarkt.com/nk-rogaska/transfers/verein/55601/w_s/pos/saison_id/2023"/>
    <hyperlink ref="BW919" r:id="rId8279" display="https://www.transfermarkt.com/nk-rogaska/transfers/verein/55601/w_s/pos/saison_id/2023"/>
    <hyperlink ref="BU919" r:id="rId8280" display="https://www.transfermarkt.com/nk-rogaska/kader/verein/55601/saison_id/2023"/>
    <hyperlink ref="BU926" r:id="rId8281" display="https://www.transfermarkt.com/nk-radomlje/kader/verein/21460/saison_id/2023"/>
    <hyperlink ref="BW926" r:id="rId8282" display="https://www.transfermarkt.com/nk-radomlje/transfers/verein/21460/w_s/pos/saison_id/2023"/>
    <hyperlink ref="BY926" r:id="rId8283" display="https://www.transfermarkt.com/nk-radomlje/transfers/verein/21460/w_s/pos/saison_id/2023"/>
    <hyperlink ref="CE926" r:id="rId8284" display="https://www.transfermarkt.com/nk-olimpija-ljubljana/kader/verein/4772/saison_id/2023"/>
    <hyperlink ref="CG926" r:id="rId8285" display="https://www.transfermarkt.com/nk-olimpija-ljubljana/transfers/verein/4772/w_s/pos/saison_id/2023"/>
    <hyperlink ref="CI926" r:id="rId8286" display="https://www.transfermarkt.com/nk-olimpija-ljubljana/transfers/verein/4772/w_s/pos/saison_id/2023"/>
    <hyperlink ref="BU927" r:id="rId8287" display="https://www.transfermarkt.com/nk-radomlje/kader/verein/21460/saison_id/2023"/>
    <hyperlink ref="BW927" r:id="rId8288" display="https://www.transfermarkt.com/nk-radomlje/transfers/verein/21460/w_s/pos/saison_id/2023"/>
    <hyperlink ref="BY927" r:id="rId8289" display="https://www.transfermarkt.com/nk-radomlje/transfers/verein/21460/w_s/pos/saison_id/2023"/>
    <hyperlink ref="CE927" r:id="rId8290" display="https://www.transfermarkt.com/nk-olimpija-ljubljana/kader/verein/4772/saison_id/2023"/>
    <hyperlink ref="CG927" r:id="rId8291" display="https://www.transfermarkt.com/nk-olimpija-ljubljana/transfers/verein/4772/w_s/pos/saison_id/2023"/>
    <hyperlink ref="CI927" r:id="rId8292" display="https://www.transfermarkt.com/nk-olimpija-ljubljana/transfers/verein/4772/w_s/pos/saison_id/2023"/>
    <hyperlink ref="BU928" r:id="rId8293" display="https://www.transfermarkt.com/nk-radomlje/kader/verein/21460/saison_id/2023"/>
    <hyperlink ref="BW928" r:id="rId8294" display="https://www.transfermarkt.com/nk-radomlje/transfers/verein/21460/w_s/pos/saison_id/2023"/>
    <hyperlink ref="BY928" r:id="rId8295" display="https://www.transfermarkt.com/nk-radomlje/transfers/verein/21460/w_s/pos/saison_id/2023"/>
    <hyperlink ref="CE928" r:id="rId8296" display="https://www.transfermarkt.com/nk-olimpija-ljubljana/kader/verein/4772/saison_id/2023"/>
    <hyperlink ref="CG928" r:id="rId8297" display="https://www.transfermarkt.com/nk-olimpija-ljubljana/transfers/verein/4772/w_s/pos/saison_id/2023"/>
    <hyperlink ref="CI928" r:id="rId8298" display="https://www.transfermarkt.com/nk-olimpija-ljubljana/transfers/verein/4772/w_s/pos/saison_id/2023"/>
    <hyperlink ref="BU935" r:id="rId8299" display="https://www.transfermarkt.com/nk-bravo/kader/verein/26985/saison_id/2023"/>
    <hyperlink ref="BW935" r:id="rId8300" display="https://www.transfermarkt.com/nk-bravo/transfers/verein/26985/w_s/pos/saison_id/2023"/>
    <hyperlink ref="BY935" r:id="rId8301" display="https://www.transfermarkt.com/nk-bravo/transfers/verein/26985/w_s/pos/saison_id/2023"/>
    <hyperlink ref="CE935" r:id="rId8302" display="https://www.transfermarkt.com/nk-celje/kader/verein/710/saison_id/2023"/>
    <hyperlink ref="CG935" r:id="rId8303" display="https://www.transfermarkt.com/nk-celje/transfers/verein/710/w_s/pos/saison_id/2023"/>
    <hyperlink ref="CI935" r:id="rId8304" display="https://www.transfermarkt.com/nk-celje/transfers/verein/710/w_s/pos/saison_id/2023"/>
    <hyperlink ref="BU936" r:id="rId8305" display="https://www.transfermarkt.com/nk-bravo/kader/verein/26985/saison_id/2023"/>
    <hyperlink ref="BW936" r:id="rId8306" display="https://www.transfermarkt.com/nk-bravo/transfers/verein/26985/w_s/pos/saison_id/2023"/>
    <hyperlink ref="BY936" r:id="rId8307" display="https://www.transfermarkt.com/nk-bravo/transfers/verein/26985/w_s/pos/saison_id/2023"/>
    <hyperlink ref="CE936" r:id="rId8308" display="https://www.transfermarkt.com/nk-celje/kader/verein/710/saison_id/2023"/>
    <hyperlink ref="CG936" r:id="rId8309" display="https://www.transfermarkt.com/nk-celje/transfers/verein/710/w_s/pos/saison_id/2023"/>
    <hyperlink ref="CI936" r:id="rId8310" display="https://www.transfermarkt.com/nk-celje/transfers/verein/710/w_s/pos/saison_id/2023"/>
    <hyperlink ref="BU937" r:id="rId8311" display="https://www.transfermarkt.com/nk-bravo/kader/verein/26985/saison_id/2023"/>
    <hyperlink ref="BW937" r:id="rId8312" display="https://www.transfermarkt.com/nk-bravo/transfers/verein/26985/w_s/pos/saison_id/2023"/>
    <hyperlink ref="BY937" r:id="rId8313" display="https://www.transfermarkt.com/nk-bravo/transfers/verein/26985/w_s/pos/saison_id/2023"/>
    <hyperlink ref="CE937" r:id="rId8314" display="https://www.transfermarkt.com/nk-celje/kader/verein/710/saison_id/2023"/>
    <hyperlink ref="CG937" r:id="rId8315" display="https://www.transfermarkt.com/nk-celje/transfers/verein/710/w_s/pos/saison_id/2023"/>
    <hyperlink ref="CI937" r:id="rId8316" display="https://www.transfermarkt.com/nk-celje/transfers/verein/710/w_s/pos/saison_id/2023"/>
    <hyperlink ref="BU944" r:id="rId8317" display="https://www.transfermarkt.com/ns-mura/kader/verein/4059/saison_id/2023"/>
    <hyperlink ref="BW944" r:id="rId8318" display="https://www.transfermarkt.com/ns-mura/transfers/verein/4059/w_s/pos/saison_id/2023"/>
    <hyperlink ref="BY944" r:id="rId8319" display="https://www.transfermarkt.com/ns-mura/transfers/verein/4059/w_s/pos/saison_id/2023"/>
    <hyperlink ref="CE944" r:id="rId8320" display="https://www.transfermarkt.com/nk-maribor/kader/verein/790/saison_id/2023"/>
    <hyperlink ref="CG944" r:id="rId8321" display="https://www.transfermarkt.com/nk-maribor/transfers/verein/790/w_s/pos/saison_id/2023"/>
    <hyperlink ref="CI944" r:id="rId8322" display="https://www.transfermarkt.com/nk-maribor/transfers/verein/790/w_s/pos/saison_id/2023"/>
    <hyperlink ref="BU945" r:id="rId8323" display="https://www.transfermarkt.com/ns-mura/kader/verein/4059/saison_id/2023"/>
    <hyperlink ref="BW945" r:id="rId8324" display="https://www.transfermarkt.com/ns-mura/transfers/verein/4059/w_s/pos/saison_id/2023"/>
    <hyperlink ref="BY945" r:id="rId8325" display="https://www.transfermarkt.com/ns-mura/transfers/verein/4059/w_s/pos/saison_id/2023"/>
    <hyperlink ref="CE945" r:id="rId8326" display="https://www.transfermarkt.com/nk-maribor/kader/verein/790/saison_id/2023"/>
    <hyperlink ref="CG945" r:id="rId8327" display="https://www.transfermarkt.com/nk-maribor/transfers/verein/790/w_s/pos/saison_id/2023"/>
    <hyperlink ref="CI945" r:id="rId8328" display="https://www.transfermarkt.com/nk-maribor/transfers/verein/790/w_s/pos/saison_id/2023"/>
    <hyperlink ref="CI947" r:id="rId8329" display="https://www.transfermarkt.com/nk-aluminij-kidricevo/transfers/verein/11033/w_s/pos/saison_id/2023"/>
    <hyperlink ref="CG947" r:id="rId8330" display="https://www.transfermarkt.com/nk-aluminij-kidricevo/transfers/verein/11033/w_s/pos/saison_id/2023"/>
    <hyperlink ref="CE947" r:id="rId8331" display="https://www.transfermarkt.com/nk-aluminij-kidricevo/kader/verein/11033/saison_id/2023"/>
    <hyperlink ref="BY947" r:id="rId8332" display="https://www.transfermarkt.com/nk-radomlje/transfers/verein/21460/w_s/pos/saison_id/2023"/>
    <hyperlink ref="BW947" r:id="rId8333" display="https://www.transfermarkt.com/nk-radomlje/transfers/verein/21460/w_s/pos/saison_id/2023"/>
    <hyperlink ref="BU947" r:id="rId8334" display="https://www.transfermarkt.com/nk-radomlje/kader/verein/21460/saison_id/2023"/>
    <hyperlink ref="BU946" r:id="rId8335" display="https://www.transfermarkt.com/ns-mura/kader/verein/4059/saison_id/2023"/>
    <hyperlink ref="BW946" r:id="rId8336" display="https://www.transfermarkt.com/ns-mura/transfers/verein/4059/w_s/pos/saison_id/2023"/>
    <hyperlink ref="BY946" r:id="rId8337" display="https://www.transfermarkt.com/ns-mura/transfers/verein/4059/w_s/pos/saison_id/2023"/>
    <hyperlink ref="CE946" r:id="rId8338" display="https://www.transfermarkt.com/nk-maribor/kader/verein/790/saison_id/2023"/>
    <hyperlink ref="CG946" r:id="rId8339" display="https://www.transfermarkt.com/nk-maribor/transfers/verein/790/w_s/pos/saison_id/2023"/>
    <hyperlink ref="CI946" r:id="rId8340" display="https://www.transfermarkt.com/nk-maribor/transfers/verein/790/w_s/pos/saison_id/2023"/>
    <hyperlink ref="BU953" r:id="rId8341" display="https://www.transfermarkt.com/nk-radomlje/kader/verein/21460/saison_id/2023"/>
    <hyperlink ref="BW953" r:id="rId8342" display="https://www.transfermarkt.com/nk-radomlje/transfers/verein/21460/w_s/pos/saison_id/2023"/>
    <hyperlink ref="BY953" r:id="rId8343" display="https://www.transfermarkt.com/nk-radomlje/transfers/verein/21460/w_s/pos/saison_id/2023"/>
    <hyperlink ref="CE953" r:id="rId8344" display="https://www.transfermarkt.com/nk-aluminij-kidricevo/kader/verein/11033/saison_id/2023"/>
    <hyperlink ref="CG953" r:id="rId8345" display="https://www.transfermarkt.com/nk-aluminij-kidricevo/transfers/verein/11033/w_s/pos/saison_id/2023"/>
    <hyperlink ref="CI953" r:id="rId8346" display="https://www.transfermarkt.com/nk-aluminij-kidricevo/transfers/verein/11033/w_s/pos/saison_id/2023"/>
    <hyperlink ref="BU954" r:id="rId8347" display="https://www.transfermarkt.com/nk-radomlje/kader/verein/21460/saison_id/2023"/>
    <hyperlink ref="BW954" r:id="rId8348" display="https://www.transfermarkt.com/nk-radomlje/transfers/verein/21460/w_s/pos/saison_id/2023"/>
    <hyperlink ref="BY954" r:id="rId8349" display="https://www.transfermarkt.com/nk-radomlje/transfers/verein/21460/w_s/pos/saison_id/2023"/>
    <hyperlink ref="CE954" r:id="rId8350" display="https://www.transfermarkt.com/nk-aluminij-kidricevo/kader/verein/11033/saison_id/2023"/>
    <hyperlink ref="CG954" r:id="rId8351" display="https://www.transfermarkt.com/nk-aluminij-kidricevo/transfers/verein/11033/w_s/pos/saison_id/2023"/>
    <hyperlink ref="CI954" r:id="rId8352" display="https://www.transfermarkt.com/nk-aluminij-kidricevo/transfers/verein/11033/w_s/pos/saison_id/2023"/>
    <hyperlink ref="BU955" r:id="rId8353" display="https://www.transfermarkt.com/nk-radomlje/kader/verein/21460/saison_id/2023"/>
    <hyperlink ref="BW955" r:id="rId8354" display="https://www.transfermarkt.com/nk-radomlje/transfers/verein/21460/w_s/pos/saison_id/2023"/>
    <hyperlink ref="BY955" r:id="rId8355" display="https://www.transfermarkt.com/nk-radomlje/transfers/verein/21460/w_s/pos/saison_id/2023"/>
    <hyperlink ref="CE955" r:id="rId8356" display="https://www.transfermarkt.com/nk-aluminij-kidricevo/kader/verein/11033/saison_id/2023"/>
    <hyperlink ref="CG955" r:id="rId8357" display="https://www.transfermarkt.com/nk-aluminij-kidricevo/transfers/verein/11033/w_s/pos/saison_id/2023"/>
    <hyperlink ref="CI955" r:id="rId8358" display="https://www.transfermarkt.com/nk-aluminij-kidricevo/transfers/verein/11033/w_s/pos/saison_id/2023"/>
    <hyperlink ref="BU962" r:id="rId8359" display="https://www.transfermarkt.com/nk-olimpija-ljubljana/kader/verein/4772/saison_id/2023"/>
    <hyperlink ref="BW962" r:id="rId8360" display="https://www.transfermarkt.com/nk-olimpija-ljubljana/transfers/verein/4772/w_s/pos/saison_id/2023"/>
    <hyperlink ref="BY962" r:id="rId8361" display="https://www.transfermarkt.com/nk-olimpija-ljubljana/transfers/verein/4772/w_s/pos/saison_id/2023"/>
    <hyperlink ref="CE962" r:id="rId8362" display="https://www.transfermarkt.com/nk-domzale/kader/verein/6248/saison_id/2023"/>
    <hyperlink ref="CG962" r:id="rId8363" display="https://www.transfermarkt.com/nk-domzale/transfers/verein/6248/w_s/pos/saison_id/2023"/>
    <hyperlink ref="CI962" r:id="rId8364" display="https://www.transfermarkt.com/nk-domzale/transfers/verein/6248/w_s/pos/saison_id/2023"/>
    <hyperlink ref="BU963" r:id="rId8365" display="https://www.transfermarkt.com/nk-olimpija-ljubljana/kader/verein/4772/saison_id/2023"/>
    <hyperlink ref="BW963" r:id="rId8366" display="https://www.transfermarkt.com/nk-olimpija-ljubljana/transfers/verein/4772/w_s/pos/saison_id/2023"/>
    <hyperlink ref="BY963" r:id="rId8367" display="https://www.transfermarkt.com/nk-olimpija-ljubljana/transfers/verein/4772/w_s/pos/saison_id/2023"/>
    <hyperlink ref="CE963" r:id="rId8368" display="https://www.transfermarkt.com/nk-domzale/kader/verein/6248/saison_id/2023"/>
    <hyperlink ref="CG963" r:id="rId8369" display="https://www.transfermarkt.com/nk-domzale/transfers/verein/6248/w_s/pos/saison_id/2023"/>
    <hyperlink ref="CI963" r:id="rId8370" display="https://www.transfermarkt.com/nk-domzale/transfers/verein/6248/w_s/pos/saison_id/2023"/>
    <hyperlink ref="BU964" r:id="rId8371" display="https://www.transfermarkt.com/nk-olimpija-ljubljana/kader/verein/4772/saison_id/2023"/>
    <hyperlink ref="BW964" r:id="rId8372" display="https://www.transfermarkt.com/nk-olimpija-ljubljana/transfers/verein/4772/w_s/pos/saison_id/2023"/>
    <hyperlink ref="BY964" r:id="rId8373" display="https://www.transfermarkt.com/nk-olimpija-ljubljana/transfers/verein/4772/w_s/pos/saison_id/2023"/>
    <hyperlink ref="CE964" r:id="rId8374" display="https://www.transfermarkt.com/nk-domzale/kader/verein/6248/saison_id/2023"/>
    <hyperlink ref="CG964" r:id="rId8375" display="https://www.transfermarkt.com/nk-domzale/transfers/verein/6248/w_s/pos/saison_id/2023"/>
    <hyperlink ref="CI964" r:id="rId8376" display="https://www.transfermarkt.com/nk-domzale/transfers/verein/6248/w_s/pos/saison_id/2023"/>
    <hyperlink ref="BU971" r:id="rId8377" display="https://www.transfermarkt.com/nk-celje/kader/verein/710/saison_id/2023"/>
    <hyperlink ref="BW971" r:id="rId8378" display="https://www.transfermarkt.com/nk-celje/transfers/verein/710/w_s/pos/saison_id/2023"/>
    <hyperlink ref="BY971" r:id="rId8379" display="https://www.transfermarkt.com/nk-celje/transfers/verein/710/w_s/pos/saison_id/2023"/>
    <hyperlink ref="CE971" r:id="rId8380" display="https://www.transfermarkt.com/nk-rogaska/kader/verein/55601/saison_id/2023"/>
    <hyperlink ref="CG971" r:id="rId8381" display="https://www.transfermarkt.com/nk-rogaska/transfers/verein/55601/w_s/pos/saison_id/2023"/>
    <hyperlink ref="CI971" r:id="rId8382" display="https://www.transfermarkt.com/nk-rogaska/transfers/verein/55601/w_s/pos/saison_id/2023"/>
    <hyperlink ref="BU972" r:id="rId8383" display="https://www.transfermarkt.com/nk-celje/kader/verein/710/saison_id/2023"/>
    <hyperlink ref="BW972" r:id="rId8384" display="https://www.transfermarkt.com/nk-celje/transfers/verein/710/w_s/pos/saison_id/2023"/>
    <hyperlink ref="BY972" r:id="rId8385" display="https://www.transfermarkt.com/nk-celje/transfers/verein/710/w_s/pos/saison_id/2023"/>
    <hyperlink ref="CE972" r:id="rId8386" display="https://www.transfermarkt.com/nk-rogaska/kader/verein/55601/saison_id/2023"/>
    <hyperlink ref="CG972" r:id="rId8387" display="https://www.transfermarkt.com/nk-rogaska/transfers/verein/55601/w_s/pos/saison_id/2023"/>
    <hyperlink ref="CI972" r:id="rId8388" display="https://www.transfermarkt.com/nk-rogaska/transfers/verein/55601/w_s/pos/saison_id/2023"/>
    <hyperlink ref="BU973" r:id="rId8389" display="https://www.transfermarkt.com/nk-celje/kader/verein/710/saison_id/2023"/>
    <hyperlink ref="BW973" r:id="rId8390" display="https://www.transfermarkt.com/nk-celje/transfers/verein/710/w_s/pos/saison_id/2023"/>
    <hyperlink ref="BY973" r:id="rId8391" display="https://www.transfermarkt.com/nk-celje/transfers/verein/710/w_s/pos/saison_id/2023"/>
    <hyperlink ref="CE973" r:id="rId8392" display="https://www.transfermarkt.com/nk-rogaska/kader/verein/55601/saison_id/2023"/>
    <hyperlink ref="CG973" r:id="rId8393" display="https://www.transfermarkt.com/nk-rogaska/transfers/verein/55601/w_s/pos/saison_id/2023"/>
    <hyperlink ref="CI973" r:id="rId8394" display="https://www.transfermarkt.com/nk-rogaska/transfers/verein/55601/w_s/pos/saison_id/2023"/>
    <hyperlink ref="BU980" r:id="rId8395" display="https://www.transfermarkt.com/nk-maribor/kader/verein/790/saison_id/2023"/>
    <hyperlink ref="BW980" r:id="rId8396" display="https://www.transfermarkt.com/nk-maribor/transfers/verein/790/w_s/pos/saison_id/2023"/>
    <hyperlink ref="BY980" r:id="rId8397" display="https://www.transfermarkt.com/nk-maribor/transfers/verein/790/w_s/pos/saison_id/2023"/>
    <hyperlink ref="CE980" r:id="rId8398" display="https://www.transfermarkt.com/nk-bravo/kader/verein/26985/saison_id/2023"/>
    <hyperlink ref="CG980" r:id="rId8399" display="https://www.transfermarkt.com/nk-bravo/transfers/verein/26985/w_s/pos/saison_id/2023"/>
    <hyperlink ref="CI980" r:id="rId8400" display="https://www.transfermarkt.com/nk-bravo/transfers/verein/26985/w_s/pos/saison_id/2023"/>
    <hyperlink ref="BU981" r:id="rId8401" display="https://www.transfermarkt.com/nk-maribor/kader/verein/790/saison_id/2023"/>
    <hyperlink ref="BW981" r:id="rId8402" display="https://www.transfermarkt.com/nk-maribor/transfers/verein/790/w_s/pos/saison_id/2023"/>
    <hyperlink ref="BY981" r:id="rId8403" display="https://www.transfermarkt.com/nk-maribor/transfers/verein/790/w_s/pos/saison_id/2023"/>
    <hyperlink ref="CE981" r:id="rId8404" display="https://www.transfermarkt.com/nk-bravo/kader/verein/26985/saison_id/2023"/>
    <hyperlink ref="CG981" r:id="rId8405" display="https://www.transfermarkt.com/nk-bravo/transfers/verein/26985/w_s/pos/saison_id/2023"/>
    <hyperlink ref="CI981" r:id="rId8406" display="https://www.transfermarkt.com/nk-bravo/transfers/verein/26985/w_s/pos/saison_id/2023"/>
    <hyperlink ref="BU982" r:id="rId8407" display="https://www.transfermarkt.com/nk-maribor/kader/verein/790/saison_id/2023"/>
    <hyperlink ref="BW982" r:id="rId8408" display="https://www.transfermarkt.com/nk-maribor/transfers/verein/790/w_s/pos/saison_id/2023"/>
    <hyperlink ref="BY982" r:id="rId8409" display="https://www.transfermarkt.com/nk-maribor/transfers/verein/790/w_s/pos/saison_id/2023"/>
    <hyperlink ref="CE982" r:id="rId8410" display="https://www.transfermarkt.com/nk-bravo/kader/verein/26985/saison_id/2023"/>
    <hyperlink ref="CG982" r:id="rId8411" display="https://www.transfermarkt.com/nk-bravo/transfers/verein/26985/w_s/pos/saison_id/2023"/>
    <hyperlink ref="CI982" r:id="rId8412" display="https://www.transfermarkt.com/nk-bravo/transfers/verein/26985/w_s/pos/saison_id/2023"/>
    <hyperlink ref="BU989" r:id="rId8413" display="https://www.transfermarkt.com/fc-koper/kader/verein/433/saison_id/2023"/>
    <hyperlink ref="BW989" r:id="rId8414" display="https://www.transfermarkt.com/fc-koper/transfers/verein/433/w_s/pos/saison_id/2023"/>
    <hyperlink ref="BY989" r:id="rId8415" display="https://www.transfermarkt.com/fc-koper/transfers/verein/433/w_s/pos/saison_id/2023"/>
    <hyperlink ref="CE989" r:id="rId8416" display="https://www.transfermarkt.com/ns-mura/kader/verein/4059/saison_id/2023"/>
    <hyperlink ref="CG989" r:id="rId8417" display="https://www.transfermarkt.com/ns-mura/transfers/verein/4059/w_s/pos/saison_id/2023"/>
    <hyperlink ref="CI989" r:id="rId8418" display="https://www.transfermarkt.com/ns-mura/transfers/verein/4059/w_s/pos/saison_id/2023"/>
    <hyperlink ref="BU990" r:id="rId8419" display="https://www.transfermarkt.com/fc-koper/kader/verein/433/saison_id/2023"/>
    <hyperlink ref="BW990" r:id="rId8420" display="https://www.transfermarkt.com/fc-koper/transfers/verein/433/w_s/pos/saison_id/2023"/>
    <hyperlink ref="BY990" r:id="rId8421" display="https://www.transfermarkt.com/fc-koper/transfers/verein/433/w_s/pos/saison_id/2023"/>
    <hyperlink ref="CE990" r:id="rId8422" display="https://www.transfermarkt.com/ns-mura/kader/verein/4059/saison_id/2023"/>
    <hyperlink ref="CG990" r:id="rId8423" display="https://www.transfermarkt.com/ns-mura/transfers/verein/4059/w_s/pos/saison_id/2023"/>
    <hyperlink ref="CI990" r:id="rId8424" display="https://www.transfermarkt.com/ns-mura/transfers/verein/4059/w_s/pos/saison_id/2023"/>
    <hyperlink ref="BU991" r:id="rId8425" display="https://www.transfermarkt.com/fc-koper/kader/verein/433/saison_id/2023"/>
    <hyperlink ref="BW991" r:id="rId8426" display="https://www.transfermarkt.com/fc-koper/transfers/verein/433/w_s/pos/saison_id/2023"/>
    <hyperlink ref="BY991" r:id="rId8427" display="https://www.transfermarkt.com/fc-koper/transfers/verein/433/w_s/pos/saison_id/2023"/>
    <hyperlink ref="CE991" r:id="rId8428" display="https://www.transfermarkt.com/ns-mura/kader/verein/4059/saison_id/2023"/>
    <hyperlink ref="CG991" r:id="rId8429" display="https://www.transfermarkt.com/ns-mura/transfers/verein/4059/w_s/pos/saison_id/2023"/>
    <hyperlink ref="CI991" r:id="rId8430" display="https://www.transfermarkt.com/ns-mura/transfers/verein/4059/w_s/pos/saison_id/2023"/>
    <hyperlink ref="BU998" r:id="rId8431" display="https://www.transfermarkt.com/nk-aluminij-kidricevo/kader/verein/11033/saison_id/2023"/>
    <hyperlink ref="BW998" r:id="rId8432" display="https://www.transfermarkt.com/nk-aluminij-kidricevo/transfers/verein/11033/w_s/pos/saison_id/2023"/>
    <hyperlink ref="BY998" r:id="rId8433" display="https://www.transfermarkt.com/nk-aluminij-kidricevo/transfers/verein/11033/w_s/pos/saison_id/2023"/>
    <hyperlink ref="CE998" r:id="rId8434" display="https://www.transfermarkt.com/nk-olimpija-ljubljana/kader/verein/4772/saison_id/2023"/>
    <hyperlink ref="CG998" r:id="rId8435" display="https://www.transfermarkt.com/nk-olimpija-ljubljana/transfers/verein/4772/w_s/pos/saison_id/2023"/>
    <hyperlink ref="CI998" r:id="rId8436" display="https://www.transfermarkt.com/nk-olimpija-ljubljana/transfers/verein/4772/w_s/pos/saison_id/2023"/>
    <hyperlink ref="BU999" r:id="rId8437" display="https://www.transfermarkt.com/nk-aluminij-kidricevo/kader/verein/11033/saison_id/2023"/>
    <hyperlink ref="BW999" r:id="rId8438" display="https://www.transfermarkt.com/nk-aluminij-kidricevo/transfers/verein/11033/w_s/pos/saison_id/2023"/>
    <hyperlink ref="BY999" r:id="rId8439" display="https://www.transfermarkt.com/nk-aluminij-kidricevo/transfers/verein/11033/w_s/pos/saison_id/2023"/>
    <hyperlink ref="CE999" r:id="rId8440" display="https://www.transfermarkt.com/nk-olimpija-ljubljana/kader/verein/4772/saison_id/2023"/>
    <hyperlink ref="CG999" r:id="rId8441" display="https://www.transfermarkt.com/nk-olimpija-ljubljana/transfers/verein/4772/w_s/pos/saison_id/2023"/>
    <hyperlink ref="CI999" r:id="rId8442" display="https://www.transfermarkt.com/nk-olimpija-ljubljana/transfers/verein/4772/w_s/pos/saison_id/2023"/>
    <hyperlink ref="BU1000" r:id="rId8443" display="https://www.transfermarkt.com/nk-aluminij-kidricevo/kader/verein/11033/saison_id/2023"/>
    <hyperlink ref="BW1000" r:id="rId8444" display="https://www.transfermarkt.com/nk-aluminij-kidricevo/transfers/verein/11033/w_s/pos/saison_id/2023"/>
    <hyperlink ref="BY1000" r:id="rId8445" display="https://www.transfermarkt.com/nk-aluminij-kidricevo/transfers/verein/11033/w_s/pos/saison_id/2023"/>
    <hyperlink ref="CE1000" r:id="rId8446" display="https://www.transfermarkt.com/nk-olimpija-ljubljana/kader/verein/4772/saison_id/2023"/>
    <hyperlink ref="CG1000" r:id="rId8447" display="https://www.transfermarkt.com/nk-olimpija-ljubljana/transfers/verein/4772/w_s/pos/saison_id/2023"/>
    <hyperlink ref="CI1000" r:id="rId8448" display="https://www.transfermarkt.com/nk-olimpija-ljubljana/transfers/verein/4772/w_s/pos/saison_id/2023"/>
    <hyperlink ref="BU1007" r:id="rId8449" display="https://www.transfermarkt.com/nk-rogaska/kader/verein/55601/saison_id/2023"/>
    <hyperlink ref="BW1007" r:id="rId8450" display="https://www.transfermarkt.com/nk-rogaska/transfers/verein/55601/w_s/pos/saison_id/2023"/>
    <hyperlink ref="BY1007" r:id="rId8451" display="https://www.transfermarkt.com/nk-rogaska/transfers/verein/55601/w_s/pos/saison_id/2023"/>
    <hyperlink ref="CE1007" r:id="rId8452" display="https://www.transfermarkt.com/nk-maribor/kader/verein/790/saison_id/2023"/>
    <hyperlink ref="CG1007" r:id="rId8453" display="https://www.transfermarkt.com/nk-maribor/transfers/verein/790/w_s/pos/saison_id/2023"/>
    <hyperlink ref="CI1007" r:id="rId8454" display="https://www.transfermarkt.com/nk-maribor/transfers/verein/790/w_s/pos/saison_id/2023"/>
    <hyperlink ref="BU1008" r:id="rId8455" display="https://www.transfermarkt.com/nk-rogaska/kader/verein/55601/saison_id/2023"/>
    <hyperlink ref="BW1008" r:id="rId8456" display="https://www.transfermarkt.com/nk-rogaska/transfers/verein/55601/w_s/pos/saison_id/2023"/>
    <hyperlink ref="BY1008" r:id="rId8457" display="https://www.transfermarkt.com/nk-rogaska/transfers/verein/55601/w_s/pos/saison_id/2023"/>
    <hyperlink ref="CE1008" r:id="rId8458" display="https://www.transfermarkt.com/nk-maribor/kader/verein/790/saison_id/2023"/>
    <hyperlink ref="CG1008" r:id="rId8459" display="https://www.transfermarkt.com/nk-maribor/transfers/verein/790/w_s/pos/saison_id/2023"/>
    <hyperlink ref="CI1008" r:id="rId8460" display="https://www.transfermarkt.com/nk-maribor/transfers/verein/790/w_s/pos/saison_id/2023"/>
    <hyperlink ref="BU1009" r:id="rId8461" display="https://www.transfermarkt.com/nk-rogaska/kader/verein/55601/saison_id/2023"/>
    <hyperlink ref="BW1009" r:id="rId8462" display="https://www.transfermarkt.com/nk-rogaska/transfers/verein/55601/w_s/pos/saison_id/2023"/>
    <hyperlink ref="BY1009" r:id="rId8463" display="https://www.transfermarkt.com/nk-rogaska/transfers/verein/55601/w_s/pos/saison_id/2023"/>
    <hyperlink ref="CE1009" r:id="rId8464" display="https://www.transfermarkt.com/nk-maribor/kader/verein/790/saison_id/2023"/>
    <hyperlink ref="CG1009" r:id="rId8465" display="https://www.transfermarkt.com/nk-maribor/transfers/verein/790/w_s/pos/saison_id/2023"/>
    <hyperlink ref="CI1009" r:id="rId8466" display="https://www.transfermarkt.com/nk-maribor/transfers/verein/790/w_s/pos/saison_id/2023"/>
    <hyperlink ref="BU1016" r:id="rId8467" display="https://www.transfermarkt.com/nk-domzale/kader/verein/6248/saison_id/2023"/>
    <hyperlink ref="BW1016" r:id="rId8468" display="https://www.transfermarkt.com/nk-domzale/transfers/verein/6248/w_s/pos/saison_id/2023"/>
    <hyperlink ref="BY1016" r:id="rId8469" display="https://www.transfermarkt.com/nk-domzale/transfers/verein/6248/w_s/pos/saison_id/2023"/>
    <hyperlink ref="CE1016" r:id="rId8470" display="https://www.transfermarkt.com/nk-celje/kader/verein/710/saison_id/2023"/>
    <hyperlink ref="CG1016" r:id="rId8471" display="https://www.transfermarkt.com/nk-celje/transfers/verein/710/w_s/pos/saison_id/2023"/>
    <hyperlink ref="CI1016" r:id="rId8472" display="https://www.transfermarkt.com/nk-celje/transfers/verein/710/w_s/pos/saison_id/2023"/>
    <hyperlink ref="BU1017" r:id="rId8473" display="https://www.transfermarkt.com/nk-domzale/kader/verein/6248/saison_id/2023"/>
    <hyperlink ref="BW1017" r:id="rId8474" display="https://www.transfermarkt.com/nk-domzale/transfers/verein/6248/w_s/pos/saison_id/2023"/>
    <hyperlink ref="BY1017" r:id="rId8475" display="https://www.transfermarkt.com/nk-domzale/transfers/verein/6248/w_s/pos/saison_id/2023"/>
    <hyperlink ref="CE1017" r:id="rId8476" display="https://www.transfermarkt.com/nk-celje/kader/verein/710/saison_id/2023"/>
    <hyperlink ref="CG1017" r:id="rId8477" display="https://www.transfermarkt.com/nk-celje/transfers/verein/710/w_s/pos/saison_id/2023"/>
    <hyperlink ref="CI1017" r:id="rId8478" display="https://www.transfermarkt.com/nk-celje/transfers/verein/710/w_s/pos/saison_id/2023"/>
    <hyperlink ref="BU1018" r:id="rId8479" display="https://www.transfermarkt.com/nk-domzale/kader/verein/6248/saison_id/2023"/>
    <hyperlink ref="BW1018" r:id="rId8480" display="https://www.transfermarkt.com/nk-domzale/transfers/verein/6248/w_s/pos/saison_id/2023"/>
    <hyperlink ref="BY1018" r:id="rId8481" display="https://www.transfermarkt.com/nk-domzale/transfers/verein/6248/w_s/pos/saison_id/2023"/>
    <hyperlink ref="CE1018" r:id="rId8482" display="https://www.transfermarkt.com/nk-celje/kader/verein/710/saison_id/2023"/>
    <hyperlink ref="CG1018" r:id="rId8483" display="https://www.transfermarkt.com/nk-celje/transfers/verein/710/w_s/pos/saison_id/2023"/>
    <hyperlink ref="CI1018" r:id="rId8484" display="https://www.transfermarkt.com/nk-celje/transfers/verein/710/w_s/pos/saison_id/2023"/>
    <hyperlink ref="BU1025" r:id="rId8485" display="https://www.transfermarkt.com/ns-mura/kader/verein/4059/saison_id/2023"/>
    <hyperlink ref="BW1025" r:id="rId8486" display="https://www.transfermarkt.com/ns-mura/transfers/verein/4059/w_s/pos/saison_id/2023"/>
    <hyperlink ref="BY1025" r:id="rId8487" display="https://www.transfermarkt.com/ns-mura/transfers/verein/4059/w_s/pos/saison_id/2023"/>
    <hyperlink ref="CE1025" r:id="rId8488" display="https://www.transfermarkt.com/nk-radomlje/kader/verein/21460/saison_id/2023"/>
    <hyperlink ref="CG1025" r:id="rId8489" display="https://www.transfermarkt.com/nk-radomlje/transfers/verein/21460/w_s/pos/saison_id/2023"/>
    <hyperlink ref="CI1025" r:id="rId8490" display="https://www.transfermarkt.com/nk-radomlje/transfers/verein/21460/w_s/pos/saison_id/2023"/>
    <hyperlink ref="BU1026" r:id="rId8491" display="https://www.transfermarkt.com/ns-mura/kader/verein/4059/saison_id/2023"/>
    <hyperlink ref="BW1026" r:id="rId8492" display="https://www.transfermarkt.com/ns-mura/transfers/verein/4059/w_s/pos/saison_id/2023"/>
    <hyperlink ref="BY1026" r:id="rId8493" display="https://www.transfermarkt.com/ns-mura/transfers/verein/4059/w_s/pos/saison_id/2023"/>
    <hyperlink ref="CE1026" r:id="rId8494" display="https://www.transfermarkt.com/nk-radomlje/kader/verein/21460/saison_id/2023"/>
    <hyperlink ref="CG1026" r:id="rId8495" display="https://www.transfermarkt.com/nk-radomlje/transfers/verein/21460/w_s/pos/saison_id/2023"/>
    <hyperlink ref="CI1026" r:id="rId8496" display="https://www.transfermarkt.com/nk-radomlje/transfers/verein/21460/w_s/pos/saison_id/2023"/>
    <hyperlink ref="BU1027" r:id="rId8497" display="https://www.transfermarkt.com/ns-mura/kader/verein/4059/saison_id/2023"/>
    <hyperlink ref="BW1027" r:id="rId8498" display="https://www.transfermarkt.com/ns-mura/transfers/verein/4059/w_s/pos/saison_id/2023"/>
    <hyperlink ref="BY1027" r:id="rId8499" display="https://www.transfermarkt.com/ns-mura/transfers/verein/4059/w_s/pos/saison_id/2023"/>
    <hyperlink ref="CE1027" r:id="rId8500" display="https://www.transfermarkt.com/nk-radomlje/kader/verein/21460/saison_id/2023"/>
    <hyperlink ref="CG1027" r:id="rId8501" display="https://www.transfermarkt.com/nk-radomlje/transfers/verein/21460/w_s/pos/saison_id/2023"/>
    <hyperlink ref="CI1027" r:id="rId8502" display="https://www.transfermarkt.com/nk-radomlje/transfers/verein/21460/w_s/pos/saison_id/2023"/>
    <hyperlink ref="BU1034" r:id="rId8503" display="https://www.transfermarkt.com/nk-bravo/kader/verein/26985/saison_id/2023"/>
    <hyperlink ref="BW1034" r:id="rId8504" display="https://www.transfermarkt.com/nk-bravo/transfers/verein/26985/w_s/pos/saison_id/2023"/>
    <hyperlink ref="BY1034" r:id="rId8505" display="https://www.transfermarkt.com/nk-bravo/transfers/verein/26985/w_s/pos/saison_id/2023"/>
    <hyperlink ref="CE1034" r:id="rId8506" display="https://www.transfermarkt.com/fc-koper/kader/verein/433/saison_id/2023"/>
    <hyperlink ref="CG1034" r:id="rId8507" display="https://www.transfermarkt.com/fc-koper/transfers/verein/433/w_s/pos/saison_id/2023"/>
    <hyperlink ref="CI1034" r:id="rId8508" display="https://www.transfermarkt.com/fc-koper/transfers/verein/433/w_s/pos/saison_id/2023"/>
    <hyperlink ref="BU1035" r:id="rId8509" display="https://www.transfermarkt.com/nk-bravo/kader/verein/26985/saison_id/2023"/>
    <hyperlink ref="BW1035" r:id="rId8510" display="https://www.transfermarkt.com/nk-bravo/transfers/verein/26985/w_s/pos/saison_id/2023"/>
    <hyperlink ref="BY1035" r:id="rId8511" display="https://www.transfermarkt.com/nk-bravo/transfers/verein/26985/w_s/pos/saison_id/2023"/>
    <hyperlink ref="CE1035" r:id="rId8512" display="https://www.transfermarkt.com/fc-koper/kader/verein/433/saison_id/2023"/>
    <hyperlink ref="CG1035" r:id="rId8513" display="https://www.transfermarkt.com/fc-koper/transfers/verein/433/w_s/pos/saison_id/2023"/>
    <hyperlink ref="CI1035" r:id="rId8514" display="https://www.transfermarkt.com/fc-koper/transfers/verein/433/w_s/pos/saison_id/2023"/>
    <hyperlink ref="BU1036" r:id="rId8515" display="https://www.transfermarkt.com/nk-bravo/kader/verein/26985/saison_id/2023"/>
    <hyperlink ref="BW1036" r:id="rId8516" display="https://www.transfermarkt.com/nk-bravo/transfers/verein/26985/w_s/pos/saison_id/2023"/>
    <hyperlink ref="BY1036" r:id="rId8517" display="https://www.transfermarkt.com/nk-bravo/transfers/verein/26985/w_s/pos/saison_id/2023"/>
    <hyperlink ref="CE1036" r:id="rId8518" display="https://www.transfermarkt.com/fc-koper/kader/verein/433/saison_id/2023"/>
    <hyperlink ref="CG1036" r:id="rId8519" display="https://www.transfermarkt.com/fc-koper/transfers/verein/433/w_s/pos/saison_id/2023"/>
    <hyperlink ref="CI1036" r:id="rId8520" display="https://www.transfermarkt.com/fc-koper/transfers/verein/433/w_s/pos/saison_id/2023"/>
    <hyperlink ref="BU1043" r:id="rId8521" display="https://www.transfermarkt.com/nk-aluminij-kidricevo/kader/verein/11033/saison_id/2023"/>
    <hyperlink ref="BW1043" r:id="rId8522" display="https://www.transfermarkt.com/nk-aluminij-kidricevo/transfers/verein/11033/w_s/pos/saison_id/2023"/>
    <hyperlink ref="BY1043" r:id="rId8523" display="https://www.transfermarkt.com/nk-aluminij-kidricevo/transfers/verein/11033/w_s/pos/saison_id/2023"/>
    <hyperlink ref="CE1043" r:id="rId8524" display="https://www.transfermarkt.com/ns-mura/kader/verein/4059/saison_id/2023"/>
    <hyperlink ref="CG1043" r:id="rId8525" display="https://www.transfermarkt.com/ns-mura/transfers/verein/4059/w_s/pos/saison_id/2023"/>
    <hyperlink ref="CI1043" r:id="rId8526" display="https://www.transfermarkt.com/ns-mura/transfers/verein/4059/w_s/pos/saison_id/2023"/>
    <hyperlink ref="BU1044" r:id="rId8527" display="https://www.transfermarkt.com/nk-aluminij-kidricevo/kader/verein/11033/saison_id/2023"/>
    <hyperlink ref="BW1044" r:id="rId8528" display="https://www.transfermarkt.com/nk-aluminij-kidricevo/transfers/verein/11033/w_s/pos/saison_id/2023"/>
    <hyperlink ref="BY1044" r:id="rId8529" display="https://www.transfermarkt.com/nk-aluminij-kidricevo/transfers/verein/11033/w_s/pos/saison_id/2023"/>
    <hyperlink ref="CE1044" r:id="rId8530" display="https://www.transfermarkt.com/ns-mura/kader/verein/4059/saison_id/2023"/>
    <hyperlink ref="CG1044" r:id="rId8531" display="https://www.transfermarkt.com/ns-mura/transfers/verein/4059/w_s/pos/saison_id/2023"/>
    <hyperlink ref="CI1044" r:id="rId8532" display="https://www.transfermarkt.com/ns-mura/transfers/verein/4059/w_s/pos/saison_id/2023"/>
    <hyperlink ref="BU1045" r:id="rId8533" display="https://www.transfermarkt.com/nk-aluminij-kidricevo/kader/verein/11033/saison_id/2023"/>
    <hyperlink ref="BW1045" r:id="rId8534" display="https://www.transfermarkt.com/nk-aluminij-kidricevo/transfers/verein/11033/w_s/pos/saison_id/2023"/>
    <hyperlink ref="BY1045" r:id="rId8535" display="https://www.transfermarkt.com/nk-aluminij-kidricevo/transfers/verein/11033/w_s/pos/saison_id/2023"/>
    <hyperlink ref="CE1045" r:id="rId8536" display="https://www.transfermarkt.com/ns-mura/kader/verein/4059/saison_id/2023"/>
    <hyperlink ref="CG1045" r:id="rId8537" display="https://www.transfermarkt.com/ns-mura/transfers/verein/4059/w_s/pos/saison_id/2023"/>
    <hyperlink ref="CI1045" r:id="rId8538" display="https://www.transfermarkt.com/ns-mura/transfers/verein/4059/w_s/pos/saison_id/2023"/>
    <hyperlink ref="BU1052" r:id="rId8539" display="https://www.transfermarkt.com/nk-olimpija-ljubljana/kader/verein/4772/saison_id/2023"/>
    <hyperlink ref="BW1052" r:id="rId8540" display="https://www.transfermarkt.com/nk-olimpija-ljubljana/transfers/verein/4772/w_s/pos/saison_id/2023"/>
    <hyperlink ref="BY1052" r:id="rId8541" display="https://www.transfermarkt.com/nk-olimpija-ljubljana/transfers/verein/4772/w_s/pos/saison_id/2023"/>
    <hyperlink ref="CE1052" r:id="rId8542" display="https://www.transfermarkt.com/nk-celje/kader/verein/710/saison_id/2023"/>
    <hyperlink ref="CG1052" r:id="rId8543" display="https://www.transfermarkt.com/nk-celje/transfers/verein/710/w_s/pos/saison_id/2023"/>
    <hyperlink ref="CI1052" r:id="rId8544" display="https://www.transfermarkt.com/nk-celje/transfers/verein/710/w_s/pos/saison_id/2023"/>
    <hyperlink ref="BU1053" r:id="rId8545" display="https://www.transfermarkt.com/nk-olimpija-ljubljana/kader/verein/4772/saison_id/2023"/>
    <hyperlink ref="BW1053" r:id="rId8546" display="https://www.transfermarkt.com/nk-olimpija-ljubljana/transfers/verein/4772/w_s/pos/saison_id/2023"/>
    <hyperlink ref="BY1053" r:id="rId8547" display="https://www.transfermarkt.com/nk-olimpija-ljubljana/transfers/verein/4772/w_s/pos/saison_id/2023"/>
    <hyperlink ref="CE1053" r:id="rId8548" display="https://www.transfermarkt.com/nk-celje/kader/verein/710/saison_id/2023"/>
    <hyperlink ref="CG1053" r:id="rId8549" display="https://www.transfermarkt.com/nk-celje/transfers/verein/710/w_s/pos/saison_id/2023"/>
    <hyperlink ref="CI1053" r:id="rId8550" display="https://www.transfermarkt.com/nk-celje/transfers/verein/710/w_s/pos/saison_id/2023"/>
    <hyperlink ref="BU1054" r:id="rId8551" display="https://www.transfermarkt.com/nk-olimpija-ljubljana/kader/verein/4772/saison_id/2023"/>
    <hyperlink ref="BW1054" r:id="rId8552" display="https://www.transfermarkt.com/nk-olimpija-ljubljana/transfers/verein/4772/w_s/pos/saison_id/2023"/>
    <hyperlink ref="BY1054" r:id="rId8553" display="https://www.transfermarkt.com/nk-olimpija-ljubljana/transfers/verein/4772/w_s/pos/saison_id/2023"/>
    <hyperlink ref="CE1054" r:id="rId8554" display="https://www.transfermarkt.com/nk-celje/kader/verein/710/saison_id/2023"/>
    <hyperlink ref="CG1054" r:id="rId8555" display="https://www.transfermarkt.com/nk-celje/transfers/verein/710/w_s/pos/saison_id/2023"/>
    <hyperlink ref="CI1054" r:id="rId8556" display="https://www.transfermarkt.com/nk-celje/transfers/verein/710/w_s/pos/saison_id/2023"/>
    <hyperlink ref="BU1061" r:id="rId8557" display="https://www.transfermarkt.com/nk-maribor/kader/verein/790/saison_id/2023"/>
    <hyperlink ref="BW1061" r:id="rId8558" display="https://www.transfermarkt.com/nk-maribor/transfers/verein/790/w_s/pos/saison_id/2023"/>
    <hyperlink ref="BY1061" r:id="rId8559" display="https://www.transfermarkt.com/nk-maribor/transfers/verein/790/w_s/pos/saison_id/2023"/>
    <hyperlink ref="CE1061" r:id="rId8560" display="https://www.transfermarkt.com/nk-domzale/kader/verein/6248/saison_id/2023"/>
    <hyperlink ref="CG1061" r:id="rId8561" display="https://www.transfermarkt.com/nk-domzale/transfers/verein/6248/w_s/pos/saison_id/2023"/>
    <hyperlink ref="CI1061" r:id="rId8562" display="https://www.transfermarkt.com/nk-domzale/transfers/verein/6248/w_s/pos/saison_id/2023"/>
    <hyperlink ref="BU1062" r:id="rId8563" display="https://www.transfermarkt.com/nk-maribor/kader/verein/790/saison_id/2023"/>
    <hyperlink ref="BW1062" r:id="rId8564" display="https://www.transfermarkt.com/nk-maribor/transfers/verein/790/w_s/pos/saison_id/2023"/>
    <hyperlink ref="BY1062" r:id="rId8565" display="https://www.transfermarkt.com/nk-maribor/transfers/verein/790/w_s/pos/saison_id/2023"/>
    <hyperlink ref="CE1062" r:id="rId8566" display="https://www.transfermarkt.com/nk-domzale/kader/verein/6248/saison_id/2023"/>
    <hyperlink ref="CG1062" r:id="rId8567" display="https://www.transfermarkt.com/nk-domzale/transfers/verein/6248/w_s/pos/saison_id/2023"/>
    <hyperlink ref="CI1062" r:id="rId8568" display="https://www.transfermarkt.com/nk-domzale/transfers/verein/6248/w_s/pos/saison_id/2023"/>
    <hyperlink ref="BU1063" r:id="rId8569" display="https://www.transfermarkt.com/nk-maribor/kader/verein/790/saison_id/2023"/>
    <hyperlink ref="BW1063" r:id="rId8570" display="https://www.transfermarkt.com/nk-maribor/transfers/verein/790/w_s/pos/saison_id/2023"/>
    <hyperlink ref="BY1063" r:id="rId8571" display="https://www.transfermarkt.com/nk-maribor/transfers/verein/790/w_s/pos/saison_id/2023"/>
    <hyperlink ref="CE1063" r:id="rId8572" display="https://www.transfermarkt.com/nk-domzale/kader/verein/6248/saison_id/2023"/>
    <hyperlink ref="CG1063" r:id="rId8573" display="https://www.transfermarkt.com/nk-domzale/transfers/verein/6248/w_s/pos/saison_id/2023"/>
    <hyperlink ref="CI1063" r:id="rId8574" display="https://www.transfermarkt.com/nk-domzale/transfers/verein/6248/w_s/pos/saison_id/2023"/>
    <hyperlink ref="BU1070" r:id="rId8575" display="https://www.transfermarkt.com/fc-koper/kader/verein/433/saison_id/2023"/>
    <hyperlink ref="BW1070" r:id="rId8576" display="https://www.transfermarkt.com/fc-koper/transfers/verein/433/w_s/pos/saison_id/2023"/>
    <hyperlink ref="BY1070" r:id="rId8577" display="https://www.transfermarkt.com/fc-koper/transfers/verein/433/w_s/pos/saison_id/2023"/>
    <hyperlink ref="CE1070" r:id="rId8578" display="https://www.transfermarkt.com/nk-rogaska/kader/verein/55601/saison_id/2023"/>
    <hyperlink ref="CG1070" r:id="rId8579" display="https://www.transfermarkt.com/nk-rogaska/transfers/verein/55601/w_s/pos/saison_id/2023"/>
    <hyperlink ref="CI1070" r:id="rId8580" display="https://www.transfermarkt.com/nk-rogaska/transfers/verein/55601/w_s/pos/saison_id/2023"/>
    <hyperlink ref="BU1071" r:id="rId8581" display="https://www.transfermarkt.com/fc-koper/kader/verein/433/saison_id/2023"/>
    <hyperlink ref="BW1071" r:id="rId8582" display="https://www.transfermarkt.com/fc-koper/transfers/verein/433/w_s/pos/saison_id/2023"/>
    <hyperlink ref="BY1071" r:id="rId8583" display="https://www.transfermarkt.com/fc-koper/transfers/verein/433/w_s/pos/saison_id/2023"/>
    <hyperlink ref="CE1071" r:id="rId8584" display="https://www.transfermarkt.com/nk-rogaska/kader/verein/55601/saison_id/2023"/>
    <hyperlink ref="CG1071" r:id="rId8585" display="https://www.transfermarkt.com/nk-rogaska/transfers/verein/55601/w_s/pos/saison_id/2023"/>
    <hyperlink ref="CI1071" r:id="rId8586" display="https://www.transfermarkt.com/nk-rogaska/transfers/verein/55601/w_s/pos/saison_id/2023"/>
    <hyperlink ref="BU1072" r:id="rId8587" display="https://www.transfermarkt.com/fc-koper/kader/verein/433/saison_id/2023"/>
    <hyperlink ref="BW1072" r:id="rId8588" display="https://www.transfermarkt.com/fc-koper/transfers/verein/433/w_s/pos/saison_id/2023"/>
    <hyperlink ref="BY1072" r:id="rId8589" display="https://www.transfermarkt.com/fc-koper/transfers/verein/433/w_s/pos/saison_id/2023"/>
    <hyperlink ref="CE1072" r:id="rId8590" display="https://www.transfermarkt.com/nk-rogaska/kader/verein/55601/saison_id/2023"/>
    <hyperlink ref="CG1072" r:id="rId8591" display="https://www.transfermarkt.com/nk-rogaska/transfers/verein/55601/w_s/pos/saison_id/2023"/>
    <hyperlink ref="CI1072" r:id="rId8592" display="https://www.transfermarkt.com/nk-rogaska/transfers/verein/55601/w_s/pos/saison_id/2023"/>
    <hyperlink ref="BU1079" r:id="rId8593" display="https://www.transfermarkt.com/nk-radomlje/kader/verein/21460/saison_id/2023"/>
    <hyperlink ref="BW1079" r:id="rId8594" display="https://www.transfermarkt.com/nk-radomlje/transfers/verein/21460/w_s/pos/saison_id/2023"/>
    <hyperlink ref="BY1079" r:id="rId8595" display="https://www.transfermarkt.com/nk-radomlje/transfers/verein/21460/w_s/pos/saison_id/2023"/>
    <hyperlink ref="CE1079" r:id="rId8596" display="https://www.transfermarkt.com/nk-bravo/kader/verein/26985/saison_id/2023"/>
    <hyperlink ref="CG1079" r:id="rId8597" display="https://www.transfermarkt.com/nk-bravo/transfers/verein/26985/w_s/pos/saison_id/2023"/>
    <hyperlink ref="CI1079" r:id="rId8598" display="https://www.transfermarkt.com/nk-bravo/transfers/verein/26985/w_s/pos/saison_id/2023"/>
    <hyperlink ref="BU1080" r:id="rId8599" display="https://www.transfermarkt.com/nk-radomlje/kader/verein/21460/saison_id/2023"/>
    <hyperlink ref="BW1080" r:id="rId8600" display="https://www.transfermarkt.com/nk-radomlje/transfers/verein/21460/w_s/pos/saison_id/2023"/>
    <hyperlink ref="BY1080" r:id="rId8601" display="https://www.transfermarkt.com/nk-radomlje/transfers/verein/21460/w_s/pos/saison_id/2023"/>
    <hyperlink ref="CE1080" r:id="rId8602" display="https://www.transfermarkt.com/nk-bravo/kader/verein/26985/saison_id/2023"/>
    <hyperlink ref="CG1080" r:id="rId8603" display="https://www.transfermarkt.com/nk-bravo/transfers/verein/26985/w_s/pos/saison_id/2023"/>
    <hyperlink ref="CI1080" r:id="rId8604" display="https://www.transfermarkt.com/nk-bravo/transfers/verein/26985/w_s/pos/saison_id/2023"/>
    <hyperlink ref="BU1081" r:id="rId8605" display="https://www.transfermarkt.com/nk-radomlje/kader/verein/21460/saison_id/2023"/>
    <hyperlink ref="BW1081" r:id="rId8606" display="https://www.transfermarkt.com/nk-radomlje/transfers/verein/21460/w_s/pos/saison_id/2023"/>
    <hyperlink ref="BY1081" r:id="rId8607" display="https://www.transfermarkt.com/nk-radomlje/transfers/verein/21460/w_s/pos/saison_id/2023"/>
    <hyperlink ref="CE1081" r:id="rId8608" display="https://www.transfermarkt.com/nk-bravo/kader/verein/26985/saison_id/2023"/>
    <hyperlink ref="CG1081" r:id="rId8609" display="https://www.transfermarkt.com/nk-bravo/transfers/verein/26985/w_s/pos/saison_id/2023"/>
    <hyperlink ref="CI1081" r:id="rId8610" display="https://www.transfermarkt.com/nk-bravo/transfers/verein/26985/w_s/pos/saison_id/2023"/>
    <hyperlink ref="BU1088" r:id="rId8611" display="https://www.transfermarkt.com/nk-bravo/kader/verein/26985/saison_id/2023"/>
    <hyperlink ref="BW1088" r:id="rId8612" display="https://www.transfermarkt.com/nk-bravo/transfers/verein/26985/w_s/pos/saison_id/2023"/>
    <hyperlink ref="BY1088" r:id="rId8613" display="https://www.transfermarkt.com/nk-bravo/transfers/verein/26985/w_s/pos/saison_id/2023"/>
    <hyperlink ref="CE1088" r:id="rId8614" display="https://www.transfermarkt.com/nk-aluminij-kidricevo/kader/verein/11033/saison_id/2023"/>
    <hyperlink ref="CG1088" r:id="rId8615" display="https://www.transfermarkt.com/nk-aluminij-kidricevo/transfers/verein/11033/w_s/pos/saison_id/2023"/>
    <hyperlink ref="CI1088" r:id="rId8616" display="https://www.transfermarkt.com/nk-aluminij-kidricevo/transfers/verein/11033/w_s/pos/saison_id/2023"/>
    <hyperlink ref="BU1089" r:id="rId8617" display="https://www.transfermarkt.com/nk-bravo/kader/verein/26985/saison_id/2023"/>
    <hyperlink ref="BW1089" r:id="rId8618" display="https://www.transfermarkt.com/nk-bravo/transfers/verein/26985/w_s/pos/saison_id/2023"/>
    <hyperlink ref="BY1089" r:id="rId8619" display="https://www.transfermarkt.com/nk-bravo/transfers/verein/26985/w_s/pos/saison_id/2023"/>
    <hyperlink ref="CE1089" r:id="rId8620" display="https://www.transfermarkt.com/nk-aluminij-kidricevo/kader/verein/11033/saison_id/2023"/>
    <hyperlink ref="CG1089" r:id="rId8621" display="https://www.transfermarkt.com/nk-aluminij-kidricevo/transfers/verein/11033/w_s/pos/saison_id/2023"/>
    <hyperlink ref="CI1089" r:id="rId8622" display="https://www.transfermarkt.com/nk-aluminij-kidricevo/transfers/verein/11033/w_s/pos/saison_id/2023"/>
    <hyperlink ref="CI1091" r:id="rId8623" display="https://www.transfermarkt.com/nk-maribor/transfers/verein/790/w_s/pos/saison_id/2023"/>
    <hyperlink ref="CG1091" r:id="rId8624" display="https://www.transfermarkt.com/nk-maribor/transfers/verein/790/w_s/pos/saison_id/2023"/>
    <hyperlink ref="CE1091" r:id="rId8625" display="https://www.transfermarkt.com/nk-maribor/kader/verein/790/saison_id/2023"/>
    <hyperlink ref="BY1091" r:id="rId8626" display="https://www.transfermarkt.com/nk-celje/transfers/verein/710/w_s/pos/saison_id/2023"/>
    <hyperlink ref="BW1091" r:id="rId8627" display="https://www.transfermarkt.com/nk-celje/transfers/verein/710/w_s/pos/saison_id/2023"/>
    <hyperlink ref="BU1091" r:id="rId8628" display="https://www.transfermarkt.com/nk-celje/kader/verein/710/saison_id/2023"/>
    <hyperlink ref="BU1090" r:id="rId8629" display="https://www.transfermarkt.com/nk-bravo/kader/verein/26985/saison_id/2023"/>
    <hyperlink ref="BW1090" r:id="rId8630" display="https://www.transfermarkt.com/nk-bravo/transfers/verein/26985/w_s/pos/saison_id/2023"/>
    <hyperlink ref="BY1090" r:id="rId8631" display="https://www.transfermarkt.com/nk-bravo/transfers/verein/26985/w_s/pos/saison_id/2023"/>
    <hyperlink ref="CE1090" r:id="rId8632" display="https://www.transfermarkt.com/nk-aluminij-kidricevo/kader/verein/11033/saison_id/2023"/>
    <hyperlink ref="CG1090" r:id="rId8633" display="https://www.transfermarkt.com/nk-aluminij-kidricevo/transfers/verein/11033/w_s/pos/saison_id/2023"/>
    <hyperlink ref="CI1090" r:id="rId8634" display="https://www.transfermarkt.com/nk-aluminij-kidricevo/transfers/verein/11033/w_s/pos/saison_id/2023"/>
    <hyperlink ref="BU1097" r:id="rId8635" display="https://www.transfermarkt.com/nk-celje/kader/verein/710/saison_id/2023"/>
    <hyperlink ref="BW1097" r:id="rId8636" display="https://www.transfermarkt.com/nk-celje/transfers/verein/710/w_s/pos/saison_id/2023"/>
    <hyperlink ref="BY1097" r:id="rId8637" display="https://www.transfermarkt.com/nk-celje/transfers/verein/710/w_s/pos/saison_id/2023"/>
    <hyperlink ref="CE1097" r:id="rId8638" display="https://www.transfermarkt.com/nk-maribor/kader/verein/790/saison_id/2023"/>
    <hyperlink ref="CG1097" r:id="rId8639" display="https://www.transfermarkt.com/nk-maribor/transfers/verein/790/w_s/pos/saison_id/2023"/>
    <hyperlink ref="CI1097" r:id="rId8640" display="https://www.transfermarkt.com/nk-maribor/transfers/verein/790/w_s/pos/saison_id/2023"/>
    <hyperlink ref="BU1098" r:id="rId8641" display="https://www.transfermarkt.com/nk-celje/kader/verein/710/saison_id/2023"/>
    <hyperlink ref="BW1098" r:id="rId8642" display="https://www.transfermarkt.com/nk-celje/transfers/verein/710/w_s/pos/saison_id/2023"/>
    <hyperlink ref="BY1098" r:id="rId8643" display="https://www.transfermarkt.com/nk-celje/transfers/verein/710/w_s/pos/saison_id/2023"/>
    <hyperlink ref="CE1098" r:id="rId8644" display="https://www.transfermarkt.com/nk-maribor/kader/verein/790/saison_id/2023"/>
    <hyperlink ref="CG1098" r:id="rId8645" display="https://www.transfermarkt.com/nk-maribor/transfers/verein/790/w_s/pos/saison_id/2023"/>
    <hyperlink ref="CI1098" r:id="rId8646" display="https://www.transfermarkt.com/nk-maribor/transfers/verein/790/w_s/pos/saison_id/2023"/>
    <hyperlink ref="BU1099" r:id="rId8647" display="https://www.transfermarkt.com/nk-celje/kader/verein/710/saison_id/2023"/>
    <hyperlink ref="BW1099" r:id="rId8648" display="https://www.transfermarkt.com/nk-celje/transfers/verein/710/w_s/pos/saison_id/2023"/>
    <hyperlink ref="BY1099" r:id="rId8649" display="https://www.transfermarkt.com/nk-celje/transfers/verein/710/w_s/pos/saison_id/2023"/>
    <hyperlink ref="CE1099" r:id="rId8650" display="https://www.transfermarkt.com/nk-maribor/kader/verein/790/saison_id/2023"/>
    <hyperlink ref="CG1099" r:id="rId8651" display="https://www.transfermarkt.com/nk-maribor/transfers/verein/790/w_s/pos/saison_id/2023"/>
    <hyperlink ref="CI1099" r:id="rId8652" display="https://www.transfermarkt.com/nk-maribor/transfers/verein/790/w_s/pos/saison_id/2023"/>
    <hyperlink ref="BU1106" r:id="rId8653" display="https://www.transfermarkt.com/nk-rogaska/kader/verein/55601/saison_id/2023"/>
    <hyperlink ref="BW1106" r:id="rId8654" display="https://www.transfermarkt.com/nk-rogaska/transfers/verein/55601/w_s/pos/saison_id/2023"/>
    <hyperlink ref="BY1106" r:id="rId8655" display="https://www.transfermarkt.com/nk-rogaska/transfers/verein/55601/w_s/pos/saison_id/2023"/>
    <hyperlink ref="CE1106" r:id="rId8656" display="https://www.transfermarkt.com/nk-radomlje/kader/verein/21460/saison_id/2023"/>
    <hyperlink ref="CG1106" r:id="rId8657" display="https://www.transfermarkt.com/nk-radomlje/transfers/verein/21460/w_s/pos/saison_id/2023"/>
    <hyperlink ref="CI1106" r:id="rId8658" display="https://www.transfermarkt.com/nk-radomlje/transfers/verein/21460/w_s/pos/saison_id/2023"/>
    <hyperlink ref="BU1107" r:id="rId8659" display="https://www.transfermarkt.com/nk-rogaska/kader/verein/55601/saison_id/2023"/>
    <hyperlink ref="BW1107" r:id="rId8660" display="https://www.transfermarkt.com/nk-rogaska/transfers/verein/55601/w_s/pos/saison_id/2023"/>
    <hyperlink ref="BY1107" r:id="rId8661" display="https://www.transfermarkt.com/nk-rogaska/transfers/verein/55601/w_s/pos/saison_id/2023"/>
    <hyperlink ref="CE1107" r:id="rId8662" display="https://www.transfermarkt.com/nk-radomlje/kader/verein/21460/saison_id/2023"/>
    <hyperlink ref="CG1107" r:id="rId8663" display="https://www.transfermarkt.com/nk-radomlje/transfers/verein/21460/w_s/pos/saison_id/2023"/>
    <hyperlink ref="CI1107" r:id="rId8664" display="https://www.transfermarkt.com/nk-radomlje/transfers/verein/21460/w_s/pos/saison_id/2023"/>
    <hyperlink ref="BU1108" r:id="rId8665" display="https://www.transfermarkt.com/nk-rogaska/kader/verein/55601/saison_id/2023"/>
    <hyperlink ref="BW1108" r:id="rId8666" display="https://www.transfermarkt.com/nk-rogaska/transfers/verein/55601/w_s/pos/saison_id/2023"/>
    <hyperlink ref="BY1108" r:id="rId8667" display="https://www.transfermarkt.com/nk-rogaska/transfers/verein/55601/w_s/pos/saison_id/2023"/>
    <hyperlink ref="CE1108" r:id="rId8668" display="https://www.transfermarkt.com/nk-radomlje/kader/verein/21460/saison_id/2023"/>
    <hyperlink ref="CG1108" r:id="rId8669" display="https://www.transfermarkt.com/nk-radomlje/transfers/verein/21460/w_s/pos/saison_id/2023"/>
    <hyperlink ref="CI1108" r:id="rId8670" display="https://www.transfermarkt.com/nk-radomlje/transfers/verein/21460/w_s/pos/saison_id/2023"/>
    <hyperlink ref="BU1115" r:id="rId8671" display="https://www.transfermarkt.com/ns-mura/kader/verein/4059/saison_id/2023"/>
    <hyperlink ref="BW1115" r:id="rId8672" display="https://www.transfermarkt.com/ns-mura/transfers/verein/4059/w_s/pos/saison_id/2023"/>
    <hyperlink ref="BY1115" r:id="rId8673" display="https://www.transfermarkt.com/ns-mura/transfers/verein/4059/w_s/pos/saison_id/2023"/>
    <hyperlink ref="CE1115" r:id="rId8674" display="https://www.transfermarkt.com/nk-olimpija-ljubljana/kader/verein/4772/saison_id/2023"/>
    <hyperlink ref="CG1115" r:id="rId8675" display="https://www.transfermarkt.com/nk-olimpija-ljubljana/transfers/verein/4772/w_s/pos/saison_id/2023"/>
    <hyperlink ref="CI1115" r:id="rId8676" display="https://www.transfermarkt.com/nk-olimpija-ljubljana/transfers/verein/4772/w_s/pos/saison_id/2023"/>
    <hyperlink ref="BU1116" r:id="rId8677" display="https://www.transfermarkt.com/ns-mura/kader/verein/4059/saison_id/2023"/>
    <hyperlink ref="BW1116" r:id="rId8678" display="https://www.transfermarkt.com/ns-mura/transfers/verein/4059/w_s/pos/saison_id/2023"/>
    <hyperlink ref="BY1116" r:id="rId8679" display="https://www.transfermarkt.com/ns-mura/transfers/verein/4059/w_s/pos/saison_id/2023"/>
    <hyperlink ref="CE1116" r:id="rId8680" display="https://www.transfermarkt.com/nk-olimpija-ljubljana/kader/verein/4772/saison_id/2023"/>
    <hyperlink ref="CG1116" r:id="rId8681" display="https://www.transfermarkt.com/nk-olimpija-ljubljana/transfers/verein/4772/w_s/pos/saison_id/2023"/>
    <hyperlink ref="CI1116" r:id="rId8682" display="https://www.transfermarkt.com/nk-olimpija-ljubljana/transfers/verein/4772/w_s/pos/saison_id/2023"/>
    <hyperlink ref="BU1117" r:id="rId8683" display="https://www.transfermarkt.com/ns-mura/kader/verein/4059/saison_id/2023"/>
    <hyperlink ref="BW1117" r:id="rId8684" display="https://www.transfermarkt.com/ns-mura/transfers/verein/4059/w_s/pos/saison_id/2023"/>
    <hyperlink ref="BY1117" r:id="rId8685" display="https://www.transfermarkt.com/ns-mura/transfers/verein/4059/w_s/pos/saison_id/2023"/>
    <hyperlink ref="CE1117" r:id="rId8686" display="https://www.transfermarkt.com/nk-olimpija-ljubljana/kader/verein/4772/saison_id/2023"/>
    <hyperlink ref="CG1117" r:id="rId8687" display="https://www.transfermarkt.com/nk-olimpija-ljubljana/transfers/verein/4772/w_s/pos/saison_id/2023"/>
    <hyperlink ref="CI1117" r:id="rId8688" display="https://www.transfermarkt.com/nk-olimpija-ljubljana/transfers/verein/4772/w_s/pos/saison_id/2023"/>
    <hyperlink ref="BU1124" r:id="rId8689" display="https://www.transfermarkt.com/nk-domzale/kader/verein/6248/saison_id/2023"/>
    <hyperlink ref="BW1124" r:id="rId8690" display="https://www.transfermarkt.com/nk-domzale/transfers/verein/6248/w_s/pos/saison_id/2023"/>
    <hyperlink ref="BY1124" r:id="rId8691" display="https://www.transfermarkt.com/nk-domzale/transfers/verein/6248/w_s/pos/saison_id/2023"/>
    <hyperlink ref="CE1124" r:id="rId8692" display="https://www.transfermarkt.com/fc-koper/kader/verein/433/saison_id/2023"/>
    <hyperlink ref="CG1124" r:id="rId8693" display="https://www.transfermarkt.com/fc-koper/transfers/verein/433/w_s/pos/saison_id/2023"/>
    <hyperlink ref="CI1124" r:id="rId8694" display="https://www.transfermarkt.com/fc-koper/transfers/verein/433/w_s/pos/saison_id/2023"/>
    <hyperlink ref="BU1125" r:id="rId8695" display="https://www.transfermarkt.com/nk-domzale/kader/verein/6248/saison_id/2023"/>
    <hyperlink ref="BW1125" r:id="rId8696" display="https://www.transfermarkt.com/nk-domzale/transfers/verein/6248/w_s/pos/saison_id/2023"/>
    <hyperlink ref="BY1125" r:id="rId8697" display="https://www.transfermarkt.com/nk-domzale/transfers/verein/6248/w_s/pos/saison_id/2023"/>
    <hyperlink ref="CE1125" r:id="rId8698" display="https://www.transfermarkt.com/fc-koper/kader/verein/433/saison_id/2023"/>
    <hyperlink ref="CG1125" r:id="rId8699" display="https://www.transfermarkt.com/fc-koper/transfers/verein/433/w_s/pos/saison_id/2023"/>
    <hyperlink ref="CI1125" r:id="rId8700" display="https://www.transfermarkt.com/fc-koper/transfers/verein/433/w_s/pos/saison_id/2023"/>
    <hyperlink ref="BU1127" r:id="rId8701" display="https://www.transfermarkt.com/ns-mura/kader/verein/4059/saison_id/2023"/>
    <hyperlink ref="BW1127" r:id="rId8702" display="https://www.transfermarkt.com/ns-mura/transfers/verein/4059/w_s/pos/saison_id/2023"/>
    <hyperlink ref="BY1127" r:id="rId8703" display="https://www.transfermarkt.com/ns-mura/transfers/verein/4059/w_s/pos/saison_id/2023"/>
    <hyperlink ref="CE1127" r:id="rId8704" display="https://www.transfermarkt.com/nk-bravo/kader/verein/26985/saison_id/2023"/>
    <hyperlink ref="CG1127" r:id="rId8705" display="https://www.transfermarkt.com/nk-bravo/transfers/verein/26985/w_s/pos/saison_id/2023"/>
    <hyperlink ref="CI1127" r:id="rId8706" display="https://www.transfermarkt.com/nk-bravo/transfers/verein/26985/w_s/pos/saison_id/2023"/>
    <hyperlink ref="BU1126" r:id="rId8707" display="https://www.transfermarkt.com/nk-domzale/kader/verein/6248/saison_id/2023"/>
    <hyperlink ref="BW1126" r:id="rId8708" display="https://www.transfermarkt.com/nk-domzale/transfers/verein/6248/w_s/pos/saison_id/2023"/>
    <hyperlink ref="BY1126" r:id="rId8709" display="https://www.transfermarkt.com/nk-domzale/transfers/verein/6248/w_s/pos/saison_id/2023"/>
    <hyperlink ref="CE1126" r:id="rId8710" display="https://www.transfermarkt.com/fc-koper/kader/verein/433/saison_id/2023"/>
    <hyperlink ref="CG1126" r:id="rId8711" display="https://www.transfermarkt.com/fc-koper/transfers/verein/433/w_s/pos/saison_id/2023"/>
    <hyperlink ref="CI1126" r:id="rId8712" display="https://www.transfermarkt.com/fc-koper/transfers/verein/433/w_s/pos/saison_id/2023"/>
    <hyperlink ref="BU1133" r:id="rId8713" display="https://www.transfermarkt.com/ns-mura/kader/verein/4059/saison_id/2023"/>
    <hyperlink ref="BW1133" r:id="rId8714" display="https://www.transfermarkt.com/ns-mura/transfers/verein/4059/w_s/pos/saison_id/2023"/>
    <hyperlink ref="BY1133" r:id="rId8715" display="https://www.transfermarkt.com/ns-mura/transfers/verein/4059/w_s/pos/saison_id/2023"/>
    <hyperlink ref="CE1133" r:id="rId8716" display="https://www.transfermarkt.com/nk-bravo/kader/verein/26985/saison_id/2023"/>
    <hyperlink ref="CG1133" r:id="rId8717" display="https://www.transfermarkt.com/nk-bravo/transfers/verein/26985/w_s/pos/saison_id/2023"/>
    <hyperlink ref="CI1133" r:id="rId8718" display="https://www.transfermarkt.com/nk-bravo/transfers/verein/26985/w_s/pos/saison_id/2023"/>
    <hyperlink ref="BU1134" r:id="rId8719" display="https://www.transfermarkt.com/ns-mura/kader/verein/4059/saison_id/2023"/>
    <hyperlink ref="BW1134" r:id="rId8720" display="https://www.transfermarkt.com/ns-mura/transfers/verein/4059/w_s/pos/saison_id/2023"/>
    <hyperlink ref="BY1134" r:id="rId8721" display="https://www.transfermarkt.com/ns-mura/transfers/verein/4059/w_s/pos/saison_id/2023"/>
    <hyperlink ref="CE1134" r:id="rId8722" display="https://www.transfermarkt.com/nk-bravo/kader/verein/26985/saison_id/2023"/>
    <hyperlink ref="CG1134" r:id="rId8723" display="https://www.transfermarkt.com/nk-bravo/transfers/verein/26985/w_s/pos/saison_id/2023"/>
    <hyperlink ref="CI1134" r:id="rId8724" display="https://www.transfermarkt.com/nk-bravo/transfers/verein/26985/w_s/pos/saison_id/2023"/>
    <hyperlink ref="BU1135" r:id="rId8725" display="https://www.transfermarkt.com/ns-mura/kader/verein/4059/saison_id/2023"/>
    <hyperlink ref="BW1135" r:id="rId8726" display="https://www.transfermarkt.com/ns-mura/transfers/verein/4059/w_s/pos/saison_id/2023"/>
    <hyperlink ref="BY1135" r:id="rId8727" display="https://www.transfermarkt.com/ns-mura/transfers/verein/4059/w_s/pos/saison_id/2023"/>
    <hyperlink ref="CE1135" r:id="rId8728" display="https://www.transfermarkt.com/nk-bravo/kader/verein/26985/saison_id/2023"/>
    <hyperlink ref="CG1135" r:id="rId8729" display="https://www.transfermarkt.com/nk-bravo/transfers/verein/26985/w_s/pos/saison_id/2023"/>
    <hyperlink ref="CI1135" r:id="rId8730" display="https://www.transfermarkt.com/nk-bravo/transfers/verein/26985/w_s/pos/saison_id/2023"/>
    <hyperlink ref="BU1142" r:id="rId8731" display="https://www.transfermarkt.com/nk-aluminij-kidricevo/kader/verein/11033/saison_id/2023"/>
    <hyperlink ref="BW1142" r:id="rId8732" display="https://www.transfermarkt.com/nk-aluminij-kidricevo/transfers/verein/11033/w_s/pos/saison_id/2023"/>
    <hyperlink ref="BY1142" r:id="rId8733" display="https://www.transfermarkt.com/nk-aluminij-kidricevo/transfers/verein/11033/w_s/pos/saison_id/2023"/>
    <hyperlink ref="CE1142" r:id="rId8734" display="https://www.transfermarkt.com/nk-rogaska/kader/verein/55601/saison_id/2023"/>
    <hyperlink ref="CG1142" r:id="rId8735" display="https://www.transfermarkt.com/nk-rogaska/transfers/verein/55601/w_s/pos/saison_id/2023"/>
    <hyperlink ref="CI1142" r:id="rId8736" display="https://www.transfermarkt.com/nk-rogaska/transfers/verein/55601/w_s/pos/saison_id/2023"/>
    <hyperlink ref="BU1143" r:id="rId8737" display="https://www.transfermarkt.com/nk-aluminij-kidricevo/kader/verein/11033/saison_id/2023"/>
    <hyperlink ref="BW1143" r:id="rId8738" display="https://www.transfermarkt.com/nk-aluminij-kidricevo/transfers/verein/11033/w_s/pos/saison_id/2023"/>
    <hyperlink ref="BY1143" r:id="rId8739" display="https://www.transfermarkt.com/nk-aluminij-kidricevo/transfers/verein/11033/w_s/pos/saison_id/2023"/>
    <hyperlink ref="CE1143" r:id="rId8740" display="https://www.transfermarkt.com/nk-rogaska/kader/verein/55601/saison_id/2023"/>
    <hyperlink ref="CG1143" r:id="rId8741" display="https://www.transfermarkt.com/nk-rogaska/transfers/verein/55601/w_s/pos/saison_id/2023"/>
    <hyperlink ref="CI1143" r:id="rId8742" display="https://www.transfermarkt.com/nk-rogaska/transfers/verein/55601/w_s/pos/saison_id/2023"/>
    <hyperlink ref="BU1144" r:id="rId8743" display="https://www.transfermarkt.com/nk-aluminij-kidricevo/kader/verein/11033/saison_id/2023"/>
    <hyperlink ref="BW1144" r:id="rId8744" display="https://www.transfermarkt.com/nk-aluminij-kidricevo/transfers/verein/11033/w_s/pos/saison_id/2023"/>
    <hyperlink ref="BY1144" r:id="rId8745" display="https://www.transfermarkt.com/nk-aluminij-kidricevo/transfers/verein/11033/w_s/pos/saison_id/2023"/>
    <hyperlink ref="CE1144" r:id="rId8746" display="https://www.transfermarkt.com/nk-rogaska/kader/verein/55601/saison_id/2023"/>
    <hyperlink ref="CG1144" r:id="rId8747" display="https://www.transfermarkt.com/nk-rogaska/transfers/verein/55601/w_s/pos/saison_id/2023"/>
    <hyperlink ref="CI1144" r:id="rId8748" display="https://www.transfermarkt.com/nk-rogaska/transfers/verein/55601/w_s/pos/saison_id/2023"/>
    <hyperlink ref="BU1151" r:id="rId8749" display="https://www.transfermarkt.com/nk-radomlje/kader/verein/21460/saison_id/2023"/>
    <hyperlink ref="BW1151" r:id="rId8750" display="https://www.transfermarkt.com/nk-radomlje/transfers/verein/21460/w_s/pos/saison_id/2023"/>
    <hyperlink ref="BY1151" r:id="rId8751" display="https://www.transfermarkt.com/nk-radomlje/transfers/verein/21460/w_s/pos/saison_id/2023"/>
    <hyperlink ref="CE1151" r:id="rId8752" display="https://www.transfermarkt.com/nk-domzale/kader/verein/6248/saison_id/2023"/>
    <hyperlink ref="CG1151" r:id="rId8753" display="https://www.transfermarkt.com/nk-domzale/transfers/verein/6248/w_s/pos/saison_id/2023"/>
    <hyperlink ref="CI1151" r:id="rId8754" display="https://www.transfermarkt.com/nk-domzale/transfers/verein/6248/w_s/pos/saison_id/2023"/>
    <hyperlink ref="BU1152" r:id="rId8755" display="https://www.transfermarkt.com/nk-radomlje/kader/verein/21460/saison_id/2023"/>
    <hyperlink ref="BW1152" r:id="rId8756" display="https://www.transfermarkt.com/nk-radomlje/transfers/verein/21460/w_s/pos/saison_id/2023"/>
    <hyperlink ref="BY1152" r:id="rId8757" display="https://www.transfermarkt.com/nk-radomlje/transfers/verein/21460/w_s/pos/saison_id/2023"/>
    <hyperlink ref="CE1152" r:id="rId8758" display="https://www.transfermarkt.com/nk-domzale/kader/verein/6248/saison_id/2023"/>
    <hyperlink ref="CG1152" r:id="rId8759" display="https://www.transfermarkt.com/nk-domzale/transfers/verein/6248/w_s/pos/saison_id/2023"/>
    <hyperlink ref="CI1152" r:id="rId8760" display="https://www.transfermarkt.com/nk-domzale/transfers/verein/6248/w_s/pos/saison_id/2023"/>
    <hyperlink ref="BU1153" r:id="rId8761" display="https://www.transfermarkt.com/nk-radomlje/kader/verein/21460/saison_id/2023"/>
    <hyperlink ref="BW1153" r:id="rId8762" display="https://www.transfermarkt.com/nk-radomlje/transfers/verein/21460/w_s/pos/saison_id/2023"/>
    <hyperlink ref="BY1153" r:id="rId8763" display="https://www.transfermarkt.com/nk-radomlje/transfers/verein/21460/w_s/pos/saison_id/2023"/>
    <hyperlink ref="CE1153" r:id="rId8764" display="https://www.transfermarkt.com/nk-domzale/kader/verein/6248/saison_id/2023"/>
    <hyperlink ref="CG1153" r:id="rId8765" display="https://www.transfermarkt.com/nk-domzale/transfers/verein/6248/w_s/pos/saison_id/2023"/>
    <hyperlink ref="CI1153" r:id="rId8766" display="https://www.transfermarkt.com/nk-domzale/transfers/verein/6248/w_s/pos/saison_id/2023"/>
    <hyperlink ref="BU1160" r:id="rId8767" display="https://www.transfermarkt.com/fc-koper/kader/verein/433/saison_id/2023"/>
    <hyperlink ref="BW1160" r:id="rId8768" display="https://www.transfermarkt.com/fc-koper/transfers/verein/433/w_s/pos/saison_id/2023"/>
    <hyperlink ref="BY1160" r:id="rId8769" display="https://www.transfermarkt.com/fc-koper/transfers/verein/433/w_s/pos/saison_id/2023"/>
    <hyperlink ref="CE1160" r:id="rId8770" display="https://www.transfermarkt.com/nk-celje/kader/verein/710/saison_id/2023"/>
    <hyperlink ref="CG1160" r:id="rId8771" display="https://www.transfermarkt.com/nk-celje/transfers/verein/710/w_s/pos/saison_id/2023"/>
    <hyperlink ref="CI1160" r:id="rId8772" display="https://www.transfermarkt.com/nk-celje/transfers/verein/710/w_s/pos/saison_id/2023"/>
    <hyperlink ref="BU1161" r:id="rId8773" display="https://www.transfermarkt.com/fc-koper/kader/verein/433/saison_id/2023"/>
    <hyperlink ref="BW1161" r:id="rId8774" display="https://www.transfermarkt.com/fc-koper/transfers/verein/433/w_s/pos/saison_id/2023"/>
    <hyperlink ref="BY1161" r:id="rId8775" display="https://www.transfermarkt.com/fc-koper/transfers/verein/433/w_s/pos/saison_id/2023"/>
    <hyperlink ref="CE1161" r:id="rId8776" display="https://www.transfermarkt.com/nk-celje/kader/verein/710/saison_id/2023"/>
    <hyperlink ref="CG1161" r:id="rId8777" display="https://www.transfermarkt.com/nk-celje/transfers/verein/710/w_s/pos/saison_id/2023"/>
    <hyperlink ref="CI1161" r:id="rId8778" display="https://www.transfermarkt.com/nk-celje/transfers/verein/710/w_s/pos/saison_id/2023"/>
    <hyperlink ref="BU1162" r:id="rId8779" display="https://www.transfermarkt.com/fc-koper/kader/verein/433/saison_id/2023"/>
    <hyperlink ref="BW1162" r:id="rId8780" display="https://www.transfermarkt.com/fc-koper/transfers/verein/433/w_s/pos/saison_id/2023"/>
    <hyperlink ref="BY1162" r:id="rId8781" display="https://www.transfermarkt.com/fc-koper/transfers/verein/433/w_s/pos/saison_id/2023"/>
    <hyperlink ref="CE1162" r:id="rId8782" display="https://www.transfermarkt.com/nk-celje/kader/verein/710/saison_id/2023"/>
    <hyperlink ref="CG1162" r:id="rId8783" display="https://www.transfermarkt.com/nk-celje/transfers/verein/710/w_s/pos/saison_id/2023"/>
    <hyperlink ref="CI1162" r:id="rId8784" display="https://www.transfermarkt.com/nk-celje/transfers/verein/710/w_s/pos/saison_id/2023"/>
    <hyperlink ref="BU1169" r:id="rId8785" display="https://www.transfermarkt.com/nk-olimpija-ljubljana/kader/verein/4772/saison_id/2023"/>
    <hyperlink ref="BW1169" r:id="rId8786" display="https://www.transfermarkt.com/nk-olimpija-ljubljana/transfers/verein/4772/w_s/pos/saison_id/2023"/>
    <hyperlink ref="BY1169" r:id="rId8787" display="https://www.transfermarkt.com/nk-olimpija-ljubljana/transfers/verein/4772/w_s/pos/saison_id/2023"/>
    <hyperlink ref="CE1169" r:id="rId8788" display="https://www.transfermarkt.com/nk-maribor/kader/verein/790/saison_id/2023"/>
    <hyperlink ref="CG1169" r:id="rId8789" display="https://www.transfermarkt.com/nk-maribor/transfers/verein/790/w_s/pos/saison_id/2023"/>
    <hyperlink ref="CI1169" r:id="rId8790" display="https://www.transfermarkt.com/nk-maribor/transfers/verein/790/w_s/pos/saison_id/2023"/>
    <hyperlink ref="BU1170" r:id="rId8791" display="https://www.transfermarkt.com/nk-olimpija-ljubljana/kader/verein/4772/saison_id/2023"/>
    <hyperlink ref="BW1170" r:id="rId8792" display="https://www.transfermarkt.com/nk-olimpija-ljubljana/transfers/verein/4772/w_s/pos/saison_id/2023"/>
    <hyperlink ref="BY1170" r:id="rId8793" display="https://www.transfermarkt.com/nk-olimpija-ljubljana/transfers/verein/4772/w_s/pos/saison_id/2023"/>
    <hyperlink ref="CE1170" r:id="rId8794" display="https://www.transfermarkt.com/nk-maribor/kader/verein/790/saison_id/2023"/>
    <hyperlink ref="CG1170" r:id="rId8795" display="https://www.transfermarkt.com/nk-maribor/transfers/verein/790/w_s/pos/saison_id/2023"/>
    <hyperlink ref="CI1170" r:id="rId8796" display="https://www.transfermarkt.com/nk-maribor/transfers/verein/790/w_s/pos/saison_id/2023"/>
    <hyperlink ref="BU1171" r:id="rId8797" display="https://www.transfermarkt.com/nk-olimpija-ljubljana/kader/verein/4772/saison_id/2023"/>
    <hyperlink ref="BW1171" r:id="rId8798" display="https://www.transfermarkt.com/nk-olimpija-ljubljana/transfers/verein/4772/w_s/pos/saison_id/2023"/>
    <hyperlink ref="BY1171" r:id="rId8799" display="https://www.transfermarkt.com/nk-olimpija-ljubljana/transfers/verein/4772/w_s/pos/saison_id/2023"/>
    <hyperlink ref="CE1171" r:id="rId8800" display="https://www.transfermarkt.com/nk-maribor/kader/verein/790/saison_id/2023"/>
    <hyperlink ref="CG1171" r:id="rId8801" display="https://www.transfermarkt.com/nk-maribor/transfers/verein/790/w_s/pos/saison_id/2023"/>
    <hyperlink ref="CI1171" r:id="rId8802" display="https://www.transfermarkt.com/nk-maribor/transfers/verein/790/w_s/pos/saison_id/2023"/>
    <hyperlink ref="BU1178" r:id="rId8803" display="https://www.transfermarkt.com/nk-bravo/kader/verein/26985/saison_id/2023"/>
    <hyperlink ref="BW1178" r:id="rId8804" display="https://www.transfermarkt.com/nk-bravo/transfers/verein/26985/w_s/pos/saison_id/2023"/>
    <hyperlink ref="BY1178" r:id="rId8805" display="https://www.transfermarkt.com/nk-bravo/transfers/verein/26985/w_s/pos/saison_id/2023"/>
    <hyperlink ref="CE1178" r:id="rId8806" display="https://www.transfermarkt.com/nk-olimpija-ljubljana/kader/verein/4772/saison_id/2023"/>
    <hyperlink ref="CG1178" r:id="rId8807" display="https://www.transfermarkt.com/nk-olimpija-ljubljana/transfers/verein/4772/w_s/pos/saison_id/2023"/>
    <hyperlink ref="CI1178" r:id="rId8808" display="https://www.transfermarkt.com/nk-olimpija-ljubljana/transfers/verein/4772/w_s/pos/saison_id/2023"/>
    <hyperlink ref="BU1179" r:id="rId8809" display="https://www.transfermarkt.com/nk-bravo/kader/verein/26985/saison_id/2023"/>
    <hyperlink ref="BW1179" r:id="rId8810" display="https://www.transfermarkt.com/nk-bravo/transfers/verein/26985/w_s/pos/saison_id/2023"/>
    <hyperlink ref="BY1179" r:id="rId8811" display="https://www.transfermarkt.com/nk-bravo/transfers/verein/26985/w_s/pos/saison_id/2023"/>
    <hyperlink ref="CE1179" r:id="rId8812" display="https://www.transfermarkt.com/nk-olimpija-ljubljana/kader/verein/4772/saison_id/2023"/>
    <hyperlink ref="CG1179" r:id="rId8813" display="https://www.transfermarkt.com/nk-olimpija-ljubljana/transfers/verein/4772/w_s/pos/saison_id/2023"/>
    <hyperlink ref="CI1179" r:id="rId8814" display="https://www.transfermarkt.com/nk-olimpija-ljubljana/transfers/verein/4772/w_s/pos/saison_id/2023"/>
    <hyperlink ref="BU1180" r:id="rId8815" display="https://www.transfermarkt.com/nk-bravo/kader/verein/26985/saison_id/2023"/>
    <hyperlink ref="BW1180" r:id="rId8816" display="https://www.transfermarkt.com/nk-bravo/transfers/verein/26985/w_s/pos/saison_id/2023"/>
    <hyperlink ref="BY1180" r:id="rId8817" display="https://www.transfermarkt.com/nk-bravo/transfers/verein/26985/w_s/pos/saison_id/2023"/>
    <hyperlink ref="CE1180" r:id="rId8818" display="https://www.transfermarkt.com/nk-olimpija-ljubljana/kader/verein/4772/saison_id/2023"/>
    <hyperlink ref="CG1180" r:id="rId8819" display="https://www.transfermarkt.com/nk-olimpija-ljubljana/transfers/verein/4772/w_s/pos/saison_id/2023"/>
    <hyperlink ref="CI1180" r:id="rId8820" display="https://www.transfermarkt.com/nk-olimpija-ljubljana/transfers/verein/4772/w_s/pos/saison_id/2023"/>
    <hyperlink ref="BU1187" r:id="rId8821" display="https://www.transfermarkt.com/nk-domzale/kader/verein/6248/saison_id/2023"/>
    <hyperlink ref="BW1187" r:id="rId8822" display="https://www.transfermarkt.com/nk-domzale/transfers/verein/6248/w_s/pos/saison_id/2023"/>
    <hyperlink ref="BY1187" r:id="rId8823" display="https://www.transfermarkt.com/nk-domzale/transfers/verein/6248/w_s/pos/saison_id/2023"/>
    <hyperlink ref="CE1187" r:id="rId8824" display="https://www.transfermarkt.com/nk-aluminij-kidricevo/kader/verein/11033/saison_id/2023"/>
    <hyperlink ref="CG1187" r:id="rId8825" display="https://www.transfermarkt.com/nk-aluminij-kidricevo/transfers/verein/11033/w_s/pos/saison_id/2023"/>
    <hyperlink ref="CI1187" r:id="rId8826" display="https://www.transfermarkt.com/nk-aluminij-kidricevo/transfers/verein/11033/w_s/pos/saison_id/2023"/>
    <hyperlink ref="BU1188" r:id="rId8827" display="https://www.transfermarkt.com/nk-domzale/kader/verein/6248/saison_id/2023"/>
    <hyperlink ref="BW1188" r:id="rId8828" display="https://www.transfermarkt.com/nk-domzale/transfers/verein/6248/w_s/pos/saison_id/2023"/>
    <hyperlink ref="BY1188" r:id="rId8829" display="https://www.transfermarkt.com/nk-domzale/transfers/verein/6248/w_s/pos/saison_id/2023"/>
    <hyperlink ref="CE1188" r:id="rId8830" display="https://www.transfermarkt.com/nk-aluminij-kidricevo/kader/verein/11033/saison_id/2023"/>
    <hyperlink ref="CG1188" r:id="rId8831" display="https://www.transfermarkt.com/nk-aluminij-kidricevo/transfers/verein/11033/w_s/pos/saison_id/2023"/>
    <hyperlink ref="CI1188" r:id="rId8832" display="https://www.transfermarkt.com/nk-aluminij-kidricevo/transfers/verein/11033/w_s/pos/saison_id/2023"/>
    <hyperlink ref="BU1189" r:id="rId8833" display="https://www.transfermarkt.com/nk-domzale/kader/verein/6248/saison_id/2023"/>
    <hyperlink ref="BW1189" r:id="rId8834" display="https://www.transfermarkt.com/nk-domzale/transfers/verein/6248/w_s/pos/saison_id/2023"/>
    <hyperlink ref="BY1189" r:id="rId8835" display="https://www.transfermarkt.com/nk-domzale/transfers/verein/6248/w_s/pos/saison_id/2023"/>
    <hyperlink ref="CE1189" r:id="rId8836" display="https://www.transfermarkt.com/nk-aluminij-kidricevo/kader/verein/11033/saison_id/2023"/>
    <hyperlink ref="CG1189" r:id="rId8837" display="https://www.transfermarkt.com/nk-aluminij-kidricevo/transfers/verein/11033/w_s/pos/saison_id/2023"/>
    <hyperlink ref="CI1189" r:id="rId8838" display="https://www.transfermarkt.com/nk-aluminij-kidricevo/transfers/verein/11033/w_s/pos/saison_id/2023"/>
    <hyperlink ref="BU1196" r:id="rId8839" display="https://www.transfermarkt.com/nk-rogaska/kader/verein/55601/saison_id/2023"/>
    <hyperlink ref="BW1196" r:id="rId8840" display="https://www.transfermarkt.com/nk-rogaska/transfers/verein/55601/w_s/pos/saison_id/2023"/>
    <hyperlink ref="BY1196" r:id="rId8841" display="https://www.transfermarkt.com/nk-rogaska/transfers/verein/55601/w_s/pos/saison_id/2023"/>
    <hyperlink ref="CE1196" r:id="rId8842" display="https://www.transfermarkt.com/ns-mura/kader/verein/4059/saison_id/2023"/>
    <hyperlink ref="CG1196" r:id="rId8843" display="https://www.transfermarkt.com/ns-mura/transfers/verein/4059/w_s/pos/saison_id/2023"/>
    <hyperlink ref="CI1196" r:id="rId8844" display="https://www.transfermarkt.com/ns-mura/transfers/verein/4059/w_s/pos/saison_id/2023"/>
    <hyperlink ref="BU1197" r:id="rId8845" display="https://www.transfermarkt.com/nk-rogaska/kader/verein/55601/saison_id/2023"/>
    <hyperlink ref="BW1197" r:id="rId8846" display="https://www.transfermarkt.com/nk-rogaska/transfers/verein/55601/w_s/pos/saison_id/2023"/>
    <hyperlink ref="BY1197" r:id="rId8847" display="https://www.transfermarkt.com/nk-rogaska/transfers/verein/55601/w_s/pos/saison_id/2023"/>
    <hyperlink ref="CE1197" r:id="rId8848" display="https://www.transfermarkt.com/ns-mura/kader/verein/4059/saison_id/2023"/>
    <hyperlink ref="CG1197" r:id="rId8849" display="https://www.transfermarkt.com/ns-mura/transfers/verein/4059/w_s/pos/saison_id/2023"/>
    <hyperlink ref="CI1197" r:id="rId8850" display="https://www.transfermarkt.com/ns-mura/transfers/verein/4059/w_s/pos/saison_id/2023"/>
    <hyperlink ref="BU1198" r:id="rId8851" display="https://www.transfermarkt.com/nk-rogaska/kader/verein/55601/saison_id/2023"/>
    <hyperlink ref="BW1198" r:id="rId8852" display="https://www.transfermarkt.com/nk-rogaska/transfers/verein/55601/w_s/pos/saison_id/2023"/>
    <hyperlink ref="BY1198" r:id="rId8853" display="https://www.transfermarkt.com/nk-rogaska/transfers/verein/55601/w_s/pos/saison_id/2023"/>
    <hyperlink ref="CE1198" r:id="rId8854" display="https://www.transfermarkt.com/ns-mura/kader/verein/4059/saison_id/2023"/>
    <hyperlink ref="CG1198" r:id="rId8855" display="https://www.transfermarkt.com/ns-mura/transfers/verein/4059/w_s/pos/saison_id/2023"/>
    <hyperlink ref="CI1198" r:id="rId8856" display="https://www.transfermarkt.com/ns-mura/transfers/verein/4059/w_s/pos/saison_id/2023"/>
    <hyperlink ref="BU1205" r:id="rId8857" display="https://www.transfermarkt.com/nk-celje/kader/verein/710/saison_id/2023"/>
    <hyperlink ref="BW1205" r:id="rId8858" display="https://www.transfermarkt.com/nk-celje/transfers/verein/710/w_s/pos/saison_id/2023"/>
    <hyperlink ref="BY1205" r:id="rId8859" display="https://www.transfermarkt.com/nk-celje/transfers/verein/710/w_s/pos/saison_id/2023"/>
    <hyperlink ref="CE1205" r:id="rId8860" display="https://www.transfermarkt.com/nk-radomlje/kader/verein/21460/saison_id/2023"/>
    <hyperlink ref="CG1205" r:id="rId8861" display="https://www.transfermarkt.com/nk-radomlje/transfers/verein/21460/w_s/pos/saison_id/2023"/>
    <hyperlink ref="CI1205" r:id="rId8862" display="https://www.transfermarkt.com/nk-radomlje/transfers/verein/21460/w_s/pos/saison_id/2023"/>
    <hyperlink ref="BU1206" r:id="rId8863" display="https://www.transfermarkt.com/nk-celje/kader/verein/710/saison_id/2023"/>
    <hyperlink ref="BW1206" r:id="rId8864" display="https://www.transfermarkt.com/nk-celje/transfers/verein/710/w_s/pos/saison_id/2023"/>
    <hyperlink ref="BY1206" r:id="rId8865" display="https://www.transfermarkt.com/nk-celje/transfers/verein/710/w_s/pos/saison_id/2023"/>
    <hyperlink ref="CE1206" r:id="rId8866" display="https://www.transfermarkt.com/nk-radomlje/kader/verein/21460/saison_id/2023"/>
    <hyperlink ref="CG1206" r:id="rId8867" display="https://www.transfermarkt.com/nk-radomlje/transfers/verein/21460/w_s/pos/saison_id/2023"/>
    <hyperlink ref="CI1206" r:id="rId8868" display="https://www.transfermarkt.com/nk-radomlje/transfers/verein/21460/w_s/pos/saison_id/2023"/>
    <hyperlink ref="BU1207" r:id="rId8869" display="https://www.transfermarkt.com/nk-celje/kader/verein/710/saison_id/2023"/>
    <hyperlink ref="BW1207" r:id="rId8870" display="https://www.transfermarkt.com/nk-celje/transfers/verein/710/w_s/pos/saison_id/2023"/>
    <hyperlink ref="BY1207" r:id="rId8871" display="https://www.transfermarkt.com/nk-celje/transfers/verein/710/w_s/pos/saison_id/2023"/>
    <hyperlink ref="CE1207" r:id="rId8872" display="https://www.transfermarkt.com/nk-radomlje/kader/verein/21460/saison_id/2023"/>
    <hyperlink ref="CG1207" r:id="rId8873" display="https://www.transfermarkt.com/nk-radomlje/transfers/verein/21460/w_s/pos/saison_id/2023"/>
    <hyperlink ref="CI1207" r:id="rId8874" display="https://www.transfermarkt.com/nk-radomlje/transfers/verein/21460/w_s/pos/saison_id/2023"/>
    <hyperlink ref="BU1214" r:id="rId8875" display="https://www.transfermarkt.com/nk-maribor/kader/verein/790/saison_id/2023"/>
    <hyperlink ref="BW1214" r:id="rId8876" display="https://www.transfermarkt.com/nk-maribor/transfers/verein/790/w_s/pos/saison_id/2023"/>
    <hyperlink ref="BY1214" r:id="rId8877" display="https://www.transfermarkt.com/nk-maribor/transfers/verein/790/w_s/pos/saison_id/2023"/>
    <hyperlink ref="CE1214" r:id="rId8878" display="https://www.transfermarkt.com/fc-koper/kader/verein/433/saison_id/2023"/>
    <hyperlink ref="CG1214" r:id="rId8879" display="https://www.transfermarkt.com/fc-koper/transfers/verein/433/w_s/pos/saison_id/2023"/>
    <hyperlink ref="CI1214" r:id="rId8880" display="https://www.transfermarkt.com/fc-koper/transfers/verein/433/w_s/pos/saison_id/2023"/>
    <hyperlink ref="BU1215" r:id="rId8881" display="https://www.transfermarkt.com/nk-maribor/kader/verein/790/saison_id/2023"/>
    <hyperlink ref="BW1215" r:id="rId8882" display="https://www.transfermarkt.com/nk-maribor/transfers/verein/790/w_s/pos/saison_id/2023"/>
    <hyperlink ref="BY1215" r:id="rId8883" display="https://www.transfermarkt.com/nk-maribor/transfers/verein/790/w_s/pos/saison_id/2023"/>
    <hyperlink ref="CE1215" r:id="rId8884" display="https://www.transfermarkt.com/fc-koper/kader/verein/433/saison_id/2023"/>
    <hyperlink ref="CG1215" r:id="rId8885" display="https://www.transfermarkt.com/fc-koper/transfers/verein/433/w_s/pos/saison_id/2023"/>
    <hyperlink ref="CI1215" r:id="rId8886" display="https://www.transfermarkt.com/fc-koper/transfers/verein/433/w_s/pos/saison_id/2023"/>
    <hyperlink ref="BU1216" r:id="rId8887" display="https://www.transfermarkt.com/nk-maribor/kader/verein/790/saison_id/2023"/>
    <hyperlink ref="BW1216" r:id="rId8888" display="https://www.transfermarkt.com/nk-maribor/transfers/verein/790/w_s/pos/saison_id/2023"/>
    <hyperlink ref="BY1216" r:id="rId8889" display="https://www.transfermarkt.com/nk-maribor/transfers/verein/790/w_s/pos/saison_id/2023"/>
    <hyperlink ref="CE1216" r:id="rId8890" display="https://www.transfermarkt.com/fc-koper/kader/verein/433/saison_id/2023"/>
    <hyperlink ref="CG1216" r:id="rId8891" display="https://www.transfermarkt.com/fc-koper/transfers/verein/433/w_s/pos/saison_id/2023"/>
    <hyperlink ref="CI1216" r:id="rId8892" display="https://www.transfermarkt.com/fc-koper/transfers/verein/433/w_s/pos/saison_id/2023"/>
    <hyperlink ref="BU1223" r:id="rId8893" display="https://www.transfermarkt.com/nk-rogaska/kader/verein/55601/saison_id/2023"/>
    <hyperlink ref="BW1223" r:id="rId8894" display="https://www.transfermarkt.com/nk-rogaska/transfers/verein/55601/w_s/pos/saison_id/2023"/>
    <hyperlink ref="BY1223" r:id="rId8895" display="https://www.transfermarkt.com/nk-rogaska/transfers/verein/55601/w_s/pos/saison_id/2023"/>
    <hyperlink ref="CE1223" r:id="rId8896" display="https://www.transfermarkt.com/nk-bravo/kader/verein/26985/saison_id/2023"/>
    <hyperlink ref="CG1223" r:id="rId8897" display="https://www.transfermarkt.com/nk-bravo/transfers/verein/26985/w_s/pos/saison_id/2023"/>
    <hyperlink ref="CI1223" r:id="rId8898" display="https://www.transfermarkt.com/nk-bravo/transfers/verein/26985/w_s/pos/saison_id/2023"/>
    <hyperlink ref="BU1224" r:id="rId8899" display="https://www.transfermarkt.com/nk-rogaska/kader/verein/55601/saison_id/2023"/>
    <hyperlink ref="BW1224" r:id="rId8900" display="https://www.transfermarkt.com/nk-rogaska/transfers/verein/55601/w_s/pos/saison_id/2023"/>
    <hyperlink ref="BY1224" r:id="rId8901" display="https://www.transfermarkt.com/nk-rogaska/transfers/verein/55601/w_s/pos/saison_id/2023"/>
    <hyperlink ref="CE1224" r:id="rId8902" display="https://www.transfermarkt.com/nk-bravo/kader/verein/26985/saison_id/2023"/>
    <hyperlink ref="CG1224" r:id="rId8903" display="https://www.transfermarkt.com/nk-bravo/transfers/verein/26985/w_s/pos/saison_id/2023"/>
    <hyperlink ref="CI1224" r:id="rId8904" display="https://www.transfermarkt.com/nk-bravo/transfers/verein/26985/w_s/pos/saison_id/2023"/>
    <hyperlink ref="BU1225" r:id="rId8905" display="https://www.transfermarkt.com/nk-rogaska/kader/verein/55601/saison_id/2023"/>
    <hyperlink ref="BW1225" r:id="rId8906" display="https://www.transfermarkt.com/nk-rogaska/transfers/verein/55601/w_s/pos/saison_id/2023"/>
    <hyperlink ref="BY1225" r:id="rId8907" display="https://www.transfermarkt.com/nk-rogaska/transfers/verein/55601/w_s/pos/saison_id/2023"/>
    <hyperlink ref="CE1225" r:id="rId8908" display="https://www.transfermarkt.com/nk-bravo/kader/verein/26985/saison_id/2023"/>
    <hyperlink ref="CG1225" r:id="rId8909" display="https://www.transfermarkt.com/nk-bravo/transfers/verein/26985/w_s/pos/saison_id/2023"/>
    <hyperlink ref="CI1225" r:id="rId8910" display="https://www.transfermarkt.com/nk-bravo/transfers/verein/26985/w_s/pos/saison_id/2023"/>
    <hyperlink ref="BU1232" r:id="rId8911" display="https://www.transfermarkt.com/nk-maribor/kader/verein/790/saison_id/2023"/>
    <hyperlink ref="BW1232" r:id="rId8912" display="https://www.transfermarkt.com/nk-maribor/transfers/verein/790/w_s/pos/saison_id/2023"/>
    <hyperlink ref="BY1232" r:id="rId8913" display="https://www.transfermarkt.com/nk-maribor/transfers/verein/790/w_s/pos/saison_id/2023"/>
    <hyperlink ref="CE1232" r:id="rId8914" display="https://www.transfermarkt.com/nk-radomlje/kader/verein/21460/saison_id/2023"/>
    <hyperlink ref="CG1232" r:id="rId8915" display="https://www.transfermarkt.com/nk-radomlje/transfers/verein/21460/w_s/pos/saison_id/2023"/>
    <hyperlink ref="CI1232" r:id="rId8916" display="https://www.transfermarkt.com/nk-radomlje/transfers/verein/21460/w_s/pos/saison_id/2023"/>
    <hyperlink ref="BU1233" r:id="rId8917" display="https://www.transfermarkt.com/nk-maribor/kader/verein/790/saison_id/2023"/>
    <hyperlink ref="BW1233" r:id="rId8918" display="https://www.transfermarkt.com/nk-maribor/transfers/verein/790/w_s/pos/saison_id/2023"/>
    <hyperlink ref="BY1233" r:id="rId8919" display="https://www.transfermarkt.com/nk-maribor/transfers/verein/790/w_s/pos/saison_id/2023"/>
    <hyperlink ref="CE1233" r:id="rId8920" display="https://www.transfermarkt.com/nk-radomlje/kader/verein/21460/saison_id/2023"/>
    <hyperlink ref="CG1233" r:id="rId8921" display="https://www.transfermarkt.com/nk-radomlje/transfers/verein/21460/w_s/pos/saison_id/2023"/>
    <hyperlink ref="CI1233" r:id="rId8922" display="https://www.transfermarkt.com/nk-radomlje/transfers/verein/21460/w_s/pos/saison_id/2023"/>
    <hyperlink ref="BU1234" r:id="rId8923" display="https://www.transfermarkt.com/nk-maribor/kader/verein/790/saison_id/2023"/>
    <hyperlink ref="BW1234" r:id="rId8924" display="https://www.transfermarkt.com/nk-maribor/transfers/verein/790/w_s/pos/saison_id/2023"/>
    <hyperlink ref="BY1234" r:id="rId8925" display="https://www.transfermarkt.com/nk-maribor/transfers/verein/790/w_s/pos/saison_id/2023"/>
    <hyperlink ref="CE1234" r:id="rId8926" display="https://www.transfermarkt.com/nk-radomlje/kader/verein/21460/saison_id/2023"/>
    <hyperlink ref="CG1234" r:id="rId8927" display="https://www.transfermarkt.com/nk-radomlje/transfers/verein/21460/w_s/pos/saison_id/2023"/>
    <hyperlink ref="CI1234" r:id="rId8928" display="https://www.transfermarkt.com/nk-radomlje/transfers/verein/21460/w_s/pos/saison_id/2023"/>
    <hyperlink ref="BU1241" r:id="rId8929" display="https://www.transfermarkt.com/nk-domzale/kader/verein/6248/saison_id/2023"/>
    <hyperlink ref="BW1241" r:id="rId8930" display="https://www.transfermarkt.com/nk-domzale/transfers/verein/6248/w_s/pos/saison_id/2023"/>
    <hyperlink ref="BY1241" r:id="rId8931" display="https://www.transfermarkt.com/nk-domzale/transfers/verein/6248/w_s/pos/saison_id/2023"/>
    <hyperlink ref="CE1241" r:id="rId8932" display="https://www.transfermarkt.com/ns-mura/kader/verein/4059/saison_id/2023"/>
    <hyperlink ref="CG1241" r:id="rId8933" display="https://www.transfermarkt.com/ns-mura/transfers/verein/4059/w_s/pos/saison_id/2023"/>
    <hyperlink ref="CI1241" r:id="rId8934" display="https://www.transfermarkt.com/ns-mura/transfers/verein/4059/w_s/pos/saison_id/2023"/>
    <hyperlink ref="BU1242" r:id="rId8935" display="https://www.transfermarkt.com/nk-domzale/kader/verein/6248/saison_id/2023"/>
    <hyperlink ref="BW1242" r:id="rId8936" display="https://www.transfermarkt.com/nk-domzale/transfers/verein/6248/w_s/pos/saison_id/2023"/>
    <hyperlink ref="BY1242" r:id="rId8937" display="https://www.transfermarkt.com/nk-domzale/transfers/verein/6248/w_s/pos/saison_id/2023"/>
    <hyperlink ref="CE1242" r:id="rId8938" display="https://www.transfermarkt.com/ns-mura/kader/verein/4059/saison_id/2023"/>
    <hyperlink ref="CG1242" r:id="rId8939" display="https://www.transfermarkt.com/ns-mura/transfers/verein/4059/w_s/pos/saison_id/2023"/>
    <hyperlink ref="CI1242" r:id="rId8940" display="https://www.transfermarkt.com/ns-mura/transfers/verein/4059/w_s/pos/saison_id/2023"/>
    <hyperlink ref="BU1243" r:id="rId8941" display="https://www.transfermarkt.com/nk-domzale/kader/verein/6248/saison_id/2023"/>
    <hyperlink ref="BW1243" r:id="rId8942" display="https://www.transfermarkt.com/nk-domzale/transfers/verein/6248/w_s/pos/saison_id/2023"/>
    <hyperlink ref="BY1243" r:id="rId8943" display="https://www.transfermarkt.com/nk-domzale/transfers/verein/6248/w_s/pos/saison_id/2023"/>
    <hyperlink ref="CE1243" r:id="rId8944" display="https://www.transfermarkt.com/ns-mura/kader/verein/4059/saison_id/2023"/>
    <hyperlink ref="CG1243" r:id="rId8945" display="https://www.transfermarkt.com/ns-mura/transfers/verein/4059/w_s/pos/saison_id/2023"/>
    <hyperlink ref="CI1243" r:id="rId8946" display="https://www.transfermarkt.com/ns-mura/transfers/verein/4059/w_s/pos/saison_id/2023"/>
    <hyperlink ref="BU1250" r:id="rId8947" display="https://www.transfermarkt.com/nk-olimpija-ljubljana/kader/verein/4772/saison_id/2023"/>
    <hyperlink ref="BW1250" r:id="rId8948" display="https://www.transfermarkt.com/nk-olimpija-ljubljana/transfers/verein/4772/w_s/pos/saison_id/2023"/>
    <hyperlink ref="BY1250" r:id="rId8949" display="https://www.transfermarkt.com/nk-olimpija-ljubljana/transfers/verein/4772/w_s/pos/saison_id/2023"/>
    <hyperlink ref="CE1250" r:id="rId8950" display="https://www.transfermarkt.com/fc-koper/kader/verein/433/saison_id/2023"/>
    <hyperlink ref="CG1250" r:id="rId8951" display="https://www.transfermarkt.com/fc-koper/transfers/verein/433/w_s/pos/saison_id/2023"/>
    <hyperlink ref="CI1250" r:id="rId8952" display="https://www.transfermarkt.com/fc-koper/transfers/verein/433/w_s/pos/saison_id/2023"/>
    <hyperlink ref="BU1251" r:id="rId8953" display="https://www.transfermarkt.com/nk-olimpija-ljubljana/kader/verein/4772/saison_id/2023"/>
    <hyperlink ref="BW1251" r:id="rId8954" display="https://www.transfermarkt.com/nk-olimpija-ljubljana/transfers/verein/4772/w_s/pos/saison_id/2023"/>
    <hyperlink ref="BY1251" r:id="rId8955" display="https://www.transfermarkt.com/nk-olimpija-ljubljana/transfers/verein/4772/w_s/pos/saison_id/2023"/>
    <hyperlink ref="CE1251" r:id="rId8956" display="https://www.transfermarkt.com/fc-koper/kader/verein/433/saison_id/2023"/>
    <hyperlink ref="CG1251" r:id="rId8957" display="https://www.transfermarkt.com/fc-koper/transfers/verein/433/w_s/pos/saison_id/2023"/>
    <hyperlink ref="CI1251" r:id="rId8958" display="https://www.transfermarkt.com/fc-koper/transfers/verein/433/w_s/pos/saison_id/2023"/>
    <hyperlink ref="BU1252" r:id="rId8959" display="https://www.transfermarkt.com/nk-olimpija-ljubljana/kader/verein/4772/saison_id/2023"/>
    <hyperlink ref="BW1252" r:id="rId8960" display="https://www.transfermarkt.com/nk-olimpija-ljubljana/transfers/verein/4772/w_s/pos/saison_id/2023"/>
    <hyperlink ref="BY1252" r:id="rId8961" display="https://www.transfermarkt.com/nk-olimpija-ljubljana/transfers/verein/4772/w_s/pos/saison_id/2023"/>
    <hyperlink ref="CE1252" r:id="rId8962" display="https://www.transfermarkt.com/fc-koper/kader/verein/433/saison_id/2023"/>
    <hyperlink ref="CG1252" r:id="rId8963" display="https://www.transfermarkt.com/fc-koper/transfers/verein/433/w_s/pos/saison_id/2023"/>
    <hyperlink ref="CI1252" r:id="rId8964" display="https://www.transfermarkt.com/fc-koper/transfers/verein/433/w_s/pos/saison_id/2023"/>
    <hyperlink ref="BU1259" r:id="rId8965" display="https://www.transfermarkt.com/nk-celje/kader/verein/710/saison_id/2023"/>
    <hyperlink ref="BW1259" r:id="rId8966" display="https://www.transfermarkt.com/nk-celje/transfers/verein/710/w_s/pos/saison_id/2023"/>
    <hyperlink ref="BY1259" r:id="rId8967" display="https://www.transfermarkt.com/nk-celje/transfers/verein/710/w_s/pos/saison_id/2023"/>
    <hyperlink ref="CE1259" r:id="rId8968" display="https://www.transfermarkt.com/nk-aluminij-kidricevo/kader/verein/11033/saison_id/2023"/>
    <hyperlink ref="CG1259" r:id="rId8969" display="https://www.transfermarkt.com/nk-aluminij-kidricevo/transfers/verein/11033/w_s/pos/saison_id/2023"/>
    <hyperlink ref="CI1259" r:id="rId8970" display="https://www.transfermarkt.com/nk-aluminij-kidricevo/transfers/verein/11033/w_s/pos/saison_id/2023"/>
    <hyperlink ref="BU1260" r:id="rId8971" display="https://www.transfermarkt.com/nk-celje/kader/verein/710/saison_id/2023"/>
    <hyperlink ref="BW1260" r:id="rId8972" display="https://www.transfermarkt.com/nk-celje/transfers/verein/710/w_s/pos/saison_id/2023"/>
    <hyperlink ref="BY1260" r:id="rId8973" display="https://www.transfermarkt.com/nk-celje/transfers/verein/710/w_s/pos/saison_id/2023"/>
    <hyperlink ref="CE1260" r:id="rId8974" display="https://www.transfermarkt.com/nk-aluminij-kidricevo/kader/verein/11033/saison_id/2023"/>
    <hyperlink ref="CG1260" r:id="rId8975" display="https://www.transfermarkt.com/nk-aluminij-kidricevo/transfers/verein/11033/w_s/pos/saison_id/2023"/>
    <hyperlink ref="CI1260" r:id="rId8976" display="https://www.transfermarkt.com/nk-aluminij-kidricevo/transfers/verein/11033/w_s/pos/saison_id/2023"/>
    <hyperlink ref="BU1261" r:id="rId8977" display="https://www.transfermarkt.com/nk-celje/kader/verein/710/saison_id/2023"/>
    <hyperlink ref="BW1261" r:id="rId8978" display="https://www.transfermarkt.com/nk-celje/transfers/verein/710/w_s/pos/saison_id/2023"/>
    <hyperlink ref="BY1261" r:id="rId8979" display="https://www.transfermarkt.com/nk-celje/transfers/verein/710/w_s/pos/saison_id/2023"/>
    <hyperlink ref="CE1261" r:id="rId8980" display="https://www.transfermarkt.com/nk-aluminij-kidricevo/kader/verein/11033/saison_id/2023"/>
    <hyperlink ref="CG1261" r:id="rId8981" display="https://www.transfermarkt.com/nk-aluminij-kidricevo/transfers/verein/11033/w_s/pos/saison_id/2023"/>
    <hyperlink ref="CI1261" r:id="rId8982" display="https://www.transfermarkt.com/nk-aluminij-kidricevo/transfers/verein/11033/w_s/pos/saison_id/2023"/>
    <hyperlink ref="BU1268" r:id="rId8983" display="https://www.transfermarkt.com/nk-aluminij-kidricevo/kader/verein/11033/saison_id/2023"/>
    <hyperlink ref="BW1268" r:id="rId8984" display="https://www.transfermarkt.com/nk-aluminij-kidricevo/transfers/verein/11033/w_s/pos/saison_id/2023"/>
    <hyperlink ref="BY1268" r:id="rId8985" display="https://www.transfermarkt.com/nk-aluminij-kidricevo/transfers/verein/11033/w_s/pos/saison_id/2023"/>
    <hyperlink ref="CE1268" r:id="rId8986" display="https://www.transfermarkt.com/nk-maribor/kader/verein/790/saison_id/2023"/>
    <hyperlink ref="CG1268" r:id="rId8987" display="https://www.transfermarkt.com/nk-maribor/transfers/verein/790/w_s/pos/saison_id/2023"/>
    <hyperlink ref="CI1268" r:id="rId8988" display="https://www.transfermarkt.com/nk-maribor/transfers/verein/790/w_s/pos/saison_id/2023"/>
    <hyperlink ref="BU1269" r:id="rId8989" display="https://www.transfermarkt.com/nk-aluminij-kidricevo/kader/verein/11033/saison_id/2023"/>
    <hyperlink ref="BW1269" r:id="rId8990" display="https://www.transfermarkt.com/nk-aluminij-kidricevo/transfers/verein/11033/w_s/pos/saison_id/2023"/>
    <hyperlink ref="BY1269" r:id="rId8991" display="https://www.transfermarkt.com/nk-aluminij-kidricevo/transfers/verein/11033/w_s/pos/saison_id/2023"/>
    <hyperlink ref="CE1269" r:id="rId8992" display="https://www.transfermarkt.com/nk-maribor/kader/verein/790/saison_id/2023"/>
    <hyperlink ref="CG1269" r:id="rId8993" display="https://www.transfermarkt.com/nk-maribor/transfers/verein/790/w_s/pos/saison_id/2023"/>
    <hyperlink ref="CI1269" r:id="rId8994" display="https://www.transfermarkt.com/nk-maribor/transfers/verein/790/w_s/pos/saison_id/2023"/>
    <hyperlink ref="BU1270" r:id="rId8995" display="https://www.transfermarkt.com/nk-aluminij-kidricevo/kader/verein/11033/saison_id/2023"/>
    <hyperlink ref="BW1270" r:id="rId8996" display="https://www.transfermarkt.com/nk-aluminij-kidricevo/transfers/verein/11033/w_s/pos/saison_id/2023"/>
    <hyperlink ref="BY1270" r:id="rId8997" display="https://www.transfermarkt.com/nk-aluminij-kidricevo/transfers/verein/11033/w_s/pos/saison_id/2023"/>
    <hyperlink ref="CE1270" r:id="rId8998" display="https://www.transfermarkt.com/nk-maribor/kader/verein/790/saison_id/2023"/>
    <hyperlink ref="CG1270" r:id="rId8999" display="https://www.transfermarkt.com/nk-maribor/transfers/verein/790/w_s/pos/saison_id/2023"/>
    <hyperlink ref="CI1270" r:id="rId9000" display="https://www.transfermarkt.com/nk-maribor/transfers/verein/790/w_s/pos/saison_id/2023"/>
    <hyperlink ref="BU1277" r:id="rId9001" display="https://www.transfermarkt.com/nk-rogaska/kader/verein/55601/saison_id/2023"/>
    <hyperlink ref="BW1277" r:id="rId9002" display="https://www.transfermarkt.com/nk-rogaska/transfers/verein/55601/w_s/pos/saison_id/2023"/>
    <hyperlink ref="BY1277" r:id="rId9003" display="https://www.transfermarkt.com/nk-rogaska/transfers/verein/55601/w_s/pos/saison_id/2023"/>
    <hyperlink ref="CE1277" r:id="rId9004" display="https://www.transfermarkt.com/nk-olimpija-ljubljana/kader/verein/4772/saison_id/2023"/>
    <hyperlink ref="CG1277" r:id="rId9005" display="https://www.transfermarkt.com/nk-olimpija-ljubljana/transfers/verein/4772/w_s/pos/saison_id/2023"/>
    <hyperlink ref="CI1277" r:id="rId9006" display="https://www.transfermarkt.com/nk-olimpija-ljubljana/transfers/verein/4772/w_s/pos/saison_id/2023"/>
    <hyperlink ref="BU1278" r:id="rId9007" display="https://www.transfermarkt.com/nk-rogaska/kader/verein/55601/saison_id/2023"/>
    <hyperlink ref="BW1278" r:id="rId9008" display="https://www.transfermarkt.com/nk-rogaska/transfers/verein/55601/w_s/pos/saison_id/2023"/>
    <hyperlink ref="BY1278" r:id="rId9009" display="https://www.transfermarkt.com/nk-rogaska/transfers/verein/55601/w_s/pos/saison_id/2023"/>
    <hyperlink ref="CE1278" r:id="rId9010" display="https://www.transfermarkt.com/nk-olimpija-ljubljana/kader/verein/4772/saison_id/2023"/>
    <hyperlink ref="CG1278" r:id="rId9011" display="https://www.transfermarkt.com/nk-olimpija-ljubljana/transfers/verein/4772/w_s/pos/saison_id/2023"/>
    <hyperlink ref="CI1278" r:id="rId9012" display="https://www.transfermarkt.com/nk-olimpija-ljubljana/transfers/verein/4772/w_s/pos/saison_id/2023"/>
    <hyperlink ref="BU1279" r:id="rId9013" display="https://www.transfermarkt.com/nk-rogaska/kader/verein/55601/saison_id/2023"/>
    <hyperlink ref="BW1279" r:id="rId9014" display="https://www.transfermarkt.com/nk-rogaska/transfers/verein/55601/w_s/pos/saison_id/2023"/>
    <hyperlink ref="BY1279" r:id="rId9015" display="https://www.transfermarkt.com/nk-rogaska/transfers/verein/55601/w_s/pos/saison_id/2023"/>
    <hyperlink ref="CE1279" r:id="rId9016" display="https://www.transfermarkt.com/nk-olimpija-ljubljana/kader/verein/4772/saison_id/2023"/>
    <hyperlink ref="CG1279" r:id="rId9017" display="https://www.transfermarkt.com/nk-olimpija-ljubljana/transfers/verein/4772/w_s/pos/saison_id/2023"/>
    <hyperlink ref="CI1279" r:id="rId9018" display="https://www.transfermarkt.com/nk-olimpija-ljubljana/transfers/verein/4772/w_s/pos/saison_id/2023"/>
    <hyperlink ref="BU1286" r:id="rId9019" display="https://www.transfermarkt.com/nk-radomlje/kader/verein/21460/saison_id/2023"/>
    <hyperlink ref="BW1286" r:id="rId9020" display="https://www.transfermarkt.com/nk-radomlje/transfers/verein/21460/w_s/pos/saison_id/2023"/>
    <hyperlink ref="BY1286" r:id="rId9021" display="https://www.transfermarkt.com/nk-radomlje/transfers/verein/21460/w_s/pos/saison_id/2023"/>
    <hyperlink ref="CE1286" r:id="rId9022" display="https://www.transfermarkt.com/fc-koper/kader/verein/433/saison_id/2023"/>
    <hyperlink ref="CG1286" r:id="rId9023" display="https://www.transfermarkt.com/fc-koper/transfers/verein/433/w_s/pos/saison_id/2023"/>
    <hyperlink ref="CI1286" r:id="rId9024" display="https://www.transfermarkt.com/fc-koper/transfers/verein/433/w_s/pos/saison_id/2023"/>
    <hyperlink ref="BU1287" r:id="rId9025" display="https://www.transfermarkt.com/nk-radomlje/kader/verein/21460/saison_id/2023"/>
    <hyperlink ref="BW1287" r:id="rId9026" display="https://www.transfermarkt.com/nk-radomlje/transfers/verein/21460/w_s/pos/saison_id/2023"/>
    <hyperlink ref="BY1287" r:id="rId9027" display="https://www.transfermarkt.com/nk-radomlje/transfers/verein/21460/w_s/pos/saison_id/2023"/>
    <hyperlink ref="CE1287" r:id="rId9028" display="https://www.transfermarkt.com/fc-koper/kader/verein/433/saison_id/2023"/>
    <hyperlink ref="CG1287" r:id="rId9029" display="https://www.transfermarkt.com/fc-koper/transfers/verein/433/w_s/pos/saison_id/2023"/>
    <hyperlink ref="CI1287" r:id="rId9030" display="https://www.transfermarkt.com/fc-koper/transfers/verein/433/w_s/pos/saison_id/2023"/>
    <hyperlink ref="BU1288" r:id="rId9031" display="https://www.transfermarkt.com/nk-radomlje/kader/verein/21460/saison_id/2023"/>
    <hyperlink ref="BW1288" r:id="rId9032" display="https://www.transfermarkt.com/nk-radomlje/transfers/verein/21460/w_s/pos/saison_id/2023"/>
    <hyperlink ref="BY1288" r:id="rId9033" display="https://www.transfermarkt.com/nk-radomlje/transfers/verein/21460/w_s/pos/saison_id/2023"/>
    <hyperlink ref="CE1288" r:id="rId9034" display="https://www.transfermarkt.com/fc-koper/kader/verein/433/saison_id/2023"/>
    <hyperlink ref="CG1288" r:id="rId9035" display="https://www.transfermarkt.com/fc-koper/transfers/verein/433/w_s/pos/saison_id/2023"/>
    <hyperlink ref="CI1288" r:id="rId9036" display="https://www.transfermarkt.com/fc-koper/transfers/verein/433/w_s/pos/saison_id/2023"/>
    <hyperlink ref="BU1295" r:id="rId9037" display="https://www.transfermarkt.com/ns-mura/kader/verein/4059/saison_id/2023"/>
    <hyperlink ref="BW1295" r:id="rId9038" display="https://www.transfermarkt.com/ns-mura/transfers/verein/4059/w_s/pos/saison_id/2023"/>
    <hyperlink ref="BY1295" r:id="rId9039" display="https://www.transfermarkt.com/ns-mura/transfers/verein/4059/w_s/pos/saison_id/2023"/>
    <hyperlink ref="CE1295" r:id="rId9040" display="https://www.transfermarkt.com/nk-celje/kader/verein/710/saison_id/2023"/>
    <hyperlink ref="CG1295" r:id="rId9041" display="https://www.transfermarkt.com/nk-celje/transfers/verein/710/w_s/pos/saison_id/2023"/>
    <hyperlink ref="CI1295" r:id="rId9042" display="https://www.transfermarkt.com/nk-celje/transfers/verein/710/w_s/pos/saison_id/2023"/>
    <hyperlink ref="BU1296" r:id="rId9043" display="https://www.transfermarkt.com/ns-mura/kader/verein/4059/saison_id/2023"/>
    <hyperlink ref="BW1296" r:id="rId9044" display="https://www.transfermarkt.com/ns-mura/transfers/verein/4059/w_s/pos/saison_id/2023"/>
    <hyperlink ref="BY1296" r:id="rId9045" display="https://www.transfermarkt.com/ns-mura/transfers/verein/4059/w_s/pos/saison_id/2023"/>
    <hyperlink ref="CE1296" r:id="rId9046" display="https://www.transfermarkt.com/nk-celje/kader/verein/710/saison_id/2023"/>
    <hyperlink ref="CG1296" r:id="rId9047" display="https://www.transfermarkt.com/nk-celje/transfers/verein/710/w_s/pos/saison_id/2023"/>
    <hyperlink ref="CI1296" r:id="rId9048" display="https://www.transfermarkt.com/nk-celje/transfers/verein/710/w_s/pos/saison_id/2023"/>
    <hyperlink ref="BU1297" r:id="rId9049" display="https://www.transfermarkt.com/ns-mura/kader/verein/4059/saison_id/2023"/>
    <hyperlink ref="BW1297" r:id="rId9050" display="https://www.transfermarkt.com/ns-mura/transfers/verein/4059/w_s/pos/saison_id/2023"/>
    <hyperlink ref="BY1297" r:id="rId9051" display="https://www.transfermarkt.com/ns-mura/transfers/verein/4059/w_s/pos/saison_id/2023"/>
    <hyperlink ref="CE1297" r:id="rId9052" display="https://www.transfermarkt.com/nk-celje/kader/verein/710/saison_id/2023"/>
    <hyperlink ref="CG1297" r:id="rId9053" display="https://www.transfermarkt.com/nk-celje/transfers/verein/710/w_s/pos/saison_id/2023"/>
    <hyperlink ref="CI1297" r:id="rId9054" display="https://www.transfermarkt.com/nk-celje/transfers/verein/710/w_s/pos/saison_id/2023"/>
    <hyperlink ref="BU1304" r:id="rId9055" display="https://www.transfermarkt.com/nk-bravo/kader/verein/26985/saison_id/2023"/>
    <hyperlink ref="BW1304" r:id="rId9056" display="https://www.transfermarkt.com/nk-bravo/transfers/verein/26985/w_s/pos/saison_id/2023"/>
    <hyperlink ref="BY1304" r:id="rId9057" display="https://www.transfermarkt.com/nk-bravo/transfers/verein/26985/w_s/pos/saison_id/2023"/>
    <hyperlink ref="CE1304" r:id="rId9058" display="https://www.transfermarkt.com/nk-domzale/kader/verein/6248/saison_id/2023"/>
    <hyperlink ref="CG1304" r:id="rId9059" display="https://www.transfermarkt.com/nk-domzale/transfers/verein/6248/w_s/pos/saison_id/2023"/>
    <hyperlink ref="CI1304" r:id="rId9060" display="https://www.transfermarkt.com/nk-domzale/transfers/verein/6248/w_s/pos/saison_id/2023"/>
    <hyperlink ref="BU1305" r:id="rId9061" display="https://www.transfermarkt.com/nk-bravo/kader/verein/26985/saison_id/2023"/>
    <hyperlink ref="BW1305" r:id="rId9062" display="https://www.transfermarkt.com/nk-bravo/transfers/verein/26985/w_s/pos/saison_id/2023"/>
    <hyperlink ref="BY1305" r:id="rId9063" display="https://www.transfermarkt.com/nk-bravo/transfers/verein/26985/w_s/pos/saison_id/2023"/>
    <hyperlink ref="CE1305" r:id="rId9064" display="https://www.transfermarkt.com/nk-domzale/kader/verein/6248/saison_id/2023"/>
    <hyperlink ref="CG1305" r:id="rId9065" display="https://www.transfermarkt.com/nk-domzale/transfers/verein/6248/w_s/pos/saison_id/2023"/>
    <hyperlink ref="CI1305" r:id="rId9066" display="https://www.transfermarkt.com/nk-domzale/transfers/verein/6248/w_s/pos/saison_id/2023"/>
    <hyperlink ref="BU1306" r:id="rId9067" display="https://www.transfermarkt.com/nk-bravo/kader/verein/26985/saison_id/2023"/>
    <hyperlink ref="BW1306" r:id="rId9068" display="https://www.transfermarkt.com/nk-bravo/transfers/verein/26985/w_s/pos/saison_id/2023"/>
    <hyperlink ref="BY1306" r:id="rId9069" display="https://www.transfermarkt.com/nk-bravo/transfers/verein/26985/w_s/pos/saison_id/2023"/>
    <hyperlink ref="CE1306" r:id="rId9070" display="https://www.transfermarkt.com/nk-domzale/kader/verein/6248/saison_id/2023"/>
    <hyperlink ref="CG1306" r:id="rId9071" display="https://www.transfermarkt.com/nk-domzale/transfers/verein/6248/w_s/pos/saison_id/2023"/>
    <hyperlink ref="CI1306" r:id="rId9072" display="https://www.transfermarkt.com/nk-domzale/transfers/verein/6248/w_s/pos/saison_id/2023"/>
    <hyperlink ref="BU1313" r:id="rId9073" display="https://www.transfermarkt.com/nk-maribor/kader/verein/790/saison_id/2023"/>
    <hyperlink ref="BW1313" r:id="rId9074" display="https://www.transfermarkt.com/nk-maribor/transfers/verein/790/w_s/pos/saison_id/2023"/>
    <hyperlink ref="BY1313" r:id="rId9075" display="https://www.transfermarkt.com/nk-maribor/transfers/verein/790/w_s/pos/saison_id/2023"/>
    <hyperlink ref="CE1313" r:id="rId9076" display="https://www.transfermarkt.com/ns-mura/kader/verein/4059/saison_id/2023"/>
    <hyperlink ref="CG1313" r:id="rId9077" display="https://www.transfermarkt.com/ns-mura/transfers/verein/4059/w_s/pos/saison_id/2023"/>
    <hyperlink ref="CI1313" r:id="rId9078" display="https://www.transfermarkt.com/ns-mura/transfers/verein/4059/w_s/pos/saison_id/2023"/>
    <hyperlink ref="BU1314" r:id="rId9079" display="https://www.transfermarkt.com/nk-maribor/kader/verein/790/saison_id/2023"/>
    <hyperlink ref="BW1314" r:id="rId9080" display="https://www.transfermarkt.com/nk-maribor/transfers/verein/790/w_s/pos/saison_id/2023"/>
    <hyperlink ref="BY1314" r:id="rId9081" display="https://www.transfermarkt.com/nk-maribor/transfers/verein/790/w_s/pos/saison_id/2023"/>
    <hyperlink ref="CE1314" r:id="rId9082" display="https://www.transfermarkt.com/ns-mura/kader/verein/4059/saison_id/2023"/>
    <hyperlink ref="CG1314" r:id="rId9083" display="https://www.transfermarkt.com/ns-mura/transfers/verein/4059/w_s/pos/saison_id/2023"/>
    <hyperlink ref="CI1314" r:id="rId9084" display="https://www.transfermarkt.com/ns-mura/transfers/verein/4059/w_s/pos/saison_id/2023"/>
    <hyperlink ref="BU1315" r:id="rId9085" display="https://www.transfermarkt.com/nk-maribor/kader/verein/790/saison_id/2023"/>
    <hyperlink ref="BW1315" r:id="rId9086" display="https://www.transfermarkt.com/nk-maribor/transfers/verein/790/w_s/pos/saison_id/2023"/>
    <hyperlink ref="BY1315" r:id="rId9087" display="https://www.transfermarkt.com/nk-maribor/transfers/verein/790/w_s/pos/saison_id/2023"/>
    <hyperlink ref="CE1315" r:id="rId9088" display="https://www.transfermarkt.com/ns-mura/kader/verein/4059/saison_id/2023"/>
    <hyperlink ref="CG1315" r:id="rId9089" display="https://www.transfermarkt.com/ns-mura/transfers/verein/4059/w_s/pos/saison_id/2023"/>
    <hyperlink ref="CI1315" r:id="rId9090" display="https://www.transfermarkt.com/ns-mura/transfers/verein/4059/w_s/pos/saison_id/2023"/>
    <hyperlink ref="BU1322" r:id="rId9091" display="https://www.transfermarkt.com/nk-celje/kader/verein/710/saison_id/2023"/>
    <hyperlink ref="BW1322" r:id="rId9092" display="https://www.transfermarkt.com/nk-celje/transfers/verein/710/w_s/pos/saison_id/2023"/>
    <hyperlink ref="BY1322" r:id="rId9093" display="https://www.transfermarkt.com/nk-celje/transfers/verein/710/w_s/pos/saison_id/2023"/>
    <hyperlink ref="CE1322" r:id="rId9094" display="https://www.transfermarkt.com/nk-bravo/kader/verein/26985/saison_id/2023"/>
    <hyperlink ref="CG1322" r:id="rId9095" display="https://www.transfermarkt.com/nk-bravo/transfers/verein/26985/w_s/pos/saison_id/2023"/>
    <hyperlink ref="CI1322" r:id="rId9096" display="https://www.transfermarkt.com/nk-bravo/transfers/verein/26985/w_s/pos/saison_id/2023"/>
    <hyperlink ref="BU1323" r:id="rId9097" display="https://www.transfermarkt.com/nk-celje/kader/verein/710/saison_id/2023"/>
    <hyperlink ref="BW1323" r:id="rId9098" display="https://www.transfermarkt.com/nk-celje/transfers/verein/710/w_s/pos/saison_id/2023"/>
    <hyperlink ref="BY1323" r:id="rId9099" display="https://www.transfermarkt.com/nk-celje/transfers/verein/710/w_s/pos/saison_id/2023"/>
    <hyperlink ref="CE1323" r:id="rId9100" display="https://www.transfermarkt.com/nk-bravo/kader/verein/26985/saison_id/2023"/>
    <hyperlink ref="CG1323" r:id="rId9101" display="https://www.transfermarkt.com/nk-bravo/transfers/verein/26985/w_s/pos/saison_id/2023"/>
    <hyperlink ref="CI1323" r:id="rId9102" display="https://www.transfermarkt.com/nk-bravo/transfers/verein/26985/w_s/pos/saison_id/2023"/>
    <hyperlink ref="BU1324" r:id="rId9103" display="https://www.transfermarkt.com/nk-celje/kader/verein/710/saison_id/2023"/>
    <hyperlink ref="BW1324" r:id="rId9104" display="https://www.transfermarkt.com/nk-celje/transfers/verein/710/w_s/pos/saison_id/2023"/>
    <hyperlink ref="BY1324" r:id="rId9105" display="https://www.transfermarkt.com/nk-celje/transfers/verein/710/w_s/pos/saison_id/2023"/>
    <hyperlink ref="CE1324" r:id="rId9106" display="https://www.transfermarkt.com/nk-bravo/kader/verein/26985/saison_id/2023"/>
    <hyperlink ref="CG1324" r:id="rId9107" display="https://www.transfermarkt.com/nk-bravo/transfers/verein/26985/w_s/pos/saison_id/2023"/>
    <hyperlink ref="CI1324" r:id="rId9108" display="https://www.transfermarkt.com/nk-bravo/transfers/verein/26985/w_s/pos/saison_id/2023"/>
    <hyperlink ref="BU1331" r:id="rId9109" display="https://www.transfermarkt.com/nk-domzale/kader/verein/6248/saison_id/2023"/>
    <hyperlink ref="BW1331" r:id="rId9110" display="https://www.transfermarkt.com/nk-domzale/transfers/verein/6248/w_s/pos/saison_id/2023"/>
    <hyperlink ref="BY1331" r:id="rId9111" display="https://www.transfermarkt.com/nk-domzale/transfers/verein/6248/w_s/pos/saison_id/2023"/>
    <hyperlink ref="CE1331" r:id="rId9112" display="https://www.transfermarkt.com/nk-rogaska/kader/verein/55601/saison_id/2023"/>
    <hyperlink ref="CG1331" r:id="rId9113" display="https://www.transfermarkt.com/nk-rogaska/transfers/verein/55601/w_s/pos/saison_id/2023"/>
    <hyperlink ref="CI1331" r:id="rId9114" display="https://www.transfermarkt.com/nk-rogaska/transfers/verein/55601/w_s/pos/saison_id/2023"/>
    <hyperlink ref="BU1332" r:id="rId9115" display="https://www.transfermarkt.com/nk-domzale/kader/verein/6248/saison_id/2023"/>
    <hyperlink ref="BW1332" r:id="rId9116" display="https://www.transfermarkt.com/nk-domzale/transfers/verein/6248/w_s/pos/saison_id/2023"/>
    <hyperlink ref="BY1332" r:id="rId9117" display="https://www.transfermarkt.com/nk-domzale/transfers/verein/6248/w_s/pos/saison_id/2023"/>
    <hyperlink ref="CE1332" r:id="rId9118" display="https://www.transfermarkt.com/nk-rogaska/kader/verein/55601/saison_id/2023"/>
    <hyperlink ref="CG1332" r:id="rId9119" display="https://www.transfermarkt.com/nk-rogaska/transfers/verein/55601/w_s/pos/saison_id/2023"/>
    <hyperlink ref="CI1332" r:id="rId9120" display="https://www.transfermarkt.com/nk-rogaska/transfers/verein/55601/w_s/pos/saison_id/2023"/>
    <hyperlink ref="BU1333" r:id="rId9121" display="https://www.transfermarkt.com/nk-domzale/kader/verein/6248/saison_id/2023"/>
    <hyperlink ref="BW1333" r:id="rId9122" display="https://www.transfermarkt.com/nk-domzale/transfers/verein/6248/w_s/pos/saison_id/2023"/>
    <hyperlink ref="BY1333" r:id="rId9123" display="https://www.transfermarkt.com/nk-domzale/transfers/verein/6248/w_s/pos/saison_id/2023"/>
    <hyperlink ref="CE1333" r:id="rId9124" display="https://www.transfermarkt.com/nk-rogaska/kader/verein/55601/saison_id/2023"/>
    <hyperlink ref="CG1333" r:id="rId9125" display="https://www.transfermarkt.com/nk-rogaska/transfers/verein/55601/w_s/pos/saison_id/2023"/>
    <hyperlink ref="CI1333" r:id="rId9126" display="https://www.transfermarkt.com/nk-rogaska/transfers/verein/55601/w_s/pos/saison_id/2023"/>
    <hyperlink ref="BU1340" r:id="rId9127" display="https://www.transfermarkt.com/nk-olimpija-ljubljana/kader/verein/4772/saison_id/2023"/>
    <hyperlink ref="BW1340" r:id="rId9128" display="https://www.transfermarkt.com/nk-olimpija-ljubljana/transfers/verein/4772/w_s/pos/saison_id/2023"/>
    <hyperlink ref="BY1340" r:id="rId9129" display="https://www.transfermarkt.com/nk-olimpija-ljubljana/transfers/verein/4772/w_s/pos/saison_id/2023"/>
    <hyperlink ref="CE1340" r:id="rId9130" display="https://www.transfermarkt.com/nk-radomlje/kader/verein/21460/saison_id/2023"/>
    <hyperlink ref="CG1340" r:id="rId9131" display="https://www.transfermarkt.com/nk-radomlje/transfers/verein/21460/w_s/pos/saison_id/2023"/>
    <hyperlink ref="CI1340" r:id="rId9132" display="https://www.transfermarkt.com/nk-radomlje/transfers/verein/21460/w_s/pos/saison_id/2023"/>
    <hyperlink ref="BU1341" r:id="rId9133" display="https://www.transfermarkt.com/nk-olimpija-ljubljana/kader/verein/4772/saison_id/2023"/>
    <hyperlink ref="BW1341" r:id="rId9134" display="https://www.transfermarkt.com/nk-olimpija-ljubljana/transfers/verein/4772/w_s/pos/saison_id/2023"/>
    <hyperlink ref="BY1341" r:id="rId9135" display="https://www.transfermarkt.com/nk-olimpija-ljubljana/transfers/verein/4772/w_s/pos/saison_id/2023"/>
    <hyperlink ref="CE1341" r:id="rId9136" display="https://www.transfermarkt.com/nk-radomlje/kader/verein/21460/saison_id/2023"/>
    <hyperlink ref="CG1341" r:id="rId9137" display="https://www.transfermarkt.com/nk-radomlje/transfers/verein/21460/w_s/pos/saison_id/2023"/>
    <hyperlink ref="CI1341" r:id="rId9138" display="https://www.transfermarkt.com/nk-radomlje/transfers/verein/21460/w_s/pos/saison_id/2023"/>
    <hyperlink ref="BU1342" r:id="rId9139" display="https://www.transfermarkt.com/nk-olimpija-ljubljana/kader/verein/4772/saison_id/2023"/>
    <hyperlink ref="BW1342" r:id="rId9140" display="https://www.transfermarkt.com/nk-olimpija-ljubljana/transfers/verein/4772/w_s/pos/saison_id/2023"/>
    <hyperlink ref="BY1342" r:id="rId9141" display="https://www.transfermarkt.com/nk-olimpija-ljubljana/transfers/verein/4772/w_s/pos/saison_id/2023"/>
    <hyperlink ref="CE1342" r:id="rId9142" display="https://www.transfermarkt.com/nk-radomlje/kader/verein/21460/saison_id/2023"/>
    <hyperlink ref="CG1342" r:id="rId9143" display="https://www.transfermarkt.com/nk-radomlje/transfers/verein/21460/w_s/pos/saison_id/2023"/>
    <hyperlink ref="CI1342" r:id="rId9144" display="https://www.transfermarkt.com/nk-radomlje/transfers/verein/21460/w_s/pos/saison_id/2023"/>
    <hyperlink ref="BU1349" r:id="rId9145" display="https://www.transfermarkt.com/fc-koper/kader/verein/433/saison_id/2023"/>
    <hyperlink ref="BW1349" r:id="rId9146" display="https://www.transfermarkt.com/fc-koper/transfers/verein/433/w_s/pos/saison_id/2023"/>
    <hyperlink ref="BY1349" r:id="rId9147" display="https://www.transfermarkt.com/fc-koper/transfers/verein/433/w_s/pos/saison_id/2023"/>
    <hyperlink ref="CE1349" r:id="rId9148" display="https://www.transfermarkt.com/nk-aluminij-kidricevo/kader/verein/11033/saison_id/2023"/>
    <hyperlink ref="CG1349" r:id="rId9149" display="https://www.transfermarkt.com/nk-aluminij-kidricevo/transfers/verein/11033/w_s/pos/saison_id/2023"/>
    <hyperlink ref="CI1349" r:id="rId9150" display="https://www.transfermarkt.com/nk-aluminij-kidricevo/transfers/verein/11033/w_s/pos/saison_id/2023"/>
    <hyperlink ref="BU1350" r:id="rId9151" display="https://www.transfermarkt.com/fc-koper/kader/verein/433/saison_id/2023"/>
    <hyperlink ref="BW1350" r:id="rId9152" display="https://www.transfermarkt.com/fc-koper/transfers/verein/433/w_s/pos/saison_id/2023"/>
    <hyperlink ref="BY1350" r:id="rId9153" display="https://www.transfermarkt.com/fc-koper/transfers/verein/433/w_s/pos/saison_id/2023"/>
    <hyperlink ref="CE1350" r:id="rId9154" display="https://www.transfermarkt.com/nk-aluminij-kidricevo/kader/verein/11033/saison_id/2023"/>
    <hyperlink ref="CG1350" r:id="rId9155" display="https://www.transfermarkt.com/nk-aluminij-kidricevo/transfers/verein/11033/w_s/pos/saison_id/2023"/>
    <hyperlink ref="CI1350" r:id="rId9156" display="https://www.transfermarkt.com/nk-aluminij-kidricevo/transfers/verein/11033/w_s/pos/saison_id/2023"/>
    <hyperlink ref="BU1351" r:id="rId9157" display="https://www.transfermarkt.com/fc-koper/kader/verein/433/saison_id/2023"/>
    <hyperlink ref="BW1351" r:id="rId9158" display="https://www.transfermarkt.com/fc-koper/transfers/verein/433/w_s/pos/saison_id/2023"/>
    <hyperlink ref="BY1351" r:id="rId9159" display="https://www.transfermarkt.com/fc-koper/transfers/verein/433/w_s/pos/saison_id/2023"/>
    <hyperlink ref="CE1351" r:id="rId9160" display="https://www.transfermarkt.com/nk-aluminij-kidricevo/kader/verein/11033/saison_id/2023"/>
    <hyperlink ref="CG1351" r:id="rId9161" display="https://www.transfermarkt.com/nk-aluminij-kidricevo/transfers/verein/11033/w_s/pos/saison_id/2023"/>
    <hyperlink ref="CI1351" r:id="rId9162" display="https://www.transfermarkt.com/nk-aluminij-kidricevo/transfers/verein/11033/w_s/pos/saison_id/2023"/>
    <hyperlink ref="BU1358" r:id="rId9163" display="https://www.transfermarkt.com/nk-rogaska/kader/verein/55601/saison_id/2023"/>
    <hyperlink ref="BW1358" r:id="rId9164" display="https://www.transfermarkt.com/nk-rogaska/transfers/verein/55601/w_s/pos/saison_id/2023"/>
    <hyperlink ref="BY1358" r:id="rId9165" display="https://www.transfermarkt.com/nk-rogaska/transfers/verein/55601/w_s/pos/saison_id/2023"/>
    <hyperlink ref="CE1358" r:id="rId9166" display="https://www.transfermarkt.com/nk-celje/kader/verein/710/saison_id/2023"/>
    <hyperlink ref="CG1358" r:id="rId9167" display="https://www.transfermarkt.com/nk-celje/transfers/verein/710/w_s/pos/saison_id/2023"/>
    <hyperlink ref="CI1358" r:id="rId9168" display="https://www.transfermarkt.com/nk-celje/transfers/verein/710/w_s/pos/saison_id/2023"/>
    <hyperlink ref="BU1359" r:id="rId9169" display="https://www.transfermarkt.com/nk-rogaska/kader/verein/55601/saison_id/2023"/>
    <hyperlink ref="BW1359" r:id="rId9170" display="https://www.transfermarkt.com/nk-rogaska/transfers/verein/55601/w_s/pos/saison_id/2023"/>
    <hyperlink ref="BY1359" r:id="rId9171" display="https://www.transfermarkt.com/nk-rogaska/transfers/verein/55601/w_s/pos/saison_id/2023"/>
    <hyperlink ref="CE1359" r:id="rId9172" display="https://www.transfermarkt.com/nk-celje/kader/verein/710/saison_id/2023"/>
    <hyperlink ref="CG1359" r:id="rId9173" display="https://www.transfermarkt.com/nk-celje/transfers/verein/710/w_s/pos/saison_id/2023"/>
    <hyperlink ref="CI1359" r:id="rId9174" display="https://www.transfermarkt.com/nk-celje/transfers/verein/710/w_s/pos/saison_id/2023"/>
    <hyperlink ref="BU1360" r:id="rId9175" display="https://www.transfermarkt.com/nk-rogaska/kader/verein/55601/saison_id/2023"/>
    <hyperlink ref="BW1360" r:id="rId9176" display="https://www.transfermarkt.com/nk-rogaska/transfers/verein/55601/w_s/pos/saison_id/2023"/>
    <hyperlink ref="BY1360" r:id="rId9177" display="https://www.transfermarkt.com/nk-rogaska/transfers/verein/55601/w_s/pos/saison_id/2023"/>
    <hyperlink ref="CE1360" r:id="rId9178" display="https://www.transfermarkt.com/nk-celje/kader/verein/710/saison_id/2023"/>
    <hyperlink ref="CG1360" r:id="rId9179" display="https://www.transfermarkt.com/nk-celje/transfers/verein/710/w_s/pos/saison_id/2023"/>
    <hyperlink ref="CI1360" r:id="rId9180" display="https://www.transfermarkt.com/nk-celje/transfers/verein/710/w_s/pos/saison_id/2023"/>
    <hyperlink ref="BU1367" r:id="rId9181" display="https://www.transfermarkt.com/nk-bravo/kader/verein/26985/saison_id/2023"/>
    <hyperlink ref="BW1367" r:id="rId9182" display="https://www.transfermarkt.com/nk-bravo/transfers/verein/26985/w_s/pos/saison_id/2023"/>
    <hyperlink ref="BY1367" r:id="rId9183" display="https://www.transfermarkt.com/nk-bravo/transfers/verein/26985/w_s/pos/saison_id/2023"/>
    <hyperlink ref="CE1367" r:id="rId9184" display="https://www.transfermarkt.com/nk-maribor/kader/verein/790/saison_id/2023"/>
    <hyperlink ref="CG1367" r:id="rId9185" display="https://www.transfermarkt.com/nk-maribor/transfers/verein/790/w_s/pos/saison_id/2023"/>
    <hyperlink ref="CI1367" r:id="rId9186" display="https://www.transfermarkt.com/nk-maribor/transfers/verein/790/w_s/pos/saison_id/2023"/>
    <hyperlink ref="BU1368" r:id="rId9187" display="https://www.transfermarkt.com/nk-bravo/kader/verein/26985/saison_id/2023"/>
    <hyperlink ref="BW1368" r:id="rId9188" display="https://www.transfermarkt.com/nk-bravo/transfers/verein/26985/w_s/pos/saison_id/2023"/>
    <hyperlink ref="BY1368" r:id="rId9189" display="https://www.transfermarkt.com/nk-bravo/transfers/verein/26985/w_s/pos/saison_id/2023"/>
    <hyperlink ref="CE1368" r:id="rId9190" display="https://www.transfermarkt.com/nk-maribor/kader/verein/790/saison_id/2023"/>
    <hyperlink ref="CG1368" r:id="rId9191" display="https://www.transfermarkt.com/nk-maribor/transfers/verein/790/w_s/pos/saison_id/2023"/>
    <hyperlink ref="CI1368" r:id="rId9192" display="https://www.transfermarkt.com/nk-maribor/transfers/verein/790/w_s/pos/saison_id/2023"/>
    <hyperlink ref="BU1369" r:id="rId9193" display="https://www.transfermarkt.com/nk-bravo/kader/verein/26985/saison_id/2023"/>
    <hyperlink ref="BW1369" r:id="rId9194" display="https://www.transfermarkt.com/nk-bravo/transfers/verein/26985/w_s/pos/saison_id/2023"/>
    <hyperlink ref="BY1369" r:id="rId9195" display="https://www.transfermarkt.com/nk-bravo/transfers/verein/26985/w_s/pos/saison_id/2023"/>
    <hyperlink ref="CE1369" r:id="rId9196" display="https://www.transfermarkt.com/nk-maribor/kader/verein/790/saison_id/2023"/>
    <hyperlink ref="CG1369" r:id="rId9197" display="https://www.transfermarkt.com/nk-maribor/transfers/verein/790/w_s/pos/saison_id/2023"/>
    <hyperlink ref="CI1369" r:id="rId9198" display="https://www.transfermarkt.com/nk-maribor/transfers/verein/790/w_s/pos/saison_id/2023"/>
    <hyperlink ref="BU1376" r:id="rId9199" display="https://www.transfermarkt.com/ns-mura/kader/verein/4059/saison_id/2023"/>
    <hyperlink ref="BW1376" r:id="rId9200" display="https://www.transfermarkt.com/ns-mura/transfers/verein/4059/w_s/pos/saison_id/2023"/>
    <hyperlink ref="BY1376" r:id="rId9201" display="https://www.transfermarkt.com/ns-mura/transfers/verein/4059/w_s/pos/saison_id/2023"/>
    <hyperlink ref="CE1376" r:id="rId9202" display="https://www.transfermarkt.com/fc-koper/kader/verein/433/saison_id/2023"/>
    <hyperlink ref="CG1376" r:id="rId9203" display="https://www.transfermarkt.com/fc-koper/transfers/verein/433/w_s/pos/saison_id/2023"/>
    <hyperlink ref="CI1376" r:id="rId9204" display="https://www.transfermarkt.com/fc-koper/transfers/verein/433/w_s/pos/saison_id/2023"/>
    <hyperlink ref="BU1377" r:id="rId9205" display="https://www.transfermarkt.com/ns-mura/kader/verein/4059/saison_id/2023"/>
    <hyperlink ref="BW1377" r:id="rId9206" display="https://www.transfermarkt.com/ns-mura/transfers/verein/4059/w_s/pos/saison_id/2023"/>
    <hyperlink ref="BY1377" r:id="rId9207" display="https://www.transfermarkt.com/ns-mura/transfers/verein/4059/w_s/pos/saison_id/2023"/>
    <hyperlink ref="CE1377" r:id="rId9208" display="https://www.transfermarkt.com/fc-koper/kader/verein/433/saison_id/2023"/>
    <hyperlink ref="CG1377" r:id="rId9209" display="https://www.transfermarkt.com/fc-koper/transfers/verein/433/w_s/pos/saison_id/2023"/>
    <hyperlink ref="CI1377" r:id="rId9210" display="https://www.transfermarkt.com/fc-koper/transfers/verein/433/w_s/pos/saison_id/2023"/>
    <hyperlink ref="BU1378" r:id="rId9211" display="https://www.transfermarkt.com/ns-mura/kader/verein/4059/saison_id/2023"/>
    <hyperlink ref="BW1378" r:id="rId9212" display="https://www.transfermarkt.com/ns-mura/transfers/verein/4059/w_s/pos/saison_id/2023"/>
    <hyperlink ref="BY1378" r:id="rId9213" display="https://www.transfermarkt.com/ns-mura/transfers/verein/4059/w_s/pos/saison_id/2023"/>
    <hyperlink ref="CE1378" r:id="rId9214" display="https://www.transfermarkt.com/fc-koper/kader/verein/433/saison_id/2023"/>
    <hyperlink ref="CG1378" r:id="rId9215" display="https://www.transfermarkt.com/fc-koper/transfers/verein/433/w_s/pos/saison_id/2023"/>
    <hyperlink ref="CI1378" r:id="rId9216" display="https://www.transfermarkt.com/fc-koper/transfers/verein/433/w_s/pos/saison_id/2023"/>
    <hyperlink ref="BU1385" r:id="rId9217" display="https://www.transfermarkt.com/nk-domzale/kader/verein/6248/saison_id/2023"/>
    <hyperlink ref="BW1385" r:id="rId9218" display="https://www.transfermarkt.com/nk-domzale/transfers/verein/6248/w_s/pos/saison_id/2023"/>
    <hyperlink ref="BY1385" r:id="rId9219" display="https://www.transfermarkt.com/nk-domzale/transfers/verein/6248/w_s/pos/saison_id/2023"/>
    <hyperlink ref="CE1385" r:id="rId9220" display="https://www.transfermarkt.com/nk-olimpija-ljubljana/kader/verein/4772/saison_id/2023"/>
    <hyperlink ref="CG1385" r:id="rId9221" display="https://www.transfermarkt.com/nk-olimpija-ljubljana/transfers/verein/4772/w_s/pos/saison_id/2023"/>
    <hyperlink ref="CI1385" r:id="rId9222" display="https://www.transfermarkt.com/nk-olimpija-ljubljana/transfers/verein/4772/w_s/pos/saison_id/2023"/>
    <hyperlink ref="BU1386" r:id="rId9223" display="https://www.transfermarkt.com/nk-domzale/kader/verein/6248/saison_id/2023"/>
    <hyperlink ref="BW1386" r:id="rId9224" display="https://www.transfermarkt.com/nk-domzale/transfers/verein/6248/w_s/pos/saison_id/2023"/>
    <hyperlink ref="BY1386" r:id="rId9225" display="https://www.transfermarkt.com/nk-domzale/transfers/verein/6248/w_s/pos/saison_id/2023"/>
    <hyperlink ref="CE1386" r:id="rId9226" display="https://www.transfermarkt.com/nk-olimpija-ljubljana/kader/verein/4772/saison_id/2023"/>
    <hyperlink ref="CG1386" r:id="rId9227" display="https://www.transfermarkt.com/nk-olimpija-ljubljana/transfers/verein/4772/w_s/pos/saison_id/2023"/>
    <hyperlink ref="CI1386" r:id="rId9228" display="https://www.transfermarkt.com/nk-olimpija-ljubljana/transfers/verein/4772/w_s/pos/saison_id/2023"/>
    <hyperlink ref="BU1387" r:id="rId9229" display="https://www.transfermarkt.com/nk-domzale/kader/verein/6248/saison_id/2023"/>
    <hyperlink ref="BW1387" r:id="rId9230" display="https://www.transfermarkt.com/nk-domzale/transfers/verein/6248/w_s/pos/saison_id/2023"/>
    <hyperlink ref="BY1387" r:id="rId9231" display="https://www.transfermarkt.com/nk-domzale/transfers/verein/6248/w_s/pos/saison_id/2023"/>
    <hyperlink ref="CE1387" r:id="rId9232" display="https://www.transfermarkt.com/nk-olimpija-ljubljana/kader/verein/4772/saison_id/2023"/>
    <hyperlink ref="CG1387" r:id="rId9233" display="https://www.transfermarkt.com/nk-olimpija-ljubljana/transfers/verein/4772/w_s/pos/saison_id/2023"/>
    <hyperlink ref="CI1387" r:id="rId9234" display="https://www.transfermarkt.com/nk-olimpija-ljubljana/transfers/verein/4772/w_s/pos/saison_id/2023"/>
    <hyperlink ref="BU1394" r:id="rId9235" display="https://www.transfermarkt.com/nk-aluminij-kidricevo/kader/verein/11033/saison_id/2023"/>
    <hyperlink ref="BW1394" r:id="rId9236" display="https://www.transfermarkt.com/nk-aluminij-kidricevo/transfers/verein/11033/w_s/pos/saison_id/2023"/>
    <hyperlink ref="BY1394" r:id="rId9237" display="https://www.transfermarkt.com/nk-aluminij-kidricevo/transfers/verein/11033/w_s/pos/saison_id/2023"/>
    <hyperlink ref="CE1394" r:id="rId9238" display="https://www.transfermarkt.com/nk-radomlje/kader/verein/21460/saison_id/2023"/>
    <hyperlink ref="CG1394" r:id="rId9239" display="https://www.transfermarkt.com/nk-radomlje/transfers/verein/21460/w_s/pos/saison_id/2023"/>
    <hyperlink ref="CI1394" r:id="rId9240" display="https://www.transfermarkt.com/nk-radomlje/transfers/verein/21460/w_s/pos/saison_id/2023"/>
    <hyperlink ref="BU1395" r:id="rId9241" display="https://www.transfermarkt.com/nk-aluminij-kidricevo/kader/verein/11033/saison_id/2023"/>
    <hyperlink ref="BW1395" r:id="rId9242" display="https://www.transfermarkt.com/nk-aluminij-kidricevo/transfers/verein/11033/w_s/pos/saison_id/2023"/>
    <hyperlink ref="BY1395" r:id="rId9243" display="https://www.transfermarkt.com/nk-aluminij-kidricevo/transfers/verein/11033/w_s/pos/saison_id/2023"/>
    <hyperlink ref="CE1395" r:id="rId9244" display="https://www.transfermarkt.com/nk-radomlje/kader/verein/21460/saison_id/2023"/>
    <hyperlink ref="CG1395" r:id="rId9245" display="https://www.transfermarkt.com/nk-radomlje/transfers/verein/21460/w_s/pos/saison_id/2023"/>
    <hyperlink ref="CI1395" r:id="rId9246" display="https://www.transfermarkt.com/nk-radomlje/transfers/verein/21460/w_s/pos/saison_id/2023"/>
    <hyperlink ref="BU1396" r:id="rId9247" display="https://www.transfermarkt.com/nk-aluminij-kidricevo/kader/verein/11033/saison_id/2023"/>
    <hyperlink ref="BW1396" r:id="rId9248" display="https://www.transfermarkt.com/nk-aluminij-kidricevo/transfers/verein/11033/w_s/pos/saison_id/2023"/>
    <hyperlink ref="BY1396" r:id="rId9249" display="https://www.transfermarkt.com/nk-aluminij-kidricevo/transfers/verein/11033/w_s/pos/saison_id/2023"/>
    <hyperlink ref="CE1396" r:id="rId9250" display="https://www.transfermarkt.com/nk-radomlje/kader/verein/21460/saison_id/2023"/>
    <hyperlink ref="CG1396" r:id="rId9251" display="https://www.transfermarkt.com/nk-radomlje/transfers/verein/21460/w_s/pos/saison_id/2023"/>
    <hyperlink ref="CI1396" r:id="rId9252" display="https://www.transfermarkt.com/nk-radomlje/transfers/verein/21460/w_s/pos/saison_id/2023"/>
    <hyperlink ref="BU1403" r:id="rId9253" display="https://www.transfermarkt.com/nk-radomlje/kader/verein/21460/saison_id/2023"/>
    <hyperlink ref="BW1403" r:id="rId9254" display="https://www.transfermarkt.com/nk-radomlje/transfers/verein/21460/w_s/pos/saison_id/2023"/>
    <hyperlink ref="BY1403" r:id="rId9255" display="https://www.transfermarkt.com/nk-radomlje/transfers/verein/21460/w_s/pos/saison_id/2023"/>
    <hyperlink ref="CE1403" r:id="rId9256" display="https://www.transfermarkt.com/ns-mura/kader/verein/4059/saison_id/2023"/>
    <hyperlink ref="CG1403" r:id="rId9257" display="https://www.transfermarkt.com/ns-mura/transfers/verein/4059/w_s/pos/saison_id/2023"/>
    <hyperlink ref="CI1403" r:id="rId9258" display="https://www.transfermarkt.com/ns-mura/transfers/verein/4059/w_s/pos/saison_id/2023"/>
    <hyperlink ref="BU1404" r:id="rId9259" display="https://www.transfermarkt.com/nk-radomlje/kader/verein/21460/saison_id/2023"/>
    <hyperlink ref="BW1404" r:id="rId9260" display="https://www.transfermarkt.com/nk-radomlje/transfers/verein/21460/w_s/pos/saison_id/2023"/>
    <hyperlink ref="BY1404" r:id="rId9261" display="https://www.transfermarkt.com/nk-radomlje/transfers/verein/21460/w_s/pos/saison_id/2023"/>
    <hyperlink ref="CE1404" r:id="rId9262" display="https://www.transfermarkt.com/ns-mura/kader/verein/4059/saison_id/2023"/>
    <hyperlink ref="CG1404" r:id="rId9263" display="https://www.transfermarkt.com/ns-mura/transfers/verein/4059/w_s/pos/saison_id/2023"/>
    <hyperlink ref="CI1404" r:id="rId9264" display="https://www.transfermarkt.com/ns-mura/transfers/verein/4059/w_s/pos/saison_id/2023"/>
    <hyperlink ref="BU1405" r:id="rId9265" display="https://www.transfermarkt.com/nk-radomlje/kader/verein/21460/saison_id/2023"/>
    <hyperlink ref="BW1405" r:id="rId9266" display="https://www.transfermarkt.com/nk-radomlje/transfers/verein/21460/w_s/pos/saison_id/2023"/>
    <hyperlink ref="BY1405" r:id="rId9267" display="https://www.transfermarkt.com/nk-radomlje/transfers/verein/21460/w_s/pos/saison_id/2023"/>
    <hyperlink ref="CE1405" r:id="rId9268" display="https://www.transfermarkt.com/ns-mura/kader/verein/4059/saison_id/2023"/>
    <hyperlink ref="CG1405" r:id="rId9269" display="https://www.transfermarkt.com/ns-mura/transfers/verein/4059/w_s/pos/saison_id/2023"/>
    <hyperlink ref="CI1405" r:id="rId9270" display="https://www.transfermarkt.com/ns-mura/transfers/verein/4059/w_s/pos/saison_id/2023"/>
    <hyperlink ref="BU1412" r:id="rId9271" display="https://www.transfermarkt.com/nk-olimpija-ljubljana/kader/verein/4772/saison_id/2023"/>
    <hyperlink ref="BW1412" r:id="rId9272" display="https://www.transfermarkt.com/nk-olimpija-ljubljana/transfers/verein/4772/w_s/pos/saison_id/2023"/>
    <hyperlink ref="BY1412" r:id="rId9273" display="https://www.transfermarkt.com/nk-olimpija-ljubljana/transfers/verein/4772/w_s/pos/saison_id/2023"/>
    <hyperlink ref="CE1412" r:id="rId9274" display="https://www.transfermarkt.com/nk-aluminij-kidricevo/kader/verein/11033/saison_id/2023"/>
    <hyperlink ref="CG1412" r:id="rId9275" display="https://www.transfermarkt.com/nk-aluminij-kidricevo/transfers/verein/11033/w_s/pos/saison_id/2023"/>
    <hyperlink ref="CI1412" r:id="rId9276" display="https://www.transfermarkt.com/nk-aluminij-kidricevo/transfers/verein/11033/w_s/pos/saison_id/2023"/>
    <hyperlink ref="BU1413" r:id="rId9277" display="https://www.transfermarkt.com/nk-olimpija-ljubljana/kader/verein/4772/saison_id/2023"/>
    <hyperlink ref="BW1413" r:id="rId9278" display="https://www.transfermarkt.com/nk-olimpija-ljubljana/transfers/verein/4772/w_s/pos/saison_id/2023"/>
    <hyperlink ref="BY1413" r:id="rId9279" display="https://www.transfermarkt.com/nk-olimpija-ljubljana/transfers/verein/4772/w_s/pos/saison_id/2023"/>
    <hyperlink ref="CE1413" r:id="rId9280" display="https://www.transfermarkt.com/nk-aluminij-kidricevo/kader/verein/11033/saison_id/2023"/>
    <hyperlink ref="CG1413" r:id="rId9281" display="https://www.transfermarkt.com/nk-aluminij-kidricevo/transfers/verein/11033/w_s/pos/saison_id/2023"/>
    <hyperlink ref="CI1413" r:id="rId9282" display="https://www.transfermarkt.com/nk-aluminij-kidricevo/transfers/verein/11033/w_s/pos/saison_id/2023"/>
    <hyperlink ref="BU1414" r:id="rId9283" display="https://www.transfermarkt.com/nk-olimpija-ljubljana/kader/verein/4772/saison_id/2023"/>
    <hyperlink ref="BW1414" r:id="rId9284" display="https://www.transfermarkt.com/nk-olimpija-ljubljana/transfers/verein/4772/w_s/pos/saison_id/2023"/>
    <hyperlink ref="BY1414" r:id="rId9285" display="https://www.transfermarkt.com/nk-olimpija-ljubljana/transfers/verein/4772/w_s/pos/saison_id/2023"/>
    <hyperlink ref="CE1414" r:id="rId9286" display="https://www.transfermarkt.com/nk-aluminij-kidricevo/kader/verein/11033/saison_id/2023"/>
    <hyperlink ref="CG1414" r:id="rId9287" display="https://www.transfermarkt.com/nk-aluminij-kidricevo/transfers/verein/11033/w_s/pos/saison_id/2023"/>
    <hyperlink ref="CI1414" r:id="rId9288" display="https://www.transfermarkt.com/nk-aluminij-kidricevo/transfers/verein/11033/w_s/pos/saison_id/2023"/>
    <hyperlink ref="BU1421" r:id="rId9289" display="https://www.transfermarkt.com/nk-maribor/kader/verein/790/saison_id/2023"/>
    <hyperlink ref="BW1421" r:id="rId9290" display="https://www.transfermarkt.com/nk-maribor/transfers/verein/790/w_s/pos/saison_id/2023"/>
    <hyperlink ref="BY1421" r:id="rId9291" display="https://www.transfermarkt.com/nk-maribor/transfers/verein/790/w_s/pos/saison_id/2023"/>
    <hyperlink ref="CE1421" r:id="rId9292" display="https://www.transfermarkt.com/nk-rogaska/kader/verein/55601/saison_id/2023"/>
    <hyperlink ref="CG1421" r:id="rId9293" display="https://www.transfermarkt.com/nk-rogaska/transfers/verein/55601/w_s/pos/saison_id/2023"/>
    <hyperlink ref="CI1421" r:id="rId9294" display="https://www.transfermarkt.com/nk-rogaska/transfers/verein/55601/w_s/pos/saison_id/2023"/>
    <hyperlink ref="BU1422" r:id="rId9295" display="https://www.transfermarkt.com/nk-maribor/kader/verein/790/saison_id/2023"/>
    <hyperlink ref="BW1422" r:id="rId9296" display="https://www.transfermarkt.com/nk-maribor/transfers/verein/790/w_s/pos/saison_id/2023"/>
    <hyperlink ref="BY1422" r:id="rId9297" display="https://www.transfermarkt.com/nk-maribor/transfers/verein/790/w_s/pos/saison_id/2023"/>
    <hyperlink ref="CE1422" r:id="rId9298" display="https://www.transfermarkt.com/nk-rogaska/kader/verein/55601/saison_id/2023"/>
    <hyperlink ref="CG1422" r:id="rId9299" display="https://www.transfermarkt.com/nk-rogaska/transfers/verein/55601/w_s/pos/saison_id/2023"/>
    <hyperlink ref="CI1422" r:id="rId9300" display="https://www.transfermarkt.com/nk-rogaska/transfers/verein/55601/w_s/pos/saison_id/2023"/>
    <hyperlink ref="BU1423" r:id="rId9301" display="https://www.transfermarkt.com/nk-maribor/kader/verein/790/saison_id/2023"/>
    <hyperlink ref="BW1423" r:id="rId9302" display="https://www.transfermarkt.com/nk-maribor/transfers/verein/790/w_s/pos/saison_id/2023"/>
    <hyperlink ref="BY1423" r:id="rId9303" display="https://www.transfermarkt.com/nk-maribor/transfers/verein/790/w_s/pos/saison_id/2023"/>
    <hyperlink ref="CE1423" r:id="rId9304" display="https://www.transfermarkt.com/nk-rogaska/kader/verein/55601/saison_id/2023"/>
    <hyperlink ref="CG1423" r:id="rId9305" display="https://www.transfermarkt.com/nk-rogaska/transfers/verein/55601/w_s/pos/saison_id/2023"/>
    <hyperlink ref="CI1423" r:id="rId9306" display="https://www.transfermarkt.com/nk-rogaska/transfers/verein/55601/w_s/pos/saison_id/2023"/>
    <hyperlink ref="BU1430" r:id="rId9307" display="https://www.transfermarkt.com/nk-celje/kader/verein/710/saison_id/2023"/>
    <hyperlink ref="BW1430" r:id="rId9308" display="https://www.transfermarkt.com/nk-celje/transfers/verein/710/w_s/pos/saison_id/2023"/>
    <hyperlink ref="BY1430" r:id="rId9309" display="https://www.transfermarkt.com/nk-celje/transfers/verein/710/w_s/pos/saison_id/2023"/>
    <hyperlink ref="CE1430" r:id="rId9310" display="https://www.transfermarkt.com/nk-domzale/kader/verein/6248/saison_id/2023"/>
    <hyperlink ref="CG1430" r:id="rId9311" display="https://www.transfermarkt.com/nk-domzale/transfers/verein/6248/w_s/pos/saison_id/2023"/>
    <hyperlink ref="CI1430" r:id="rId9312" display="https://www.transfermarkt.com/nk-domzale/transfers/verein/6248/w_s/pos/saison_id/2023"/>
    <hyperlink ref="BU1431" r:id="rId9313" display="https://www.transfermarkt.com/nk-celje/kader/verein/710/saison_id/2023"/>
    <hyperlink ref="BW1431" r:id="rId9314" display="https://www.transfermarkt.com/nk-celje/transfers/verein/710/w_s/pos/saison_id/2023"/>
    <hyperlink ref="BY1431" r:id="rId9315" display="https://www.transfermarkt.com/nk-celje/transfers/verein/710/w_s/pos/saison_id/2023"/>
    <hyperlink ref="CE1431" r:id="rId9316" display="https://www.transfermarkt.com/nk-domzale/kader/verein/6248/saison_id/2023"/>
    <hyperlink ref="CG1431" r:id="rId9317" display="https://www.transfermarkt.com/nk-domzale/transfers/verein/6248/w_s/pos/saison_id/2023"/>
    <hyperlink ref="CI1431" r:id="rId9318" display="https://www.transfermarkt.com/nk-domzale/transfers/verein/6248/w_s/pos/saison_id/2023"/>
    <hyperlink ref="BU1432" r:id="rId9319" display="https://www.transfermarkt.com/nk-celje/kader/verein/710/saison_id/2023"/>
    <hyperlink ref="BW1432" r:id="rId9320" display="https://www.transfermarkt.com/nk-celje/transfers/verein/710/w_s/pos/saison_id/2023"/>
    <hyperlink ref="BY1432" r:id="rId9321" display="https://www.transfermarkt.com/nk-celje/transfers/verein/710/w_s/pos/saison_id/2023"/>
    <hyperlink ref="CE1432" r:id="rId9322" display="https://www.transfermarkt.com/nk-domzale/kader/verein/6248/saison_id/2023"/>
    <hyperlink ref="CG1432" r:id="rId9323" display="https://www.transfermarkt.com/nk-domzale/transfers/verein/6248/w_s/pos/saison_id/2023"/>
    <hyperlink ref="CI1432" r:id="rId9324" display="https://www.transfermarkt.com/nk-domzale/transfers/verein/6248/w_s/pos/saison_id/2023"/>
    <hyperlink ref="BU1439" r:id="rId9325" display="https://www.transfermarkt.com/fc-koper/kader/verein/433/saison_id/2023"/>
    <hyperlink ref="BW1439" r:id="rId9326" display="https://www.transfermarkt.com/fc-koper/transfers/verein/433/w_s/pos/saison_id/2023"/>
    <hyperlink ref="BY1439" r:id="rId9327" display="https://www.transfermarkt.com/fc-koper/transfers/verein/433/w_s/pos/saison_id/2023"/>
    <hyperlink ref="CE1439" r:id="rId9328" display="https://www.transfermarkt.com/nk-bravo/kader/verein/26985/saison_id/2023"/>
    <hyperlink ref="CG1439" r:id="rId9329" display="https://www.transfermarkt.com/nk-bravo/transfers/verein/26985/w_s/pos/saison_id/2023"/>
    <hyperlink ref="CI1439" r:id="rId9330" display="https://www.transfermarkt.com/nk-bravo/transfers/verein/26985/w_s/pos/saison_id/2023"/>
    <hyperlink ref="BU1440" r:id="rId9331" display="https://www.transfermarkt.com/fc-koper/kader/verein/433/saison_id/2023"/>
    <hyperlink ref="BW1440" r:id="rId9332" display="https://www.transfermarkt.com/fc-koper/transfers/verein/433/w_s/pos/saison_id/2023"/>
    <hyperlink ref="BY1440" r:id="rId9333" display="https://www.transfermarkt.com/fc-koper/transfers/verein/433/w_s/pos/saison_id/2023"/>
    <hyperlink ref="CE1440" r:id="rId9334" display="https://www.transfermarkt.com/nk-bravo/kader/verein/26985/saison_id/2023"/>
    <hyperlink ref="CG1440" r:id="rId9335" display="https://www.transfermarkt.com/nk-bravo/transfers/verein/26985/w_s/pos/saison_id/2023"/>
    <hyperlink ref="CI1440" r:id="rId9336" display="https://www.transfermarkt.com/nk-bravo/transfers/verein/26985/w_s/pos/saison_id/2023"/>
    <hyperlink ref="BU1441" r:id="rId9337" display="https://www.transfermarkt.com/fc-koper/kader/verein/433/saison_id/2023"/>
    <hyperlink ref="BW1441" r:id="rId9338" display="https://www.transfermarkt.com/fc-koper/transfers/verein/433/w_s/pos/saison_id/2023"/>
    <hyperlink ref="BY1441" r:id="rId9339" display="https://www.transfermarkt.com/fc-koper/transfers/verein/433/w_s/pos/saison_id/2023"/>
    <hyperlink ref="CE1441" r:id="rId9340" display="https://www.transfermarkt.com/nk-bravo/kader/verein/26985/saison_id/2023"/>
    <hyperlink ref="CG1441" r:id="rId9341" display="https://www.transfermarkt.com/nk-bravo/transfers/verein/26985/w_s/pos/saison_id/2023"/>
    <hyperlink ref="CI1441" r:id="rId9342" display="https://www.transfermarkt.com/nk-bravo/transfers/verein/26985/w_s/pos/saison_id/2023"/>
    <hyperlink ref="BU1448" r:id="rId9343" display="https://www.transfermarkt.com/nk-bravo/kader/verein/26985/saison_id/2023"/>
    <hyperlink ref="BW1448" r:id="rId9344" display="https://www.transfermarkt.com/nk-bravo/transfers/verein/26985/w_s/pos/saison_id/2023"/>
    <hyperlink ref="BY1448" r:id="rId9345" display="https://www.transfermarkt.com/nk-bravo/transfers/verein/26985/w_s/pos/saison_id/2023"/>
    <hyperlink ref="CE1448" r:id="rId9346" display="https://www.transfermarkt.com/nk-radomlje/kader/verein/21460/saison_id/2023"/>
    <hyperlink ref="CG1448" r:id="rId9347" display="https://www.transfermarkt.com/nk-radomlje/transfers/verein/21460/w_s/pos/saison_id/2023"/>
    <hyperlink ref="CI1448" r:id="rId9348" display="https://www.transfermarkt.com/nk-radomlje/transfers/verein/21460/w_s/pos/saison_id/2023"/>
    <hyperlink ref="BU1449" r:id="rId9349" display="https://www.transfermarkt.com/nk-bravo/kader/verein/26985/saison_id/2023"/>
    <hyperlink ref="BW1449" r:id="rId9350" display="https://www.transfermarkt.com/nk-bravo/transfers/verein/26985/w_s/pos/saison_id/2023"/>
    <hyperlink ref="BY1449" r:id="rId9351" display="https://www.transfermarkt.com/nk-bravo/transfers/verein/26985/w_s/pos/saison_id/2023"/>
    <hyperlink ref="CE1449" r:id="rId9352" display="https://www.transfermarkt.com/nk-radomlje/kader/verein/21460/saison_id/2023"/>
    <hyperlink ref="CG1449" r:id="rId9353" display="https://www.transfermarkt.com/nk-radomlje/transfers/verein/21460/w_s/pos/saison_id/2023"/>
    <hyperlink ref="CI1449" r:id="rId9354" display="https://www.transfermarkt.com/nk-radomlje/transfers/verein/21460/w_s/pos/saison_id/2023"/>
    <hyperlink ref="BU1450" r:id="rId9355" display="https://www.transfermarkt.com/nk-bravo/kader/verein/26985/saison_id/2023"/>
    <hyperlink ref="BW1450" r:id="rId9356" display="https://www.transfermarkt.com/nk-bravo/transfers/verein/26985/w_s/pos/saison_id/2023"/>
    <hyperlink ref="BY1450" r:id="rId9357" display="https://www.transfermarkt.com/nk-bravo/transfers/verein/26985/w_s/pos/saison_id/2023"/>
    <hyperlink ref="CE1450" r:id="rId9358" display="https://www.transfermarkt.com/nk-radomlje/kader/verein/21460/saison_id/2023"/>
    <hyperlink ref="CG1450" r:id="rId9359" display="https://www.transfermarkt.com/nk-radomlje/transfers/verein/21460/w_s/pos/saison_id/2023"/>
    <hyperlink ref="CI1450" r:id="rId9360" display="https://www.transfermarkt.com/nk-radomlje/transfers/verein/21460/w_s/pos/saison_id/2023"/>
    <hyperlink ref="BU1457" r:id="rId9361" display="https://www.transfermarkt.com/nk-domzale/kader/verein/6248/saison_id/2023"/>
    <hyperlink ref="BW1457" r:id="rId9362" display="https://www.transfermarkt.com/nk-domzale/transfers/verein/6248/w_s/pos/saison_id/2023"/>
    <hyperlink ref="BY1457" r:id="rId9363" display="https://www.transfermarkt.com/nk-domzale/transfers/verein/6248/w_s/pos/saison_id/2023"/>
    <hyperlink ref="CE1457" r:id="rId9364" display="https://www.transfermarkt.com/nk-maribor/kader/verein/790/saison_id/2023"/>
    <hyperlink ref="CG1457" r:id="rId9365" display="https://www.transfermarkt.com/nk-maribor/transfers/verein/790/w_s/pos/saison_id/2023"/>
    <hyperlink ref="CI1457" r:id="rId9366" display="https://www.transfermarkt.com/nk-maribor/transfers/verein/790/w_s/pos/saison_id/2023"/>
    <hyperlink ref="BU1458" r:id="rId9367" display="https://www.transfermarkt.com/nk-domzale/kader/verein/6248/saison_id/2023"/>
    <hyperlink ref="BW1458" r:id="rId9368" display="https://www.transfermarkt.com/nk-domzale/transfers/verein/6248/w_s/pos/saison_id/2023"/>
    <hyperlink ref="BY1458" r:id="rId9369" display="https://www.transfermarkt.com/nk-domzale/transfers/verein/6248/w_s/pos/saison_id/2023"/>
    <hyperlink ref="CE1458" r:id="rId9370" display="https://www.transfermarkt.com/nk-maribor/kader/verein/790/saison_id/2023"/>
    <hyperlink ref="CG1458" r:id="rId9371" display="https://www.transfermarkt.com/nk-maribor/transfers/verein/790/w_s/pos/saison_id/2023"/>
    <hyperlink ref="CI1458" r:id="rId9372" display="https://www.transfermarkt.com/nk-maribor/transfers/verein/790/w_s/pos/saison_id/2023"/>
    <hyperlink ref="BU1459" r:id="rId9373" display="https://www.transfermarkt.com/nk-domzale/kader/verein/6248/saison_id/2023"/>
    <hyperlink ref="BW1459" r:id="rId9374" display="https://www.transfermarkt.com/nk-domzale/transfers/verein/6248/w_s/pos/saison_id/2023"/>
    <hyperlink ref="BY1459" r:id="rId9375" display="https://www.transfermarkt.com/nk-domzale/transfers/verein/6248/w_s/pos/saison_id/2023"/>
    <hyperlink ref="CE1459" r:id="rId9376" display="https://www.transfermarkt.com/nk-maribor/kader/verein/790/saison_id/2023"/>
    <hyperlink ref="CG1459" r:id="rId9377" display="https://www.transfermarkt.com/nk-maribor/transfers/verein/790/w_s/pos/saison_id/2023"/>
    <hyperlink ref="CI1459" r:id="rId9378" display="https://www.transfermarkt.com/nk-maribor/transfers/verein/790/w_s/pos/saison_id/2023"/>
    <hyperlink ref="BU1466" r:id="rId9379" display="https://www.transfermarkt.com/nk-celje/kader/verein/710/saison_id/2023"/>
    <hyperlink ref="BW1466" r:id="rId9380" display="https://www.transfermarkt.com/nk-celje/transfers/verein/710/w_s/pos/saison_id/2023"/>
    <hyperlink ref="BY1466" r:id="rId9381" display="https://www.transfermarkt.com/nk-celje/transfers/verein/710/w_s/pos/saison_id/2023"/>
    <hyperlink ref="CE1466" r:id="rId9382" display="https://www.transfermarkt.com/nk-olimpija-ljubljana/kader/verein/4772/saison_id/2023"/>
    <hyperlink ref="CG1466" r:id="rId9383" display="https://www.transfermarkt.com/nk-olimpija-ljubljana/transfers/verein/4772/w_s/pos/saison_id/2023"/>
    <hyperlink ref="CI1466" r:id="rId9384" display="https://www.transfermarkt.com/nk-olimpija-ljubljana/transfers/verein/4772/w_s/pos/saison_id/2023"/>
    <hyperlink ref="BU1467" r:id="rId9385" display="https://www.transfermarkt.com/nk-celje/kader/verein/710/saison_id/2023"/>
    <hyperlink ref="BW1467" r:id="rId9386" display="https://www.transfermarkt.com/nk-celje/transfers/verein/710/w_s/pos/saison_id/2023"/>
    <hyperlink ref="BY1467" r:id="rId9387" display="https://www.transfermarkt.com/nk-celje/transfers/verein/710/w_s/pos/saison_id/2023"/>
    <hyperlink ref="CE1467" r:id="rId9388" display="https://www.transfermarkt.com/nk-olimpija-ljubljana/kader/verein/4772/saison_id/2023"/>
    <hyperlink ref="CG1467" r:id="rId9389" display="https://www.transfermarkt.com/nk-olimpija-ljubljana/transfers/verein/4772/w_s/pos/saison_id/2023"/>
    <hyperlink ref="CI1467" r:id="rId9390" display="https://www.transfermarkt.com/nk-olimpija-ljubljana/transfers/verein/4772/w_s/pos/saison_id/2023"/>
    <hyperlink ref="BU1468" r:id="rId9391" display="https://www.transfermarkt.com/nk-celje/kader/verein/710/saison_id/2023"/>
    <hyperlink ref="BW1468" r:id="rId9392" display="https://www.transfermarkt.com/nk-celje/transfers/verein/710/w_s/pos/saison_id/2023"/>
    <hyperlink ref="BY1468" r:id="rId9393" display="https://www.transfermarkt.com/nk-celje/transfers/verein/710/w_s/pos/saison_id/2023"/>
    <hyperlink ref="CE1468" r:id="rId9394" display="https://www.transfermarkt.com/nk-olimpija-ljubljana/kader/verein/4772/saison_id/2023"/>
    <hyperlink ref="CG1468" r:id="rId9395" display="https://www.transfermarkt.com/nk-olimpija-ljubljana/transfers/verein/4772/w_s/pos/saison_id/2023"/>
    <hyperlink ref="CI1468" r:id="rId9396" display="https://www.transfermarkt.com/nk-olimpija-ljubljana/transfers/verein/4772/w_s/pos/saison_id/2023"/>
    <hyperlink ref="BU1475" r:id="rId9397" display="https://www.transfermarkt.com/nk-rogaska/kader/verein/55601/saison_id/2023"/>
    <hyperlink ref="BW1475" r:id="rId9398" display="https://www.transfermarkt.com/nk-rogaska/transfers/verein/55601/w_s/pos/saison_id/2023"/>
    <hyperlink ref="BY1475" r:id="rId9399" display="https://www.transfermarkt.com/nk-rogaska/transfers/verein/55601/w_s/pos/saison_id/2023"/>
    <hyperlink ref="CE1475" r:id="rId9400" display="https://www.transfermarkt.com/fc-koper/kader/verein/433/saison_id/2023"/>
    <hyperlink ref="CG1475" r:id="rId9401" display="https://www.transfermarkt.com/fc-koper/transfers/verein/433/w_s/pos/saison_id/2023"/>
    <hyperlink ref="CI1475" r:id="rId9402" display="https://www.transfermarkt.com/fc-koper/transfers/verein/433/w_s/pos/saison_id/2023"/>
    <hyperlink ref="BU1476" r:id="rId9403" display="https://www.transfermarkt.com/nk-rogaska/kader/verein/55601/saison_id/2023"/>
    <hyperlink ref="BW1476" r:id="rId9404" display="https://www.transfermarkt.com/nk-rogaska/transfers/verein/55601/w_s/pos/saison_id/2023"/>
    <hyperlink ref="BY1476" r:id="rId9405" display="https://www.transfermarkt.com/nk-rogaska/transfers/verein/55601/w_s/pos/saison_id/2023"/>
    <hyperlink ref="CE1476" r:id="rId9406" display="https://www.transfermarkt.com/fc-koper/kader/verein/433/saison_id/2023"/>
    <hyperlink ref="CG1476" r:id="rId9407" display="https://www.transfermarkt.com/fc-koper/transfers/verein/433/w_s/pos/saison_id/2023"/>
    <hyperlink ref="CI1476" r:id="rId9408" display="https://www.transfermarkt.com/fc-koper/transfers/verein/433/w_s/pos/saison_id/2023"/>
    <hyperlink ref="BU1477" r:id="rId9409" display="https://www.transfermarkt.com/nk-rogaska/kader/verein/55601/saison_id/2023"/>
    <hyperlink ref="BW1477" r:id="rId9410" display="https://www.transfermarkt.com/nk-rogaska/transfers/verein/55601/w_s/pos/saison_id/2023"/>
    <hyperlink ref="BY1477" r:id="rId9411" display="https://www.transfermarkt.com/nk-rogaska/transfers/verein/55601/w_s/pos/saison_id/2023"/>
    <hyperlink ref="CE1477" r:id="rId9412" display="https://www.transfermarkt.com/fc-koper/kader/verein/433/saison_id/2023"/>
    <hyperlink ref="CG1477" r:id="rId9413" display="https://www.transfermarkt.com/fc-koper/transfers/verein/433/w_s/pos/saison_id/2023"/>
    <hyperlink ref="CI1477" r:id="rId9414" display="https://www.transfermarkt.com/fc-koper/transfers/verein/433/w_s/pos/saison_id/2023"/>
    <hyperlink ref="BU1484" r:id="rId9415" display="https://www.transfermarkt.com/ns-mura/kader/verein/4059/saison_id/2023"/>
    <hyperlink ref="BW1484" r:id="rId9416" display="https://www.transfermarkt.com/ns-mura/transfers/verein/4059/w_s/pos/saison_id/2023"/>
    <hyperlink ref="BY1484" r:id="rId9417" display="https://www.transfermarkt.com/ns-mura/transfers/verein/4059/w_s/pos/saison_id/2023"/>
    <hyperlink ref="CE1484" r:id="rId9418" display="https://www.transfermarkt.com/nk-aluminij-kidricevo/kader/verein/11033/saison_id/2023"/>
    <hyperlink ref="CG1484" r:id="rId9419" display="https://www.transfermarkt.com/nk-aluminij-kidricevo/transfers/verein/11033/w_s/pos/saison_id/2023"/>
    <hyperlink ref="CI1484" r:id="rId9420" display="https://www.transfermarkt.com/nk-aluminij-kidricevo/transfers/verein/11033/w_s/pos/saison_id/2023"/>
    <hyperlink ref="BU1485" r:id="rId9421" display="https://www.transfermarkt.com/ns-mura/kader/verein/4059/saison_id/2023"/>
    <hyperlink ref="BW1485" r:id="rId9422" display="https://www.transfermarkt.com/ns-mura/transfers/verein/4059/w_s/pos/saison_id/2023"/>
    <hyperlink ref="BY1485" r:id="rId9423" display="https://www.transfermarkt.com/ns-mura/transfers/verein/4059/w_s/pos/saison_id/2023"/>
    <hyperlink ref="CE1485" r:id="rId9424" display="https://www.transfermarkt.com/nk-aluminij-kidricevo/kader/verein/11033/saison_id/2023"/>
    <hyperlink ref="CG1485" r:id="rId9425" display="https://www.transfermarkt.com/nk-aluminij-kidricevo/transfers/verein/11033/w_s/pos/saison_id/2023"/>
    <hyperlink ref="CI1485" r:id="rId9426" display="https://www.transfermarkt.com/nk-aluminij-kidricevo/transfers/verein/11033/w_s/pos/saison_id/2023"/>
    <hyperlink ref="BU1486" r:id="rId9427" display="https://www.transfermarkt.com/ns-mura/kader/verein/4059/saison_id/2023"/>
    <hyperlink ref="BW1486" r:id="rId9428" display="https://www.transfermarkt.com/ns-mura/transfers/verein/4059/w_s/pos/saison_id/2023"/>
    <hyperlink ref="BY1486" r:id="rId9429" display="https://www.transfermarkt.com/ns-mura/transfers/verein/4059/w_s/pos/saison_id/2023"/>
    <hyperlink ref="CE1486" r:id="rId9430" display="https://www.transfermarkt.com/nk-aluminij-kidricevo/kader/verein/11033/saison_id/2023"/>
    <hyperlink ref="CG1486" r:id="rId9431" display="https://www.transfermarkt.com/nk-aluminij-kidricevo/transfers/verein/11033/w_s/pos/saison_id/2023"/>
    <hyperlink ref="CI1486" r:id="rId9432" display="https://www.transfermarkt.com/nk-aluminij-kidricevo/transfers/verein/11033/w_s/pos/saison_id/2023"/>
    <hyperlink ref="BU1493" r:id="rId9433" display="https://www.transfermarkt.com/nk-aluminij-kidricevo/kader/verein/11033/saison_id/2023"/>
    <hyperlink ref="BW1493" r:id="rId9434" display="https://www.transfermarkt.com/nk-aluminij-kidricevo/transfers/verein/11033/w_s/pos/saison_id/2023"/>
    <hyperlink ref="BY1493" r:id="rId9435" display="https://www.transfermarkt.com/nk-aluminij-kidricevo/transfers/verein/11033/w_s/pos/saison_id/2023"/>
    <hyperlink ref="CE1493" r:id="rId9436" display="https://www.transfermarkt.com/nk-bravo/kader/verein/26985/saison_id/2023"/>
    <hyperlink ref="CG1493" r:id="rId9437" display="https://www.transfermarkt.com/nk-bravo/transfers/verein/26985/w_s/pos/saison_id/2023"/>
    <hyperlink ref="CI1493" r:id="rId9438" display="https://www.transfermarkt.com/nk-bravo/transfers/verein/26985/w_s/pos/saison_id/2023"/>
    <hyperlink ref="BU1494" r:id="rId9439" display="https://www.transfermarkt.com/nk-aluminij-kidricevo/kader/verein/11033/saison_id/2023"/>
    <hyperlink ref="BW1494" r:id="rId9440" display="https://www.transfermarkt.com/nk-aluminij-kidricevo/transfers/verein/11033/w_s/pos/saison_id/2023"/>
    <hyperlink ref="BY1494" r:id="rId9441" display="https://www.transfermarkt.com/nk-aluminij-kidricevo/transfers/verein/11033/w_s/pos/saison_id/2023"/>
    <hyperlink ref="CE1494" r:id="rId9442" display="https://www.transfermarkt.com/nk-bravo/kader/verein/26985/saison_id/2023"/>
    <hyperlink ref="CG1494" r:id="rId9443" display="https://www.transfermarkt.com/nk-bravo/transfers/verein/26985/w_s/pos/saison_id/2023"/>
    <hyperlink ref="CI1494" r:id="rId9444" display="https://www.transfermarkt.com/nk-bravo/transfers/verein/26985/w_s/pos/saison_id/2023"/>
    <hyperlink ref="BU1495" r:id="rId9445" display="https://www.transfermarkt.com/nk-aluminij-kidricevo/kader/verein/11033/saison_id/2023"/>
    <hyperlink ref="BW1495" r:id="rId9446" display="https://www.transfermarkt.com/nk-aluminij-kidricevo/transfers/verein/11033/w_s/pos/saison_id/2023"/>
    <hyperlink ref="BY1495" r:id="rId9447" display="https://www.transfermarkt.com/nk-aluminij-kidricevo/transfers/verein/11033/w_s/pos/saison_id/2023"/>
    <hyperlink ref="CE1495" r:id="rId9448" display="https://www.transfermarkt.com/nk-bravo/kader/verein/26985/saison_id/2023"/>
    <hyperlink ref="CG1495" r:id="rId9449" display="https://www.transfermarkt.com/nk-bravo/transfers/verein/26985/w_s/pos/saison_id/2023"/>
    <hyperlink ref="CI1495" r:id="rId9450" display="https://www.transfermarkt.com/nk-bravo/transfers/verein/26985/w_s/pos/saison_id/2023"/>
    <hyperlink ref="BU1502" r:id="rId9451" display="https://www.transfermarkt.com/fc-koper/kader/verein/433/saison_id/2023"/>
    <hyperlink ref="BW1502" r:id="rId9452" display="https://www.transfermarkt.com/fc-koper/transfers/verein/433/w_s/pos/saison_id/2023"/>
    <hyperlink ref="BY1502" r:id="rId9453" display="https://www.transfermarkt.com/fc-koper/transfers/verein/433/w_s/pos/saison_id/2023"/>
    <hyperlink ref="CE1502" r:id="rId9454" display="https://www.transfermarkt.com/nk-domzale/kader/verein/6248/saison_id/2023"/>
    <hyperlink ref="CG1502" r:id="rId9455" display="https://www.transfermarkt.com/nk-domzale/transfers/verein/6248/w_s/pos/saison_id/2023"/>
    <hyperlink ref="CI1502" r:id="rId9456" display="https://www.transfermarkt.com/nk-domzale/transfers/verein/6248/w_s/pos/saison_id/2023"/>
    <hyperlink ref="BU1503" r:id="rId9457" display="https://www.transfermarkt.com/fc-koper/kader/verein/433/saison_id/2023"/>
    <hyperlink ref="BW1503" r:id="rId9458" display="https://www.transfermarkt.com/fc-koper/transfers/verein/433/w_s/pos/saison_id/2023"/>
    <hyperlink ref="BY1503" r:id="rId9459" display="https://www.transfermarkt.com/fc-koper/transfers/verein/433/w_s/pos/saison_id/2023"/>
    <hyperlink ref="CE1503" r:id="rId9460" display="https://www.transfermarkt.com/nk-domzale/kader/verein/6248/saison_id/2023"/>
    <hyperlink ref="CG1503" r:id="rId9461" display="https://www.transfermarkt.com/nk-domzale/transfers/verein/6248/w_s/pos/saison_id/2023"/>
    <hyperlink ref="CI1503" r:id="rId9462" display="https://www.transfermarkt.com/nk-domzale/transfers/verein/6248/w_s/pos/saison_id/2023"/>
    <hyperlink ref="BU1504" r:id="rId9463" display="https://www.transfermarkt.com/fc-koper/kader/verein/433/saison_id/2023"/>
    <hyperlink ref="BW1504" r:id="rId9464" display="https://www.transfermarkt.com/fc-koper/transfers/verein/433/w_s/pos/saison_id/2023"/>
    <hyperlink ref="BY1504" r:id="rId9465" display="https://www.transfermarkt.com/fc-koper/transfers/verein/433/w_s/pos/saison_id/2023"/>
    <hyperlink ref="CE1504" r:id="rId9466" display="https://www.transfermarkt.com/nk-domzale/kader/verein/6248/saison_id/2023"/>
    <hyperlink ref="CG1504" r:id="rId9467" display="https://www.transfermarkt.com/nk-domzale/transfers/verein/6248/w_s/pos/saison_id/2023"/>
    <hyperlink ref="CI1504" r:id="rId9468" display="https://www.transfermarkt.com/nk-domzale/transfers/verein/6248/w_s/pos/saison_id/2023"/>
    <hyperlink ref="BU1511" r:id="rId9469" display="https://www.transfermarkt.com/nk-maribor/kader/verein/790/saison_id/2023"/>
    <hyperlink ref="BW1511" r:id="rId9470" display="https://www.transfermarkt.com/nk-maribor/transfers/verein/790/w_s/pos/saison_id/2023"/>
    <hyperlink ref="BY1511" r:id="rId9471" display="https://www.transfermarkt.com/nk-maribor/transfers/verein/790/w_s/pos/saison_id/2023"/>
    <hyperlink ref="CE1511" r:id="rId9472" display="https://www.transfermarkt.com/nk-celje/kader/verein/710/saison_id/2023"/>
    <hyperlink ref="CG1511" r:id="rId9473" display="https://www.transfermarkt.com/nk-celje/transfers/verein/710/w_s/pos/saison_id/2023"/>
    <hyperlink ref="CI1511" r:id="rId9474" display="https://www.transfermarkt.com/nk-celje/transfers/verein/710/w_s/pos/saison_id/2023"/>
    <hyperlink ref="BU1512" r:id="rId9475" display="https://www.transfermarkt.com/nk-maribor/kader/verein/790/saison_id/2023"/>
    <hyperlink ref="BW1512" r:id="rId9476" display="https://www.transfermarkt.com/nk-maribor/transfers/verein/790/w_s/pos/saison_id/2023"/>
    <hyperlink ref="BY1512" r:id="rId9477" display="https://www.transfermarkt.com/nk-maribor/transfers/verein/790/w_s/pos/saison_id/2023"/>
    <hyperlink ref="CE1512" r:id="rId9478" display="https://www.transfermarkt.com/nk-celje/kader/verein/710/saison_id/2023"/>
    <hyperlink ref="CG1512" r:id="rId9479" display="https://www.transfermarkt.com/nk-celje/transfers/verein/710/w_s/pos/saison_id/2023"/>
    <hyperlink ref="CI1512" r:id="rId9480" display="https://www.transfermarkt.com/nk-celje/transfers/verein/710/w_s/pos/saison_id/2023"/>
    <hyperlink ref="BU1513" r:id="rId9481" display="https://www.transfermarkt.com/nk-maribor/kader/verein/790/saison_id/2023"/>
    <hyperlink ref="BW1513" r:id="rId9482" display="https://www.transfermarkt.com/nk-maribor/transfers/verein/790/w_s/pos/saison_id/2023"/>
    <hyperlink ref="BY1513" r:id="rId9483" display="https://www.transfermarkt.com/nk-maribor/transfers/verein/790/w_s/pos/saison_id/2023"/>
    <hyperlink ref="CE1513" r:id="rId9484" display="https://www.transfermarkt.com/nk-celje/kader/verein/710/saison_id/2023"/>
    <hyperlink ref="CG1513" r:id="rId9485" display="https://www.transfermarkt.com/nk-celje/transfers/verein/710/w_s/pos/saison_id/2023"/>
    <hyperlink ref="CI1513" r:id="rId9486" display="https://www.transfermarkt.com/nk-celje/transfers/verein/710/w_s/pos/saison_id/2023"/>
    <hyperlink ref="BU1520" r:id="rId9487" display="https://www.transfermarkt.com/nk-radomlje/kader/verein/21460/saison_id/2023"/>
    <hyperlink ref="BW1520" r:id="rId9488" display="https://www.transfermarkt.com/nk-radomlje/transfers/verein/21460/w_s/pos/saison_id/2023"/>
    <hyperlink ref="BY1520" r:id="rId9489" display="https://www.transfermarkt.com/nk-radomlje/transfers/verein/21460/w_s/pos/saison_id/2023"/>
    <hyperlink ref="CE1520" r:id="rId9490" display="https://www.transfermarkt.com/nk-rogaska/kader/verein/55601/saison_id/2023"/>
    <hyperlink ref="CG1520" r:id="rId9491" display="https://www.transfermarkt.com/nk-rogaska/transfers/verein/55601/w_s/pos/saison_id/2023"/>
    <hyperlink ref="CI1520" r:id="rId9492" display="https://www.transfermarkt.com/nk-rogaska/transfers/verein/55601/w_s/pos/saison_id/2023"/>
    <hyperlink ref="BU1521" r:id="rId9493" display="https://www.transfermarkt.com/nk-radomlje/kader/verein/21460/saison_id/2023"/>
    <hyperlink ref="BW1521" r:id="rId9494" display="https://www.transfermarkt.com/nk-radomlje/transfers/verein/21460/w_s/pos/saison_id/2023"/>
    <hyperlink ref="BY1521" r:id="rId9495" display="https://www.transfermarkt.com/nk-radomlje/transfers/verein/21460/w_s/pos/saison_id/2023"/>
    <hyperlink ref="CE1521" r:id="rId9496" display="https://www.transfermarkt.com/nk-rogaska/kader/verein/55601/saison_id/2023"/>
    <hyperlink ref="CG1521" r:id="rId9497" display="https://www.transfermarkt.com/nk-rogaska/transfers/verein/55601/w_s/pos/saison_id/2023"/>
    <hyperlink ref="CI1521" r:id="rId9498" display="https://www.transfermarkt.com/nk-rogaska/transfers/verein/55601/w_s/pos/saison_id/2023"/>
    <hyperlink ref="BU1522" r:id="rId9499" display="https://www.transfermarkt.com/nk-radomlje/kader/verein/21460/saison_id/2023"/>
    <hyperlink ref="BW1522" r:id="rId9500" display="https://www.transfermarkt.com/nk-radomlje/transfers/verein/21460/w_s/pos/saison_id/2023"/>
    <hyperlink ref="BY1522" r:id="rId9501" display="https://www.transfermarkt.com/nk-radomlje/transfers/verein/21460/w_s/pos/saison_id/2023"/>
    <hyperlink ref="CE1522" r:id="rId9502" display="https://www.transfermarkt.com/nk-rogaska/kader/verein/55601/saison_id/2023"/>
    <hyperlink ref="CG1522" r:id="rId9503" display="https://www.transfermarkt.com/nk-rogaska/transfers/verein/55601/w_s/pos/saison_id/2023"/>
    <hyperlink ref="CI1522" r:id="rId9504" display="https://www.transfermarkt.com/nk-rogaska/transfers/verein/55601/w_s/pos/saison_id/2023"/>
    <hyperlink ref="BU1529" r:id="rId9505" display="https://www.transfermarkt.com/nk-olimpija-ljubljana/kader/verein/4772/saison_id/2023"/>
    <hyperlink ref="BW1529" r:id="rId9506" display="https://www.transfermarkt.com/nk-olimpija-ljubljana/transfers/verein/4772/w_s/pos/saison_id/2023"/>
    <hyperlink ref="BY1529" r:id="rId9507" display="https://www.transfermarkt.com/nk-olimpija-ljubljana/transfers/verein/4772/w_s/pos/saison_id/2023"/>
    <hyperlink ref="CE1529" r:id="rId9508" display="https://www.transfermarkt.com/ns-mura/kader/verein/4059/saison_id/2023"/>
    <hyperlink ref="CG1529" r:id="rId9509" display="https://www.transfermarkt.com/ns-mura/transfers/verein/4059/w_s/pos/saison_id/2023"/>
    <hyperlink ref="CI1529" r:id="rId9510" display="https://www.transfermarkt.com/ns-mura/transfers/verein/4059/w_s/pos/saison_id/2023"/>
    <hyperlink ref="BU1530" r:id="rId9511" display="https://www.transfermarkt.com/nk-olimpija-ljubljana/kader/verein/4772/saison_id/2023"/>
    <hyperlink ref="BW1530" r:id="rId9512" display="https://www.transfermarkt.com/nk-olimpija-ljubljana/transfers/verein/4772/w_s/pos/saison_id/2023"/>
    <hyperlink ref="BY1530" r:id="rId9513" display="https://www.transfermarkt.com/nk-olimpija-ljubljana/transfers/verein/4772/w_s/pos/saison_id/2023"/>
    <hyperlink ref="CE1530" r:id="rId9514" display="https://www.transfermarkt.com/ns-mura/kader/verein/4059/saison_id/2023"/>
    <hyperlink ref="CG1530" r:id="rId9515" display="https://www.transfermarkt.com/ns-mura/transfers/verein/4059/w_s/pos/saison_id/2023"/>
    <hyperlink ref="CI1530" r:id="rId9516" display="https://www.transfermarkt.com/ns-mura/transfers/verein/4059/w_s/pos/saison_id/2023"/>
    <hyperlink ref="BU1531" r:id="rId9517" display="https://www.transfermarkt.com/nk-olimpija-ljubljana/kader/verein/4772/saison_id/2023"/>
    <hyperlink ref="BW1531" r:id="rId9518" display="https://www.transfermarkt.com/nk-olimpija-ljubljana/transfers/verein/4772/w_s/pos/saison_id/2023"/>
    <hyperlink ref="BY1531" r:id="rId9519" display="https://www.transfermarkt.com/nk-olimpija-ljubljana/transfers/verein/4772/w_s/pos/saison_id/2023"/>
    <hyperlink ref="CE1531" r:id="rId9520" display="https://www.transfermarkt.com/ns-mura/kader/verein/4059/saison_id/2023"/>
    <hyperlink ref="CG1531" r:id="rId9521" display="https://www.transfermarkt.com/ns-mura/transfers/verein/4059/w_s/pos/saison_id/2023"/>
    <hyperlink ref="CI1531" r:id="rId9522" display="https://www.transfermarkt.com/ns-mura/transfers/verein/4059/w_s/pos/saison_id/2023"/>
    <hyperlink ref="BU1538" r:id="rId9523" display="https://www.transfermarkt.com/nk-rogaska/kader/verein/55601/saison_id/2023"/>
    <hyperlink ref="BW1538" r:id="rId9524" display="https://www.transfermarkt.com/nk-rogaska/transfers/verein/55601/w_s/pos/saison_id/2023"/>
    <hyperlink ref="BY1538" r:id="rId9525" display="https://www.transfermarkt.com/nk-rogaska/transfers/verein/55601/w_s/pos/saison_id/2023"/>
    <hyperlink ref="CE1538" r:id="rId9526" display="https://www.transfermarkt.com/nk-aluminij-kidricevo/kader/verein/11033/saison_id/2023"/>
    <hyperlink ref="CG1538" r:id="rId9527" display="https://www.transfermarkt.com/nk-aluminij-kidricevo/transfers/verein/11033/w_s/pos/saison_id/2023"/>
    <hyperlink ref="CI1538" r:id="rId9528" display="https://www.transfermarkt.com/nk-aluminij-kidricevo/transfers/verein/11033/w_s/pos/saison_id/2023"/>
    <hyperlink ref="CI1541" r:id="rId9529" display="https://www.transfermarkt.com/nk-radomlje/transfers/verein/21460/w_s/pos/saison_id/2023"/>
    <hyperlink ref="CG1541" r:id="rId9530" display="https://www.transfermarkt.com/nk-radomlje/transfers/verein/21460/w_s/pos/saison_id/2023"/>
    <hyperlink ref="CE1541" r:id="rId9531" display="https://www.transfermarkt.com/nk-radomlje/kader/verein/21460/saison_id/2023"/>
    <hyperlink ref="BY1541" r:id="rId9532" display="https://www.transfermarkt.com/nk-domzale/transfers/verein/6248/w_s/pos/saison_id/2023"/>
    <hyperlink ref="BW1541" r:id="rId9533" display="https://www.transfermarkt.com/nk-domzale/transfers/verein/6248/w_s/pos/saison_id/2023"/>
    <hyperlink ref="BU1541" r:id="rId9534" display="https://www.transfermarkt.com/nk-domzale/kader/verein/6248/saison_id/2023"/>
    <hyperlink ref="BU1539" r:id="rId9535" display="https://www.transfermarkt.com/nk-rogaska/kader/verein/55601/saison_id/2023"/>
    <hyperlink ref="BW1539" r:id="rId9536" display="https://www.transfermarkt.com/nk-rogaska/transfers/verein/55601/w_s/pos/saison_id/2023"/>
    <hyperlink ref="BY1539" r:id="rId9537" display="https://www.transfermarkt.com/nk-rogaska/transfers/verein/55601/w_s/pos/saison_id/2023"/>
    <hyperlink ref="CE1539" r:id="rId9538" display="https://www.transfermarkt.com/nk-aluminij-kidricevo/kader/verein/11033/saison_id/2023"/>
    <hyperlink ref="CG1539" r:id="rId9539" display="https://www.transfermarkt.com/nk-aluminij-kidricevo/transfers/verein/11033/w_s/pos/saison_id/2023"/>
    <hyperlink ref="CI1539" r:id="rId9540" display="https://www.transfermarkt.com/nk-aluminij-kidricevo/transfers/verein/11033/w_s/pos/saison_id/2023"/>
    <hyperlink ref="BU1540" r:id="rId9541" display="https://www.transfermarkt.com/nk-rogaska/kader/verein/55601/saison_id/2023"/>
    <hyperlink ref="BW1540" r:id="rId9542" display="https://www.transfermarkt.com/nk-rogaska/transfers/verein/55601/w_s/pos/saison_id/2023"/>
    <hyperlink ref="BY1540" r:id="rId9543" display="https://www.transfermarkt.com/nk-rogaska/transfers/verein/55601/w_s/pos/saison_id/2023"/>
    <hyperlink ref="CE1540" r:id="rId9544" display="https://www.transfermarkt.com/nk-aluminij-kidricevo/kader/verein/11033/saison_id/2023"/>
    <hyperlink ref="CG1540" r:id="rId9545" display="https://www.transfermarkt.com/nk-aluminij-kidricevo/transfers/verein/11033/w_s/pos/saison_id/2023"/>
    <hyperlink ref="CI1540" r:id="rId9546" display="https://www.transfermarkt.com/nk-aluminij-kidricevo/transfers/verein/11033/w_s/pos/saison_id/2023"/>
    <hyperlink ref="BU1547" r:id="rId9547" display="https://www.transfermarkt.com/nk-domzale/kader/verein/6248/saison_id/2023"/>
    <hyperlink ref="BW1547" r:id="rId9548" display="https://www.transfermarkt.com/nk-domzale/transfers/verein/6248/w_s/pos/saison_id/2023"/>
    <hyperlink ref="BY1547" r:id="rId9549" display="https://www.transfermarkt.com/nk-domzale/transfers/verein/6248/w_s/pos/saison_id/2023"/>
    <hyperlink ref="CE1547" r:id="rId9550" display="https://www.transfermarkt.com/nk-radomlje/kader/verein/21460/saison_id/2023"/>
    <hyperlink ref="CG1547" r:id="rId9551" display="https://www.transfermarkt.com/nk-radomlje/transfers/verein/21460/w_s/pos/saison_id/2023"/>
    <hyperlink ref="CI1547" r:id="rId9552" display="https://www.transfermarkt.com/nk-radomlje/transfers/verein/21460/w_s/pos/saison_id/2023"/>
    <hyperlink ref="BU1548" r:id="rId9553" display="https://www.transfermarkt.com/nk-domzale/kader/verein/6248/saison_id/2023"/>
    <hyperlink ref="BW1548" r:id="rId9554" display="https://www.transfermarkt.com/nk-domzale/transfers/verein/6248/w_s/pos/saison_id/2023"/>
    <hyperlink ref="BY1548" r:id="rId9555" display="https://www.transfermarkt.com/nk-domzale/transfers/verein/6248/w_s/pos/saison_id/2023"/>
    <hyperlink ref="CE1548" r:id="rId9556" display="https://www.transfermarkt.com/nk-radomlje/kader/verein/21460/saison_id/2023"/>
    <hyperlink ref="CG1548" r:id="rId9557" display="https://www.transfermarkt.com/nk-radomlje/transfers/verein/21460/w_s/pos/saison_id/2023"/>
    <hyperlink ref="CI1548" r:id="rId9558" display="https://www.transfermarkt.com/nk-radomlje/transfers/verein/21460/w_s/pos/saison_id/2023"/>
    <hyperlink ref="BU1549" r:id="rId9559" display="https://www.transfermarkt.com/nk-domzale/kader/verein/6248/saison_id/2023"/>
    <hyperlink ref="BW1549" r:id="rId9560" display="https://www.transfermarkt.com/nk-domzale/transfers/verein/6248/w_s/pos/saison_id/2023"/>
    <hyperlink ref="BY1549" r:id="rId9561" display="https://www.transfermarkt.com/nk-domzale/transfers/verein/6248/w_s/pos/saison_id/2023"/>
    <hyperlink ref="CE1549" r:id="rId9562" display="https://www.transfermarkt.com/nk-radomlje/kader/verein/21460/saison_id/2023"/>
    <hyperlink ref="CG1549" r:id="rId9563" display="https://www.transfermarkt.com/nk-radomlje/transfers/verein/21460/w_s/pos/saison_id/2023"/>
    <hyperlink ref="CI1549" r:id="rId9564" display="https://www.transfermarkt.com/nk-radomlje/transfers/verein/21460/w_s/pos/saison_id/2023"/>
    <hyperlink ref="BU1556" r:id="rId9565" display="https://www.transfermarkt.com/nk-maribor/kader/verein/790/saison_id/2023"/>
    <hyperlink ref="BW1556" r:id="rId9566" display="https://www.transfermarkt.com/nk-maribor/transfers/verein/790/w_s/pos/saison_id/2023"/>
    <hyperlink ref="BY1556" r:id="rId9567" display="https://www.transfermarkt.com/nk-maribor/transfers/verein/790/w_s/pos/saison_id/2023"/>
    <hyperlink ref="CE1556" r:id="rId9568" display="https://www.transfermarkt.com/nk-olimpija-ljubljana/kader/verein/4772/saison_id/2023"/>
    <hyperlink ref="CG1556" r:id="rId9569" display="https://www.transfermarkt.com/nk-olimpija-ljubljana/transfers/verein/4772/w_s/pos/saison_id/2023"/>
    <hyperlink ref="CI1556" r:id="rId9570" display="https://www.transfermarkt.com/nk-olimpija-ljubljana/transfers/verein/4772/w_s/pos/saison_id/2023"/>
    <hyperlink ref="BU1557" r:id="rId9571" display="https://www.transfermarkt.com/nk-maribor/kader/verein/790/saison_id/2023"/>
    <hyperlink ref="BW1557" r:id="rId9572" display="https://www.transfermarkt.com/nk-maribor/transfers/verein/790/w_s/pos/saison_id/2023"/>
    <hyperlink ref="BY1557" r:id="rId9573" display="https://www.transfermarkt.com/nk-maribor/transfers/verein/790/w_s/pos/saison_id/2023"/>
    <hyperlink ref="CE1557" r:id="rId9574" display="https://www.transfermarkt.com/nk-olimpija-ljubljana/kader/verein/4772/saison_id/2023"/>
    <hyperlink ref="CG1557" r:id="rId9575" display="https://www.transfermarkt.com/nk-olimpija-ljubljana/transfers/verein/4772/w_s/pos/saison_id/2023"/>
    <hyperlink ref="CI1557" r:id="rId9576" display="https://www.transfermarkt.com/nk-olimpija-ljubljana/transfers/verein/4772/w_s/pos/saison_id/2023"/>
    <hyperlink ref="BU1558" r:id="rId9577" display="https://www.transfermarkt.com/nk-maribor/kader/verein/790/saison_id/2023"/>
    <hyperlink ref="BW1558" r:id="rId9578" display="https://www.transfermarkt.com/nk-maribor/transfers/verein/790/w_s/pos/saison_id/2023"/>
    <hyperlink ref="BY1558" r:id="rId9579" display="https://www.transfermarkt.com/nk-maribor/transfers/verein/790/w_s/pos/saison_id/2023"/>
    <hyperlink ref="CE1558" r:id="rId9580" display="https://www.transfermarkt.com/nk-olimpija-ljubljana/kader/verein/4772/saison_id/2023"/>
    <hyperlink ref="CG1558" r:id="rId9581" display="https://www.transfermarkt.com/nk-olimpija-ljubljana/transfers/verein/4772/w_s/pos/saison_id/2023"/>
    <hyperlink ref="CI1558" r:id="rId9582" display="https://www.transfermarkt.com/nk-olimpija-ljubljana/transfers/verein/4772/w_s/pos/saison_id/2023"/>
    <hyperlink ref="BU1565" r:id="rId9583" display="https://www.transfermarkt.com/nk-celje/kader/verein/710/saison_id/2023"/>
    <hyperlink ref="BW1565" r:id="rId9584" display="https://www.transfermarkt.com/nk-celje/transfers/verein/710/w_s/pos/saison_id/2023"/>
    <hyperlink ref="BY1565" r:id="rId9585" display="https://www.transfermarkt.com/nk-celje/transfers/verein/710/w_s/pos/saison_id/2023"/>
    <hyperlink ref="CE1565" r:id="rId9586" display="https://www.transfermarkt.com/fc-koper/kader/verein/433/saison_id/2023"/>
    <hyperlink ref="CG1565" r:id="rId9587" display="https://www.transfermarkt.com/fc-koper/transfers/verein/433/w_s/pos/saison_id/2023"/>
    <hyperlink ref="CI1565" r:id="rId9588" display="https://www.transfermarkt.com/fc-koper/transfers/verein/433/w_s/pos/saison_id/2023"/>
    <hyperlink ref="BU1566" r:id="rId9589" display="https://www.transfermarkt.com/nk-celje/kader/verein/710/saison_id/2023"/>
    <hyperlink ref="BW1566" r:id="rId9590" display="https://www.transfermarkt.com/nk-celje/transfers/verein/710/w_s/pos/saison_id/2023"/>
    <hyperlink ref="BY1566" r:id="rId9591" display="https://www.transfermarkt.com/nk-celje/transfers/verein/710/w_s/pos/saison_id/2023"/>
    <hyperlink ref="CE1566" r:id="rId9592" display="https://www.transfermarkt.com/fc-koper/kader/verein/433/saison_id/2023"/>
    <hyperlink ref="CG1566" r:id="rId9593" display="https://www.transfermarkt.com/fc-koper/transfers/verein/433/w_s/pos/saison_id/2023"/>
    <hyperlink ref="CI1566" r:id="rId9594" display="https://www.transfermarkt.com/fc-koper/transfers/verein/433/w_s/pos/saison_id/2023"/>
    <hyperlink ref="BU1567" r:id="rId9595" display="https://www.transfermarkt.com/nk-celje/kader/verein/710/saison_id/2023"/>
    <hyperlink ref="BW1567" r:id="rId9596" display="https://www.transfermarkt.com/nk-celje/transfers/verein/710/w_s/pos/saison_id/2023"/>
    <hyperlink ref="BY1567" r:id="rId9597" display="https://www.transfermarkt.com/nk-celje/transfers/verein/710/w_s/pos/saison_id/2023"/>
    <hyperlink ref="CE1567" r:id="rId9598" display="https://www.transfermarkt.com/fc-koper/kader/verein/433/saison_id/2023"/>
    <hyperlink ref="CG1567" r:id="rId9599" display="https://www.transfermarkt.com/fc-koper/transfers/verein/433/w_s/pos/saison_id/2023"/>
    <hyperlink ref="CI1567" r:id="rId9600" display="https://www.transfermarkt.com/fc-koper/transfers/verein/433/w_s/pos/saison_id/2023"/>
    <hyperlink ref="BU1574" r:id="rId9601" display="https://www.transfermarkt.com/nk-bravo/kader/verein/26985/saison_id/2023"/>
    <hyperlink ref="BW1574" r:id="rId9602" display="https://www.transfermarkt.com/nk-bravo/transfers/verein/26985/w_s/pos/saison_id/2023"/>
    <hyperlink ref="BY1574" r:id="rId9603" display="https://www.transfermarkt.com/nk-bravo/transfers/verein/26985/w_s/pos/saison_id/2023"/>
    <hyperlink ref="CE1574" r:id="rId9604" display="https://www.transfermarkt.com/ns-mura/kader/verein/4059/saison_id/2023"/>
    <hyperlink ref="CG1574" r:id="rId9605" display="https://www.transfermarkt.com/ns-mura/transfers/verein/4059/w_s/pos/saison_id/2023"/>
    <hyperlink ref="CI1574" r:id="rId9606" display="https://www.transfermarkt.com/ns-mura/transfers/verein/4059/w_s/pos/saison_id/2023"/>
    <hyperlink ref="BU1575" r:id="rId9607" display="https://www.transfermarkt.com/nk-bravo/kader/verein/26985/saison_id/2023"/>
    <hyperlink ref="BW1575" r:id="rId9608" display="https://www.transfermarkt.com/nk-bravo/transfers/verein/26985/w_s/pos/saison_id/2023"/>
    <hyperlink ref="BY1575" r:id="rId9609" display="https://www.transfermarkt.com/nk-bravo/transfers/verein/26985/w_s/pos/saison_id/2023"/>
    <hyperlink ref="CE1575" r:id="rId9610" display="https://www.transfermarkt.com/ns-mura/kader/verein/4059/saison_id/2023"/>
    <hyperlink ref="CG1575" r:id="rId9611" display="https://www.transfermarkt.com/ns-mura/transfers/verein/4059/w_s/pos/saison_id/2023"/>
    <hyperlink ref="CI1575" r:id="rId9612" display="https://www.transfermarkt.com/ns-mura/transfers/verein/4059/w_s/pos/saison_id/2023"/>
    <hyperlink ref="BU1576" r:id="rId9613" display="https://www.transfermarkt.com/nk-bravo/kader/verein/26985/saison_id/2023"/>
    <hyperlink ref="BW1576" r:id="rId9614" display="https://www.transfermarkt.com/nk-bravo/transfers/verein/26985/w_s/pos/saison_id/2023"/>
    <hyperlink ref="BY1576" r:id="rId9615" display="https://www.transfermarkt.com/nk-bravo/transfers/verein/26985/w_s/pos/saison_id/2023"/>
    <hyperlink ref="CE1576" r:id="rId9616" display="https://www.transfermarkt.com/ns-mura/kader/verein/4059/saison_id/2023"/>
    <hyperlink ref="CG1576" r:id="rId9617" display="https://www.transfermarkt.com/ns-mura/transfers/verein/4059/w_s/pos/saison_id/2023"/>
    <hyperlink ref="CI1576" r:id="rId9618" display="https://www.transfermarkt.com/ns-mura/transfers/verein/4059/w_s/pos/saison_id/2023"/>
    <hyperlink ref="BU1583" r:id="rId9619" display="https://www.transfermarkt.com/nk-aluminij-kidricevo/kader/verein/11033/saison_id/2023"/>
    <hyperlink ref="BW1583" r:id="rId9620" display="https://www.transfermarkt.com/nk-aluminij-kidricevo/transfers/verein/11033/w_s/pos/saison_id/2023"/>
    <hyperlink ref="BY1583" r:id="rId9621" display="https://www.transfermarkt.com/nk-aluminij-kidricevo/transfers/verein/11033/w_s/pos/saison_id/2023"/>
    <hyperlink ref="CE1583" r:id="rId9622" display="https://www.transfermarkt.com/nk-domzale/kader/verein/6248/saison_id/2023"/>
    <hyperlink ref="CG1583" r:id="rId9623" display="https://www.transfermarkt.com/nk-domzale/transfers/verein/6248/w_s/pos/saison_id/2023"/>
    <hyperlink ref="CI1583" r:id="rId9624" display="https://www.transfermarkt.com/nk-domzale/transfers/verein/6248/w_s/pos/saison_id/2023"/>
    <hyperlink ref="BU1584" r:id="rId9625" display="https://www.transfermarkt.com/nk-aluminij-kidricevo/kader/verein/11033/saison_id/2023"/>
    <hyperlink ref="BW1584" r:id="rId9626" display="https://www.transfermarkt.com/nk-aluminij-kidricevo/transfers/verein/11033/w_s/pos/saison_id/2023"/>
    <hyperlink ref="BY1584" r:id="rId9627" display="https://www.transfermarkt.com/nk-aluminij-kidricevo/transfers/verein/11033/w_s/pos/saison_id/2023"/>
    <hyperlink ref="CE1584" r:id="rId9628" display="https://www.transfermarkt.com/nk-domzale/kader/verein/6248/saison_id/2023"/>
    <hyperlink ref="CG1584" r:id="rId9629" display="https://www.transfermarkt.com/nk-domzale/transfers/verein/6248/w_s/pos/saison_id/2023"/>
    <hyperlink ref="CI1584" r:id="rId9630" display="https://www.transfermarkt.com/nk-domzale/transfers/verein/6248/w_s/pos/saison_id/2023"/>
    <hyperlink ref="BU1585" r:id="rId9631" display="https://www.transfermarkt.com/nk-aluminij-kidricevo/kader/verein/11033/saison_id/2023"/>
    <hyperlink ref="BW1585" r:id="rId9632" display="https://www.transfermarkt.com/nk-aluminij-kidricevo/transfers/verein/11033/w_s/pos/saison_id/2023"/>
    <hyperlink ref="BY1585" r:id="rId9633" display="https://www.transfermarkt.com/nk-aluminij-kidricevo/transfers/verein/11033/w_s/pos/saison_id/2023"/>
    <hyperlink ref="CE1585" r:id="rId9634" display="https://www.transfermarkt.com/nk-domzale/kader/verein/6248/saison_id/2023"/>
    <hyperlink ref="CG1585" r:id="rId9635" display="https://www.transfermarkt.com/nk-domzale/transfers/verein/6248/w_s/pos/saison_id/2023"/>
    <hyperlink ref="CI1585" r:id="rId9636" display="https://www.transfermarkt.com/nk-domzale/transfers/verein/6248/w_s/pos/saison_id/2023"/>
    <hyperlink ref="BU1592" r:id="rId9637" display="https://www.transfermarkt.com/ns-mura/kader/verein/4059/saison_id/2023"/>
    <hyperlink ref="BW1592" r:id="rId9638" display="https://www.transfermarkt.com/ns-mura/transfers/verein/4059/w_s/pos/saison_id/2023"/>
    <hyperlink ref="BY1592" r:id="rId9639" display="https://www.transfermarkt.com/ns-mura/transfers/verein/4059/w_s/pos/saison_id/2023"/>
    <hyperlink ref="CE1592" r:id="rId9640" display="https://www.transfermarkt.com/nk-rogaska/kader/verein/55601/saison_id/2023"/>
    <hyperlink ref="CG1592" r:id="rId9641" display="https://www.transfermarkt.com/nk-rogaska/transfers/verein/55601/w_s/pos/saison_id/2023"/>
    <hyperlink ref="CI1592" r:id="rId9642" display="https://www.transfermarkt.com/nk-rogaska/transfers/verein/55601/w_s/pos/saison_id/2023"/>
    <hyperlink ref="BU1593" r:id="rId9643" display="https://www.transfermarkt.com/ns-mura/kader/verein/4059/saison_id/2023"/>
    <hyperlink ref="BW1593" r:id="rId9644" display="https://www.transfermarkt.com/ns-mura/transfers/verein/4059/w_s/pos/saison_id/2023"/>
    <hyperlink ref="BY1593" r:id="rId9645" display="https://www.transfermarkt.com/ns-mura/transfers/verein/4059/w_s/pos/saison_id/2023"/>
    <hyperlink ref="CE1593" r:id="rId9646" display="https://www.transfermarkt.com/nk-rogaska/kader/verein/55601/saison_id/2023"/>
    <hyperlink ref="CG1593" r:id="rId9647" display="https://www.transfermarkt.com/nk-rogaska/transfers/verein/55601/w_s/pos/saison_id/2023"/>
    <hyperlink ref="CI1593" r:id="rId9648" display="https://www.transfermarkt.com/nk-rogaska/transfers/verein/55601/w_s/pos/saison_id/2023"/>
    <hyperlink ref="BU1594" r:id="rId9649" display="https://www.transfermarkt.com/ns-mura/kader/verein/4059/saison_id/2023"/>
    <hyperlink ref="BW1594" r:id="rId9650" display="https://www.transfermarkt.com/ns-mura/transfers/verein/4059/w_s/pos/saison_id/2023"/>
    <hyperlink ref="BY1594" r:id="rId9651" display="https://www.transfermarkt.com/ns-mura/transfers/verein/4059/w_s/pos/saison_id/2023"/>
    <hyperlink ref="CE1594" r:id="rId9652" display="https://www.transfermarkt.com/nk-rogaska/kader/verein/55601/saison_id/2023"/>
    <hyperlink ref="CG1594" r:id="rId9653" display="https://www.transfermarkt.com/nk-rogaska/transfers/verein/55601/w_s/pos/saison_id/2023"/>
    <hyperlink ref="CI1594" r:id="rId9654" display="https://www.transfermarkt.com/nk-rogaska/transfers/verein/55601/w_s/pos/saison_id/2023"/>
    <hyperlink ref="BU1601" r:id="rId9655" display="https://www.transfermarkt.com/nk-radomlje/kader/verein/21460/saison_id/2023"/>
    <hyperlink ref="BW1601" r:id="rId9656" display="https://www.transfermarkt.com/nk-radomlje/transfers/verein/21460/w_s/pos/saison_id/2023"/>
    <hyperlink ref="BY1601" r:id="rId9657" display="https://www.transfermarkt.com/nk-radomlje/transfers/verein/21460/w_s/pos/saison_id/2023"/>
    <hyperlink ref="CE1601" r:id="rId9658" display="https://www.transfermarkt.com/nk-celje/kader/verein/710/saison_id/2023"/>
    <hyperlink ref="CG1601" r:id="rId9659" display="https://www.transfermarkt.com/nk-celje/transfers/verein/710/w_s/pos/saison_id/2023"/>
    <hyperlink ref="CI1601" r:id="rId9660" display="https://www.transfermarkt.com/nk-celje/transfers/verein/710/w_s/pos/saison_id/2023"/>
    <hyperlink ref="BU1602" r:id="rId9661" display="https://www.transfermarkt.com/nk-radomlje/kader/verein/21460/saison_id/2023"/>
    <hyperlink ref="BW1602" r:id="rId9662" display="https://www.transfermarkt.com/nk-radomlje/transfers/verein/21460/w_s/pos/saison_id/2023"/>
    <hyperlink ref="BY1602" r:id="rId9663" display="https://www.transfermarkt.com/nk-radomlje/transfers/verein/21460/w_s/pos/saison_id/2023"/>
    <hyperlink ref="CE1602" r:id="rId9664" display="https://www.transfermarkt.com/nk-celje/kader/verein/710/saison_id/2023"/>
    <hyperlink ref="CG1602" r:id="rId9665" display="https://www.transfermarkt.com/nk-celje/transfers/verein/710/w_s/pos/saison_id/2023"/>
    <hyperlink ref="CI1602" r:id="rId9666" display="https://www.transfermarkt.com/nk-celje/transfers/verein/710/w_s/pos/saison_id/2023"/>
    <hyperlink ref="BU1603" r:id="rId9667" display="https://www.transfermarkt.com/nk-radomlje/kader/verein/21460/saison_id/2023"/>
    <hyperlink ref="BW1603" r:id="rId9668" display="https://www.transfermarkt.com/nk-radomlje/transfers/verein/21460/w_s/pos/saison_id/2023"/>
    <hyperlink ref="BY1603" r:id="rId9669" display="https://www.transfermarkt.com/nk-radomlje/transfers/verein/21460/w_s/pos/saison_id/2023"/>
    <hyperlink ref="CE1603" r:id="rId9670" display="https://www.transfermarkt.com/nk-celje/kader/verein/710/saison_id/2023"/>
    <hyperlink ref="CG1603" r:id="rId9671" display="https://www.transfermarkt.com/nk-celje/transfers/verein/710/w_s/pos/saison_id/2023"/>
    <hyperlink ref="CI1603" r:id="rId9672" display="https://www.transfermarkt.com/nk-celje/transfers/verein/710/w_s/pos/saison_id/2023"/>
    <hyperlink ref="BU1610" r:id="rId9673" display="https://www.transfermarkt.com/fc-koper/kader/verein/433/saison_id/2023"/>
    <hyperlink ref="BW1610" r:id="rId9674" display="https://www.transfermarkt.com/fc-koper/transfers/verein/433/w_s/pos/saison_id/2023"/>
    <hyperlink ref="BY1610" r:id="rId9675" display="https://www.transfermarkt.com/fc-koper/transfers/verein/433/w_s/pos/saison_id/2023"/>
    <hyperlink ref="CE1610" r:id="rId9676" display="https://www.transfermarkt.com/nk-maribor/kader/verein/790/saison_id/2023"/>
    <hyperlink ref="CG1610" r:id="rId9677" display="https://www.transfermarkt.com/nk-maribor/transfers/verein/790/w_s/pos/saison_id/2023"/>
    <hyperlink ref="CI1610" r:id="rId9678" display="https://www.transfermarkt.com/nk-maribor/transfers/verein/790/w_s/pos/saison_id/2023"/>
    <hyperlink ref="CI1613" r:id="rId9679" display="https://www.transfermarkt.com/nk-bravo/transfers/verein/26985/w_s/pos/saison_id/2023"/>
    <hyperlink ref="CG1613" r:id="rId9680" display="https://www.transfermarkt.com/nk-bravo/transfers/verein/26985/w_s/pos/saison_id/2023"/>
    <hyperlink ref="CE1613" r:id="rId9681" display="https://www.transfermarkt.com/nk-bravo/kader/verein/26985/saison_id/2023"/>
    <hyperlink ref="BY1613" r:id="rId9682" display="https://www.transfermarkt.com/nk-olimpija-ljubljana/transfers/verein/4772/w_s/pos/saison_id/2023"/>
    <hyperlink ref="BW1613" r:id="rId9683" display="https://www.transfermarkt.com/nk-olimpija-ljubljana/transfers/verein/4772/w_s/pos/saison_id/2023"/>
    <hyperlink ref="BU1613" r:id="rId9684" display="https://www.transfermarkt.com/nk-olimpija-ljubljana/kader/verein/4772/saison_id/2023"/>
    <hyperlink ref="BU1611" r:id="rId9685" display="https://www.transfermarkt.com/fc-koper/kader/verein/433/saison_id/2023"/>
    <hyperlink ref="BW1611" r:id="rId9686" display="https://www.transfermarkt.com/fc-koper/transfers/verein/433/w_s/pos/saison_id/2023"/>
    <hyperlink ref="BY1611" r:id="rId9687" display="https://www.transfermarkt.com/fc-koper/transfers/verein/433/w_s/pos/saison_id/2023"/>
    <hyperlink ref="CE1611" r:id="rId9688" display="https://www.transfermarkt.com/nk-maribor/kader/verein/790/saison_id/2023"/>
    <hyperlink ref="CG1611" r:id="rId9689" display="https://www.transfermarkt.com/nk-maribor/transfers/verein/790/w_s/pos/saison_id/2023"/>
    <hyperlink ref="CI1611" r:id="rId9690" display="https://www.transfermarkt.com/nk-maribor/transfers/verein/790/w_s/pos/saison_id/2023"/>
    <hyperlink ref="BU1612" r:id="rId9691" display="https://www.transfermarkt.com/fc-koper/kader/verein/433/saison_id/2023"/>
    <hyperlink ref="BW1612" r:id="rId9692" display="https://www.transfermarkt.com/fc-koper/transfers/verein/433/w_s/pos/saison_id/2023"/>
    <hyperlink ref="BY1612" r:id="rId9693" display="https://www.transfermarkt.com/fc-koper/transfers/verein/433/w_s/pos/saison_id/2023"/>
    <hyperlink ref="CE1612" r:id="rId9694" display="https://www.transfermarkt.com/nk-maribor/kader/verein/790/saison_id/2023"/>
    <hyperlink ref="CG1612" r:id="rId9695" display="https://www.transfermarkt.com/nk-maribor/transfers/verein/790/w_s/pos/saison_id/2023"/>
    <hyperlink ref="CI1612" r:id="rId9696" display="https://www.transfermarkt.com/nk-maribor/transfers/verein/790/w_s/pos/saison_id/2023"/>
    <hyperlink ref="BU1619" r:id="rId9697" display="https://www.transfermarkt.com/nk-olimpija-ljubljana/kader/verein/4772/saison_id/2023"/>
    <hyperlink ref="BW1619" r:id="rId9698" display="https://www.transfermarkt.com/nk-olimpija-ljubljana/transfers/verein/4772/w_s/pos/saison_id/2023"/>
    <hyperlink ref="BY1619" r:id="rId9699" display="https://www.transfermarkt.com/nk-olimpija-ljubljana/transfers/verein/4772/w_s/pos/saison_id/2023"/>
    <hyperlink ref="CE1619" r:id="rId9700" display="https://www.transfermarkt.com/nk-bravo/kader/verein/26985/saison_id/2023"/>
    <hyperlink ref="CG1619" r:id="rId9701" display="https://www.transfermarkt.com/nk-bravo/transfers/verein/26985/w_s/pos/saison_id/2023"/>
    <hyperlink ref="CI1619" r:id="rId9702" display="https://www.transfermarkt.com/nk-bravo/transfers/verein/26985/w_s/pos/saison_id/2023"/>
    <hyperlink ref="BU1620" r:id="rId9703" display="https://www.transfermarkt.com/nk-olimpija-ljubljana/kader/verein/4772/saison_id/2023"/>
    <hyperlink ref="BW1620" r:id="rId9704" display="https://www.transfermarkt.com/nk-olimpija-ljubljana/transfers/verein/4772/w_s/pos/saison_id/2023"/>
    <hyperlink ref="BY1620" r:id="rId9705" display="https://www.transfermarkt.com/nk-olimpija-ljubljana/transfers/verein/4772/w_s/pos/saison_id/2023"/>
    <hyperlink ref="CE1620" r:id="rId9706" display="https://www.transfermarkt.com/nk-bravo/kader/verein/26985/saison_id/2023"/>
    <hyperlink ref="CG1620" r:id="rId9707" display="https://www.transfermarkt.com/nk-bravo/transfers/verein/26985/w_s/pos/saison_id/2023"/>
    <hyperlink ref="CI1620" r:id="rId9708" display="https://www.transfermarkt.com/nk-bravo/transfers/verein/26985/w_s/pos/saison_id/2023"/>
    <hyperlink ref="BU1621" r:id="rId9709" display="https://www.transfermarkt.com/nk-olimpija-ljubljana/kader/verein/4772/saison_id/2023"/>
    <hyperlink ref="BW1621" r:id="rId9710" display="https://www.transfermarkt.com/nk-olimpija-ljubljana/transfers/verein/4772/w_s/pos/saison_id/2023"/>
    <hyperlink ref="BY1621" r:id="rId9711" display="https://www.transfermarkt.com/nk-olimpija-ljubljana/transfers/verein/4772/w_s/pos/saison_id/2023"/>
    <hyperlink ref="CE1621" r:id="rId9712" display="https://www.transfermarkt.com/nk-bravo/kader/verein/26985/saison_id/2023"/>
    <hyperlink ref="CG1621" r:id="rId9713" display="https://www.transfermarkt.com/nk-bravo/transfers/verein/26985/w_s/pos/saison_id/2023"/>
    <hyperlink ref="CI1621" r:id="rId9714" display="https://www.transfermarkt.com/nk-bravo/transfers/verein/26985/w_s/pos/saison_id/2023"/>
  </hyperlinks>
  <pageMargins left="0.7" right="0.7" top="0.75" bottom="0.75" header="0.3" footer="0.3"/>
  <pageSetup paperSize="9" orientation="portrait" r:id="rId97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Vežić</dc:creator>
  <cp:lastModifiedBy>Mario Vežić</cp:lastModifiedBy>
  <dcterms:created xsi:type="dcterms:W3CDTF">2026-06-16T16:57:00Z</dcterms:created>
  <dcterms:modified xsi:type="dcterms:W3CDTF">2026-06-23T18:14:26Z</dcterms:modified>
</cp:coreProperties>
</file>